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43.xml" ContentType="application/vnd.openxmlformats-officedocument.spreadsheetml.externalLink+xml"/>
  <Override PartName="/xl/externalLinks/externalLink44.xml" ContentType="application/vnd.openxmlformats-officedocument.spreadsheetml.externalLink+xml"/>
  <Override PartName="/xl/externalLinks/externalLink45.xml" ContentType="application/vnd.openxmlformats-officedocument.spreadsheetml.externalLink+xml"/>
  <Override PartName="/xl/externalLinks/externalLink46.xml" ContentType="application/vnd.openxmlformats-officedocument.spreadsheetml.externalLink+xml"/>
  <Override PartName="/xl/externalLinks/externalLink47.xml" ContentType="application/vnd.openxmlformats-officedocument.spreadsheetml.externalLink+xml"/>
  <Override PartName="/xl/externalLinks/externalLink48.xml" ContentType="application/vnd.openxmlformats-officedocument.spreadsheetml.externalLink+xml"/>
  <Override PartName="/xl/externalLinks/externalLink49.xml" ContentType="application/vnd.openxmlformats-officedocument.spreadsheetml.externalLink+xml"/>
  <Override PartName="/xl/externalLinks/externalLink50.xml" ContentType="application/vnd.openxmlformats-officedocument.spreadsheetml.externalLink+xml"/>
  <Override PartName="/xl/externalLinks/externalLink51.xml" ContentType="application/vnd.openxmlformats-officedocument.spreadsheetml.externalLink+xml"/>
  <Override PartName="/xl/externalLinks/externalLink52.xml" ContentType="application/vnd.openxmlformats-officedocument.spreadsheetml.externalLink+xml"/>
  <Override PartName="/xl/externalLinks/externalLink53.xml" ContentType="application/vnd.openxmlformats-officedocument.spreadsheetml.externalLink+xml"/>
  <Override PartName="/xl/externalLinks/externalLink54.xml" ContentType="application/vnd.openxmlformats-officedocument.spreadsheetml.externalLink+xml"/>
  <Override PartName="/xl/externalLinks/externalLink55.xml" ContentType="application/vnd.openxmlformats-officedocument.spreadsheetml.externalLink+xml"/>
  <Override PartName="/xl/externalLinks/externalLink56.xml" ContentType="application/vnd.openxmlformats-officedocument.spreadsheetml.externalLink+xml"/>
  <Override PartName="/xl/externalLinks/externalLink57.xml" ContentType="application/vnd.openxmlformats-officedocument.spreadsheetml.externalLink+xml"/>
  <Override PartName="/xl/externalLinks/externalLink58.xml" ContentType="application/vnd.openxmlformats-officedocument.spreadsheetml.externalLink+xml"/>
  <Override PartName="/xl/externalLinks/externalLink59.xml" ContentType="application/vnd.openxmlformats-officedocument.spreadsheetml.externalLink+xml"/>
  <Override PartName="/xl/externalLinks/externalLink60.xml" ContentType="application/vnd.openxmlformats-officedocument.spreadsheetml.externalLink+xml"/>
  <Override PartName="/xl/externalLinks/externalLink61.xml" ContentType="application/vnd.openxmlformats-officedocument.spreadsheetml.externalLink+xml"/>
  <Override PartName="/xl/externalLinks/externalLink62.xml" ContentType="application/vnd.openxmlformats-officedocument.spreadsheetml.externalLink+xml"/>
  <Override PartName="/xl/externalLinks/externalLink63.xml" ContentType="application/vnd.openxmlformats-officedocument.spreadsheetml.externalLink+xml"/>
  <Override PartName="/xl/externalLinks/externalLink64.xml" ContentType="application/vnd.openxmlformats-officedocument.spreadsheetml.externalLink+xml"/>
  <Override PartName="/xl/externalLinks/externalLink65.xml" ContentType="application/vnd.openxmlformats-officedocument.spreadsheetml.externalLink+xml"/>
  <Override PartName="/xl/externalLinks/externalLink66.xml" ContentType="application/vnd.openxmlformats-officedocument.spreadsheetml.externalLink+xml"/>
  <Override PartName="/xl/externalLinks/externalLink67.xml" ContentType="application/vnd.openxmlformats-officedocument.spreadsheetml.externalLink+xml"/>
  <Override PartName="/xl/externalLinks/externalLink68.xml" ContentType="application/vnd.openxmlformats-officedocument.spreadsheetml.externalLink+xml"/>
  <Override PartName="/xl/externalLinks/externalLink69.xml" ContentType="application/vnd.openxmlformats-officedocument.spreadsheetml.externalLink+xml"/>
  <Override PartName="/xl/externalLinks/externalLink70.xml" ContentType="application/vnd.openxmlformats-officedocument.spreadsheetml.externalLink+xml"/>
  <Override PartName="/xl/externalLinks/externalLink71.xml" ContentType="application/vnd.openxmlformats-officedocument.spreadsheetml.externalLink+xml"/>
  <Override PartName="/xl/externalLinks/externalLink72.xml" ContentType="application/vnd.openxmlformats-officedocument.spreadsheetml.externalLink+xml"/>
  <Override PartName="/xl/externalLinks/externalLink73.xml" ContentType="application/vnd.openxmlformats-officedocument.spreadsheetml.externalLink+xml"/>
  <Override PartName="/xl/externalLinks/externalLink74.xml" ContentType="application/vnd.openxmlformats-officedocument.spreadsheetml.externalLink+xml"/>
  <Override PartName="/xl/externalLinks/externalLink75.xml" ContentType="application/vnd.openxmlformats-officedocument.spreadsheetml.externalLink+xml"/>
  <Override PartName="/xl/externalLinks/externalLink76.xml" ContentType="application/vnd.openxmlformats-officedocument.spreadsheetml.externalLink+xml"/>
  <Override PartName="/xl/externalLinks/externalLink77.xml" ContentType="application/vnd.openxmlformats-officedocument.spreadsheetml.externalLink+xml"/>
  <Override PartName="/xl/externalLinks/externalLink78.xml" ContentType="application/vnd.openxmlformats-officedocument.spreadsheetml.externalLink+xml"/>
  <Override PartName="/xl/externalLinks/externalLink79.xml" ContentType="application/vnd.openxmlformats-officedocument.spreadsheetml.externalLink+xml"/>
  <Override PartName="/xl/externalLinks/externalLink80.xml" ContentType="application/vnd.openxmlformats-officedocument.spreadsheetml.externalLink+xml"/>
  <Override PartName="/xl/externalLinks/externalLink81.xml" ContentType="application/vnd.openxmlformats-officedocument.spreadsheetml.externalLink+xml"/>
  <Override PartName="/xl/externalLinks/externalLink82.xml" ContentType="application/vnd.openxmlformats-officedocument.spreadsheetml.externalLink+xml"/>
  <Override PartName="/xl/externalLinks/externalLink83.xml" ContentType="application/vnd.openxmlformats-officedocument.spreadsheetml.externalLink+xml"/>
  <Override PartName="/xl/externalLinks/externalLink84.xml" ContentType="application/vnd.openxmlformats-officedocument.spreadsheetml.externalLink+xml"/>
  <Override PartName="/xl/externalLinks/externalLink85.xml" ContentType="application/vnd.openxmlformats-officedocument.spreadsheetml.externalLink+xml"/>
  <Override PartName="/xl/externalLinks/externalLink86.xml" ContentType="application/vnd.openxmlformats-officedocument.spreadsheetml.externalLink+xml"/>
  <Override PartName="/xl/externalLinks/externalLink87.xml" ContentType="application/vnd.openxmlformats-officedocument.spreadsheetml.externalLink+xml"/>
  <Override PartName="/xl/externalLinks/externalLink88.xml" ContentType="application/vnd.openxmlformats-officedocument.spreadsheetml.externalLink+xml"/>
  <Override PartName="/xl/externalLinks/externalLink89.xml" ContentType="application/vnd.openxmlformats-officedocument.spreadsheetml.externalLink+xml"/>
  <Override PartName="/xl/externalLinks/externalLink90.xml" ContentType="application/vnd.openxmlformats-officedocument.spreadsheetml.externalLink+xml"/>
  <Override PartName="/xl/externalLinks/externalLink91.xml" ContentType="application/vnd.openxmlformats-officedocument.spreadsheetml.externalLink+xml"/>
  <Override PartName="/xl/externalLinks/externalLink92.xml" ContentType="application/vnd.openxmlformats-officedocument.spreadsheetml.externalLink+xml"/>
  <Override PartName="/xl/externalLinks/externalLink93.xml" ContentType="application/vnd.openxmlformats-officedocument.spreadsheetml.externalLink+xml"/>
  <Override PartName="/xl/externalLinks/externalLink94.xml" ContentType="application/vnd.openxmlformats-officedocument.spreadsheetml.externalLink+xml"/>
  <Override PartName="/xl/externalLinks/externalLink95.xml" ContentType="application/vnd.openxmlformats-officedocument.spreadsheetml.externalLink+xml"/>
  <Override PartName="/xl/externalLinks/externalLink96.xml" ContentType="application/vnd.openxmlformats-officedocument.spreadsheetml.externalLink+xml"/>
  <Override PartName="/xl/externalLinks/externalLink97.xml" ContentType="application/vnd.openxmlformats-officedocument.spreadsheetml.externalLink+xml"/>
  <Override PartName="/xl/externalLinks/externalLink98.xml" ContentType="application/vnd.openxmlformats-officedocument.spreadsheetml.externalLink+xml"/>
  <Override PartName="/xl/externalLinks/externalLink99.xml" ContentType="application/vnd.openxmlformats-officedocument.spreadsheetml.externalLink+xml"/>
  <Override PartName="/xl/externalLinks/externalLink100.xml" ContentType="application/vnd.openxmlformats-officedocument.spreadsheetml.externalLink+xml"/>
  <Override PartName="/xl/externalLinks/externalLink101.xml" ContentType="application/vnd.openxmlformats-officedocument.spreadsheetml.externalLink+xml"/>
  <Override PartName="/xl/externalLinks/externalLink102.xml" ContentType="application/vnd.openxmlformats-officedocument.spreadsheetml.externalLink+xml"/>
  <Override PartName="/xl/externalLinks/externalLink103.xml" ContentType="application/vnd.openxmlformats-officedocument.spreadsheetml.externalLink+xml"/>
  <Override PartName="/xl/externalLinks/externalLink104.xml" ContentType="application/vnd.openxmlformats-officedocument.spreadsheetml.externalLink+xml"/>
  <Override PartName="/xl/externalLinks/externalLink105.xml" ContentType="application/vnd.openxmlformats-officedocument.spreadsheetml.externalLink+xml"/>
  <Override PartName="/xl/externalLinks/externalLink106.xml" ContentType="application/vnd.openxmlformats-officedocument.spreadsheetml.externalLink+xml"/>
  <Override PartName="/xl/externalLinks/externalLink107.xml" ContentType="application/vnd.openxmlformats-officedocument.spreadsheetml.externalLink+xml"/>
  <Override PartName="/xl/externalLinks/externalLink108.xml" ContentType="application/vnd.openxmlformats-officedocument.spreadsheetml.externalLink+xml"/>
  <Override PartName="/xl/externalLinks/externalLink109.xml" ContentType="application/vnd.openxmlformats-officedocument.spreadsheetml.externalLink+xml"/>
  <Override PartName="/xl/externalLinks/externalLink110.xml" ContentType="application/vnd.openxmlformats-officedocument.spreadsheetml.externalLink+xml"/>
  <Override PartName="/xl/externalLinks/externalLink111.xml" ContentType="application/vnd.openxmlformats-officedocument.spreadsheetml.externalLink+xml"/>
  <Override PartName="/xl/externalLinks/externalLink112.xml" ContentType="application/vnd.openxmlformats-officedocument.spreadsheetml.externalLink+xml"/>
  <Override PartName="/xl/externalLinks/externalLink113.xml" ContentType="application/vnd.openxmlformats-officedocument.spreadsheetml.externalLink+xml"/>
  <Override PartName="/xl/externalLinks/externalLink114.xml" ContentType="application/vnd.openxmlformats-officedocument.spreadsheetml.externalLink+xml"/>
  <Override PartName="/xl/externalLinks/externalLink115.xml" ContentType="application/vnd.openxmlformats-officedocument.spreadsheetml.externalLink+xml"/>
  <Override PartName="/xl/externalLinks/externalLink116.xml" ContentType="application/vnd.openxmlformats-officedocument.spreadsheetml.externalLink+xml"/>
  <Override PartName="/xl/externalLinks/externalLink117.xml" ContentType="application/vnd.openxmlformats-officedocument.spreadsheetml.externalLink+xml"/>
  <Override PartName="/xl/externalLinks/externalLink118.xml" ContentType="application/vnd.openxmlformats-officedocument.spreadsheetml.externalLink+xml"/>
  <Override PartName="/xl/externalLinks/externalLink119.xml" ContentType="application/vnd.openxmlformats-officedocument.spreadsheetml.externalLink+xml"/>
  <Override PartName="/xl/externalLinks/externalLink120.xml" ContentType="application/vnd.openxmlformats-officedocument.spreadsheetml.externalLink+xml"/>
  <Override PartName="/xl/externalLinks/externalLink121.xml" ContentType="application/vnd.openxmlformats-officedocument.spreadsheetml.externalLink+xml"/>
  <Override PartName="/xl/externalLinks/externalLink122.xml" ContentType="application/vnd.openxmlformats-officedocument.spreadsheetml.externalLink+xml"/>
  <Override PartName="/xl/externalLinks/externalLink123.xml" ContentType="application/vnd.openxmlformats-officedocument.spreadsheetml.externalLink+xml"/>
  <Override PartName="/xl/externalLinks/externalLink124.xml" ContentType="application/vnd.openxmlformats-officedocument.spreadsheetml.externalLink+xml"/>
  <Override PartName="/xl/externalLinks/externalLink125.xml" ContentType="application/vnd.openxmlformats-officedocument.spreadsheetml.externalLink+xml"/>
  <Override PartName="/xl/externalLinks/externalLink126.xml" ContentType="application/vnd.openxmlformats-officedocument.spreadsheetml.externalLink+xml"/>
  <Override PartName="/xl/externalLinks/externalLink127.xml" ContentType="application/vnd.openxmlformats-officedocument.spreadsheetml.externalLink+xml"/>
  <Override PartName="/xl/externalLinks/externalLink128.xml" ContentType="application/vnd.openxmlformats-officedocument.spreadsheetml.externalLink+xml"/>
  <Override PartName="/xl/externalLinks/externalLink129.xml" ContentType="application/vnd.openxmlformats-officedocument.spreadsheetml.externalLink+xml"/>
  <Override PartName="/xl/externalLinks/externalLink130.xml" ContentType="application/vnd.openxmlformats-officedocument.spreadsheetml.externalLink+xml"/>
  <Override PartName="/xl/externalLinks/externalLink131.xml" ContentType="application/vnd.openxmlformats-officedocument.spreadsheetml.externalLink+xml"/>
  <Override PartName="/xl/externalLinks/externalLink132.xml" ContentType="application/vnd.openxmlformats-officedocument.spreadsheetml.externalLink+xml"/>
  <Override PartName="/xl/externalLinks/externalLink133.xml" ContentType="application/vnd.openxmlformats-officedocument.spreadsheetml.externalLink+xml"/>
  <Override PartName="/xl/externalLinks/externalLink134.xml" ContentType="application/vnd.openxmlformats-officedocument.spreadsheetml.externalLink+xml"/>
  <Override PartName="/xl/externalLinks/externalLink135.xml" ContentType="application/vnd.openxmlformats-officedocument.spreadsheetml.externalLink+xml"/>
  <Override PartName="/xl/externalLinks/externalLink136.xml" ContentType="application/vnd.openxmlformats-officedocument.spreadsheetml.externalLink+xml"/>
  <Override PartName="/xl/externalLinks/externalLink137.xml" ContentType="application/vnd.openxmlformats-officedocument.spreadsheetml.externalLink+xml"/>
  <Override PartName="/xl/externalLinks/externalLink138.xml" ContentType="application/vnd.openxmlformats-officedocument.spreadsheetml.externalLink+xml"/>
  <Override PartName="/xl/externalLinks/externalLink139.xml" ContentType="application/vnd.openxmlformats-officedocument.spreadsheetml.externalLink+xml"/>
  <Override PartName="/xl/externalLinks/externalLink140.xml" ContentType="application/vnd.openxmlformats-officedocument.spreadsheetml.externalLink+xml"/>
  <Override PartName="/xl/externalLinks/externalLink141.xml" ContentType="application/vnd.openxmlformats-officedocument.spreadsheetml.externalLink+xml"/>
  <Override PartName="/xl/externalLinks/externalLink142.xml" ContentType="application/vnd.openxmlformats-officedocument.spreadsheetml.externalLink+xml"/>
  <Override PartName="/xl/externalLinks/externalLink143.xml" ContentType="application/vnd.openxmlformats-officedocument.spreadsheetml.externalLink+xml"/>
  <Override PartName="/xl/externalLinks/externalLink144.xml" ContentType="application/vnd.openxmlformats-officedocument.spreadsheetml.externalLink+xml"/>
  <Override PartName="/xl/externalLinks/externalLink145.xml" ContentType="application/vnd.openxmlformats-officedocument.spreadsheetml.externalLink+xml"/>
  <Override PartName="/xl/externalLinks/externalLink146.xml" ContentType="application/vnd.openxmlformats-officedocument.spreadsheetml.externalLink+xml"/>
  <Override PartName="/xl/externalLinks/externalLink147.xml" ContentType="application/vnd.openxmlformats-officedocument.spreadsheetml.externalLink+xml"/>
  <Override PartName="/xl/externalLinks/externalLink148.xml" ContentType="application/vnd.openxmlformats-officedocument.spreadsheetml.externalLink+xml"/>
  <Override PartName="/xl/externalLinks/externalLink149.xml" ContentType="application/vnd.openxmlformats-officedocument.spreadsheetml.externalLink+xml"/>
  <Override PartName="/xl/externalLinks/externalLink150.xml" ContentType="application/vnd.openxmlformats-officedocument.spreadsheetml.externalLink+xml"/>
  <Override PartName="/xl/externalLinks/externalLink151.xml" ContentType="application/vnd.openxmlformats-officedocument.spreadsheetml.externalLink+xml"/>
  <Override PartName="/xl/externalLinks/externalLink152.xml" ContentType="application/vnd.openxmlformats-officedocument.spreadsheetml.externalLink+xml"/>
  <Override PartName="/xl/externalLinks/externalLink153.xml" ContentType="application/vnd.openxmlformats-officedocument.spreadsheetml.externalLink+xml"/>
  <Override PartName="/xl/externalLinks/externalLink154.xml" ContentType="application/vnd.openxmlformats-officedocument.spreadsheetml.externalLink+xml"/>
  <Override PartName="/xl/externalLinks/externalLink155.xml" ContentType="application/vnd.openxmlformats-officedocument.spreadsheetml.externalLink+xml"/>
  <Override PartName="/xl/externalLinks/externalLink156.xml" ContentType="application/vnd.openxmlformats-officedocument.spreadsheetml.externalLink+xml"/>
  <Override PartName="/xl/externalLinks/externalLink157.xml" ContentType="application/vnd.openxmlformats-officedocument.spreadsheetml.externalLink+xml"/>
  <Override PartName="/xl/externalLinks/externalLink158.xml" ContentType="application/vnd.openxmlformats-officedocument.spreadsheetml.externalLink+xml"/>
  <Override PartName="/xl/externalLinks/externalLink159.xml" ContentType="application/vnd.openxmlformats-officedocument.spreadsheetml.externalLink+xml"/>
  <Override PartName="/xl/externalLinks/externalLink160.xml" ContentType="application/vnd.openxmlformats-officedocument.spreadsheetml.externalLink+xml"/>
  <Override PartName="/xl/externalLinks/externalLink161.xml" ContentType="application/vnd.openxmlformats-officedocument.spreadsheetml.externalLink+xml"/>
  <Override PartName="/xl/externalLinks/externalLink162.xml" ContentType="application/vnd.openxmlformats-officedocument.spreadsheetml.externalLink+xml"/>
  <Override PartName="/xl/externalLinks/externalLink163.xml" ContentType="application/vnd.openxmlformats-officedocument.spreadsheetml.externalLink+xml"/>
  <Override PartName="/xl/externalLinks/externalLink164.xml" ContentType="application/vnd.openxmlformats-officedocument.spreadsheetml.externalLink+xml"/>
  <Override PartName="/xl/externalLinks/externalLink165.xml" ContentType="application/vnd.openxmlformats-officedocument.spreadsheetml.externalLink+xml"/>
  <Override PartName="/xl/externalLinks/externalLink166.xml" ContentType="application/vnd.openxmlformats-officedocument.spreadsheetml.externalLink+xml"/>
  <Override PartName="/xl/externalLinks/externalLink167.xml" ContentType="application/vnd.openxmlformats-officedocument.spreadsheetml.externalLink+xml"/>
  <Override PartName="/xl/externalLinks/externalLink168.xml" ContentType="application/vnd.openxmlformats-officedocument.spreadsheetml.externalLink+xml"/>
  <Override PartName="/xl/externalLinks/externalLink169.xml" ContentType="application/vnd.openxmlformats-officedocument.spreadsheetml.externalLink+xml"/>
  <Override PartName="/xl/externalLinks/externalLink170.xml" ContentType="application/vnd.openxmlformats-officedocument.spreadsheetml.externalLink+xml"/>
  <Override PartName="/xl/externalLinks/externalLink171.xml" ContentType="application/vnd.openxmlformats-officedocument.spreadsheetml.externalLink+xml"/>
  <Override PartName="/xl/externalLinks/externalLink172.xml" ContentType="application/vnd.openxmlformats-officedocument.spreadsheetml.externalLink+xml"/>
  <Override PartName="/xl/externalLinks/externalLink173.xml" ContentType="application/vnd.openxmlformats-officedocument.spreadsheetml.externalLink+xml"/>
  <Override PartName="/xl/externalLinks/externalLink174.xml" ContentType="application/vnd.openxmlformats-officedocument.spreadsheetml.externalLink+xml"/>
  <Override PartName="/xl/externalLinks/externalLink175.xml" ContentType="application/vnd.openxmlformats-officedocument.spreadsheetml.externalLink+xml"/>
  <Override PartName="/xl/externalLinks/externalLink176.xml" ContentType="application/vnd.openxmlformats-officedocument.spreadsheetml.externalLink+xml"/>
  <Override PartName="/xl/externalLinks/externalLink177.xml" ContentType="application/vnd.openxmlformats-officedocument.spreadsheetml.externalLink+xml"/>
  <Override PartName="/xl/externalLinks/externalLink178.xml" ContentType="application/vnd.openxmlformats-officedocument.spreadsheetml.externalLink+xml"/>
  <Override PartName="/xl/externalLinks/externalLink179.xml" ContentType="application/vnd.openxmlformats-officedocument.spreadsheetml.externalLink+xml"/>
  <Override PartName="/xl/externalLinks/externalLink180.xml" ContentType="application/vnd.openxmlformats-officedocument.spreadsheetml.externalLink+xml"/>
  <Override PartName="/xl/externalLinks/externalLink181.xml" ContentType="application/vnd.openxmlformats-officedocument.spreadsheetml.externalLink+xml"/>
  <Override PartName="/xl/externalLinks/externalLink182.xml" ContentType="application/vnd.openxmlformats-officedocument.spreadsheetml.externalLink+xml"/>
  <Override PartName="/xl/externalLinks/externalLink183.xml" ContentType="application/vnd.openxmlformats-officedocument.spreadsheetml.externalLink+xml"/>
  <Override PartName="/xl/externalLinks/externalLink184.xml" ContentType="application/vnd.openxmlformats-officedocument.spreadsheetml.externalLink+xml"/>
  <Override PartName="/xl/externalLinks/externalLink185.xml" ContentType="application/vnd.openxmlformats-officedocument.spreadsheetml.externalLink+xml"/>
  <Override PartName="/xl/externalLinks/externalLink186.xml" ContentType="application/vnd.openxmlformats-officedocument.spreadsheetml.externalLink+xml"/>
  <Override PartName="/xl/externalLinks/externalLink187.xml" ContentType="application/vnd.openxmlformats-officedocument.spreadsheetml.externalLink+xml"/>
  <Override PartName="/xl/externalLinks/externalLink188.xml" ContentType="application/vnd.openxmlformats-officedocument.spreadsheetml.externalLink+xml"/>
  <Override PartName="/xl/externalLinks/externalLink189.xml" ContentType="application/vnd.openxmlformats-officedocument.spreadsheetml.externalLink+xml"/>
  <Override PartName="/xl/externalLinks/externalLink190.xml" ContentType="application/vnd.openxmlformats-officedocument.spreadsheetml.externalLink+xml"/>
  <Override PartName="/xl/externalLinks/externalLink191.xml" ContentType="application/vnd.openxmlformats-officedocument.spreadsheetml.externalLink+xml"/>
  <Override PartName="/xl/externalLinks/externalLink192.xml" ContentType="application/vnd.openxmlformats-officedocument.spreadsheetml.externalLink+xml"/>
  <Override PartName="/xl/externalLinks/externalLink193.xml" ContentType="application/vnd.openxmlformats-officedocument.spreadsheetml.externalLink+xml"/>
  <Override PartName="/xl/externalLinks/externalLink194.xml" ContentType="application/vnd.openxmlformats-officedocument.spreadsheetml.externalLink+xml"/>
  <Override PartName="/xl/externalLinks/externalLink195.xml" ContentType="application/vnd.openxmlformats-officedocument.spreadsheetml.externalLink+xml"/>
  <Override PartName="/xl/externalLinks/externalLink196.xml" ContentType="application/vnd.openxmlformats-officedocument.spreadsheetml.externalLink+xml"/>
  <Override PartName="/xl/externalLinks/externalLink197.xml" ContentType="application/vnd.openxmlformats-officedocument.spreadsheetml.externalLink+xml"/>
  <Override PartName="/xl/externalLinks/externalLink198.xml" ContentType="application/vnd.openxmlformats-officedocument.spreadsheetml.externalLink+xml"/>
  <Override PartName="/xl/externalLinks/externalLink199.xml" ContentType="application/vnd.openxmlformats-officedocument.spreadsheetml.externalLink+xml"/>
  <Override PartName="/xl/externalLinks/externalLink200.xml" ContentType="application/vnd.openxmlformats-officedocument.spreadsheetml.externalLink+xml"/>
  <Override PartName="/xl/externalLinks/externalLink201.xml" ContentType="application/vnd.openxmlformats-officedocument.spreadsheetml.externalLink+xml"/>
  <Override PartName="/xl/externalLinks/externalLink202.xml" ContentType="application/vnd.openxmlformats-officedocument.spreadsheetml.externalLink+xml"/>
  <Override PartName="/xl/externalLinks/externalLink203.xml" ContentType="application/vnd.openxmlformats-officedocument.spreadsheetml.externalLink+xml"/>
  <Override PartName="/xl/externalLinks/externalLink204.xml" ContentType="application/vnd.openxmlformats-officedocument.spreadsheetml.externalLink+xml"/>
  <Override PartName="/xl/externalLinks/externalLink205.xml" ContentType="application/vnd.openxmlformats-officedocument.spreadsheetml.externalLink+xml"/>
  <Override PartName="/xl/externalLinks/externalLink206.xml" ContentType="application/vnd.openxmlformats-officedocument.spreadsheetml.externalLink+xml"/>
  <Override PartName="/xl/externalLinks/externalLink207.xml" ContentType="application/vnd.openxmlformats-officedocument.spreadsheetml.externalLink+xml"/>
  <Override PartName="/xl/externalLinks/externalLink208.xml" ContentType="application/vnd.openxmlformats-officedocument.spreadsheetml.externalLink+xml"/>
  <Override PartName="/xl/externalLinks/externalLink209.xml" ContentType="application/vnd.openxmlformats-officedocument.spreadsheetml.externalLink+xml"/>
  <Override PartName="/xl/externalLinks/externalLink210.xml" ContentType="application/vnd.openxmlformats-officedocument.spreadsheetml.externalLink+xml"/>
  <Override PartName="/xl/externalLinks/externalLink211.xml" ContentType="application/vnd.openxmlformats-officedocument.spreadsheetml.externalLink+xml"/>
  <Override PartName="/xl/externalLinks/externalLink212.xml" ContentType="application/vnd.openxmlformats-officedocument.spreadsheetml.externalLink+xml"/>
  <Override PartName="/xl/externalLinks/externalLink213.xml" ContentType="application/vnd.openxmlformats-officedocument.spreadsheetml.externalLink+xml"/>
  <Override PartName="/xl/externalLinks/externalLink214.xml" ContentType="application/vnd.openxmlformats-officedocument.spreadsheetml.externalLink+xml"/>
  <Override PartName="/xl/externalLinks/externalLink215.xml" ContentType="application/vnd.openxmlformats-officedocument.spreadsheetml.externalLink+xml"/>
  <Override PartName="/xl/externalLinks/externalLink216.xml" ContentType="application/vnd.openxmlformats-officedocument.spreadsheetml.externalLink+xml"/>
  <Override PartName="/xl/externalLinks/externalLink217.xml" ContentType="application/vnd.openxmlformats-officedocument.spreadsheetml.externalLink+xml"/>
  <Override PartName="/xl/externalLinks/externalLink218.xml" ContentType="application/vnd.openxmlformats-officedocument.spreadsheetml.externalLink+xml"/>
  <Override PartName="/xl/externalLinks/externalLink219.xml" ContentType="application/vnd.openxmlformats-officedocument.spreadsheetml.externalLink+xml"/>
  <Override PartName="/xl/externalLinks/externalLink220.xml" ContentType="application/vnd.openxmlformats-officedocument.spreadsheetml.externalLink+xml"/>
  <Override PartName="/xl/externalLinks/externalLink221.xml" ContentType="application/vnd.openxmlformats-officedocument.spreadsheetml.externalLink+xml"/>
  <Override PartName="/xl/externalLinks/externalLink222.xml" ContentType="application/vnd.openxmlformats-officedocument.spreadsheetml.externalLink+xml"/>
  <Override PartName="/xl/externalLinks/externalLink223.xml" ContentType="application/vnd.openxmlformats-officedocument.spreadsheetml.externalLink+xml"/>
  <Override PartName="/xl/externalLinks/externalLink224.xml" ContentType="application/vnd.openxmlformats-officedocument.spreadsheetml.externalLink+xml"/>
  <Override PartName="/xl/externalLinks/externalLink225.xml" ContentType="application/vnd.openxmlformats-officedocument.spreadsheetml.externalLink+xml"/>
  <Override PartName="/xl/externalLinks/externalLink226.xml" ContentType="application/vnd.openxmlformats-officedocument.spreadsheetml.externalLink+xml"/>
  <Override PartName="/xl/externalLinks/externalLink227.xml" ContentType="application/vnd.openxmlformats-officedocument.spreadsheetml.externalLink+xml"/>
  <Override PartName="/xl/externalLinks/externalLink228.xml" ContentType="application/vnd.openxmlformats-officedocument.spreadsheetml.externalLink+xml"/>
  <Override PartName="/xl/externalLinks/externalLink229.xml" ContentType="application/vnd.openxmlformats-officedocument.spreadsheetml.externalLink+xml"/>
  <Override PartName="/xl/externalLinks/externalLink230.xml" ContentType="application/vnd.openxmlformats-officedocument.spreadsheetml.externalLink+xml"/>
  <Override PartName="/xl/externalLinks/externalLink231.xml" ContentType="application/vnd.openxmlformats-officedocument.spreadsheetml.externalLink+xml"/>
  <Override PartName="/xl/externalLinks/externalLink232.xml" ContentType="application/vnd.openxmlformats-officedocument.spreadsheetml.externalLink+xml"/>
  <Override PartName="/xl/externalLinks/externalLink233.xml" ContentType="application/vnd.openxmlformats-officedocument.spreadsheetml.externalLink+xml"/>
  <Override PartName="/xl/externalLinks/externalLink234.xml" ContentType="application/vnd.openxmlformats-officedocument.spreadsheetml.externalLink+xml"/>
  <Override PartName="/xl/externalLinks/externalLink235.xml" ContentType="application/vnd.openxmlformats-officedocument.spreadsheetml.externalLink+xml"/>
  <Override PartName="/xl/externalLinks/externalLink236.xml" ContentType="application/vnd.openxmlformats-officedocument.spreadsheetml.externalLink+xml"/>
  <Override PartName="/xl/externalLinks/externalLink237.xml" ContentType="application/vnd.openxmlformats-officedocument.spreadsheetml.externalLink+xml"/>
  <Override PartName="/xl/externalLinks/externalLink238.xml" ContentType="application/vnd.openxmlformats-officedocument.spreadsheetml.externalLink+xml"/>
  <Override PartName="/xl/externalLinks/externalLink239.xml" ContentType="application/vnd.openxmlformats-officedocument.spreadsheetml.externalLink+xml"/>
  <Override PartName="/xl/externalLinks/externalLink240.xml" ContentType="application/vnd.openxmlformats-officedocument.spreadsheetml.externalLink+xml"/>
  <Override PartName="/xl/externalLinks/externalLink241.xml" ContentType="application/vnd.openxmlformats-officedocument.spreadsheetml.externalLink+xml"/>
  <Override PartName="/xl/externalLinks/externalLink242.xml" ContentType="application/vnd.openxmlformats-officedocument.spreadsheetml.externalLink+xml"/>
  <Override PartName="/xl/externalLinks/externalLink243.xml" ContentType="application/vnd.openxmlformats-officedocument.spreadsheetml.externalLink+xml"/>
  <Override PartName="/xl/externalLinks/externalLink244.xml" ContentType="application/vnd.openxmlformats-officedocument.spreadsheetml.externalLink+xml"/>
  <Override PartName="/xl/externalLinks/externalLink245.xml" ContentType="application/vnd.openxmlformats-officedocument.spreadsheetml.externalLink+xml"/>
  <Override PartName="/xl/externalLinks/externalLink246.xml" ContentType="application/vnd.openxmlformats-officedocument.spreadsheetml.externalLink+xml"/>
  <Override PartName="/xl/externalLinks/externalLink247.xml" ContentType="application/vnd.openxmlformats-officedocument.spreadsheetml.externalLink+xml"/>
  <Override PartName="/xl/externalLinks/externalLink248.xml" ContentType="application/vnd.openxmlformats-officedocument.spreadsheetml.externalLink+xml"/>
  <Override PartName="/xl/externalLinks/externalLink249.xml" ContentType="application/vnd.openxmlformats-officedocument.spreadsheetml.externalLink+xml"/>
  <Override PartName="/xl/externalLinks/externalLink250.xml" ContentType="application/vnd.openxmlformats-officedocument.spreadsheetml.externalLink+xml"/>
  <Override PartName="/xl/externalLinks/externalLink251.xml" ContentType="application/vnd.openxmlformats-officedocument.spreadsheetml.externalLink+xml"/>
  <Override PartName="/xl/externalLinks/externalLink252.xml" ContentType="application/vnd.openxmlformats-officedocument.spreadsheetml.externalLink+xml"/>
  <Override PartName="/xl/externalLinks/externalLink253.xml" ContentType="application/vnd.openxmlformats-officedocument.spreadsheetml.externalLink+xml"/>
  <Override PartName="/xl/externalLinks/externalLink254.xml" ContentType="application/vnd.openxmlformats-officedocument.spreadsheetml.externalLink+xml"/>
  <Override PartName="/xl/externalLinks/externalLink255.xml" ContentType="application/vnd.openxmlformats-officedocument.spreadsheetml.externalLink+xml"/>
  <Override PartName="/xl/externalLinks/externalLink256.xml" ContentType="application/vnd.openxmlformats-officedocument.spreadsheetml.externalLink+xml"/>
  <Override PartName="/xl/externalLinks/externalLink257.xml" ContentType="application/vnd.openxmlformats-officedocument.spreadsheetml.externalLink+xml"/>
  <Override PartName="/xl/externalLinks/externalLink258.xml" ContentType="application/vnd.openxmlformats-officedocument.spreadsheetml.externalLink+xml"/>
  <Override PartName="/xl/externalLinks/externalLink259.xml" ContentType="application/vnd.openxmlformats-officedocument.spreadsheetml.externalLink+xml"/>
  <Override PartName="/xl/externalLinks/externalLink260.xml" ContentType="application/vnd.openxmlformats-officedocument.spreadsheetml.externalLink+xml"/>
  <Override PartName="/xl/externalLinks/externalLink261.xml" ContentType="application/vnd.openxmlformats-officedocument.spreadsheetml.externalLink+xml"/>
  <Override PartName="/xl/externalLinks/externalLink262.xml" ContentType="application/vnd.openxmlformats-officedocument.spreadsheetml.externalLink+xml"/>
  <Override PartName="/xl/externalLinks/externalLink263.xml" ContentType="application/vnd.openxmlformats-officedocument.spreadsheetml.externalLink+xml"/>
  <Override PartName="/xl/externalLinks/externalLink264.xml" ContentType="application/vnd.openxmlformats-officedocument.spreadsheetml.externalLink+xml"/>
  <Override PartName="/xl/externalLinks/externalLink265.xml" ContentType="application/vnd.openxmlformats-officedocument.spreadsheetml.externalLink+xml"/>
  <Override PartName="/xl/externalLinks/externalLink266.xml" ContentType="application/vnd.openxmlformats-officedocument.spreadsheetml.externalLink+xml"/>
  <Override PartName="/xl/externalLinks/externalLink267.xml" ContentType="application/vnd.openxmlformats-officedocument.spreadsheetml.externalLink+xml"/>
  <Override PartName="/xl/externalLinks/externalLink268.xml" ContentType="application/vnd.openxmlformats-officedocument.spreadsheetml.externalLink+xml"/>
  <Override PartName="/xl/externalLinks/externalLink269.xml" ContentType="application/vnd.openxmlformats-officedocument.spreadsheetml.externalLink+xml"/>
  <Override PartName="/xl/externalLinks/externalLink270.xml" ContentType="application/vnd.openxmlformats-officedocument.spreadsheetml.externalLink+xml"/>
  <Override PartName="/xl/externalLinks/externalLink271.xml" ContentType="application/vnd.openxmlformats-officedocument.spreadsheetml.externalLink+xml"/>
  <Override PartName="/xl/externalLinks/externalLink272.xml" ContentType="application/vnd.openxmlformats-officedocument.spreadsheetml.externalLink+xml"/>
  <Override PartName="/xl/externalLinks/externalLink273.xml" ContentType="application/vnd.openxmlformats-officedocument.spreadsheetml.externalLink+xml"/>
  <Override PartName="/xl/externalLinks/externalLink274.xml" ContentType="application/vnd.openxmlformats-officedocument.spreadsheetml.externalLink+xml"/>
  <Override PartName="/xl/externalLinks/externalLink275.xml" ContentType="application/vnd.openxmlformats-officedocument.spreadsheetml.externalLink+xml"/>
  <Override PartName="/xl/externalLinks/externalLink276.xml" ContentType="application/vnd.openxmlformats-officedocument.spreadsheetml.externalLink+xml"/>
  <Override PartName="/xl/externalLinks/externalLink277.xml" ContentType="application/vnd.openxmlformats-officedocument.spreadsheetml.externalLink+xml"/>
  <Override PartName="/xl/externalLinks/externalLink278.xml" ContentType="application/vnd.openxmlformats-officedocument.spreadsheetml.externalLink+xml"/>
  <Override PartName="/xl/externalLinks/externalLink279.xml" ContentType="application/vnd.openxmlformats-officedocument.spreadsheetml.externalLink+xml"/>
  <Override PartName="/xl/externalLinks/externalLink280.xml" ContentType="application/vnd.openxmlformats-officedocument.spreadsheetml.externalLink+xml"/>
  <Override PartName="/xl/externalLinks/externalLink281.xml" ContentType="application/vnd.openxmlformats-officedocument.spreadsheetml.externalLink+xml"/>
  <Override PartName="/xl/externalLinks/externalLink282.xml" ContentType="application/vnd.openxmlformats-officedocument.spreadsheetml.externalLink+xml"/>
  <Override PartName="/xl/externalLinks/externalLink283.xml" ContentType="application/vnd.openxmlformats-officedocument.spreadsheetml.externalLink+xml"/>
  <Override PartName="/xl/externalLinks/externalLink284.xml" ContentType="application/vnd.openxmlformats-officedocument.spreadsheetml.externalLink+xml"/>
  <Override PartName="/xl/externalLinks/externalLink285.xml" ContentType="application/vnd.openxmlformats-officedocument.spreadsheetml.externalLink+xml"/>
  <Override PartName="/xl/externalLinks/externalLink286.xml" ContentType="application/vnd.openxmlformats-officedocument.spreadsheetml.externalLink+xml"/>
  <Override PartName="/xl/externalLinks/externalLink287.xml" ContentType="application/vnd.openxmlformats-officedocument.spreadsheetml.externalLink+xml"/>
  <Override PartName="/xl/externalLinks/externalLink288.xml" ContentType="application/vnd.openxmlformats-officedocument.spreadsheetml.externalLink+xml"/>
  <Override PartName="/xl/externalLinks/externalLink289.xml" ContentType="application/vnd.openxmlformats-officedocument.spreadsheetml.externalLink+xml"/>
  <Override PartName="/xl/externalLinks/externalLink290.xml" ContentType="application/vnd.openxmlformats-officedocument.spreadsheetml.externalLink+xml"/>
  <Override PartName="/xl/externalLinks/externalLink291.xml" ContentType="application/vnd.openxmlformats-officedocument.spreadsheetml.externalLink+xml"/>
  <Override PartName="/xl/externalLinks/externalLink292.xml" ContentType="application/vnd.openxmlformats-officedocument.spreadsheetml.externalLink+xml"/>
  <Override PartName="/xl/externalLinks/externalLink293.xml" ContentType="application/vnd.openxmlformats-officedocument.spreadsheetml.externalLink+xml"/>
  <Override PartName="/xl/externalLinks/externalLink294.xml" ContentType="application/vnd.openxmlformats-officedocument.spreadsheetml.externalLink+xml"/>
  <Override PartName="/xl/externalLinks/externalLink295.xml" ContentType="application/vnd.openxmlformats-officedocument.spreadsheetml.externalLink+xml"/>
  <Override PartName="/xl/externalLinks/externalLink296.xml" ContentType="application/vnd.openxmlformats-officedocument.spreadsheetml.externalLink+xml"/>
  <Override PartName="/xl/externalLinks/externalLink297.xml" ContentType="application/vnd.openxmlformats-officedocument.spreadsheetml.externalLink+xml"/>
  <Override PartName="/xl/externalLinks/externalLink298.xml" ContentType="application/vnd.openxmlformats-officedocument.spreadsheetml.externalLink+xml"/>
  <Override PartName="/xl/externalLinks/externalLink299.xml" ContentType="application/vnd.openxmlformats-officedocument.spreadsheetml.externalLink+xml"/>
  <Override PartName="/xl/externalLinks/externalLink300.xml" ContentType="application/vnd.openxmlformats-officedocument.spreadsheetml.externalLink+xml"/>
  <Override PartName="/xl/externalLinks/externalLink301.xml" ContentType="application/vnd.openxmlformats-officedocument.spreadsheetml.externalLink+xml"/>
  <Override PartName="/xl/externalLinks/externalLink302.xml" ContentType="application/vnd.openxmlformats-officedocument.spreadsheetml.externalLink+xml"/>
  <Override PartName="/xl/externalLinks/externalLink303.xml" ContentType="application/vnd.openxmlformats-officedocument.spreadsheetml.externalLink+xml"/>
  <Override PartName="/xl/externalLinks/externalLink304.xml" ContentType="application/vnd.openxmlformats-officedocument.spreadsheetml.externalLink+xml"/>
  <Override PartName="/xl/externalLinks/externalLink305.xml" ContentType="application/vnd.openxmlformats-officedocument.spreadsheetml.externalLink+xml"/>
  <Override PartName="/xl/externalLinks/externalLink306.xml" ContentType="application/vnd.openxmlformats-officedocument.spreadsheetml.externalLink+xml"/>
  <Override PartName="/xl/externalLinks/externalLink307.xml" ContentType="application/vnd.openxmlformats-officedocument.spreadsheetml.externalLink+xml"/>
  <Override PartName="/xl/externalLinks/externalLink308.xml" ContentType="application/vnd.openxmlformats-officedocument.spreadsheetml.externalLink+xml"/>
  <Override PartName="/xl/externalLinks/externalLink309.xml" ContentType="application/vnd.openxmlformats-officedocument.spreadsheetml.externalLink+xml"/>
  <Override PartName="/xl/externalLinks/externalLink310.xml" ContentType="application/vnd.openxmlformats-officedocument.spreadsheetml.externalLink+xml"/>
  <Override PartName="/xl/externalLinks/externalLink311.xml" ContentType="application/vnd.openxmlformats-officedocument.spreadsheetml.externalLink+xml"/>
  <Override PartName="/xl/externalLinks/externalLink312.xml" ContentType="application/vnd.openxmlformats-officedocument.spreadsheetml.externalLink+xml"/>
  <Override PartName="/xl/externalLinks/externalLink313.xml" ContentType="application/vnd.openxmlformats-officedocument.spreadsheetml.externalLink+xml"/>
  <Override PartName="/xl/externalLinks/externalLink314.xml" ContentType="application/vnd.openxmlformats-officedocument.spreadsheetml.externalLink+xml"/>
  <Override PartName="/xl/externalLinks/externalLink315.xml" ContentType="application/vnd.openxmlformats-officedocument.spreadsheetml.externalLink+xml"/>
  <Override PartName="/xl/externalLinks/externalLink316.xml" ContentType="application/vnd.openxmlformats-officedocument.spreadsheetml.externalLink+xml"/>
  <Override PartName="/xl/externalLinks/externalLink317.xml" ContentType="application/vnd.openxmlformats-officedocument.spreadsheetml.externalLink+xml"/>
  <Override PartName="/xl/externalLinks/externalLink318.xml" ContentType="application/vnd.openxmlformats-officedocument.spreadsheetml.externalLink+xml"/>
  <Override PartName="/xl/externalLinks/externalLink319.xml" ContentType="application/vnd.openxmlformats-officedocument.spreadsheetml.externalLink+xml"/>
  <Override PartName="/xl/externalLinks/externalLink320.xml" ContentType="application/vnd.openxmlformats-officedocument.spreadsheetml.externalLink+xml"/>
  <Override PartName="/xl/externalLinks/externalLink321.xml" ContentType="application/vnd.openxmlformats-officedocument.spreadsheetml.externalLink+xml"/>
  <Override PartName="/xl/externalLinks/externalLink322.xml" ContentType="application/vnd.openxmlformats-officedocument.spreadsheetml.externalLink+xml"/>
  <Override PartName="/xl/externalLinks/externalLink323.xml" ContentType="application/vnd.openxmlformats-officedocument.spreadsheetml.externalLink+xml"/>
  <Override PartName="/xl/externalLinks/externalLink324.xml" ContentType="application/vnd.openxmlformats-officedocument.spreadsheetml.externalLink+xml"/>
  <Override PartName="/xl/externalLinks/externalLink325.xml" ContentType="application/vnd.openxmlformats-officedocument.spreadsheetml.externalLink+xml"/>
  <Override PartName="/xl/externalLinks/externalLink326.xml" ContentType="application/vnd.openxmlformats-officedocument.spreadsheetml.externalLink+xml"/>
  <Override PartName="/xl/externalLinks/externalLink327.xml" ContentType="application/vnd.openxmlformats-officedocument.spreadsheetml.externalLink+xml"/>
  <Override PartName="/xl/externalLinks/externalLink328.xml" ContentType="application/vnd.openxmlformats-officedocument.spreadsheetml.externalLink+xml"/>
  <Override PartName="/xl/externalLinks/externalLink329.xml" ContentType="application/vnd.openxmlformats-officedocument.spreadsheetml.externalLink+xml"/>
  <Override PartName="/xl/externalLinks/externalLink330.xml" ContentType="application/vnd.openxmlformats-officedocument.spreadsheetml.externalLink+xml"/>
  <Override PartName="/xl/externalLinks/externalLink331.xml" ContentType="application/vnd.openxmlformats-officedocument.spreadsheetml.externalLink+xml"/>
  <Override PartName="/xl/externalLinks/externalLink33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E17714F0-0B19-4854-84A4-C01BA1448F3D}" xr6:coauthVersionLast="36" xr6:coauthVersionMax="36" xr10:uidLastSave="{00000000-0000-0000-0000-000000000000}"/>
  <bookViews>
    <workbookView xWindow="-120" yWindow="-120" windowWidth="20736" windowHeight="11040" xr2:uid="{F559EB3A-E139-4D7C-8C26-23CB4A1EFF68}"/>
  </bookViews>
  <sheets>
    <sheet name="Non PD Input sheet" sheetId="1" r:id="rId1"/>
    <sheet name="Budget Inputs for NON PD" sheetId="6" r:id="rId2"/>
    <sheet name="Sheet2" sheetId="5" r:id="rId3"/>
    <sheet name="PD Input sheet 2" sheetId="2" r:id="rId4"/>
    <sheet name="Sheet1" sheetId="4" r:id="rId5"/>
    <sheet name="PD Input Sheet 1" sheetId="3" r:id="rId6"/>
  </sheets>
  <externalReferences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  <externalReference r:id="rId60"/>
    <externalReference r:id="rId61"/>
    <externalReference r:id="rId62"/>
    <externalReference r:id="rId63"/>
    <externalReference r:id="rId64"/>
    <externalReference r:id="rId65"/>
    <externalReference r:id="rId66"/>
    <externalReference r:id="rId67"/>
    <externalReference r:id="rId68"/>
    <externalReference r:id="rId69"/>
    <externalReference r:id="rId70"/>
    <externalReference r:id="rId71"/>
    <externalReference r:id="rId72"/>
    <externalReference r:id="rId73"/>
    <externalReference r:id="rId74"/>
    <externalReference r:id="rId75"/>
    <externalReference r:id="rId76"/>
    <externalReference r:id="rId77"/>
    <externalReference r:id="rId78"/>
    <externalReference r:id="rId79"/>
    <externalReference r:id="rId80"/>
    <externalReference r:id="rId81"/>
    <externalReference r:id="rId82"/>
    <externalReference r:id="rId83"/>
    <externalReference r:id="rId84"/>
    <externalReference r:id="rId85"/>
    <externalReference r:id="rId86"/>
    <externalReference r:id="rId87"/>
    <externalReference r:id="rId88"/>
    <externalReference r:id="rId89"/>
    <externalReference r:id="rId90"/>
    <externalReference r:id="rId91"/>
    <externalReference r:id="rId92"/>
    <externalReference r:id="rId93"/>
    <externalReference r:id="rId94"/>
    <externalReference r:id="rId95"/>
    <externalReference r:id="rId96"/>
    <externalReference r:id="rId97"/>
    <externalReference r:id="rId98"/>
    <externalReference r:id="rId99"/>
    <externalReference r:id="rId100"/>
    <externalReference r:id="rId101"/>
    <externalReference r:id="rId102"/>
    <externalReference r:id="rId103"/>
    <externalReference r:id="rId104"/>
    <externalReference r:id="rId105"/>
    <externalReference r:id="rId106"/>
    <externalReference r:id="rId107"/>
    <externalReference r:id="rId108"/>
    <externalReference r:id="rId109"/>
    <externalReference r:id="rId110"/>
    <externalReference r:id="rId111"/>
    <externalReference r:id="rId112"/>
    <externalReference r:id="rId113"/>
    <externalReference r:id="rId114"/>
    <externalReference r:id="rId115"/>
    <externalReference r:id="rId116"/>
    <externalReference r:id="rId117"/>
    <externalReference r:id="rId118"/>
    <externalReference r:id="rId119"/>
    <externalReference r:id="rId120"/>
    <externalReference r:id="rId121"/>
    <externalReference r:id="rId122"/>
    <externalReference r:id="rId123"/>
    <externalReference r:id="rId124"/>
    <externalReference r:id="rId125"/>
    <externalReference r:id="rId126"/>
    <externalReference r:id="rId127"/>
    <externalReference r:id="rId128"/>
    <externalReference r:id="rId129"/>
    <externalReference r:id="rId130"/>
    <externalReference r:id="rId131"/>
    <externalReference r:id="rId132"/>
    <externalReference r:id="rId133"/>
    <externalReference r:id="rId134"/>
    <externalReference r:id="rId135"/>
    <externalReference r:id="rId136"/>
    <externalReference r:id="rId137"/>
    <externalReference r:id="rId138"/>
    <externalReference r:id="rId139"/>
    <externalReference r:id="rId140"/>
    <externalReference r:id="rId141"/>
    <externalReference r:id="rId142"/>
    <externalReference r:id="rId143"/>
    <externalReference r:id="rId144"/>
    <externalReference r:id="rId145"/>
    <externalReference r:id="rId146"/>
    <externalReference r:id="rId147"/>
    <externalReference r:id="rId148"/>
    <externalReference r:id="rId149"/>
    <externalReference r:id="rId150"/>
    <externalReference r:id="rId151"/>
    <externalReference r:id="rId152"/>
    <externalReference r:id="rId153"/>
    <externalReference r:id="rId154"/>
    <externalReference r:id="rId155"/>
    <externalReference r:id="rId156"/>
    <externalReference r:id="rId157"/>
    <externalReference r:id="rId158"/>
    <externalReference r:id="rId159"/>
    <externalReference r:id="rId160"/>
    <externalReference r:id="rId161"/>
    <externalReference r:id="rId162"/>
    <externalReference r:id="rId163"/>
    <externalReference r:id="rId164"/>
    <externalReference r:id="rId165"/>
    <externalReference r:id="rId166"/>
    <externalReference r:id="rId167"/>
    <externalReference r:id="rId168"/>
    <externalReference r:id="rId169"/>
    <externalReference r:id="rId170"/>
    <externalReference r:id="rId171"/>
    <externalReference r:id="rId172"/>
    <externalReference r:id="rId173"/>
    <externalReference r:id="rId174"/>
    <externalReference r:id="rId175"/>
    <externalReference r:id="rId176"/>
    <externalReference r:id="rId177"/>
    <externalReference r:id="rId178"/>
    <externalReference r:id="rId179"/>
    <externalReference r:id="rId180"/>
    <externalReference r:id="rId181"/>
    <externalReference r:id="rId182"/>
    <externalReference r:id="rId183"/>
    <externalReference r:id="rId184"/>
    <externalReference r:id="rId185"/>
    <externalReference r:id="rId186"/>
    <externalReference r:id="rId187"/>
    <externalReference r:id="rId188"/>
    <externalReference r:id="rId189"/>
    <externalReference r:id="rId190"/>
    <externalReference r:id="rId191"/>
    <externalReference r:id="rId192"/>
    <externalReference r:id="rId193"/>
    <externalReference r:id="rId194"/>
    <externalReference r:id="rId195"/>
    <externalReference r:id="rId196"/>
    <externalReference r:id="rId197"/>
    <externalReference r:id="rId198"/>
    <externalReference r:id="rId199"/>
    <externalReference r:id="rId200"/>
    <externalReference r:id="rId201"/>
    <externalReference r:id="rId202"/>
    <externalReference r:id="rId203"/>
    <externalReference r:id="rId204"/>
    <externalReference r:id="rId205"/>
    <externalReference r:id="rId206"/>
    <externalReference r:id="rId207"/>
    <externalReference r:id="rId208"/>
    <externalReference r:id="rId209"/>
    <externalReference r:id="rId210"/>
    <externalReference r:id="rId211"/>
    <externalReference r:id="rId212"/>
    <externalReference r:id="rId213"/>
    <externalReference r:id="rId214"/>
    <externalReference r:id="rId215"/>
    <externalReference r:id="rId216"/>
    <externalReference r:id="rId217"/>
    <externalReference r:id="rId218"/>
    <externalReference r:id="rId219"/>
    <externalReference r:id="rId220"/>
    <externalReference r:id="rId221"/>
    <externalReference r:id="rId222"/>
    <externalReference r:id="rId223"/>
    <externalReference r:id="rId224"/>
    <externalReference r:id="rId225"/>
    <externalReference r:id="rId226"/>
    <externalReference r:id="rId227"/>
    <externalReference r:id="rId228"/>
    <externalReference r:id="rId229"/>
    <externalReference r:id="rId230"/>
    <externalReference r:id="rId231"/>
    <externalReference r:id="rId232"/>
    <externalReference r:id="rId233"/>
    <externalReference r:id="rId234"/>
    <externalReference r:id="rId235"/>
    <externalReference r:id="rId236"/>
    <externalReference r:id="rId237"/>
    <externalReference r:id="rId238"/>
    <externalReference r:id="rId239"/>
    <externalReference r:id="rId240"/>
    <externalReference r:id="rId241"/>
    <externalReference r:id="rId242"/>
    <externalReference r:id="rId243"/>
    <externalReference r:id="rId244"/>
    <externalReference r:id="rId245"/>
    <externalReference r:id="rId246"/>
    <externalReference r:id="rId247"/>
    <externalReference r:id="rId248"/>
    <externalReference r:id="rId249"/>
    <externalReference r:id="rId250"/>
    <externalReference r:id="rId251"/>
    <externalReference r:id="rId252"/>
    <externalReference r:id="rId253"/>
    <externalReference r:id="rId254"/>
    <externalReference r:id="rId255"/>
    <externalReference r:id="rId256"/>
    <externalReference r:id="rId257"/>
    <externalReference r:id="rId258"/>
    <externalReference r:id="rId259"/>
    <externalReference r:id="rId260"/>
    <externalReference r:id="rId261"/>
    <externalReference r:id="rId262"/>
    <externalReference r:id="rId263"/>
    <externalReference r:id="rId264"/>
    <externalReference r:id="rId265"/>
    <externalReference r:id="rId266"/>
    <externalReference r:id="rId267"/>
    <externalReference r:id="rId268"/>
    <externalReference r:id="rId269"/>
    <externalReference r:id="rId270"/>
    <externalReference r:id="rId271"/>
    <externalReference r:id="rId272"/>
    <externalReference r:id="rId273"/>
    <externalReference r:id="rId274"/>
    <externalReference r:id="rId275"/>
    <externalReference r:id="rId276"/>
    <externalReference r:id="rId277"/>
    <externalReference r:id="rId278"/>
    <externalReference r:id="rId279"/>
    <externalReference r:id="rId280"/>
    <externalReference r:id="rId281"/>
    <externalReference r:id="rId282"/>
    <externalReference r:id="rId283"/>
    <externalReference r:id="rId284"/>
    <externalReference r:id="rId285"/>
    <externalReference r:id="rId286"/>
    <externalReference r:id="rId287"/>
    <externalReference r:id="rId288"/>
    <externalReference r:id="rId289"/>
    <externalReference r:id="rId290"/>
    <externalReference r:id="rId291"/>
    <externalReference r:id="rId292"/>
    <externalReference r:id="rId293"/>
    <externalReference r:id="rId294"/>
    <externalReference r:id="rId295"/>
    <externalReference r:id="rId296"/>
    <externalReference r:id="rId297"/>
    <externalReference r:id="rId298"/>
    <externalReference r:id="rId299"/>
    <externalReference r:id="rId300"/>
    <externalReference r:id="rId301"/>
    <externalReference r:id="rId302"/>
    <externalReference r:id="rId303"/>
    <externalReference r:id="rId304"/>
    <externalReference r:id="rId305"/>
    <externalReference r:id="rId306"/>
    <externalReference r:id="rId307"/>
    <externalReference r:id="rId308"/>
    <externalReference r:id="rId309"/>
    <externalReference r:id="rId310"/>
    <externalReference r:id="rId311"/>
    <externalReference r:id="rId312"/>
    <externalReference r:id="rId313"/>
    <externalReference r:id="rId314"/>
    <externalReference r:id="rId315"/>
    <externalReference r:id="rId316"/>
    <externalReference r:id="rId317"/>
    <externalReference r:id="rId318"/>
    <externalReference r:id="rId319"/>
    <externalReference r:id="rId320"/>
    <externalReference r:id="rId321"/>
    <externalReference r:id="rId322"/>
    <externalReference r:id="rId323"/>
    <externalReference r:id="rId324"/>
    <externalReference r:id="rId325"/>
    <externalReference r:id="rId326"/>
    <externalReference r:id="rId327"/>
    <externalReference r:id="rId328"/>
    <externalReference r:id="rId329"/>
    <externalReference r:id="rId330"/>
    <externalReference r:id="rId331"/>
    <externalReference r:id="rId332"/>
    <externalReference r:id="rId333"/>
    <externalReference r:id="rId334"/>
    <externalReference r:id="rId335"/>
    <externalReference r:id="rId336"/>
    <externalReference r:id="rId337"/>
    <externalReference r:id="rId338"/>
  </externalReferences>
  <definedNames>
    <definedName name="\\\\\\\" localSheetId="5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\\\\\\\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\\\\\\\\\\" localSheetId="5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\\\\\\\\\\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\\\\\\\\\\\\\\\\\\\\\\\\\\\\\\\\\" localSheetId="5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\\\\\\\\\\\\\\\\\\\\\\\\\\\\\\\\\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\\\\\\\\\\\\\\\\\\\\\\\\\\\\\\\\\\\\\\\\\\\" localSheetId="5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\\\\\\\\\\\\\\\\\\\\\\\\\\\\\\\\\\\\\\\\\\\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\0">#N/A</definedName>
    <definedName name="\1" localSheetId="5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\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\123">'[1]foreign travel'!#REF!</definedName>
    <definedName name="\a" localSheetId="5">#REF!</definedName>
    <definedName name="\A">#REF!</definedName>
    <definedName name="\a1" localSheetId="5">#REF!</definedName>
    <definedName name="\a1">#REF!</definedName>
    <definedName name="\aa">#REF!</definedName>
    <definedName name="\an">#REF!</definedName>
    <definedName name="\anj">#REF!</definedName>
    <definedName name="\ath">#REF!</definedName>
    <definedName name="\b" localSheetId="5">[2]事務所引越見積書!#REF!</definedName>
    <definedName name="\b">#REF!</definedName>
    <definedName name="\bbb">#REF!</definedName>
    <definedName name="\c" localSheetId="5">#REF!</definedName>
    <definedName name="\C">#REF!</definedName>
    <definedName name="\d" localSheetId="5">#REF!</definedName>
    <definedName name="\d">#REF!</definedName>
    <definedName name="\dd">#REF!</definedName>
    <definedName name="\e" localSheetId="5">#REF!</definedName>
    <definedName name="\e">#REF!</definedName>
    <definedName name="\f" localSheetId="5">#REF!</definedName>
    <definedName name="\f">#REF!</definedName>
    <definedName name="\ff">#REF!</definedName>
    <definedName name="\g" localSheetId="5">#REF!</definedName>
    <definedName name="\g">#REF!</definedName>
    <definedName name="\H">#REF!</definedName>
    <definedName name="\I">#REF!</definedName>
    <definedName name="\j">#REF!</definedName>
    <definedName name="\K">#REF!</definedName>
    <definedName name="\L">#REF!</definedName>
    <definedName name="\m" localSheetId="5">#REF!</definedName>
    <definedName name="\m">#REF!</definedName>
    <definedName name="\n" localSheetId="5">#REF!</definedName>
    <definedName name="\n">#REF!</definedName>
    <definedName name="\o">#N/A</definedName>
    <definedName name="\p" localSheetId="5">#REF!</definedName>
    <definedName name="\P">[3]BAL.SHEET!#REF!</definedName>
    <definedName name="\pro">#REF!</definedName>
    <definedName name="\q">#N/A</definedName>
    <definedName name="\r" localSheetId="5">#REF!</definedName>
    <definedName name="\r">#REF!</definedName>
    <definedName name="\s" localSheetId="5">#REF!</definedName>
    <definedName name="\S">[3]BAL.SHEET!#REF!</definedName>
    <definedName name="\t" localSheetId="5">#REF!</definedName>
    <definedName name="\t">#REF!</definedName>
    <definedName name="\U">#REF!</definedName>
    <definedName name="\W">#REF!</definedName>
    <definedName name="\x">#N/A</definedName>
    <definedName name="\Y">#REF!</definedName>
    <definedName name="\z" localSheetId="5">#REF!</definedName>
    <definedName name="\Z">#REF!</definedName>
    <definedName name="\zzzzzzzzzzzzzzzzzzzzzzzzzzzzzzzzzzzzzzzzzzzzzzzzzzzzzzzzzzzzzzzzzzzzzzz">#REF!</definedName>
    <definedName name="_">NA()</definedName>
    <definedName name="_?">NA()</definedName>
    <definedName name="_?_w">[4]보고서!#REF!</definedName>
    <definedName name="_?_컛?___i">NA()</definedName>
    <definedName name="_?t2" localSheetId="5">[5]현금경비중역!#REF!</definedName>
    <definedName name="_?t2">[5]현금경비중역!#REF!</definedName>
    <definedName name="_?춮t2">[5]현금경비중역!#REF!</definedName>
    <definedName name="_?춮ta">[5]현금경비중역!#REF!</definedName>
    <definedName name="_?춮tb">[5]현금경비중역!#REF!</definedName>
    <definedName name="__?">NA()</definedName>
    <definedName name="__?_w">[4]보고서!#REF!</definedName>
    <definedName name="__?_컛?___i">NA()</definedName>
    <definedName name="__?춮t2">[5]현금경비중역!#REF!</definedName>
    <definedName name="__?춮ta">[5]현금경비중역!#REF!</definedName>
    <definedName name="__?춮tb">[5]현금경비중역!#REF!</definedName>
    <definedName name="___?_w">[4]보고서!#REF!</definedName>
    <definedName name="___?춮t2">[5]현금경비중역!#REF!</definedName>
    <definedName name="___?춮ta">[5]현금경비중역!#REF!</definedName>
    <definedName name="___?춮tb">[5]현금경비중역!#REF!</definedName>
    <definedName name="____?춮t2">[5]현금경비중역!#REF!</definedName>
    <definedName name="____?춮ta">[5]현금경비중역!#REF!</definedName>
    <definedName name="____?춮tb">[5]현금경비중역!#REF!</definedName>
    <definedName name="_____?춮t2">[5]현금경비중역!#REF!</definedName>
    <definedName name="_____?춮ta">[5]현금경비중역!#REF!</definedName>
    <definedName name="_____?춮tb">[5]현금경비중역!#REF!</definedName>
    <definedName name="___________________________________a1">#REF!</definedName>
    <definedName name="___________________________________ANX1">#REF!</definedName>
    <definedName name="___________________________________ANX2">#REF!</definedName>
    <definedName name="___________________________________ANX3">#REF!</definedName>
    <definedName name="___________________________________DAT10">#REF!</definedName>
    <definedName name="___________________________________DAT11">#REF!</definedName>
    <definedName name="___________________________________DAT12">#REF!</definedName>
    <definedName name="___________________________________DAT13">#REF!</definedName>
    <definedName name="___________________________________DAT14">#REF!</definedName>
    <definedName name="___________________________________DAT15">#REF!</definedName>
    <definedName name="___________________________________DAT16">#REF!</definedName>
    <definedName name="___________________________________DAT17">#REF!</definedName>
    <definedName name="___________________________________DAT9">#REF!</definedName>
    <definedName name="__________________________________a1">#N/A</definedName>
    <definedName name="__________________________________ANX1">#N/A</definedName>
    <definedName name="__________________________________ANX2">#N/A</definedName>
    <definedName name="__________________________________ANX3">#N/A</definedName>
    <definedName name="__________________________________DAT1">'[6]Sheet1 (2)'!$A$2:$A$446</definedName>
    <definedName name="__________________________________DAT10">#N/A</definedName>
    <definedName name="__________________________________DAT11">#N/A</definedName>
    <definedName name="__________________________________DAT12">#N/A</definedName>
    <definedName name="__________________________________DAT13">#N/A</definedName>
    <definedName name="__________________________________DAT14">#N/A</definedName>
    <definedName name="__________________________________DAT15">#N/A</definedName>
    <definedName name="__________________________________DAT16">#N/A</definedName>
    <definedName name="__________________________________DAT17">#N/A</definedName>
    <definedName name="__________________________________DAT2">'[6]Sheet1 (2)'!$B$2:$B$446</definedName>
    <definedName name="__________________________________DAT3">'[6]Sheet1 (2)'!$C$2:$C$446</definedName>
    <definedName name="__________________________________DAT4">'[6]Sheet1 (2)'!$D$2:$D$446</definedName>
    <definedName name="__________________________________DAT5">'[6]Sheet1 (2)'!$E$2:$E$446</definedName>
    <definedName name="__________________________________DAT6">'[6]Sheet1 (2)'!$F$2:$F$446</definedName>
    <definedName name="__________________________________DAT7">'[6]Sheet1 (2)'!$G$2:$G$446</definedName>
    <definedName name="__________________________________DAT8">'[6]Sheet1 (2)'!$H$2:$H$446</definedName>
    <definedName name="__________________________________DAT9">#N/A</definedName>
    <definedName name="_________________________________a1">#N/A</definedName>
    <definedName name="_________________________________ANX1">#N/A</definedName>
    <definedName name="_________________________________ANX2">#N/A</definedName>
    <definedName name="_________________________________ANX3">#N/A</definedName>
    <definedName name="_________________________________DAT1">'[6]Sheet1 (2)'!$A$2:$A$446</definedName>
    <definedName name="_________________________________DAT10">#N/A</definedName>
    <definedName name="_________________________________DAT11">#N/A</definedName>
    <definedName name="_________________________________DAT12">#N/A</definedName>
    <definedName name="_________________________________DAT13">#N/A</definedName>
    <definedName name="_________________________________DAT14">#N/A</definedName>
    <definedName name="_________________________________DAT15">#N/A</definedName>
    <definedName name="_________________________________DAT16">#N/A</definedName>
    <definedName name="_________________________________DAT17">#N/A</definedName>
    <definedName name="_________________________________DAT2">'[6]Sheet1 (2)'!$B$2:$B$446</definedName>
    <definedName name="_________________________________DAT3">'[6]Sheet1 (2)'!$C$2:$C$446</definedName>
    <definedName name="_________________________________DAT4">'[6]Sheet1 (2)'!$D$2:$D$446</definedName>
    <definedName name="_________________________________DAT5">'[6]Sheet1 (2)'!$E$2:$E$446</definedName>
    <definedName name="_________________________________DAT6">'[6]Sheet1 (2)'!$F$2:$F$446</definedName>
    <definedName name="_________________________________DAT7">'[6]Sheet1 (2)'!$G$2:$G$446</definedName>
    <definedName name="_________________________________DAT8">'[6]Sheet1 (2)'!$H$2:$H$446</definedName>
    <definedName name="_________________________________DAT9">#N/A</definedName>
    <definedName name="________________________________a1">#REF!</definedName>
    <definedName name="________________________________ANX1">#REF!</definedName>
    <definedName name="________________________________ANX2">#REF!</definedName>
    <definedName name="________________________________ANX3">#REF!</definedName>
    <definedName name="________________________________DAT1">'[6]Sheet1 (2)'!$A$2:$A$446</definedName>
    <definedName name="________________________________DAT10">#REF!</definedName>
    <definedName name="________________________________DAT11">#REF!</definedName>
    <definedName name="________________________________DAT12">#REF!</definedName>
    <definedName name="________________________________DAT13">#REF!</definedName>
    <definedName name="________________________________DAT14">#REF!</definedName>
    <definedName name="________________________________DAT15">#REF!</definedName>
    <definedName name="________________________________DAT16">#REF!</definedName>
    <definedName name="________________________________DAT17">#REF!</definedName>
    <definedName name="________________________________DAT2">'[6]Sheet1 (2)'!$B$2:$B$446</definedName>
    <definedName name="________________________________DAT3">'[6]Sheet1 (2)'!$C$2:$C$446</definedName>
    <definedName name="________________________________DAT4">'[6]Sheet1 (2)'!$D$2:$D$446</definedName>
    <definedName name="________________________________DAT5">'[6]Sheet1 (2)'!$E$2:$E$446</definedName>
    <definedName name="________________________________DAT6">'[6]Sheet1 (2)'!$F$2:$F$446</definedName>
    <definedName name="________________________________DAT7">'[6]Sheet1 (2)'!$G$2:$G$446</definedName>
    <definedName name="________________________________DAT8">'[6]Sheet1 (2)'!$H$2:$H$446</definedName>
    <definedName name="________________________________DAT9">#REF!</definedName>
    <definedName name="_______________________________a1">#N/A</definedName>
    <definedName name="_______________________________ANX1">#N/A</definedName>
    <definedName name="_______________________________ANX2">#N/A</definedName>
    <definedName name="_______________________________ANX3">#N/A</definedName>
    <definedName name="_______________________________DAT1">#N/A</definedName>
    <definedName name="_______________________________DAT10">#N/A</definedName>
    <definedName name="_______________________________DAT11">#N/A</definedName>
    <definedName name="_______________________________DAT12">#N/A</definedName>
    <definedName name="_______________________________DAT13">#N/A</definedName>
    <definedName name="_______________________________DAT14">#N/A</definedName>
    <definedName name="_______________________________DAT15">#N/A</definedName>
    <definedName name="_______________________________DAT16">#N/A</definedName>
    <definedName name="_______________________________DAT17">#N/A</definedName>
    <definedName name="_______________________________DAT2">#N/A</definedName>
    <definedName name="_______________________________DAT3">#N/A</definedName>
    <definedName name="_______________________________DAT4">#N/A</definedName>
    <definedName name="_______________________________DAT5">#N/A</definedName>
    <definedName name="_______________________________DAT6">#N/A</definedName>
    <definedName name="_______________________________DAT7">#N/A</definedName>
    <definedName name="_______________________________DAT8">#N/A</definedName>
    <definedName name="_______________________________DAT9">#N/A</definedName>
    <definedName name="______________________________a1">#N/A</definedName>
    <definedName name="______________________________ANX1">#N/A</definedName>
    <definedName name="______________________________ANX2">#N/A</definedName>
    <definedName name="______________________________ANX3">#N/A</definedName>
    <definedName name="______________________________DAT1">#N/A</definedName>
    <definedName name="______________________________DAT10">#N/A</definedName>
    <definedName name="______________________________DAT11">#N/A</definedName>
    <definedName name="______________________________DAT12">#N/A</definedName>
    <definedName name="______________________________DAT13">#N/A</definedName>
    <definedName name="______________________________DAT14">#N/A</definedName>
    <definedName name="______________________________DAT15">#N/A</definedName>
    <definedName name="______________________________DAT16">#N/A</definedName>
    <definedName name="______________________________DAT17">#N/A</definedName>
    <definedName name="______________________________DAT2">#N/A</definedName>
    <definedName name="______________________________DAT3">#N/A</definedName>
    <definedName name="______________________________DAT4">#N/A</definedName>
    <definedName name="______________________________DAT5">#N/A</definedName>
    <definedName name="______________________________DAT6">#N/A</definedName>
    <definedName name="______________________________DAT7">#N/A</definedName>
    <definedName name="______________________________DAT8">#N/A</definedName>
    <definedName name="______________________________DAT9">#N/A</definedName>
    <definedName name="_____________________________a1">#N/A</definedName>
    <definedName name="_____________________________ANX1">#N/A</definedName>
    <definedName name="_____________________________ANX2">#N/A</definedName>
    <definedName name="_____________________________ANX3">#N/A</definedName>
    <definedName name="_____________________________DAT1">#N/A</definedName>
    <definedName name="_____________________________DAT10">#N/A</definedName>
    <definedName name="_____________________________DAT11">#N/A</definedName>
    <definedName name="_____________________________DAT12">#N/A</definedName>
    <definedName name="_____________________________DAT13">#N/A</definedName>
    <definedName name="_____________________________DAT14">#N/A</definedName>
    <definedName name="_____________________________DAT15">#N/A</definedName>
    <definedName name="_____________________________DAT16">#N/A</definedName>
    <definedName name="_____________________________DAT17">#N/A</definedName>
    <definedName name="_____________________________DAT2">#N/A</definedName>
    <definedName name="_____________________________DAT3">#N/A</definedName>
    <definedName name="_____________________________DAT4">#N/A</definedName>
    <definedName name="_____________________________DAT5">#N/A</definedName>
    <definedName name="_____________________________DAT6">#N/A</definedName>
    <definedName name="_____________________________DAT7">#N/A</definedName>
    <definedName name="_____________________________DAT8">#N/A</definedName>
    <definedName name="_____________________________DAT9">#N/A</definedName>
    <definedName name="____________________________a1">#N/A</definedName>
    <definedName name="____________________________ANX1">#N/A</definedName>
    <definedName name="____________________________ANX2">#N/A</definedName>
    <definedName name="____________________________ANX3">#N/A</definedName>
    <definedName name="____________________________DAT1">#N/A</definedName>
    <definedName name="____________________________DAT10">#N/A</definedName>
    <definedName name="____________________________DAT11">#N/A</definedName>
    <definedName name="____________________________DAT12">#N/A</definedName>
    <definedName name="____________________________DAT13">#N/A</definedName>
    <definedName name="____________________________DAT14">#N/A</definedName>
    <definedName name="____________________________DAT15">#N/A</definedName>
    <definedName name="____________________________DAT16">#N/A</definedName>
    <definedName name="____________________________DAT17">#N/A</definedName>
    <definedName name="____________________________DAT2">#N/A</definedName>
    <definedName name="____________________________DAT3">#N/A</definedName>
    <definedName name="____________________________DAT4">#N/A</definedName>
    <definedName name="____________________________DAT5">#N/A</definedName>
    <definedName name="____________________________DAT6">#N/A</definedName>
    <definedName name="____________________________DAT7">#N/A</definedName>
    <definedName name="____________________________DAT8">#N/A</definedName>
    <definedName name="____________________________DAT9">#N/A</definedName>
    <definedName name="___________________________a1">#N/A</definedName>
    <definedName name="___________________________ANX1">#N/A</definedName>
    <definedName name="___________________________ANX2">#N/A</definedName>
    <definedName name="___________________________ANX3">#N/A</definedName>
    <definedName name="___________________________DAT1">#N/A</definedName>
    <definedName name="___________________________DAT10">#N/A</definedName>
    <definedName name="___________________________DAT11">#N/A</definedName>
    <definedName name="___________________________DAT12">#N/A</definedName>
    <definedName name="___________________________DAT13">#N/A</definedName>
    <definedName name="___________________________DAT14">#N/A</definedName>
    <definedName name="___________________________DAT15">#N/A</definedName>
    <definedName name="___________________________DAT16">#N/A</definedName>
    <definedName name="___________________________DAT17">#N/A</definedName>
    <definedName name="___________________________DAT2">#N/A</definedName>
    <definedName name="___________________________DAT3">#N/A</definedName>
    <definedName name="___________________________DAT4">#N/A</definedName>
    <definedName name="___________________________DAT5">#N/A</definedName>
    <definedName name="___________________________DAT6">#N/A</definedName>
    <definedName name="___________________________DAT7">#N/A</definedName>
    <definedName name="___________________________DAT8">#N/A</definedName>
    <definedName name="___________________________DAT9">#N/A</definedName>
    <definedName name="__________________________a1">#N/A</definedName>
    <definedName name="__________________________ANX1">#N/A</definedName>
    <definedName name="__________________________ANX2">#N/A</definedName>
    <definedName name="__________________________ANX3">#N/A</definedName>
    <definedName name="__________________________DAT1">#N/A</definedName>
    <definedName name="__________________________DAT10">#N/A</definedName>
    <definedName name="__________________________DAT11">#N/A</definedName>
    <definedName name="__________________________DAT12">#N/A</definedName>
    <definedName name="__________________________DAT13">#N/A</definedName>
    <definedName name="__________________________DAT14">#N/A</definedName>
    <definedName name="__________________________DAT15">#N/A</definedName>
    <definedName name="__________________________DAT16">#N/A</definedName>
    <definedName name="__________________________DAT17">#N/A</definedName>
    <definedName name="__________________________DAT2">#N/A</definedName>
    <definedName name="__________________________DAT3">#N/A</definedName>
    <definedName name="__________________________DAT4">#N/A</definedName>
    <definedName name="__________________________DAT5">#N/A</definedName>
    <definedName name="__________________________DAT6">#N/A</definedName>
    <definedName name="__________________________DAT7">#N/A</definedName>
    <definedName name="__________________________DAT8">#N/A</definedName>
    <definedName name="__________________________DAT9">#N/A</definedName>
    <definedName name="_________________________a1">#N/A</definedName>
    <definedName name="_________________________ANX1">#N/A</definedName>
    <definedName name="_________________________ANX2">#N/A</definedName>
    <definedName name="_________________________ANX3">#N/A</definedName>
    <definedName name="_________________________DAT1">#N/A</definedName>
    <definedName name="_________________________DAT10">#N/A</definedName>
    <definedName name="_________________________DAT11">#N/A</definedName>
    <definedName name="_________________________DAT12">#N/A</definedName>
    <definedName name="_________________________DAT13">#N/A</definedName>
    <definedName name="_________________________DAT14">#N/A</definedName>
    <definedName name="_________________________DAT15">#N/A</definedName>
    <definedName name="_________________________DAT16">#N/A</definedName>
    <definedName name="_________________________DAT17">#N/A</definedName>
    <definedName name="_________________________DAT2">#N/A</definedName>
    <definedName name="_________________________DAT3">#N/A</definedName>
    <definedName name="_________________________DAT4">#N/A</definedName>
    <definedName name="_________________________DAT5">#N/A</definedName>
    <definedName name="_________________________DAT6">#N/A</definedName>
    <definedName name="_________________________DAT7">#N/A</definedName>
    <definedName name="_________________________DAT8">#N/A</definedName>
    <definedName name="_________________________DAT9">#N/A</definedName>
    <definedName name="________________________a1">#REF!</definedName>
    <definedName name="________________________ANX1">#REF!</definedName>
    <definedName name="________________________ANX2">#REF!</definedName>
    <definedName name="________________________ANX3">#REF!</definedName>
    <definedName name="________________________DAT1">#N/A</definedName>
    <definedName name="________________________DAT10">#REF!</definedName>
    <definedName name="________________________DAT11">#REF!</definedName>
    <definedName name="________________________DAT12">#REF!</definedName>
    <definedName name="________________________DAT13">#REF!</definedName>
    <definedName name="________________________DAT14">#REF!</definedName>
    <definedName name="________________________DAT15">#REF!</definedName>
    <definedName name="________________________DAT16">#REF!</definedName>
    <definedName name="________________________DAT17">#REF!</definedName>
    <definedName name="________________________DAT2">#N/A</definedName>
    <definedName name="________________________DAT3">#N/A</definedName>
    <definedName name="________________________DAT4">#N/A</definedName>
    <definedName name="________________________DAT5">#N/A</definedName>
    <definedName name="________________________DAT6">#N/A</definedName>
    <definedName name="________________________DAT7">#N/A</definedName>
    <definedName name="________________________DAT8">#N/A</definedName>
    <definedName name="________________________DAT9">#REF!</definedName>
    <definedName name="_______________________a1">#N/A</definedName>
    <definedName name="_______________________ANX1">#N/A</definedName>
    <definedName name="_______________________ANX2">#N/A</definedName>
    <definedName name="_______________________ANX3">#N/A</definedName>
    <definedName name="_______________________DAT1">#N/A</definedName>
    <definedName name="_______________________DAT10">#N/A</definedName>
    <definedName name="_______________________DAT11">#N/A</definedName>
    <definedName name="_______________________DAT12">#N/A</definedName>
    <definedName name="_______________________DAT13">#N/A</definedName>
    <definedName name="_______________________DAT14">#N/A</definedName>
    <definedName name="_______________________DAT15">#N/A</definedName>
    <definedName name="_______________________DAT16">#N/A</definedName>
    <definedName name="_______________________DAT17">#N/A</definedName>
    <definedName name="_______________________DAT2">#N/A</definedName>
    <definedName name="_______________________DAT3">#N/A</definedName>
    <definedName name="_______________________DAT4">#N/A</definedName>
    <definedName name="_______________________DAT5">#N/A</definedName>
    <definedName name="_______________________DAT6">#N/A</definedName>
    <definedName name="_______________________DAT7">#N/A</definedName>
    <definedName name="_______________________DAT8">#N/A</definedName>
    <definedName name="_______________________DAT9">#N/A</definedName>
    <definedName name="______________________a1">#N/A</definedName>
    <definedName name="______________________ANX1">#N/A</definedName>
    <definedName name="______________________ANX2">#N/A</definedName>
    <definedName name="______________________ANX3">#N/A</definedName>
    <definedName name="______________________DAT1">#N/A</definedName>
    <definedName name="______________________DAT10">#N/A</definedName>
    <definedName name="______________________DAT11">#N/A</definedName>
    <definedName name="______________________DAT12">#N/A</definedName>
    <definedName name="______________________DAT13">#N/A</definedName>
    <definedName name="______________________DAT14">#N/A</definedName>
    <definedName name="______________________DAT15">#N/A</definedName>
    <definedName name="______________________DAT16">#N/A</definedName>
    <definedName name="______________________DAT17">#N/A</definedName>
    <definedName name="______________________DAT2">#N/A</definedName>
    <definedName name="______________________DAT3">#N/A</definedName>
    <definedName name="______________________DAT4">#N/A</definedName>
    <definedName name="______________________DAT5">#N/A</definedName>
    <definedName name="______________________DAT6">#N/A</definedName>
    <definedName name="______________________DAT7">#N/A</definedName>
    <definedName name="______________________DAT8">#N/A</definedName>
    <definedName name="______________________DAT9">#N/A</definedName>
    <definedName name="_____________________a1">#N/A</definedName>
    <definedName name="_____________________ANX1">#N/A</definedName>
    <definedName name="_____________________ANX2">#N/A</definedName>
    <definedName name="_____________________ANX3">#N/A</definedName>
    <definedName name="_____________________DAT1">#N/A</definedName>
    <definedName name="_____________________DAT10">#N/A</definedName>
    <definedName name="_____________________DAT11">#N/A</definedName>
    <definedName name="_____________________DAT12">#N/A</definedName>
    <definedName name="_____________________DAT13">#N/A</definedName>
    <definedName name="_____________________DAT14">#N/A</definedName>
    <definedName name="_____________________DAT15">#N/A</definedName>
    <definedName name="_____________________DAT16">#N/A</definedName>
    <definedName name="_____________________DAT17">#N/A</definedName>
    <definedName name="_____________________DAT2">#N/A</definedName>
    <definedName name="_____________________DAT3">#N/A</definedName>
    <definedName name="_____________________DAT4">#N/A</definedName>
    <definedName name="_____________________DAT5">#N/A</definedName>
    <definedName name="_____________________DAT6">#N/A</definedName>
    <definedName name="_____________________DAT7">#N/A</definedName>
    <definedName name="_____________________DAT8">#N/A</definedName>
    <definedName name="_____________________DAT9">#N/A</definedName>
    <definedName name="_____________________wb1">'[7]1. Overall Strategy'!$F$40:$F$43</definedName>
    <definedName name="____________________a1">#N/A</definedName>
    <definedName name="____________________ANX1">#N/A</definedName>
    <definedName name="____________________ANX2">#N/A</definedName>
    <definedName name="____________________ANX3">#N/A</definedName>
    <definedName name="____________________DAT1">#N/A</definedName>
    <definedName name="____________________DAT10">#N/A</definedName>
    <definedName name="____________________DAT11">#N/A</definedName>
    <definedName name="____________________DAT12">#N/A</definedName>
    <definedName name="____________________DAT13">#N/A</definedName>
    <definedName name="____________________DAT14">#N/A</definedName>
    <definedName name="____________________DAT15">#N/A</definedName>
    <definedName name="____________________DAT16">#N/A</definedName>
    <definedName name="____________________DAT17">#N/A</definedName>
    <definedName name="____________________DAT2">#N/A</definedName>
    <definedName name="____________________DAT3">#N/A</definedName>
    <definedName name="____________________DAT4">#N/A</definedName>
    <definedName name="____________________DAT5">#N/A</definedName>
    <definedName name="____________________DAT6">#N/A</definedName>
    <definedName name="____________________DAT7">#N/A</definedName>
    <definedName name="____________________DAT8">#N/A</definedName>
    <definedName name="____________________DAT9">#N/A</definedName>
    <definedName name="____________________wb1">'[7]1. Overall Strategy'!$F$40:$F$43</definedName>
    <definedName name="___________________a1">#N/A</definedName>
    <definedName name="___________________ANX1">#N/A</definedName>
    <definedName name="___________________ANX2">#N/A</definedName>
    <definedName name="___________________ANX3">#N/A</definedName>
    <definedName name="___________________DAT1">#N/A</definedName>
    <definedName name="___________________DAT10">#N/A</definedName>
    <definedName name="___________________DAT11">#N/A</definedName>
    <definedName name="___________________DAT12">#N/A</definedName>
    <definedName name="___________________DAT13">#N/A</definedName>
    <definedName name="___________________DAT14">#N/A</definedName>
    <definedName name="___________________DAT15">#N/A</definedName>
    <definedName name="___________________DAT16">#N/A</definedName>
    <definedName name="___________________DAT17">#N/A</definedName>
    <definedName name="___________________DAT2">#N/A</definedName>
    <definedName name="___________________DAT3">#N/A</definedName>
    <definedName name="___________________DAT4">#N/A</definedName>
    <definedName name="___________________DAT5">#N/A</definedName>
    <definedName name="___________________DAT6">#N/A</definedName>
    <definedName name="___________________DAT7">#N/A</definedName>
    <definedName name="___________________DAT8">#N/A</definedName>
    <definedName name="___________________DAT9">#N/A</definedName>
    <definedName name="___________________wb1">'[7]1. Overall Strategy'!$F$40:$F$43</definedName>
    <definedName name="__________________a1">#REF!</definedName>
    <definedName name="__________________ANX1">#REF!</definedName>
    <definedName name="__________________ANX2">#REF!</definedName>
    <definedName name="__________________ANX3">#REF!</definedName>
    <definedName name="__________________DAT1">#N/A</definedName>
    <definedName name="__________________DAT10">#REF!</definedName>
    <definedName name="__________________DAT11">#REF!</definedName>
    <definedName name="__________________DAT12">#REF!</definedName>
    <definedName name="__________________DAT13">#REF!</definedName>
    <definedName name="__________________DAT14">#REF!</definedName>
    <definedName name="__________________DAT15">#REF!</definedName>
    <definedName name="__________________DAT16">#REF!</definedName>
    <definedName name="__________________DAT17">#REF!</definedName>
    <definedName name="__________________DAT2">#N/A</definedName>
    <definedName name="__________________DAT3">#N/A</definedName>
    <definedName name="__________________DAT4">#N/A</definedName>
    <definedName name="__________________DAT5">#N/A</definedName>
    <definedName name="__________________DAT6">#N/A</definedName>
    <definedName name="__________________DAT7">#N/A</definedName>
    <definedName name="__________________DAT8">#N/A</definedName>
    <definedName name="__________________DAT9">#REF!</definedName>
    <definedName name="__________________wb1">'[7]1. Overall Strategy'!$F$40:$F$43</definedName>
    <definedName name="_________________a1">#REF!</definedName>
    <definedName name="_________________ANX1">#REF!</definedName>
    <definedName name="_________________ANX2">#REF!</definedName>
    <definedName name="_________________ANX3">#REF!</definedName>
    <definedName name="_________________DAT1">#N/A</definedName>
    <definedName name="_________________DAT10">#REF!</definedName>
    <definedName name="_________________DAT11">#REF!</definedName>
    <definedName name="_________________DAT12">#REF!</definedName>
    <definedName name="_________________DAT13">#REF!</definedName>
    <definedName name="_________________DAT14">#REF!</definedName>
    <definedName name="_________________DAT15">#REF!</definedName>
    <definedName name="_________________DAT16">#REF!</definedName>
    <definedName name="_________________DAT17">#REF!</definedName>
    <definedName name="_________________DAT2">#N/A</definedName>
    <definedName name="_________________DAT3">#N/A</definedName>
    <definedName name="_________________DAT4">#N/A</definedName>
    <definedName name="_________________DAT5">#N/A</definedName>
    <definedName name="_________________DAT6">#N/A</definedName>
    <definedName name="_________________DAT7">#N/A</definedName>
    <definedName name="_________________DAT8">#N/A</definedName>
    <definedName name="_________________DAT9">#REF!</definedName>
    <definedName name="_________________wb1">'[7]1. Overall Strategy'!$F$40:$F$43</definedName>
    <definedName name="________________a1">#REF!</definedName>
    <definedName name="________________ANX1">#REF!</definedName>
    <definedName name="________________ANX2">#REF!</definedName>
    <definedName name="________________ANX3">#REF!</definedName>
    <definedName name="________________DAT1">'[6]Sheet1 (2)'!$A$2:$A$446</definedName>
    <definedName name="________________DAT10">#REF!</definedName>
    <definedName name="________________DAT11">#REF!</definedName>
    <definedName name="________________DAT12">#REF!</definedName>
    <definedName name="________________DAT13">#REF!</definedName>
    <definedName name="________________DAT14">#REF!</definedName>
    <definedName name="________________DAT15">#REF!</definedName>
    <definedName name="________________DAT16">#REF!</definedName>
    <definedName name="________________DAT17">#REF!</definedName>
    <definedName name="________________DAT2">'[6]Sheet1 (2)'!$B$2:$B$446</definedName>
    <definedName name="________________DAT3">'[6]Sheet1 (2)'!$C$2:$C$446</definedName>
    <definedName name="________________DAT4">'[6]Sheet1 (2)'!$D$2:$D$446</definedName>
    <definedName name="________________DAT5">'[6]Sheet1 (2)'!$E$2:$E$446</definedName>
    <definedName name="________________DAT6">'[6]Sheet1 (2)'!$F$2:$F$446</definedName>
    <definedName name="________________DAT7">'[6]Sheet1 (2)'!$G$2:$G$446</definedName>
    <definedName name="________________DAT8">'[6]Sheet1 (2)'!$H$2:$H$446</definedName>
    <definedName name="________________DAT9">#REF!</definedName>
    <definedName name="________________wb1">'[7]1. Overall Strategy'!$F$40:$F$43</definedName>
    <definedName name="_______________a1">#REF!</definedName>
    <definedName name="_______________ANX1">#REF!</definedName>
    <definedName name="_______________ANX2">#REF!</definedName>
    <definedName name="_______________ANX3">#REF!</definedName>
    <definedName name="_______________DAT1">'[6]Sheet1 (2)'!$A$2:$A$446</definedName>
    <definedName name="_______________DAT10">#REF!</definedName>
    <definedName name="_______________DAT11">#REF!</definedName>
    <definedName name="_______________DAT12">#REF!</definedName>
    <definedName name="_______________DAT13">#REF!</definedName>
    <definedName name="_______________DAT14">#REF!</definedName>
    <definedName name="_______________DAT15">#REF!</definedName>
    <definedName name="_______________DAT16">#REF!</definedName>
    <definedName name="_______________DAT17">#REF!</definedName>
    <definedName name="_______________DAT2">'[6]Sheet1 (2)'!$B$2:$B$446</definedName>
    <definedName name="_______________DAT3">'[6]Sheet1 (2)'!$C$2:$C$446</definedName>
    <definedName name="_______________DAT4">'[6]Sheet1 (2)'!$D$2:$D$446</definedName>
    <definedName name="_______________DAT5">'[6]Sheet1 (2)'!$E$2:$E$446</definedName>
    <definedName name="_______________DAT6">'[6]Sheet1 (2)'!$F$2:$F$446</definedName>
    <definedName name="_______________DAT7">'[6]Sheet1 (2)'!$G$2:$G$446</definedName>
    <definedName name="_______________DAT8">'[6]Sheet1 (2)'!$H$2:$H$446</definedName>
    <definedName name="_______________DAT9">#REF!</definedName>
    <definedName name="_______________wb1">'[7]1. Overall Strategy'!$F$40:$F$43</definedName>
    <definedName name="______________a1">#REF!</definedName>
    <definedName name="______________ANX1">#REF!</definedName>
    <definedName name="______________ANX2">#REF!</definedName>
    <definedName name="______________ANX3">#REF!</definedName>
    <definedName name="______________DAT1">'[6]Sheet1 (2)'!$A$2:$A$446</definedName>
    <definedName name="______________DAT10">#REF!</definedName>
    <definedName name="______________DAT11">#REF!</definedName>
    <definedName name="______________DAT12">#REF!</definedName>
    <definedName name="______________DAT13">#REF!</definedName>
    <definedName name="______________DAT14">#REF!</definedName>
    <definedName name="______________DAT15">#REF!</definedName>
    <definedName name="______________DAT16">#REF!</definedName>
    <definedName name="______________DAT17">#REF!</definedName>
    <definedName name="______________DAT2">'[6]Sheet1 (2)'!$B$2:$B$446</definedName>
    <definedName name="______________DAT3">'[6]Sheet1 (2)'!$C$2:$C$446</definedName>
    <definedName name="______________DAT4">'[6]Sheet1 (2)'!$D$2:$D$446</definedName>
    <definedName name="______________DAT5">'[6]Sheet1 (2)'!$E$2:$E$446</definedName>
    <definedName name="______________DAT6">'[6]Sheet1 (2)'!$F$2:$F$446</definedName>
    <definedName name="______________DAT7">'[6]Sheet1 (2)'!$G$2:$G$446</definedName>
    <definedName name="______________DAT8">'[6]Sheet1 (2)'!$H$2:$H$446</definedName>
    <definedName name="______________DAT9">#REF!</definedName>
    <definedName name="______________wb1">'[7]1. Overall Strategy'!$F$40:$F$43</definedName>
    <definedName name="_____________a1">#REF!</definedName>
    <definedName name="_____________ANX1">#REF!</definedName>
    <definedName name="_____________ANX2">#REF!</definedName>
    <definedName name="_____________ANX3">#REF!</definedName>
    <definedName name="_____________DAT1">#REF!</definedName>
    <definedName name="_____________DAT10">#REF!</definedName>
    <definedName name="_____________DAT11">#REF!</definedName>
    <definedName name="_____________DAT12">#REF!</definedName>
    <definedName name="_____________DAT13">#REF!</definedName>
    <definedName name="_____________DAT14">#REF!</definedName>
    <definedName name="_____________DAT15">#REF!</definedName>
    <definedName name="_____________DAT16">#REF!</definedName>
    <definedName name="_____________DAT17">#REF!</definedName>
    <definedName name="_____________DAT2">'[6]Sheet1 (2)'!$B$2:$B$446</definedName>
    <definedName name="_____________DAT3">'[6]Sheet1 (2)'!$C$2:$C$446</definedName>
    <definedName name="_____________DAT4">'[6]Sheet1 (2)'!$D$2:$D$446</definedName>
    <definedName name="_____________DAT5">'[6]Sheet1 (2)'!$E$2:$E$446</definedName>
    <definedName name="_____________DAT6">'[6]Sheet1 (2)'!$F$2:$F$446</definedName>
    <definedName name="_____________DAT7">'[6]Sheet1 (2)'!$G$2:$G$446</definedName>
    <definedName name="_____________DAT8">#REF!</definedName>
    <definedName name="_____________DAT9">#REF!</definedName>
    <definedName name="_____________wb1">'[7]1. Overall Strategy'!$F$40:$F$43</definedName>
    <definedName name="_____________x1">#REF!</definedName>
    <definedName name="_____________x2">#REF!</definedName>
    <definedName name="____________a1">#REF!</definedName>
    <definedName name="____________ANX1">#REF!</definedName>
    <definedName name="____________ANX2">#REF!</definedName>
    <definedName name="____________ANX3">#REF!</definedName>
    <definedName name="____________DAT1">#REF!</definedName>
    <definedName name="____________DAT10">'[8]foreign travel'!#REF!</definedName>
    <definedName name="____________DAT11">#REF!</definedName>
    <definedName name="____________DAT12">#REF!</definedName>
    <definedName name="____________DAT13">#REF!</definedName>
    <definedName name="____________DAT14">#REF!</definedName>
    <definedName name="____________DAT15">#REF!</definedName>
    <definedName name="____________DAT16">#REF!</definedName>
    <definedName name="____________DAT17">#REF!</definedName>
    <definedName name="____________DAT2">#REF!</definedName>
    <definedName name="____________DAT3">#REF!</definedName>
    <definedName name="____________DAT4">#REF!</definedName>
    <definedName name="____________DAT5">#REF!</definedName>
    <definedName name="____________DAT6">#REF!</definedName>
    <definedName name="____________DAT7">#REF!</definedName>
    <definedName name="____________DAT8">#REF!</definedName>
    <definedName name="____________DAT9">#REF!</definedName>
    <definedName name="____________wb1">'[7]1. Overall Strategy'!$F$40:$F$43</definedName>
    <definedName name="____________x1">#REF!</definedName>
    <definedName name="____________x2">#REF!</definedName>
    <definedName name="___________a1">#REF!</definedName>
    <definedName name="___________ANX1">#REF!</definedName>
    <definedName name="___________ANX2">#REF!</definedName>
    <definedName name="___________ANX3">#REF!</definedName>
    <definedName name="___________DAT1">#REF!</definedName>
    <definedName name="___________DAT10">'[8]foreign travel'!#REF!</definedName>
    <definedName name="___________DAT100">#REF!</definedName>
    <definedName name="___________DAT101">#REF!</definedName>
    <definedName name="___________DAT102">#REF!</definedName>
    <definedName name="___________DAT103">#REF!</definedName>
    <definedName name="___________DAT104">#REF!</definedName>
    <definedName name="___________DAT105">#REF!</definedName>
    <definedName name="___________DAT106">#REF!</definedName>
    <definedName name="___________DAT107">#REF!</definedName>
    <definedName name="___________DAT108">#REF!</definedName>
    <definedName name="___________DAT109">#REF!</definedName>
    <definedName name="___________DAT11">#REF!</definedName>
    <definedName name="___________DAT110">#REF!</definedName>
    <definedName name="___________DAT111">#REF!</definedName>
    <definedName name="___________DAT112">#REF!</definedName>
    <definedName name="___________DAT113">#REF!</definedName>
    <definedName name="___________DAT114">#REF!</definedName>
    <definedName name="___________DAT115">#REF!</definedName>
    <definedName name="___________DAT116">#REF!</definedName>
    <definedName name="___________DAT117">#REF!</definedName>
    <definedName name="___________DAT118">#REF!</definedName>
    <definedName name="___________DAT119">#REF!</definedName>
    <definedName name="___________DAT12">#REF!</definedName>
    <definedName name="___________DAT120">#REF!</definedName>
    <definedName name="___________DAT121">#REF!</definedName>
    <definedName name="___________DAT122">#REF!</definedName>
    <definedName name="___________DAT123">#REF!</definedName>
    <definedName name="___________DAT124">#REF!</definedName>
    <definedName name="___________DAT125">#REF!</definedName>
    <definedName name="___________DAT126">#REF!</definedName>
    <definedName name="___________DAT127">#REF!</definedName>
    <definedName name="___________DAT128">#REF!</definedName>
    <definedName name="___________DAT129">#REF!</definedName>
    <definedName name="___________DAT13">#REF!</definedName>
    <definedName name="___________DAT130">#REF!</definedName>
    <definedName name="___________DAT131">#REF!</definedName>
    <definedName name="___________DAT132">#REF!</definedName>
    <definedName name="___________DAT133">#REF!</definedName>
    <definedName name="___________DAT134">#REF!</definedName>
    <definedName name="___________DAT135">#REF!</definedName>
    <definedName name="___________DAT136">#REF!</definedName>
    <definedName name="___________DAT137">#REF!</definedName>
    <definedName name="___________DAT138">#REF!</definedName>
    <definedName name="___________DAT139">#REF!</definedName>
    <definedName name="___________DAT14">#REF!</definedName>
    <definedName name="___________DAT140">#REF!</definedName>
    <definedName name="___________DAT141">#REF!</definedName>
    <definedName name="___________DAT15">#REF!</definedName>
    <definedName name="___________DAT16">#REF!</definedName>
    <definedName name="___________DAT17">#REF!</definedName>
    <definedName name="___________DAT18">#REF!</definedName>
    <definedName name="___________DAT19">#REF!</definedName>
    <definedName name="___________DAT2">#REF!</definedName>
    <definedName name="___________DAT20">#REF!</definedName>
    <definedName name="___________DAT21">#REF!</definedName>
    <definedName name="___________DAT22">#REF!</definedName>
    <definedName name="___________DAT23">#REF!</definedName>
    <definedName name="___________DAT24">#REF!</definedName>
    <definedName name="___________DAT25">#REF!</definedName>
    <definedName name="___________DAT26">#REF!</definedName>
    <definedName name="___________DAT27">#REF!</definedName>
    <definedName name="___________DAT28">#REF!</definedName>
    <definedName name="___________DAT29">#REF!</definedName>
    <definedName name="___________DAT3">#REF!</definedName>
    <definedName name="___________DAT30">#REF!</definedName>
    <definedName name="___________DAT31">#REF!</definedName>
    <definedName name="___________DAT32">#REF!</definedName>
    <definedName name="___________DAT33">#REF!</definedName>
    <definedName name="___________DAT34">#REF!</definedName>
    <definedName name="___________DAT35">#REF!</definedName>
    <definedName name="___________DAT36">#REF!</definedName>
    <definedName name="___________DAT37">#REF!</definedName>
    <definedName name="___________DAT38">#REF!</definedName>
    <definedName name="___________DAT39">#REF!</definedName>
    <definedName name="___________DAT4">#REF!</definedName>
    <definedName name="___________DAT40">#REF!</definedName>
    <definedName name="___________DAT41">#REF!</definedName>
    <definedName name="___________DAT42">#REF!</definedName>
    <definedName name="___________DAT43">#REF!</definedName>
    <definedName name="___________DAT44">#REF!</definedName>
    <definedName name="___________DAT45">#REF!</definedName>
    <definedName name="___________DAT46">#REF!</definedName>
    <definedName name="___________DAT47">#REF!</definedName>
    <definedName name="___________DAT48">#REF!</definedName>
    <definedName name="___________DAT49">#REF!</definedName>
    <definedName name="___________DAT5">#REF!</definedName>
    <definedName name="___________DAT50">#REF!</definedName>
    <definedName name="___________DAT51">#REF!</definedName>
    <definedName name="___________DAT52">#REF!</definedName>
    <definedName name="___________DAT53">#REF!</definedName>
    <definedName name="___________DAT54">#REF!</definedName>
    <definedName name="___________DAT55">#REF!</definedName>
    <definedName name="___________DAT56">#REF!</definedName>
    <definedName name="___________DAT57">#REF!</definedName>
    <definedName name="___________DAT58">#REF!</definedName>
    <definedName name="___________DAT59">#REF!</definedName>
    <definedName name="___________DAT6">#REF!</definedName>
    <definedName name="___________DAT60">#REF!</definedName>
    <definedName name="___________DAT61">#REF!</definedName>
    <definedName name="___________DAT62">#REF!</definedName>
    <definedName name="___________DAT63">#REF!</definedName>
    <definedName name="___________DAT64">#REF!</definedName>
    <definedName name="___________DAT65">#REF!</definedName>
    <definedName name="___________DAT66">#REF!</definedName>
    <definedName name="___________DAT67">#REF!</definedName>
    <definedName name="___________DAT68">#REF!</definedName>
    <definedName name="___________DAT69">#REF!</definedName>
    <definedName name="___________DAT7">#REF!</definedName>
    <definedName name="___________DAT70">#REF!</definedName>
    <definedName name="___________DAT71">#REF!</definedName>
    <definedName name="___________DAT72">#REF!</definedName>
    <definedName name="___________DAT73">#REF!</definedName>
    <definedName name="___________DAT74">#REF!</definedName>
    <definedName name="___________DAT75">#REF!</definedName>
    <definedName name="___________DAT76">#REF!</definedName>
    <definedName name="___________DAT77">#REF!</definedName>
    <definedName name="___________DAT78">#REF!</definedName>
    <definedName name="___________DAT79">#REF!</definedName>
    <definedName name="___________DAT8">#REF!</definedName>
    <definedName name="___________DAT80">#REF!</definedName>
    <definedName name="___________DAT81">#REF!</definedName>
    <definedName name="___________DAT82">#REF!</definedName>
    <definedName name="___________DAT83">#REF!</definedName>
    <definedName name="___________DAT84">#REF!</definedName>
    <definedName name="___________DAT85">#REF!</definedName>
    <definedName name="___________DAT86">#REF!</definedName>
    <definedName name="___________DAT87">#REF!</definedName>
    <definedName name="___________DAT88">#REF!</definedName>
    <definedName name="___________DAT89">#REF!</definedName>
    <definedName name="___________DAT9">#REF!</definedName>
    <definedName name="___________DAT90">#REF!</definedName>
    <definedName name="___________DAT91">#REF!</definedName>
    <definedName name="___________DAT92">#REF!</definedName>
    <definedName name="___________DAT93">#REF!</definedName>
    <definedName name="___________DAT94">#REF!</definedName>
    <definedName name="___________DAT95">#REF!</definedName>
    <definedName name="___________DAT96">#REF!</definedName>
    <definedName name="___________DAT97">#REF!</definedName>
    <definedName name="___________DAT98">#REF!</definedName>
    <definedName name="___________DAT99">#REF!</definedName>
    <definedName name="___________wb1">'[7]1. Overall Strategy'!$F$40:$F$43</definedName>
    <definedName name="___________x1">#REF!</definedName>
    <definedName name="___________x2">#REF!</definedName>
    <definedName name="__________a1">#REF!</definedName>
    <definedName name="__________ANX1">#REF!</definedName>
    <definedName name="__________ANX2">#REF!</definedName>
    <definedName name="__________ANX3">#REF!</definedName>
    <definedName name="__________DAT1">#REF!</definedName>
    <definedName name="__________DAT10">#REF!</definedName>
    <definedName name="__________DAT100">#REF!</definedName>
    <definedName name="__________DAT101">#REF!</definedName>
    <definedName name="__________DAT102">#REF!</definedName>
    <definedName name="__________DAT103">#REF!</definedName>
    <definedName name="__________DAT104">#REF!</definedName>
    <definedName name="__________DAT105">#REF!</definedName>
    <definedName name="__________DAT106">#REF!</definedName>
    <definedName name="__________DAT107">#REF!</definedName>
    <definedName name="__________DAT108">#REF!</definedName>
    <definedName name="__________DAT109">#REF!</definedName>
    <definedName name="__________DAT11">#REF!</definedName>
    <definedName name="__________DAT110">#REF!</definedName>
    <definedName name="__________DAT111">#REF!</definedName>
    <definedName name="__________DAT112">#REF!</definedName>
    <definedName name="__________DAT113">#REF!</definedName>
    <definedName name="__________DAT114">#REF!</definedName>
    <definedName name="__________DAT115">#REF!</definedName>
    <definedName name="__________DAT116">#REF!</definedName>
    <definedName name="__________DAT117">#REF!</definedName>
    <definedName name="__________DAT118">#REF!</definedName>
    <definedName name="__________DAT119">#REF!</definedName>
    <definedName name="__________DAT12">#REF!</definedName>
    <definedName name="__________DAT120">#REF!</definedName>
    <definedName name="__________DAT121">#REF!</definedName>
    <definedName name="__________DAT122">#REF!</definedName>
    <definedName name="__________DAT123">#REF!</definedName>
    <definedName name="__________DAT124">#REF!</definedName>
    <definedName name="__________DAT125">#REF!</definedName>
    <definedName name="__________DAT126">#REF!</definedName>
    <definedName name="__________DAT127">#REF!</definedName>
    <definedName name="__________DAT128">#REF!</definedName>
    <definedName name="__________DAT129">#REF!</definedName>
    <definedName name="__________DAT13">#REF!</definedName>
    <definedName name="__________DAT130">#REF!</definedName>
    <definedName name="__________DAT131">#REF!</definedName>
    <definedName name="__________DAT132">#REF!</definedName>
    <definedName name="__________DAT133">#REF!</definedName>
    <definedName name="__________DAT134">#REF!</definedName>
    <definedName name="__________DAT135">#REF!</definedName>
    <definedName name="__________DAT136">#REF!</definedName>
    <definedName name="__________DAT137">#REF!</definedName>
    <definedName name="__________DAT138">#REF!</definedName>
    <definedName name="__________DAT139">#REF!</definedName>
    <definedName name="__________DAT14">#REF!</definedName>
    <definedName name="__________DAT140">#REF!</definedName>
    <definedName name="__________DAT141">#REF!</definedName>
    <definedName name="__________DAT15">#REF!</definedName>
    <definedName name="__________DAT16">#REF!</definedName>
    <definedName name="__________DAT17">#REF!</definedName>
    <definedName name="__________DAT18">#REF!</definedName>
    <definedName name="__________DAT19">#REF!</definedName>
    <definedName name="__________DAT2">#REF!</definedName>
    <definedName name="__________DAT20">#REF!</definedName>
    <definedName name="__________DAT21">#REF!</definedName>
    <definedName name="__________DAT22">#REF!</definedName>
    <definedName name="__________DAT23">#REF!</definedName>
    <definedName name="__________DAT24">#REF!</definedName>
    <definedName name="__________DAT25">#REF!</definedName>
    <definedName name="__________DAT26">#REF!</definedName>
    <definedName name="__________DAT27">#REF!</definedName>
    <definedName name="__________DAT28">#REF!</definedName>
    <definedName name="__________DAT29">#REF!</definedName>
    <definedName name="__________DAT3">#REF!</definedName>
    <definedName name="__________DAT30">#REF!</definedName>
    <definedName name="__________DAT31">#REF!</definedName>
    <definedName name="__________DAT32">#REF!</definedName>
    <definedName name="__________DAT33">#REF!</definedName>
    <definedName name="__________DAT34">#REF!</definedName>
    <definedName name="__________DAT35">#REF!</definedName>
    <definedName name="__________DAT36">#REF!</definedName>
    <definedName name="__________DAT37">#REF!</definedName>
    <definedName name="__________DAT38">#REF!</definedName>
    <definedName name="__________DAT39">#REF!</definedName>
    <definedName name="__________DAT4">#REF!</definedName>
    <definedName name="__________DAT40">#REF!</definedName>
    <definedName name="__________DAT41">#REF!</definedName>
    <definedName name="__________DAT42">#REF!</definedName>
    <definedName name="__________DAT43">#REF!</definedName>
    <definedName name="__________DAT44">#REF!</definedName>
    <definedName name="__________DAT45">#REF!</definedName>
    <definedName name="__________DAT46">#REF!</definedName>
    <definedName name="__________DAT47">#REF!</definedName>
    <definedName name="__________DAT48">#REF!</definedName>
    <definedName name="__________DAT49">#REF!</definedName>
    <definedName name="__________DAT5">#REF!</definedName>
    <definedName name="__________DAT50">#REF!</definedName>
    <definedName name="__________DAT51">#REF!</definedName>
    <definedName name="__________DAT52">#REF!</definedName>
    <definedName name="__________DAT53">#REF!</definedName>
    <definedName name="__________DAT54">#REF!</definedName>
    <definedName name="__________DAT55">#REF!</definedName>
    <definedName name="__________DAT56">#REF!</definedName>
    <definedName name="__________DAT57">#REF!</definedName>
    <definedName name="__________DAT58">#REF!</definedName>
    <definedName name="__________DAT59">#REF!</definedName>
    <definedName name="__________DAT6">#REF!</definedName>
    <definedName name="__________DAT60">#REF!</definedName>
    <definedName name="__________DAT61">#REF!</definedName>
    <definedName name="__________DAT62">#REF!</definedName>
    <definedName name="__________DAT63">#REF!</definedName>
    <definedName name="__________DAT64">#REF!</definedName>
    <definedName name="__________DAT65">#REF!</definedName>
    <definedName name="__________DAT66">#REF!</definedName>
    <definedName name="__________DAT67">#REF!</definedName>
    <definedName name="__________DAT68">#REF!</definedName>
    <definedName name="__________DAT69">#REF!</definedName>
    <definedName name="__________DAT7">#REF!</definedName>
    <definedName name="__________DAT70">#REF!</definedName>
    <definedName name="__________DAT71">#REF!</definedName>
    <definedName name="__________DAT72">#REF!</definedName>
    <definedName name="__________DAT73">#REF!</definedName>
    <definedName name="__________DAT74">#REF!</definedName>
    <definedName name="__________DAT75">#REF!</definedName>
    <definedName name="__________DAT76">#REF!</definedName>
    <definedName name="__________DAT77">#REF!</definedName>
    <definedName name="__________DAT78">#REF!</definedName>
    <definedName name="__________DAT79">#REF!</definedName>
    <definedName name="__________DAT8">#REF!</definedName>
    <definedName name="__________DAT80">#REF!</definedName>
    <definedName name="__________DAT81">#REF!</definedName>
    <definedName name="__________DAT82">#REF!</definedName>
    <definedName name="__________DAT83">#REF!</definedName>
    <definedName name="__________DAT84">#REF!</definedName>
    <definedName name="__________DAT85">#REF!</definedName>
    <definedName name="__________DAT86">#REF!</definedName>
    <definedName name="__________DAT87">#REF!</definedName>
    <definedName name="__________DAT88">#REF!</definedName>
    <definedName name="__________DAT89">#REF!</definedName>
    <definedName name="__________DAT9">#REF!</definedName>
    <definedName name="__________DAT90">#REF!</definedName>
    <definedName name="__________DAT91">#REF!</definedName>
    <definedName name="__________DAT92">#REF!</definedName>
    <definedName name="__________DAT93">#REF!</definedName>
    <definedName name="__________DAT94">#REF!</definedName>
    <definedName name="__________DAT95">#REF!</definedName>
    <definedName name="__________DAT96">#REF!</definedName>
    <definedName name="__________DAT97">#REF!</definedName>
    <definedName name="__________DAT98">#REF!</definedName>
    <definedName name="__________DAT99">#REF!</definedName>
    <definedName name="__________PF41" localSheetId="5">[9]TARR1_alta!#REF!</definedName>
    <definedName name="__________PF41">[9]TARR1_alta!#REF!</definedName>
    <definedName name="__________PF42" localSheetId="5">[9]TARR1_alta!#REF!</definedName>
    <definedName name="__________PF42">[9]TARR1_alta!#REF!</definedName>
    <definedName name="__________PF43" localSheetId="5">[9]TARR1_alta!#REF!</definedName>
    <definedName name="__________PF43">[9]TARR1_alta!#REF!</definedName>
    <definedName name="__________wb1">'[7]1. Overall Strategy'!$F$40:$F$43</definedName>
    <definedName name="__________x1">#REF!</definedName>
    <definedName name="__________x2">#REF!</definedName>
    <definedName name="_________a1">#REF!</definedName>
    <definedName name="_________aaa1" hidden="1">1/EUReXToIEP</definedName>
    <definedName name="_________ANX1">#REF!</definedName>
    <definedName name="_________ANX2">#REF!</definedName>
    <definedName name="_________ANX3">#REF!</definedName>
    <definedName name="_________DAT1">#REF!</definedName>
    <definedName name="_________DAT10">#REF!</definedName>
    <definedName name="_________DAT100">#REF!</definedName>
    <definedName name="_________DAT101">#REF!</definedName>
    <definedName name="_________DAT102">#REF!</definedName>
    <definedName name="_________DAT103">#REF!</definedName>
    <definedName name="_________DAT104">#REF!</definedName>
    <definedName name="_________DAT105">#REF!</definedName>
    <definedName name="_________DAT106">#REF!</definedName>
    <definedName name="_________DAT107">#REF!</definedName>
    <definedName name="_________DAT108">#REF!</definedName>
    <definedName name="_________DAT109">#REF!</definedName>
    <definedName name="_________DAT11">#REF!</definedName>
    <definedName name="_________DAT110">#REF!</definedName>
    <definedName name="_________DAT111">#REF!</definedName>
    <definedName name="_________DAT112">#REF!</definedName>
    <definedName name="_________DAT113">#REF!</definedName>
    <definedName name="_________DAT114">#REF!</definedName>
    <definedName name="_________DAT115">#REF!</definedName>
    <definedName name="_________DAT116">#REF!</definedName>
    <definedName name="_________DAT117">#REF!</definedName>
    <definedName name="_________DAT118">#REF!</definedName>
    <definedName name="_________DAT119">#REF!</definedName>
    <definedName name="_________DAT12">#REF!</definedName>
    <definedName name="_________DAT120">#REF!</definedName>
    <definedName name="_________DAT121">#REF!</definedName>
    <definedName name="_________DAT122">#REF!</definedName>
    <definedName name="_________DAT123">#REF!</definedName>
    <definedName name="_________DAT124">#REF!</definedName>
    <definedName name="_________DAT125">#REF!</definedName>
    <definedName name="_________DAT126">#REF!</definedName>
    <definedName name="_________DAT127">#REF!</definedName>
    <definedName name="_________DAT128">#REF!</definedName>
    <definedName name="_________DAT129">#REF!</definedName>
    <definedName name="_________DAT13">#REF!</definedName>
    <definedName name="_________DAT130">#REF!</definedName>
    <definedName name="_________DAT131">#REF!</definedName>
    <definedName name="_________DAT132">#REF!</definedName>
    <definedName name="_________DAT133">#REF!</definedName>
    <definedName name="_________DAT134">#REF!</definedName>
    <definedName name="_________DAT135">#REF!</definedName>
    <definedName name="_________DAT136">#REF!</definedName>
    <definedName name="_________DAT137">#REF!</definedName>
    <definedName name="_________DAT138">#REF!</definedName>
    <definedName name="_________DAT139">#REF!</definedName>
    <definedName name="_________DAT14">#REF!</definedName>
    <definedName name="_________DAT140">#REF!</definedName>
    <definedName name="_________DAT141">#REF!</definedName>
    <definedName name="_________DAT15">#REF!</definedName>
    <definedName name="_________DAT16">#REF!</definedName>
    <definedName name="_________DAT17">#REF!</definedName>
    <definedName name="_________DAT18">#REF!</definedName>
    <definedName name="_________DAT19">#REF!</definedName>
    <definedName name="_________DAT2">#REF!</definedName>
    <definedName name="_________DAT20">#REF!</definedName>
    <definedName name="_________DAT21">#REF!</definedName>
    <definedName name="_________DAT22">#REF!</definedName>
    <definedName name="_________DAT23">#REF!</definedName>
    <definedName name="_________DAT24">#REF!</definedName>
    <definedName name="_________DAT25">#REF!</definedName>
    <definedName name="_________DAT26">#REF!</definedName>
    <definedName name="_________DAT27">#REF!</definedName>
    <definedName name="_________DAT28">#REF!</definedName>
    <definedName name="_________DAT29">#REF!</definedName>
    <definedName name="_________DAT3">#REF!</definedName>
    <definedName name="_________DAT30">#REF!</definedName>
    <definedName name="_________DAT31">#REF!</definedName>
    <definedName name="_________DAT32">#REF!</definedName>
    <definedName name="_________DAT33">#REF!</definedName>
    <definedName name="_________DAT34">#REF!</definedName>
    <definedName name="_________DAT35">#REF!</definedName>
    <definedName name="_________DAT36">#REF!</definedName>
    <definedName name="_________DAT37">#REF!</definedName>
    <definedName name="_________DAT38">#REF!</definedName>
    <definedName name="_________DAT39">#REF!</definedName>
    <definedName name="_________DAT4">#REF!</definedName>
    <definedName name="_________DAT40">#REF!</definedName>
    <definedName name="_________DAT41">#REF!</definedName>
    <definedName name="_________DAT42">#REF!</definedName>
    <definedName name="_________DAT43">#REF!</definedName>
    <definedName name="_________DAT44">#REF!</definedName>
    <definedName name="_________DAT45">#REF!</definedName>
    <definedName name="_________DAT46">#REF!</definedName>
    <definedName name="_________DAT47">#REF!</definedName>
    <definedName name="_________DAT48">#REF!</definedName>
    <definedName name="_________DAT49">#REF!</definedName>
    <definedName name="_________DAT5">#REF!</definedName>
    <definedName name="_________DAT50">#REF!</definedName>
    <definedName name="_________DAT51">#REF!</definedName>
    <definedName name="_________DAT52">#REF!</definedName>
    <definedName name="_________DAT53">#REF!</definedName>
    <definedName name="_________DAT54">#REF!</definedName>
    <definedName name="_________DAT55">#REF!</definedName>
    <definedName name="_________DAT56">#REF!</definedName>
    <definedName name="_________DAT57">#REF!</definedName>
    <definedName name="_________DAT58">#REF!</definedName>
    <definedName name="_________DAT59">#REF!</definedName>
    <definedName name="_________DAT6">#REF!</definedName>
    <definedName name="_________DAT60">#REF!</definedName>
    <definedName name="_________DAT61">#REF!</definedName>
    <definedName name="_________DAT62">#REF!</definedName>
    <definedName name="_________DAT63">#REF!</definedName>
    <definedName name="_________DAT64">#REF!</definedName>
    <definedName name="_________DAT65">#REF!</definedName>
    <definedName name="_________DAT66">#REF!</definedName>
    <definedName name="_________DAT67">#REF!</definedName>
    <definedName name="_________DAT68">#REF!</definedName>
    <definedName name="_________DAT69">#REF!</definedName>
    <definedName name="_________DAT7">#REF!</definedName>
    <definedName name="_________DAT70">#REF!</definedName>
    <definedName name="_________DAT71">#REF!</definedName>
    <definedName name="_________DAT72">#REF!</definedName>
    <definedName name="_________DAT73">#REF!</definedName>
    <definedName name="_________DAT74">#REF!</definedName>
    <definedName name="_________DAT75">#REF!</definedName>
    <definedName name="_________DAT76">#REF!</definedName>
    <definedName name="_________DAT77">#REF!</definedName>
    <definedName name="_________DAT78">#REF!</definedName>
    <definedName name="_________DAT79">#REF!</definedName>
    <definedName name="_________DAT8">#REF!</definedName>
    <definedName name="_________DAT80">#REF!</definedName>
    <definedName name="_________DAT81">#REF!</definedName>
    <definedName name="_________DAT82">#REF!</definedName>
    <definedName name="_________DAT83">#REF!</definedName>
    <definedName name="_________DAT84">#REF!</definedName>
    <definedName name="_________DAT85">#REF!</definedName>
    <definedName name="_________DAT86">#REF!</definedName>
    <definedName name="_________DAT87">#REF!</definedName>
    <definedName name="_________DAT88">#REF!</definedName>
    <definedName name="_________DAT89">#REF!</definedName>
    <definedName name="_________DAT9">#REF!</definedName>
    <definedName name="_________DAT90">#REF!</definedName>
    <definedName name="_________DAT91">#REF!</definedName>
    <definedName name="_________DAT92">#REF!</definedName>
    <definedName name="_________DAT93">#REF!</definedName>
    <definedName name="_________DAT94">#REF!</definedName>
    <definedName name="_________DAT95">#REF!</definedName>
    <definedName name="_________DAT96">#REF!</definedName>
    <definedName name="_________DAT97">#REF!</definedName>
    <definedName name="_________DAT98">#REF!</definedName>
    <definedName name="_________DAT99">#REF!</definedName>
    <definedName name="_________EXB97" localSheetId="5">#REF!</definedName>
    <definedName name="_________EXB97">#REF!</definedName>
    <definedName name="_________PF41" localSheetId="5">[9]TARR1_alta!#REF!</definedName>
    <definedName name="_________PF41">[9]TARR1_alta!#REF!</definedName>
    <definedName name="_________PF42" localSheetId="5">[9]TARR1_alta!#REF!</definedName>
    <definedName name="_________PF42">[9]TARR1_alta!#REF!</definedName>
    <definedName name="_________PF43" localSheetId="5">[9]TARR1_alta!#REF!</definedName>
    <definedName name="_________PF43">[9]TARR1_alta!#REF!</definedName>
    <definedName name="_________pnl98" localSheetId="5">#REF!</definedName>
    <definedName name="_________pnl98">#REF!</definedName>
    <definedName name="_________wb1">'[7]1. Overall Strategy'!$F$40:$F$43</definedName>
    <definedName name="_________x1">#REF!</definedName>
    <definedName name="_________x2">#REF!</definedName>
    <definedName name="________a1" localSheetId="5">#REF!</definedName>
    <definedName name="________a1">#REF!</definedName>
    <definedName name="________a11" localSheetId="5">#REF!</definedName>
    <definedName name="________a11">#REF!</definedName>
    <definedName name="________a12" localSheetId="5">#REF!</definedName>
    <definedName name="________a12">#REF!</definedName>
    <definedName name="________a13" localSheetId="5">#REF!</definedName>
    <definedName name="________a13">#REF!</definedName>
    <definedName name="________a2" localSheetId="5">#REF!</definedName>
    <definedName name="________a2">#REF!</definedName>
    <definedName name="________a3" localSheetId="5">#REF!</definedName>
    <definedName name="________a3">#REF!</definedName>
    <definedName name="________a5" localSheetId="5">#REF!</definedName>
    <definedName name="________a5">#REF!</definedName>
    <definedName name="________a6" localSheetId="5">#REF!</definedName>
    <definedName name="________a6">#REF!</definedName>
    <definedName name="________aa1" localSheetId="5">#REF!</definedName>
    <definedName name="________aa1">#REF!</definedName>
    <definedName name="________aa2" localSheetId="5">#REF!</definedName>
    <definedName name="________aa2">#REF!</definedName>
    <definedName name="________aa3" localSheetId="5">#REF!</definedName>
    <definedName name="________aa3">#REF!</definedName>
    <definedName name="________aa4" localSheetId="5">#REF!</definedName>
    <definedName name="________aa4">#REF!</definedName>
    <definedName name="________aa5" localSheetId="5">#REF!</definedName>
    <definedName name="________aa5">#REF!</definedName>
    <definedName name="________aa6" localSheetId="5">#REF!</definedName>
    <definedName name="________aa6">#REF!</definedName>
    <definedName name="________aaa1" hidden="1">1/EUReXToIEP</definedName>
    <definedName name="________ANX1">#REF!</definedName>
    <definedName name="________ANX2">#REF!</definedName>
    <definedName name="________ANX3">#REF!</definedName>
    <definedName name="________b1" localSheetId="5">#REF!</definedName>
    <definedName name="________b1">#REF!</definedName>
    <definedName name="________b2" localSheetId="5">#REF!</definedName>
    <definedName name="________b2">#REF!</definedName>
    <definedName name="________b3" localSheetId="5">#REF!</definedName>
    <definedName name="________b3">#REF!</definedName>
    <definedName name="________b4" localSheetId="5">#REF!</definedName>
    <definedName name="________b4">#REF!</definedName>
    <definedName name="________d1" localSheetId="5">#REF!</definedName>
    <definedName name="________d1">#REF!</definedName>
    <definedName name="________d2" localSheetId="5">#REF!</definedName>
    <definedName name="________d2">#REF!</definedName>
    <definedName name="________d3" localSheetId="5">#REF!</definedName>
    <definedName name="________d3">#REF!</definedName>
    <definedName name="________d4" localSheetId="5">#REF!</definedName>
    <definedName name="________d4">#REF!</definedName>
    <definedName name="________DAT1">#REF!</definedName>
    <definedName name="________DAT10">#REF!</definedName>
    <definedName name="________DAT100">#REF!</definedName>
    <definedName name="________DAT101">#REF!</definedName>
    <definedName name="________DAT102">#REF!</definedName>
    <definedName name="________DAT103">#REF!</definedName>
    <definedName name="________DAT104">#REF!</definedName>
    <definedName name="________DAT105">#REF!</definedName>
    <definedName name="________DAT106">#REF!</definedName>
    <definedName name="________DAT107">#REF!</definedName>
    <definedName name="________DAT108">#REF!</definedName>
    <definedName name="________DAT109">#REF!</definedName>
    <definedName name="________DAT11">#REF!</definedName>
    <definedName name="________DAT110">#REF!</definedName>
    <definedName name="________DAT111">#REF!</definedName>
    <definedName name="________DAT112">#REF!</definedName>
    <definedName name="________DAT113">#REF!</definedName>
    <definedName name="________DAT114">#REF!</definedName>
    <definedName name="________DAT115">#REF!</definedName>
    <definedName name="________DAT116">#REF!</definedName>
    <definedName name="________DAT117">#REF!</definedName>
    <definedName name="________DAT118">#REF!</definedName>
    <definedName name="________DAT119">#REF!</definedName>
    <definedName name="________DAT12">#REF!</definedName>
    <definedName name="________DAT120">#REF!</definedName>
    <definedName name="________DAT121">#REF!</definedName>
    <definedName name="________DAT122">#REF!</definedName>
    <definedName name="________DAT123">#REF!</definedName>
    <definedName name="________DAT124">#REF!</definedName>
    <definedName name="________DAT125">#REF!</definedName>
    <definedName name="________DAT126">#REF!</definedName>
    <definedName name="________DAT127">#REF!</definedName>
    <definedName name="________DAT128">#REF!</definedName>
    <definedName name="________DAT129">#REF!</definedName>
    <definedName name="________DAT13">#REF!</definedName>
    <definedName name="________DAT130">#REF!</definedName>
    <definedName name="________DAT131">#REF!</definedName>
    <definedName name="________DAT132">#REF!</definedName>
    <definedName name="________DAT133">#REF!</definedName>
    <definedName name="________DAT134">#REF!</definedName>
    <definedName name="________DAT135">#REF!</definedName>
    <definedName name="________DAT136">#REF!</definedName>
    <definedName name="________DAT137">#REF!</definedName>
    <definedName name="________DAT138">#REF!</definedName>
    <definedName name="________DAT139">#REF!</definedName>
    <definedName name="________DAT14">#REF!</definedName>
    <definedName name="________DAT140">#REF!</definedName>
    <definedName name="________DAT141">#REF!</definedName>
    <definedName name="________DAT15">#REF!</definedName>
    <definedName name="________DAT16">#REF!</definedName>
    <definedName name="________DAT17">#REF!</definedName>
    <definedName name="________DAT18">#REF!</definedName>
    <definedName name="________DAT19">#REF!</definedName>
    <definedName name="________DAT2">#REF!</definedName>
    <definedName name="________DAT20">#REF!</definedName>
    <definedName name="________DAT21">#REF!</definedName>
    <definedName name="________DAT22">#REF!</definedName>
    <definedName name="________DAT23">#REF!</definedName>
    <definedName name="________DAT24">#REF!</definedName>
    <definedName name="________DAT25">#REF!</definedName>
    <definedName name="________DAT26">#REF!</definedName>
    <definedName name="________DAT27">#REF!</definedName>
    <definedName name="________DAT28">#REF!</definedName>
    <definedName name="________DAT29">#REF!</definedName>
    <definedName name="________DAT3">#REF!</definedName>
    <definedName name="________DAT30">#REF!</definedName>
    <definedName name="________DAT31">#REF!</definedName>
    <definedName name="________DAT32">#REF!</definedName>
    <definedName name="________DAT33">#REF!</definedName>
    <definedName name="________DAT34">#REF!</definedName>
    <definedName name="________DAT35">#REF!</definedName>
    <definedName name="________DAT36">#REF!</definedName>
    <definedName name="________DAT37">#REF!</definedName>
    <definedName name="________DAT38">#REF!</definedName>
    <definedName name="________DAT39">#REF!</definedName>
    <definedName name="________DAT4">#REF!</definedName>
    <definedName name="________DAT40">#REF!</definedName>
    <definedName name="________DAT41">#REF!</definedName>
    <definedName name="________DAT42">#REF!</definedName>
    <definedName name="________DAT43">#REF!</definedName>
    <definedName name="________DAT44">#REF!</definedName>
    <definedName name="________DAT45">#REF!</definedName>
    <definedName name="________DAT46">#REF!</definedName>
    <definedName name="________DAT47">#REF!</definedName>
    <definedName name="________DAT48">#REF!</definedName>
    <definedName name="________DAT49">#REF!</definedName>
    <definedName name="________DAT5">#REF!</definedName>
    <definedName name="________DAT50">#REF!</definedName>
    <definedName name="________DAT51">#REF!</definedName>
    <definedName name="________DAT52">#REF!</definedName>
    <definedName name="________DAT53">#REF!</definedName>
    <definedName name="________DAT54">#REF!</definedName>
    <definedName name="________DAT55">#REF!</definedName>
    <definedName name="________DAT56">#REF!</definedName>
    <definedName name="________DAT57">#REF!</definedName>
    <definedName name="________DAT58">#REF!</definedName>
    <definedName name="________DAT59">#REF!</definedName>
    <definedName name="________DAT6">#REF!</definedName>
    <definedName name="________DAT60">#REF!</definedName>
    <definedName name="________DAT61">#REF!</definedName>
    <definedName name="________DAT62">#REF!</definedName>
    <definedName name="________DAT63">#REF!</definedName>
    <definedName name="________DAT64">#REF!</definedName>
    <definedName name="________DAT65">#REF!</definedName>
    <definedName name="________DAT66">#REF!</definedName>
    <definedName name="________DAT67">#REF!</definedName>
    <definedName name="________DAT68">#REF!</definedName>
    <definedName name="________DAT69">#REF!</definedName>
    <definedName name="________DAT7">#REF!</definedName>
    <definedName name="________DAT70">#REF!</definedName>
    <definedName name="________DAT71">#REF!</definedName>
    <definedName name="________DAT72">#REF!</definedName>
    <definedName name="________DAT73">#REF!</definedName>
    <definedName name="________DAT74">#REF!</definedName>
    <definedName name="________DAT75">#REF!</definedName>
    <definedName name="________DAT76">#REF!</definedName>
    <definedName name="________DAT77">#REF!</definedName>
    <definedName name="________DAT78">#REF!</definedName>
    <definedName name="________DAT79">#REF!</definedName>
    <definedName name="________DAT8">#REF!</definedName>
    <definedName name="________DAT80">#REF!</definedName>
    <definedName name="________DAT81">#REF!</definedName>
    <definedName name="________DAT82">#REF!</definedName>
    <definedName name="________DAT83">#REF!</definedName>
    <definedName name="________DAT84">#REF!</definedName>
    <definedName name="________DAT85">#REF!</definedName>
    <definedName name="________DAT86">#REF!</definedName>
    <definedName name="________DAT87">#REF!</definedName>
    <definedName name="________DAT88">#REF!</definedName>
    <definedName name="________DAT89">#REF!</definedName>
    <definedName name="________DAT9">#REF!</definedName>
    <definedName name="________DAT90">#REF!</definedName>
    <definedName name="________DAT91">#REF!</definedName>
    <definedName name="________DAT92">#REF!</definedName>
    <definedName name="________DAT93">#REF!</definedName>
    <definedName name="________DAT94">#REF!</definedName>
    <definedName name="________DAT95">#REF!</definedName>
    <definedName name="________DAT96">#REF!</definedName>
    <definedName name="________DAT97">#REF!</definedName>
    <definedName name="________DAT98">#REF!</definedName>
    <definedName name="________DAT99">#REF!</definedName>
    <definedName name="________e2" localSheetId="5">#REF!</definedName>
    <definedName name="________e2">#REF!</definedName>
    <definedName name="________EXB97" localSheetId="5">#REF!</definedName>
    <definedName name="________EXB97">#REF!</definedName>
    <definedName name="________f11" localSheetId="5">#REF!</definedName>
    <definedName name="________f11">#REF!</definedName>
    <definedName name="________f13" localSheetId="5">#REF!</definedName>
    <definedName name="________f13">#REF!</definedName>
    <definedName name="________f14" localSheetId="5">#REF!</definedName>
    <definedName name="________f14">#REF!</definedName>
    <definedName name="________f15" localSheetId="5">#REF!</definedName>
    <definedName name="________f15">#REF!</definedName>
    <definedName name="________f16" localSheetId="5">#REF!</definedName>
    <definedName name="________f16">#REF!</definedName>
    <definedName name="________f17" localSheetId="5">#REF!</definedName>
    <definedName name="________f17">#REF!</definedName>
    <definedName name="________f18" localSheetId="5">#REF!</definedName>
    <definedName name="________f18">#REF!</definedName>
    <definedName name="________f2" localSheetId="5">#REF!</definedName>
    <definedName name="________f2">#REF!</definedName>
    <definedName name="________f3" localSheetId="5">#REF!</definedName>
    <definedName name="________f3">#REF!</definedName>
    <definedName name="________f4" localSheetId="5">#REF!</definedName>
    <definedName name="________f4">#REF!</definedName>
    <definedName name="________f5" localSheetId="5">#REF!</definedName>
    <definedName name="________f5">#REF!</definedName>
    <definedName name="________f6" localSheetId="5">#REF!</definedName>
    <definedName name="________f6">#REF!</definedName>
    <definedName name="________f7" localSheetId="5">#REF!</definedName>
    <definedName name="________f7">#REF!</definedName>
    <definedName name="________f8" localSheetId="5">#REF!</definedName>
    <definedName name="________f8">#REF!</definedName>
    <definedName name="________PF41" localSheetId="5">[9]TARR1_alta!#REF!</definedName>
    <definedName name="________PF41">[9]TARR1_alta!#REF!</definedName>
    <definedName name="________PF42" localSheetId="5">[9]TARR1_alta!#REF!</definedName>
    <definedName name="________PF42">[9]TARR1_alta!#REF!</definedName>
    <definedName name="________PF43" localSheetId="5">[9]TARR1_alta!#REF!</definedName>
    <definedName name="________PF43">[9]TARR1_alta!#REF!</definedName>
    <definedName name="________pnl98" localSheetId="5">#REF!</definedName>
    <definedName name="________pnl98">#REF!</definedName>
    <definedName name="________U203" hidden="1">{"EXPORT",#N/A,FALSE,"A8CONTENT"}</definedName>
    <definedName name="________wb1">'[7]1. Overall Strategy'!$F$40:$F$43</definedName>
    <definedName name="________x1" localSheetId="5">#REF!</definedName>
    <definedName name="________x1">#REF!</definedName>
    <definedName name="________x2" localSheetId="5">#REF!</definedName>
    <definedName name="________x2">#REF!</definedName>
    <definedName name="_______a1" localSheetId="5">#REF!</definedName>
    <definedName name="_______a1">#REF!</definedName>
    <definedName name="_______a11" localSheetId="5">#REF!</definedName>
    <definedName name="_______a11">#REF!</definedName>
    <definedName name="_______a12" localSheetId="5">#REF!</definedName>
    <definedName name="_______a12">#REF!</definedName>
    <definedName name="_______a13" localSheetId="5">#REF!</definedName>
    <definedName name="_______a13">#REF!</definedName>
    <definedName name="_______a2" localSheetId="5">#REF!</definedName>
    <definedName name="_______a2">#REF!</definedName>
    <definedName name="_______a3" localSheetId="5">#REF!</definedName>
    <definedName name="_______a3">#REF!</definedName>
    <definedName name="_______a5" localSheetId="5">#REF!</definedName>
    <definedName name="_______a5">#REF!</definedName>
    <definedName name="_______a6" localSheetId="5">#REF!</definedName>
    <definedName name="_______a6">#REF!</definedName>
    <definedName name="_______aa1" localSheetId="5">#REF!</definedName>
    <definedName name="_______aa1">#REF!</definedName>
    <definedName name="_______aa2" localSheetId="5">#REF!</definedName>
    <definedName name="_______aa2">#REF!</definedName>
    <definedName name="_______aa3" localSheetId="5">#REF!</definedName>
    <definedName name="_______aa3">#REF!</definedName>
    <definedName name="_______aa4" localSheetId="5">#REF!</definedName>
    <definedName name="_______aa4">#REF!</definedName>
    <definedName name="_______aa5" localSheetId="5">#REF!</definedName>
    <definedName name="_______aa5">#REF!</definedName>
    <definedName name="_______aa6" localSheetId="5">#REF!</definedName>
    <definedName name="_______aa6">#REF!</definedName>
    <definedName name="_______aaa1" hidden="1">1/EUReXToIEP</definedName>
    <definedName name="_______ANX1">#REF!</definedName>
    <definedName name="_______ANX2">#REF!</definedName>
    <definedName name="_______ANX3">#REF!</definedName>
    <definedName name="_______b1" localSheetId="5">#REF!</definedName>
    <definedName name="_______b1">#REF!</definedName>
    <definedName name="_______b2" localSheetId="5">#REF!</definedName>
    <definedName name="_______b2">#REF!</definedName>
    <definedName name="_______b3" localSheetId="5">#REF!</definedName>
    <definedName name="_______b3">#REF!</definedName>
    <definedName name="_______b4" localSheetId="5">#REF!</definedName>
    <definedName name="_______b4">#REF!</definedName>
    <definedName name="_______d1" localSheetId="5">#REF!</definedName>
    <definedName name="_______d1">#REF!</definedName>
    <definedName name="_______d2" localSheetId="5">#REF!</definedName>
    <definedName name="_______d2">#REF!</definedName>
    <definedName name="_______d3" localSheetId="5">#REF!</definedName>
    <definedName name="_______d3">#REF!</definedName>
    <definedName name="_______d4" localSheetId="5">#REF!</definedName>
    <definedName name="_______d4">#REF!</definedName>
    <definedName name="_______DAT1">#REF!</definedName>
    <definedName name="_______DAT10">#REF!</definedName>
    <definedName name="_______DAT100">#REF!</definedName>
    <definedName name="_______DAT101">#REF!</definedName>
    <definedName name="_______DAT102">#REF!</definedName>
    <definedName name="_______DAT103">#REF!</definedName>
    <definedName name="_______DAT104">#REF!</definedName>
    <definedName name="_______DAT105">#REF!</definedName>
    <definedName name="_______DAT106">#REF!</definedName>
    <definedName name="_______DAT107">#REF!</definedName>
    <definedName name="_______DAT108">#REF!</definedName>
    <definedName name="_______DAT109">#REF!</definedName>
    <definedName name="_______DAT11">#REF!</definedName>
    <definedName name="_______DAT110">#REF!</definedName>
    <definedName name="_______DAT111">#REF!</definedName>
    <definedName name="_______DAT112">#REF!</definedName>
    <definedName name="_______DAT113">#REF!</definedName>
    <definedName name="_______DAT114">#REF!</definedName>
    <definedName name="_______DAT115">#REF!</definedName>
    <definedName name="_______DAT116">#REF!</definedName>
    <definedName name="_______DAT117">#REF!</definedName>
    <definedName name="_______DAT118">#REF!</definedName>
    <definedName name="_______DAT119">#REF!</definedName>
    <definedName name="_______DAT12">#REF!</definedName>
    <definedName name="_______DAT120">#REF!</definedName>
    <definedName name="_______DAT121">#REF!</definedName>
    <definedName name="_______DAT122">#REF!</definedName>
    <definedName name="_______DAT123">#REF!</definedName>
    <definedName name="_______DAT124">#REF!</definedName>
    <definedName name="_______DAT125">#REF!</definedName>
    <definedName name="_______DAT126">#REF!</definedName>
    <definedName name="_______DAT127">#REF!</definedName>
    <definedName name="_______DAT128">#REF!</definedName>
    <definedName name="_______DAT129">#REF!</definedName>
    <definedName name="_______DAT13">#REF!</definedName>
    <definedName name="_______DAT130">#REF!</definedName>
    <definedName name="_______DAT131">#REF!</definedName>
    <definedName name="_______DAT132">#REF!</definedName>
    <definedName name="_______DAT133">#REF!</definedName>
    <definedName name="_______DAT134">#REF!</definedName>
    <definedName name="_______DAT135">#REF!</definedName>
    <definedName name="_______DAT136">#REF!</definedName>
    <definedName name="_______DAT137">#REF!</definedName>
    <definedName name="_______DAT138">#REF!</definedName>
    <definedName name="_______DAT139">#REF!</definedName>
    <definedName name="_______DAT14">#REF!</definedName>
    <definedName name="_______DAT140">#REF!</definedName>
    <definedName name="_______DAT141">#REF!</definedName>
    <definedName name="_______DAT15">#REF!</definedName>
    <definedName name="_______DAT16">#REF!</definedName>
    <definedName name="_______DAT17">#REF!</definedName>
    <definedName name="_______DAT18">#REF!</definedName>
    <definedName name="_______DAT19">#REF!</definedName>
    <definedName name="_______DAT2">#REF!</definedName>
    <definedName name="_______DAT20">#REF!</definedName>
    <definedName name="_______DAT21">#REF!</definedName>
    <definedName name="_______DAT22">#REF!</definedName>
    <definedName name="_______DAT23">#REF!</definedName>
    <definedName name="_______DAT24">#REF!</definedName>
    <definedName name="_______DAT25">#REF!</definedName>
    <definedName name="_______DAT26">#REF!</definedName>
    <definedName name="_______DAT27">#REF!</definedName>
    <definedName name="_______DAT28">#REF!</definedName>
    <definedName name="_______DAT29">#REF!</definedName>
    <definedName name="_______DAT3">#REF!</definedName>
    <definedName name="_______DAT30">#REF!</definedName>
    <definedName name="_______DAT31">#REF!</definedName>
    <definedName name="_______DAT32">#REF!</definedName>
    <definedName name="_______DAT33">#REF!</definedName>
    <definedName name="_______DAT34">#REF!</definedName>
    <definedName name="_______DAT35">#REF!</definedName>
    <definedName name="_______DAT36">#REF!</definedName>
    <definedName name="_______DAT37">#REF!</definedName>
    <definedName name="_______DAT38">#REF!</definedName>
    <definedName name="_______DAT39">#REF!</definedName>
    <definedName name="_______DAT4">#REF!</definedName>
    <definedName name="_______DAT40">#REF!</definedName>
    <definedName name="_______DAT41">#REF!</definedName>
    <definedName name="_______DAT42">#REF!</definedName>
    <definedName name="_______DAT43">#REF!</definedName>
    <definedName name="_______DAT44">#REF!</definedName>
    <definedName name="_______DAT45">#REF!</definedName>
    <definedName name="_______DAT46">#REF!</definedName>
    <definedName name="_______DAT47">#REF!</definedName>
    <definedName name="_______DAT48">#REF!</definedName>
    <definedName name="_______DAT49">#REF!</definedName>
    <definedName name="_______DAT5">#REF!</definedName>
    <definedName name="_______DAT50">#REF!</definedName>
    <definedName name="_______DAT51">#REF!</definedName>
    <definedName name="_______DAT52">#REF!</definedName>
    <definedName name="_______DAT53">#REF!</definedName>
    <definedName name="_______DAT54">#REF!</definedName>
    <definedName name="_______DAT55">#REF!</definedName>
    <definedName name="_______DAT56">#REF!</definedName>
    <definedName name="_______DAT57">#REF!</definedName>
    <definedName name="_______DAT58">#REF!</definedName>
    <definedName name="_______DAT59">#REF!</definedName>
    <definedName name="_______DAT6">#REF!</definedName>
    <definedName name="_______DAT60">#REF!</definedName>
    <definedName name="_______DAT61">#REF!</definedName>
    <definedName name="_______DAT62">#REF!</definedName>
    <definedName name="_______DAT63">#REF!</definedName>
    <definedName name="_______DAT64">#REF!</definedName>
    <definedName name="_______DAT65">#REF!</definedName>
    <definedName name="_______DAT66">#REF!</definedName>
    <definedName name="_______DAT67">#REF!</definedName>
    <definedName name="_______DAT68">#REF!</definedName>
    <definedName name="_______DAT69">#REF!</definedName>
    <definedName name="_______DAT7">#REF!</definedName>
    <definedName name="_______DAT70">#REF!</definedName>
    <definedName name="_______DAT71">#REF!</definedName>
    <definedName name="_______DAT72">#REF!</definedName>
    <definedName name="_______DAT73">#REF!</definedName>
    <definedName name="_______DAT74">#REF!</definedName>
    <definedName name="_______DAT75">#REF!</definedName>
    <definedName name="_______DAT76">#REF!</definedName>
    <definedName name="_______DAT77">#REF!</definedName>
    <definedName name="_______DAT78">#REF!</definedName>
    <definedName name="_______DAT79">#REF!</definedName>
    <definedName name="_______DAT8">#REF!</definedName>
    <definedName name="_______DAT80">#REF!</definedName>
    <definedName name="_______DAT81">#REF!</definedName>
    <definedName name="_______DAT82">#REF!</definedName>
    <definedName name="_______DAT83">#REF!</definedName>
    <definedName name="_______DAT84">#REF!</definedName>
    <definedName name="_______DAT85">#REF!</definedName>
    <definedName name="_______DAT86">#REF!</definedName>
    <definedName name="_______DAT87">#REF!</definedName>
    <definedName name="_______DAT88">#REF!</definedName>
    <definedName name="_______DAT89">#REF!</definedName>
    <definedName name="_______DAT9">#REF!</definedName>
    <definedName name="_______DAT90">#REF!</definedName>
    <definedName name="_______DAT91">#REF!</definedName>
    <definedName name="_______DAT92">#REF!</definedName>
    <definedName name="_______DAT93">#REF!</definedName>
    <definedName name="_______DAT94">#REF!</definedName>
    <definedName name="_______DAT95">#REF!</definedName>
    <definedName name="_______DAT96">#REF!</definedName>
    <definedName name="_______DAT97">#REF!</definedName>
    <definedName name="_______DAT98">#REF!</definedName>
    <definedName name="_______DAT99">#REF!</definedName>
    <definedName name="_______e2" localSheetId="5">#REF!</definedName>
    <definedName name="_______e2">#REF!</definedName>
    <definedName name="_______EXB97" localSheetId="5">#REF!</definedName>
    <definedName name="_______EXB97">#REF!</definedName>
    <definedName name="_______f11" localSheetId="5">#REF!</definedName>
    <definedName name="_______f11">#REF!</definedName>
    <definedName name="_______f13" localSheetId="5">#REF!</definedName>
    <definedName name="_______f13">#REF!</definedName>
    <definedName name="_______f14" localSheetId="5">#REF!</definedName>
    <definedName name="_______f14">#REF!</definedName>
    <definedName name="_______f15" localSheetId="5">#REF!</definedName>
    <definedName name="_______f15">#REF!</definedName>
    <definedName name="_______f16" localSheetId="5">#REF!</definedName>
    <definedName name="_______f16">#REF!</definedName>
    <definedName name="_______f17" localSheetId="5">#REF!</definedName>
    <definedName name="_______f17">#REF!</definedName>
    <definedName name="_______f18" localSheetId="5">#REF!</definedName>
    <definedName name="_______f18">#REF!</definedName>
    <definedName name="_______f2" localSheetId="5">#REF!</definedName>
    <definedName name="_______f2">#REF!</definedName>
    <definedName name="_______f3" localSheetId="5">#REF!</definedName>
    <definedName name="_______f3">#REF!</definedName>
    <definedName name="_______f4" localSheetId="5">#REF!</definedName>
    <definedName name="_______f4">#REF!</definedName>
    <definedName name="_______f5" localSheetId="5">#REF!</definedName>
    <definedName name="_______f5">#REF!</definedName>
    <definedName name="_______f6" localSheetId="5">#REF!</definedName>
    <definedName name="_______f6">#REF!</definedName>
    <definedName name="_______f7" localSheetId="5">#REF!</definedName>
    <definedName name="_______f7">#REF!</definedName>
    <definedName name="_______f8" localSheetId="5">#REF!</definedName>
    <definedName name="_______f8">#REF!</definedName>
    <definedName name="_______PF41" localSheetId="5">[9]TARR1_alta!#REF!</definedName>
    <definedName name="_______PF41">[9]TARR1_alta!#REF!</definedName>
    <definedName name="_______PF42" localSheetId="5">[9]TARR1_alta!#REF!</definedName>
    <definedName name="_______PF42">[9]TARR1_alta!#REF!</definedName>
    <definedName name="_______PF43" localSheetId="5">[9]TARR1_alta!#REF!</definedName>
    <definedName name="_______PF43">[9]TARR1_alta!#REF!</definedName>
    <definedName name="_______pnl98" localSheetId="5">#REF!</definedName>
    <definedName name="_______pnl98">#REF!</definedName>
    <definedName name="_______wb1">'[7]1. Overall Strategy'!$F$40:$F$43</definedName>
    <definedName name="_______x1" localSheetId="5">#REF!</definedName>
    <definedName name="_______x1">#REF!</definedName>
    <definedName name="_______x2" localSheetId="5">#REF!</definedName>
    <definedName name="_______x2">#REF!</definedName>
    <definedName name="______a1" localSheetId="5">#REF!</definedName>
    <definedName name="______a1">#REF!</definedName>
    <definedName name="______a11" localSheetId="5">#REF!</definedName>
    <definedName name="______a11">#REF!</definedName>
    <definedName name="______a12" localSheetId="5">#REF!</definedName>
    <definedName name="______a12">#REF!</definedName>
    <definedName name="______a13" localSheetId="5">#REF!</definedName>
    <definedName name="______a13">#REF!</definedName>
    <definedName name="______a2" localSheetId="5">#REF!</definedName>
    <definedName name="______a2">#REF!</definedName>
    <definedName name="______a3" localSheetId="5">#REF!</definedName>
    <definedName name="______a3">#REF!</definedName>
    <definedName name="______a5" localSheetId="5">#REF!</definedName>
    <definedName name="______a5">#REF!</definedName>
    <definedName name="______a6" localSheetId="5">#REF!</definedName>
    <definedName name="______a6">#REF!</definedName>
    <definedName name="______aa1" localSheetId="5">#REF!</definedName>
    <definedName name="______aa1">#REF!</definedName>
    <definedName name="______aa2" localSheetId="5">#REF!</definedName>
    <definedName name="______aa2">#REF!</definedName>
    <definedName name="______aa3" localSheetId="5">#REF!</definedName>
    <definedName name="______aa3">#REF!</definedName>
    <definedName name="______aa4" localSheetId="5">#REF!</definedName>
    <definedName name="______aa4">#REF!</definedName>
    <definedName name="______aa5" localSheetId="5">#REF!</definedName>
    <definedName name="______aa5">#REF!</definedName>
    <definedName name="______aa6" localSheetId="5">#REF!</definedName>
    <definedName name="______aa6">#REF!</definedName>
    <definedName name="______aaa1" hidden="1">1/EUReXToIEP</definedName>
    <definedName name="______ANX1">#REF!</definedName>
    <definedName name="______ANX2">#REF!</definedName>
    <definedName name="______ANX3">#REF!</definedName>
    <definedName name="______b1" localSheetId="5">#REF!</definedName>
    <definedName name="______b1">#REF!</definedName>
    <definedName name="______b2" localSheetId="5">#REF!</definedName>
    <definedName name="______b2">#REF!</definedName>
    <definedName name="______b3" localSheetId="5">#REF!</definedName>
    <definedName name="______b3">#REF!</definedName>
    <definedName name="______b4" localSheetId="5">#REF!</definedName>
    <definedName name="______b4">#REF!</definedName>
    <definedName name="______d1" localSheetId="5">#REF!</definedName>
    <definedName name="______d1">#REF!</definedName>
    <definedName name="______d2" localSheetId="5">#REF!</definedName>
    <definedName name="______d2">#REF!</definedName>
    <definedName name="______d3" localSheetId="5">#REF!</definedName>
    <definedName name="______d3">#REF!</definedName>
    <definedName name="______d4" localSheetId="5">#REF!</definedName>
    <definedName name="______d4">#REF!</definedName>
    <definedName name="______DAT1">#REF!</definedName>
    <definedName name="______DAT10">#REF!</definedName>
    <definedName name="______DAT100">#REF!</definedName>
    <definedName name="______DAT101">#REF!</definedName>
    <definedName name="______DAT102">#REF!</definedName>
    <definedName name="______DAT103">#REF!</definedName>
    <definedName name="______DAT104">#REF!</definedName>
    <definedName name="______DAT105">#REF!</definedName>
    <definedName name="______DAT106">#REF!</definedName>
    <definedName name="______DAT107">#REF!</definedName>
    <definedName name="______DAT108">#REF!</definedName>
    <definedName name="______DAT109">#REF!</definedName>
    <definedName name="______DAT11">#REF!</definedName>
    <definedName name="______DAT110">#REF!</definedName>
    <definedName name="______DAT111">#REF!</definedName>
    <definedName name="______DAT112">#REF!</definedName>
    <definedName name="______DAT113">#REF!</definedName>
    <definedName name="______DAT114">#REF!</definedName>
    <definedName name="______DAT115">#REF!</definedName>
    <definedName name="______DAT116">#REF!</definedName>
    <definedName name="______DAT117">#REF!</definedName>
    <definedName name="______DAT118">#REF!</definedName>
    <definedName name="______DAT119">#REF!</definedName>
    <definedName name="______DAT12">#REF!</definedName>
    <definedName name="______DAT120">#REF!</definedName>
    <definedName name="______DAT121">#REF!</definedName>
    <definedName name="______DAT122">#REF!</definedName>
    <definedName name="______DAT123">#REF!</definedName>
    <definedName name="______DAT124">#REF!</definedName>
    <definedName name="______DAT125">#REF!</definedName>
    <definedName name="______DAT126">#REF!</definedName>
    <definedName name="______DAT127">#REF!</definedName>
    <definedName name="______DAT128">#REF!</definedName>
    <definedName name="______DAT129">#REF!</definedName>
    <definedName name="______DAT13">#REF!</definedName>
    <definedName name="______DAT130">#REF!</definedName>
    <definedName name="______DAT131">#REF!</definedName>
    <definedName name="______DAT132">#REF!</definedName>
    <definedName name="______DAT133">#REF!</definedName>
    <definedName name="______DAT134">#REF!</definedName>
    <definedName name="______DAT135">#REF!</definedName>
    <definedName name="______DAT136">#REF!</definedName>
    <definedName name="______DAT137">#REF!</definedName>
    <definedName name="______DAT138">#REF!</definedName>
    <definedName name="______DAT139">#REF!</definedName>
    <definedName name="______DAT14">#REF!</definedName>
    <definedName name="______DAT140">#REF!</definedName>
    <definedName name="______DAT141">#REF!</definedName>
    <definedName name="______DAT15">#REF!</definedName>
    <definedName name="______DAT16">#REF!</definedName>
    <definedName name="______DAT17">#REF!</definedName>
    <definedName name="______DAT18">#REF!</definedName>
    <definedName name="______DAT19">#REF!</definedName>
    <definedName name="______DAT2">#REF!</definedName>
    <definedName name="______DAT20">#REF!</definedName>
    <definedName name="______DAT21">#REF!</definedName>
    <definedName name="______DAT22">#REF!</definedName>
    <definedName name="______DAT23">#REF!</definedName>
    <definedName name="______DAT24">#REF!</definedName>
    <definedName name="______DAT25">#REF!</definedName>
    <definedName name="______DAT26">#REF!</definedName>
    <definedName name="______DAT27">#REF!</definedName>
    <definedName name="______DAT28">#REF!</definedName>
    <definedName name="______DAT29">#REF!</definedName>
    <definedName name="______DAT3">#REF!</definedName>
    <definedName name="______DAT30">#REF!</definedName>
    <definedName name="______DAT31">#REF!</definedName>
    <definedName name="______DAT32">#REF!</definedName>
    <definedName name="______DAT33">#REF!</definedName>
    <definedName name="______DAT34">#REF!</definedName>
    <definedName name="______DAT35">#REF!</definedName>
    <definedName name="______DAT36">#REF!</definedName>
    <definedName name="______DAT37">#REF!</definedName>
    <definedName name="______DAT38">#REF!</definedName>
    <definedName name="______DAT39">#REF!</definedName>
    <definedName name="______DAT4">#REF!</definedName>
    <definedName name="______DAT40">#REF!</definedName>
    <definedName name="______DAT41">#REF!</definedName>
    <definedName name="______DAT42">#REF!</definedName>
    <definedName name="______DAT43">#REF!</definedName>
    <definedName name="______DAT44">#REF!</definedName>
    <definedName name="______DAT45">#REF!</definedName>
    <definedName name="______DAT46">#REF!</definedName>
    <definedName name="______DAT47">#REF!</definedName>
    <definedName name="______DAT48">#REF!</definedName>
    <definedName name="______DAT49">#REF!</definedName>
    <definedName name="______DAT5">#REF!</definedName>
    <definedName name="______DAT50">#REF!</definedName>
    <definedName name="______DAT51">#REF!</definedName>
    <definedName name="______DAT52">#REF!</definedName>
    <definedName name="______DAT53">#REF!</definedName>
    <definedName name="______DAT54">#REF!</definedName>
    <definedName name="______DAT55">#REF!</definedName>
    <definedName name="______DAT56">#REF!</definedName>
    <definedName name="______DAT57">#REF!</definedName>
    <definedName name="______DAT58">#REF!</definedName>
    <definedName name="______DAT59">#REF!</definedName>
    <definedName name="______DAT6">#REF!</definedName>
    <definedName name="______DAT60">#REF!</definedName>
    <definedName name="______DAT61">#REF!</definedName>
    <definedName name="______DAT62">#REF!</definedName>
    <definedName name="______DAT63">#REF!</definedName>
    <definedName name="______DAT64">#REF!</definedName>
    <definedName name="______DAT65">#REF!</definedName>
    <definedName name="______DAT66">#REF!</definedName>
    <definedName name="______DAT67">#REF!</definedName>
    <definedName name="______DAT68">#REF!</definedName>
    <definedName name="______DAT69">#REF!</definedName>
    <definedName name="______DAT7">#REF!</definedName>
    <definedName name="______DAT70">#REF!</definedName>
    <definedName name="______DAT71">#REF!</definedName>
    <definedName name="______DAT72">#REF!</definedName>
    <definedName name="______DAT73">#REF!</definedName>
    <definedName name="______DAT74">#REF!</definedName>
    <definedName name="______DAT75">#REF!</definedName>
    <definedName name="______DAT76">#REF!</definedName>
    <definedName name="______DAT77">#REF!</definedName>
    <definedName name="______DAT78">#REF!</definedName>
    <definedName name="______DAT79">#REF!</definedName>
    <definedName name="______DAT8">#REF!</definedName>
    <definedName name="______DAT80">#REF!</definedName>
    <definedName name="______DAT81">#REF!</definedName>
    <definedName name="______DAT82">#REF!</definedName>
    <definedName name="______DAT83">#REF!</definedName>
    <definedName name="______DAT84">#REF!</definedName>
    <definedName name="______DAT85">#REF!</definedName>
    <definedName name="______DAT86">#REF!</definedName>
    <definedName name="______DAT87">#REF!</definedName>
    <definedName name="______DAT88">#REF!</definedName>
    <definedName name="______DAT89">#REF!</definedName>
    <definedName name="______DAT9">#REF!</definedName>
    <definedName name="______DAT90">#REF!</definedName>
    <definedName name="______DAT91">#REF!</definedName>
    <definedName name="______DAT92">#REF!</definedName>
    <definedName name="______DAT93">#REF!</definedName>
    <definedName name="______DAT94">#REF!</definedName>
    <definedName name="______DAT95">#REF!</definedName>
    <definedName name="______DAT96">#REF!</definedName>
    <definedName name="______DAT97">#REF!</definedName>
    <definedName name="______DAT98">#REF!</definedName>
    <definedName name="______DAT99">#REF!</definedName>
    <definedName name="______e2" localSheetId="5">#REF!</definedName>
    <definedName name="______e2">#REF!</definedName>
    <definedName name="______EXB97" localSheetId="5">#REF!</definedName>
    <definedName name="______EXB97">#REF!</definedName>
    <definedName name="______f11" localSheetId="5">#REF!</definedName>
    <definedName name="______f11">#REF!</definedName>
    <definedName name="______f13" localSheetId="5">#REF!</definedName>
    <definedName name="______f13">#REF!</definedName>
    <definedName name="______f14" localSheetId="5">#REF!</definedName>
    <definedName name="______f14">#REF!</definedName>
    <definedName name="______f15" localSheetId="5">#REF!</definedName>
    <definedName name="______f15">#REF!</definedName>
    <definedName name="______f16" localSheetId="5">#REF!</definedName>
    <definedName name="______f16">#REF!</definedName>
    <definedName name="______f17" localSheetId="5">#REF!</definedName>
    <definedName name="______f17">#REF!</definedName>
    <definedName name="______f18" localSheetId="5">#REF!</definedName>
    <definedName name="______f18">#REF!</definedName>
    <definedName name="______f2" localSheetId="5">#REF!</definedName>
    <definedName name="______f2">#REF!</definedName>
    <definedName name="______f3" localSheetId="5">#REF!</definedName>
    <definedName name="______f3">#REF!</definedName>
    <definedName name="______f4" localSheetId="5">#REF!</definedName>
    <definedName name="______f4">#REF!</definedName>
    <definedName name="______f5" localSheetId="5">#REF!</definedName>
    <definedName name="______f5">#REF!</definedName>
    <definedName name="______f6" localSheetId="5">#REF!</definedName>
    <definedName name="______f6">#REF!</definedName>
    <definedName name="______f7" localSheetId="5">#REF!</definedName>
    <definedName name="______f7">#REF!</definedName>
    <definedName name="______f8" localSheetId="5">#REF!</definedName>
    <definedName name="______f8">#REF!</definedName>
    <definedName name="______PF41" localSheetId="5">[9]TARR1_alta!#REF!</definedName>
    <definedName name="______PF41">[9]TARR1_alta!#REF!</definedName>
    <definedName name="______PF42" localSheetId="5">[9]TARR1_alta!#REF!</definedName>
    <definedName name="______PF42">[9]TARR1_alta!#REF!</definedName>
    <definedName name="______PF43" localSheetId="5">[9]TARR1_alta!#REF!</definedName>
    <definedName name="______PF43">[9]TARR1_alta!#REF!</definedName>
    <definedName name="______pnl98" localSheetId="5">#REF!</definedName>
    <definedName name="______pnl98">#REF!</definedName>
    <definedName name="______U203" hidden="1">{"EXPORT",#N/A,FALSE,"A8CONTENT"}</definedName>
    <definedName name="______wb1">'[7]1. Overall Strategy'!$F$40:$F$43</definedName>
    <definedName name="______x1" localSheetId="5">#REF!</definedName>
    <definedName name="______x1">#REF!</definedName>
    <definedName name="______x2" localSheetId="5">#REF!</definedName>
    <definedName name="______x2">#REF!</definedName>
    <definedName name="_____a1" localSheetId="5">#REF!</definedName>
    <definedName name="_____a1">#REF!</definedName>
    <definedName name="_____a11" localSheetId="5">#REF!</definedName>
    <definedName name="_____a11">#REF!</definedName>
    <definedName name="_____a12" localSheetId="5">#REF!</definedName>
    <definedName name="_____a12">#REF!</definedName>
    <definedName name="_____a13" localSheetId="5">#REF!</definedName>
    <definedName name="_____a13">#REF!</definedName>
    <definedName name="_____a2" localSheetId="5">#REF!</definedName>
    <definedName name="_____a2">#REF!</definedName>
    <definedName name="_____a3" localSheetId="5">#REF!</definedName>
    <definedName name="_____a3">#REF!</definedName>
    <definedName name="_____a5" localSheetId="5">#REF!</definedName>
    <definedName name="_____a5">#REF!</definedName>
    <definedName name="_____a6" localSheetId="5">#REF!</definedName>
    <definedName name="_____a6">#REF!</definedName>
    <definedName name="_____aa1" localSheetId="5">#REF!</definedName>
    <definedName name="_____aa1">#REF!</definedName>
    <definedName name="_____aa2" localSheetId="5">#REF!</definedName>
    <definedName name="_____aa2">#REF!</definedName>
    <definedName name="_____aa3" localSheetId="5">#REF!</definedName>
    <definedName name="_____aa3">#REF!</definedName>
    <definedName name="_____aa4" localSheetId="5">#REF!</definedName>
    <definedName name="_____aa4">#REF!</definedName>
    <definedName name="_____aa5" localSheetId="5">#REF!</definedName>
    <definedName name="_____aa5">#REF!</definedName>
    <definedName name="_____aa6" localSheetId="5">#REF!</definedName>
    <definedName name="_____aa6">#REF!</definedName>
    <definedName name="_____aaa1" hidden="1">1/EUReXToIEP</definedName>
    <definedName name="_____ANX1">#REF!</definedName>
    <definedName name="_____ANX2">#REF!</definedName>
    <definedName name="_____ANX3">#REF!</definedName>
    <definedName name="_____b1" localSheetId="5">#REF!</definedName>
    <definedName name="_____b1">#REF!</definedName>
    <definedName name="_____b2" localSheetId="5">#REF!</definedName>
    <definedName name="_____b2">#REF!</definedName>
    <definedName name="_____b3" localSheetId="5">#REF!</definedName>
    <definedName name="_____b3">#REF!</definedName>
    <definedName name="_____b4" localSheetId="5">#REF!</definedName>
    <definedName name="_____b4">#REF!</definedName>
    <definedName name="_____d1" localSheetId="5">#REF!</definedName>
    <definedName name="_____d1">#REF!</definedName>
    <definedName name="_____d2" localSheetId="5">#REF!</definedName>
    <definedName name="_____d2">#REF!</definedName>
    <definedName name="_____d3" localSheetId="5">#REF!</definedName>
    <definedName name="_____d3">#REF!</definedName>
    <definedName name="_____d4" localSheetId="5">#REF!</definedName>
    <definedName name="_____d4">#REF!</definedName>
    <definedName name="_____DAT1">#REF!</definedName>
    <definedName name="_____DAT10" localSheetId="5">'[10]MB51 Detail'!#REF!</definedName>
    <definedName name="_____DAT10">[11]Sheet1!#REF!</definedName>
    <definedName name="_____DAT100">#REF!</definedName>
    <definedName name="_____DAT101">#REF!</definedName>
    <definedName name="_____DAT102">#REF!</definedName>
    <definedName name="_____DAT103">#REF!</definedName>
    <definedName name="_____DAT104">#REF!</definedName>
    <definedName name="_____DAT105">#REF!</definedName>
    <definedName name="_____DAT106">#REF!</definedName>
    <definedName name="_____DAT107">#REF!</definedName>
    <definedName name="_____DAT108">#REF!</definedName>
    <definedName name="_____DAT109">#REF!</definedName>
    <definedName name="_____DAT11">[11]Sheet1!#REF!</definedName>
    <definedName name="_____DAT110">#REF!</definedName>
    <definedName name="_____DAT111">#REF!</definedName>
    <definedName name="_____DAT112">#REF!</definedName>
    <definedName name="_____DAT113">#REF!</definedName>
    <definedName name="_____DAT114">#REF!</definedName>
    <definedName name="_____DAT115">#REF!</definedName>
    <definedName name="_____DAT116">#REF!</definedName>
    <definedName name="_____DAT117">#REF!</definedName>
    <definedName name="_____DAT118">#REF!</definedName>
    <definedName name="_____DAT119">#REF!</definedName>
    <definedName name="_____DAT12">[11]Sheet1!#REF!</definedName>
    <definedName name="_____DAT120">#REF!</definedName>
    <definedName name="_____DAT121">#REF!</definedName>
    <definedName name="_____DAT122">#REF!</definedName>
    <definedName name="_____DAT123">#REF!</definedName>
    <definedName name="_____DAT124">#REF!</definedName>
    <definedName name="_____DAT125">#REF!</definedName>
    <definedName name="_____DAT126">#REF!</definedName>
    <definedName name="_____DAT127">#REF!</definedName>
    <definedName name="_____DAT128">#REF!</definedName>
    <definedName name="_____DAT129">#REF!</definedName>
    <definedName name="_____DAT13">[11]Sheet1!#REF!</definedName>
    <definedName name="_____DAT130">#REF!</definedName>
    <definedName name="_____DAT131">#REF!</definedName>
    <definedName name="_____DAT132">#REF!</definedName>
    <definedName name="_____DAT133">#REF!</definedName>
    <definedName name="_____DAT134">#REF!</definedName>
    <definedName name="_____DAT135">#REF!</definedName>
    <definedName name="_____DAT136">#REF!</definedName>
    <definedName name="_____DAT137">#REF!</definedName>
    <definedName name="_____DAT138">#REF!</definedName>
    <definedName name="_____DAT139">#REF!</definedName>
    <definedName name="_____DAT14">[11]Sheet1!#REF!</definedName>
    <definedName name="_____DAT140">#REF!</definedName>
    <definedName name="_____DAT141">#REF!</definedName>
    <definedName name="_____DAT15">[11]Sheet1!#REF!</definedName>
    <definedName name="_____DAT16">#REF!</definedName>
    <definedName name="_____DAT17">[11]Sheet1!#REF!</definedName>
    <definedName name="_____DAT18">[11]Sheet1!#REF!</definedName>
    <definedName name="_____DAT19">[11]Sheet1!#REF!</definedName>
    <definedName name="_____DAT2">#REF!</definedName>
    <definedName name="_____DAT20">[11]Sheet1!#REF!</definedName>
    <definedName name="_____DAT21">[11]Sheet1!#REF!</definedName>
    <definedName name="_____DAT22">[11]Sheet1!#REF!</definedName>
    <definedName name="_____DAT23">[11]Sheet1!#REF!</definedName>
    <definedName name="_____DAT24">#REF!</definedName>
    <definedName name="_____DAT25">#REF!</definedName>
    <definedName name="_____DAT26">#REF!</definedName>
    <definedName name="_____DAT27">#REF!</definedName>
    <definedName name="_____DAT28">#REF!</definedName>
    <definedName name="_____DAT29">#REF!</definedName>
    <definedName name="_____DAT3">[11]Sheet1!#REF!</definedName>
    <definedName name="_____DAT30">#REF!</definedName>
    <definedName name="_____DAT31">#REF!</definedName>
    <definedName name="_____DAT32">#REF!</definedName>
    <definedName name="_____DAT33">#REF!</definedName>
    <definedName name="_____DAT34">#REF!</definedName>
    <definedName name="_____DAT35">#REF!</definedName>
    <definedName name="_____DAT36">#REF!</definedName>
    <definedName name="_____DAT37">#REF!</definedName>
    <definedName name="_____DAT38">#REF!</definedName>
    <definedName name="_____DAT39">#REF!</definedName>
    <definedName name="_____DAT4">[11]Sheet1!#REF!</definedName>
    <definedName name="_____DAT40">#REF!</definedName>
    <definedName name="_____DAT41">#REF!</definedName>
    <definedName name="_____DAT42">#REF!</definedName>
    <definedName name="_____DAT43">#REF!</definedName>
    <definedName name="_____DAT44">#REF!</definedName>
    <definedName name="_____DAT45">#REF!</definedName>
    <definedName name="_____DAT46">#REF!</definedName>
    <definedName name="_____DAT47">#REF!</definedName>
    <definedName name="_____DAT48">#REF!</definedName>
    <definedName name="_____DAT49">#REF!</definedName>
    <definedName name="_____DAT5">[11]Sheet1!#REF!</definedName>
    <definedName name="_____DAT50">#REF!</definedName>
    <definedName name="_____DAT51">#REF!</definedName>
    <definedName name="_____DAT52">#REF!</definedName>
    <definedName name="_____DAT53">#REF!</definedName>
    <definedName name="_____DAT54">#REF!</definedName>
    <definedName name="_____DAT55">#REF!</definedName>
    <definedName name="_____DAT56">#REF!</definedName>
    <definedName name="_____DAT57">#REF!</definedName>
    <definedName name="_____DAT58">#REF!</definedName>
    <definedName name="_____DAT59">#REF!</definedName>
    <definedName name="_____DAT6">[11]Sheet1!#REF!</definedName>
    <definedName name="_____DAT60">#REF!</definedName>
    <definedName name="_____DAT61">#REF!</definedName>
    <definedName name="_____DAT62">#REF!</definedName>
    <definedName name="_____DAT63">#REF!</definedName>
    <definedName name="_____DAT64">#REF!</definedName>
    <definedName name="_____DAT65">#REF!</definedName>
    <definedName name="_____DAT66">#REF!</definedName>
    <definedName name="_____DAT67">#REF!</definedName>
    <definedName name="_____DAT68">#REF!</definedName>
    <definedName name="_____DAT69">#REF!</definedName>
    <definedName name="_____DAT7">[11]Sheet1!#REF!</definedName>
    <definedName name="_____DAT70">#REF!</definedName>
    <definedName name="_____DAT71">#REF!</definedName>
    <definedName name="_____DAT72">#REF!</definedName>
    <definedName name="_____DAT73">#REF!</definedName>
    <definedName name="_____DAT74">#REF!</definedName>
    <definedName name="_____DAT75">#REF!</definedName>
    <definedName name="_____DAT76">#REF!</definedName>
    <definedName name="_____DAT77">#REF!</definedName>
    <definedName name="_____DAT78">#REF!</definedName>
    <definedName name="_____DAT79">#REF!</definedName>
    <definedName name="_____DAT8" localSheetId="5">'[10]MB51 Detail'!#REF!</definedName>
    <definedName name="_____DAT8">[11]Sheet1!#REF!</definedName>
    <definedName name="_____DAT80">#REF!</definedName>
    <definedName name="_____DAT81">#REF!</definedName>
    <definedName name="_____DAT82">#REF!</definedName>
    <definedName name="_____DAT83">#REF!</definedName>
    <definedName name="_____DAT84">#REF!</definedName>
    <definedName name="_____DAT85">#REF!</definedName>
    <definedName name="_____DAT86">#REF!</definedName>
    <definedName name="_____DAT87">#REF!</definedName>
    <definedName name="_____DAT88">#REF!</definedName>
    <definedName name="_____DAT89">#REF!</definedName>
    <definedName name="_____DAT9">#REF!</definedName>
    <definedName name="_____DAT90">#REF!</definedName>
    <definedName name="_____DAT91">#REF!</definedName>
    <definedName name="_____DAT92">#REF!</definedName>
    <definedName name="_____DAT93">#REF!</definedName>
    <definedName name="_____DAT94">#REF!</definedName>
    <definedName name="_____DAT95">#REF!</definedName>
    <definedName name="_____DAT96">#REF!</definedName>
    <definedName name="_____DAT97">#REF!</definedName>
    <definedName name="_____DAT98">#REF!</definedName>
    <definedName name="_____DAT99">#REF!</definedName>
    <definedName name="_____e2" localSheetId="5">#REF!</definedName>
    <definedName name="_____e2">#REF!</definedName>
    <definedName name="_____EXB97" localSheetId="5">#REF!</definedName>
    <definedName name="_____EXB97">#REF!</definedName>
    <definedName name="_____f11" localSheetId="5">#REF!</definedName>
    <definedName name="_____f11">#REF!</definedName>
    <definedName name="_____f13" localSheetId="5">#REF!</definedName>
    <definedName name="_____f13">#REF!</definedName>
    <definedName name="_____f14" localSheetId="5">#REF!</definedName>
    <definedName name="_____f14">#REF!</definedName>
    <definedName name="_____f15" localSheetId="5">#REF!</definedName>
    <definedName name="_____f15">#REF!</definedName>
    <definedName name="_____f16" localSheetId="5">#REF!</definedName>
    <definedName name="_____f16">#REF!</definedName>
    <definedName name="_____f17" localSheetId="5">#REF!</definedName>
    <definedName name="_____f17">#REF!</definedName>
    <definedName name="_____f18" localSheetId="5">#REF!</definedName>
    <definedName name="_____f18">#REF!</definedName>
    <definedName name="_____f2" localSheetId="5">#REF!</definedName>
    <definedName name="_____f2">#REF!</definedName>
    <definedName name="_____f3" localSheetId="5">#REF!</definedName>
    <definedName name="_____f3">#REF!</definedName>
    <definedName name="_____f4" localSheetId="5">#REF!</definedName>
    <definedName name="_____f4">#REF!</definedName>
    <definedName name="_____f5" localSheetId="5">#REF!</definedName>
    <definedName name="_____f5">#REF!</definedName>
    <definedName name="_____f6" localSheetId="5">#REF!</definedName>
    <definedName name="_____f6">#REF!</definedName>
    <definedName name="_____f7" localSheetId="5">#REF!</definedName>
    <definedName name="_____f7">#REF!</definedName>
    <definedName name="_____f8" localSheetId="5">#REF!</definedName>
    <definedName name="_____f8">#REF!</definedName>
    <definedName name="_____PF41" localSheetId="5">[9]TARR1_alta!#REF!</definedName>
    <definedName name="_____PF41">[9]TARR1_alta!#REF!</definedName>
    <definedName name="_____PF42" localSheetId="5">[9]TARR1_alta!#REF!</definedName>
    <definedName name="_____PF42">[9]TARR1_alta!#REF!</definedName>
    <definedName name="_____PF43" localSheetId="5">[9]TARR1_alta!#REF!</definedName>
    <definedName name="_____PF43">[9]TARR1_alta!#REF!</definedName>
    <definedName name="_____pnl98" localSheetId="5">#REF!</definedName>
    <definedName name="_____pnl98">#REF!</definedName>
    <definedName name="_____U203" hidden="1">{"EXPORT",#N/A,FALSE,"A8CONTENT"}</definedName>
    <definedName name="_____wb1">'[7]1. Overall Strategy'!$F$40:$F$43</definedName>
    <definedName name="_____x1" localSheetId="5">#REF!</definedName>
    <definedName name="_____x1">#REF!</definedName>
    <definedName name="_____x2" localSheetId="5">#REF!</definedName>
    <definedName name="_____x2">#REF!</definedName>
    <definedName name="____a1" localSheetId="5">#REF!</definedName>
    <definedName name="____a1">#REF!</definedName>
    <definedName name="____a11" localSheetId="5">#REF!</definedName>
    <definedName name="____a11">#REF!</definedName>
    <definedName name="____a12" localSheetId="5">#REF!</definedName>
    <definedName name="____a12">#REF!</definedName>
    <definedName name="____a13" localSheetId="5">#REF!</definedName>
    <definedName name="____a13">#REF!</definedName>
    <definedName name="____a2" localSheetId="5">#REF!</definedName>
    <definedName name="____a2">#REF!</definedName>
    <definedName name="____a3" localSheetId="5">#REF!</definedName>
    <definedName name="____A3" hidden="1">{#N/A,#N/A,FALSE,"단축1";#N/A,#N/A,FALSE,"단축2";#N/A,#N/A,FALSE,"단축3";#N/A,#N/A,FALSE,"장축";#N/A,#N/A,FALSE,"4WD"}</definedName>
    <definedName name="____a5" localSheetId="5">#REF!</definedName>
    <definedName name="____a5">#REF!</definedName>
    <definedName name="____a6" localSheetId="5">#REF!</definedName>
    <definedName name="____a6">#REF!</definedName>
    <definedName name="____aa1" localSheetId="5">#REF!</definedName>
    <definedName name="____aa1">#REF!</definedName>
    <definedName name="____aa2" localSheetId="5">#REF!</definedName>
    <definedName name="____aa2">#REF!</definedName>
    <definedName name="____aa3" localSheetId="5">#REF!</definedName>
    <definedName name="____aa3">#REF!</definedName>
    <definedName name="____aa4" localSheetId="5">#REF!</definedName>
    <definedName name="____aa4">#REF!</definedName>
    <definedName name="____aa5" localSheetId="5">#REF!</definedName>
    <definedName name="____aa5">#REF!</definedName>
    <definedName name="____aa6" localSheetId="5">#REF!</definedName>
    <definedName name="____aa6">#REF!</definedName>
    <definedName name="____aaa1" hidden="1">1/EUReXToIEP</definedName>
    <definedName name="____ANX1">#REF!</definedName>
    <definedName name="____ANX2">#REF!</definedName>
    <definedName name="____ANX3">#REF!</definedName>
    <definedName name="____b1" localSheetId="5">#REF!</definedName>
    <definedName name="____b1">#REF!</definedName>
    <definedName name="____b2" localSheetId="5">#REF!</definedName>
    <definedName name="____b2">#REF!</definedName>
    <definedName name="____b3" localSheetId="5">#REF!</definedName>
    <definedName name="____b3">#REF!</definedName>
    <definedName name="____b4" localSheetId="5">#REF!</definedName>
    <definedName name="____b4">#REF!</definedName>
    <definedName name="____d1" localSheetId="5">#REF!</definedName>
    <definedName name="____d1">#REF!</definedName>
    <definedName name="____d2" localSheetId="5">#REF!</definedName>
    <definedName name="____d2">#REF!</definedName>
    <definedName name="____d3" localSheetId="5">#REF!</definedName>
    <definedName name="____d3">#REF!</definedName>
    <definedName name="____d4" localSheetId="5">#REF!</definedName>
    <definedName name="____d4">#REF!</definedName>
    <definedName name="____DAT1" localSheetId="5">#REF!</definedName>
    <definedName name="____DAT1">'[1]foreign travel'!#REF!</definedName>
    <definedName name="____DAT10" localSheetId="5">#REF!</definedName>
    <definedName name="____DAT10">[11]Sheet1!#REF!</definedName>
    <definedName name="____DAT100">#REF!</definedName>
    <definedName name="____DAT101">#REF!</definedName>
    <definedName name="____DAT102">#REF!</definedName>
    <definedName name="____DAT103">#REF!</definedName>
    <definedName name="____DAT104">#REF!</definedName>
    <definedName name="____DAT105">#REF!</definedName>
    <definedName name="____DAT106">#REF!</definedName>
    <definedName name="____DAT107">#REF!</definedName>
    <definedName name="____DAT108">#REF!</definedName>
    <definedName name="____DAT109">#REF!</definedName>
    <definedName name="____DAT11" localSheetId="5">#REF!</definedName>
    <definedName name="____DAT11">[11]Sheet1!#REF!</definedName>
    <definedName name="____DAT110">#REF!</definedName>
    <definedName name="____DAT111">#REF!</definedName>
    <definedName name="____DAT112">#REF!</definedName>
    <definedName name="____DAT113">#REF!</definedName>
    <definedName name="____DAT114">#REF!</definedName>
    <definedName name="____DAT115">#REF!</definedName>
    <definedName name="____DAT116">#REF!</definedName>
    <definedName name="____DAT117">#REF!</definedName>
    <definedName name="____DAT118">#REF!</definedName>
    <definedName name="____DAT119">#REF!</definedName>
    <definedName name="____DAT12" localSheetId="5">#REF!</definedName>
    <definedName name="____DAT12">[11]Sheet1!#REF!</definedName>
    <definedName name="____DAT120">#REF!</definedName>
    <definedName name="____DAT121">#REF!</definedName>
    <definedName name="____DAT122">#REF!</definedName>
    <definedName name="____DAT123">#REF!</definedName>
    <definedName name="____DAT124">#REF!</definedName>
    <definedName name="____DAT125">#REF!</definedName>
    <definedName name="____DAT126">#REF!</definedName>
    <definedName name="____DAT127">#REF!</definedName>
    <definedName name="____DAT128">#REF!</definedName>
    <definedName name="____DAT129">#REF!</definedName>
    <definedName name="____DAT13" localSheetId="5">#REF!</definedName>
    <definedName name="____DAT13">[11]Sheet1!#REF!</definedName>
    <definedName name="____DAT130">#REF!</definedName>
    <definedName name="____DAT131">#REF!</definedName>
    <definedName name="____DAT132">#REF!</definedName>
    <definedName name="____DAT133">#REF!</definedName>
    <definedName name="____DAT134">#REF!</definedName>
    <definedName name="____DAT135">#REF!</definedName>
    <definedName name="____DAT136">#REF!</definedName>
    <definedName name="____DAT137">#REF!</definedName>
    <definedName name="____DAT138">#REF!</definedName>
    <definedName name="____DAT139">#REF!</definedName>
    <definedName name="____DAT14" localSheetId="5">#REF!</definedName>
    <definedName name="____DAT14">[11]Sheet1!#REF!</definedName>
    <definedName name="____DAT140">#REF!</definedName>
    <definedName name="____DAT141">#REF!</definedName>
    <definedName name="____DAT15" localSheetId="5">#REF!</definedName>
    <definedName name="____DAT15">[11]Sheet1!#REF!</definedName>
    <definedName name="____DAT16">#REF!</definedName>
    <definedName name="____DAT17">[11]Sheet1!#REF!</definedName>
    <definedName name="____DAT18">[11]Sheet1!#REF!</definedName>
    <definedName name="____DAT19">[11]Sheet1!#REF!</definedName>
    <definedName name="____DAT2" localSheetId="5">#REF!</definedName>
    <definedName name="____DAT2">#REF!</definedName>
    <definedName name="____DAT20">[11]Sheet1!#REF!</definedName>
    <definedName name="____DAT21">[11]Sheet1!#REF!</definedName>
    <definedName name="____DAT22">[11]Sheet1!#REF!</definedName>
    <definedName name="____DAT23">[11]Sheet1!#REF!</definedName>
    <definedName name="____DAT24">#REF!</definedName>
    <definedName name="____DAT25">#REF!</definedName>
    <definedName name="____DAT26">#REF!</definedName>
    <definedName name="____DAT27">#REF!</definedName>
    <definedName name="____DAT28">#REF!</definedName>
    <definedName name="____DAT29">#REF!</definedName>
    <definedName name="____DAT3" localSheetId="5">#REF!</definedName>
    <definedName name="____DAT3">[11]Sheet1!#REF!</definedName>
    <definedName name="____DAT30">#REF!</definedName>
    <definedName name="____DAT31">#REF!</definedName>
    <definedName name="____DAT32">#REF!</definedName>
    <definedName name="____DAT33">#REF!</definedName>
    <definedName name="____DAT34">#REF!</definedName>
    <definedName name="____DAT35">#REF!</definedName>
    <definedName name="____DAT36">#REF!</definedName>
    <definedName name="____DAT37">#REF!</definedName>
    <definedName name="____DAT38">#REF!</definedName>
    <definedName name="____DAT39">#REF!</definedName>
    <definedName name="____DAT4" localSheetId="5">#REF!</definedName>
    <definedName name="____DAT4">[11]Sheet1!#REF!</definedName>
    <definedName name="____DAT40">#REF!</definedName>
    <definedName name="____DAT41">#REF!</definedName>
    <definedName name="____DAT42">#REF!</definedName>
    <definedName name="____DAT43">#REF!</definedName>
    <definedName name="____DAT44">#REF!</definedName>
    <definedName name="____DAT45">#REF!</definedName>
    <definedName name="____DAT46">#REF!</definedName>
    <definedName name="____DAT47">#REF!</definedName>
    <definedName name="____DAT48">#REF!</definedName>
    <definedName name="____DAT49">#REF!</definedName>
    <definedName name="____DAT5" localSheetId="5">#REF!</definedName>
    <definedName name="____DAT5">[11]Sheet1!#REF!</definedName>
    <definedName name="____DAT50">#REF!</definedName>
    <definedName name="____DAT51">#REF!</definedName>
    <definedName name="____DAT52">#REF!</definedName>
    <definedName name="____DAT53">#REF!</definedName>
    <definedName name="____DAT54">#REF!</definedName>
    <definedName name="____DAT55">#REF!</definedName>
    <definedName name="____DAT56">#REF!</definedName>
    <definedName name="____DAT57">#REF!</definedName>
    <definedName name="____DAT58">#REF!</definedName>
    <definedName name="____DAT59">#REF!</definedName>
    <definedName name="____DAT6" localSheetId="5">#REF!</definedName>
    <definedName name="____DAT6">[11]Sheet1!#REF!</definedName>
    <definedName name="____DAT60">#REF!</definedName>
    <definedName name="____DAT61">#REF!</definedName>
    <definedName name="____DAT62">#REF!</definedName>
    <definedName name="____DAT63">#REF!</definedName>
    <definedName name="____DAT64">#REF!</definedName>
    <definedName name="____DAT65">#REF!</definedName>
    <definedName name="____DAT66">#REF!</definedName>
    <definedName name="____DAT67">#REF!</definedName>
    <definedName name="____DAT68">#REF!</definedName>
    <definedName name="____DAT69">#REF!</definedName>
    <definedName name="____DAT7" localSheetId="5">#REF!</definedName>
    <definedName name="____DAT7">[11]Sheet1!#REF!</definedName>
    <definedName name="____DAT70">#REF!</definedName>
    <definedName name="____DAT71">#REF!</definedName>
    <definedName name="____DAT72">#REF!</definedName>
    <definedName name="____DAT73">#REF!</definedName>
    <definedName name="____DAT74">#REF!</definedName>
    <definedName name="____DAT75">#REF!</definedName>
    <definedName name="____DAT76">#REF!</definedName>
    <definedName name="____DAT77">#REF!</definedName>
    <definedName name="____DAT78">#REF!</definedName>
    <definedName name="____DAT79">#REF!</definedName>
    <definedName name="____DAT8" localSheetId="5">#REF!</definedName>
    <definedName name="____DAT8">[11]Sheet1!#REF!</definedName>
    <definedName name="____DAT80">#REF!</definedName>
    <definedName name="____DAT81">#REF!</definedName>
    <definedName name="____DAT82">#REF!</definedName>
    <definedName name="____DAT83">#REF!</definedName>
    <definedName name="____DAT84">#REF!</definedName>
    <definedName name="____DAT85">#REF!</definedName>
    <definedName name="____DAT86">#REF!</definedName>
    <definedName name="____DAT87">#REF!</definedName>
    <definedName name="____DAT88">#REF!</definedName>
    <definedName name="____DAT89">#REF!</definedName>
    <definedName name="____DAT9" localSheetId="5">#REF!</definedName>
    <definedName name="____DAT9">'[1]foreign travel'!#REF!</definedName>
    <definedName name="____DAT90">#REF!</definedName>
    <definedName name="____DAT91">#REF!</definedName>
    <definedName name="____DAT92">#REF!</definedName>
    <definedName name="____DAT93">#REF!</definedName>
    <definedName name="____DAT94">#REF!</definedName>
    <definedName name="____DAT95">#REF!</definedName>
    <definedName name="____DAT96">#REF!</definedName>
    <definedName name="____DAT97">#REF!</definedName>
    <definedName name="____DAT98">#REF!</definedName>
    <definedName name="____DAT99">#REF!</definedName>
    <definedName name="____e2" localSheetId="5">#REF!</definedName>
    <definedName name="____e2">#REF!</definedName>
    <definedName name="____EXB97" localSheetId="5">#REF!</definedName>
    <definedName name="____EXB97">#REF!</definedName>
    <definedName name="____f11" localSheetId="5">#REF!</definedName>
    <definedName name="____f11">#REF!</definedName>
    <definedName name="____f13" localSheetId="5">#REF!</definedName>
    <definedName name="____f13">#REF!</definedName>
    <definedName name="____f14" localSheetId="5">#REF!</definedName>
    <definedName name="____f14">#REF!</definedName>
    <definedName name="____f15" localSheetId="5">#REF!</definedName>
    <definedName name="____f15">#REF!</definedName>
    <definedName name="____f16" localSheetId="5">#REF!</definedName>
    <definedName name="____f16">#REF!</definedName>
    <definedName name="____f17" localSheetId="5">#REF!</definedName>
    <definedName name="____f17">#REF!</definedName>
    <definedName name="____f18" localSheetId="5">#REF!</definedName>
    <definedName name="____f18">#REF!</definedName>
    <definedName name="____f2" localSheetId="5">#REF!</definedName>
    <definedName name="____f2">#REF!</definedName>
    <definedName name="____f3" localSheetId="5">#REF!</definedName>
    <definedName name="____f3">#REF!</definedName>
    <definedName name="____f4" localSheetId="5">#REF!</definedName>
    <definedName name="____f4">#REF!</definedName>
    <definedName name="____f5" localSheetId="5">#REF!</definedName>
    <definedName name="____f5">#REF!</definedName>
    <definedName name="____f6" localSheetId="5">#REF!</definedName>
    <definedName name="____f6">#REF!</definedName>
    <definedName name="____f7" localSheetId="5">#REF!</definedName>
    <definedName name="____f7">#REF!</definedName>
    <definedName name="____f8" localSheetId="5">#REF!</definedName>
    <definedName name="____f8">#REF!</definedName>
    <definedName name="____PF41" localSheetId="5">[9]TARR1_alta!#REF!</definedName>
    <definedName name="____PF41">[9]TARR1_alta!#REF!</definedName>
    <definedName name="____PF42" localSheetId="5">[9]TARR1_alta!#REF!</definedName>
    <definedName name="____PF42">[9]TARR1_alta!#REF!</definedName>
    <definedName name="____PF43" localSheetId="5">[9]TARR1_alta!#REF!</definedName>
    <definedName name="____PF43">[9]TARR1_alta!#REF!</definedName>
    <definedName name="____pnl98" localSheetId="5">#REF!</definedName>
    <definedName name="____pnl98">#REF!</definedName>
    <definedName name="____T2" hidden="1">{#N/A,#N/A,FALSE,"단축1";#N/A,#N/A,FALSE,"단축2";#N/A,#N/A,FALSE,"단축3";#N/A,#N/A,FALSE,"장축";#N/A,#N/A,FALSE,"4WD"}</definedName>
    <definedName name="____U203" hidden="1">{"EXPORT",#N/A,FALSE,"A8CONTENT"}</definedName>
    <definedName name="____wb1">'[7]1. Overall Strategy'!$F$40:$F$43</definedName>
    <definedName name="____x1" localSheetId="5">#REF!</definedName>
    <definedName name="____x1">#REF!</definedName>
    <definedName name="____x2" localSheetId="5">#REF!</definedName>
    <definedName name="____x2">#REF!</definedName>
    <definedName name="___a1" localSheetId="5">#REF!</definedName>
    <definedName name="___a1">#REF!</definedName>
    <definedName name="___a11" localSheetId="5">#REF!</definedName>
    <definedName name="___a11">#REF!</definedName>
    <definedName name="___a12" localSheetId="5">#REF!</definedName>
    <definedName name="___a12">#REF!</definedName>
    <definedName name="___a13" localSheetId="5">#REF!</definedName>
    <definedName name="___a13">#REF!</definedName>
    <definedName name="___a2" localSheetId="5">#REF!</definedName>
    <definedName name="___a2">#REF!</definedName>
    <definedName name="___a3" localSheetId="5">#REF!</definedName>
    <definedName name="___A3" hidden="1">{#N/A,#N/A,FALSE,"단축1";#N/A,#N/A,FALSE,"단축2";#N/A,#N/A,FALSE,"단축3";#N/A,#N/A,FALSE,"장축";#N/A,#N/A,FALSE,"4WD"}</definedName>
    <definedName name="___a5" localSheetId="5">#REF!</definedName>
    <definedName name="___a5">#REF!</definedName>
    <definedName name="___a6" localSheetId="5">#REF!</definedName>
    <definedName name="___a6">#REF!</definedName>
    <definedName name="___aa1" localSheetId="5">#REF!</definedName>
    <definedName name="___aa1">#REF!</definedName>
    <definedName name="___aa2" localSheetId="5">#REF!</definedName>
    <definedName name="___aa2">#REF!</definedName>
    <definedName name="___aa3" localSheetId="5">#REF!</definedName>
    <definedName name="___aa3">#REF!</definedName>
    <definedName name="___aa4" localSheetId="5">#REF!</definedName>
    <definedName name="___aa4">#REF!</definedName>
    <definedName name="___aa5" localSheetId="5">#REF!</definedName>
    <definedName name="___aa5">#REF!</definedName>
    <definedName name="___aa6" localSheetId="5">#REF!</definedName>
    <definedName name="___aa6">#REF!</definedName>
    <definedName name="___aaa1" hidden="1">1/EUReXToIEP</definedName>
    <definedName name="___ANX1">#REF!</definedName>
    <definedName name="___ANX2">#REF!</definedName>
    <definedName name="___ANX3">#REF!</definedName>
    <definedName name="___AT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AT2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___AT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att2">#REF!</definedName>
    <definedName name="___att3">#REF!</definedName>
    <definedName name="___att4">#REF!</definedName>
    <definedName name="___b1" localSheetId="5">#REF!</definedName>
    <definedName name="___b1">#REF!</definedName>
    <definedName name="___b2" localSheetId="5">#REF!</definedName>
    <definedName name="___b2">#REF!</definedName>
    <definedName name="___b3" localSheetId="5">#REF!</definedName>
    <definedName name="___b3">#REF!</definedName>
    <definedName name="___b4" localSheetId="5">#REF!</definedName>
    <definedName name="___b4">#REF!</definedName>
    <definedName name="___BV226" hidden="1">{#N/A,#N/A,FALSE,"TR_OUT1"}</definedName>
    <definedName name="___col1">#REF!</definedName>
    <definedName name="___col2">#REF!</definedName>
    <definedName name="___com1">'[12]C214 9306#25'!#REF!</definedName>
    <definedName name="___com10">'[12]C214 9306#25'!#REF!</definedName>
    <definedName name="___com12">'[12]C214 9306#25'!#REF!</definedName>
    <definedName name="___com13">'[12]C214 9306#25'!#REF!</definedName>
    <definedName name="___com14">'[12]C214 9306#25'!#REF!</definedName>
    <definedName name="___com15">'[12]C214 9306#25'!#REF!</definedName>
    <definedName name="___com16">'[12]C214 9306#25'!#REF!</definedName>
    <definedName name="___com18">'[12]C214 9306#25'!#REF!</definedName>
    <definedName name="___com19">'[12]C214 9306#25'!#REF!</definedName>
    <definedName name="___com2">'[12]C214 9306#25'!#REF!</definedName>
    <definedName name="___com20">'[12]C214 9306#25'!#REF!</definedName>
    <definedName name="___com21">'[12]C214 9306#25'!#REF!</definedName>
    <definedName name="___com22">'[12]C214 9306#25'!#REF!</definedName>
    <definedName name="___com23">'[12]C214 9306#25'!#REF!</definedName>
    <definedName name="___com24">'[12]C214 9306#25'!#REF!</definedName>
    <definedName name="___com25">'[12]C214 9306#25'!#REF!</definedName>
    <definedName name="___com26">'[12]C214 9306#25'!#REF!</definedName>
    <definedName name="___com27">'[12]C214 9306#25'!#REF!</definedName>
    <definedName name="___com29">'[12]C214 9306#25'!#REF!</definedName>
    <definedName name="___com3">'[12]C214 9306#25'!#REF!</definedName>
    <definedName name="___com30">'[12]C214 9306#25'!#REF!</definedName>
    <definedName name="___com31">'[12]C214 9306#25'!#REF!</definedName>
    <definedName name="___com32">'[12]C214 9306#25'!#REF!</definedName>
    <definedName name="___com34">'[12]C214 9306#25'!#REF!</definedName>
    <definedName name="___com4">'[12]C214 9306#25'!#REF!</definedName>
    <definedName name="___com5">'[12]C214 9306#25'!#REF!</definedName>
    <definedName name="___com6">'[12]C214 9306#25'!#REF!</definedName>
    <definedName name="___com7">'[12]C214 9306#25'!#REF!</definedName>
    <definedName name="___com8">'[12]C214 9306#25'!#REF!</definedName>
    <definedName name="___com9">'[12]C214 9306#25'!#REF!</definedName>
    <definedName name="___d1" localSheetId="5">#REF!</definedName>
    <definedName name="___d1">#REF!</definedName>
    <definedName name="___d2" localSheetId="5">#REF!</definedName>
    <definedName name="___d2">#REF!</definedName>
    <definedName name="___d3" localSheetId="5">#REF!</definedName>
    <definedName name="___d3">#REF!</definedName>
    <definedName name="___d4" localSheetId="5">#REF!</definedName>
    <definedName name="___d4">#REF!</definedName>
    <definedName name="___dag1">#REF!</definedName>
    <definedName name="___dag2">#REF!</definedName>
    <definedName name="___DAT1" localSheetId="5">#REF!</definedName>
    <definedName name="___DAT1">#REF!</definedName>
    <definedName name="___DAT10" localSheetId="5">#REF!</definedName>
    <definedName name="___DAT10">[11]Sheet1!#REF!</definedName>
    <definedName name="___DAT100">#REF!</definedName>
    <definedName name="___DAT101">#REF!</definedName>
    <definedName name="___DAT102">#REF!</definedName>
    <definedName name="___DAT103">#REF!</definedName>
    <definedName name="___DAT104">#REF!</definedName>
    <definedName name="___DAT105">#REF!</definedName>
    <definedName name="___DAT106">#REF!</definedName>
    <definedName name="___DAT107">#REF!</definedName>
    <definedName name="___DAT108">#REF!</definedName>
    <definedName name="___DAT109">#REF!</definedName>
    <definedName name="___DAT11" localSheetId="5">#REF!</definedName>
    <definedName name="___DAT11">[11]Sheet1!#REF!</definedName>
    <definedName name="___DAT110">#REF!</definedName>
    <definedName name="___DAT111">#REF!</definedName>
    <definedName name="___DAT112">#REF!</definedName>
    <definedName name="___DAT113">#REF!</definedName>
    <definedName name="___DAT114">#REF!</definedName>
    <definedName name="___DAT115">#REF!</definedName>
    <definedName name="___DAT116">#REF!</definedName>
    <definedName name="___DAT117">#REF!</definedName>
    <definedName name="___DAT118">#REF!</definedName>
    <definedName name="___DAT119">#REF!</definedName>
    <definedName name="___DAT12" localSheetId="5">#REF!</definedName>
    <definedName name="___DAT12">[11]Sheet1!#REF!</definedName>
    <definedName name="___DAT120">#REF!</definedName>
    <definedName name="___DAT121">#REF!</definedName>
    <definedName name="___DAT122">#REF!</definedName>
    <definedName name="___DAT123">#REF!</definedName>
    <definedName name="___DAT124">#REF!</definedName>
    <definedName name="___DAT125">#REF!</definedName>
    <definedName name="___DAT126">#REF!</definedName>
    <definedName name="___DAT127">#REF!</definedName>
    <definedName name="___DAT128">#REF!</definedName>
    <definedName name="___DAT129">#REF!</definedName>
    <definedName name="___DAT13" localSheetId="5">#REF!</definedName>
    <definedName name="___DAT13">[11]Sheet1!#REF!</definedName>
    <definedName name="___DAT130">#REF!</definedName>
    <definedName name="___DAT131">#REF!</definedName>
    <definedName name="___DAT132">#REF!</definedName>
    <definedName name="___DAT133">#REF!</definedName>
    <definedName name="___DAT134">#REF!</definedName>
    <definedName name="___DAT135">#REF!</definedName>
    <definedName name="___DAT136">#REF!</definedName>
    <definedName name="___DAT137">#REF!</definedName>
    <definedName name="___DAT138">#REF!</definedName>
    <definedName name="___DAT139">#REF!</definedName>
    <definedName name="___DAT14" localSheetId="5">#REF!</definedName>
    <definedName name="___DAT14">[11]Sheet1!#REF!</definedName>
    <definedName name="___DAT140">#REF!</definedName>
    <definedName name="___DAT141">#REF!</definedName>
    <definedName name="___DAT15" localSheetId="5">#REF!</definedName>
    <definedName name="___DAT15">[11]Sheet1!#REF!</definedName>
    <definedName name="___DAT16">#REF!</definedName>
    <definedName name="___DAT17">[11]Sheet1!#REF!</definedName>
    <definedName name="___DAT18">[11]Sheet1!#REF!</definedName>
    <definedName name="___DAT19">[11]Sheet1!#REF!</definedName>
    <definedName name="___DAT2" localSheetId="5">#REF!</definedName>
    <definedName name="___DAT2">#REF!</definedName>
    <definedName name="___DAT20">[11]Sheet1!#REF!</definedName>
    <definedName name="___DAT21">[11]Sheet1!#REF!</definedName>
    <definedName name="___DAT22">[11]Sheet1!#REF!</definedName>
    <definedName name="___DAT23">[11]Sheet1!#REF!</definedName>
    <definedName name="___DAT24">#REF!</definedName>
    <definedName name="___DAT25">#REF!</definedName>
    <definedName name="___DAT26">#REF!</definedName>
    <definedName name="___DAT27">#REF!</definedName>
    <definedName name="___DAT28">#REF!</definedName>
    <definedName name="___DAT29">#REF!</definedName>
    <definedName name="___DAT3" localSheetId="5">#REF!</definedName>
    <definedName name="___DAT3">[11]Sheet1!#REF!</definedName>
    <definedName name="___DAT30">#REF!</definedName>
    <definedName name="___DAT31">#REF!</definedName>
    <definedName name="___DAT32">#REF!</definedName>
    <definedName name="___DAT33">#REF!</definedName>
    <definedName name="___DAT34">#REF!</definedName>
    <definedName name="___DAT35">#REF!</definedName>
    <definedName name="___DAT36">#REF!</definedName>
    <definedName name="___DAT37">#REF!</definedName>
    <definedName name="___DAT38">#REF!</definedName>
    <definedName name="___DAT39">#REF!</definedName>
    <definedName name="___DAT4" localSheetId="5">#REF!</definedName>
    <definedName name="___DAT4">[11]Sheet1!#REF!</definedName>
    <definedName name="___DAT40">#REF!</definedName>
    <definedName name="___DAT41">#REF!</definedName>
    <definedName name="___DAT42">#REF!</definedName>
    <definedName name="___DAT43">#REF!</definedName>
    <definedName name="___DAT44">#REF!</definedName>
    <definedName name="___DAT45">#REF!</definedName>
    <definedName name="___DAT46">#REF!</definedName>
    <definedName name="___DAT47">#REF!</definedName>
    <definedName name="___DAT48">#REF!</definedName>
    <definedName name="___DAT49">#REF!</definedName>
    <definedName name="___DAT5" localSheetId="5">#REF!</definedName>
    <definedName name="___DAT5">[11]Sheet1!#REF!</definedName>
    <definedName name="___DAT50">#REF!</definedName>
    <definedName name="___DAT51">#REF!</definedName>
    <definedName name="___DAT52">#REF!</definedName>
    <definedName name="___DAT53">#REF!</definedName>
    <definedName name="___DAT54">#REF!</definedName>
    <definedName name="___DAT55">#REF!</definedName>
    <definedName name="___DAT56">#REF!</definedName>
    <definedName name="___DAT57">#REF!</definedName>
    <definedName name="___DAT58">#REF!</definedName>
    <definedName name="___DAT59">#REF!</definedName>
    <definedName name="___DAT6" localSheetId="5">#REF!</definedName>
    <definedName name="___DAT6">[11]Sheet1!#REF!</definedName>
    <definedName name="___DAT60">#REF!</definedName>
    <definedName name="___DAT61">#REF!</definedName>
    <definedName name="___DAT62">#REF!</definedName>
    <definedName name="___DAT63">#REF!</definedName>
    <definedName name="___DAT64">#REF!</definedName>
    <definedName name="___DAT65">#REF!</definedName>
    <definedName name="___DAT66">#REF!</definedName>
    <definedName name="___DAT67">#REF!</definedName>
    <definedName name="___DAT68">#REF!</definedName>
    <definedName name="___DAT69">#REF!</definedName>
    <definedName name="___DAT7" localSheetId="5">#REF!</definedName>
    <definedName name="___DAT7">[11]Sheet1!#REF!</definedName>
    <definedName name="___DAT70">#REF!</definedName>
    <definedName name="___DAT71">#REF!</definedName>
    <definedName name="___DAT72">#REF!</definedName>
    <definedName name="___DAT73">#REF!</definedName>
    <definedName name="___DAT74">#REF!</definedName>
    <definedName name="___DAT75">#REF!</definedName>
    <definedName name="___DAT76">#REF!</definedName>
    <definedName name="___DAT77">#REF!</definedName>
    <definedName name="___DAT78">#REF!</definedName>
    <definedName name="___DAT79">#REF!</definedName>
    <definedName name="___DAT8" localSheetId="5">#REF!</definedName>
    <definedName name="___DAT8">[11]Sheet1!#REF!</definedName>
    <definedName name="___DAT80">#REF!</definedName>
    <definedName name="___DAT81">#REF!</definedName>
    <definedName name="___DAT82">#REF!</definedName>
    <definedName name="___DAT83">#REF!</definedName>
    <definedName name="___DAT84">#REF!</definedName>
    <definedName name="___DAT85">#REF!</definedName>
    <definedName name="___DAT86">#REF!</definedName>
    <definedName name="___DAT87">#REF!</definedName>
    <definedName name="___DAT88">#REF!</definedName>
    <definedName name="___DAT89">#REF!</definedName>
    <definedName name="___DAT9" localSheetId="5">#REF!</definedName>
    <definedName name="___DAT9">#REF!</definedName>
    <definedName name="___DAT90">#REF!</definedName>
    <definedName name="___DAT91">#REF!</definedName>
    <definedName name="___DAT92">#REF!</definedName>
    <definedName name="___DAT93">#REF!</definedName>
    <definedName name="___DAT94">#REF!</definedName>
    <definedName name="___DAT95">#REF!</definedName>
    <definedName name="___DAT96">#REF!</definedName>
    <definedName name="___DAT97">#REF!</definedName>
    <definedName name="___DAT98">#REF!</definedName>
    <definedName name="___DAT99">#REF!</definedName>
    <definedName name="___des1">'[12]C214 9306#25'!#REF!</definedName>
    <definedName name="___des10">'[12]C214 9306#25'!#REF!</definedName>
    <definedName name="___des11">'[12]C214 9306#25'!#REF!</definedName>
    <definedName name="___des12">'[12]C214 9306#25'!#REF!</definedName>
    <definedName name="___des13">'[12]C214 9306#25'!#REF!</definedName>
    <definedName name="___des14">'[12]C214 9306#25'!#REF!</definedName>
    <definedName name="___des15">'[12]C214 9306#25'!#REF!</definedName>
    <definedName name="___des16">'[12]C214 9306#25'!#REF!</definedName>
    <definedName name="___des18">'[12]C214 9306#25'!#REF!</definedName>
    <definedName name="___des19">'[12]C214 9306#25'!#REF!</definedName>
    <definedName name="___des2">'[12]C214 9306#25'!#REF!</definedName>
    <definedName name="___des20">'[12]C214 9306#25'!#REF!</definedName>
    <definedName name="___des21">'[12]C214 9306#25'!#REF!</definedName>
    <definedName name="___des22">'[12]C214 9306#25'!#REF!</definedName>
    <definedName name="___des23">'[12]C214 9306#25'!#REF!</definedName>
    <definedName name="___des24">'[12]C214 9306#25'!#REF!</definedName>
    <definedName name="___des25">'[12]C214 9306#25'!#REF!</definedName>
    <definedName name="___des26">'[12]C214 9306#25'!#REF!</definedName>
    <definedName name="___des27">'[12]C214 9306#25'!#REF!</definedName>
    <definedName name="___des29">'[12]C214 9306#25'!#REF!</definedName>
    <definedName name="___des3">'[12]C214 9306#25'!#REF!</definedName>
    <definedName name="___des30">'[12]C214 9306#25'!#REF!</definedName>
    <definedName name="___des31">'[12]C214 9306#25'!#REF!</definedName>
    <definedName name="___des32">'[12]C214 9306#25'!#REF!</definedName>
    <definedName name="___des34">'[12]C214 9306#25'!#REF!</definedName>
    <definedName name="___des4">'[12]C214 9306#25'!#REF!</definedName>
    <definedName name="___des5">'[12]C214 9306#25'!#REF!</definedName>
    <definedName name="___des6">'[12]C214 9306#25'!#REF!</definedName>
    <definedName name="___des7">'[12]C214 9306#25'!#REF!</definedName>
    <definedName name="___des8">'[12]C214 9306#25'!#REF!</definedName>
    <definedName name="___des9">'[12]C214 9306#25'!#REF!</definedName>
    <definedName name="___e2" localSheetId="5">#REF!</definedName>
    <definedName name="___e2">#REF!</definedName>
    <definedName name="___EXB97" localSheetId="5">#REF!</definedName>
    <definedName name="___EXB97">#REF!</definedName>
    <definedName name="___f11" localSheetId="5">#REF!</definedName>
    <definedName name="___f11">#REF!</definedName>
    <definedName name="___f13" localSheetId="5">#REF!</definedName>
    <definedName name="___f13">#REF!</definedName>
    <definedName name="___f14" localSheetId="5">#REF!</definedName>
    <definedName name="___f14">#REF!</definedName>
    <definedName name="___f15" localSheetId="5">#REF!</definedName>
    <definedName name="___f15">#REF!</definedName>
    <definedName name="___f16" localSheetId="5">#REF!</definedName>
    <definedName name="___f16">#REF!</definedName>
    <definedName name="___f17" localSheetId="5">#REF!</definedName>
    <definedName name="___f17">#REF!</definedName>
    <definedName name="___f18" localSheetId="5">#REF!</definedName>
    <definedName name="___f18">#REF!</definedName>
    <definedName name="___f2" localSheetId="5">#REF!</definedName>
    <definedName name="___f2">#REF!</definedName>
    <definedName name="___f3" localSheetId="5">#REF!</definedName>
    <definedName name="___f3">#REF!</definedName>
    <definedName name="___f4" localSheetId="5">#REF!</definedName>
    <definedName name="___f4">#REF!</definedName>
    <definedName name="___f5" localSheetId="5">#REF!</definedName>
    <definedName name="___f5">#REF!</definedName>
    <definedName name="___f6" localSheetId="5">#REF!</definedName>
    <definedName name="___f6">#REF!</definedName>
    <definedName name="___f7" localSheetId="5">#REF!</definedName>
    <definedName name="___f7">#REF!</definedName>
    <definedName name="___f8" localSheetId="5">#REF!</definedName>
    <definedName name="___f8">#REF!</definedName>
    <definedName name="___INDEX_SHEET___ASAP_Utilities">[13]Index!$D$3</definedName>
    <definedName name="___int1">'[14]INT SCH'!$A$1:$G$27</definedName>
    <definedName name="___JKS1" hidden="1">{#N/A,#N/A,TRUE,"일정"}</definedName>
    <definedName name="___K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K115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MMT6" hidden="1">{"REVISED",#N/A,FALSE,"Sheet1"}</definedName>
    <definedName name="___NPS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PF1">#REF!</definedName>
    <definedName name="___PF2">#REF!</definedName>
    <definedName name="___PF3">#REF!</definedName>
    <definedName name="___PF41" localSheetId="5">[9]TARR1_alta!#REF!</definedName>
    <definedName name="___PF41">[9]TARR1_alta!#REF!</definedName>
    <definedName name="___PF42" localSheetId="5">[9]TARR1_alta!#REF!</definedName>
    <definedName name="___PF42">[9]TARR1_alta!#REF!</definedName>
    <definedName name="___PF43" localSheetId="5">[9]TARR1_alta!#REF!</definedName>
    <definedName name="___PF43">[9]TARR1_alta!#REF!</definedName>
    <definedName name="___pnl98" localSheetId="5">#REF!</definedName>
    <definedName name="___pnl98">#REF!</definedName>
    <definedName name="___q2" hidden="1">{#N/A,#N/A,FALSE,"SumMonth";#N/A,#N/A,FALSE,"SumMonth"}</definedName>
    <definedName name="___R4" localSheetId="5">#REF!</definedName>
    <definedName name="___R4">#REF!</definedName>
    <definedName name="___Ref1">#REF!</definedName>
    <definedName name="___ref2">#REF!</definedName>
    <definedName name="___ref3">#REF!</definedName>
    <definedName name="___ref4">#REF!</definedName>
    <definedName name="___ref5">#REF!</definedName>
    <definedName name="___ref6">'[15]Cowl Area Package Status'!$F$3:$J$3</definedName>
    <definedName name="___ris1">'[12]C214 9306#25'!#REF!</definedName>
    <definedName name="___ris10">'[12]C214 9306#25'!#REF!</definedName>
    <definedName name="___ris11">'[12]C214 9306#25'!#REF!</definedName>
    <definedName name="___ris12">'[12]C214 9306#25'!#REF!</definedName>
    <definedName name="___ris13">'[12]C214 9306#25'!#REF!</definedName>
    <definedName name="___ris14">'[12]C214 9306#25'!#REF!</definedName>
    <definedName name="___ris15">'[12]C214 9306#25'!#REF!</definedName>
    <definedName name="___ris16">'[12]C214 9306#25'!#REF!</definedName>
    <definedName name="___ris18">'[12]C214 9306#25'!#REF!</definedName>
    <definedName name="___ris19">'[12]C214 9306#25'!#REF!</definedName>
    <definedName name="___ris2">'[12]C214 9306#25'!#REF!</definedName>
    <definedName name="___ris20">'[12]C214 9306#25'!#REF!</definedName>
    <definedName name="___ris21">'[12]C214 9306#25'!#REF!</definedName>
    <definedName name="___ris22">'[12]C214 9306#25'!#REF!</definedName>
    <definedName name="___ris23">'[12]C214 9306#25'!#REF!</definedName>
    <definedName name="___ris24">'[12]C214 9306#25'!#REF!</definedName>
    <definedName name="___ris25">'[12]C214 9306#25'!#REF!</definedName>
    <definedName name="___ris26">'[12]C214 9306#25'!#REF!</definedName>
    <definedName name="___ris27">'[12]C214 9306#25'!#REF!</definedName>
    <definedName name="___ris29">'[12]C214 9306#25'!#REF!</definedName>
    <definedName name="___ris3">'[12]C214 9306#25'!#REF!</definedName>
    <definedName name="___ris30">'[12]C214 9306#25'!#REF!</definedName>
    <definedName name="___ris31">'[12]C214 9306#25'!#REF!</definedName>
    <definedName name="___ris32">'[12]C214 9306#25'!#REF!</definedName>
    <definedName name="___ris34">'[12]C214 9306#25'!#REF!</definedName>
    <definedName name="___ris4">'[12]C214 9306#25'!#REF!</definedName>
    <definedName name="___ris5">'[12]C214 9306#25'!#REF!</definedName>
    <definedName name="___ris6">'[12]C214 9306#25'!#REF!</definedName>
    <definedName name="___ris7">'[12]C214 9306#25'!#REF!</definedName>
    <definedName name="___ris8">'[12]C214 9306#25'!#REF!</definedName>
    <definedName name="___ris9">'[12]C214 9306#25'!#REF!</definedName>
    <definedName name="___T2" hidden="1">{#N/A,#N/A,FALSE,"단축1";#N/A,#N/A,FALSE,"단축2";#N/A,#N/A,FALSE,"단축3";#N/A,#N/A,FALSE,"장축";#N/A,#N/A,FALSE,"4WD"}</definedName>
    <definedName name="___U203" hidden="1">{"EXPORT",#N/A,FALSE,"A8CONTENT"}</definedName>
    <definedName name="___wb1">'[7]1. Overall Strategy'!$F$40:$F$43</definedName>
    <definedName name="___WT6161" localSheetId="5">#REF!</definedName>
    <definedName name="___WT6161">#REF!</definedName>
    <definedName name="___x1" localSheetId="5">#REF!</definedName>
    <definedName name="___x1">#REF!</definedName>
    <definedName name="___x2" localSheetId="5">#REF!</definedName>
    <definedName name="___x2">#REF!</definedName>
    <definedName name="___zz1" localSheetId="5">#REF!</definedName>
    <definedName name="___zz1">#REF!</definedName>
    <definedName name="__1½_ñ_²">#REF!</definedName>
    <definedName name="__123Graph_A" localSheetId="5" hidden="1">[16]BAL.SHEET!#REF!</definedName>
    <definedName name="__123Graph_A" hidden="1">[17]BAL.SHEET!#REF!</definedName>
    <definedName name="__123Graph_ACHART1" hidden="1">[18]BSHEET!#REF!</definedName>
    <definedName name="__123Graph_ACURRENT" hidden="1">[18]BSHEET!#REF!</definedName>
    <definedName name="__123Graph_A利益単価" hidden="1">[19]生涯利益計画ｼｰﾄ!#REF!</definedName>
    <definedName name="__123Graph_A利益面積" hidden="1">[19]生涯利益計画ｼｰﾄ!#REF!</definedName>
    <definedName name="__123Graph_B" localSheetId="5" hidden="1">[16]BAL.SHEET!#REF!</definedName>
    <definedName name="__123Graph_B" hidden="1">[17]BAL.SHEET!#REF!</definedName>
    <definedName name="__123Graph_B利益単価" hidden="1">[19]生涯利益計画ｼｰﾄ!#REF!</definedName>
    <definedName name="__123Graph_B利益面積" hidden="1">[19]生涯利益計画ｼｰﾄ!#REF!</definedName>
    <definedName name="__123Graph_C" localSheetId="5" hidden="1">[16]BAL.SHEET!#REF!</definedName>
    <definedName name="__123Graph_C" hidden="1">[17]BAL.SHEET!#REF!</definedName>
    <definedName name="__123Graph_C利益単価" hidden="1">[19]生涯利益計画ｼｰﾄ!#REF!</definedName>
    <definedName name="__123Graph_C利益面積" hidden="1">[19]生涯利益計画ｼｰﾄ!#REF!</definedName>
    <definedName name="__123Graph_D" localSheetId="5" hidden="1">[16]BAL.SHEET!#REF!</definedName>
    <definedName name="__123Graph_D" hidden="1">[17]BAL.SHEET!#REF!</definedName>
    <definedName name="__123Graph_D利益単価" hidden="1">[19]生涯利益計画ｼｰﾄ!#REF!</definedName>
    <definedName name="__123Graph_D利益面積" hidden="1">[19]生涯利益計画ｼｰﾄ!#REF!</definedName>
    <definedName name="__123Graph_E" localSheetId="5" hidden="1">[16]BAL.SHEET!#REF!</definedName>
    <definedName name="__123Graph_E" hidden="1">[17]BAL.SHEET!#REF!</definedName>
    <definedName name="__123Graph_E利益面積" hidden="1">[19]生涯利益計画ｼｰﾄ!#REF!</definedName>
    <definedName name="__123Graph_F" localSheetId="5" hidden="1">[16]BAL.SHEET!#REF!</definedName>
    <definedName name="__123Graph_F" hidden="1">[17]BAL.SHEET!#REF!</definedName>
    <definedName name="__123Graph_X" localSheetId="5" hidden="1">[16]BAL.SHEET!#REF!</definedName>
    <definedName name="__123Graph_X" hidden="1">[17]BAL.SHEET!#REF!</definedName>
    <definedName name="__2Â_Ã">#REF!</definedName>
    <definedName name="__3Â_Ã__2">#REF!</definedName>
    <definedName name="__a1" localSheetId="5">#REF!</definedName>
    <definedName name="__a1">#REF!</definedName>
    <definedName name="__A100000" localSheetId="5">#REF!</definedName>
    <definedName name="__A100000">#REF!</definedName>
    <definedName name="__a11" localSheetId="5">#REF!</definedName>
    <definedName name="__a11">#REF!</definedName>
    <definedName name="__a12" localSheetId="5">#REF!</definedName>
    <definedName name="__a12">#REF!</definedName>
    <definedName name="__a13" localSheetId="5">#REF!</definedName>
    <definedName name="__a13">#REF!</definedName>
    <definedName name="__a2" localSheetId="5">#REF!</definedName>
    <definedName name="__A2" hidden="1">{#N/A,#N/A,FALSE,"단축1";#N/A,#N/A,FALSE,"단축2";#N/A,#N/A,FALSE,"단축3";#N/A,#N/A,FALSE,"장축";#N/A,#N/A,FALSE,"4WD"}</definedName>
    <definedName name="__A2040" hidden="1">{#N/A,#N/A,FALSE,"단축1";#N/A,#N/A,FALSE,"단축2";#N/A,#N/A,FALSE,"단축3";#N/A,#N/A,FALSE,"장축";#N/A,#N/A,FALSE,"4WD"}</definedName>
    <definedName name="__A21" localSheetId="5" hidden="1">{#N/A,#N/A,FALSE,"단축1";#N/A,#N/A,FALSE,"단축2";#N/A,#N/A,FALSE,"단축3";#N/A,#N/A,FALSE,"장축";#N/A,#N/A,FALSE,"4WD"}</definedName>
    <definedName name="__A21" hidden="1">{#N/A,#N/A,FALSE,"단축1";#N/A,#N/A,FALSE,"단축2";#N/A,#N/A,FALSE,"단축3";#N/A,#N/A,FALSE,"장축";#N/A,#N/A,FALSE,"4WD"}</definedName>
    <definedName name="__A23" localSheetId="5" hidden="1">{#N/A,#N/A,FALSE,"단축1";#N/A,#N/A,FALSE,"단축2";#N/A,#N/A,FALSE,"단축3";#N/A,#N/A,FALSE,"장축";#N/A,#N/A,FALSE,"4WD"}</definedName>
    <definedName name="__A23" hidden="1">{#N/A,#N/A,FALSE,"단축1";#N/A,#N/A,FALSE,"단축2";#N/A,#N/A,FALSE,"단축3";#N/A,#N/A,FALSE,"장축";#N/A,#N/A,FALSE,"4WD"}</definedName>
    <definedName name="__A3" localSheetId="5" hidden="1">{#N/A,#N/A,FALSE,"단축1";#N/A,#N/A,FALSE,"단축2";#N/A,#N/A,FALSE,"단축3";#N/A,#N/A,FALSE,"장축";#N/A,#N/A,FALSE,"4WD"}</definedName>
    <definedName name="__A3" hidden="1">{#N/A,#N/A,FALSE,"단축1";#N/A,#N/A,FALSE,"단축2";#N/A,#N/A,FALSE,"단축3";#N/A,#N/A,FALSE,"장축";#N/A,#N/A,FALSE,"4WD"}</definedName>
    <definedName name="__A41" localSheetId="5" hidden="1">{#N/A,#N/A,FALSE,"단축1";#N/A,#N/A,FALSE,"단축2";#N/A,#N/A,FALSE,"단축3";#N/A,#N/A,FALSE,"장축";#N/A,#N/A,FALSE,"4WD"}</definedName>
    <definedName name="__A41" hidden="1">{#N/A,#N/A,FALSE,"단축1";#N/A,#N/A,FALSE,"단축2";#N/A,#N/A,FALSE,"단축3";#N/A,#N/A,FALSE,"장축";#N/A,#N/A,FALSE,"4WD"}</definedName>
    <definedName name="__a5" localSheetId="5">#REF!</definedName>
    <definedName name="__a5">#REF!</definedName>
    <definedName name="__a6" localSheetId="5">#REF!</definedName>
    <definedName name="__a6">#REF!</definedName>
    <definedName name="__aa1" localSheetId="5">#REF!</definedName>
    <definedName name="__aa1">#REF!</definedName>
    <definedName name="__aa2" localSheetId="5">#REF!</definedName>
    <definedName name="__aa2">#REF!</definedName>
    <definedName name="__aa3" localSheetId="5">#REF!</definedName>
    <definedName name="__aa3">#REF!</definedName>
    <definedName name="__aa4" localSheetId="5">#REF!</definedName>
    <definedName name="__aa4">#REF!</definedName>
    <definedName name="__aa5" localSheetId="5">#REF!</definedName>
    <definedName name="__aa5">#REF!</definedName>
    <definedName name="__aa6" localSheetId="5">#REF!</definedName>
    <definedName name="__aa6">#REF!</definedName>
    <definedName name="__aaa1" hidden="1">1/EUReXToIEP</definedName>
    <definedName name="__ANX1" localSheetId="5">#REF!</definedName>
    <definedName name="__ANX1">#REF!</definedName>
    <definedName name="__ANX2" localSheetId="5">#REF!</definedName>
    <definedName name="__ANX2">#REF!</definedName>
    <definedName name="__ANX3" localSheetId="5">#REF!</definedName>
    <definedName name="__ANX3">#REF!</definedName>
    <definedName name="__AT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AT2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__AT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att2">#REF!</definedName>
    <definedName name="__att3">#REF!</definedName>
    <definedName name="__att4">#REF!</definedName>
    <definedName name="__b1" localSheetId="5">#REF!</definedName>
    <definedName name="__b1">#REF!</definedName>
    <definedName name="__b2" localSheetId="5">#REF!</definedName>
    <definedName name="__b2">#REF!</definedName>
    <definedName name="__b3" localSheetId="5">#REF!</definedName>
    <definedName name="__b3">#REF!</definedName>
    <definedName name="__b4" localSheetId="5">#REF!</definedName>
    <definedName name="__b4">#REF!</definedName>
    <definedName name="__BV226" hidden="1">{#N/A,#N/A,FALSE,"TR_OUT1"}</definedName>
    <definedName name="__col1">#REF!</definedName>
    <definedName name="__col2">#REF!</definedName>
    <definedName name="__com1">'[12]C214 9306#25'!#REF!</definedName>
    <definedName name="__com10">'[12]C214 9306#25'!#REF!</definedName>
    <definedName name="__com12">'[12]C214 9306#25'!#REF!</definedName>
    <definedName name="__com13">'[12]C214 9306#25'!#REF!</definedName>
    <definedName name="__com14">'[12]C214 9306#25'!#REF!</definedName>
    <definedName name="__com15">'[12]C214 9306#25'!#REF!</definedName>
    <definedName name="__com16">'[12]C214 9306#25'!#REF!</definedName>
    <definedName name="__com18">'[12]C214 9306#25'!#REF!</definedName>
    <definedName name="__com19">'[12]C214 9306#25'!#REF!</definedName>
    <definedName name="__com2">'[12]C214 9306#25'!#REF!</definedName>
    <definedName name="__com20">'[12]C214 9306#25'!#REF!</definedName>
    <definedName name="__com21">'[12]C214 9306#25'!#REF!</definedName>
    <definedName name="__com22">'[12]C214 9306#25'!#REF!</definedName>
    <definedName name="__com23">'[12]C214 9306#25'!#REF!</definedName>
    <definedName name="__com24">'[12]C214 9306#25'!#REF!</definedName>
    <definedName name="__com25">'[12]C214 9306#25'!#REF!</definedName>
    <definedName name="__com26">'[12]C214 9306#25'!#REF!</definedName>
    <definedName name="__com27">'[12]C214 9306#25'!#REF!</definedName>
    <definedName name="__com29">'[12]C214 9306#25'!#REF!</definedName>
    <definedName name="__com3">'[12]C214 9306#25'!#REF!</definedName>
    <definedName name="__com30">'[12]C214 9306#25'!#REF!</definedName>
    <definedName name="__com31">'[12]C214 9306#25'!#REF!</definedName>
    <definedName name="__com32">'[12]C214 9306#25'!#REF!</definedName>
    <definedName name="__com34">'[12]C214 9306#25'!#REF!</definedName>
    <definedName name="__com4">'[12]C214 9306#25'!#REF!</definedName>
    <definedName name="__com5">'[12]C214 9306#25'!#REF!</definedName>
    <definedName name="__com6">'[12]C214 9306#25'!#REF!</definedName>
    <definedName name="__com7">'[12]C214 9306#25'!#REF!</definedName>
    <definedName name="__com8">'[12]C214 9306#25'!#REF!</definedName>
    <definedName name="__com9">'[12]C214 9306#25'!#REF!</definedName>
    <definedName name="__con2" localSheetId="5">#REF!</definedName>
    <definedName name="__con2">#REF!</definedName>
    <definedName name="__d1" localSheetId="5">#REF!</definedName>
    <definedName name="__d1">#REF!</definedName>
    <definedName name="__D12" hidden="1">{#N/A,#N/A,FALSE,"단축1";#N/A,#N/A,FALSE,"단축2";#N/A,#N/A,FALSE,"단축3";#N/A,#N/A,FALSE,"장축";#N/A,#N/A,FALSE,"4WD"}</definedName>
    <definedName name="__d2" localSheetId="5">#REF!</definedName>
    <definedName name="__d2">#REF!</definedName>
    <definedName name="__d3" localSheetId="5">#REF!</definedName>
    <definedName name="__d3">#REF!</definedName>
    <definedName name="__d4" localSheetId="5">#REF!</definedName>
    <definedName name="__d4">#REF!</definedName>
    <definedName name="__dag1">#REF!</definedName>
    <definedName name="__dag2">#REF!</definedName>
    <definedName name="__DAT1" localSheetId="5">#REF!</definedName>
    <definedName name="__DAT1">#REF!</definedName>
    <definedName name="__DAT10" localSheetId="5">#REF!</definedName>
    <definedName name="__DAT10">[11]Sheet1!#REF!</definedName>
    <definedName name="__DAT100">#REF!</definedName>
    <definedName name="__DAT101">#REF!</definedName>
    <definedName name="__DAT102">#REF!</definedName>
    <definedName name="__DAT103">#REF!</definedName>
    <definedName name="__DAT104">#REF!</definedName>
    <definedName name="__DAT105">#REF!</definedName>
    <definedName name="__DAT106">#REF!</definedName>
    <definedName name="__DAT107">#REF!</definedName>
    <definedName name="__DAT108">#REF!</definedName>
    <definedName name="__DAT109">#REF!</definedName>
    <definedName name="__DAT11" localSheetId="5">#REF!</definedName>
    <definedName name="__DAT11">[11]Sheet1!#REF!</definedName>
    <definedName name="__DAT110">#REF!</definedName>
    <definedName name="__DAT111">#REF!</definedName>
    <definedName name="__DAT112">#REF!</definedName>
    <definedName name="__DAT113">#REF!</definedName>
    <definedName name="__DAT114">#REF!</definedName>
    <definedName name="__DAT115">#REF!</definedName>
    <definedName name="__DAT116">#REF!</definedName>
    <definedName name="__DAT117">#REF!</definedName>
    <definedName name="__DAT118">#REF!</definedName>
    <definedName name="__DAT119">#REF!</definedName>
    <definedName name="__DAT12" localSheetId="5">#REF!</definedName>
    <definedName name="__DAT12">[11]Sheet1!#REF!</definedName>
    <definedName name="__DAT120">#REF!</definedName>
    <definedName name="__DAT121">#REF!</definedName>
    <definedName name="__DAT122">#REF!</definedName>
    <definedName name="__DAT123">#REF!</definedName>
    <definedName name="__DAT124">#REF!</definedName>
    <definedName name="__DAT125">#REF!</definedName>
    <definedName name="__DAT126">#REF!</definedName>
    <definedName name="__DAT127">#REF!</definedName>
    <definedName name="__DAT128">#REF!</definedName>
    <definedName name="__DAT129">#REF!</definedName>
    <definedName name="__DAT13" localSheetId="5">#REF!</definedName>
    <definedName name="__DAT13">[11]Sheet1!#REF!</definedName>
    <definedName name="__DAT130">#REF!</definedName>
    <definedName name="__DAT131">#REF!</definedName>
    <definedName name="__DAT132">#REF!</definedName>
    <definedName name="__DAT133">#REF!</definedName>
    <definedName name="__DAT134">#REF!</definedName>
    <definedName name="__DAT135">#REF!</definedName>
    <definedName name="__DAT136">#REF!</definedName>
    <definedName name="__DAT137">#REF!</definedName>
    <definedName name="__DAT138">#REF!</definedName>
    <definedName name="__DAT139">#REF!</definedName>
    <definedName name="__DAT14" localSheetId="5">#REF!</definedName>
    <definedName name="__DAT14">[11]Sheet1!#REF!</definedName>
    <definedName name="__DAT140">#REF!</definedName>
    <definedName name="__DAT141">#REF!</definedName>
    <definedName name="__DAT15" localSheetId="5">#REF!</definedName>
    <definedName name="__DAT15">[11]Sheet1!#REF!</definedName>
    <definedName name="__DAT16" localSheetId="5">'[20]Third Party Assets'!#REF!</definedName>
    <definedName name="__DAT16">#REF!</definedName>
    <definedName name="__DAT17" localSheetId="5">'[20]Third Party Assets'!#REF!</definedName>
    <definedName name="__DAT17">[11]Sheet1!#REF!</definedName>
    <definedName name="__DAT18" localSheetId="5">'[20]Third Party Assets'!#REF!</definedName>
    <definedName name="__DAT18">[11]Sheet1!#REF!</definedName>
    <definedName name="__DAT19" localSheetId="5">#REF!</definedName>
    <definedName name="__DAT19">[11]Sheet1!#REF!</definedName>
    <definedName name="__DAT2" localSheetId="5">#REF!</definedName>
    <definedName name="__DAT2">#REF!</definedName>
    <definedName name="__DAT20" localSheetId="5">#REF!</definedName>
    <definedName name="__DAT20">[11]Sheet1!#REF!</definedName>
    <definedName name="__DAT21" localSheetId="5">'[20]Third Party Assets'!#REF!</definedName>
    <definedName name="__DAT21">[11]Sheet1!#REF!</definedName>
    <definedName name="__DAT22" localSheetId="5">#REF!</definedName>
    <definedName name="__DAT22">[11]Sheet1!#REF!</definedName>
    <definedName name="__DAT23">[11]Sheet1!#REF!</definedName>
    <definedName name="__DAT24">#REF!</definedName>
    <definedName name="__DAT25">#REF!</definedName>
    <definedName name="__DAT26">#REF!</definedName>
    <definedName name="__DAT27">#REF!</definedName>
    <definedName name="__DAT28">#REF!</definedName>
    <definedName name="__DAT29">#REF!</definedName>
    <definedName name="__DAT3" localSheetId="5">#REF!</definedName>
    <definedName name="__DAT3">[11]Sheet1!#REF!</definedName>
    <definedName name="__DAT30">#REF!</definedName>
    <definedName name="__DAT31">#REF!</definedName>
    <definedName name="__DAT32">#REF!</definedName>
    <definedName name="__DAT33">#REF!</definedName>
    <definedName name="__DAT34">#REF!</definedName>
    <definedName name="__DAT35">#REF!</definedName>
    <definedName name="__DAT36">#REF!</definedName>
    <definedName name="__DAT37">#REF!</definedName>
    <definedName name="__DAT38">#REF!</definedName>
    <definedName name="__DAT39">#REF!</definedName>
    <definedName name="__DAT4" localSheetId="5">#REF!</definedName>
    <definedName name="__DAT4">[11]Sheet1!#REF!</definedName>
    <definedName name="__DAT40">#REF!</definedName>
    <definedName name="__DAT41">#REF!</definedName>
    <definedName name="__DAT42">#REF!</definedName>
    <definedName name="__DAT43">#REF!</definedName>
    <definedName name="__DAT44">#REF!</definedName>
    <definedName name="__DAT45">#REF!</definedName>
    <definedName name="__DAT46">#REF!</definedName>
    <definedName name="__DAT47">#REF!</definedName>
    <definedName name="__DAT48">#REF!</definedName>
    <definedName name="__DAT49">#REF!</definedName>
    <definedName name="__DAT5" localSheetId="5">#REF!</definedName>
    <definedName name="__DAT5">[11]Sheet1!#REF!</definedName>
    <definedName name="__DAT50">#REF!</definedName>
    <definedName name="__DAT51">#REF!</definedName>
    <definedName name="__DAT52">#REF!</definedName>
    <definedName name="__DAT53">#REF!</definedName>
    <definedName name="__DAT54">#REF!</definedName>
    <definedName name="__DAT55">#REF!</definedName>
    <definedName name="__DAT56">#REF!</definedName>
    <definedName name="__DAT57">#REF!</definedName>
    <definedName name="__DAT58">#REF!</definedName>
    <definedName name="__DAT59">#REF!</definedName>
    <definedName name="__DAT6" localSheetId="5">#REF!</definedName>
    <definedName name="__DAT6">[11]Sheet1!#REF!</definedName>
    <definedName name="__DAT60">#REF!</definedName>
    <definedName name="__DAT61">#REF!</definedName>
    <definedName name="__DAT62">#REF!</definedName>
    <definedName name="__DAT63">#REF!</definedName>
    <definedName name="__DAT64">#REF!</definedName>
    <definedName name="__DAT65">#REF!</definedName>
    <definedName name="__DAT66">#REF!</definedName>
    <definedName name="__DAT67">#REF!</definedName>
    <definedName name="__DAT68">#REF!</definedName>
    <definedName name="__DAT69">#REF!</definedName>
    <definedName name="__DAT7" localSheetId="5">#REF!</definedName>
    <definedName name="__DAT7">[11]Sheet1!#REF!</definedName>
    <definedName name="__DAT70">#REF!</definedName>
    <definedName name="__DAT71">#REF!</definedName>
    <definedName name="__DAT72">#REF!</definedName>
    <definedName name="__DAT73">#REF!</definedName>
    <definedName name="__DAT74">#REF!</definedName>
    <definedName name="__DAT75">#REF!</definedName>
    <definedName name="__DAT76">#REF!</definedName>
    <definedName name="__DAT77">#REF!</definedName>
    <definedName name="__DAT78">#REF!</definedName>
    <definedName name="__DAT79">#REF!</definedName>
    <definedName name="__DAT8" localSheetId="5">#REF!</definedName>
    <definedName name="__DAT8">[11]Sheet1!#REF!</definedName>
    <definedName name="__DAT80">#REF!</definedName>
    <definedName name="__DAT81">#REF!</definedName>
    <definedName name="__DAT82">#REF!</definedName>
    <definedName name="__DAT83">#REF!</definedName>
    <definedName name="__DAT84">#REF!</definedName>
    <definedName name="__DAT85">#REF!</definedName>
    <definedName name="__DAT86">#REF!</definedName>
    <definedName name="__DAT87">#REF!</definedName>
    <definedName name="__DAT88">#REF!</definedName>
    <definedName name="__DAT89">#REF!</definedName>
    <definedName name="__DAT9" localSheetId="5">#REF!</definedName>
    <definedName name="__DAT9">#REF!</definedName>
    <definedName name="__DAT90">#REF!</definedName>
    <definedName name="__DAT91">#REF!</definedName>
    <definedName name="__DAT92">#REF!</definedName>
    <definedName name="__DAT93">#REF!</definedName>
    <definedName name="__DAT94">#REF!</definedName>
    <definedName name="__DAT95">#REF!</definedName>
    <definedName name="__DAT96">#REF!</definedName>
    <definedName name="__DAT97">#REF!</definedName>
    <definedName name="__DAT98">#REF!</definedName>
    <definedName name="__DAT99">#REF!</definedName>
    <definedName name="__des1">'[12]C214 9306#25'!#REF!</definedName>
    <definedName name="__des10">'[12]C214 9306#25'!#REF!</definedName>
    <definedName name="__des11">'[12]C214 9306#25'!#REF!</definedName>
    <definedName name="__des12">'[12]C214 9306#25'!#REF!</definedName>
    <definedName name="__des13">'[12]C214 9306#25'!#REF!</definedName>
    <definedName name="__des14">'[12]C214 9306#25'!#REF!</definedName>
    <definedName name="__des15">'[12]C214 9306#25'!#REF!</definedName>
    <definedName name="__des16">'[12]C214 9306#25'!#REF!</definedName>
    <definedName name="__des18">'[12]C214 9306#25'!#REF!</definedName>
    <definedName name="__des19">'[12]C214 9306#25'!#REF!</definedName>
    <definedName name="__des2">'[12]C214 9306#25'!#REF!</definedName>
    <definedName name="__des20">'[12]C214 9306#25'!#REF!</definedName>
    <definedName name="__des21">'[12]C214 9306#25'!#REF!</definedName>
    <definedName name="__des22">'[12]C214 9306#25'!#REF!</definedName>
    <definedName name="__des23">'[12]C214 9306#25'!#REF!</definedName>
    <definedName name="__des24">'[12]C214 9306#25'!#REF!</definedName>
    <definedName name="__des25">'[12]C214 9306#25'!#REF!</definedName>
    <definedName name="__des26">'[12]C214 9306#25'!#REF!</definedName>
    <definedName name="__des27">'[12]C214 9306#25'!#REF!</definedName>
    <definedName name="__des29">'[12]C214 9306#25'!#REF!</definedName>
    <definedName name="__des3">'[12]C214 9306#25'!#REF!</definedName>
    <definedName name="__des30">'[12]C214 9306#25'!#REF!</definedName>
    <definedName name="__des31">'[12]C214 9306#25'!#REF!</definedName>
    <definedName name="__des32">'[12]C214 9306#25'!#REF!</definedName>
    <definedName name="__des34">'[12]C214 9306#25'!#REF!</definedName>
    <definedName name="__des4">'[12]C214 9306#25'!#REF!</definedName>
    <definedName name="__des5">'[12]C214 9306#25'!#REF!</definedName>
    <definedName name="__des6">'[12]C214 9306#25'!#REF!</definedName>
    <definedName name="__des7">'[12]C214 9306#25'!#REF!</definedName>
    <definedName name="__des8">'[12]C214 9306#25'!#REF!</definedName>
    <definedName name="__des9">'[12]C214 9306#25'!#REF!</definedName>
    <definedName name="__e2" localSheetId="5">#REF!</definedName>
    <definedName name="__e2">#REF!</definedName>
    <definedName name="__E222" hidden="1">{#N/A,#N/A,FALSE,"단축1";#N/A,#N/A,FALSE,"단축2";#N/A,#N/A,FALSE,"단축3";#N/A,#N/A,FALSE,"장축";#N/A,#N/A,FALSE,"4WD"}</definedName>
    <definedName name="__E32" hidden="1">{#N/A,#N/A,FALSE,"단축1";#N/A,#N/A,FALSE,"단축2";#N/A,#N/A,FALSE,"단축3";#N/A,#N/A,FALSE,"장축";#N/A,#N/A,FALSE,"4WD"}</definedName>
    <definedName name="__E45" localSheetId="5" hidden="1">{#N/A,#N/A,FALSE,"단축1";#N/A,#N/A,FALSE,"단축2";#N/A,#N/A,FALSE,"단축3";#N/A,#N/A,FALSE,"장축";#N/A,#N/A,FALSE,"4WD"}</definedName>
    <definedName name="__E45" hidden="1">{#N/A,#N/A,FALSE,"단축1";#N/A,#N/A,FALSE,"단축2";#N/A,#N/A,FALSE,"단축3";#N/A,#N/A,FALSE,"장축";#N/A,#N/A,FALSE,"4WD"}</definedName>
    <definedName name="__E56" localSheetId="5" hidden="1">{#N/A,#N/A,FALSE,"단축1";#N/A,#N/A,FALSE,"단축2";#N/A,#N/A,FALSE,"단축3";#N/A,#N/A,FALSE,"장축";#N/A,#N/A,FALSE,"4WD"}</definedName>
    <definedName name="__E56" hidden="1">{#N/A,#N/A,FALSE,"단축1";#N/A,#N/A,FALSE,"단축2";#N/A,#N/A,FALSE,"단축3";#N/A,#N/A,FALSE,"장축";#N/A,#N/A,FALSE,"4WD"}</definedName>
    <definedName name="__EXB97" localSheetId="5">#REF!</definedName>
    <definedName name="__EXB97">#REF!</definedName>
    <definedName name="__F1">#REF!</definedName>
    <definedName name="__f11" localSheetId="5">#REF!</definedName>
    <definedName name="__f11">#REF!</definedName>
    <definedName name="__F12" hidden="1">{#N/A,#N/A,FALSE,"단축1";#N/A,#N/A,FALSE,"단축2";#N/A,#N/A,FALSE,"단축3";#N/A,#N/A,FALSE,"장축";#N/A,#N/A,FALSE,"4WD"}</definedName>
    <definedName name="__f13" localSheetId="5">#REF!</definedName>
    <definedName name="__f13">#REF!</definedName>
    <definedName name="__f14" localSheetId="5">#REF!</definedName>
    <definedName name="__f14">#REF!</definedName>
    <definedName name="__f15" localSheetId="5">#REF!</definedName>
    <definedName name="__f15">#REF!</definedName>
    <definedName name="__f16" localSheetId="5">#REF!</definedName>
    <definedName name="__f16">#REF!</definedName>
    <definedName name="__f17" localSheetId="5">#REF!</definedName>
    <definedName name="__f17">#REF!</definedName>
    <definedName name="__f18" localSheetId="5">#REF!</definedName>
    <definedName name="__f18">#REF!</definedName>
    <definedName name="__f2" localSheetId="5">#REF!</definedName>
    <definedName name="__f2">#REF!</definedName>
    <definedName name="__f3" localSheetId="5">#REF!</definedName>
    <definedName name="__f3">#REF!</definedName>
    <definedName name="__f4" localSheetId="5">#REF!</definedName>
    <definedName name="__f4">#REF!</definedName>
    <definedName name="__f5" localSheetId="5">#REF!</definedName>
    <definedName name="__f5">#REF!</definedName>
    <definedName name="__f6" localSheetId="5">#REF!</definedName>
    <definedName name="__f6">#REF!</definedName>
    <definedName name="__f7" localSheetId="5">#REF!</definedName>
    <definedName name="__f7">#REF!</definedName>
    <definedName name="__f8" localSheetId="5">#REF!</definedName>
    <definedName name="__f8">#REF!</definedName>
    <definedName name="__fdy501" localSheetId="5">#REF!</definedName>
    <definedName name="__fdy501">#REF!</definedName>
    <definedName name="__fdy971" localSheetId="5">#REF!</definedName>
    <definedName name="__fdy971">#REF!</definedName>
    <definedName name="__frg201" localSheetId="5">#REF!</definedName>
    <definedName name="__frg201">#REF!</definedName>
    <definedName name="__frg301" localSheetId="5">#REF!</definedName>
    <definedName name="__frg301">#REF!</definedName>
    <definedName name="__frg501" localSheetId="5">#REF!</definedName>
    <definedName name="__frg501">#REF!</definedName>
    <definedName name="__frg601" localSheetId="5">#REF!</definedName>
    <definedName name="__frg601">#REF!</definedName>
    <definedName name="__inc1" localSheetId="5">#REF!</definedName>
    <definedName name="__inc1">#REF!</definedName>
    <definedName name="__int1">'[14]INT SCH'!$A$1:$G$27</definedName>
    <definedName name="__JKS1" hidden="1">{#N/A,#N/A,TRUE,"일정"}</definedName>
    <definedName name="__k1" hidden="1">#REF!</definedName>
    <definedName name="__K115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k7" hidden="1">{#N/A,#N/A,FALSE,"단축1";#N/A,#N/A,FALSE,"단축2";#N/A,#N/A,FALSE,"단축3";#N/A,#N/A,FALSE,"장축";#N/A,#N/A,FALSE,"4WD"}</definedName>
    <definedName name="__k8" hidden="1">{#N/A,#N/A,FALSE,"단축1";#N/A,#N/A,FALSE,"단축2";#N/A,#N/A,FALSE,"단축3";#N/A,#N/A,FALSE,"장축";#N/A,#N/A,FALSE,"4WD"}</definedName>
    <definedName name="__k9" localSheetId="5" hidden="1">{#N/A,#N/A,FALSE,"단축1";#N/A,#N/A,FALSE,"단축2";#N/A,#N/A,FALSE,"단축3";#N/A,#N/A,FALSE,"장축";#N/A,#N/A,FALSE,"4WD"}</definedName>
    <definedName name="__k9" hidden="1">{#N/A,#N/A,FALSE,"단축1";#N/A,#N/A,FALSE,"단축2";#N/A,#N/A,FALSE,"단축3";#N/A,#N/A,FALSE,"장축";#N/A,#N/A,FALSE,"4WD"}</definedName>
    <definedName name="__key1" hidden="1">#REF!</definedName>
    <definedName name="__MAT1" localSheetId="5">#REF!</definedName>
    <definedName name="__MAT1">#REF!</definedName>
    <definedName name="__MAT10" localSheetId="5">#REF!</definedName>
    <definedName name="__MAT10">#REF!</definedName>
    <definedName name="__MAT2" localSheetId="5">#REF!</definedName>
    <definedName name="__MAT2">#REF!</definedName>
    <definedName name="__MAT3" localSheetId="5">#REF!</definedName>
    <definedName name="__MAT3">#REF!</definedName>
    <definedName name="__MMT6" hidden="1">{"REVISED",#N/A,FALSE,"Sheet1"}</definedName>
    <definedName name="__MT601" localSheetId="5">#REF!</definedName>
    <definedName name="__MT601">#REF!</definedName>
    <definedName name="__mvm1" localSheetId="5">#REF!</definedName>
    <definedName name="__mvm1">#REF!</definedName>
    <definedName name="__mvm2" localSheetId="5">#REF!</definedName>
    <definedName name="__mvm2">#REF!</definedName>
    <definedName name="__NDP1" localSheetId="5">#REF!</definedName>
    <definedName name="__NDP1">#REF!</definedName>
    <definedName name="__NPS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O11" localSheetId="5" hidden="1">{#N/A,#N/A,FALSE,"단축1";#N/A,#N/A,FALSE,"단축2";#N/A,#N/A,FALSE,"단축3";#N/A,#N/A,FALSE,"장축";#N/A,#N/A,FALSE,"4WD"}</definedName>
    <definedName name="__O11" hidden="1">{#N/A,#N/A,FALSE,"단축1";#N/A,#N/A,FALSE,"단축2";#N/A,#N/A,FALSE,"단축3";#N/A,#N/A,FALSE,"장축";#N/A,#N/A,FALSE,"4WD"}</definedName>
    <definedName name="__O21" localSheetId="5" hidden="1">{#N/A,#N/A,FALSE,"단축1";#N/A,#N/A,FALSE,"단축2";#N/A,#N/A,FALSE,"단축3";#N/A,#N/A,FALSE,"장축";#N/A,#N/A,FALSE,"4WD"}</definedName>
    <definedName name="__O21" hidden="1">{#N/A,#N/A,FALSE,"단축1";#N/A,#N/A,FALSE,"단축2";#N/A,#N/A,FALSE,"단축3";#N/A,#N/A,FALSE,"장축";#N/A,#N/A,FALSE,"4WD"}</definedName>
    <definedName name="__O8" localSheetId="5" hidden="1">{#N/A,#N/A,FALSE,"단축1";#N/A,#N/A,FALSE,"단축2";#N/A,#N/A,FALSE,"단축3";#N/A,#N/A,FALSE,"장축";#N/A,#N/A,FALSE,"4WD"}</definedName>
    <definedName name="__O8" hidden="1">{#N/A,#N/A,FALSE,"단축1";#N/A,#N/A,FALSE,"단축2";#N/A,#N/A,FALSE,"단축3";#N/A,#N/A,FALSE,"장축";#N/A,#N/A,FALSE,"4WD"}</definedName>
    <definedName name="__P2" localSheetId="5" hidden="1">{#N/A,#N/A,FALSE,"단축1";#N/A,#N/A,FALSE,"단축2";#N/A,#N/A,FALSE,"단축3";#N/A,#N/A,FALSE,"장축";#N/A,#N/A,FALSE,"4WD"}</definedName>
    <definedName name="__P2" hidden="1">{#N/A,#N/A,FALSE,"단축1";#N/A,#N/A,FALSE,"단축2";#N/A,#N/A,FALSE,"단축3";#N/A,#N/A,FALSE,"장축";#N/A,#N/A,FALSE,"4WD"}</definedName>
    <definedName name="__p24500" localSheetId="5">#REF!</definedName>
    <definedName name="__p24500">#REF!</definedName>
    <definedName name="__PF1">#REF!</definedName>
    <definedName name="__PF2">#REF!</definedName>
    <definedName name="__PF3">#REF!</definedName>
    <definedName name="__PF41" localSheetId="5">[9]TARR1_alta!#REF!</definedName>
    <definedName name="__PF41">[9]TARR1_alta!#REF!</definedName>
    <definedName name="__PF42" localSheetId="5">[9]TARR1_alta!#REF!</definedName>
    <definedName name="__PF42">[9]TARR1_alta!#REF!</definedName>
    <definedName name="__PF43">[9]TARR1_alta!#REF!</definedName>
    <definedName name="__pnl98" localSheetId="5">#REF!</definedName>
    <definedName name="__pnl98">#REF!</definedName>
    <definedName name="__psf1">[21]Datasheet!#REF!</definedName>
    <definedName name="__Q1" hidden="1">{#N/A,#N/A,FALSE,"단축1";#N/A,#N/A,FALSE,"단축2";#N/A,#N/A,FALSE,"단축3";#N/A,#N/A,FALSE,"장축";#N/A,#N/A,FALSE,"4WD"}</definedName>
    <definedName name="__Q12" hidden="1">{#N/A,#N/A,FALSE,"단축1";#N/A,#N/A,FALSE,"단축2";#N/A,#N/A,FALSE,"단축3";#N/A,#N/A,FALSE,"장축";#N/A,#N/A,FALSE,"4WD"}</definedName>
    <definedName name="__Q124" localSheetId="5" hidden="1">{#N/A,#N/A,FALSE,"단축1";#N/A,#N/A,FALSE,"단축2";#N/A,#N/A,FALSE,"단축3";#N/A,#N/A,FALSE,"장축";#N/A,#N/A,FALSE,"4WD"}</definedName>
    <definedName name="__Q124" hidden="1">{#N/A,#N/A,FALSE,"단축1";#N/A,#N/A,FALSE,"단축2";#N/A,#N/A,FALSE,"단축3";#N/A,#N/A,FALSE,"장축";#N/A,#N/A,FALSE,"4WD"}</definedName>
    <definedName name="__q2" localSheetId="5" hidden="1">{#N/A,#N/A,FALSE,"SumMonth";#N/A,#N/A,FALSE,"SumMonth"}</definedName>
    <definedName name="__q2" hidden="1">{#N/A,#N/A,FALSE,"SumMonth";#N/A,#N/A,FALSE,"SumMonth"}</definedName>
    <definedName name="__Q21" localSheetId="5" hidden="1">{#N/A,#N/A,FALSE,"단축1";#N/A,#N/A,FALSE,"단축2";#N/A,#N/A,FALSE,"단축3";#N/A,#N/A,FALSE,"장축";#N/A,#N/A,FALSE,"4WD"}</definedName>
    <definedName name="__Q21" hidden="1">{#N/A,#N/A,FALSE,"단축1";#N/A,#N/A,FALSE,"단축2";#N/A,#N/A,FALSE,"단축3";#N/A,#N/A,FALSE,"장축";#N/A,#N/A,FALSE,"4WD"}</definedName>
    <definedName name="__Q32" localSheetId="5" hidden="1">{#N/A,#N/A,FALSE,"단축1";#N/A,#N/A,FALSE,"단축2";#N/A,#N/A,FALSE,"단축3";#N/A,#N/A,FALSE,"장축";#N/A,#N/A,FALSE,"4WD"}</definedName>
    <definedName name="__Q32" hidden="1">{#N/A,#N/A,FALSE,"단축1";#N/A,#N/A,FALSE,"단축2";#N/A,#N/A,FALSE,"단축3";#N/A,#N/A,FALSE,"장축";#N/A,#N/A,FALSE,"4WD"}</definedName>
    <definedName name="__Q43" localSheetId="5" hidden="1">{#N/A,#N/A,FALSE,"단축1";#N/A,#N/A,FALSE,"단축2";#N/A,#N/A,FALSE,"단축3";#N/A,#N/A,FALSE,"장축";#N/A,#N/A,FALSE,"4WD"}</definedName>
    <definedName name="__Q43" hidden="1">{#N/A,#N/A,FALSE,"단축1";#N/A,#N/A,FALSE,"단축2";#N/A,#N/A,FALSE,"단축3";#N/A,#N/A,FALSE,"장축";#N/A,#N/A,FALSE,"4WD"}</definedName>
    <definedName name="__Q54" localSheetId="5" hidden="1">{#N/A,#N/A,FALSE,"단축1";#N/A,#N/A,FALSE,"단축2";#N/A,#N/A,FALSE,"단축3";#N/A,#N/A,FALSE,"장축";#N/A,#N/A,FALSE,"4WD"}</definedName>
    <definedName name="__Q54" hidden="1">{#N/A,#N/A,FALSE,"단축1";#N/A,#N/A,FALSE,"단축2";#N/A,#N/A,FALSE,"단축3";#N/A,#N/A,FALSE,"장축";#N/A,#N/A,FALSE,"4WD"}</definedName>
    <definedName name="__Q56" localSheetId="5" hidden="1">{#N/A,#N/A,FALSE,"단축1";#N/A,#N/A,FALSE,"단축2";#N/A,#N/A,FALSE,"단축3";#N/A,#N/A,FALSE,"장축";#N/A,#N/A,FALSE,"4WD"}</definedName>
    <definedName name="__Q56" hidden="1">{#N/A,#N/A,FALSE,"단축1";#N/A,#N/A,FALSE,"단축2";#N/A,#N/A,FALSE,"단축3";#N/A,#N/A,FALSE,"장축";#N/A,#N/A,FALSE,"4WD"}</definedName>
    <definedName name="__Q76" localSheetId="5" hidden="1">{#N/A,#N/A,FALSE,"단축1";#N/A,#N/A,FALSE,"단축2";#N/A,#N/A,FALSE,"단축3";#N/A,#N/A,FALSE,"장축";#N/A,#N/A,FALSE,"4WD"}</definedName>
    <definedName name="__Q76" hidden="1">{#N/A,#N/A,FALSE,"단축1";#N/A,#N/A,FALSE,"단축2";#N/A,#N/A,FALSE,"단축3";#N/A,#N/A,FALSE,"장축";#N/A,#N/A,FALSE,"4WD"}</definedName>
    <definedName name="__RAM1">#REF!</definedName>
    <definedName name="__RAM2">'[22]1of7'!#REF!</definedName>
    <definedName name="__RAM3">'[22]1of7'!#REF!</definedName>
    <definedName name="__RAM4">'[22]1of7'!#REF!</definedName>
    <definedName name="__RAM5">'[22]1of7'!#REF!</definedName>
    <definedName name="__RAM6">'[22]1of7'!#REF!</definedName>
    <definedName name="__RAM7">'[22]1of7'!#REF!</definedName>
    <definedName name="__Ref1">#REF!</definedName>
    <definedName name="__ref2">#REF!</definedName>
    <definedName name="__ref3">#REF!</definedName>
    <definedName name="__ref4">#REF!</definedName>
    <definedName name="__ref5">#REF!</definedName>
    <definedName name="__ref6">'[15]Cowl Area Package Status'!$F$3:$J$3</definedName>
    <definedName name="__ris1">'[12]C214 9306#25'!#REF!</definedName>
    <definedName name="__ris10">'[12]C214 9306#25'!#REF!</definedName>
    <definedName name="__ris11">'[12]C214 9306#25'!#REF!</definedName>
    <definedName name="__ris12">'[12]C214 9306#25'!#REF!</definedName>
    <definedName name="__ris13">'[12]C214 9306#25'!#REF!</definedName>
    <definedName name="__ris14">'[12]C214 9306#25'!#REF!</definedName>
    <definedName name="__ris15">'[12]C214 9306#25'!#REF!</definedName>
    <definedName name="__ris16">'[12]C214 9306#25'!#REF!</definedName>
    <definedName name="__ris18">'[12]C214 9306#25'!#REF!</definedName>
    <definedName name="__ris19">'[12]C214 9306#25'!#REF!</definedName>
    <definedName name="__ris2">'[12]C214 9306#25'!#REF!</definedName>
    <definedName name="__ris20">'[12]C214 9306#25'!#REF!</definedName>
    <definedName name="__ris21">'[12]C214 9306#25'!#REF!</definedName>
    <definedName name="__ris22">'[12]C214 9306#25'!#REF!</definedName>
    <definedName name="__ris23">'[12]C214 9306#25'!#REF!</definedName>
    <definedName name="__ris24">'[12]C214 9306#25'!#REF!</definedName>
    <definedName name="__ris25">'[12]C214 9306#25'!#REF!</definedName>
    <definedName name="__ris26">'[12]C214 9306#25'!#REF!</definedName>
    <definedName name="__ris27">'[12]C214 9306#25'!#REF!</definedName>
    <definedName name="__ris29">'[12]C214 9306#25'!#REF!</definedName>
    <definedName name="__ris3">'[12]C214 9306#25'!#REF!</definedName>
    <definedName name="__ris30">'[12]C214 9306#25'!#REF!</definedName>
    <definedName name="__ris31">'[12]C214 9306#25'!#REF!</definedName>
    <definedName name="__ris32">'[12]C214 9306#25'!#REF!</definedName>
    <definedName name="__ris34">'[12]C214 9306#25'!#REF!</definedName>
    <definedName name="__ris4">'[12]C214 9306#25'!#REF!</definedName>
    <definedName name="__ris5">'[12]C214 9306#25'!#REF!</definedName>
    <definedName name="__ris6">'[12]C214 9306#25'!#REF!</definedName>
    <definedName name="__ris7">'[12]C214 9306#25'!#REF!</definedName>
    <definedName name="__ris8">'[12]C214 9306#25'!#REF!</definedName>
    <definedName name="__ris9">'[12]C214 9306#25'!#REF!</definedName>
    <definedName name="__S12" hidden="1">{#N/A,#N/A,FALSE,"단축1";#N/A,#N/A,FALSE,"단축2";#N/A,#N/A,FALSE,"단축3";#N/A,#N/A,FALSE,"장축";#N/A,#N/A,FALSE,"4WD"}</definedName>
    <definedName name="__SAL1" localSheetId="5">#REF!</definedName>
    <definedName name="__SAL1">#REF!</definedName>
    <definedName name="__SAL2" localSheetId="5">#REF!</definedName>
    <definedName name="__SAL2">#REF!</definedName>
    <definedName name="__SAL3" localSheetId="5">#REF!</definedName>
    <definedName name="__SAL3">#REF!</definedName>
    <definedName name="__SCH1">#REF!</definedName>
    <definedName name="__SCH2">#REF!</definedName>
    <definedName name="__smh2" localSheetId="5">#REF!</definedName>
    <definedName name="__smh2">#REF!</definedName>
    <definedName name="__Sort" localSheetId="5" hidden="1">#REF!</definedName>
    <definedName name="__Sort" hidden="1">#REF!</definedName>
    <definedName name="__T2" localSheetId="5" hidden="1">{#N/A,#N/A,FALSE,"단축1";#N/A,#N/A,FALSE,"단축2";#N/A,#N/A,FALSE,"단축3";#N/A,#N/A,FALSE,"장축";#N/A,#N/A,FALSE,"4WD"}</definedName>
    <definedName name="__T2" hidden="1">{#N/A,#N/A,FALSE,"단축1";#N/A,#N/A,FALSE,"단축2";#N/A,#N/A,FALSE,"단축3";#N/A,#N/A,FALSE,"장축";#N/A,#N/A,FALSE,"4WD"}</definedName>
    <definedName name="__T3" localSheetId="5" hidden="1">{#N/A,#N/A,FALSE,"단축1";#N/A,#N/A,FALSE,"단축2";#N/A,#N/A,FALSE,"단축3";#N/A,#N/A,FALSE,"장축";#N/A,#N/A,FALSE,"4WD"}</definedName>
    <definedName name="__T3" hidden="1">{#N/A,#N/A,FALSE,"단축1";#N/A,#N/A,FALSE,"단축2";#N/A,#N/A,FALSE,"단축3";#N/A,#N/A,FALSE,"장축";#N/A,#N/A,FALSE,"4WD"}</definedName>
    <definedName name="__T5" localSheetId="5" hidden="1">{#N/A,#N/A,FALSE,"단축1";#N/A,#N/A,FALSE,"단축2";#N/A,#N/A,FALSE,"단축3";#N/A,#N/A,FALSE,"장축";#N/A,#N/A,FALSE,"4WD"}</definedName>
    <definedName name="__T5" hidden="1">{#N/A,#N/A,FALSE,"단축1";#N/A,#N/A,FALSE,"단축2";#N/A,#N/A,FALSE,"단축3";#N/A,#N/A,FALSE,"장축";#N/A,#N/A,FALSE,"4WD"}</definedName>
    <definedName name="__tas1" localSheetId="5">#REF!</definedName>
    <definedName name="__tas1">#REF!</definedName>
    <definedName name="__tas2" localSheetId="5">#REF!</definedName>
    <definedName name="__tas2">#REF!</definedName>
    <definedName name="__tca1" localSheetId="5">#REF!</definedName>
    <definedName name="__tca1">#REF!</definedName>
    <definedName name="__U203" hidden="1">{"EXPORT",#N/A,FALSE,"A8CONTENT"}</definedName>
    <definedName name="__VAR2">'[22]1of7'!#REF!</definedName>
    <definedName name="__W23" localSheetId="5" hidden="1">{#N/A,#N/A,FALSE,"단축1";#N/A,#N/A,FALSE,"단축2";#N/A,#N/A,FALSE,"단축3";#N/A,#N/A,FALSE,"장축";#N/A,#N/A,FALSE,"4WD"}</definedName>
    <definedName name="__W23" hidden="1">{#N/A,#N/A,FALSE,"단축1";#N/A,#N/A,FALSE,"단축2";#N/A,#N/A,FALSE,"단축3";#N/A,#N/A,FALSE,"장축";#N/A,#N/A,FALSE,"4WD"}</definedName>
    <definedName name="__W32" localSheetId="5" hidden="1">{#N/A,#N/A,FALSE,"단축1";#N/A,#N/A,FALSE,"단축2";#N/A,#N/A,FALSE,"단축3";#N/A,#N/A,FALSE,"장축";#N/A,#N/A,FALSE,"4WD"}</definedName>
    <definedName name="__W32" hidden="1">{#N/A,#N/A,FALSE,"단축1";#N/A,#N/A,FALSE,"단축2";#N/A,#N/A,FALSE,"단축3";#N/A,#N/A,FALSE,"장축";#N/A,#N/A,FALSE,"4WD"}</definedName>
    <definedName name="__W456" localSheetId="5" hidden="1">{#N/A,#N/A,FALSE,"단축1";#N/A,#N/A,FALSE,"단축2";#N/A,#N/A,FALSE,"단축3";#N/A,#N/A,FALSE,"장축";#N/A,#N/A,FALSE,"4WD"}</definedName>
    <definedName name="__W456" hidden="1">{#N/A,#N/A,FALSE,"단축1";#N/A,#N/A,FALSE,"단축2";#N/A,#N/A,FALSE,"단축3";#N/A,#N/A,FALSE,"장축";#N/A,#N/A,FALSE,"4WD"}</definedName>
    <definedName name="__wb1">'[7]1. Overall Strategy'!$F$40:$F$43</definedName>
    <definedName name="__WIP1" localSheetId="5">#REF!</definedName>
    <definedName name="__WIP1">#REF!</definedName>
    <definedName name="__WIP2" localSheetId="5">#REF!</definedName>
    <definedName name="__WIP2">#REF!</definedName>
    <definedName name="__WT6161" localSheetId="5">#REF!</definedName>
    <definedName name="__WT6161">#REF!</definedName>
    <definedName name="__x1" localSheetId="5">#REF!</definedName>
    <definedName name="__x1">#REF!</definedName>
    <definedName name="__x2" localSheetId="5">#REF!</definedName>
    <definedName name="__x2">#REF!</definedName>
    <definedName name="__X21" hidden="1">{#N/A,#N/A,FALSE,"단축1";#N/A,#N/A,FALSE,"단축2";#N/A,#N/A,FALSE,"단축3";#N/A,#N/A,FALSE,"장축";#N/A,#N/A,FALSE,"4WD"}</definedName>
    <definedName name="__xlfn.BAHTTEXT" hidden="1">#NAME?</definedName>
    <definedName name="__xlfn.COUNTIFS" hidden="1">#NAME?</definedName>
    <definedName name="__xlfn.IFERROR" hidden="1">#NAME?</definedName>
    <definedName name="__xlfn.SUMIFS" hidden="1">#NAME?</definedName>
    <definedName name="__xlnm._FilterDatabase_1" localSheetId="5">#REF!</definedName>
    <definedName name="__xlnm._FilterDatabase_1">#REF!</definedName>
    <definedName name="__xlnm.Database">#N/A</definedName>
    <definedName name="__xlnm.Print_Titles">#N/A</definedName>
    <definedName name="__XX1" localSheetId="5">#REF!</definedName>
    <definedName name="__XX1">#REF!</definedName>
    <definedName name="__XX2" localSheetId="5">#REF!</definedName>
    <definedName name="__XX2">#REF!</definedName>
    <definedName name="__Z23" localSheetId="5" hidden="1">{#N/A,#N/A,FALSE,"단축1";#N/A,#N/A,FALSE,"단축2";#N/A,#N/A,FALSE,"단축3";#N/A,#N/A,FALSE,"장축";#N/A,#N/A,FALSE,"4WD"}</definedName>
    <definedName name="__Z23" hidden="1">{#N/A,#N/A,FALSE,"단축1";#N/A,#N/A,FALSE,"단축2";#N/A,#N/A,FALSE,"단축3";#N/A,#N/A,FALSE,"장축";#N/A,#N/A,FALSE,"4WD"}</definedName>
    <definedName name="__zz1" localSheetId="5">#REF!</definedName>
    <definedName name="__zz1">#REF!</definedName>
    <definedName name="__재료비_기준냉동기_미포함">NA()</definedName>
    <definedName name="__추후_NAVA__PROJECT는__부품_">NA()</definedName>
    <definedName name="_000_2001_spending_summary" localSheetId="5">#REF!</definedName>
    <definedName name="_000_2001_spending_summary">#REF!</definedName>
    <definedName name="_01_10_93" localSheetId="5">#REF!</definedName>
    <definedName name="_01_10_93">#REF!</definedName>
    <definedName name="_1" localSheetId="5">#REF!</definedName>
    <definedName name="_1">#REF!</definedName>
    <definedName name="_1_?춮t2" localSheetId="5">[5]현금경비중역!#REF!</definedName>
    <definedName name="_1_?춮t2">[5]현금경비중역!#REF!</definedName>
    <definedName name="_1_0_0Print_A">[23]표지!#REF!</definedName>
    <definedName name="_1__0_S" hidden="1">#REF!</definedName>
    <definedName name="_10누계기" localSheetId="5">#REF!</definedName>
    <definedName name="_10누계기">#REF!</definedName>
    <definedName name="_1½_ñ_²">#REF!</definedName>
    <definedName name="_11">#REF!</definedName>
    <definedName name="_111" localSheetId="5">#REF!</definedName>
    <definedName name="_111">#REF!</definedName>
    <definedName name="_112____0계기" localSheetId="5">#REF!</definedName>
    <definedName name="_112____0계기">#REF!</definedName>
    <definedName name="_116____0계기en" localSheetId="5">#REF!</definedName>
    <definedName name="_116____0계기en">#REF!</definedName>
    <definedName name="_11AT1_" localSheetId="5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11AT1_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11누계생" localSheetId="5">#REF!</definedName>
    <definedName name="_11누계생">#REF!</definedName>
    <definedName name="_12___0실적" localSheetId="5">#REF!</definedName>
    <definedName name="_12___0실적">#REF!</definedName>
    <definedName name="_120____0누계기" localSheetId="5">#REF!</definedName>
    <definedName name="_120____0누계기">#REF!</definedName>
    <definedName name="_124____0누계생" localSheetId="5">#REF!</definedName>
    <definedName name="_124____0누계생">#REF!</definedName>
    <definedName name="_128____0누실마" localSheetId="5">#REF!</definedName>
    <definedName name="_128____0누실마">#REF!</definedName>
    <definedName name="_12누실마" localSheetId="5">#REF!</definedName>
    <definedName name="_12누실마">#REF!</definedName>
    <definedName name="_132____0누실적" localSheetId="5">#REF!</definedName>
    <definedName name="_132____0누실적">#REF!</definedName>
    <definedName name="_136____0실기버" localSheetId="5">#REF!</definedName>
    <definedName name="_136____0실기버">#REF!</definedName>
    <definedName name="_13AT2_" localSheetId="5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_13AT2_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_13누실적" localSheetId="5">#REF!</definedName>
    <definedName name="_13누실적">#REF!</definedName>
    <definedName name="_140____0실적마" localSheetId="5">#REF!</definedName>
    <definedName name="_140____0실적마">#REF!</definedName>
    <definedName name="_144__F_0Datab" localSheetId="5">#REF!</definedName>
    <definedName name="_144__F_0Datab">#REF!</definedName>
    <definedName name="_148__n_0Extr" localSheetId="5">#REF!</definedName>
    <definedName name="_148__n_0Extr">#REF!</definedName>
    <definedName name="_14실기버" localSheetId="5">#REF!</definedName>
    <definedName name="_14실기버">#REF!</definedName>
    <definedName name="_152___0Crite" localSheetId="5">#REF!</definedName>
    <definedName name="_152___0Crite">#REF!</definedName>
    <definedName name="_15AT3_" localSheetId="5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15AT3_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15실적마" localSheetId="5">#REF!</definedName>
    <definedName name="_15실적마">#REF!</definedName>
    <definedName name="_16_?_w">[4]보고서!#REF!</definedName>
    <definedName name="_168___0계기" localSheetId="5">#REF!</definedName>
    <definedName name="_168___0계기">#REF!</definedName>
    <definedName name="_172___0계기en" localSheetId="5">#REF!</definedName>
    <definedName name="_172___0계기en">#REF!</definedName>
    <definedName name="_176___0누계기" localSheetId="5">#REF!</definedName>
    <definedName name="_176___0누계기">#REF!</definedName>
    <definedName name="_18_?춮t2">[24]현금경비중역!#REF!</definedName>
    <definedName name="_18_0INDUSTRY_MATERIAL_BALA">[25]debtors!#REF!</definedName>
    <definedName name="_180___0누계생" localSheetId="5">#REF!</definedName>
    <definedName name="_180___0누계생">#REF!</definedName>
    <definedName name="_184___0누실마" localSheetId="5">#REF!</definedName>
    <definedName name="_184___0누실마">#REF!</definedName>
    <definedName name="_188___0누실적" localSheetId="5">#REF!</definedName>
    <definedName name="_188___0누실적">#REF!</definedName>
    <definedName name="_19_0__PE___Q1_REV">#REF!</definedName>
    <definedName name="_192___0실기버" localSheetId="5">#REF!</definedName>
    <definedName name="_192___0실기버">#REF!</definedName>
    <definedName name="_196___0실적마" localSheetId="5">#REF!</definedName>
    <definedName name="_196___0실적마">#REF!</definedName>
    <definedName name="_1995_96">#REF!</definedName>
    <definedName name="_1Excel_BuiltIn__FilterDatabase_1_1_1_1_1">#REF!</definedName>
    <definedName name="_1팀" localSheetId="5">#REF!</definedName>
    <definedName name="_1팀">#REF!</definedName>
    <definedName name="_2" localSheetId="5">#REF!</definedName>
    <definedName name="_2">#REF!</definedName>
    <definedName name="_2_">#REF!</definedName>
    <definedName name="_2_?춮t2">[5]현금경비중역!#REF!</definedName>
    <definedName name="_2_?춮ta" localSheetId="5">[5]현금경비중역!#REF!</definedName>
    <definedName name="_2_?춮ta">[5]현금경비중역!#REF!</definedName>
    <definedName name="_2_0_0Print_A">[23]표지!#REF!</definedName>
    <definedName name="_20" localSheetId="5">#REF!</definedName>
    <definedName name="_20">#REF!</definedName>
    <definedName name="_20_?춮ta">[24]현금경비중역!#REF!</definedName>
    <definedName name="_20____0실마" localSheetId="5">#REF!</definedName>
    <definedName name="_20____0실마">#REF!</definedName>
    <definedName name="_20_0PE_REV">[25]debtors!#REF!</definedName>
    <definedName name="_200_F_0Datab" localSheetId="5">#REF!</definedName>
    <definedName name="_200_F_0Datab">#REF!</definedName>
    <definedName name="_204_n_0Extr" localSheetId="5">#REF!</definedName>
    <definedName name="_204_n_0Extr">#REF!</definedName>
    <definedName name="_207">'[26]207 '!$A$1:$BA$78</definedName>
    <definedName name="_21_0RE">[25]debtors!#REF!</definedName>
    <definedName name="_22_?춮tb">[24]현금경비중역!#REF!</definedName>
    <definedName name="_22_6_0PE_BUSINESS___PAST___FUT">#REF!</definedName>
    <definedName name="_23" localSheetId="5">'[27]0300OC0050N'!#REF!</definedName>
    <definedName name="_23">'[27]0300OC0050N'!#REF!</definedName>
    <definedName name="_23_6__PE_BUSINESS___PAST___FUT">#REF!</definedName>
    <definedName name="_24____0실적" localSheetId="5">#REF!</definedName>
    <definedName name="_24____0실적">#REF!</definedName>
    <definedName name="_24_0">#REF!</definedName>
    <definedName name="_24_7_0End_Use_Analysis___Sectoral_Gro">#REF!</definedName>
    <definedName name="_25_7__End_Use_Analysis___Sectoral_Gro">#REF!</definedName>
    <definedName name="_26_0ch">#REF!</definedName>
    <definedName name="_26A_0PE___OUTLOOK_TO_2">#REF!</definedName>
    <definedName name="_27A__PE___OUTLOOK_TO_2">#REF!</definedName>
    <definedName name="_27K2_" localSheetId="5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27K2_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28_0Cumulat">#REF!</definedName>
    <definedName name="_28g_0TARIFF_ARBITRAGE_ANALYSIS_1996__">[25]debtors!#REF!</definedName>
    <definedName name="_29g__TARIFF_ARBITRAGE_ANALYSIS_1996__">[25]debtors!#REF!</definedName>
    <definedName name="_2Â_Ã">#REF!</definedName>
    <definedName name="_2QUARTERWISE_PERFORMA">[25]debtors!#REF!</definedName>
    <definedName name="_2실마" localSheetId="5">#REF!</definedName>
    <definedName name="_2실마">#REF!</definedName>
    <definedName name="_2팀" localSheetId="5">#REF!</definedName>
    <definedName name="_2팀">#REF!</definedName>
    <definedName name="_3" localSheetId="5">#REF!</definedName>
    <definedName name="_3">#REF!</definedName>
    <definedName name="_3_?춮tb" localSheetId="5">[5]현금경비중역!#REF!</definedName>
    <definedName name="_3_?춮tb">[5]현금경비중역!#REF!</definedName>
    <definedName name="_3_0Quarterwise_Export_P">#REF!</definedName>
    <definedName name="_3_123Grap" localSheetId="5" hidden="1">'[28]진행 DATA (2)'!#REF!</definedName>
    <definedName name="_3_123Grap" hidden="1">'[28]진행 DATA (2)'!#REF!</definedName>
    <definedName name="_30" localSheetId="5">#REF!</definedName>
    <definedName name="_30">#REF!</definedName>
    <definedName name="_30_0Mo">#REF!</definedName>
    <definedName name="_30i_0PE___RIL_MARKET_PRESE">[25]debtors!#REF!</definedName>
    <definedName name="_31INDUSTRY_MATERIAL_BALA">[25]debtors!#REF!</definedName>
    <definedName name="_32_____0실마" localSheetId="5">#REF!</definedName>
    <definedName name="_32_____0실마">#REF!</definedName>
    <definedName name="_32ch">#REF!</definedName>
    <definedName name="_32i__PE___RIL_MARKET_PRESE">[25]debtors!#REF!</definedName>
    <definedName name="_33ø_0PE_CUSTOMER_SPR">#REF!</definedName>
    <definedName name="_34Cumulat">#REF!</definedName>
    <definedName name="_34ø__PE_CUSTOMER_SPR">#REF!</definedName>
    <definedName name="_35PE_REV">[25]debtors!#REF!</definedName>
    <definedName name="_35W150_" localSheetId="5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35W150_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36_____0실적" localSheetId="5">#REF!</definedName>
    <definedName name="_36_____0실적">#REF!</definedName>
    <definedName name="_36Mo">#REF!</definedName>
    <definedName name="_36r_0PROFITABILITY_APR_DEC__1996__">[25]debtors!#REF!</definedName>
    <definedName name="_37RE">[25]debtors!#REF!</definedName>
    <definedName name="_38r__PROFITABILITY_APR_DEC__1996__">[25]debtors!#REF!</definedName>
    <definedName name="_39Š_0QUARTERLY_PERFORMA">[25]debtors!#REF!</definedName>
    <definedName name="_3Â_Ã__2">#REF!</definedName>
    <definedName name="_3실적" localSheetId="5">#REF!</definedName>
    <definedName name="_3실적">#REF!</definedName>
    <definedName name="_4" localSheetId="5">#REF!</definedName>
    <definedName name="_4">#REF!</definedName>
    <definedName name="_4_?춮ta">[5]현금경비중역!#REF!</definedName>
    <definedName name="_40" localSheetId="5">#REF!</definedName>
    <definedName name="_40">#REF!</definedName>
    <definedName name="_40_____0Crite" localSheetId="5">#REF!</definedName>
    <definedName name="_40_____0Crite">#REF!</definedName>
    <definedName name="_40Š__QUARTERLY_PERFORMA">[25]debtors!#REF!</definedName>
    <definedName name="_41W_0QUARTERWISE_COMPARI">[25]debtors!#REF!</definedName>
    <definedName name="_42W__QUARTERWISE_COMPARI">[25]debtors!#REF!</definedName>
    <definedName name="_4Crite" localSheetId="5">#REF!</definedName>
    <definedName name="_4Crite">#REF!</definedName>
    <definedName name="_4Quarterwise_Export_P">#REF!</definedName>
    <definedName name="_4ß_É_ã_¤">#REF!</definedName>
    <definedName name="_4갑" localSheetId="5">#REF!</definedName>
    <definedName name="_4갑">#REF!</definedName>
    <definedName name="_4갑1" localSheetId="5">#REF!</definedName>
    <definedName name="_4갑1">#REF!</definedName>
    <definedName name="_4을" localSheetId="5">#REF!</definedName>
    <definedName name="_4을">#REF!</definedName>
    <definedName name="_4을1" localSheetId="5">#REF!</definedName>
    <definedName name="_4을1">#REF!</definedName>
    <definedName name="_5" localSheetId="5">#REF!</definedName>
    <definedName name="_5">#REF!</definedName>
    <definedName name="_5_0Quarterwise_Collection_P">#REF!</definedName>
    <definedName name="_56_____0계기" localSheetId="5">#REF!</definedName>
    <definedName name="_56_____0계기">#REF!</definedName>
    <definedName name="_562" localSheetId="5">#REF!</definedName>
    <definedName name="_562">#REF!</definedName>
    <definedName name="_5F__Datab" localSheetId="5">#REF!</definedName>
    <definedName name="_5F__Datab">#REF!</definedName>
    <definedName name="_5–ß_è">#REF!</definedName>
    <definedName name="_5급" localSheetId="5">#REF!</definedName>
    <definedName name="_5급">#REF!</definedName>
    <definedName name="_5급1" localSheetId="5">#REF!</definedName>
    <definedName name="_5급1">#REF!</definedName>
    <definedName name="_6" localSheetId="5">#REF!</definedName>
    <definedName name="_6">#REF!</definedName>
    <definedName name="_6_?춮tb">[5]현금경비중역!#REF!</definedName>
    <definedName name="_60_____0계기en" localSheetId="5">#REF!</definedName>
    <definedName name="_60_____0계기en">#REF!</definedName>
    <definedName name="_64_____0누계기" localSheetId="5">#REF!</definedName>
    <definedName name="_64_____0누계기">#REF!</definedName>
    <definedName name="_68_____0누계생" localSheetId="5">#REF!</definedName>
    <definedName name="_68_____0누계생">#REF!</definedName>
    <definedName name="_6n__Extr" localSheetId="5">#REF!</definedName>
    <definedName name="_6n__Extr">#REF!</definedName>
    <definedName name="_6Quarterwise_Collection_P">#REF!</definedName>
    <definedName name="_6급" localSheetId="5">#REF!</definedName>
    <definedName name="_6급">#REF!</definedName>
    <definedName name="_6급1" localSheetId="5">#REF!</definedName>
    <definedName name="_6급1">#REF!</definedName>
    <definedName name="_7" localSheetId="5">#REF!</definedName>
    <definedName name="_7">#REF!</definedName>
    <definedName name="_7_0PROFITABILITY__Q3_1996__">[25]debtors!#REF!</definedName>
    <definedName name="_7__0_S" hidden="1">#REF!</definedName>
    <definedName name="_72_____0누실마" localSheetId="5">#REF!</definedName>
    <definedName name="_72_____0누실마">#REF!</definedName>
    <definedName name="_76_____0누실적" localSheetId="5">#REF!</definedName>
    <definedName name="_76_____0누실적">#REF!</definedName>
    <definedName name="_7Q2">#REF!</definedName>
    <definedName name="_7Q3">#REF!</definedName>
    <definedName name="_7Q4">#REF!</definedName>
    <definedName name="_7ß_É_ã_¤">#REF!</definedName>
    <definedName name="_8" localSheetId="5">#REF!</definedName>
    <definedName name="_8">#REF!</definedName>
    <definedName name="_8___0실마" localSheetId="5">#REF!</definedName>
    <definedName name="_8___0실마">#REF!</definedName>
    <definedName name="_80_____0실기버" localSheetId="5">#REF!</definedName>
    <definedName name="_80_____0실기버">#REF!</definedName>
    <definedName name="_84_____0실적마" localSheetId="5">#REF!</definedName>
    <definedName name="_84_____0실적마">#REF!</definedName>
    <definedName name="_88___F_0Datab" localSheetId="5">#REF!</definedName>
    <definedName name="_88___F_0Datab">#REF!</definedName>
    <definedName name="_8PROFITABILITY__Q3_1996__">[25]debtors!#REF!</definedName>
    <definedName name="_8Q1">#REF!</definedName>
    <definedName name="_8Q2">#REF!</definedName>
    <definedName name="_8Q3">#REF!</definedName>
    <definedName name="_8Q4">#REF!</definedName>
    <definedName name="_8–ß_è">#REF!</definedName>
    <definedName name="_8계기" localSheetId="5">#REF!</definedName>
    <definedName name="_8계기">#REF!</definedName>
    <definedName name="_9" localSheetId="5">#REF!</definedName>
    <definedName name="_9">#REF!</definedName>
    <definedName name="_9_0INDUSTRY_MATERIAL_BALANCE___PROJECTI">#REF!</definedName>
    <definedName name="_92___n_0Extr" localSheetId="5">#REF!</definedName>
    <definedName name="_92___n_0Extr">#REF!</definedName>
    <definedName name="_95._11" localSheetId="5">#REF!</definedName>
    <definedName name="_95._11">#REF!</definedName>
    <definedName name="_95年">NA()</definedName>
    <definedName name="_96____0Crite" localSheetId="5">#REF!</definedName>
    <definedName name="_96____0Crite">#REF!</definedName>
    <definedName name="_9697TRANS">[29]TRF9900!#REF!</definedName>
    <definedName name="_9Q2">#REF!</definedName>
    <definedName name="_9Q21">#REF!</definedName>
    <definedName name="_9계기en" localSheetId="5">#REF!</definedName>
    <definedName name="_9계기en">#REF!</definedName>
    <definedName name="_A" localSheetId="5">#REF!</definedName>
    <definedName name="_A">#REF!</definedName>
    <definedName name="_A___1999_November_Incorporations" localSheetId="5">#REF!</definedName>
    <definedName name="_A___1999_November_Incorporations">#REF!</definedName>
    <definedName name="_A_A">"$#REF!.$#REF!$#REF!"</definedName>
    <definedName name="_a¾E__">"$#REF!.$#REF!$#REF!"</definedName>
    <definedName name="_a¾EA_">"$#REF!.$#REF!$#REF!"</definedName>
    <definedName name="_a1" localSheetId="5">#REF!</definedName>
    <definedName name="_a1">#REF!</definedName>
    <definedName name="_a10" localSheetId="5">#REF!</definedName>
    <definedName name="_a10">#REF!</definedName>
    <definedName name="_A100000" localSheetId="5">#REF!</definedName>
    <definedName name="_A100000">#REF!</definedName>
    <definedName name="_a10BA" localSheetId="5">#REF!</definedName>
    <definedName name="_a10BA">#REF!</definedName>
    <definedName name="_a10BP" localSheetId="5">#REF!</definedName>
    <definedName name="_a10BP">#REF!</definedName>
    <definedName name="_a10OP" localSheetId="5">#REF!</definedName>
    <definedName name="_a10OP">#REF!</definedName>
    <definedName name="_a10T" localSheetId="5">#REF!</definedName>
    <definedName name="_a10T">#REF!</definedName>
    <definedName name="_a10ZP" localSheetId="5">#REF!</definedName>
    <definedName name="_a10ZP">#REF!</definedName>
    <definedName name="_a11" localSheetId="5">#REF!</definedName>
    <definedName name="_a11">#REF!</definedName>
    <definedName name="_a12" localSheetId="5">#REF!</definedName>
    <definedName name="_a12">#REF!</definedName>
    <definedName name="_a13" localSheetId="5">#REF!</definedName>
    <definedName name="_a13">#REF!</definedName>
    <definedName name="_A16600" localSheetId="5">#REF!</definedName>
    <definedName name="_A16600">#REF!</definedName>
    <definedName name="_a1BA" localSheetId="5">#REF!</definedName>
    <definedName name="_a1BA">#REF!</definedName>
    <definedName name="_a1BP" localSheetId="5">#REF!</definedName>
    <definedName name="_a1BP">#REF!</definedName>
    <definedName name="_a1OP" localSheetId="5">#REF!</definedName>
    <definedName name="_a1OP">#REF!</definedName>
    <definedName name="_a1T" localSheetId="5">#REF!</definedName>
    <definedName name="_a1T">#REF!</definedName>
    <definedName name="_a1ZP" localSheetId="5">#REF!</definedName>
    <definedName name="_a1ZP">#REF!</definedName>
    <definedName name="_a2" localSheetId="5">#REF!</definedName>
    <definedName name="_A2" hidden="1">{#N/A,#N/A,FALSE,"단축1";#N/A,#N/A,FALSE,"단축2";#N/A,#N/A,FALSE,"단축3";#N/A,#N/A,FALSE,"장축";#N/A,#N/A,FALSE,"4WD"}</definedName>
    <definedName name="_A2040" hidden="1">{#N/A,#N/A,FALSE,"단축1";#N/A,#N/A,FALSE,"단축2";#N/A,#N/A,FALSE,"단축3";#N/A,#N/A,FALSE,"장축";#N/A,#N/A,FALSE,"4WD"}</definedName>
    <definedName name="_A21" localSheetId="5" hidden="1">{#N/A,#N/A,FALSE,"단축1";#N/A,#N/A,FALSE,"단축2";#N/A,#N/A,FALSE,"단축3";#N/A,#N/A,FALSE,"장축";#N/A,#N/A,FALSE,"4WD"}</definedName>
    <definedName name="_A21" hidden="1">{#N/A,#N/A,FALSE,"단축1";#N/A,#N/A,FALSE,"단축2";#N/A,#N/A,FALSE,"단축3";#N/A,#N/A,FALSE,"장축";#N/A,#N/A,FALSE,"4WD"}</definedName>
    <definedName name="_A21381" localSheetId="5">#REF!</definedName>
    <definedName name="_A21381">#REF!</definedName>
    <definedName name="_A23" localSheetId="5" hidden="1">{#N/A,#N/A,FALSE,"단축1";#N/A,#N/A,FALSE,"단축2";#N/A,#N/A,FALSE,"단축3";#N/A,#N/A,FALSE,"장축";#N/A,#N/A,FALSE,"4WD"}</definedName>
    <definedName name="_A23" hidden="1">{#N/A,#N/A,FALSE,"단축1";#N/A,#N/A,FALSE,"단축2";#N/A,#N/A,FALSE,"단축3";#N/A,#N/A,FALSE,"장축";#N/A,#N/A,FALSE,"4WD"}</definedName>
    <definedName name="_a2BA" localSheetId="5">#REF!</definedName>
    <definedName name="_a2BA">#REF!</definedName>
    <definedName name="_a2BP" localSheetId="5">#REF!</definedName>
    <definedName name="_a2BP">#REF!</definedName>
    <definedName name="_a2OP" localSheetId="5">#REF!</definedName>
    <definedName name="_a2OP">#REF!</definedName>
    <definedName name="_a2T" localSheetId="5">#REF!</definedName>
    <definedName name="_a2T">#REF!</definedName>
    <definedName name="_a2ZP" localSheetId="5">#REF!</definedName>
    <definedName name="_a2ZP">#REF!</definedName>
    <definedName name="_A3" localSheetId="5" hidden="1">{#N/A,#N/A,FALSE,"단축1";#N/A,#N/A,FALSE,"단축2";#N/A,#N/A,FALSE,"단축3";#N/A,#N/A,FALSE,"장축";#N/A,#N/A,FALSE,"4WD"}</definedName>
    <definedName name="_A3" hidden="1">{#N/A,#N/A,FALSE,"단축1";#N/A,#N/A,FALSE,"단축2";#N/A,#N/A,FALSE,"단축3";#N/A,#N/A,FALSE,"장축";#N/A,#N/A,FALSE,"4WD"}</definedName>
    <definedName name="_a3BA" localSheetId="5">#REF!</definedName>
    <definedName name="_a3BA">#REF!</definedName>
    <definedName name="_a3BP" localSheetId="5">#REF!</definedName>
    <definedName name="_a3BP">#REF!</definedName>
    <definedName name="_a3OP" localSheetId="5">#REF!</definedName>
    <definedName name="_a3OP">#REF!</definedName>
    <definedName name="_a3T" localSheetId="5">#REF!</definedName>
    <definedName name="_a3T">#REF!</definedName>
    <definedName name="_a3ZP" localSheetId="5">#REF!</definedName>
    <definedName name="_a3ZP">#REF!</definedName>
    <definedName name="_a4" localSheetId="5">#REF!</definedName>
    <definedName name="_a4">#REF!</definedName>
    <definedName name="_A41" localSheetId="5" hidden="1">{#N/A,#N/A,FALSE,"단축1";#N/A,#N/A,FALSE,"단축2";#N/A,#N/A,FALSE,"단축3";#N/A,#N/A,FALSE,"장축";#N/A,#N/A,FALSE,"4WD"}</definedName>
    <definedName name="_A41" hidden="1">{#N/A,#N/A,FALSE,"단축1";#N/A,#N/A,FALSE,"단축2";#N/A,#N/A,FALSE,"단축3";#N/A,#N/A,FALSE,"장축";#N/A,#N/A,FALSE,"4WD"}</definedName>
    <definedName name="_a4BA" localSheetId="5">#REF!</definedName>
    <definedName name="_a4BA">#REF!</definedName>
    <definedName name="_a4BP" localSheetId="5">#REF!</definedName>
    <definedName name="_a4BP">#REF!</definedName>
    <definedName name="_a4OP" localSheetId="5">#REF!</definedName>
    <definedName name="_a4OP">#REF!</definedName>
    <definedName name="_a4T" localSheetId="5">#REF!</definedName>
    <definedName name="_a4T">#REF!</definedName>
    <definedName name="_a4ZP" localSheetId="5">#REF!</definedName>
    <definedName name="_a4ZP">#REF!</definedName>
    <definedName name="_a5" localSheetId="5">#REF!</definedName>
    <definedName name="_a5">#REF!</definedName>
    <definedName name="_a5BA" localSheetId="5">#REF!</definedName>
    <definedName name="_a5BA">#REF!</definedName>
    <definedName name="_a5BP" localSheetId="5">#REF!</definedName>
    <definedName name="_a5BP">#REF!</definedName>
    <definedName name="_a5OP" localSheetId="5">#REF!</definedName>
    <definedName name="_a5OP">#REF!</definedName>
    <definedName name="_a5T" localSheetId="5">#REF!</definedName>
    <definedName name="_a5T">#REF!</definedName>
    <definedName name="_a5ZP" localSheetId="5">#REF!</definedName>
    <definedName name="_a5ZP">#REF!</definedName>
    <definedName name="_a6" localSheetId="5">#REF!</definedName>
    <definedName name="_a6">#REF!</definedName>
    <definedName name="_a6BA" localSheetId="5">#REF!</definedName>
    <definedName name="_a6BA">#REF!</definedName>
    <definedName name="_a6BP" localSheetId="5">#REF!</definedName>
    <definedName name="_a6BP">#REF!</definedName>
    <definedName name="_a6OP" localSheetId="5">#REF!</definedName>
    <definedName name="_a6OP">#REF!</definedName>
    <definedName name="_a6T" localSheetId="5">#REF!</definedName>
    <definedName name="_a6T">#REF!</definedName>
    <definedName name="_a6ZP" localSheetId="5">#REF!</definedName>
    <definedName name="_a6ZP">#REF!</definedName>
    <definedName name="_a7" localSheetId="5">#REF!</definedName>
    <definedName name="_a7">#REF!</definedName>
    <definedName name="_a7BA" localSheetId="5">#REF!</definedName>
    <definedName name="_a7BA">#REF!</definedName>
    <definedName name="_a7BP" localSheetId="5">#REF!</definedName>
    <definedName name="_a7BP">#REF!</definedName>
    <definedName name="_a7OP" localSheetId="5">#REF!</definedName>
    <definedName name="_a7OP">#REF!</definedName>
    <definedName name="_a7T" localSheetId="5">#REF!</definedName>
    <definedName name="_a7T">#REF!</definedName>
    <definedName name="_a7ZP" localSheetId="5">#REF!</definedName>
    <definedName name="_a7ZP">#REF!</definedName>
    <definedName name="_a8" localSheetId="5">#REF!</definedName>
    <definedName name="_a8">#REF!</definedName>
    <definedName name="_a8BA" localSheetId="5">#REF!</definedName>
    <definedName name="_a8BA">#REF!</definedName>
    <definedName name="_a8BP" localSheetId="5">#REF!</definedName>
    <definedName name="_a8BP">#REF!</definedName>
    <definedName name="_a8OP" localSheetId="5">#REF!</definedName>
    <definedName name="_a8OP">#REF!</definedName>
    <definedName name="_a8T" localSheetId="5">#REF!</definedName>
    <definedName name="_a8T">#REF!</definedName>
    <definedName name="_a8ZP" localSheetId="5">#REF!</definedName>
    <definedName name="_a8ZP">#REF!</definedName>
    <definedName name="_a9" localSheetId="5">#REF!</definedName>
    <definedName name="_a9">#REF!</definedName>
    <definedName name="_a9BA" localSheetId="5">#REF!</definedName>
    <definedName name="_a9BA">#REF!</definedName>
    <definedName name="_a9BP" localSheetId="5">#REF!</definedName>
    <definedName name="_a9BP">#REF!</definedName>
    <definedName name="_a9OP" localSheetId="5">#REF!</definedName>
    <definedName name="_a9OP">#REF!</definedName>
    <definedName name="_a9T" localSheetId="5">#REF!</definedName>
    <definedName name="_a9T">#REF!</definedName>
    <definedName name="_a9ZP" localSheetId="5">#REF!</definedName>
    <definedName name="_a9ZP">#REF!</definedName>
    <definedName name="_aa1" localSheetId="5">#REF!</definedName>
    <definedName name="_aa1">#REF!</definedName>
    <definedName name="_aA10" localSheetId="5">#REF!</definedName>
    <definedName name="_aA10">#REF!</definedName>
    <definedName name="_aA10T" localSheetId="5">#REF!</definedName>
    <definedName name="_aA10T">#REF!</definedName>
    <definedName name="_aA1T" localSheetId="5">#REF!</definedName>
    <definedName name="_aA1T">#REF!</definedName>
    <definedName name="_aa2" localSheetId="5">#REF!</definedName>
    <definedName name="_aa2">#REF!</definedName>
    <definedName name="_aA2T" localSheetId="5">#REF!</definedName>
    <definedName name="_aA2T">#REF!</definedName>
    <definedName name="_aa3" localSheetId="5">#REF!</definedName>
    <definedName name="_aa3">#REF!</definedName>
    <definedName name="_aA3T" localSheetId="5">#REF!</definedName>
    <definedName name="_aA3T">#REF!</definedName>
    <definedName name="_aa4" localSheetId="5">#REF!</definedName>
    <definedName name="_aa4">#REF!</definedName>
    <definedName name="_aA4T" localSheetId="5">#REF!</definedName>
    <definedName name="_aA4T">#REF!</definedName>
    <definedName name="_aa5" localSheetId="5">#REF!</definedName>
    <definedName name="_aa5">#REF!</definedName>
    <definedName name="_aA5T" localSheetId="5">#REF!</definedName>
    <definedName name="_aA5T">#REF!</definedName>
    <definedName name="_aa6" localSheetId="5">#REF!</definedName>
    <definedName name="_aa6">#REF!</definedName>
    <definedName name="_aA6T" localSheetId="5">#REF!</definedName>
    <definedName name="_aA6T">#REF!</definedName>
    <definedName name="_aA7" localSheetId="5">#REF!</definedName>
    <definedName name="_aA7">#REF!</definedName>
    <definedName name="_aA7T" localSheetId="5">#REF!</definedName>
    <definedName name="_aA7T">#REF!</definedName>
    <definedName name="_aA8" localSheetId="5">#REF!</definedName>
    <definedName name="_aA8">#REF!</definedName>
    <definedName name="_aA8T" localSheetId="5">#REF!</definedName>
    <definedName name="_aA8T">#REF!</definedName>
    <definedName name="_aA9" localSheetId="5">#REF!</definedName>
    <definedName name="_aA9">#REF!</definedName>
    <definedName name="_aA9T" localSheetId="5">#REF!</definedName>
    <definedName name="_aA9T">#REF!</definedName>
    <definedName name="_aaa1" localSheetId="5">#REF!</definedName>
    <definedName name="_aaa1" hidden="1">1/EUReXToIEP</definedName>
    <definedName name="_AHKS">#REF!</definedName>
    <definedName name="_an">#REF!</definedName>
    <definedName name="_ANN1">'[30]clause 8 (a)'!$B$2</definedName>
    <definedName name="_ANN17">#REF!</definedName>
    <definedName name="_ANN19">#REF!</definedName>
    <definedName name="_ANN4">#REF!</definedName>
    <definedName name="_ANN7">#REF!</definedName>
    <definedName name="_ANN9">#REF!</definedName>
    <definedName name="_ANX1" localSheetId="5">#REF!</definedName>
    <definedName name="_ANX1">#REF!</definedName>
    <definedName name="_ANX2" localSheetId="5">#REF!</definedName>
    <definedName name="_ANX2">#REF!</definedName>
    <definedName name="_ANX3" localSheetId="5">#REF!</definedName>
    <definedName name="_ANX3">#REF!</definedName>
    <definedName name="_asjhc">#REF!</definedName>
    <definedName name="_AT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AT2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_AT3" localSheetId="5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AT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att2" localSheetId="5">#REF!</definedName>
    <definedName name="_att2">#REF!</definedName>
    <definedName name="_att3" localSheetId="5">#REF!</definedName>
    <definedName name="_att3">#REF!</definedName>
    <definedName name="_att4" localSheetId="5">#REF!</definedName>
    <definedName name="_att4">#REF!</definedName>
    <definedName name="_b1" localSheetId="5">#REF!</definedName>
    <definedName name="_b1">#REF!</definedName>
    <definedName name="_b2" localSheetId="5">#REF!</definedName>
    <definedName name="_b2">#REF!</definedName>
    <definedName name="_b3" localSheetId="5">#REF!</definedName>
    <definedName name="_b3">#REF!</definedName>
    <definedName name="_b4" localSheetId="5">#REF!</definedName>
    <definedName name="_b4">#REF!</definedName>
    <definedName name="_BB10">[11]Sheet1!#REF!</definedName>
    <definedName name="_BBY1">[29]TRF9900!#REF!</definedName>
    <definedName name="_bdm.3AF8F80B4A344499A1B1244952F43145.edm" localSheetId="5" hidden="1">#REF!</definedName>
    <definedName name="_bdm.3AF8F80B4A344499A1B1244952F43145.edm" hidden="1">#REF!</definedName>
    <definedName name="_bdm.D09A318443534D4CBDE6809DB3E5FD56.edm" localSheetId="5" hidden="1">#REF!</definedName>
    <definedName name="_bdm.D09A318443534D4CBDE6809DB3E5FD56.edm" hidden="1">#REF!</definedName>
    <definedName name="_bmk_a" localSheetId="5">#REF!</definedName>
    <definedName name="_bmk_a">#REF!</definedName>
    <definedName name="_bmk_aT" localSheetId="5">#REF!</definedName>
    <definedName name="_bmk_aT">#REF!</definedName>
    <definedName name="_budget" localSheetId="5">#REF!</definedName>
    <definedName name="_budget">#REF!</definedName>
    <definedName name="_BV226" hidden="1">{#N/A,#N/A,FALSE,"TR_OUT1"}</definedName>
    <definedName name="_C">#REF!</definedName>
    <definedName name="_CFV1" hidden="1">{#N/A,#N/A,FALSE,"Sheet3"}</definedName>
    <definedName name="_col1">#REF!</definedName>
    <definedName name="_col2">#REF!</definedName>
    <definedName name="_com1">'[12]C214 9306#25'!#REF!</definedName>
    <definedName name="_com10">'[12]C214 9306#25'!#REF!</definedName>
    <definedName name="_com12">'[12]C214 9306#25'!#REF!</definedName>
    <definedName name="_com13">'[12]C214 9306#25'!#REF!</definedName>
    <definedName name="_com14">'[12]C214 9306#25'!#REF!</definedName>
    <definedName name="_com15">'[12]C214 9306#25'!#REF!</definedName>
    <definedName name="_com16">'[12]C214 9306#25'!#REF!</definedName>
    <definedName name="_com18">'[12]C214 9306#25'!#REF!</definedName>
    <definedName name="_com19">'[12]C214 9306#25'!#REF!</definedName>
    <definedName name="_com2">'[12]C214 9306#25'!#REF!</definedName>
    <definedName name="_com20">'[12]C214 9306#25'!#REF!</definedName>
    <definedName name="_com21">'[12]C214 9306#25'!#REF!</definedName>
    <definedName name="_com22">'[12]C214 9306#25'!#REF!</definedName>
    <definedName name="_com23">'[12]C214 9306#25'!#REF!</definedName>
    <definedName name="_com24">'[12]C214 9306#25'!#REF!</definedName>
    <definedName name="_com25">'[12]C214 9306#25'!#REF!</definedName>
    <definedName name="_com26">'[12]C214 9306#25'!#REF!</definedName>
    <definedName name="_com27">'[12]C214 9306#25'!#REF!</definedName>
    <definedName name="_com29">'[12]C214 9306#25'!#REF!</definedName>
    <definedName name="_com3">'[12]C214 9306#25'!#REF!</definedName>
    <definedName name="_com30">'[12]C214 9306#25'!#REF!</definedName>
    <definedName name="_com31">'[12]C214 9306#25'!#REF!</definedName>
    <definedName name="_com32">'[12]C214 9306#25'!#REF!</definedName>
    <definedName name="_com34">'[12]C214 9306#25'!#REF!</definedName>
    <definedName name="_com4">'[12]C214 9306#25'!#REF!</definedName>
    <definedName name="_com5">'[12]C214 9306#25'!#REF!</definedName>
    <definedName name="_com6">'[12]C214 9306#25'!#REF!</definedName>
    <definedName name="_com7">'[12]C214 9306#25'!#REF!</definedName>
    <definedName name="_com8">'[12]C214 9306#25'!#REF!</definedName>
    <definedName name="_com9">'[12]C214 9306#25'!#REF!</definedName>
    <definedName name="_con2" localSheetId="5">#REF!</definedName>
    <definedName name="_con2">#REF!</definedName>
    <definedName name="_d1" localSheetId="5">#REF!</definedName>
    <definedName name="_d1">#REF!</definedName>
    <definedName name="_D12" hidden="1">{#N/A,#N/A,FALSE,"단축1";#N/A,#N/A,FALSE,"단축2";#N/A,#N/A,FALSE,"단축3";#N/A,#N/A,FALSE,"장축";#N/A,#N/A,FALSE,"4WD"}</definedName>
    <definedName name="_d2" localSheetId="5">#REF!</definedName>
    <definedName name="_d2">#REF!</definedName>
    <definedName name="_d3" localSheetId="5">#REF!</definedName>
    <definedName name="_d3">#REF!</definedName>
    <definedName name="_d4" localSheetId="5">#REF!</definedName>
    <definedName name="_d4">#REF!</definedName>
    <definedName name="_dag1">#REF!</definedName>
    <definedName name="_dag2">#REF!</definedName>
    <definedName name="_DAT1" localSheetId="5">#REF!</definedName>
    <definedName name="_DAT1">#REF!</definedName>
    <definedName name="_DAT10" localSheetId="5">#REF!</definedName>
    <definedName name="_DAT10">[11]Sheet1!#REF!</definedName>
    <definedName name="_DAT100" localSheetId="5">#REF!</definedName>
    <definedName name="_DAT100">#REF!</definedName>
    <definedName name="_DAT101" localSheetId="5">#REF!</definedName>
    <definedName name="_DAT101">#REF!</definedName>
    <definedName name="_DAT102" localSheetId="5">#REF!</definedName>
    <definedName name="_DAT102">#REF!</definedName>
    <definedName name="_DAT103" localSheetId="5">#REF!</definedName>
    <definedName name="_DAT103">#REF!</definedName>
    <definedName name="_DAT104" localSheetId="5">#REF!</definedName>
    <definedName name="_DAT104">#REF!</definedName>
    <definedName name="_DAT105" localSheetId="5">#REF!</definedName>
    <definedName name="_DAT105">#REF!</definedName>
    <definedName name="_DAT106" localSheetId="5">#REF!</definedName>
    <definedName name="_DAT106">#REF!</definedName>
    <definedName name="_DAT107" localSheetId="5">#REF!</definedName>
    <definedName name="_DAT107">#REF!</definedName>
    <definedName name="_DAT108" localSheetId="5">#REF!</definedName>
    <definedName name="_DAT108">#REF!</definedName>
    <definedName name="_DAT109" localSheetId="5">#REF!</definedName>
    <definedName name="_DAT109">#REF!</definedName>
    <definedName name="_DAT11" localSheetId="5">#REF!</definedName>
    <definedName name="_DAT11">[11]Sheet1!#REF!</definedName>
    <definedName name="_DAT110" localSheetId="5">#REF!</definedName>
    <definedName name="_DAT110">#REF!</definedName>
    <definedName name="_DAT111" localSheetId="5">#REF!</definedName>
    <definedName name="_DAT111">#REF!</definedName>
    <definedName name="_DAT112" localSheetId="5">#REF!</definedName>
    <definedName name="_DAT112">#REF!</definedName>
    <definedName name="_DAT113" localSheetId="5">#REF!</definedName>
    <definedName name="_DAT113">#REF!</definedName>
    <definedName name="_DAT114" localSheetId="5">#REF!</definedName>
    <definedName name="_DAT114">#REF!</definedName>
    <definedName name="_DAT115" localSheetId="5">#REF!</definedName>
    <definedName name="_DAT115">#REF!</definedName>
    <definedName name="_DAT116" localSheetId="5">#REF!</definedName>
    <definedName name="_DAT116">#REF!</definedName>
    <definedName name="_DAT117" localSheetId="5">#REF!</definedName>
    <definedName name="_DAT117">#REF!</definedName>
    <definedName name="_DAT118" localSheetId="5">#REF!</definedName>
    <definedName name="_DAT118">#REF!</definedName>
    <definedName name="_DAT119" localSheetId="5">#REF!</definedName>
    <definedName name="_DAT119">#REF!</definedName>
    <definedName name="_DAT12" localSheetId="5">#REF!</definedName>
    <definedName name="_DAT12">[11]Sheet1!#REF!</definedName>
    <definedName name="_DAT120" localSheetId="5">#REF!</definedName>
    <definedName name="_DAT120">#REF!</definedName>
    <definedName name="_DAT121" localSheetId="5">#REF!</definedName>
    <definedName name="_DAT121">#REF!</definedName>
    <definedName name="_DAT122" localSheetId="5">#REF!</definedName>
    <definedName name="_DAT122">#REF!</definedName>
    <definedName name="_DAT123" localSheetId="5">#REF!</definedName>
    <definedName name="_DAT123">#REF!</definedName>
    <definedName name="_DAT124" localSheetId="5">#REF!</definedName>
    <definedName name="_DAT124">#REF!</definedName>
    <definedName name="_DAT125" localSheetId="5">#REF!</definedName>
    <definedName name="_DAT125">#REF!</definedName>
    <definedName name="_DAT126" localSheetId="5">#REF!</definedName>
    <definedName name="_DAT126">#REF!</definedName>
    <definedName name="_DAT127" localSheetId="5">#REF!</definedName>
    <definedName name="_DAT127">#REF!</definedName>
    <definedName name="_DAT128" localSheetId="5">#REF!</definedName>
    <definedName name="_DAT128">#REF!</definedName>
    <definedName name="_DAT129" localSheetId="5">#REF!</definedName>
    <definedName name="_DAT129">#REF!</definedName>
    <definedName name="_DAT13" localSheetId="5">#REF!</definedName>
    <definedName name="_DAT13">[11]Sheet1!#REF!</definedName>
    <definedName name="_DAT130" localSheetId="5">#REF!</definedName>
    <definedName name="_DAT130">#REF!</definedName>
    <definedName name="_DAT131" localSheetId="5">#REF!</definedName>
    <definedName name="_DAT131">#REF!</definedName>
    <definedName name="_DAT132" localSheetId="5">#REF!</definedName>
    <definedName name="_DAT132">#REF!</definedName>
    <definedName name="_DAT132121">#REF!</definedName>
    <definedName name="_DAT133" localSheetId="5">#REF!</definedName>
    <definedName name="_DAT133">#REF!</definedName>
    <definedName name="_DAT134" localSheetId="5">#REF!</definedName>
    <definedName name="_DAT134">#REF!</definedName>
    <definedName name="_DAT135" localSheetId="5">#REF!</definedName>
    <definedName name="_DAT135">#REF!</definedName>
    <definedName name="_DAT136" localSheetId="5">#REF!</definedName>
    <definedName name="_DAT136">#REF!</definedName>
    <definedName name="_DAT137" localSheetId="5">#REF!</definedName>
    <definedName name="_DAT137">#REF!</definedName>
    <definedName name="_DAT138" localSheetId="5">#REF!</definedName>
    <definedName name="_DAT138">#REF!</definedName>
    <definedName name="_DAT139" localSheetId="5">#REF!</definedName>
    <definedName name="_DAT139">#REF!</definedName>
    <definedName name="_DAT14" localSheetId="5">#REF!</definedName>
    <definedName name="_DAT14">[11]Sheet1!#REF!</definedName>
    <definedName name="_DAT140" localSheetId="5">#REF!</definedName>
    <definedName name="_DAT140">#REF!</definedName>
    <definedName name="_DAT141" localSheetId="5">#REF!</definedName>
    <definedName name="_DAT141">#REF!</definedName>
    <definedName name="_DAT15" localSheetId="5">#REF!</definedName>
    <definedName name="_DAT15">[11]Sheet1!#REF!</definedName>
    <definedName name="_DAT16" localSheetId="5">'[20]Third Party Assets'!#REF!</definedName>
    <definedName name="_DAT16">#REF!</definedName>
    <definedName name="_DAT17" localSheetId="5">'[20]Third Party Assets'!#REF!</definedName>
    <definedName name="_DAT17">[11]Sheet1!#REF!</definedName>
    <definedName name="_DAT18" localSheetId="5">'[20]Third Party Assets'!#REF!</definedName>
    <definedName name="_DAT18">[11]Sheet1!#REF!</definedName>
    <definedName name="_DAT19" localSheetId="5">'[20]Third Party Assets'!#REF!</definedName>
    <definedName name="_DAT19">[11]Sheet1!#REF!</definedName>
    <definedName name="_DAT2" localSheetId="5">#REF!</definedName>
    <definedName name="_DAT2">#REF!</definedName>
    <definedName name="_DAT20" localSheetId="5">[31]ZPOAMDTL!#REF!</definedName>
    <definedName name="_DAT20">[11]Sheet1!#REF!</definedName>
    <definedName name="_DAT21" localSheetId="5">'[20]Third Party Assets'!#REF!</definedName>
    <definedName name="_DAT21">[11]Sheet1!#REF!</definedName>
    <definedName name="_DAT22" localSheetId="5">'[27]0300OC0050N'!#REF!</definedName>
    <definedName name="_DAT22">[11]Sheet1!#REF!</definedName>
    <definedName name="_DAT23" localSheetId="5">[31]ZPOAMDTL!#REF!</definedName>
    <definedName name="_DAT23">[11]Sheet1!#REF!</definedName>
    <definedName name="_DAT24" localSheetId="5">[31]ZPOAMDTL!#REF!</definedName>
    <definedName name="_DAT24">#REF!</definedName>
    <definedName name="_DAT25" localSheetId="5">[31]ZPOAMDTL!#REF!</definedName>
    <definedName name="_DAT25">#REF!</definedName>
    <definedName name="_DAT26" localSheetId="5">#REF!</definedName>
    <definedName name="_DAT26">#REF!</definedName>
    <definedName name="_DAT27" localSheetId="5">[31]ZPOAMDTL!#REF!</definedName>
    <definedName name="_DAT27">#REF!</definedName>
    <definedName name="_DAT28" localSheetId="5">#REF!</definedName>
    <definedName name="_DAT28">#REF!</definedName>
    <definedName name="_DAT29" localSheetId="5">#REF!</definedName>
    <definedName name="_DAT29">#REF!</definedName>
    <definedName name="_DAT3" localSheetId="5">#REF!</definedName>
    <definedName name="_DAT3">[11]Sheet1!#REF!</definedName>
    <definedName name="_DAT30" localSheetId="5">#REF!</definedName>
    <definedName name="_DAT30">#REF!</definedName>
    <definedName name="_DAT31" localSheetId="5">#REF!</definedName>
    <definedName name="_DAT31">#REF!</definedName>
    <definedName name="_DAT32" localSheetId="5">#REF!</definedName>
    <definedName name="_DAT32">#REF!</definedName>
    <definedName name="_DAT33" localSheetId="5">#REF!</definedName>
    <definedName name="_DAT33">[11]Sheet1!#REF!</definedName>
    <definedName name="_DAT34" localSheetId="5">#REF!</definedName>
    <definedName name="_DAT34">#REF!</definedName>
    <definedName name="_DAT35" localSheetId="5">#REF!</definedName>
    <definedName name="_DAT35">#REF!</definedName>
    <definedName name="_DAT36" localSheetId="5">#REF!</definedName>
    <definedName name="_DAT36">#REF!</definedName>
    <definedName name="_DAT37" localSheetId="5">#REF!</definedName>
    <definedName name="_DAT37">#REF!</definedName>
    <definedName name="_DAT38" localSheetId="5">#REF!</definedName>
    <definedName name="_DAT38">#REF!</definedName>
    <definedName name="_DAT39" localSheetId="5">#REF!</definedName>
    <definedName name="_DAT39">#REF!</definedName>
    <definedName name="_DAT4" localSheetId="5">#REF!</definedName>
    <definedName name="_DAT4">[11]Sheet1!#REF!</definedName>
    <definedName name="_DAT40" localSheetId="5">#REF!</definedName>
    <definedName name="_DAT40">#REF!</definedName>
    <definedName name="_DAT41" localSheetId="5">#REF!</definedName>
    <definedName name="_DAT41">#REF!</definedName>
    <definedName name="_DAT42" localSheetId="5">#REF!</definedName>
    <definedName name="_DAT42">#REF!</definedName>
    <definedName name="_DAT43" localSheetId="5">#REF!</definedName>
    <definedName name="_DAT43">#REF!</definedName>
    <definedName name="_DAT44" localSheetId="5">#REF!</definedName>
    <definedName name="_DAT44">#REF!</definedName>
    <definedName name="_DAT45" localSheetId="5">#REF!</definedName>
    <definedName name="_DAT45">#REF!</definedName>
    <definedName name="_DAT46" localSheetId="5">#REF!</definedName>
    <definedName name="_DAT46">#REF!</definedName>
    <definedName name="_DAT47" localSheetId="5">#REF!</definedName>
    <definedName name="_DAT47">#REF!</definedName>
    <definedName name="_DAT48" localSheetId="5">#REF!</definedName>
    <definedName name="_DAT48">#REF!</definedName>
    <definedName name="_DAT49" localSheetId="5">#REF!</definedName>
    <definedName name="_DAT49">#REF!</definedName>
    <definedName name="_DAT5" localSheetId="5">#REF!</definedName>
    <definedName name="_DAT5">[11]Sheet1!#REF!</definedName>
    <definedName name="_DAT50" localSheetId="5">#REF!</definedName>
    <definedName name="_DAT50">#REF!</definedName>
    <definedName name="_DAT51" localSheetId="5">#REF!</definedName>
    <definedName name="_DAT51">#REF!</definedName>
    <definedName name="_DAT52" localSheetId="5">#REF!</definedName>
    <definedName name="_DAT52">#REF!</definedName>
    <definedName name="_DAT53" localSheetId="5">#REF!</definedName>
    <definedName name="_DAT53">#REF!</definedName>
    <definedName name="_DAT54" localSheetId="5">#REF!</definedName>
    <definedName name="_DAT54">#REF!</definedName>
    <definedName name="_DAT55" localSheetId="5">#REF!</definedName>
    <definedName name="_DAT55">#REF!</definedName>
    <definedName name="_DAT56" localSheetId="5">#REF!</definedName>
    <definedName name="_DAT56">#REF!</definedName>
    <definedName name="_DAT57" localSheetId="5">#REF!</definedName>
    <definedName name="_DAT57">#REF!</definedName>
    <definedName name="_DAT58" localSheetId="5">#REF!</definedName>
    <definedName name="_DAT58">#REF!</definedName>
    <definedName name="_DAT59" localSheetId="5">#REF!</definedName>
    <definedName name="_DAT59">#REF!</definedName>
    <definedName name="_DAT6" localSheetId="5">#REF!</definedName>
    <definedName name="_DAT6">[11]Sheet1!#REF!</definedName>
    <definedName name="_DAT60" localSheetId="5">#REF!</definedName>
    <definedName name="_DAT60">#REF!</definedName>
    <definedName name="_DAT61" localSheetId="5">#REF!</definedName>
    <definedName name="_DAT61">#REF!</definedName>
    <definedName name="_DAT62" localSheetId="5">#REF!</definedName>
    <definedName name="_DAT62">#REF!</definedName>
    <definedName name="_DAT63" localSheetId="5">#REF!</definedName>
    <definedName name="_DAT63">#REF!</definedName>
    <definedName name="_DAT64" localSheetId="5">#REF!</definedName>
    <definedName name="_DAT64">#REF!</definedName>
    <definedName name="_DAT65" localSheetId="5">#REF!</definedName>
    <definedName name="_DAT65">#REF!</definedName>
    <definedName name="_DAT66" localSheetId="5">#REF!</definedName>
    <definedName name="_DAT66">#REF!</definedName>
    <definedName name="_DAT67" localSheetId="5">#REF!</definedName>
    <definedName name="_DAT67">#REF!</definedName>
    <definedName name="_DAT68" localSheetId="5">#REF!</definedName>
    <definedName name="_DAT68">#REF!</definedName>
    <definedName name="_DAT69" localSheetId="5">#REF!</definedName>
    <definedName name="_DAT69">#REF!</definedName>
    <definedName name="_DAT7" localSheetId="5">#REF!</definedName>
    <definedName name="_DAT7">[11]Sheet1!#REF!</definedName>
    <definedName name="_DAT70" localSheetId="5">#REF!</definedName>
    <definedName name="_DAT70">#REF!</definedName>
    <definedName name="_DAT71" localSheetId="5">#REF!</definedName>
    <definedName name="_DAT71">#REF!</definedName>
    <definedName name="_DAT72" localSheetId="5">#REF!</definedName>
    <definedName name="_DAT72">#REF!</definedName>
    <definedName name="_DAT73" localSheetId="5">#REF!</definedName>
    <definedName name="_DAT73">#REF!</definedName>
    <definedName name="_DAT74" localSheetId="5">#REF!</definedName>
    <definedName name="_DAT74">#REF!</definedName>
    <definedName name="_DAT75" localSheetId="5">#REF!</definedName>
    <definedName name="_DAT75">#REF!</definedName>
    <definedName name="_DAT76" localSheetId="5">#REF!</definedName>
    <definedName name="_DAT76">#REF!</definedName>
    <definedName name="_DAT77" localSheetId="5">#REF!</definedName>
    <definedName name="_DAT77">#REF!</definedName>
    <definedName name="_DAT78" localSheetId="5">#REF!</definedName>
    <definedName name="_DAT78">#REF!</definedName>
    <definedName name="_DAT79" localSheetId="5">#REF!</definedName>
    <definedName name="_DAT79">#REF!</definedName>
    <definedName name="_DAT8" localSheetId="5">#REF!</definedName>
    <definedName name="_DAT8">[11]Sheet1!#REF!</definedName>
    <definedName name="_DAT80" localSheetId="5">#REF!</definedName>
    <definedName name="_DAT80">#REF!</definedName>
    <definedName name="_DAT81" localSheetId="5">#REF!</definedName>
    <definedName name="_DAT81">#REF!</definedName>
    <definedName name="_DAT82" localSheetId="5">#REF!</definedName>
    <definedName name="_DAT82">#REF!</definedName>
    <definedName name="_DAT83" localSheetId="5">#REF!</definedName>
    <definedName name="_DAT83">#REF!</definedName>
    <definedName name="_DAT84" localSheetId="5">#REF!</definedName>
    <definedName name="_DAT84">#REF!</definedName>
    <definedName name="_DAT85" localSheetId="5">#REF!</definedName>
    <definedName name="_DAT85">#REF!</definedName>
    <definedName name="_DAT86" localSheetId="5">#REF!</definedName>
    <definedName name="_DAT86">#REF!</definedName>
    <definedName name="_DAT87" localSheetId="5">#REF!</definedName>
    <definedName name="_DAT87">#REF!</definedName>
    <definedName name="_DAT88" localSheetId="5">#REF!</definedName>
    <definedName name="_DAT88">#REF!</definedName>
    <definedName name="_DAT89" localSheetId="5">#REF!</definedName>
    <definedName name="_DAT89">#REF!</definedName>
    <definedName name="_DAT9" localSheetId="5">#REF!</definedName>
    <definedName name="_DAT9">#REF!</definedName>
    <definedName name="_DAT90" localSheetId="5">#REF!</definedName>
    <definedName name="_DAT90">#REF!</definedName>
    <definedName name="_DAT91" localSheetId="5">#REF!</definedName>
    <definedName name="_DAT91">#REF!</definedName>
    <definedName name="_DAT92" localSheetId="5">#REF!</definedName>
    <definedName name="_DAT92">#REF!</definedName>
    <definedName name="_DAT93" localSheetId="5">#REF!</definedName>
    <definedName name="_DAT93">#REF!</definedName>
    <definedName name="_DAT94" localSheetId="5">#REF!</definedName>
    <definedName name="_DAT94">#REF!</definedName>
    <definedName name="_DAT95" localSheetId="5">#REF!</definedName>
    <definedName name="_DAT95">#REF!</definedName>
    <definedName name="_DAT96" localSheetId="5">#REF!</definedName>
    <definedName name="_DAT96">#REF!</definedName>
    <definedName name="_DAT97" localSheetId="5">#REF!</definedName>
    <definedName name="_DAT97">#REF!</definedName>
    <definedName name="_DAT98" localSheetId="5">#REF!</definedName>
    <definedName name="_DAT98">#REF!</definedName>
    <definedName name="_DAT99" localSheetId="5">#REF!</definedName>
    <definedName name="_DAT99">#REF!</definedName>
    <definedName name="_DATA105" localSheetId="5">[32]Sheet1!#REF!</definedName>
    <definedName name="_DATA105">[32]Sheet1!#REF!</definedName>
    <definedName name="_DATA42" localSheetId="5">[32]Sheet1!#REF!</definedName>
    <definedName name="_DATA42">[32]Sheet1!#REF!</definedName>
    <definedName name="_DEL1">[29]TRF9900!#REF!</definedName>
    <definedName name="_des1">'[12]C214 9306#25'!#REF!</definedName>
    <definedName name="_des10">'[12]C214 9306#25'!#REF!</definedName>
    <definedName name="_des11">'[12]C214 9306#25'!#REF!</definedName>
    <definedName name="_des12">'[12]C214 9306#25'!#REF!</definedName>
    <definedName name="_des13">'[12]C214 9306#25'!#REF!</definedName>
    <definedName name="_des14">'[12]C214 9306#25'!#REF!</definedName>
    <definedName name="_des15">'[12]C214 9306#25'!#REF!</definedName>
    <definedName name="_des16">'[12]C214 9306#25'!#REF!</definedName>
    <definedName name="_des18">'[12]C214 9306#25'!#REF!</definedName>
    <definedName name="_des19">'[12]C214 9306#25'!#REF!</definedName>
    <definedName name="_des2">'[12]C214 9306#25'!#REF!</definedName>
    <definedName name="_des20">'[12]C214 9306#25'!#REF!</definedName>
    <definedName name="_des21">'[12]C214 9306#25'!#REF!</definedName>
    <definedName name="_des22">'[12]C214 9306#25'!#REF!</definedName>
    <definedName name="_des23">'[12]C214 9306#25'!#REF!</definedName>
    <definedName name="_des24">'[12]C214 9306#25'!#REF!</definedName>
    <definedName name="_des25">'[12]C214 9306#25'!#REF!</definedName>
    <definedName name="_des26">'[12]C214 9306#25'!#REF!</definedName>
    <definedName name="_des27">'[12]C214 9306#25'!#REF!</definedName>
    <definedName name="_des29">'[12]C214 9306#25'!#REF!</definedName>
    <definedName name="_des3">'[12]C214 9306#25'!#REF!</definedName>
    <definedName name="_des30">'[12]C214 9306#25'!#REF!</definedName>
    <definedName name="_des31">'[12]C214 9306#25'!#REF!</definedName>
    <definedName name="_des32">'[12]C214 9306#25'!#REF!</definedName>
    <definedName name="_des34">'[12]C214 9306#25'!#REF!</definedName>
    <definedName name="_des4">'[12]C214 9306#25'!#REF!</definedName>
    <definedName name="_des5">'[12]C214 9306#25'!#REF!</definedName>
    <definedName name="_des6">'[12]C214 9306#25'!#REF!</definedName>
    <definedName name="_des7">'[12]C214 9306#25'!#REF!</definedName>
    <definedName name="_des8">'[12]C214 9306#25'!#REF!</definedName>
    <definedName name="_des9">'[12]C214 9306#25'!#REF!</definedName>
    <definedName name="_E_001" localSheetId="5">#REF!</definedName>
    <definedName name="_E_001">#REF!</definedName>
    <definedName name="_E_002" localSheetId="5">#REF!</definedName>
    <definedName name="_E_002">#REF!</definedName>
    <definedName name="_E_003" localSheetId="5">#REF!</definedName>
    <definedName name="_E_003">#REF!</definedName>
    <definedName name="_E_004" localSheetId="5">#REF!</definedName>
    <definedName name="_E_004">#REF!</definedName>
    <definedName name="_E_005" localSheetId="5">#REF!</definedName>
    <definedName name="_E_005">#REF!</definedName>
    <definedName name="_E_006" localSheetId="5">#REF!</definedName>
    <definedName name="_E_006">#REF!</definedName>
    <definedName name="_E_007" localSheetId="5">#REF!</definedName>
    <definedName name="_E_007">#REF!</definedName>
    <definedName name="_E_008" localSheetId="5">#REF!</definedName>
    <definedName name="_E_008">#REF!</definedName>
    <definedName name="_E_009" localSheetId="5">#REF!</definedName>
    <definedName name="_E_009">#REF!</definedName>
    <definedName name="_E_010" localSheetId="5">#REF!</definedName>
    <definedName name="_E_010">#REF!</definedName>
    <definedName name="_E_BMK" localSheetId="5">#REF!</definedName>
    <definedName name="_E_BMK">#REF!</definedName>
    <definedName name="_e2" localSheetId="5">#REF!</definedName>
    <definedName name="_e2">#REF!</definedName>
    <definedName name="_E222" hidden="1">{#N/A,#N/A,FALSE,"단축1";#N/A,#N/A,FALSE,"단축2";#N/A,#N/A,FALSE,"단축3";#N/A,#N/A,FALSE,"장축";#N/A,#N/A,FALSE,"4WD"}</definedName>
    <definedName name="_E32" hidden="1">{#N/A,#N/A,FALSE,"단축1";#N/A,#N/A,FALSE,"단축2";#N/A,#N/A,FALSE,"단축3";#N/A,#N/A,FALSE,"장축";#N/A,#N/A,FALSE,"4WD"}</definedName>
    <definedName name="_E45" localSheetId="5" hidden="1">{#N/A,#N/A,FALSE,"단축1";#N/A,#N/A,FALSE,"단축2";#N/A,#N/A,FALSE,"단축3";#N/A,#N/A,FALSE,"장축";#N/A,#N/A,FALSE,"4WD"}</definedName>
    <definedName name="_E45" hidden="1">{#N/A,#N/A,FALSE,"단축1";#N/A,#N/A,FALSE,"단축2";#N/A,#N/A,FALSE,"단축3";#N/A,#N/A,FALSE,"장축";#N/A,#N/A,FALSE,"4WD"}</definedName>
    <definedName name="_E56" localSheetId="5" hidden="1">{#N/A,#N/A,FALSE,"단축1";#N/A,#N/A,FALSE,"단축2";#N/A,#N/A,FALSE,"단축3";#N/A,#N/A,FALSE,"장축";#N/A,#N/A,FALSE,"4WD"}</definedName>
    <definedName name="_E56" hidden="1">{#N/A,#N/A,FALSE,"단축1";#N/A,#N/A,FALSE,"단축2";#N/A,#N/A,FALSE,"단축3";#N/A,#N/A,FALSE,"장축";#N/A,#N/A,FALSE,"4WD"}</definedName>
    <definedName name="_EXB97" localSheetId="5">#REF!</definedName>
    <definedName name="_EXB97">#REF!</definedName>
    <definedName name="_EXP11">[33]LLDPRLOC!#REF!</definedName>
    <definedName name="_exp12">[34]LLDPRLOC!#REF!</definedName>
    <definedName name="_F1" localSheetId="5">#REF!</definedName>
    <definedName name="_F1">#REF!</definedName>
    <definedName name="_f11" localSheetId="5">#REF!</definedName>
    <definedName name="_f11">#REF!</definedName>
    <definedName name="_F12" hidden="1">{#N/A,#N/A,FALSE,"단축1";#N/A,#N/A,FALSE,"단축2";#N/A,#N/A,FALSE,"단축3";#N/A,#N/A,FALSE,"장축";#N/A,#N/A,FALSE,"4WD"}</definedName>
    <definedName name="_f13" localSheetId="5">#REF!</definedName>
    <definedName name="_f13">#REF!</definedName>
    <definedName name="_f14" localSheetId="5">#REF!</definedName>
    <definedName name="_f14">#REF!</definedName>
    <definedName name="_f15" localSheetId="5">#REF!</definedName>
    <definedName name="_f15">#REF!</definedName>
    <definedName name="_f16" localSheetId="5">#REF!</definedName>
    <definedName name="_f16">#REF!</definedName>
    <definedName name="_f17" localSheetId="5">#REF!</definedName>
    <definedName name="_f17">#REF!</definedName>
    <definedName name="_f18" localSheetId="5">#REF!</definedName>
    <definedName name="_f18">#REF!</definedName>
    <definedName name="_F2" localSheetId="5">#REF!</definedName>
    <definedName name="_f2">#REF!</definedName>
    <definedName name="_F3" localSheetId="5">#REF!</definedName>
    <definedName name="_f3">#REF!</definedName>
    <definedName name="_F4" localSheetId="5">#REF!</definedName>
    <definedName name="_f4">#REF!</definedName>
    <definedName name="_F5" localSheetId="5">#REF!</definedName>
    <definedName name="_f5">#REF!</definedName>
    <definedName name="_F6" localSheetId="5">#REF!</definedName>
    <definedName name="_f6">#REF!</definedName>
    <definedName name="_f7" localSheetId="5">#REF!</definedName>
    <definedName name="_f7">#REF!</definedName>
    <definedName name="_f8" localSheetId="5">#REF!</definedName>
    <definedName name="_f8">#REF!</definedName>
    <definedName name="_fao1">#N/A</definedName>
    <definedName name="_fdy501" localSheetId="5">#REF!</definedName>
    <definedName name="_fdy501">#REF!</definedName>
    <definedName name="_fdy971" localSheetId="5">#REF!</definedName>
    <definedName name="_fdy971">#REF!</definedName>
    <definedName name="_Fill" localSheetId="5" hidden="1">#REF!</definedName>
    <definedName name="_Fill" hidden="1">#REF!</definedName>
    <definedName name="_xlnm._FilterDatabase" localSheetId="5" hidden="1">'PD Input Sheet 1'!$A$2:$S$30</definedName>
    <definedName name="_xlnm._FilterDatabase" hidden="1">[35]Report!#REF!</definedName>
    <definedName name="_FIN01">#REF!,#REF!,#REF!,#REF!</definedName>
    <definedName name="_FIN02">#REF!,#REF!,#REF!,#REF!,#REF!,#REF!,#REF!,#REF!,#REF!,#REF!,#REF!,#REF!,#REF!</definedName>
    <definedName name="_FIN03">#REF!,#REF!,#REF!,#REF!,#REF!,#REF!,#REF!,#REF!</definedName>
    <definedName name="_FIN04">#REF!,#REF!</definedName>
    <definedName name="_FIN05">#REF!,#REF!</definedName>
    <definedName name="_FRANCE" localSheetId="5">#REF!</definedName>
    <definedName name="_FRANCE">#REF!</definedName>
    <definedName name="_frg201" localSheetId="5">#REF!</definedName>
    <definedName name="_frg201">#REF!</definedName>
    <definedName name="_frg301" localSheetId="5">#REF!</definedName>
    <definedName name="_frg301">#REF!</definedName>
    <definedName name="_frg501" localSheetId="5">#REF!</definedName>
    <definedName name="_frg501">#REF!</definedName>
    <definedName name="_frg601" localSheetId="5">#REF!</definedName>
    <definedName name="_frg601">#REF!</definedName>
    <definedName name="_GM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GoA1">#N/A</definedName>
    <definedName name="_Graph_Y" hidden="1">'[36]진행 DATA (2)'!#REF!</definedName>
    <definedName name="_GUJ1">[29]TRF9900!#REF!</definedName>
    <definedName name="_H_001" localSheetId="5">#REF!</definedName>
    <definedName name="_H_001">#REF!</definedName>
    <definedName name="_H_002" localSheetId="5">#REF!</definedName>
    <definedName name="_H_002">#REF!</definedName>
    <definedName name="_H_003" localSheetId="5">#REF!</definedName>
    <definedName name="_H_003">#REF!</definedName>
    <definedName name="_H_004" localSheetId="5">#REF!</definedName>
    <definedName name="_H_004">#REF!</definedName>
    <definedName name="_H_005" localSheetId="5">#REF!</definedName>
    <definedName name="_H_005">#REF!</definedName>
    <definedName name="_H_006" localSheetId="5">#REF!</definedName>
    <definedName name="_H_006">#REF!</definedName>
    <definedName name="_H_007" localSheetId="5">#REF!</definedName>
    <definedName name="_H_007">#REF!</definedName>
    <definedName name="_H_008" localSheetId="5">#REF!</definedName>
    <definedName name="_H_008">#REF!</definedName>
    <definedName name="_H_009" localSheetId="5">#REF!</definedName>
    <definedName name="_H_009">#REF!</definedName>
    <definedName name="_H_010" localSheetId="5">#REF!</definedName>
    <definedName name="_H_010">#REF!</definedName>
    <definedName name="_H_BMK" localSheetId="5">#REF!</definedName>
    <definedName name="_H_BMK">#REF!</definedName>
    <definedName name="_HAR1">[29]TRF9900!#REF!</definedName>
    <definedName name="_hhc1">#REF!</definedName>
    <definedName name="_hhc2">#REF!</definedName>
    <definedName name="_idf1">#REF!</definedName>
    <definedName name="_ifq1">#REF!</definedName>
    <definedName name="_inc1" localSheetId="5">#REF!</definedName>
    <definedName name="_inc1">#REF!</definedName>
    <definedName name="_int1">'[14]INT SCH'!$A$1:$G$27</definedName>
    <definedName name="_IV70818" localSheetId="5">#REF!</definedName>
    <definedName name="_IV70818">#REF!</definedName>
    <definedName name="_IV80818" localSheetId="5">#REF!</definedName>
    <definedName name="_IV80818">#REF!</definedName>
    <definedName name="_j66000">#REF!</definedName>
    <definedName name="_j70000">#REF!</definedName>
    <definedName name="_j75000">#REF!</definedName>
    <definedName name="_ja1" localSheetId="5">#REF!</definedName>
    <definedName name="_ja1">#REF!</definedName>
    <definedName name="_ja2" localSheetId="5">#REF!</definedName>
    <definedName name="_ja2">#REF!</definedName>
    <definedName name="_JKS1" localSheetId="5" hidden="1">{#N/A,#N/A,TRUE,"일정"}</definedName>
    <definedName name="_JKS1" hidden="1">{#N/A,#N/A,TRUE,"일정"}</definedName>
    <definedName name="_k1" hidden="1">#REF!</definedName>
    <definedName name="_K115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K2" hidden="1">#REF!</definedName>
    <definedName name="_k7" hidden="1">{#N/A,#N/A,FALSE,"단축1";#N/A,#N/A,FALSE,"단축2";#N/A,#N/A,FALSE,"단축3";#N/A,#N/A,FALSE,"장축";#N/A,#N/A,FALSE,"4WD"}</definedName>
    <definedName name="_k8" localSheetId="5" hidden="1">{#N/A,#N/A,FALSE,"단축1";#N/A,#N/A,FALSE,"단축2";#N/A,#N/A,FALSE,"단축3";#N/A,#N/A,FALSE,"장축";#N/A,#N/A,FALSE,"4WD"}</definedName>
    <definedName name="_k8" hidden="1">{#N/A,#N/A,FALSE,"단축1";#N/A,#N/A,FALSE,"단축2";#N/A,#N/A,FALSE,"단축3";#N/A,#N/A,FALSE,"장축";#N/A,#N/A,FALSE,"4WD"}</definedName>
    <definedName name="_k9" localSheetId="5" hidden="1">{#N/A,#N/A,FALSE,"단축1";#N/A,#N/A,FALSE,"단축2";#N/A,#N/A,FALSE,"단축3";#N/A,#N/A,FALSE,"장축";#N/A,#N/A,FALSE,"4WD"}</definedName>
    <definedName name="_k9" hidden="1">{#N/A,#N/A,FALSE,"단축1";#N/A,#N/A,FALSE,"단축2";#N/A,#N/A,FALSE,"단축3";#N/A,#N/A,FALSE,"장축";#N/A,#N/A,FALSE,"4WD"}</definedName>
    <definedName name="_KAT1">[29]TRF9900!#REF!</definedName>
    <definedName name="_KER1">[29]TRF9900!#REF!</definedName>
    <definedName name="_key" localSheetId="5">#REF!</definedName>
    <definedName name="_key">#REF!</definedName>
    <definedName name="_Key1" localSheetId="5" hidden="1">#REF!</definedName>
    <definedName name="_Key1" hidden="1">#REF!</definedName>
    <definedName name="_Key2" localSheetId="5" hidden="1">#REF!</definedName>
    <definedName name="_Key2" hidden="1">#REF!</definedName>
    <definedName name="_KH1" localSheetId="5">#REF!</definedName>
    <definedName name="_KH1">#REF!</definedName>
    <definedName name="_kpi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LPT1">#REF!</definedName>
    <definedName name="_m1000000" localSheetId="5">#REF!</definedName>
    <definedName name="_m1000000">#REF!</definedName>
    <definedName name="_m99999">#REF!</definedName>
    <definedName name="_MAH1">[29]TRF9900!#REF!</definedName>
    <definedName name="_MAT1" localSheetId="5">#REF!</definedName>
    <definedName name="_MAT1">#REF!</definedName>
    <definedName name="_MAT10" localSheetId="5">#REF!</definedName>
    <definedName name="_MAT10">#REF!</definedName>
    <definedName name="_MAT2" localSheetId="5">#REF!</definedName>
    <definedName name="_MAT2">#REF!</definedName>
    <definedName name="_MAT3" localSheetId="5">#REF!</definedName>
    <definedName name="_MAT3">#REF!</definedName>
    <definedName name="_MMT6" hidden="1">{"REVISED",#N/A,FALSE,"Sheet1"}</definedName>
    <definedName name="_MP1">[29]TRF9900!#REF!</definedName>
    <definedName name="_MT601" localSheetId="5">#REF!</definedName>
    <definedName name="_MT601">#REF!</definedName>
    <definedName name="_mvm1" localSheetId="5">#REF!</definedName>
    <definedName name="_mvm1">#REF!</definedName>
    <definedName name="_mvm2" localSheetId="5">#REF!</definedName>
    <definedName name="_mvm2">#REF!</definedName>
    <definedName name="_NDP1" localSheetId="5">#REF!</definedName>
    <definedName name="_NDP1">#REF!</definedName>
    <definedName name="_nm1" hidden="1">[37]BSHEET!#REF!</definedName>
    <definedName name="_nm2" hidden="1">[37]BSHEET!#REF!</definedName>
    <definedName name="_nm3" hidden="1">[37]BSHEET!#REF!</definedName>
    <definedName name="_nm4" hidden="1">[37]BSHEET!#REF!</definedName>
    <definedName name="_nm5" hidden="1">[37]BSHEET!#REF!</definedName>
    <definedName name="_no29" hidden="1">{#N/A,#N/A,TRUE,"일정"}</definedName>
    <definedName name="_Nov10">[29]TRF9900!#REF!</definedName>
    <definedName name="_NPS2" localSheetId="5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NPS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nvr1">#REF!</definedName>
    <definedName name="_O11" localSheetId="5" hidden="1">{#N/A,#N/A,FALSE,"단축1";#N/A,#N/A,FALSE,"단축2";#N/A,#N/A,FALSE,"단축3";#N/A,#N/A,FALSE,"장축";#N/A,#N/A,FALSE,"4WD"}</definedName>
    <definedName name="_O11" hidden="1">{#N/A,#N/A,FALSE,"단축1";#N/A,#N/A,FALSE,"단축2";#N/A,#N/A,FALSE,"단축3";#N/A,#N/A,FALSE,"장축";#N/A,#N/A,FALSE,"4WD"}</definedName>
    <definedName name="_O21" localSheetId="5" hidden="1">{#N/A,#N/A,FALSE,"단축1";#N/A,#N/A,FALSE,"단축2";#N/A,#N/A,FALSE,"단축3";#N/A,#N/A,FALSE,"장축";#N/A,#N/A,FALSE,"4WD"}</definedName>
    <definedName name="_O21" hidden="1">{#N/A,#N/A,FALSE,"단축1";#N/A,#N/A,FALSE,"단축2";#N/A,#N/A,FALSE,"단축3";#N/A,#N/A,FALSE,"장축";#N/A,#N/A,FALSE,"4WD"}</definedName>
    <definedName name="_O8" localSheetId="5" hidden="1">{#N/A,#N/A,FALSE,"단축1";#N/A,#N/A,FALSE,"단축2";#N/A,#N/A,FALSE,"단축3";#N/A,#N/A,FALSE,"장축";#N/A,#N/A,FALSE,"4WD"}</definedName>
    <definedName name="_O8" hidden="1">{#N/A,#N/A,FALSE,"단축1";#N/A,#N/A,FALSE,"단축2";#N/A,#N/A,FALSE,"단축3";#N/A,#N/A,FALSE,"장축";#N/A,#N/A,FALSE,"4WD"}</definedName>
    <definedName name="_one" localSheetId="5">#REF!</definedName>
    <definedName name="_one">#REF!</definedName>
    <definedName name="_Order1" localSheetId="5" hidden="1">1</definedName>
    <definedName name="_Order1" hidden="1">255</definedName>
    <definedName name="_Order2" hidden="1">255</definedName>
    <definedName name="_ORI1">[29]TRF9900!#REF!</definedName>
    <definedName name="_P2" localSheetId="5" hidden="1">{#N/A,#N/A,FALSE,"단축1";#N/A,#N/A,FALSE,"단축2";#N/A,#N/A,FALSE,"단축3";#N/A,#N/A,FALSE,"장축";#N/A,#N/A,FALSE,"4WD"}</definedName>
    <definedName name="_P2" hidden="1">{#N/A,#N/A,FALSE,"단축1";#N/A,#N/A,FALSE,"단축2";#N/A,#N/A,FALSE,"단축3";#N/A,#N/A,FALSE,"장축";#N/A,#N/A,FALSE,"4WD"}</definedName>
    <definedName name="_p24500" localSheetId="5">#REF!</definedName>
    <definedName name="_p24500">#REF!</definedName>
    <definedName name="_Parse_Out" hidden="1">#REF!</definedName>
    <definedName name="_Pet1" hidden="1">{#N/A,#N/A,FALSE,"Sheet3"}</definedName>
    <definedName name="_PF1" localSheetId="5">#REF!</definedName>
    <definedName name="_PF1">#REF!</definedName>
    <definedName name="_PF2" localSheetId="5">#REF!</definedName>
    <definedName name="_PF2">#REF!</definedName>
    <definedName name="_PF3" localSheetId="5">#REF!</definedName>
    <definedName name="_PF3">#REF!</definedName>
    <definedName name="_PF41" localSheetId="5">#N/A</definedName>
    <definedName name="_PF41">[9]TARR1_alta!#REF!</definedName>
    <definedName name="_PF42" localSheetId="5">#N/A</definedName>
    <definedName name="_PF42">[9]TARR1_alta!#REF!</definedName>
    <definedName name="_PF43" localSheetId="5">#N/A</definedName>
    <definedName name="_PF43">[9]TARR1_alta!#REF!</definedName>
    <definedName name="_PF44" localSheetId="5">[9]TARR1_alta!#REF!</definedName>
    <definedName name="_PF44">[9]TARR1_alta!#REF!</definedName>
    <definedName name="_pg2">#REF!</definedName>
    <definedName name="_PHH">#N/A</definedName>
    <definedName name="_PI0203" localSheetId="5">#REF!</definedName>
    <definedName name="_PI0203">#REF!</definedName>
    <definedName name="_PI0304" localSheetId="5">#REF!</definedName>
    <definedName name="_PI0304">#REF!</definedName>
    <definedName name="_pl1">#REF!</definedName>
    <definedName name="_pm2" localSheetId="5">#REF!</definedName>
    <definedName name="_pm2">#REF!</definedName>
    <definedName name="_pnl98" localSheetId="5">#REF!</definedName>
    <definedName name="_pnl98">#REF!</definedName>
    <definedName name="_PRN1">#REF!</definedName>
    <definedName name="_psf1">#REF!</definedName>
    <definedName name="_PU7" hidden="1">{#N/A,#N/A,TRUE,"일정"}</definedName>
    <definedName name="_PU71" hidden="1">{#N/A,#N/A,TRUE,"일정"}</definedName>
    <definedName name="_PUN1">[29]TRF9900!#REF!</definedName>
    <definedName name="_Q1" localSheetId="5" hidden="1">{#N/A,#N/A,FALSE,"단축1";#N/A,#N/A,FALSE,"단축2";#N/A,#N/A,FALSE,"단축3";#N/A,#N/A,FALSE,"장축";#N/A,#N/A,FALSE,"4WD"}</definedName>
    <definedName name="_Q1" hidden="1">{#N/A,#N/A,FALSE,"단축1";#N/A,#N/A,FALSE,"단축2";#N/A,#N/A,FALSE,"단축3";#N/A,#N/A,FALSE,"장축";#N/A,#N/A,FALSE,"4WD"}</definedName>
    <definedName name="_Q12" localSheetId="5" hidden="1">{#N/A,#N/A,FALSE,"단축1";#N/A,#N/A,FALSE,"단축2";#N/A,#N/A,FALSE,"단축3";#N/A,#N/A,FALSE,"장축";#N/A,#N/A,FALSE,"4WD"}</definedName>
    <definedName name="_Q12" hidden="1">{#N/A,#N/A,FALSE,"단축1";#N/A,#N/A,FALSE,"단축2";#N/A,#N/A,FALSE,"단축3";#N/A,#N/A,FALSE,"장축";#N/A,#N/A,FALSE,"4WD"}</definedName>
    <definedName name="_Q124" localSheetId="5" hidden="1">{#N/A,#N/A,FALSE,"단축1";#N/A,#N/A,FALSE,"단축2";#N/A,#N/A,FALSE,"단축3";#N/A,#N/A,FALSE,"장축";#N/A,#N/A,FALSE,"4WD"}</definedName>
    <definedName name="_Q124" hidden="1">{#N/A,#N/A,FALSE,"단축1";#N/A,#N/A,FALSE,"단축2";#N/A,#N/A,FALSE,"단축3";#N/A,#N/A,FALSE,"장축";#N/A,#N/A,FALSE,"4WD"}</definedName>
    <definedName name="_q2" localSheetId="5" hidden="1">{#N/A,#N/A,FALSE,"SumMonth";#N/A,#N/A,FALSE,"SumMonth"}</definedName>
    <definedName name="_q2" hidden="1">{#N/A,#N/A,FALSE,"SumMonth";#N/A,#N/A,FALSE,"SumMonth"}</definedName>
    <definedName name="_Q21" localSheetId="5" hidden="1">{#N/A,#N/A,FALSE,"단축1";#N/A,#N/A,FALSE,"단축2";#N/A,#N/A,FALSE,"단축3";#N/A,#N/A,FALSE,"장축";#N/A,#N/A,FALSE,"4WD"}</definedName>
    <definedName name="_Q21" hidden="1">{#N/A,#N/A,FALSE,"단축1";#N/A,#N/A,FALSE,"단축2";#N/A,#N/A,FALSE,"단축3";#N/A,#N/A,FALSE,"장축";#N/A,#N/A,FALSE,"4WD"}</definedName>
    <definedName name="_Q32" localSheetId="5" hidden="1">{#N/A,#N/A,FALSE,"단축1";#N/A,#N/A,FALSE,"단축2";#N/A,#N/A,FALSE,"단축3";#N/A,#N/A,FALSE,"장축";#N/A,#N/A,FALSE,"4WD"}</definedName>
    <definedName name="_Q32" hidden="1">{#N/A,#N/A,FALSE,"단축1";#N/A,#N/A,FALSE,"단축2";#N/A,#N/A,FALSE,"단축3";#N/A,#N/A,FALSE,"장축";#N/A,#N/A,FALSE,"4WD"}</definedName>
    <definedName name="_Q43" localSheetId="5" hidden="1">{#N/A,#N/A,FALSE,"단축1";#N/A,#N/A,FALSE,"단축2";#N/A,#N/A,FALSE,"단축3";#N/A,#N/A,FALSE,"장축";#N/A,#N/A,FALSE,"4WD"}</definedName>
    <definedName name="_Q43" hidden="1">{#N/A,#N/A,FALSE,"단축1";#N/A,#N/A,FALSE,"단축2";#N/A,#N/A,FALSE,"단축3";#N/A,#N/A,FALSE,"장축";#N/A,#N/A,FALSE,"4WD"}</definedName>
    <definedName name="_Q54" localSheetId="5" hidden="1">{#N/A,#N/A,FALSE,"단축1";#N/A,#N/A,FALSE,"단축2";#N/A,#N/A,FALSE,"단축3";#N/A,#N/A,FALSE,"장축";#N/A,#N/A,FALSE,"4WD"}</definedName>
    <definedName name="_Q54" hidden="1">{#N/A,#N/A,FALSE,"단축1";#N/A,#N/A,FALSE,"단축2";#N/A,#N/A,FALSE,"단축3";#N/A,#N/A,FALSE,"장축";#N/A,#N/A,FALSE,"4WD"}</definedName>
    <definedName name="_Q56" localSheetId="5" hidden="1">{#N/A,#N/A,FALSE,"단축1";#N/A,#N/A,FALSE,"단축2";#N/A,#N/A,FALSE,"단축3";#N/A,#N/A,FALSE,"장축";#N/A,#N/A,FALSE,"4WD"}</definedName>
    <definedName name="_Q56" hidden="1">{#N/A,#N/A,FALSE,"단축1";#N/A,#N/A,FALSE,"단축2";#N/A,#N/A,FALSE,"단축3";#N/A,#N/A,FALSE,"장축";#N/A,#N/A,FALSE,"4WD"}</definedName>
    <definedName name="_Q76" localSheetId="5" hidden="1">{#N/A,#N/A,FALSE,"단축1";#N/A,#N/A,FALSE,"단축2";#N/A,#N/A,FALSE,"단축3";#N/A,#N/A,FALSE,"장축";#N/A,#N/A,FALSE,"4WD"}</definedName>
    <definedName name="_Q76" hidden="1">{#N/A,#N/A,FALSE,"단축1";#N/A,#N/A,FALSE,"단축2";#N/A,#N/A,FALSE,"단축3";#N/A,#N/A,FALSE,"장축";#N/A,#N/A,FALSE,"4WD"}</definedName>
    <definedName name="_RAJ1">[29]TRF9900!#REF!</definedName>
    <definedName name="_RAM1">#REF!</definedName>
    <definedName name="_RAM2" localSheetId="5">'[22]1of7'!#REF!</definedName>
    <definedName name="_RAM2">'[22]1of7'!#REF!</definedName>
    <definedName name="_RAM3" localSheetId="5">'[22]1of7'!#REF!</definedName>
    <definedName name="_RAM3">'[22]1of7'!#REF!</definedName>
    <definedName name="_RAM4">'[22]1of7'!#REF!</definedName>
    <definedName name="_RAM5">'[22]1of7'!#REF!</definedName>
    <definedName name="_RAM6">'[22]1of7'!#REF!</definedName>
    <definedName name="_RAM7">'[22]1of7'!#REF!</definedName>
    <definedName name="_Ref1">#REF!</definedName>
    <definedName name="_ref2">#REF!</definedName>
    <definedName name="_ref3">#REF!</definedName>
    <definedName name="_ref4">#REF!</definedName>
    <definedName name="_ref5">#REF!</definedName>
    <definedName name="_ref6">'[15]Cowl Area Package Status'!$F$3:$J$3</definedName>
    <definedName name="_Regression_Int" hidden="1">1</definedName>
    <definedName name="_Regression_Out" hidden="1">'[38]#REF'!#REF!</definedName>
    <definedName name="_Regression_X" hidden="1">'[38]#REF'!#REF!</definedName>
    <definedName name="_Regression_Y" hidden="1">'[38]#REF'!#REF!</definedName>
    <definedName name="_ris1">'[12]C214 9306#25'!#REF!</definedName>
    <definedName name="_ris10">'[12]C214 9306#25'!#REF!</definedName>
    <definedName name="_ris11">'[12]C214 9306#25'!#REF!</definedName>
    <definedName name="_ris12">'[12]C214 9306#25'!#REF!</definedName>
    <definedName name="_ris13">'[12]C214 9306#25'!#REF!</definedName>
    <definedName name="_ris14">'[12]C214 9306#25'!#REF!</definedName>
    <definedName name="_ris15">'[12]C214 9306#25'!#REF!</definedName>
    <definedName name="_ris16">'[12]C214 9306#25'!#REF!</definedName>
    <definedName name="_ris18">'[12]C214 9306#25'!#REF!</definedName>
    <definedName name="_ris19">'[12]C214 9306#25'!#REF!</definedName>
    <definedName name="_ris2">'[12]C214 9306#25'!#REF!</definedName>
    <definedName name="_ris20">'[12]C214 9306#25'!#REF!</definedName>
    <definedName name="_ris21">'[12]C214 9306#25'!#REF!</definedName>
    <definedName name="_ris22">'[12]C214 9306#25'!#REF!</definedName>
    <definedName name="_ris23">'[12]C214 9306#25'!#REF!</definedName>
    <definedName name="_ris24">'[12]C214 9306#25'!#REF!</definedName>
    <definedName name="_ris25">'[12]C214 9306#25'!#REF!</definedName>
    <definedName name="_ris26">'[12]C214 9306#25'!#REF!</definedName>
    <definedName name="_ris27">'[12]C214 9306#25'!#REF!</definedName>
    <definedName name="_ris29">'[12]C214 9306#25'!#REF!</definedName>
    <definedName name="_ris3">'[12]C214 9306#25'!#REF!</definedName>
    <definedName name="_ris30">'[12]C214 9306#25'!#REF!</definedName>
    <definedName name="_ris31">'[12]C214 9306#25'!#REF!</definedName>
    <definedName name="_ris32">'[12]C214 9306#25'!#REF!</definedName>
    <definedName name="_ris34">'[12]C214 9306#25'!#REF!</definedName>
    <definedName name="_ris4">'[12]C214 9306#25'!#REF!</definedName>
    <definedName name="_ris5">'[12]C214 9306#25'!#REF!</definedName>
    <definedName name="_ris6">'[12]C214 9306#25'!#REF!</definedName>
    <definedName name="_ris7">'[12]C214 9306#25'!#REF!</definedName>
    <definedName name="_ris8">'[12]C214 9306#25'!#REF!</definedName>
    <definedName name="_ris9">'[12]C214 9306#25'!#REF!</definedName>
    <definedName name="_ROW2">#REF!</definedName>
    <definedName name="_RSE1" localSheetId="5">#REF!</definedName>
    <definedName name="_RSE1">#REF!</definedName>
    <definedName name="_RSE2" localSheetId="5">#REF!</definedName>
    <definedName name="_RSE2">#REF!</definedName>
    <definedName name="_RT12" localSheetId="5">#REF!</definedName>
    <definedName name="_RT12">#REF!</definedName>
    <definedName name="_s" hidden="1">#REF!</definedName>
    <definedName name="_S_001" localSheetId="5">#REF!</definedName>
    <definedName name="_S_001">#REF!</definedName>
    <definedName name="_S_002" localSheetId="5">#REF!</definedName>
    <definedName name="_S_002">#REF!</definedName>
    <definedName name="_S_003" localSheetId="5">#REF!</definedName>
    <definedName name="_S_003">#REF!</definedName>
    <definedName name="_S_004" localSheetId="5">#REF!</definedName>
    <definedName name="_S_004">#REF!</definedName>
    <definedName name="_S_005" localSheetId="5">#REF!</definedName>
    <definedName name="_S_005">#REF!</definedName>
    <definedName name="_S_006" localSheetId="5">#REF!</definedName>
    <definedName name="_S_006">#REF!</definedName>
    <definedName name="_S_007" localSheetId="5">#REF!</definedName>
    <definedName name="_S_007">#REF!</definedName>
    <definedName name="_S_008" localSheetId="5">#REF!</definedName>
    <definedName name="_S_008">#REF!</definedName>
    <definedName name="_S_009" localSheetId="5">#REF!</definedName>
    <definedName name="_S_009">#REF!</definedName>
    <definedName name="_S_010" localSheetId="5">#REF!</definedName>
    <definedName name="_S_010">#REF!</definedName>
    <definedName name="_S_BMK" localSheetId="5">#REF!</definedName>
    <definedName name="_S_BMK">#REF!</definedName>
    <definedName name="_S12" hidden="1">{#N/A,#N/A,FALSE,"단축1";#N/A,#N/A,FALSE,"단축2";#N/A,#N/A,FALSE,"단축3";#N/A,#N/A,FALSE,"장축";#N/A,#N/A,FALSE,"4WD"}</definedName>
    <definedName name="_SAL1" localSheetId="5">#REF!</definedName>
    <definedName name="_SAL1">#REF!</definedName>
    <definedName name="_SAL2" localSheetId="5">#REF!</definedName>
    <definedName name="_SAL2">#REF!</definedName>
    <definedName name="_SAL3" localSheetId="5">#REF!</definedName>
    <definedName name="_SAL3">#REF!</definedName>
    <definedName name="_SBG1" localSheetId="5">'[39]CBD Kolben'!#REF!</definedName>
    <definedName name="_SBG1">'[39]CBD Kolben'!#REF!</definedName>
    <definedName name="_SBG2" localSheetId="5">'[39]CBD Kolben'!#REF!</definedName>
    <definedName name="_SBG2">'[39]CBD Kolben'!#REF!</definedName>
    <definedName name="_SBG3" localSheetId="5">'[39]CBD Kolben'!#REF!</definedName>
    <definedName name="_SBG3">'[39]CBD Kolben'!#REF!</definedName>
    <definedName name="_SBG4" localSheetId="5">'[39]CBD Kolben'!#REF!</definedName>
    <definedName name="_SBG4">'[39]CBD Kolben'!#REF!</definedName>
    <definedName name="_SBG5">'[39]CBD Kolben'!#REF!</definedName>
    <definedName name="_SBG6">'[39]CBD Kolben'!#REF!</definedName>
    <definedName name="_SBG7">'[39]CBD Kolben'!#REF!</definedName>
    <definedName name="_SBG8">'[39]CBD Kolben'!#REF!</definedName>
    <definedName name="_SBG9">'[39]CBD Kolben'!#REF!</definedName>
    <definedName name="_SCH_101_" localSheetId="5">#REF!</definedName>
    <definedName name="_SCH_101_">#REF!</definedName>
    <definedName name="_SCH_10301_10301" localSheetId="5">#REF!</definedName>
    <definedName name="_SCH_10301_10301">#REF!</definedName>
    <definedName name="_SCH_10301_129" localSheetId="5">#REF!</definedName>
    <definedName name="_SCH_10301_129">#REF!</definedName>
    <definedName name="_SCH_10301_130" localSheetId="5">#REF!</definedName>
    <definedName name="_SCH_10301_130">#REF!</definedName>
    <definedName name="_SCH_10301_131" localSheetId="5">#REF!</definedName>
    <definedName name="_SCH_10301_131">#REF!</definedName>
    <definedName name="_SCH_10701_10701" localSheetId="5">#REF!</definedName>
    <definedName name="_SCH_10701_10701">#REF!</definedName>
    <definedName name="_SCH_10701_129" localSheetId="5">#REF!</definedName>
    <definedName name="_SCH_10701_129">#REF!</definedName>
    <definedName name="_SCH_10701_130" localSheetId="5">#REF!</definedName>
    <definedName name="_SCH_10701_130">#REF!</definedName>
    <definedName name="_SCH_10701_131" localSheetId="5">#REF!</definedName>
    <definedName name="_SCH_10701_131">#REF!</definedName>
    <definedName name="_SCH_1101_1101" localSheetId="5">#REF!</definedName>
    <definedName name="_SCH_1101_1101">#REF!</definedName>
    <definedName name="_SCH_1101_1102" localSheetId="5">#REF!</definedName>
    <definedName name="_SCH_1101_1102">#REF!</definedName>
    <definedName name="_SCH_1101_129" localSheetId="5">#REF!</definedName>
    <definedName name="_SCH_1101_129">#REF!</definedName>
    <definedName name="_SCH_1101_130" localSheetId="5">#REF!</definedName>
    <definedName name="_SCH_1101_130">#REF!</definedName>
    <definedName name="_SCH_1101_131" localSheetId="5">#REF!</definedName>
    <definedName name="_SCH_1101_131">#REF!</definedName>
    <definedName name="_SCH_111_" localSheetId="5">#REF!</definedName>
    <definedName name="_SCH_111_">#REF!</definedName>
    <definedName name="_SCH_112_" localSheetId="5">#REF!</definedName>
    <definedName name="_SCH_112_">#REF!</definedName>
    <definedName name="_SCH_11401_11401" localSheetId="5">#REF!</definedName>
    <definedName name="_SCH_11401_11401">#REF!</definedName>
    <definedName name="_SCH_11401_129" localSheetId="5">#REF!</definedName>
    <definedName name="_SCH_11401_129">#REF!</definedName>
    <definedName name="_SCH_11401_130" localSheetId="5">#REF!</definedName>
    <definedName name="_SCH_11401_130">#REF!</definedName>
    <definedName name="_SCH_11401_131" localSheetId="5">#REF!</definedName>
    <definedName name="_SCH_11401_131">#REF!</definedName>
    <definedName name="_SCH_11801_11801" localSheetId="5">#REF!</definedName>
    <definedName name="_SCH_11801_11801">#REF!</definedName>
    <definedName name="_SCH_11801_129" localSheetId="5">#REF!</definedName>
    <definedName name="_SCH_11801_129">#REF!</definedName>
    <definedName name="_SCH_11801_130" localSheetId="5">#REF!</definedName>
    <definedName name="_SCH_11801_130">#REF!</definedName>
    <definedName name="_SCH_11801_131" localSheetId="5">#REF!</definedName>
    <definedName name="_SCH_11801_131">#REF!</definedName>
    <definedName name="_SCH_11901_11901" localSheetId="5">#REF!</definedName>
    <definedName name="_SCH_11901_11901">#REF!</definedName>
    <definedName name="_SCH_11901_11903" localSheetId="5">#REF!</definedName>
    <definedName name="_SCH_11901_11903">#REF!</definedName>
    <definedName name="_SCH_11901_11905" localSheetId="5">#REF!</definedName>
    <definedName name="_SCH_11901_11905">#REF!</definedName>
    <definedName name="_SCH_11901_11906" localSheetId="5">#REF!</definedName>
    <definedName name="_SCH_11901_11906">#REF!</definedName>
    <definedName name="_SCH_11901_11907" localSheetId="5">#REF!</definedName>
    <definedName name="_SCH_11901_11907">#REF!</definedName>
    <definedName name="_SCH_11901_129" localSheetId="5">#REF!</definedName>
    <definedName name="_SCH_11901_129">#REF!</definedName>
    <definedName name="_SCH_11901_130" localSheetId="5">#REF!</definedName>
    <definedName name="_SCH_11901_130">#REF!</definedName>
    <definedName name="_SCH_11901_131" localSheetId="5">#REF!</definedName>
    <definedName name="_SCH_11901_131">#REF!</definedName>
    <definedName name="_SCH_1201_1201" localSheetId="5">#REF!</definedName>
    <definedName name="_SCH_1201_1201">#REF!</definedName>
    <definedName name="_SCH_1201_1202" localSheetId="5">#REF!</definedName>
    <definedName name="_SCH_1201_1202">#REF!</definedName>
    <definedName name="_SCH_1201_129" localSheetId="5">#REF!</definedName>
    <definedName name="_SCH_1201_129">#REF!</definedName>
    <definedName name="_SCH_1201_130" localSheetId="5">#REF!</definedName>
    <definedName name="_SCH_1201_130">#REF!</definedName>
    <definedName name="_SCH_1201_131" localSheetId="5">#REF!</definedName>
    <definedName name="_SCH_1201_131">#REF!</definedName>
    <definedName name="_SCH_12401_12401" localSheetId="5">#REF!</definedName>
    <definedName name="_SCH_12401_12401">#REF!</definedName>
    <definedName name="_SCH_12401_12402" localSheetId="5">#REF!</definedName>
    <definedName name="_SCH_12401_12402">#REF!</definedName>
    <definedName name="_SCH_12401_129" localSheetId="5">#REF!</definedName>
    <definedName name="_SCH_12401_129">#REF!</definedName>
    <definedName name="_SCH_12401_130" localSheetId="5">#REF!</definedName>
    <definedName name="_SCH_12401_130">#REF!</definedName>
    <definedName name="_SCH_12401_131" localSheetId="5">#REF!</definedName>
    <definedName name="_SCH_12401_131">#REF!</definedName>
    <definedName name="_SCH_12501_12501" localSheetId="5">#REF!</definedName>
    <definedName name="_SCH_12501_12501">#REF!</definedName>
    <definedName name="_SCH_12501_12502" localSheetId="5">#REF!</definedName>
    <definedName name="_SCH_12501_12502">#REF!</definedName>
    <definedName name="_SCH_12501_12503" localSheetId="5">#REF!</definedName>
    <definedName name="_SCH_12501_12503">#REF!</definedName>
    <definedName name="_SCH_12501_12504" localSheetId="5">#REF!</definedName>
    <definedName name="_SCH_12501_12504">#REF!</definedName>
    <definedName name="_SCH_12501_129" localSheetId="5">#REF!</definedName>
    <definedName name="_SCH_12501_129">#REF!</definedName>
    <definedName name="_SCH_12501_130" localSheetId="5">#REF!</definedName>
    <definedName name="_SCH_12501_130">#REF!</definedName>
    <definedName name="_SCH_12501_131" localSheetId="5">#REF!</definedName>
    <definedName name="_SCH_12501_131">#REF!</definedName>
    <definedName name="_SCH_12601_12601" localSheetId="5">#REF!</definedName>
    <definedName name="_SCH_12601_12601">#REF!</definedName>
    <definedName name="_SCH_12601_12602" localSheetId="5">#REF!</definedName>
    <definedName name="_SCH_12601_12602">#REF!</definedName>
    <definedName name="_SCH_12601_129" localSheetId="5">#REF!</definedName>
    <definedName name="_SCH_12601_129">#REF!</definedName>
    <definedName name="_SCH_12601_130" localSheetId="5">#REF!</definedName>
    <definedName name="_SCH_12601_130">#REF!</definedName>
    <definedName name="_SCH_12601_131" localSheetId="5">#REF!</definedName>
    <definedName name="_SCH_12601_131">#REF!</definedName>
    <definedName name="_SCH_13001_129" localSheetId="5">#REF!</definedName>
    <definedName name="_SCH_13001_129">#REF!</definedName>
    <definedName name="_SCH_13001_130" localSheetId="5">#REF!</definedName>
    <definedName name="_SCH_13001_130">#REF!</definedName>
    <definedName name="_SCH_13001_13001" localSheetId="5">#REF!</definedName>
    <definedName name="_SCH_13001_13001">#REF!</definedName>
    <definedName name="_SCH_13001_131" localSheetId="5">#REF!</definedName>
    <definedName name="_SCH_13001_131">#REF!</definedName>
    <definedName name="_SCH_1301_129" localSheetId="5">#REF!</definedName>
    <definedName name="_SCH_1301_129">#REF!</definedName>
    <definedName name="_SCH_1301_130" localSheetId="5">#REF!</definedName>
    <definedName name="_SCH_1301_130">#REF!</definedName>
    <definedName name="_SCH_1301_1301" localSheetId="5">#REF!</definedName>
    <definedName name="_SCH_1301_1301">#REF!</definedName>
    <definedName name="_SCH_1301_1302" localSheetId="5">#REF!</definedName>
    <definedName name="_SCH_1301_1302">#REF!</definedName>
    <definedName name="_SCH_1301_1303" localSheetId="5">#REF!</definedName>
    <definedName name="_SCH_1301_1303">#REF!</definedName>
    <definedName name="_SCH_1301_1304" localSheetId="5">#REF!</definedName>
    <definedName name="_SCH_1301_1304">#REF!</definedName>
    <definedName name="_SCH_1301_131" localSheetId="5">#REF!</definedName>
    <definedName name="_SCH_1301_131">#REF!</definedName>
    <definedName name="_SCH_13501_129" localSheetId="5">#REF!</definedName>
    <definedName name="_SCH_13501_129">#REF!</definedName>
    <definedName name="_SCH_13501_130" localSheetId="5">#REF!</definedName>
    <definedName name="_SCH_13501_130">#REF!</definedName>
    <definedName name="_SCH_13501_131" localSheetId="5">#REF!</definedName>
    <definedName name="_SCH_13501_131">#REF!</definedName>
    <definedName name="_SCH_13501_13501" localSheetId="5">#REF!</definedName>
    <definedName name="_SCH_13501_13501">#REF!</definedName>
    <definedName name="_SCH_13501_13502" localSheetId="5">#REF!</definedName>
    <definedName name="_SCH_13501_13502">#REF!</definedName>
    <definedName name="_SCH_13501_13503" localSheetId="5">#REF!</definedName>
    <definedName name="_SCH_13501_13503">#REF!</definedName>
    <definedName name="_SCH_13601_129" localSheetId="5">#REF!</definedName>
    <definedName name="_SCH_13601_129">#REF!</definedName>
    <definedName name="_SCH_13601_130" localSheetId="5">#REF!</definedName>
    <definedName name="_SCH_13601_130">#REF!</definedName>
    <definedName name="_SCH_13601_131" localSheetId="5">#REF!</definedName>
    <definedName name="_SCH_13601_131">#REF!</definedName>
    <definedName name="_SCH_13601_13601" localSheetId="5">#REF!</definedName>
    <definedName name="_SCH_13601_13601">#REF!</definedName>
    <definedName name="_SCH_13801_129" localSheetId="5">#REF!</definedName>
    <definedName name="_SCH_13801_129">#REF!</definedName>
    <definedName name="_SCH_13801_130" localSheetId="5">#REF!</definedName>
    <definedName name="_SCH_13801_130">#REF!</definedName>
    <definedName name="_SCH_13801_131" localSheetId="5">#REF!</definedName>
    <definedName name="_SCH_13801_131">#REF!</definedName>
    <definedName name="_SCH_13801_13801" localSheetId="5">#REF!</definedName>
    <definedName name="_SCH_13801_13801">#REF!</definedName>
    <definedName name="_SCH_13801_13802" localSheetId="5">#REF!</definedName>
    <definedName name="_SCH_13801_13802">#REF!</definedName>
    <definedName name="_SCH_14001_129" localSheetId="5">#REF!</definedName>
    <definedName name="_SCH_14001_129">#REF!</definedName>
    <definedName name="_SCH_14001_130" localSheetId="5">#REF!</definedName>
    <definedName name="_SCH_14001_130">#REF!</definedName>
    <definedName name="_SCH_14001_131" localSheetId="5">#REF!</definedName>
    <definedName name="_SCH_14001_131">#REF!</definedName>
    <definedName name="_SCH_14001_14001" localSheetId="5">#REF!</definedName>
    <definedName name="_SCH_14001_14001">#REF!</definedName>
    <definedName name="_SCH_1401_129" localSheetId="5">#REF!</definedName>
    <definedName name="_SCH_1401_129">#REF!</definedName>
    <definedName name="_SCH_1401_130" localSheetId="5">#REF!</definedName>
    <definedName name="_SCH_1401_130">#REF!</definedName>
    <definedName name="_SCH_1401_131" localSheetId="5">#REF!</definedName>
    <definedName name="_SCH_1401_131">#REF!</definedName>
    <definedName name="_SCH_1401_1401" localSheetId="5">#REF!</definedName>
    <definedName name="_SCH_1401_1401">#REF!</definedName>
    <definedName name="_SCH_14101_129" localSheetId="5">#REF!</definedName>
    <definedName name="_SCH_14101_129">#REF!</definedName>
    <definedName name="_SCH_14101_130" localSheetId="5">#REF!</definedName>
    <definedName name="_SCH_14101_130">#REF!</definedName>
    <definedName name="_SCH_14101_131" localSheetId="5">#REF!</definedName>
    <definedName name="_SCH_14101_131">#REF!</definedName>
    <definedName name="_SCH_14101_14101" localSheetId="5">#REF!</definedName>
    <definedName name="_SCH_14101_14101">#REF!</definedName>
    <definedName name="_SCH_14101_14102" localSheetId="5">#REF!</definedName>
    <definedName name="_SCH_14101_14102">#REF!</definedName>
    <definedName name="_SCH_14101_14103" localSheetId="5">#REF!</definedName>
    <definedName name="_SCH_14101_14103">#REF!</definedName>
    <definedName name="_SCH_14101_14104" localSheetId="5">#REF!</definedName>
    <definedName name="_SCH_14101_14104">#REF!</definedName>
    <definedName name="_SCH_14101_14105" localSheetId="5">#REF!</definedName>
    <definedName name="_SCH_14101_14105">#REF!</definedName>
    <definedName name="_SCH_14601_129" localSheetId="5">#REF!</definedName>
    <definedName name="_SCH_14601_129">#REF!</definedName>
    <definedName name="_SCH_14601_130" localSheetId="5">#REF!</definedName>
    <definedName name="_SCH_14601_130">#REF!</definedName>
    <definedName name="_SCH_14601_131" localSheetId="5">#REF!</definedName>
    <definedName name="_SCH_14601_131">#REF!</definedName>
    <definedName name="_SCH_14601_14601" localSheetId="5">#REF!</definedName>
    <definedName name="_SCH_14601_14601">#REF!</definedName>
    <definedName name="_SCH_14601_14602" localSheetId="5">#REF!</definedName>
    <definedName name="_SCH_14601_14602">#REF!</definedName>
    <definedName name="_SCH_14701_129" localSheetId="5">#REF!</definedName>
    <definedName name="_SCH_14701_129">#REF!</definedName>
    <definedName name="_SCH_14701_130" localSheetId="5">#REF!</definedName>
    <definedName name="_SCH_14701_130">#REF!</definedName>
    <definedName name="_SCH_14701_131" localSheetId="5">#REF!</definedName>
    <definedName name="_SCH_14701_131">#REF!</definedName>
    <definedName name="_SCH_14701_14701" localSheetId="5">#REF!</definedName>
    <definedName name="_SCH_14701_14701">#REF!</definedName>
    <definedName name="_SCH_14701_14702" localSheetId="5">#REF!</definedName>
    <definedName name="_SCH_14701_14702">#REF!</definedName>
    <definedName name="_SCH_14801_129" localSheetId="5">#REF!</definedName>
    <definedName name="_SCH_14801_129">#REF!</definedName>
    <definedName name="_SCH_14801_130" localSheetId="5">#REF!</definedName>
    <definedName name="_SCH_14801_130">#REF!</definedName>
    <definedName name="_SCH_14801_131" localSheetId="5">#REF!</definedName>
    <definedName name="_SCH_14801_131">#REF!</definedName>
    <definedName name="_SCH_14801_14801" localSheetId="5">#REF!</definedName>
    <definedName name="_SCH_14801_14801">#REF!</definedName>
    <definedName name="_SCH_14801_14802" localSheetId="5">#REF!</definedName>
    <definedName name="_SCH_14801_14802">#REF!</definedName>
    <definedName name="_SCH_14801_14804" localSheetId="5">#REF!</definedName>
    <definedName name="_SCH_14801_14804">#REF!</definedName>
    <definedName name="_SCH_14801_14807" localSheetId="5">#REF!</definedName>
    <definedName name="_SCH_14801_14807">#REF!</definedName>
    <definedName name="_SCH_14901_129" localSheetId="5">#REF!</definedName>
    <definedName name="_SCH_14901_129">#REF!</definedName>
    <definedName name="_SCH_14901_130" localSheetId="5">#REF!</definedName>
    <definedName name="_SCH_14901_130">#REF!</definedName>
    <definedName name="_SCH_14901_131" localSheetId="5">#REF!</definedName>
    <definedName name="_SCH_14901_131">#REF!</definedName>
    <definedName name="_SCH_14901_14901" localSheetId="5">#REF!</definedName>
    <definedName name="_SCH_14901_14901">#REF!</definedName>
    <definedName name="_SCH_14901_14903" localSheetId="5">#REF!</definedName>
    <definedName name="_SCH_14901_14903">#REF!</definedName>
    <definedName name="_SCH_14901_14905" localSheetId="5">#REF!</definedName>
    <definedName name="_SCH_14901_14905">#REF!</definedName>
    <definedName name="_SCH_15201_129" localSheetId="5">#REF!</definedName>
    <definedName name="_SCH_15201_129">#REF!</definedName>
    <definedName name="_SCH_15201_130" localSheetId="5">#REF!</definedName>
    <definedName name="_SCH_15201_130">#REF!</definedName>
    <definedName name="_SCH_15201_131" localSheetId="5">#REF!</definedName>
    <definedName name="_SCH_15201_131">#REF!</definedName>
    <definedName name="_SCH_15201_15201" localSheetId="5">#REF!</definedName>
    <definedName name="_SCH_15201_15201">#REF!</definedName>
    <definedName name="_SCH_15201_15202" localSheetId="5">#REF!</definedName>
    <definedName name="_SCH_15201_15202">#REF!</definedName>
    <definedName name="_SCH_15201_15204" localSheetId="5">#REF!</definedName>
    <definedName name="_SCH_15201_15204">#REF!</definedName>
    <definedName name="_SCH_15301_129" localSheetId="5">#REF!</definedName>
    <definedName name="_SCH_15301_129">#REF!</definedName>
    <definedName name="_SCH_15301_130" localSheetId="5">#REF!</definedName>
    <definedName name="_SCH_15301_130">#REF!</definedName>
    <definedName name="_SCH_15301_131" localSheetId="5">#REF!</definedName>
    <definedName name="_SCH_15301_131">#REF!</definedName>
    <definedName name="_SCH_15301_15301" localSheetId="5">#REF!</definedName>
    <definedName name="_SCH_15301_15301">#REF!</definedName>
    <definedName name="_SCH_15301_15302" localSheetId="5">#REF!</definedName>
    <definedName name="_SCH_15301_15302">#REF!</definedName>
    <definedName name="_SCH_15301_15303" localSheetId="5">#REF!</definedName>
    <definedName name="_SCH_15301_15303">#REF!</definedName>
    <definedName name="_SCH_15301_15304" localSheetId="5">#REF!</definedName>
    <definedName name="_SCH_15301_15304">#REF!</definedName>
    <definedName name="_SCH_15301_15305" localSheetId="5">#REF!</definedName>
    <definedName name="_SCH_15301_15305">#REF!</definedName>
    <definedName name="_SCH_15301_15307" localSheetId="5">#REF!</definedName>
    <definedName name="_SCH_15301_15307">#REF!</definedName>
    <definedName name="_SCH_15301_15308" localSheetId="5">#REF!</definedName>
    <definedName name="_SCH_15301_15308">#REF!</definedName>
    <definedName name="_SCH_15303_" localSheetId="5">#REF!</definedName>
    <definedName name="_SCH_15303_">#REF!</definedName>
    <definedName name="_SCH_15601_129" localSheetId="5">#REF!</definedName>
    <definedName name="_SCH_15601_129">#REF!</definedName>
    <definedName name="_SCH_15601_130" localSheetId="5">#REF!</definedName>
    <definedName name="_SCH_15601_130">#REF!</definedName>
    <definedName name="_SCH_15601_131" localSheetId="5">#REF!</definedName>
    <definedName name="_SCH_15601_131">#REF!</definedName>
    <definedName name="_SCH_15601_15601" localSheetId="5">#REF!</definedName>
    <definedName name="_SCH_15601_15601">#REF!</definedName>
    <definedName name="_SCH_15601_15602" localSheetId="5">#REF!</definedName>
    <definedName name="_SCH_15601_15602">#REF!</definedName>
    <definedName name="_SCH_15601_15603" localSheetId="5">#REF!</definedName>
    <definedName name="_SCH_15601_15603">#REF!</definedName>
    <definedName name="_SCH_15601_15604" localSheetId="5">#REF!</definedName>
    <definedName name="_SCH_15601_15604">#REF!</definedName>
    <definedName name="_SCH_15601_15607" localSheetId="5">#REF!</definedName>
    <definedName name="_SCH_15601_15607">#REF!</definedName>
    <definedName name="_SCH_15601_15608" localSheetId="5">#REF!</definedName>
    <definedName name="_SCH_15601_15608">#REF!</definedName>
    <definedName name="_SCH_15701_129" localSheetId="5">#REF!</definedName>
    <definedName name="_SCH_15701_129">#REF!</definedName>
    <definedName name="_SCH_15701_130" localSheetId="5">#REF!</definedName>
    <definedName name="_SCH_15701_130">#REF!</definedName>
    <definedName name="_SCH_15701_131" localSheetId="5">#REF!</definedName>
    <definedName name="_SCH_15701_131">#REF!</definedName>
    <definedName name="_SCH_15701_15701" localSheetId="5">#REF!</definedName>
    <definedName name="_SCH_15701_15701">#REF!</definedName>
    <definedName name="_SCH_15901_129" localSheetId="5">#REF!</definedName>
    <definedName name="_SCH_15901_129">#REF!</definedName>
    <definedName name="_SCH_15901_130" localSheetId="5">#REF!</definedName>
    <definedName name="_SCH_15901_130">#REF!</definedName>
    <definedName name="_SCH_15901_131" localSheetId="5">#REF!</definedName>
    <definedName name="_SCH_15901_131">#REF!</definedName>
    <definedName name="_SCH_15901_15901" localSheetId="5">#REF!</definedName>
    <definedName name="_SCH_15901_15901">#REF!</definedName>
    <definedName name="_SCH_15901_15905" localSheetId="5">#REF!</definedName>
    <definedName name="_SCH_15901_15905">#REF!</definedName>
    <definedName name="_SCH_15901_15906" localSheetId="5">#REF!</definedName>
    <definedName name="_SCH_15901_15906">#REF!</definedName>
    <definedName name="_SCH_15901_15907" localSheetId="5">#REF!</definedName>
    <definedName name="_SCH_15901_15907">#REF!</definedName>
    <definedName name="_SCH_1601_129" localSheetId="5">#REF!</definedName>
    <definedName name="_SCH_1601_129">#REF!</definedName>
    <definedName name="_SCH_1601_130" localSheetId="5">#REF!</definedName>
    <definedName name="_SCH_1601_130">#REF!</definedName>
    <definedName name="_SCH_1601_131" localSheetId="5">#REF!</definedName>
    <definedName name="_SCH_1601_131">#REF!</definedName>
    <definedName name="_SCH_1601_1601" localSheetId="5">#REF!</definedName>
    <definedName name="_SCH_1601_1601">#REF!</definedName>
    <definedName name="_SCH_1601_1602" localSheetId="5">#REF!</definedName>
    <definedName name="_SCH_1601_1602">#REF!</definedName>
    <definedName name="_SCH_16201_129" localSheetId="5">#REF!</definedName>
    <definedName name="_SCH_16201_129">#REF!</definedName>
    <definedName name="_SCH_16201_130" localSheetId="5">#REF!</definedName>
    <definedName name="_SCH_16201_130">#REF!</definedName>
    <definedName name="_SCH_16201_131" localSheetId="5">#REF!</definedName>
    <definedName name="_SCH_16201_131">#REF!</definedName>
    <definedName name="_SCH_16201_16201" localSheetId="5">#REF!</definedName>
    <definedName name="_SCH_16201_16201">#REF!</definedName>
    <definedName name="_SCH_16201_16202" localSheetId="5">#REF!</definedName>
    <definedName name="_SCH_16201_16202">#REF!</definedName>
    <definedName name="_SCH_16301_129" localSheetId="5">#REF!</definedName>
    <definedName name="_SCH_16301_129">#REF!</definedName>
    <definedName name="_SCH_16301_130" localSheetId="5">#REF!</definedName>
    <definedName name="_SCH_16301_130">#REF!</definedName>
    <definedName name="_SCH_16301_131" localSheetId="5">#REF!</definedName>
    <definedName name="_SCH_16301_131">#REF!</definedName>
    <definedName name="_SCH_16301_16301" localSheetId="5">#REF!</definedName>
    <definedName name="_SCH_16301_16301">#REF!</definedName>
    <definedName name="_SCH_16301_16302" localSheetId="5">#REF!</definedName>
    <definedName name="_SCH_16301_16302">#REF!</definedName>
    <definedName name="_SCH_16301_16304" localSheetId="5">#REF!</definedName>
    <definedName name="_SCH_16301_16304">#REF!</definedName>
    <definedName name="_SCH_16301_16305" localSheetId="5">#REF!</definedName>
    <definedName name="_SCH_16301_16305">#REF!</definedName>
    <definedName name="_SCH_16401_129" localSheetId="5">#REF!</definedName>
    <definedName name="_SCH_16401_129">#REF!</definedName>
    <definedName name="_SCH_16401_130" localSheetId="5">#REF!</definedName>
    <definedName name="_SCH_16401_130">#REF!</definedName>
    <definedName name="_SCH_16401_131" localSheetId="5">#REF!</definedName>
    <definedName name="_SCH_16401_131">#REF!</definedName>
    <definedName name="_SCH_16401_16401" localSheetId="5">#REF!</definedName>
    <definedName name="_SCH_16401_16401">#REF!</definedName>
    <definedName name="_SCH_16401_16402" localSheetId="5">#REF!</definedName>
    <definedName name="_SCH_16401_16402">#REF!</definedName>
    <definedName name="_SCH_16401_16403" localSheetId="5">#REF!</definedName>
    <definedName name="_SCH_16401_16403">#REF!</definedName>
    <definedName name="_SCH_16501_129" localSheetId="5">#REF!</definedName>
    <definedName name="_SCH_16501_129">#REF!</definedName>
    <definedName name="_SCH_16501_130" localSheetId="5">#REF!</definedName>
    <definedName name="_SCH_16501_130">#REF!</definedName>
    <definedName name="_SCH_16501_131" localSheetId="5">#REF!</definedName>
    <definedName name="_SCH_16501_131">#REF!</definedName>
    <definedName name="_SCH_16501_16501" localSheetId="5">#REF!</definedName>
    <definedName name="_SCH_16501_16501">#REF!</definedName>
    <definedName name="_SCH_16501_16502" localSheetId="5">#REF!</definedName>
    <definedName name="_SCH_16501_16502">#REF!</definedName>
    <definedName name="_SCH_16501_16504" localSheetId="5">#REF!</definedName>
    <definedName name="_SCH_16501_16504">#REF!</definedName>
    <definedName name="_SCH_16501_16508" localSheetId="5">#REF!</definedName>
    <definedName name="_SCH_16501_16508">#REF!</definedName>
    <definedName name="_SCH_16501_16510" localSheetId="5">#REF!</definedName>
    <definedName name="_SCH_16501_16510">#REF!</definedName>
    <definedName name="_SCH_16601_129" localSheetId="5">#REF!</definedName>
    <definedName name="_SCH_16601_129">#REF!</definedName>
    <definedName name="_SCH_16601_130" localSheetId="5">#REF!</definedName>
    <definedName name="_SCH_16601_130">#REF!</definedName>
    <definedName name="_SCH_16601_131" localSheetId="5">#REF!</definedName>
    <definedName name="_SCH_16601_131">#REF!</definedName>
    <definedName name="_SCH_16601_16601" localSheetId="5">#REF!</definedName>
    <definedName name="_SCH_16601_16601">#REF!</definedName>
    <definedName name="_SCH_16601_16602" localSheetId="5">#REF!</definedName>
    <definedName name="_SCH_16601_16602">#REF!</definedName>
    <definedName name="_SCH_16601_16603" localSheetId="5">#REF!</definedName>
    <definedName name="_SCH_16601_16603">#REF!</definedName>
    <definedName name="_SCH_16601_16604" localSheetId="5">#REF!</definedName>
    <definedName name="_SCH_16601_16604">#REF!</definedName>
    <definedName name="_SCH_16701_129" localSheetId="5">#REF!</definedName>
    <definedName name="_SCH_16701_129">#REF!</definedName>
    <definedName name="_SCH_16701_130" localSheetId="5">#REF!</definedName>
    <definedName name="_SCH_16701_130">#REF!</definedName>
    <definedName name="_SCH_16701_131" localSheetId="5">#REF!</definedName>
    <definedName name="_SCH_16701_131">#REF!</definedName>
    <definedName name="_SCH_16701_16701" localSheetId="5">#REF!</definedName>
    <definedName name="_SCH_16701_16701">#REF!</definedName>
    <definedName name="_SCH_16701_16702" localSheetId="5">#REF!</definedName>
    <definedName name="_SCH_16701_16702">#REF!</definedName>
    <definedName name="_SCH_16701_16703" localSheetId="5">#REF!</definedName>
    <definedName name="_SCH_16701_16703">#REF!</definedName>
    <definedName name="_SCH_16701_16704" localSheetId="5">#REF!</definedName>
    <definedName name="_SCH_16701_16704">#REF!</definedName>
    <definedName name="_SCH_16701_16706" localSheetId="5">#REF!</definedName>
    <definedName name="_SCH_16701_16706">#REF!</definedName>
    <definedName name="_SCH_16701_16707" localSheetId="5">#REF!</definedName>
    <definedName name="_SCH_16701_16707">#REF!</definedName>
    <definedName name="_SCH_16801_129" localSheetId="5">#REF!</definedName>
    <definedName name="_SCH_16801_129">#REF!</definedName>
    <definedName name="_SCH_16801_130" localSheetId="5">#REF!</definedName>
    <definedName name="_SCH_16801_130">#REF!</definedName>
    <definedName name="_SCH_16801_131" localSheetId="5">#REF!</definedName>
    <definedName name="_SCH_16801_131">#REF!</definedName>
    <definedName name="_SCH_16801_16801" localSheetId="5">#REF!</definedName>
    <definedName name="_SCH_16801_16801">#REF!</definedName>
    <definedName name="_SCH_16801_16802" localSheetId="5">#REF!</definedName>
    <definedName name="_SCH_16801_16802">#REF!</definedName>
    <definedName name="_SCH_16801_16803" localSheetId="5">#REF!</definedName>
    <definedName name="_SCH_16801_16803">#REF!</definedName>
    <definedName name="_SCH_16801_16804" localSheetId="5">#REF!</definedName>
    <definedName name="_SCH_16801_16804">#REF!</definedName>
    <definedName name="_SCH_16801_16807" localSheetId="5">#REF!</definedName>
    <definedName name="_SCH_16801_16807">#REF!</definedName>
    <definedName name="_SCH_17401_129" localSheetId="5">#REF!</definedName>
    <definedName name="_SCH_17401_129">#REF!</definedName>
    <definedName name="_SCH_17401_130" localSheetId="5">#REF!</definedName>
    <definedName name="_SCH_17401_130">#REF!</definedName>
    <definedName name="_SCH_17401_131" localSheetId="5">#REF!</definedName>
    <definedName name="_SCH_17401_131">#REF!</definedName>
    <definedName name="_SCH_17401_17401" localSheetId="5">#REF!</definedName>
    <definedName name="_SCH_17401_17401">#REF!</definedName>
    <definedName name="_SCH_17401_17402" localSheetId="5">#REF!</definedName>
    <definedName name="_SCH_17401_17402">#REF!</definedName>
    <definedName name="_SCH_17401_17403" localSheetId="5">#REF!</definedName>
    <definedName name="_SCH_17401_17403">#REF!</definedName>
    <definedName name="_SCH_17501_129" localSheetId="5">#REF!</definedName>
    <definedName name="_SCH_17501_129">#REF!</definedName>
    <definedName name="_SCH_17501_130" localSheetId="5">#REF!</definedName>
    <definedName name="_SCH_17501_130">#REF!</definedName>
    <definedName name="_SCH_17501_131" localSheetId="5">#REF!</definedName>
    <definedName name="_SCH_17501_131">#REF!</definedName>
    <definedName name="_SCH_17501_17501" localSheetId="5">#REF!</definedName>
    <definedName name="_SCH_17501_17501">#REF!</definedName>
    <definedName name="_SCH_17601_129" localSheetId="5">#REF!</definedName>
    <definedName name="_SCH_17601_129">#REF!</definedName>
    <definedName name="_SCH_17601_130" localSheetId="5">#REF!</definedName>
    <definedName name="_SCH_17601_130">#REF!</definedName>
    <definedName name="_SCH_17601_131" localSheetId="5">#REF!</definedName>
    <definedName name="_SCH_17601_131">#REF!</definedName>
    <definedName name="_SCH_17601_17601" localSheetId="5">#REF!</definedName>
    <definedName name="_SCH_17601_17601">#REF!</definedName>
    <definedName name="_SCH_17601_17605" localSheetId="5">#REF!</definedName>
    <definedName name="_SCH_17601_17605">#REF!</definedName>
    <definedName name="_SCH_17601_17606" localSheetId="5">#REF!</definedName>
    <definedName name="_SCH_17601_17606">#REF!</definedName>
    <definedName name="_SCH_17801_129" localSheetId="5">#REF!</definedName>
    <definedName name="_SCH_17801_129">#REF!</definedName>
    <definedName name="_SCH_17801_130" localSheetId="5">#REF!</definedName>
    <definedName name="_SCH_17801_130">#REF!</definedName>
    <definedName name="_SCH_17801_131" localSheetId="5">#REF!</definedName>
    <definedName name="_SCH_17801_131">#REF!</definedName>
    <definedName name="_SCH_17801_17801" localSheetId="5">#REF!</definedName>
    <definedName name="_SCH_17801_17801">#REF!</definedName>
    <definedName name="_SCH_17801_17802" localSheetId="5">#REF!</definedName>
    <definedName name="_SCH_17801_17802">#REF!</definedName>
    <definedName name="_SCH_17801_17803" localSheetId="5">#REF!</definedName>
    <definedName name="_SCH_17801_17803">#REF!</definedName>
    <definedName name="_SCH_17801_17807" localSheetId="5">#REF!</definedName>
    <definedName name="_SCH_17801_17807">#REF!</definedName>
    <definedName name="_SCH_17801_17808" localSheetId="5">#REF!</definedName>
    <definedName name="_SCH_17801_17808">#REF!</definedName>
    <definedName name="_SCH_17801_17811" localSheetId="5">#REF!</definedName>
    <definedName name="_SCH_17801_17811">#REF!</definedName>
    <definedName name="_SCH_17801_17812" localSheetId="5">#REF!</definedName>
    <definedName name="_SCH_17801_17812">#REF!</definedName>
    <definedName name="_SCH_17801_17813" localSheetId="5">#REF!</definedName>
    <definedName name="_SCH_17801_17813">#REF!</definedName>
    <definedName name="_SCH_17801_17815" localSheetId="5">#REF!</definedName>
    <definedName name="_SCH_17801_17815">#REF!</definedName>
    <definedName name="_SCH_17801_17816" localSheetId="5">#REF!</definedName>
    <definedName name="_SCH_17801_17816">#REF!</definedName>
    <definedName name="_SCH_17901_129" localSheetId="5">#REF!</definedName>
    <definedName name="_SCH_17901_129">#REF!</definedName>
    <definedName name="_SCH_17901_130" localSheetId="5">#REF!</definedName>
    <definedName name="_SCH_17901_130">#REF!</definedName>
    <definedName name="_SCH_17901_131" localSheetId="5">#REF!</definedName>
    <definedName name="_SCH_17901_131">#REF!</definedName>
    <definedName name="_SCH_17901_17901" localSheetId="5">#REF!</definedName>
    <definedName name="_SCH_17901_17901">#REF!</definedName>
    <definedName name="_SCH_17901_17902" localSheetId="5">#REF!</definedName>
    <definedName name="_SCH_17901_17902">#REF!</definedName>
    <definedName name="_SCH_17901_17903" localSheetId="5">#REF!</definedName>
    <definedName name="_SCH_17901_17903">#REF!</definedName>
    <definedName name="_SCH_17901_17905" localSheetId="5">#REF!</definedName>
    <definedName name="_SCH_17901_17905">#REF!</definedName>
    <definedName name="_SCH_17901_17909" localSheetId="5">#REF!</definedName>
    <definedName name="_SCH_17901_17909">#REF!</definedName>
    <definedName name="_SCH_17901_17912" localSheetId="5">#REF!</definedName>
    <definedName name="_SCH_17901_17912">#REF!</definedName>
    <definedName name="_SCH_17901_17915" localSheetId="5">#REF!</definedName>
    <definedName name="_SCH_17901_17915">#REF!</definedName>
    <definedName name="_SCH_18001_129" localSheetId="5">#REF!</definedName>
    <definedName name="_SCH_18001_129">#REF!</definedName>
    <definedName name="_SCH_18001_130" localSheetId="5">#REF!</definedName>
    <definedName name="_SCH_18001_130">#REF!</definedName>
    <definedName name="_SCH_18001_131" localSheetId="5">#REF!</definedName>
    <definedName name="_SCH_18001_131">#REF!</definedName>
    <definedName name="_SCH_18001_18001" localSheetId="5">#REF!</definedName>
    <definedName name="_SCH_18001_18001">#REF!</definedName>
    <definedName name="_SCH_18001_18003" localSheetId="5">#REF!</definedName>
    <definedName name="_SCH_18001_18003">#REF!</definedName>
    <definedName name="_SCH_18001_18013" localSheetId="5">#REF!</definedName>
    <definedName name="_SCH_18001_18013">#REF!</definedName>
    <definedName name="_SCH_1801_129" localSheetId="5">#REF!</definedName>
    <definedName name="_SCH_1801_129">#REF!</definedName>
    <definedName name="_SCH_1801_130" localSheetId="5">#REF!</definedName>
    <definedName name="_SCH_1801_130">#REF!</definedName>
    <definedName name="_SCH_1801_131" localSheetId="5">#REF!</definedName>
    <definedName name="_SCH_1801_131">#REF!</definedName>
    <definedName name="_SCH_1801_1801" localSheetId="5">#REF!</definedName>
    <definedName name="_SCH_1801_1801">#REF!</definedName>
    <definedName name="_SCH_18401_129" localSheetId="5">#REF!</definedName>
    <definedName name="_SCH_18401_129">#REF!</definedName>
    <definedName name="_SCH_18401_130" localSheetId="5">#REF!</definedName>
    <definedName name="_SCH_18401_130">#REF!</definedName>
    <definedName name="_SCH_18401_131" localSheetId="5">#REF!</definedName>
    <definedName name="_SCH_18401_131">#REF!</definedName>
    <definedName name="_SCH_18401_18401" localSheetId="5">#REF!</definedName>
    <definedName name="_SCH_18401_18401">#REF!</definedName>
    <definedName name="_SCH_18401_18402" localSheetId="5">#REF!</definedName>
    <definedName name="_SCH_18401_18402">#REF!</definedName>
    <definedName name="_SCH_18401_18406" localSheetId="5">#REF!</definedName>
    <definedName name="_SCH_18401_18406">#REF!</definedName>
    <definedName name="_SCH_18401_18407" localSheetId="5">#REF!</definedName>
    <definedName name="_SCH_18401_18407">#REF!</definedName>
    <definedName name="_SCH_18401_18408" localSheetId="5">#REF!</definedName>
    <definedName name="_SCH_18401_18408">#REF!</definedName>
    <definedName name="_SCH_18401_18410" localSheetId="5">#REF!</definedName>
    <definedName name="_SCH_18401_18410">#REF!</definedName>
    <definedName name="_SCH_18501_129" localSheetId="5">#REF!</definedName>
    <definedName name="_SCH_18501_129">#REF!</definedName>
    <definedName name="_SCH_18501_130" localSheetId="5">#REF!</definedName>
    <definedName name="_SCH_18501_130">#REF!</definedName>
    <definedName name="_SCH_18501_131" localSheetId="5">#REF!</definedName>
    <definedName name="_SCH_18501_131">#REF!</definedName>
    <definedName name="_SCH_18501_18501" localSheetId="5">#REF!</definedName>
    <definedName name="_SCH_18501_18501">#REF!</definedName>
    <definedName name="_SCH_18501_18502" localSheetId="5">#REF!</definedName>
    <definedName name="_SCH_18501_18502">#REF!</definedName>
    <definedName name="_SCH_18501_18503" localSheetId="5">#REF!</definedName>
    <definedName name="_SCH_18501_18503">#REF!</definedName>
    <definedName name="_SCH_19101_129" localSheetId="5">#REF!</definedName>
    <definedName name="_SCH_19101_129">#REF!</definedName>
    <definedName name="_SCH_19101_130" localSheetId="5">#REF!</definedName>
    <definedName name="_SCH_19101_130">#REF!</definedName>
    <definedName name="_SCH_19101_131" localSheetId="5">#REF!</definedName>
    <definedName name="_SCH_19101_131">#REF!</definedName>
    <definedName name="_SCH_19101_19101" localSheetId="5">#REF!</definedName>
    <definedName name="_SCH_19101_19101">#REF!</definedName>
    <definedName name="_SCH_19101_19102" localSheetId="5">#REF!</definedName>
    <definedName name="_SCH_19101_19102">#REF!</definedName>
    <definedName name="_SCH_19301_129" localSheetId="5">#REF!</definedName>
    <definedName name="_SCH_19301_129">#REF!</definedName>
    <definedName name="_SCH_19301_130" localSheetId="5">#REF!</definedName>
    <definedName name="_SCH_19301_130">#REF!</definedName>
    <definedName name="_SCH_19301_131" localSheetId="5">#REF!</definedName>
    <definedName name="_SCH_19301_131">#REF!</definedName>
    <definedName name="_SCH_19301_19301" localSheetId="5">#REF!</definedName>
    <definedName name="_SCH_19301_19301">#REF!</definedName>
    <definedName name="_SCH_19301_19302" localSheetId="5">#REF!</definedName>
    <definedName name="_SCH_19301_19302">#REF!</definedName>
    <definedName name="_SCH_19601_129" localSheetId="5">#REF!</definedName>
    <definedName name="_SCH_19601_129">#REF!</definedName>
    <definedName name="_SCH_19601_130" localSheetId="5">#REF!</definedName>
    <definedName name="_SCH_19601_130">#REF!</definedName>
    <definedName name="_SCH_19601_131" localSheetId="5">#REF!</definedName>
    <definedName name="_SCH_19601_131">#REF!</definedName>
    <definedName name="_SCH_19601_19601" localSheetId="5">#REF!</definedName>
    <definedName name="_SCH_19601_19601">#REF!</definedName>
    <definedName name="_SCH_19601_19602" localSheetId="5">#REF!</definedName>
    <definedName name="_SCH_19601_19602">#REF!</definedName>
    <definedName name="_SCH_19601_19603" localSheetId="5">#REF!</definedName>
    <definedName name="_SCH_19601_19603">#REF!</definedName>
    <definedName name="_SCH_20001_129" localSheetId="5">#REF!</definedName>
    <definedName name="_SCH_20001_129">#REF!</definedName>
    <definedName name="_SCH_20001_130" localSheetId="5">#REF!</definedName>
    <definedName name="_SCH_20001_130">#REF!</definedName>
    <definedName name="_SCH_20001_131" localSheetId="5">#REF!</definedName>
    <definedName name="_SCH_20001_131">#REF!</definedName>
    <definedName name="_SCH_20001_20001" localSheetId="5">#REF!</definedName>
    <definedName name="_SCH_20001_20001">#REF!</definedName>
    <definedName name="_SCH_20001_20002" localSheetId="5">#REF!</definedName>
    <definedName name="_SCH_20001_20002">#REF!</definedName>
    <definedName name="_SCH_20001_20003" localSheetId="5">#REF!</definedName>
    <definedName name="_SCH_20001_20003">#REF!</definedName>
    <definedName name="_SCH_20001_20004" localSheetId="5">#REF!</definedName>
    <definedName name="_SCH_20001_20004">#REF!</definedName>
    <definedName name="_SCH_20001_20005" localSheetId="5">#REF!</definedName>
    <definedName name="_SCH_20001_20005">#REF!</definedName>
    <definedName name="_SCH_20001_20006" localSheetId="5">#REF!</definedName>
    <definedName name="_SCH_20001_20006">#REF!</definedName>
    <definedName name="_SCH_20301_129" localSheetId="5">#REF!</definedName>
    <definedName name="_SCH_20301_129">#REF!</definedName>
    <definedName name="_SCH_20301_130" localSheetId="5">#REF!</definedName>
    <definedName name="_SCH_20301_130">#REF!</definedName>
    <definedName name="_SCH_20301_131" localSheetId="5">#REF!</definedName>
    <definedName name="_SCH_20301_131">#REF!</definedName>
    <definedName name="_SCH_20301_20301" localSheetId="5">#REF!</definedName>
    <definedName name="_SCH_20301_20301">#REF!</definedName>
    <definedName name="_SCH_20301_20302" localSheetId="5">#REF!</definedName>
    <definedName name="_SCH_20301_20302">#REF!</definedName>
    <definedName name="_SCH_20301_20303" localSheetId="5">#REF!</definedName>
    <definedName name="_SCH_20301_20303">#REF!</definedName>
    <definedName name="_SCH_20401_129" localSheetId="5">#REF!</definedName>
    <definedName name="_SCH_20401_129">#REF!</definedName>
    <definedName name="_SCH_20401_130" localSheetId="5">#REF!</definedName>
    <definedName name="_SCH_20401_130">#REF!</definedName>
    <definedName name="_SCH_20401_131" localSheetId="5">#REF!</definedName>
    <definedName name="_SCH_20401_131">#REF!</definedName>
    <definedName name="_SCH_20401_20401" localSheetId="5">#REF!</definedName>
    <definedName name="_SCH_20401_20401">#REF!</definedName>
    <definedName name="_SCH_20601_129" localSheetId="5">#REF!</definedName>
    <definedName name="_SCH_20601_129">#REF!</definedName>
    <definedName name="_SCH_20601_130" localSheetId="5">#REF!</definedName>
    <definedName name="_SCH_20601_130">#REF!</definedName>
    <definedName name="_SCH_20601_131" localSheetId="5">#REF!</definedName>
    <definedName name="_SCH_20601_131">#REF!</definedName>
    <definedName name="_SCH_20601_20601" localSheetId="5">#REF!</definedName>
    <definedName name="_SCH_20601_20601">#REF!</definedName>
    <definedName name="_SCH_20601_20602" localSheetId="5">#REF!</definedName>
    <definedName name="_SCH_20601_20602">#REF!</definedName>
    <definedName name="_SCH_20601_20603" localSheetId="5">#REF!</definedName>
    <definedName name="_SCH_20601_20603">#REF!</definedName>
    <definedName name="_SCH_20601_20608" localSheetId="5">#REF!</definedName>
    <definedName name="_SCH_20601_20608">#REF!</definedName>
    <definedName name="_SCH_20601_20609" localSheetId="5">#REF!</definedName>
    <definedName name="_SCH_20601_20609">#REF!</definedName>
    <definedName name="_SCH_20601_20621" localSheetId="5">#REF!</definedName>
    <definedName name="_SCH_20601_20621">#REF!</definedName>
    <definedName name="_SCH_20601_20622" localSheetId="5">#REF!</definedName>
    <definedName name="_SCH_20601_20622">#REF!</definedName>
    <definedName name="_SCH_20601_20623" localSheetId="5">#REF!</definedName>
    <definedName name="_SCH_20601_20623">#REF!</definedName>
    <definedName name="_SCH_20602_" localSheetId="5">#REF!</definedName>
    <definedName name="_SCH_20602_">#REF!</definedName>
    <definedName name="_SCH_20801_129" localSheetId="5">#REF!</definedName>
    <definedName name="_SCH_20801_129">#REF!</definedName>
    <definedName name="_SCH_20801_130" localSheetId="5">#REF!</definedName>
    <definedName name="_SCH_20801_130">#REF!</definedName>
    <definedName name="_SCH_20801_131" localSheetId="5">#REF!</definedName>
    <definedName name="_SCH_20801_131">#REF!</definedName>
    <definedName name="_SCH_20801_20801" localSheetId="5">#REF!</definedName>
    <definedName name="_SCH_20801_20801">#REF!</definedName>
    <definedName name="_SCH_20801_20802" localSheetId="5">#REF!</definedName>
    <definedName name="_SCH_20801_20802">#REF!</definedName>
    <definedName name="_SCH_20801_20809" localSheetId="5">#REF!</definedName>
    <definedName name="_SCH_20801_20809">#REF!</definedName>
    <definedName name="_SCH_20901_129" localSheetId="5">#REF!</definedName>
    <definedName name="_SCH_20901_129">#REF!</definedName>
    <definedName name="_SCH_20901_130" localSheetId="5">#REF!</definedName>
    <definedName name="_SCH_20901_130">#REF!</definedName>
    <definedName name="_SCH_20901_131" localSheetId="5">#REF!</definedName>
    <definedName name="_SCH_20901_131">#REF!</definedName>
    <definedName name="_SCH_20901_20901" localSheetId="5">#REF!</definedName>
    <definedName name="_SCH_20901_20901">#REF!</definedName>
    <definedName name="_SCH_20901_20902" localSheetId="5">#REF!</definedName>
    <definedName name="_SCH_20901_20902">#REF!</definedName>
    <definedName name="_SCH_21001_129" localSheetId="5">#REF!</definedName>
    <definedName name="_SCH_21001_129">#REF!</definedName>
    <definedName name="_SCH_21001_130" localSheetId="5">#REF!</definedName>
    <definedName name="_SCH_21001_130">#REF!</definedName>
    <definedName name="_SCH_21001_131" localSheetId="5">#REF!</definedName>
    <definedName name="_SCH_21001_131">#REF!</definedName>
    <definedName name="_SCH_21001_21001" localSheetId="5">#REF!</definedName>
    <definedName name="_SCH_21001_21001">#REF!</definedName>
    <definedName name="_SCH_21001_21003" localSheetId="5">#REF!</definedName>
    <definedName name="_SCH_21001_21003">#REF!</definedName>
    <definedName name="_SCH_21001_21006" localSheetId="5">#REF!</definedName>
    <definedName name="_SCH_21001_21006">#REF!</definedName>
    <definedName name="_SCH_21501_129" localSheetId="5">#REF!</definedName>
    <definedName name="_SCH_21501_129">#REF!</definedName>
    <definedName name="_SCH_21501_130" localSheetId="5">#REF!</definedName>
    <definedName name="_SCH_21501_130">#REF!</definedName>
    <definedName name="_SCH_21501_131" localSheetId="5">#REF!</definedName>
    <definedName name="_SCH_21501_131">#REF!</definedName>
    <definedName name="_SCH_21501_21501" localSheetId="5">#REF!</definedName>
    <definedName name="_SCH_21501_21501">#REF!</definedName>
    <definedName name="_SCH_21501_21503" localSheetId="5">#REF!</definedName>
    <definedName name="_SCH_21501_21503">#REF!</definedName>
    <definedName name="_SCH_21601_129" localSheetId="5">#REF!</definedName>
    <definedName name="_SCH_21601_129">#REF!</definedName>
    <definedName name="_SCH_21601_130" localSheetId="5">#REF!</definedName>
    <definedName name="_SCH_21601_130">#REF!</definedName>
    <definedName name="_SCH_21601_131" localSheetId="5">#REF!</definedName>
    <definedName name="_SCH_21601_131">#REF!</definedName>
    <definedName name="_SCH_21601_21601" localSheetId="5">#REF!</definedName>
    <definedName name="_SCH_21601_21601">#REF!</definedName>
    <definedName name="_SCH_21601_21602" localSheetId="5">#REF!</definedName>
    <definedName name="_SCH_21601_21602">#REF!</definedName>
    <definedName name="_SCH_21601_21603" localSheetId="5">#REF!</definedName>
    <definedName name="_SCH_21601_21603">#REF!</definedName>
    <definedName name="_SCH_21601_21604" localSheetId="5">#REF!</definedName>
    <definedName name="_SCH_21601_21604">#REF!</definedName>
    <definedName name="_SCH_21601_21605" localSheetId="5">#REF!</definedName>
    <definedName name="_SCH_21601_21605">#REF!</definedName>
    <definedName name="_SCH_21601_21607" localSheetId="5">#REF!</definedName>
    <definedName name="_SCH_21601_21607">#REF!</definedName>
    <definedName name="_SCH_21601_21611" localSheetId="5">#REF!</definedName>
    <definedName name="_SCH_21601_21611">#REF!</definedName>
    <definedName name="_SCH_22001_129" localSheetId="5">#REF!</definedName>
    <definedName name="_SCH_22001_129">#REF!</definedName>
    <definedName name="_SCH_22001_130" localSheetId="5">#REF!</definedName>
    <definedName name="_SCH_22001_130">#REF!</definedName>
    <definedName name="_SCH_22001_131" localSheetId="5">#REF!</definedName>
    <definedName name="_SCH_22001_131">#REF!</definedName>
    <definedName name="_SCH_22001_22001" localSheetId="5">#REF!</definedName>
    <definedName name="_SCH_22001_22001">#REF!</definedName>
    <definedName name="_SCH_22001_22002" localSheetId="5">#REF!</definedName>
    <definedName name="_SCH_22001_22002">#REF!</definedName>
    <definedName name="_SCH_2201_129" localSheetId="5">#REF!</definedName>
    <definedName name="_SCH_2201_129">#REF!</definedName>
    <definedName name="_SCH_2201_130" localSheetId="5">#REF!</definedName>
    <definedName name="_SCH_2201_130">#REF!</definedName>
    <definedName name="_SCH_2201_131" localSheetId="5">#REF!</definedName>
    <definedName name="_SCH_2201_131">#REF!</definedName>
    <definedName name="_SCH_2201_2201" localSheetId="5">#REF!</definedName>
    <definedName name="_SCH_2201_2201">#REF!</definedName>
    <definedName name="_SCH_2201_2202" localSheetId="5">#REF!</definedName>
    <definedName name="_SCH_2201_2202">#REF!</definedName>
    <definedName name="_SCH_22301_129" localSheetId="5">#REF!</definedName>
    <definedName name="_SCH_22301_129">#REF!</definedName>
    <definedName name="_SCH_22301_130" localSheetId="5">#REF!</definedName>
    <definedName name="_SCH_22301_130">#REF!</definedName>
    <definedName name="_SCH_22301_131" localSheetId="5">#REF!</definedName>
    <definedName name="_SCH_22301_131">#REF!</definedName>
    <definedName name="_SCH_22301_22301" localSheetId="5">#REF!</definedName>
    <definedName name="_SCH_22301_22301">#REF!</definedName>
    <definedName name="_SCH_22301_22306" localSheetId="5">#REF!</definedName>
    <definedName name="_SCH_22301_22306">#REF!</definedName>
    <definedName name="_SCH_22601_129" localSheetId="5">#REF!</definedName>
    <definedName name="_SCH_22601_129">#REF!</definedName>
    <definedName name="_SCH_22601_130" localSheetId="5">#REF!</definedName>
    <definedName name="_SCH_22601_130">#REF!</definedName>
    <definedName name="_SCH_22601_131" localSheetId="5">#REF!</definedName>
    <definedName name="_SCH_22601_131">#REF!</definedName>
    <definedName name="_SCH_22601_22601" localSheetId="5">#REF!</definedName>
    <definedName name="_SCH_22601_22601">#REF!</definedName>
    <definedName name="_SCH_22801_129" localSheetId="5">#REF!</definedName>
    <definedName name="_SCH_22801_129">#REF!</definedName>
    <definedName name="_SCH_22801_130" localSheetId="5">#REF!</definedName>
    <definedName name="_SCH_22801_130">#REF!</definedName>
    <definedName name="_SCH_22801_131" localSheetId="5">#REF!</definedName>
    <definedName name="_SCH_22801_131">#REF!</definedName>
    <definedName name="_SCH_22801_22801" localSheetId="5">#REF!</definedName>
    <definedName name="_SCH_22801_22801">#REF!</definedName>
    <definedName name="_SCH_22801_22806" localSheetId="5">#REF!</definedName>
    <definedName name="_SCH_22801_22806">#REF!</definedName>
    <definedName name="_SCH_22801_22807" localSheetId="5">#REF!</definedName>
    <definedName name="_SCH_22801_22807">#REF!</definedName>
    <definedName name="_SCH_23001_129" localSheetId="5">#REF!</definedName>
    <definedName name="_SCH_23001_129">#REF!</definedName>
    <definedName name="_SCH_23001_130" localSheetId="5">#REF!</definedName>
    <definedName name="_SCH_23001_130">#REF!</definedName>
    <definedName name="_SCH_23001_131" localSheetId="5">#REF!</definedName>
    <definedName name="_SCH_23001_131">#REF!</definedName>
    <definedName name="_SCH_23001_23001" localSheetId="5">#REF!</definedName>
    <definedName name="_SCH_23001_23001">#REF!</definedName>
    <definedName name="_SCH_23001_23002" localSheetId="5">#REF!</definedName>
    <definedName name="_SCH_23001_23002">#REF!</definedName>
    <definedName name="_SCH_23201_129" localSheetId="5">#REF!</definedName>
    <definedName name="_SCH_23201_129">#REF!</definedName>
    <definedName name="_SCH_23201_130" localSheetId="5">#REF!</definedName>
    <definedName name="_SCH_23201_130">#REF!</definedName>
    <definedName name="_SCH_23201_131" localSheetId="5">#REF!</definedName>
    <definedName name="_SCH_23201_131">#REF!</definedName>
    <definedName name="_SCH_23201_23201" localSheetId="5">#REF!</definedName>
    <definedName name="_SCH_23201_23201">#REF!</definedName>
    <definedName name="_SCH_23301_129" localSheetId="5">#REF!</definedName>
    <definedName name="_SCH_23301_129">#REF!</definedName>
    <definedName name="_SCH_23301_130" localSheetId="5">#REF!</definedName>
    <definedName name="_SCH_23301_130">#REF!</definedName>
    <definedName name="_SCH_23301_131" localSheetId="5">#REF!</definedName>
    <definedName name="_SCH_23301_131">#REF!</definedName>
    <definedName name="_SCH_23301_23301" localSheetId="5">#REF!</definedName>
    <definedName name="_SCH_23301_23301">#REF!</definedName>
    <definedName name="_SCH_23301_23302" localSheetId="5">#REF!</definedName>
    <definedName name="_SCH_23301_23302">#REF!</definedName>
    <definedName name="_SCH_23301_23306" localSheetId="5">#REF!</definedName>
    <definedName name="_SCH_23301_23306">#REF!</definedName>
    <definedName name="_SCH_23301_23307" localSheetId="5">#REF!</definedName>
    <definedName name="_SCH_23301_23307">#REF!</definedName>
    <definedName name="_SCH_24401_129" localSheetId="5">#REF!</definedName>
    <definedName name="_SCH_24401_129">#REF!</definedName>
    <definedName name="_SCH_24401_130" localSheetId="5">#REF!</definedName>
    <definedName name="_SCH_24401_130">#REF!</definedName>
    <definedName name="_SCH_24401_131" localSheetId="5">#REF!</definedName>
    <definedName name="_SCH_24401_131">#REF!</definedName>
    <definedName name="_SCH_24401_24401" localSheetId="5">#REF!</definedName>
    <definedName name="_SCH_24401_24401">#REF!</definedName>
    <definedName name="_SCH_24401_24402" localSheetId="5">#REF!</definedName>
    <definedName name="_SCH_24401_24402">#REF!</definedName>
    <definedName name="_SCH_24401_24404" localSheetId="5">#REF!</definedName>
    <definedName name="_SCH_24401_24404">#REF!</definedName>
    <definedName name="_SCH_24401_24405" localSheetId="5">#REF!</definedName>
    <definedName name="_SCH_24401_24405">#REF!</definedName>
    <definedName name="_SCH_24401_24406" localSheetId="5">#REF!</definedName>
    <definedName name="_SCH_24401_24406">#REF!</definedName>
    <definedName name="_SCH_24401_24414" localSheetId="5">#REF!</definedName>
    <definedName name="_SCH_24401_24414">#REF!</definedName>
    <definedName name="_SCH_24501_129" localSheetId="5">#REF!</definedName>
    <definedName name="_SCH_24501_129">#REF!</definedName>
    <definedName name="_SCH_24501_130" localSheetId="5">#REF!</definedName>
    <definedName name="_SCH_24501_130">#REF!</definedName>
    <definedName name="_SCH_24501_131" localSheetId="5">#REF!</definedName>
    <definedName name="_SCH_24501_131">#REF!</definedName>
    <definedName name="_SCH_24501_24501" localSheetId="5">#REF!</definedName>
    <definedName name="_SCH_24501_24501">#REF!</definedName>
    <definedName name="_SCH_24501_24502" localSheetId="5">#REF!</definedName>
    <definedName name="_SCH_24501_24502">#REF!</definedName>
    <definedName name="_SCH_24501_24503" localSheetId="5">#REF!</definedName>
    <definedName name="_SCH_24501_24503">#REF!</definedName>
    <definedName name="_SCH_24501_24504" localSheetId="5">#REF!</definedName>
    <definedName name="_SCH_24501_24504">#REF!</definedName>
    <definedName name="_SCH_24601_129" localSheetId="5">#REF!</definedName>
    <definedName name="_SCH_24601_129">#REF!</definedName>
    <definedName name="_SCH_24601_130" localSheetId="5">#REF!</definedName>
    <definedName name="_SCH_24601_130">#REF!</definedName>
    <definedName name="_SCH_24601_131" localSheetId="5">#REF!</definedName>
    <definedName name="_SCH_24601_131">#REF!</definedName>
    <definedName name="_SCH_24601_24601" localSheetId="5">#REF!</definedName>
    <definedName name="_SCH_24601_24601">#REF!</definedName>
    <definedName name="_SCH_24601_24602" localSheetId="5">#REF!</definedName>
    <definedName name="_SCH_24601_24602">#REF!</definedName>
    <definedName name="_SCH_24601_24603" localSheetId="5">#REF!</definedName>
    <definedName name="_SCH_24601_24603">#REF!</definedName>
    <definedName name="_SCH_25201_129" localSheetId="5">#REF!</definedName>
    <definedName name="_SCH_25201_129">#REF!</definedName>
    <definedName name="_SCH_25201_130" localSheetId="5">#REF!</definedName>
    <definedName name="_SCH_25201_130">#REF!</definedName>
    <definedName name="_SCH_25201_131" localSheetId="5">#REF!</definedName>
    <definedName name="_SCH_25201_131">#REF!</definedName>
    <definedName name="_SCH_25201_25201" localSheetId="5">#REF!</definedName>
    <definedName name="_SCH_25201_25201">#REF!</definedName>
    <definedName name="_SCH_25201_25202" localSheetId="5">#REF!</definedName>
    <definedName name="_SCH_25201_25202">#REF!</definedName>
    <definedName name="_SCH_25201_25203" localSheetId="5">#REF!</definedName>
    <definedName name="_SCH_25201_25203">#REF!</definedName>
    <definedName name="_SCH_25201_25204" localSheetId="5">#REF!</definedName>
    <definedName name="_SCH_25201_25204">#REF!</definedName>
    <definedName name="_SCH_26101_129" localSheetId="5">#REF!</definedName>
    <definedName name="_SCH_26101_129">#REF!</definedName>
    <definedName name="_SCH_26101_130" localSheetId="5">#REF!</definedName>
    <definedName name="_SCH_26101_130">#REF!</definedName>
    <definedName name="_SCH_26101_131" localSheetId="5">#REF!</definedName>
    <definedName name="_SCH_26101_131">#REF!</definedName>
    <definedName name="_SCH_26101_26101" localSheetId="5">#REF!</definedName>
    <definedName name="_SCH_26101_26101">#REF!</definedName>
    <definedName name="_SCH_26101_26102" localSheetId="5">#REF!</definedName>
    <definedName name="_SCH_26101_26102">#REF!</definedName>
    <definedName name="_SCH_26501_129" localSheetId="5">#REF!</definedName>
    <definedName name="_SCH_26501_129">#REF!</definedName>
    <definedName name="_SCH_26501_130" localSheetId="5">#REF!</definedName>
    <definedName name="_SCH_26501_130">#REF!</definedName>
    <definedName name="_SCH_26501_131" localSheetId="5">#REF!</definedName>
    <definedName name="_SCH_26501_131">#REF!</definedName>
    <definedName name="_SCH_26501_26501" localSheetId="5">#REF!</definedName>
    <definedName name="_SCH_26501_26501">#REF!</definedName>
    <definedName name="_SCH_2901_129" localSheetId="5">#REF!</definedName>
    <definedName name="_SCH_2901_129">#REF!</definedName>
    <definedName name="_SCH_2901_130" localSheetId="5">#REF!</definedName>
    <definedName name="_SCH_2901_130">#REF!</definedName>
    <definedName name="_SCH_2901_131" localSheetId="5">#REF!</definedName>
    <definedName name="_SCH_2901_131">#REF!</definedName>
    <definedName name="_SCH_2901_2901" localSheetId="5">#REF!</definedName>
    <definedName name="_SCH_2901_2901">#REF!</definedName>
    <definedName name="_SCH_2901_2902" localSheetId="5">#REF!</definedName>
    <definedName name="_SCH_2901_2902">#REF!</definedName>
    <definedName name="_SCH_3001_129" localSheetId="5">#REF!</definedName>
    <definedName name="_SCH_3001_129">#REF!</definedName>
    <definedName name="_SCH_3001_130" localSheetId="5">#REF!</definedName>
    <definedName name="_SCH_3001_130">#REF!</definedName>
    <definedName name="_SCH_3001_131" localSheetId="5">#REF!</definedName>
    <definedName name="_SCH_3001_131">#REF!</definedName>
    <definedName name="_SCH_3001_3001" localSheetId="5">#REF!</definedName>
    <definedName name="_SCH_3001_3001">#REF!</definedName>
    <definedName name="_SCH_3001_3002" localSheetId="5">#REF!</definedName>
    <definedName name="_SCH_3001_3002">#REF!</definedName>
    <definedName name="_SCH_3001_3003" localSheetId="5">#REF!</definedName>
    <definedName name="_SCH_3001_3003">#REF!</definedName>
    <definedName name="_SCH_3001_3004" localSheetId="5">#REF!</definedName>
    <definedName name="_SCH_3001_3004">#REF!</definedName>
    <definedName name="_SCH_302_" localSheetId="5">#REF!</definedName>
    <definedName name="_SCH_302_">#REF!</definedName>
    <definedName name="_SCH_30701_129" localSheetId="5">#REF!</definedName>
    <definedName name="_SCH_30701_129">#REF!</definedName>
    <definedName name="_SCH_30701_130" localSheetId="5">#REF!</definedName>
    <definedName name="_SCH_30701_130">#REF!</definedName>
    <definedName name="_SCH_30701_131" localSheetId="5">#REF!</definedName>
    <definedName name="_SCH_30701_131">#REF!</definedName>
    <definedName name="_SCH_30701_30701" localSheetId="5">#REF!</definedName>
    <definedName name="_SCH_30701_30701">#REF!</definedName>
    <definedName name="_SCH_3101_129" localSheetId="5">#REF!</definedName>
    <definedName name="_SCH_3101_129">#REF!</definedName>
    <definedName name="_SCH_3101_130" localSheetId="5">#REF!</definedName>
    <definedName name="_SCH_3101_130">#REF!</definedName>
    <definedName name="_SCH_3101_131" localSheetId="5">#REF!</definedName>
    <definedName name="_SCH_3101_131">#REF!</definedName>
    <definedName name="_SCH_3101_3101" localSheetId="5">#REF!</definedName>
    <definedName name="_SCH_3101_3101">#REF!</definedName>
    <definedName name="_SCH_3101_3102" localSheetId="5">#REF!</definedName>
    <definedName name="_SCH_3101_3102">#REF!</definedName>
    <definedName name="_SCH_3101_3103" localSheetId="5">#REF!</definedName>
    <definedName name="_SCH_3101_3103">#REF!</definedName>
    <definedName name="_SCH_3201_129" localSheetId="5">#REF!</definedName>
    <definedName name="_SCH_3201_129">#REF!</definedName>
    <definedName name="_SCH_3201_130" localSheetId="5">#REF!</definedName>
    <definedName name="_SCH_3201_130">#REF!</definedName>
    <definedName name="_SCH_3201_131" localSheetId="5">#REF!</definedName>
    <definedName name="_SCH_3201_131">#REF!</definedName>
    <definedName name="_SCH_3201_3201" localSheetId="5">#REF!</definedName>
    <definedName name="_SCH_3201_3201">#REF!</definedName>
    <definedName name="_SCH_3201_3202" localSheetId="5">#REF!</definedName>
    <definedName name="_SCH_3201_3202">#REF!</definedName>
    <definedName name="_SCH_32101_129" localSheetId="5">#REF!</definedName>
    <definedName name="_SCH_32101_129">#REF!</definedName>
    <definedName name="_SCH_32101_130" localSheetId="5">#REF!</definedName>
    <definedName name="_SCH_32101_130">#REF!</definedName>
    <definedName name="_SCH_32101_131" localSheetId="5">#REF!</definedName>
    <definedName name="_SCH_32101_131">#REF!</definedName>
    <definedName name="_SCH_32101_32101" localSheetId="5">#REF!</definedName>
    <definedName name="_SCH_32101_32101">#REF!</definedName>
    <definedName name="_SCH_32201_129" localSheetId="5">#REF!</definedName>
    <definedName name="_SCH_32201_129">#REF!</definedName>
    <definedName name="_SCH_32201_130" localSheetId="5">#REF!</definedName>
    <definedName name="_SCH_32201_130">#REF!</definedName>
    <definedName name="_SCH_32201_131" localSheetId="5">#REF!</definedName>
    <definedName name="_SCH_32201_131">#REF!</definedName>
    <definedName name="_SCH_32201_32201" localSheetId="5">#REF!</definedName>
    <definedName name="_SCH_32201_32201">#REF!</definedName>
    <definedName name="_SCH_3301_129" localSheetId="5">#REF!</definedName>
    <definedName name="_SCH_3301_129">#REF!</definedName>
    <definedName name="_SCH_3301_130" localSheetId="5">#REF!</definedName>
    <definedName name="_SCH_3301_130">#REF!</definedName>
    <definedName name="_SCH_3301_131" localSheetId="5">#REF!</definedName>
    <definedName name="_SCH_3301_131">#REF!</definedName>
    <definedName name="_SCH_3301_3301" localSheetId="5">#REF!</definedName>
    <definedName name="_SCH_3301_3301">#REF!</definedName>
    <definedName name="_SCH_3301_3302" localSheetId="5">#REF!</definedName>
    <definedName name="_SCH_3301_3302">#REF!</definedName>
    <definedName name="_SCH_3301_3305" localSheetId="5">#REF!</definedName>
    <definedName name="_SCH_3301_3305">#REF!</definedName>
    <definedName name="_SCH_34401_129" localSheetId="5">#REF!</definedName>
    <definedName name="_SCH_34401_129">#REF!</definedName>
    <definedName name="_SCH_34401_130" localSheetId="5">#REF!</definedName>
    <definedName name="_SCH_34401_130">#REF!</definedName>
    <definedName name="_SCH_34401_131" localSheetId="5">#REF!</definedName>
    <definedName name="_SCH_34401_131">#REF!</definedName>
    <definedName name="_SCH_34401_34401" localSheetId="5">#REF!</definedName>
    <definedName name="_SCH_34401_34401">#REF!</definedName>
    <definedName name="_SCH_3501_129" localSheetId="5">#REF!</definedName>
    <definedName name="_SCH_3501_129">#REF!</definedName>
    <definedName name="_SCH_3501_130" localSheetId="5">#REF!</definedName>
    <definedName name="_SCH_3501_130">#REF!</definedName>
    <definedName name="_SCH_3501_131" localSheetId="5">#REF!</definedName>
    <definedName name="_SCH_3501_131">#REF!</definedName>
    <definedName name="_SCH_3501_3501" localSheetId="5">#REF!</definedName>
    <definedName name="_SCH_3501_3501">#REF!</definedName>
    <definedName name="_SCH_3501_3510" localSheetId="5">#REF!</definedName>
    <definedName name="_SCH_3501_3510">#REF!</definedName>
    <definedName name="_SCH_3501_3512" localSheetId="5">#REF!</definedName>
    <definedName name="_SCH_3501_3512">#REF!</definedName>
    <definedName name="_SCH_3501_3514" localSheetId="5">#REF!</definedName>
    <definedName name="_SCH_3501_3514">#REF!</definedName>
    <definedName name="_SCH_3501_3516" localSheetId="5">#REF!</definedName>
    <definedName name="_SCH_3501_3516">#REF!</definedName>
    <definedName name="_SCH_3501_3517" localSheetId="5">#REF!</definedName>
    <definedName name="_SCH_3501_3517">#REF!</definedName>
    <definedName name="_SCH_3501_3518" localSheetId="5">#REF!</definedName>
    <definedName name="_SCH_3501_3518">#REF!</definedName>
    <definedName name="_SCH_35501_129" localSheetId="5">#REF!</definedName>
    <definedName name="_SCH_35501_129">#REF!</definedName>
    <definedName name="_SCH_35501_130" localSheetId="5">#REF!</definedName>
    <definedName name="_SCH_35501_130">#REF!</definedName>
    <definedName name="_SCH_35501_131" localSheetId="5">#REF!</definedName>
    <definedName name="_SCH_35501_131">#REF!</definedName>
    <definedName name="_SCH_35501_35501" localSheetId="5">#REF!</definedName>
    <definedName name="_SCH_35501_35501">#REF!</definedName>
    <definedName name="_SCH_35501_35505" localSheetId="5">#REF!</definedName>
    <definedName name="_SCH_35501_35505">#REF!</definedName>
    <definedName name="_SCH_35701_129" localSheetId="5">#REF!</definedName>
    <definedName name="_SCH_35701_129">#REF!</definedName>
    <definedName name="_SCH_35701_130" localSheetId="5">#REF!</definedName>
    <definedName name="_SCH_35701_130">#REF!</definedName>
    <definedName name="_SCH_35701_131" localSheetId="5">#REF!</definedName>
    <definedName name="_SCH_35701_131">#REF!</definedName>
    <definedName name="_SCH_35701_35701" localSheetId="5">#REF!</definedName>
    <definedName name="_SCH_35701_35701">#REF!</definedName>
    <definedName name="_SCH_3701_129" localSheetId="5">#REF!</definedName>
    <definedName name="_SCH_3701_129">#REF!</definedName>
    <definedName name="_SCH_3701_130" localSheetId="5">#REF!</definedName>
    <definedName name="_SCH_3701_130">#REF!</definedName>
    <definedName name="_SCH_3701_131" localSheetId="5">#REF!</definedName>
    <definedName name="_SCH_3701_131">#REF!</definedName>
    <definedName name="_SCH_3701_3701" localSheetId="5">#REF!</definedName>
    <definedName name="_SCH_3701_3701">#REF!</definedName>
    <definedName name="_SCH_37201_129" localSheetId="5">#REF!</definedName>
    <definedName name="_SCH_37201_129">#REF!</definedName>
    <definedName name="_SCH_37201_130" localSheetId="5">#REF!</definedName>
    <definedName name="_SCH_37201_130">#REF!</definedName>
    <definedName name="_SCH_37201_131" localSheetId="5">#REF!</definedName>
    <definedName name="_SCH_37201_131">#REF!</definedName>
    <definedName name="_SCH_37201_37201" localSheetId="5">#REF!</definedName>
    <definedName name="_SCH_37201_37201">#REF!</definedName>
    <definedName name="_SCH_37201_37202" localSheetId="5">#REF!</definedName>
    <definedName name="_SCH_37201_37202">#REF!</definedName>
    <definedName name="_SCH_37201_37203" localSheetId="5">#REF!</definedName>
    <definedName name="_SCH_37201_37203">#REF!</definedName>
    <definedName name="_SCH_37201_37204" localSheetId="5">#REF!</definedName>
    <definedName name="_SCH_37201_37204">#REF!</definedName>
    <definedName name="_SCH_37201_37205" localSheetId="5">#REF!</definedName>
    <definedName name="_SCH_37201_37205">#REF!</definedName>
    <definedName name="_SCH_37201_37206" localSheetId="5">#REF!</definedName>
    <definedName name="_SCH_37201_37206">#REF!</definedName>
    <definedName name="_SCH_37201_37207" localSheetId="5">#REF!</definedName>
    <definedName name="_SCH_37201_37207">#REF!</definedName>
    <definedName name="_SCH_37501_129" localSheetId="5">#REF!</definedName>
    <definedName name="_SCH_37501_129">#REF!</definedName>
    <definedName name="_SCH_37501_130" localSheetId="5">#REF!</definedName>
    <definedName name="_SCH_37501_130">#REF!</definedName>
    <definedName name="_SCH_37501_131" localSheetId="5">#REF!</definedName>
    <definedName name="_SCH_37501_131">#REF!</definedName>
    <definedName name="_SCH_37501_37501" localSheetId="5">#REF!</definedName>
    <definedName name="_SCH_37501_37501">#REF!</definedName>
    <definedName name="_SCH_37501_37502" localSheetId="5">#REF!</definedName>
    <definedName name="_SCH_37501_37502">#REF!</definedName>
    <definedName name="_SCH_37501_37503" localSheetId="5">#REF!</definedName>
    <definedName name="_SCH_37501_37503">#REF!</definedName>
    <definedName name="_SCH_37501_37504" localSheetId="5">#REF!</definedName>
    <definedName name="_SCH_37501_37504">#REF!</definedName>
    <definedName name="_SCH_37501_37505" localSheetId="5">#REF!</definedName>
    <definedName name="_SCH_37501_37505">#REF!</definedName>
    <definedName name="_SCH_37501_37506" localSheetId="5">#REF!</definedName>
    <definedName name="_SCH_37501_37506">#REF!</definedName>
    <definedName name="_SCH_37501_37507" localSheetId="5">#REF!</definedName>
    <definedName name="_SCH_37501_37507">#REF!</definedName>
    <definedName name="_SCH_3801_129" localSheetId="5">#REF!</definedName>
    <definedName name="_SCH_3801_129">#REF!</definedName>
    <definedName name="_SCH_3801_130" localSheetId="5">#REF!</definedName>
    <definedName name="_SCH_3801_130">#REF!</definedName>
    <definedName name="_SCH_3801_131" localSheetId="5">#REF!</definedName>
    <definedName name="_SCH_3801_131">#REF!</definedName>
    <definedName name="_SCH_3801_3801" localSheetId="5">#REF!</definedName>
    <definedName name="_SCH_3801_3801">#REF!</definedName>
    <definedName name="_SCH_38201_129" localSheetId="5">#REF!</definedName>
    <definedName name="_SCH_38201_129">#REF!</definedName>
    <definedName name="_SCH_38201_130" localSheetId="5">#REF!</definedName>
    <definedName name="_SCH_38201_130">#REF!</definedName>
    <definedName name="_SCH_38201_131" localSheetId="5">#REF!</definedName>
    <definedName name="_SCH_38201_131">#REF!</definedName>
    <definedName name="_SCH_38201_38201" localSheetId="5">#REF!</definedName>
    <definedName name="_SCH_38201_38201">#REF!</definedName>
    <definedName name="_SCH_38201_38202" localSheetId="5">#REF!</definedName>
    <definedName name="_SCH_38201_38202">#REF!</definedName>
    <definedName name="_SCH_39301_129" localSheetId="5">#REF!</definedName>
    <definedName name="_SCH_39301_129">#REF!</definedName>
    <definedName name="_SCH_39301_130" localSheetId="5">#REF!</definedName>
    <definedName name="_SCH_39301_130">#REF!</definedName>
    <definedName name="_SCH_39301_131" localSheetId="5">#REF!</definedName>
    <definedName name="_SCH_39301_131">#REF!</definedName>
    <definedName name="_SCH_39301_39301" localSheetId="5">#REF!</definedName>
    <definedName name="_SCH_39301_39301">#REF!</definedName>
    <definedName name="_SCH_39301_39302" localSheetId="5">#REF!</definedName>
    <definedName name="_SCH_39301_39302">#REF!</definedName>
    <definedName name="_SCH_39401_129" localSheetId="5">#REF!</definedName>
    <definedName name="_SCH_39401_129">#REF!</definedName>
    <definedName name="_SCH_39401_130" localSheetId="5">#REF!</definedName>
    <definedName name="_SCH_39401_130">#REF!</definedName>
    <definedName name="_SCH_39401_131" localSheetId="5">#REF!</definedName>
    <definedName name="_SCH_39401_131">#REF!</definedName>
    <definedName name="_SCH_39401_39401" localSheetId="5">#REF!</definedName>
    <definedName name="_SCH_39401_39401">#REF!</definedName>
    <definedName name="_SCH_39401_39402" localSheetId="5">#REF!</definedName>
    <definedName name="_SCH_39401_39402">#REF!</definedName>
    <definedName name="_SCH_39501_129" localSheetId="5">#REF!</definedName>
    <definedName name="_SCH_39501_129">#REF!</definedName>
    <definedName name="_SCH_39501_130" localSheetId="5">#REF!</definedName>
    <definedName name="_SCH_39501_130">#REF!</definedName>
    <definedName name="_SCH_39501_131" localSheetId="5">#REF!</definedName>
    <definedName name="_SCH_39501_131">#REF!</definedName>
    <definedName name="_SCH_39501_39501" localSheetId="5">#REF!</definedName>
    <definedName name="_SCH_39501_39501">#REF!</definedName>
    <definedName name="_SCH_39501_39502" localSheetId="5">#REF!</definedName>
    <definedName name="_SCH_39501_39502">#REF!</definedName>
    <definedName name="_SCH_39601_129" localSheetId="5">#REF!</definedName>
    <definedName name="_SCH_39601_129">#REF!</definedName>
    <definedName name="_SCH_39601_130" localSheetId="5">#REF!</definedName>
    <definedName name="_SCH_39601_130">#REF!</definedName>
    <definedName name="_SCH_39601_131" localSheetId="5">#REF!</definedName>
    <definedName name="_SCH_39601_131">#REF!</definedName>
    <definedName name="_SCH_39601_39601" localSheetId="5">#REF!</definedName>
    <definedName name="_SCH_39601_39601">#REF!</definedName>
    <definedName name="_SCH_39601_39602" localSheetId="5">#REF!</definedName>
    <definedName name="_SCH_39601_39602">#REF!</definedName>
    <definedName name="_SCH_4001_129" localSheetId="5">#REF!</definedName>
    <definedName name="_SCH_4001_129">#REF!</definedName>
    <definedName name="_SCH_4001_130" localSheetId="5">#REF!</definedName>
    <definedName name="_SCH_4001_130">#REF!</definedName>
    <definedName name="_SCH_4001_131" localSheetId="5">#REF!</definedName>
    <definedName name="_SCH_4001_131">#REF!</definedName>
    <definedName name="_SCH_4001_4001" localSheetId="5">#REF!</definedName>
    <definedName name="_SCH_4001_4001">#REF!</definedName>
    <definedName name="_SCH_4001_4002" localSheetId="5">#REF!</definedName>
    <definedName name="_SCH_4001_4002">#REF!</definedName>
    <definedName name="_SCH_405_" localSheetId="5">#REF!</definedName>
    <definedName name="_SCH_405_">#REF!</definedName>
    <definedName name="_SCH_41001_129" localSheetId="5">#REF!</definedName>
    <definedName name="_SCH_41001_129">#REF!</definedName>
    <definedName name="_SCH_41001_130" localSheetId="5">#REF!</definedName>
    <definedName name="_SCH_41001_130">#REF!</definedName>
    <definedName name="_SCH_41001_131" localSheetId="5">#REF!</definedName>
    <definedName name="_SCH_41001_131">#REF!</definedName>
    <definedName name="_SCH_41001_41001" localSheetId="5">#REF!</definedName>
    <definedName name="_SCH_41001_41001">#REF!</definedName>
    <definedName name="_SCH_41001_41002" localSheetId="5">#REF!</definedName>
    <definedName name="_SCH_41001_41002">#REF!</definedName>
    <definedName name="_SCH_41001_41003" localSheetId="5">#REF!</definedName>
    <definedName name="_SCH_41001_41003">#REF!</definedName>
    <definedName name="_SCH_42001_129" localSheetId="5">#REF!</definedName>
    <definedName name="_SCH_42001_129">#REF!</definedName>
    <definedName name="_SCH_42001_130" localSheetId="5">#REF!</definedName>
    <definedName name="_SCH_42001_130">#REF!</definedName>
    <definedName name="_SCH_42001_131" localSheetId="5">#REF!</definedName>
    <definedName name="_SCH_42001_131">#REF!</definedName>
    <definedName name="_SCH_42001_42001" localSheetId="5">#REF!</definedName>
    <definedName name="_SCH_42001_42001">#REF!</definedName>
    <definedName name="_SCH_42001_42002" localSheetId="5">#REF!</definedName>
    <definedName name="_SCH_42001_42002">#REF!</definedName>
    <definedName name="_SCH_42001_42003" localSheetId="5">#REF!</definedName>
    <definedName name="_SCH_42001_42003">#REF!</definedName>
    <definedName name="_SCH_42001_42004" localSheetId="5">#REF!</definedName>
    <definedName name="_SCH_42001_42004">#REF!</definedName>
    <definedName name="_SCH_42001_42005" localSheetId="5">#REF!</definedName>
    <definedName name="_SCH_42001_42005">#REF!</definedName>
    <definedName name="_SCH_4201_129" localSheetId="5">#REF!</definedName>
    <definedName name="_SCH_4201_129">#REF!</definedName>
    <definedName name="_SCH_4201_130" localSheetId="5">#REF!</definedName>
    <definedName name="_SCH_4201_130">#REF!</definedName>
    <definedName name="_SCH_4201_131" localSheetId="5">#REF!</definedName>
    <definedName name="_SCH_4201_131">#REF!</definedName>
    <definedName name="_SCH_4201_4201" localSheetId="5">#REF!</definedName>
    <definedName name="_SCH_4201_4201">#REF!</definedName>
    <definedName name="_SCH_4201_4202" localSheetId="5">#REF!</definedName>
    <definedName name="_SCH_4201_4202">#REF!</definedName>
    <definedName name="_SCH_42201_129" localSheetId="5">#REF!</definedName>
    <definedName name="_SCH_42201_129">#REF!</definedName>
    <definedName name="_SCH_42201_130" localSheetId="5">#REF!</definedName>
    <definedName name="_SCH_42201_130">#REF!</definedName>
    <definedName name="_SCH_42201_131" localSheetId="5">#REF!</definedName>
    <definedName name="_SCH_42201_131">#REF!</definedName>
    <definedName name="_SCH_42201_42201" localSheetId="5">#REF!</definedName>
    <definedName name="_SCH_42201_42201">#REF!</definedName>
    <definedName name="_SCH_4301_129" localSheetId="5">#REF!</definedName>
    <definedName name="_SCH_4301_129">#REF!</definedName>
    <definedName name="_SCH_4301_130" localSheetId="5">#REF!</definedName>
    <definedName name="_SCH_4301_130">#REF!</definedName>
    <definedName name="_SCH_4301_131" localSheetId="5">#REF!</definedName>
    <definedName name="_SCH_4301_131">#REF!</definedName>
    <definedName name="_SCH_4301_4301" localSheetId="5">#REF!</definedName>
    <definedName name="_SCH_4301_4301">#REF!</definedName>
    <definedName name="_SCH_43501_129" localSheetId="5">#REF!</definedName>
    <definedName name="_SCH_43501_129">#REF!</definedName>
    <definedName name="_SCH_43501_130" localSheetId="5">#REF!</definedName>
    <definedName name="_SCH_43501_130">#REF!</definedName>
    <definedName name="_SCH_43501_131" localSheetId="5">#REF!</definedName>
    <definedName name="_SCH_43501_131">#REF!</definedName>
    <definedName name="_SCH_43501_43501" localSheetId="5">#REF!</definedName>
    <definedName name="_SCH_43501_43501">#REF!</definedName>
    <definedName name="_SCH_43501_43502" localSheetId="5">#REF!</definedName>
    <definedName name="_SCH_43501_43502">#REF!</definedName>
    <definedName name="_SCH_43501_43503" localSheetId="5">#REF!</definedName>
    <definedName name="_SCH_43501_43503">#REF!</definedName>
    <definedName name="_SCH_43701_129" localSheetId="5">#REF!</definedName>
    <definedName name="_SCH_43701_129">#REF!</definedName>
    <definedName name="_SCH_43701_130" localSheetId="5">#REF!</definedName>
    <definedName name="_SCH_43701_130">#REF!</definedName>
    <definedName name="_SCH_43701_131" localSheetId="5">#REF!</definedName>
    <definedName name="_SCH_43701_131">#REF!</definedName>
    <definedName name="_SCH_43701_43701" localSheetId="5">#REF!</definedName>
    <definedName name="_SCH_43701_43701">#REF!</definedName>
    <definedName name="_SCH_4401_129" localSheetId="5">#REF!</definedName>
    <definedName name="_SCH_4401_129">#REF!</definedName>
    <definedName name="_SCH_4401_130" localSheetId="5">#REF!</definedName>
    <definedName name="_SCH_4401_130">#REF!</definedName>
    <definedName name="_SCH_4401_131" localSheetId="5">#REF!</definedName>
    <definedName name="_SCH_4401_131">#REF!</definedName>
    <definedName name="_SCH_4401_4401" localSheetId="5">#REF!</definedName>
    <definedName name="_SCH_4401_4401">#REF!</definedName>
    <definedName name="_SCH_44301_129" localSheetId="5">#REF!</definedName>
    <definedName name="_SCH_44301_129">#REF!</definedName>
    <definedName name="_SCH_44301_130" localSheetId="5">#REF!</definedName>
    <definedName name="_SCH_44301_130">#REF!</definedName>
    <definedName name="_SCH_44301_131" localSheetId="5">#REF!</definedName>
    <definedName name="_SCH_44301_131">#REF!</definedName>
    <definedName name="_SCH_44301_44301" localSheetId="5">#REF!</definedName>
    <definedName name="_SCH_44301_44301">#REF!</definedName>
    <definedName name="_SCH_44301_44302" localSheetId="5">#REF!</definedName>
    <definedName name="_SCH_44301_44302">#REF!</definedName>
    <definedName name="_SCH_4501_129" localSheetId="5">#REF!</definedName>
    <definedName name="_SCH_4501_129">#REF!</definedName>
    <definedName name="_SCH_4501_130" localSheetId="5">#REF!</definedName>
    <definedName name="_SCH_4501_130">#REF!</definedName>
    <definedName name="_SCH_4501_131" localSheetId="5">#REF!</definedName>
    <definedName name="_SCH_4501_131">#REF!</definedName>
    <definedName name="_SCH_4501_4501" localSheetId="5">#REF!</definedName>
    <definedName name="_SCH_4501_4501">#REF!</definedName>
    <definedName name="_SCH_4701_129" localSheetId="5">#REF!</definedName>
    <definedName name="_SCH_4701_129">#REF!</definedName>
    <definedName name="_SCH_4701_130" localSheetId="5">#REF!</definedName>
    <definedName name="_SCH_4701_130">#REF!</definedName>
    <definedName name="_SCH_4701_131" localSheetId="5">#REF!</definedName>
    <definedName name="_SCH_4701_131">#REF!</definedName>
    <definedName name="_SCH_4701_4701" localSheetId="5">#REF!</definedName>
    <definedName name="_SCH_4701_4701">#REF!</definedName>
    <definedName name="_SCH_4701_4702" localSheetId="5">#REF!</definedName>
    <definedName name="_SCH_4701_4702">#REF!</definedName>
    <definedName name="_SCH_4901_129" localSheetId="5">#REF!</definedName>
    <definedName name="_SCH_4901_129">#REF!</definedName>
    <definedName name="_SCH_4901_130" localSheetId="5">#REF!</definedName>
    <definedName name="_SCH_4901_130">#REF!</definedName>
    <definedName name="_SCH_4901_131" localSheetId="5">#REF!</definedName>
    <definedName name="_SCH_4901_131">#REF!</definedName>
    <definedName name="_SCH_4901_4901" localSheetId="5">#REF!</definedName>
    <definedName name="_SCH_4901_4901">#REF!</definedName>
    <definedName name="_SCH_4901_4903" localSheetId="5">#REF!</definedName>
    <definedName name="_SCH_4901_4903">#REF!</definedName>
    <definedName name="_SCH_5001_129" localSheetId="5">#REF!</definedName>
    <definedName name="_SCH_5001_129">#REF!</definedName>
    <definedName name="_SCH_5001_130" localSheetId="5">#REF!</definedName>
    <definedName name="_SCH_5001_130">#REF!</definedName>
    <definedName name="_SCH_5001_131" localSheetId="5">#REF!</definedName>
    <definedName name="_SCH_5001_131">#REF!</definedName>
    <definedName name="_SCH_5001_5001" localSheetId="5">#REF!</definedName>
    <definedName name="_SCH_5001_5001">#REF!</definedName>
    <definedName name="_SCH_5001_5003" localSheetId="5">#REF!</definedName>
    <definedName name="_SCH_5001_5003">#REF!</definedName>
    <definedName name="_SCH_5501_129" localSheetId="5">#REF!</definedName>
    <definedName name="_SCH_5501_129">#REF!</definedName>
    <definedName name="_SCH_5501_130" localSheetId="5">#REF!</definedName>
    <definedName name="_SCH_5501_130">#REF!</definedName>
    <definedName name="_SCH_5501_131" localSheetId="5">#REF!</definedName>
    <definedName name="_SCH_5501_131">#REF!</definedName>
    <definedName name="_SCH_5501_5501" localSheetId="5">#REF!</definedName>
    <definedName name="_SCH_5501_5501">#REF!</definedName>
    <definedName name="_SCH_5501_5502" localSheetId="5">#REF!</definedName>
    <definedName name="_SCH_5501_5502">#REF!</definedName>
    <definedName name="_SCH_5501_5503" localSheetId="5">#REF!</definedName>
    <definedName name="_SCH_5501_5503">#REF!</definedName>
    <definedName name="_SCH_5801_129" localSheetId="5">#REF!</definedName>
    <definedName name="_SCH_5801_129">#REF!</definedName>
    <definedName name="_SCH_5801_130" localSheetId="5">#REF!</definedName>
    <definedName name="_SCH_5801_130">#REF!</definedName>
    <definedName name="_SCH_5801_131" localSheetId="5">#REF!</definedName>
    <definedName name="_SCH_5801_131">#REF!</definedName>
    <definedName name="_SCH_5801_5801" localSheetId="5">#REF!</definedName>
    <definedName name="_SCH_5801_5801">#REF!</definedName>
    <definedName name="_SCH_5801_5802" localSheetId="5">#REF!</definedName>
    <definedName name="_SCH_5801_5802">#REF!</definedName>
    <definedName name="_SCH_5801_5803" localSheetId="5">#REF!</definedName>
    <definedName name="_SCH_5801_5803">#REF!</definedName>
    <definedName name="_SCH_5801_5804" localSheetId="5">#REF!</definedName>
    <definedName name="_SCH_5801_5804">#REF!</definedName>
    <definedName name="_SCH_5801_5806" localSheetId="5">#REF!</definedName>
    <definedName name="_SCH_5801_5806">#REF!</definedName>
    <definedName name="_SCH_5801_5807" localSheetId="5">#REF!</definedName>
    <definedName name="_SCH_5801_5807">#REF!</definedName>
    <definedName name="_SCH_5801_5808" localSheetId="5">#REF!</definedName>
    <definedName name="_SCH_5801_5808">#REF!</definedName>
    <definedName name="_SCH_5801_5809" localSheetId="5">#REF!</definedName>
    <definedName name="_SCH_5801_5809">#REF!</definedName>
    <definedName name="_SCH_5801_5810" localSheetId="5">#REF!</definedName>
    <definedName name="_SCH_5801_5810">#REF!</definedName>
    <definedName name="_SCH_603_" localSheetId="5">#REF!</definedName>
    <definedName name="_SCH_603_">#REF!</definedName>
    <definedName name="_SCH_6501_129" localSheetId="5">#REF!</definedName>
    <definedName name="_SCH_6501_129">#REF!</definedName>
    <definedName name="_SCH_6501_130" localSheetId="5">#REF!</definedName>
    <definedName name="_SCH_6501_130">#REF!</definedName>
    <definedName name="_SCH_6501_131" localSheetId="5">#REF!</definedName>
    <definedName name="_SCH_6501_131">#REF!</definedName>
    <definedName name="_SCH_6501_6501" localSheetId="5">#REF!</definedName>
    <definedName name="_SCH_6501_6501">#REF!</definedName>
    <definedName name="_SCH_6501_6502" localSheetId="5">#REF!</definedName>
    <definedName name="_SCH_6501_6502">#REF!</definedName>
    <definedName name="_SCH_6501_6503" localSheetId="5">#REF!</definedName>
    <definedName name="_SCH_6501_6503">#REF!</definedName>
    <definedName name="_SCH_6501_6509" localSheetId="5">#REF!</definedName>
    <definedName name="_SCH_6501_6509">#REF!</definedName>
    <definedName name="_SCH_6501_6510" localSheetId="5">#REF!</definedName>
    <definedName name="_SCH_6501_6510">#REF!</definedName>
    <definedName name="_SCH_6801_129" localSheetId="5">#REF!</definedName>
    <definedName name="_SCH_6801_129">#REF!</definedName>
    <definedName name="_SCH_6801_130" localSheetId="5">#REF!</definedName>
    <definedName name="_SCH_6801_130">#REF!</definedName>
    <definedName name="_SCH_6801_131" localSheetId="5">#REF!</definedName>
    <definedName name="_SCH_6801_131">#REF!</definedName>
    <definedName name="_SCH_6801_6801" localSheetId="5">#REF!</definedName>
    <definedName name="_SCH_6801_6801">#REF!</definedName>
    <definedName name="_SCH_6801_6802" localSheetId="5">#REF!</definedName>
    <definedName name="_SCH_6801_6802">#REF!</definedName>
    <definedName name="_SCH_6901_129" localSheetId="5">#REF!</definedName>
    <definedName name="_SCH_6901_129">#REF!</definedName>
    <definedName name="_SCH_6901_130" localSheetId="5">#REF!</definedName>
    <definedName name="_SCH_6901_130">#REF!</definedName>
    <definedName name="_SCH_6901_131" localSheetId="5">#REF!</definedName>
    <definedName name="_SCH_6901_131">#REF!</definedName>
    <definedName name="_SCH_6901_6901" localSheetId="5">#REF!</definedName>
    <definedName name="_SCH_6901_6901">#REF!</definedName>
    <definedName name="_SCH_701_129" localSheetId="5">#REF!</definedName>
    <definedName name="_SCH_701_129">#REF!</definedName>
    <definedName name="_SCH_701_130" localSheetId="5">#REF!</definedName>
    <definedName name="_SCH_701_130">#REF!</definedName>
    <definedName name="_SCH_701_131" localSheetId="5">#REF!</definedName>
    <definedName name="_SCH_701_131">#REF!</definedName>
    <definedName name="_SCH_701_701" localSheetId="5">#REF!</definedName>
    <definedName name="_SCH_701_701">#REF!</definedName>
    <definedName name="_SCH_701_702" localSheetId="5">#REF!</definedName>
    <definedName name="_SCH_701_702">#REF!</definedName>
    <definedName name="_SCH_7401_129" localSheetId="5">#REF!</definedName>
    <definedName name="_SCH_7401_129">#REF!</definedName>
    <definedName name="_SCH_7401_130" localSheetId="5">#REF!</definedName>
    <definedName name="_SCH_7401_130">#REF!</definedName>
    <definedName name="_SCH_7401_131" localSheetId="5">#REF!</definedName>
    <definedName name="_SCH_7401_131">#REF!</definedName>
    <definedName name="_SCH_7401_7401" localSheetId="5">#REF!</definedName>
    <definedName name="_SCH_7401_7401">#REF!</definedName>
    <definedName name="_SCH_7401_7402" localSheetId="5">#REF!</definedName>
    <definedName name="_SCH_7401_7402">#REF!</definedName>
    <definedName name="_SCH_7401_7403" localSheetId="5">#REF!</definedName>
    <definedName name="_SCH_7401_7403">#REF!</definedName>
    <definedName name="_SCH_7401_7404" localSheetId="5">#REF!</definedName>
    <definedName name="_SCH_7401_7404">#REF!</definedName>
    <definedName name="_SCH_7401_7405" localSheetId="5">#REF!</definedName>
    <definedName name="_SCH_7401_7405">#REF!</definedName>
    <definedName name="_SCH_7401_7406" localSheetId="5">#REF!</definedName>
    <definedName name="_SCH_7401_7406">#REF!</definedName>
    <definedName name="_SCH_7401_7407" localSheetId="5">#REF!</definedName>
    <definedName name="_SCH_7401_7407">#REF!</definedName>
    <definedName name="_SCH_7401_7408" localSheetId="5">#REF!</definedName>
    <definedName name="_SCH_7401_7408">#REF!</definedName>
    <definedName name="_SCH_7401_7420" localSheetId="5">#REF!</definedName>
    <definedName name="_SCH_7401_7420">#REF!</definedName>
    <definedName name="_SCH_7403_" localSheetId="5">#REF!</definedName>
    <definedName name="_SCH_7403_">#REF!</definedName>
    <definedName name="_SCH_7501_129" localSheetId="5">#REF!</definedName>
    <definedName name="_SCH_7501_129">#REF!</definedName>
    <definedName name="_SCH_7501_130" localSheetId="5">#REF!</definedName>
    <definedName name="_SCH_7501_130">#REF!</definedName>
    <definedName name="_SCH_7501_131" localSheetId="5">#REF!</definedName>
    <definedName name="_SCH_7501_131">#REF!</definedName>
    <definedName name="_SCH_7501_7501" localSheetId="5">#REF!</definedName>
    <definedName name="_SCH_7501_7501">#REF!</definedName>
    <definedName name="_SCH_7601_129" localSheetId="5">#REF!</definedName>
    <definedName name="_SCH_7601_129">#REF!</definedName>
    <definedName name="_SCH_7601_130" localSheetId="5">#REF!</definedName>
    <definedName name="_SCH_7601_130">#REF!</definedName>
    <definedName name="_SCH_7601_131" localSheetId="5">#REF!</definedName>
    <definedName name="_SCH_7601_131">#REF!</definedName>
    <definedName name="_SCH_7601_7601" localSheetId="5">#REF!</definedName>
    <definedName name="_SCH_7601_7601">#REF!</definedName>
    <definedName name="_SCH_7601_7602" localSheetId="5">#REF!</definedName>
    <definedName name="_SCH_7601_7602">#REF!</definedName>
    <definedName name="_SCH_7701_129" localSheetId="5">#REF!</definedName>
    <definedName name="_SCH_7701_129">#REF!</definedName>
    <definedName name="_SCH_7701_130" localSheetId="5">#REF!</definedName>
    <definedName name="_SCH_7701_130">#REF!</definedName>
    <definedName name="_SCH_7701_131" localSheetId="5">#REF!</definedName>
    <definedName name="_SCH_7701_131">#REF!</definedName>
    <definedName name="_SCH_7701_7701" localSheetId="5">#REF!</definedName>
    <definedName name="_SCH_7701_7701">#REF!</definedName>
    <definedName name="_SCH_7701_7702" localSheetId="5">#REF!</definedName>
    <definedName name="_SCH_7701_7702">#REF!</definedName>
    <definedName name="_SCH_8501_129" localSheetId="5">#REF!</definedName>
    <definedName name="_SCH_8501_129">#REF!</definedName>
    <definedName name="_SCH_8501_130" localSheetId="5">#REF!</definedName>
    <definedName name="_SCH_8501_130">#REF!</definedName>
    <definedName name="_SCH_8501_131" localSheetId="5">#REF!</definedName>
    <definedName name="_SCH_8501_131">#REF!</definedName>
    <definedName name="_SCH_8501_8501" localSheetId="5">#REF!</definedName>
    <definedName name="_SCH_8501_8501">#REF!</definedName>
    <definedName name="_SCH_8501_8502" localSheetId="5">#REF!</definedName>
    <definedName name="_SCH_8501_8502">#REF!</definedName>
    <definedName name="_SCH_8701_129" localSheetId="5">#REF!</definedName>
    <definedName name="_SCH_8701_129">#REF!</definedName>
    <definedName name="_SCH_8701_130" localSheetId="5">#REF!</definedName>
    <definedName name="_SCH_8701_130">#REF!</definedName>
    <definedName name="_SCH_8701_131" localSheetId="5">#REF!</definedName>
    <definedName name="_SCH_8701_131">#REF!</definedName>
    <definedName name="_SCH_8701_8701" localSheetId="5">#REF!</definedName>
    <definedName name="_SCH_8701_8701">#REF!</definedName>
    <definedName name="_SCH_8701_8702" localSheetId="5">#REF!</definedName>
    <definedName name="_SCH_8701_8702">#REF!</definedName>
    <definedName name="_SCH_8701_8703" localSheetId="5">#REF!</definedName>
    <definedName name="_SCH_8701_8703">#REF!</definedName>
    <definedName name="_SCH_8701_8704" localSheetId="5">#REF!</definedName>
    <definedName name="_SCH_8701_8704">#REF!</definedName>
    <definedName name="_SCH_8701_8705" localSheetId="5">#REF!</definedName>
    <definedName name="_SCH_8701_8705">#REF!</definedName>
    <definedName name="_SCH_8702_" localSheetId="5">#REF!</definedName>
    <definedName name="_SCH_8702_">#REF!</definedName>
    <definedName name="_SCH_8901_129" localSheetId="5">#REF!</definedName>
    <definedName name="_SCH_8901_129">#REF!</definedName>
    <definedName name="_SCH_8901_130" localSheetId="5">#REF!</definedName>
    <definedName name="_SCH_8901_130">#REF!</definedName>
    <definedName name="_SCH_8901_131" localSheetId="5">#REF!</definedName>
    <definedName name="_SCH_8901_131">#REF!</definedName>
    <definedName name="_SCH_8901_8901" localSheetId="5">#REF!</definedName>
    <definedName name="_SCH_8901_8901">#REF!</definedName>
    <definedName name="_SCH_8901_8902" localSheetId="5">#REF!</definedName>
    <definedName name="_SCH_8901_8902">#REF!</definedName>
    <definedName name="_SCH_8901_8903" localSheetId="5">#REF!</definedName>
    <definedName name="_SCH_8901_8903">#REF!</definedName>
    <definedName name="_SCH_8901_8904" localSheetId="5">#REF!</definedName>
    <definedName name="_SCH_8901_8904">#REF!</definedName>
    <definedName name="_SCH_902_" localSheetId="5">#REF!</definedName>
    <definedName name="_SCH_902_">#REF!</definedName>
    <definedName name="_SCH_9101_129" localSheetId="5">#REF!</definedName>
    <definedName name="_SCH_9101_129">#REF!</definedName>
    <definedName name="_SCH_9101_130" localSheetId="5">#REF!</definedName>
    <definedName name="_SCH_9101_130">#REF!</definedName>
    <definedName name="_SCH_9101_131" localSheetId="5">#REF!</definedName>
    <definedName name="_SCH_9101_131">#REF!</definedName>
    <definedName name="_SCH_9101_9101" localSheetId="5">#REF!</definedName>
    <definedName name="_SCH_9101_9101">#REF!</definedName>
    <definedName name="_SCH_9501_129" localSheetId="5">#REF!</definedName>
    <definedName name="_SCH_9501_129">#REF!</definedName>
    <definedName name="_SCH_9501_130" localSheetId="5">#REF!</definedName>
    <definedName name="_SCH_9501_130">#REF!</definedName>
    <definedName name="_SCH_9501_131" localSheetId="5">#REF!</definedName>
    <definedName name="_SCH_9501_131">#REF!</definedName>
    <definedName name="_SCH_9501_9501" localSheetId="5">#REF!</definedName>
    <definedName name="_SCH_9501_9501">#REF!</definedName>
    <definedName name="_SCH1">#REF!</definedName>
    <definedName name="_SCH2">#REF!</definedName>
    <definedName name="_smh2" localSheetId="5">#REF!</definedName>
    <definedName name="_smh2">#REF!</definedName>
    <definedName name="_Sort" localSheetId="5" hidden="1">#REF!</definedName>
    <definedName name="_Sort" hidden="1">#REF!</definedName>
    <definedName name="_ssi1">#REF!</definedName>
    <definedName name="_T2" hidden="1">{#N/A,#N/A,FALSE,"단축1";#N/A,#N/A,FALSE,"단축2";#N/A,#N/A,FALSE,"단축3";#N/A,#N/A,FALSE,"장축";#N/A,#N/A,FALSE,"4WD"}</definedName>
    <definedName name="_T23" localSheetId="5" hidden="1">{"'사양RE0'!$A$4:$B$7"}</definedName>
    <definedName name="_T23" hidden="1">{"'사양RE0'!$A$4:$B$7"}</definedName>
    <definedName name="_T3" localSheetId="5" hidden="1">{#N/A,#N/A,FALSE,"단축1";#N/A,#N/A,FALSE,"단축2";#N/A,#N/A,FALSE,"단축3";#N/A,#N/A,FALSE,"장축";#N/A,#N/A,FALSE,"4WD"}</definedName>
    <definedName name="_T3" hidden="1">{#N/A,#N/A,FALSE,"단축1";#N/A,#N/A,FALSE,"단축2";#N/A,#N/A,FALSE,"단축3";#N/A,#N/A,FALSE,"장축";#N/A,#N/A,FALSE,"4WD"}</definedName>
    <definedName name="_T5" localSheetId="5" hidden="1">{#N/A,#N/A,FALSE,"단축1";#N/A,#N/A,FALSE,"단축2";#N/A,#N/A,FALSE,"단축3";#N/A,#N/A,FALSE,"장축";#N/A,#N/A,FALSE,"4WD"}</definedName>
    <definedName name="_T5" hidden="1">{#N/A,#N/A,FALSE,"단축1";#N/A,#N/A,FALSE,"단축2";#N/A,#N/A,FALSE,"단축3";#N/A,#N/A,FALSE,"장축";#N/A,#N/A,FALSE,"4WD"}</definedName>
    <definedName name="_Table1_In1" hidden="1">'[40]094_APP別'!#REF!</definedName>
    <definedName name="_tas1" localSheetId="5">#REF!</definedName>
    <definedName name="_tas1">#REF!</definedName>
    <definedName name="_tas2" localSheetId="5">#REF!</definedName>
    <definedName name="_tas2">#REF!</definedName>
    <definedName name="_tca1" localSheetId="5">#REF!</definedName>
    <definedName name="_tca1">#REF!</definedName>
    <definedName name="_TN1">[29]TRF9900!#REF!</definedName>
    <definedName name="_TTT1" localSheetId="5">#REF!</definedName>
    <definedName name="_TTT1">#REF!</definedName>
    <definedName name="_U203" hidden="1">{"EXPORT",#N/A,FALSE,"A8CONTENT"}</definedName>
    <definedName name="_UP1">[29]TRF9900!#REF!</definedName>
    <definedName name="_VA1" localSheetId="5">#REF!</definedName>
    <definedName name="_VA1">#REF!</definedName>
    <definedName name="_VAR2" localSheetId="5">'[22]1of7'!#REF!</definedName>
    <definedName name="_VAR2">'[22]1of7'!#REF!</definedName>
    <definedName name="_vb1" localSheetId="5">#REF!</definedName>
    <definedName name="_vb1">#REF!</definedName>
    <definedName name="_veh1" localSheetId="5">#REF!</definedName>
    <definedName name="_veh1">#REF!</definedName>
    <definedName name="_veh10" localSheetId="5">#REF!</definedName>
    <definedName name="_veh10">#REF!</definedName>
    <definedName name="_veh2" localSheetId="5">#REF!</definedName>
    <definedName name="_veh2">#REF!</definedName>
    <definedName name="_veh3" localSheetId="5">#REF!</definedName>
    <definedName name="_veh3">#REF!</definedName>
    <definedName name="_veh4" localSheetId="5">#REF!</definedName>
    <definedName name="_veh4">#REF!</definedName>
    <definedName name="_veh5" localSheetId="5">#REF!</definedName>
    <definedName name="_veh5">#REF!</definedName>
    <definedName name="_veh6" localSheetId="5">#REF!</definedName>
    <definedName name="_veh6">#REF!</definedName>
    <definedName name="_veh7" localSheetId="5">#REF!</definedName>
    <definedName name="_veh7">#REF!</definedName>
    <definedName name="_veh8" localSheetId="5">#REF!</definedName>
    <definedName name="_veh8">#REF!</definedName>
    <definedName name="_veh9" localSheetId="5">#REF!</definedName>
    <definedName name="_veh9">#REF!</definedName>
    <definedName name="_W23" hidden="1">{#N/A,#N/A,FALSE,"단축1";#N/A,#N/A,FALSE,"단축2";#N/A,#N/A,FALSE,"단축3";#N/A,#N/A,FALSE,"장축";#N/A,#N/A,FALSE,"4WD"}</definedName>
    <definedName name="_W32" localSheetId="5" hidden="1">{#N/A,#N/A,FALSE,"단축1";#N/A,#N/A,FALSE,"단축2";#N/A,#N/A,FALSE,"단축3";#N/A,#N/A,FALSE,"장축";#N/A,#N/A,FALSE,"4WD"}</definedName>
    <definedName name="_W32" hidden="1">{#N/A,#N/A,FALSE,"단축1";#N/A,#N/A,FALSE,"단축2";#N/A,#N/A,FALSE,"단축3";#N/A,#N/A,FALSE,"장축";#N/A,#N/A,FALSE,"4WD"}</definedName>
    <definedName name="_W456" localSheetId="5" hidden="1">{#N/A,#N/A,FALSE,"단축1";#N/A,#N/A,FALSE,"단축2";#N/A,#N/A,FALSE,"단축3";#N/A,#N/A,FALSE,"장축";#N/A,#N/A,FALSE,"4WD"}</definedName>
    <definedName name="_W456" hidden="1">{#N/A,#N/A,FALSE,"단축1";#N/A,#N/A,FALSE,"단축2";#N/A,#N/A,FALSE,"단축3";#N/A,#N/A,FALSE,"장축";#N/A,#N/A,FALSE,"4WD"}</definedName>
    <definedName name="_wb1">'[7]1. Overall Strategy'!$F$40:$F$43</definedName>
    <definedName name="_WIP1" localSheetId="5">#REF!</definedName>
    <definedName name="_WIP1">#REF!</definedName>
    <definedName name="_WIP2" localSheetId="5">#REF!</definedName>
    <definedName name="_WIP2">#REF!</definedName>
    <definedName name="_WT6161" localSheetId="5">#REF!</definedName>
    <definedName name="_WT6161">#REF!</definedName>
    <definedName name="_x1" localSheetId="5">#REF!</definedName>
    <definedName name="_x1">#REF!</definedName>
    <definedName name="_x2" localSheetId="5">#REF!</definedName>
    <definedName name="_x2">#REF!</definedName>
    <definedName name="_X21" hidden="1">{#N/A,#N/A,FALSE,"단축1";#N/A,#N/A,FALSE,"단축2";#N/A,#N/A,FALSE,"단축3";#N/A,#N/A,FALSE,"장축";#N/A,#N/A,FALSE,"4WD"}</definedName>
    <definedName name="_xx1" localSheetId="5" hidden="1">{#N/A,#N/A,FALSE,"p&amp;l"}</definedName>
    <definedName name="_xx1" hidden="1">{#N/A,#N/A,FALSE,"p&amp;l"}</definedName>
    <definedName name="_XX2" localSheetId="5">#REF!</definedName>
    <definedName name="_XX2">#REF!</definedName>
    <definedName name="_xz1" localSheetId="5">[41]Sheet2!#REF!</definedName>
    <definedName name="_xz1">[41]Sheet2!#REF!</definedName>
    <definedName name="_Z23" hidden="1">{#N/A,#N/A,FALSE,"단축1";#N/A,#N/A,FALSE,"단축2";#N/A,#N/A,FALSE,"단축3";#N/A,#N/A,FALSE,"장축";#N/A,#N/A,FALSE,"4WD"}</definedName>
    <definedName name="_Z5Fd">#REF!</definedName>
    <definedName name="_ZA12" localSheetId="5">#REF!</definedName>
    <definedName name="_ZA12">#REF!</definedName>
    <definedName name="_zz1" localSheetId="5">#REF!</definedName>
    <definedName name="_zz1">#REF!</definedName>
    <definedName name="_μ_μ">"$#REF!.$#REF!$#REF!"</definedName>
    <definedName name="¡I">[42]작성양식!#REF!</definedName>
    <definedName name="￥">[43]작성양식!#REF!</definedName>
    <definedName name="±a¾E°ⓒ">#REF!</definedName>
    <definedName name="±a¾EA≫">#REF!</definedName>
    <definedName name="○" localSheetId="5">#REF!</definedName>
    <definedName name="○">#REF!</definedName>
    <definedName name="←_select_here">#REF!</definedName>
    <definedName name="★세부추진9" localSheetId="5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★세부추진9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※_추후_NAVA__PROJECT는__부품_">[44]기안!$A$43</definedName>
    <definedName name="A" localSheetId="5">#REF!</definedName>
    <definedName name="A">#REF!</definedName>
    <definedName name="Ａ" localSheetId="5" hidden="1">{#N/A,#N/A,FALSE,"Sheet6 (24)"}</definedName>
    <definedName name="Ａ" hidden="1">{#N/A,#N/A,FALSE,"Sheet6 (24)"}</definedName>
    <definedName name="A_1" localSheetId="5">#REF!</definedName>
    <definedName name="A_1">#REF!</definedName>
    <definedName name="a_2" hidden="1">[17]BAL.SHEET!#REF!</definedName>
    <definedName name="A_c_compressor_failure__1.33_RPT">[45]Dashboard!#REF!</definedName>
    <definedName name="A¶A÷">#REF!</definedName>
    <definedName name="A0" localSheetId="5">#REF!</definedName>
    <definedName name="A0">#REF!</definedName>
    <definedName name="A1_" localSheetId="5">#REF!</definedName>
    <definedName name="A1_">#REF!</definedName>
    <definedName name="A1_00근거" hidden="1">{#N/A,#N/A,FALSE,"단축1";#N/A,#N/A,FALSE,"단축2";#N/A,#N/A,FALSE,"단축3";#N/A,#N/A,FALSE,"장축";#N/A,#N/A,FALSE,"4WD"}</definedName>
    <definedName name="A10_" localSheetId="5">#REF!</definedName>
    <definedName name="A10_">#REF!</definedName>
    <definedName name="A13_" localSheetId="5">#REF!</definedName>
    <definedName name="A13_">#REF!</definedName>
    <definedName name="A2_" localSheetId="5">#REF!</definedName>
    <definedName name="A2_">#REF!</definedName>
    <definedName name="A3_" localSheetId="5">#REF!</definedName>
    <definedName name="A3_">#REF!</definedName>
    <definedName name="A4_" localSheetId="5">#REF!</definedName>
    <definedName name="A4_">#REF!</definedName>
    <definedName name="A5_" localSheetId="5">#REF!</definedName>
    <definedName name="A5_">#REF!</definedName>
    <definedName name="A55555555" localSheetId="5">#REF!</definedName>
    <definedName name="A55555555">#REF!</definedName>
    <definedName name="A6_" localSheetId="5">#REF!</definedName>
    <definedName name="A6_">#REF!</definedName>
    <definedName name="A7_" localSheetId="5">#REF!</definedName>
    <definedName name="A7_">#REF!</definedName>
    <definedName name="A8_" localSheetId="5">#REF!</definedName>
    <definedName name="A8_">#REF!</definedName>
    <definedName name="A9_" localSheetId="5">#REF!</definedName>
    <definedName name="A9_">#REF!</definedName>
    <definedName name="AA" localSheetId="5">#REF!</definedName>
    <definedName name="aa">[11]Sheet1!#REF!</definedName>
    <definedName name="aaa" localSheetId="5" hidden="1">{#N/A,#N/A,FALSE,"20 ± 3";#N/A,#N/A,FALSE,"25 ± 3";#N/A,#N/A,FALSE,"30 ± 3";#N/A,#N/A,FALSE,"35 ± 3";#N/A,#N/A,FALSE,"40 ± 3"}</definedName>
    <definedName name="aaa" hidden="1">#REF!</definedName>
    <definedName name="ａａａ" localSheetId="5" hidden="1">{#N/A,#N/A,FALSE,"Sheet6 (24)"}</definedName>
    <definedName name="ａａａ" hidden="1">{#N/A,#N/A,FALSE,"Sheet6 (24)"}</definedName>
    <definedName name="AAA_DOCTOPS" hidden="1">"AAA_SET"</definedName>
    <definedName name="AAA_duser" hidden="1">"OFF"</definedName>
    <definedName name="AAAA" localSheetId="5">#REF!</definedName>
    <definedName name="aaaa">#REF!</definedName>
    <definedName name="aaaa1" localSheetId="5" hidden="1">1/EUReXToIEP</definedName>
    <definedName name="aaaa1" hidden="1">1/EUReXToIEP</definedName>
    <definedName name="aaaa10" localSheetId="5" hidden="1">1/EUReXToATS</definedName>
    <definedName name="aaaa10" hidden="1">1/EUReXToATS</definedName>
    <definedName name="aaaa11" localSheetId="5" hidden="1">1/EUReXToATS</definedName>
    <definedName name="aaaa11" hidden="1">1/EUReXToATS</definedName>
    <definedName name="aaaa2" localSheetId="5" hidden="1">1/EUReXToITL</definedName>
    <definedName name="aaaa2" hidden="1">1/EUReXToITL</definedName>
    <definedName name="aaaa3" localSheetId="5" hidden="1">1/EUReXToLUF</definedName>
    <definedName name="aaaa3" hidden="1">1/EUReXToLUF</definedName>
    <definedName name="aaaa4" localSheetId="5" hidden="1">1/EUReXToNLG</definedName>
    <definedName name="aaaa4" hidden="1">1/EUReXToNLG</definedName>
    <definedName name="aaaa5" localSheetId="5" hidden="1">1/EUReXToPTE</definedName>
    <definedName name="aaaa5" hidden="1">1/EUReXToPTE</definedName>
    <definedName name="aaaa6" localSheetId="5" hidden="1">1/EUReXToATS</definedName>
    <definedName name="aaaa6" hidden="1">1/EUReXToATS</definedName>
    <definedName name="aaaa7" localSheetId="5" hidden="1">1/EUReXToATS</definedName>
    <definedName name="aaaa7" hidden="1">1/EUReXToATS</definedName>
    <definedName name="aaaa8" hidden="1">1/EUReXToATS</definedName>
    <definedName name="aaaaa" localSheetId="5" hidden="1">1/EUReXToATS</definedName>
    <definedName name="aaaaa" hidden="1">{#N/A,#N/A,FALSE,"p&amp;l"}</definedName>
    <definedName name="aaaaa1" localSheetId="5" hidden="1">1/EUReXToIEP</definedName>
    <definedName name="aaaaa1" hidden="1">1/EUReXToIEP</definedName>
    <definedName name="AAAAAA" localSheetId="5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AAAAAA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AAAAAAA" hidden="1">{#N/A,#N/A,TRUE,"Y생산";#N/A,#N/A,TRUE,"Y판매";#N/A,#N/A,TRUE,"Y총물량";#N/A,#N/A,TRUE,"Y능력";#N/A,#N/A,TRUE,"YKD"}</definedName>
    <definedName name="AAAAAAAA" localSheetId="5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AAAAAAAA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AAAAAAAAA">[5]현금경비중역!#REF!</definedName>
    <definedName name="aaaaaaaaaa" hidden="1">[46]BAL.SHEET!#REF!</definedName>
    <definedName name="aaaaaaaaaaa" localSheetId="5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aaaaaaaaaaa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aaaaaaaaaaaa">[5]현금경비중역!#REF!</definedName>
    <definedName name="aaaaaaaaaaaaa" hidden="1">1/EUReXToATS</definedName>
    <definedName name="aaaaaaaaaaaaaaa" localSheetId="5">#REF!</definedName>
    <definedName name="aaaaaaaaaaaaaaa">#REF!</definedName>
    <definedName name="aaaaaaaaaaaaaaaa" localSheetId="5">[5]현금경비중역!#REF!</definedName>
    <definedName name="aaaaaaaaaaaaaaaa">[5]현금경비중역!#REF!</definedName>
    <definedName name="AAAAAAAAAAAAAAAAA" localSheetId="5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AAAAAAAAAAAAAAAAA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AAAAAAAAAAAAAAAAAAA" localSheetId="5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AAAAAAAAAAAAAAAAAAA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AAAAAAAAAAAAAAAAAAAAA" localSheetId="5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AAAAAAAAAAAAAAAAAAAAA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AAAAAAAAAAAAAAAAAAAAAA" localSheetId="5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AAAAAAAAAAAAAAAAAAAAAA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AAAAAAAAAAAAAAAAAAAAAAA" localSheetId="5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AAAAAAAAAAAAAAAAAAAAAAA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AAAAAAAAAAAAAAAAAAAAAAAAA" localSheetId="5" hidden="1">{#N/A,#N/A,TRUE,"일정"}</definedName>
    <definedName name="AAAAAAAAAAAAAAAAAAAAAAAAA" hidden="1">{#N/A,#N/A,TRUE,"일정"}</definedName>
    <definedName name="AAAAAAAAAAAAAAAAAAAAAAAAAAA" localSheetId="5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AAAAAAAAAAAAAAAAAAAAAAAAAAA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AAAAAAAAAAAAAAAAAAAAAAAAAAAAA" localSheetId="5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AAAAAAAAAAAAAAAAAAAAAAAAAAAAA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aaaab" localSheetId="5" hidden="1">1/EUReXToDEM</definedName>
    <definedName name="aaaab">#REF!</definedName>
    <definedName name="aaaac" localSheetId="5" hidden="1">1/EUReXToESP</definedName>
    <definedName name="aaaac" hidden="1">1/EUReXToESP</definedName>
    <definedName name="aaaad" localSheetId="5" hidden="1">1/EUReXToFIM</definedName>
    <definedName name="aaaad" hidden="1">1/EUReXToFIM</definedName>
    <definedName name="aAAADAS" hidden="1">{#N/A,#N/A,FALSE,"p&amp;l"}</definedName>
    <definedName name="aaaae" localSheetId="5" hidden="1">1/EUReXToFRF</definedName>
    <definedName name="aaaae" hidden="1">1/EUReXToFRF</definedName>
    <definedName name="aab" hidden="1">{#N/A,#N/A,FALSE,"Sheet3"}</definedName>
    <definedName name="AAB_Addin5" hidden="1">"AAB_Description for addin 5,Description for addin 5,Description for addin 5,Description for addin 5,Description for addin 5,Description for addin 5"</definedName>
    <definedName name="AAB_GSPPG" hidden="1">"AAB_Goldman Sachs PPG Chart Utilities 1.0g"</definedName>
    <definedName name="AABenchMarkValue" localSheetId="5">#REF!</definedName>
    <definedName name="AABenchMarkValue">#REF!</definedName>
    <definedName name="aad" hidden="1">{#N/A,#N/A,FALSE,"Sheet3"}</definedName>
    <definedName name="aaf" hidden="1">{#N/A,#N/A,FALSE,"Sheet3"}</definedName>
    <definedName name="aag" hidden="1">{#N/A,#N/A,FALSE,"Sheet3"}</definedName>
    <definedName name="AAGE">#REF!</definedName>
    <definedName name="aaqwz" localSheetId="5" hidden="1">{#N/A,#N/A,TRUE,"일정"}</definedName>
    <definedName name="aaqwz" hidden="1">{#N/A,#N/A,TRUE,"일정"}</definedName>
    <definedName name="AAValues" localSheetId="5">#REF!</definedName>
    <definedName name="AAValues">#REF!</definedName>
    <definedName name="AAWQWSDQWDSQW" localSheetId="5">#REF!</definedName>
    <definedName name="AAWQWSDQWDSQW">#REF!</definedName>
    <definedName name="AAZ" localSheetId="5" hidden="1">{#N/A,#N/A,FALSE,"단축1";#N/A,#N/A,FALSE,"단축2";#N/A,#N/A,FALSE,"단축3";#N/A,#N/A,FALSE,"장축";#N/A,#N/A,FALSE,"4WD"}</definedName>
    <definedName name="AAZ" hidden="1">{#N/A,#N/A,FALSE,"단축1";#N/A,#N/A,FALSE,"단축2";#N/A,#N/A,FALSE,"단축3";#N/A,#N/A,FALSE,"장축";#N/A,#N/A,FALSE,"4WD"}</definedName>
    <definedName name="AB" localSheetId="5">#REF!</definedName>
    <definedName name="ab" hidden="1">{#N/A,#N/A,FALSE,"p&amp;l"}</definedName>
    <definedName name="ABBenchMarkValue" localSheetId="5">#REF!</definedName>
    <definedName name="ABBenchMarkValue">#REF!</definedName>
    <definedName name="abc" localSheetId="5">#REF!</definedName>
    <definedName name="abc">[17]BAL.SHEET!#REF!</definedName>
    <definedName name="abcd" localSheetId="5">#REF!</definedName>
    <definedName name="abcd">[47]BAL.SHEET!#REF!</definedName>
    <definedName name="abcde">'[48]new summary'!$B$2:$AE$126</definedName>
    <definedName name="abcdef" localSheetId="5" hidden="1">#REF!</definedName>
    <definedName name="abcdef">#REF!</definedName>
    <definedName name="abcdf">#REF!</definedName>
    <definedName name="ABS" localSheetId="5">[9]TARR1_alta!#REF!</definedName>
    <definedName name="ABS">[9]TARR1_alta!#REF!</definedName>
    <definedName name="AbsMenData" localSheetId="5">#REF!</definedName>
    <definedName name="AbsMenData">'[49]DATA SHEET'!$E$81:$P$94</definedName>
    <definedName name="ABSPERCENT" localSheetId="5">#REF!</definedName>
    <definedName name="ABSPERCENT">#REF!</definedName>
    <definedName name="ABU" localSheetId="5">#REF!</definedName>
    <definedName name="ABU">#REF!</definedName>
    <definedName name="ABUMONTHLY" localSheetId="5">#REF!</definedName>
    <definedName name="ABUMONTHLY">#REF!</definedName>
    <definedName name="ABValues" localSheetId="5">#REF!</definedName>
    <definedName name="ABValues">#REF!</definedName>
    <definedName name="ac" localSheetId="5">NA()</definedName>
    <definedName name="AC" hidden="1">{#N/A,#N/A,FALSE,"Cover Sheet";#N/A,#N/A,FALSE,"Ave_Trans_Shp_Abs";#N/A,#N/A,FALSE,"Det_Shp_Abs";#N/A,#N/A,FALSE,"Ave_Trans_Inst_Abs";#N/A,#N/A,FALSE,"Det_Ins_Abs";#N/A,#N/A,FALSE,"Ave_Trans_Tot_ABS";#N/A,#N/A,FALSE,"Det_Total_ABS"}</definedName>
    <definedName name="AC_PA" localSheetId="5">#REF!</definedName>
    <definedName name="AC_PA">#REF!</definedName>
    <definedName name="Access_Button" hidden="1">"MINUTES_M20__2__List"</definedName>
    <definedName name="Access_Button1" hidden="1">"업체현황_카드발송_List"</definedName>
    <definedName name="Access_Button2" hidden="1">"업체현황_카드발송_List"</definedName>
    <definedName name="Access_Button3" hidden="1">"카드발송_카드발송_List1"</definedName>
    <definedName name="Access_Button4" hidden="1">"업체현황_카드발송_List"</definedName>
    <definedName name="AccessDatabase" hidden="1">"C:\SAMEER\MGMTR\MINUTES.mdb"</definedName>
    <definedName name="AccountsPayable" localSheetId="5">#REF!</definedName>
    <definedName name="AccountsPayable">#REF!</definedName>
    <definedName name="ACCTRECOTHERS" localSheetId="5">#REF!</definedName>
    <definedName name="ACCTRECOTHERS">#REF!</definedName>
    <definedName name="accumulated_reserves_in_bpc" localSheetId="5">#REF!</definedName>
    <definedName name="accumulated_reserves_in_bpc">#REF!</definedName>
    <definedName name="acdc">#REF!</definedName>
    <definedName name="ACON" localSheetId="5" hidden="1">{#N/A,#N/A,TRUE,"일정"}</definedName>
    <definedName name="ACON" hidden="1">{#N/A,#N/A,TRUE,"일정"}</definedName>
    <definedName name="act_desp_cdr750">[50]Kandivli!#REF!</definedName>
    <definedName name="act_desp_fj_CNG_BB">[50]Zbad!#REF!</definedName>
    <definedName name="act_desp_fj_CNG_CLC">[50]Zbad!#REF!</definedName>
    <definedName name="act_desp_fj_ds4_">[50]Zbad!#REF!</definedName>
    <definedName name="act_desp_fj_DS4_clc">[50]Zbad!#REF!</definedName>
    <definedName name="act_desp_maxx">[50]Kandivli!#REF!</definedName>
    <definedName name="act_desp_moukaRTD">[50]Zbad!#REF!</definedName>
    <definedName name="act_desp_nc">[50]Kandivli!#REF!</definedName>
    <definedName name="act_dsp_fj_DP">[50]Zbad!#REF!</definedName>
    <definedName name="actio">#N/A</definedName>
    <definedName name="Activity_Status">#REF!</definedName>
    <definedName name="actprocess">#REF!,#REF!</definedName>
    <definedName name="Actual" localSheetId="5">('PD Input Sheet 1'!PeriodInActual*(#REF!&gt;0))*'PD Input Sheet 1'!PeriodInPlan</definedName>
    <definedName name="actual" hidden="1">{#N/A,#N/A,FALSE,"p&amp;l"}</definedName>
    <definedName name="actual_auxiliary_consumption" localSheetId="5">#REF!</definedName>
    <definedName name="actual_auxiliary_consumption">#REF!</definedName>
    <definedName name="actual_fuel_bill_with_upside" localSheetId="5">#REF!</definedName>
    <definedName name="actual_fuel_bill_with_upside">#REF!</definedName>
    <definedName name="actual_station_heat_rate" localSheetId="5">#REF!</definedName>
    <definedName name="actual_station_heat_rate">#REF!</definedName>
    <definedName name="actual_total_fuel_bill" localSheetId="5">#REF!</definedName>
    <definedName name="actual_total_fuel_bill">#REF!</definedName>
    <definedName name="actual_working_capital" localSheetId="5">#REF!</definedName>
    <definedName name="actual_working_capital">#REF!</definedName>
    <definedName name="actual1">[51]Pivot!$A$1:$R$65536</definedName>
    <definedName name="ActualBeyond" localSheetId="5">'PD Input Sheet 1'!PeriodInActual*(#REF!&gt;0)</definedName>
    <definedName name="ActualBeyond">PeriodInActual*(#REF!&gt;0)</definedName>
    <definedName name="actualsep">[52]Pivot!$A$1:$Q$65536</definedName>
    <definedName name="ad" localSheetId="5">#REF!</definedName>
    <definedName name="ad" hidden="1">{#N/A,#N/A,FALSE,"Sheet3"}</definedName>
    <definedName name="AD_Exp" localSheetId="5">#REF!</definedName>
    <definedName name="AD_Exp">#REF!</definedName>
    <definedName name="adasdasdsadasdasdasdasdasdasdasd">#REF!</definedName>
    <definedName name="added">#REF!</definedName>
    <definedName name="Additiocont" localSheetId="5">'[53]List_R_D-Contract'!#REF!</definedName>
    <definedName name="Additiocont">'[54]List_R_D-Contract'!#REF!</definedName>
    <definedName name="additional_fuel_consumption" localSheetId="5">#REF!</definedName>
    <definedName name="additional_fuel_consumption">#REF!</definedName>
    <definedName name="Address" localSheetId="5">#REF!</definedName>
    <definedName name="Address">#REF!</definedName>
    <definedName name="ADi" hidden="1">{#N/A,#N/A,FALSE,"p&amp;l"}</definedName>
    <definedName name="Adjustment">#REF!</definedName>
    <definedName name="Adjustments">'[55]Presentation Adjustment'!$A$4:$F$307</definedName>
    <definedName name="ADM" localSheetId="5">#REF!</definedName>
    <definedName name="ADM">#REF!</definedName>
    <definedName name="Adm.___Finace" localSheetId="5">#REF!</definedName>
    <definedName name="Adm.___Finace">#REF!</definedName>
    <definedName name="ADSDF" hidden="1">{#N/A,#N/A,TRUE,"Y생산";#N/A,#N/A,TRUE,"Y판매";#N/A,#N/A,TRUE,"Y총물량";#N/A,#N/A,TRUE,"Y능력";#N/A,#N/A,TRUE,"YKD"}</definedName>
    <definedName name="adsf">#REF!</definedName>
    <definedName name="adsfdsfdsf">#REF!</definedName>
    <definedName name="ADSGHJHGJ" hidden="1">{#N/A,#N/A,FALSE,"단축1";#N/A,#N/A,FALSE,"단축2";#N/A,#N/A,FALSE,"단축3";#N/A,#N/A,FALSE,"장축";#N/A,#N/A,FALSE,"4WD"}</definedName>
    <definedName name="AdvanceRecOrPay">#REF!</definedName>
    <definedName name="Advances">#REF!</definedName>
    <definedName name="advtaxcompute">#REF!</definedName>
    <definedName name="aea">[56]KANDIVILI!#REF!</definedName>
    <definedName name="AF" localSheetId="5">#REF!</definedName>
    <definedName name="AF">#REF!</definedName>
    <definedName name="afa">[57]Nasik!#REF!</definedName>
    <definedName name="afasdfa" localSheetId="5">#REF!</definedName>
    <definedName name="afasdfa">#REF!</definedName>
    <definedName name="afdadsf" localSheetId="5">Scheduled_Payment+Extra_Payment</definedName>
    <definedName name="afdadsf">Scheduled_Payment+Extra_Payment</definedName>
    <definedName name="Agency_chgs">#REF!</definedName>
    <definedName name="agm16_7">#REF!</definedName>
    <definedName name="agm16_9">#REF!</definedName>
    <definedName name="agm17_1">#REF!</definedName>
    <definedName name="agm18_1">'[58]59-4'!$A$1:$G$46</definedName>
    <definedName name="agm18_3">'[59]53-1A'!$A$1:$M$40</definedName>
    <definedName name="agm18_4">#REF!</definedName>
    <definedName name="agm18_5">#REF!</definedName>
    <definedName name="agm18_6_1">#REF!</definedName>
    <definedName name="agm18_6_2">'[60]65-7'!#REF!</definedName>
    <definedName name="agm18_9">#REF!</definedName>
    <definedName name="agm20_3">#REF!</definedName>
    <definedName name="agm20_4">#REF!</definedName>
    <definedName name="agm20_5">'[61]15'!$A$1:$K$57</definedName>
    <definedName name="agm20_6">#REF!</definedName>
    <definedName name="agm20_8">#REF!</definedName>
    <definedName name="agm28_1">#REF!</definedName>
    <definedName name="agm41_3">#REF!</definedName>
    <definedName name="agni">#REF!</definedName>
    <definedName name="ai" localSheetId="5">#REF!</definedName>
    <definedName name="ai">#REF!</definedName>
    <definedName name="AI¸§">#REF!</definedName>
    <definedName name="AI0">[29]TRF9900!#REF!</definedName>
    <definedName name="AI1_">[29]TRF9900!#REF!</definedName>
    <definedName name="AIRET">[29]TRF9900!#REF!</definedName>
    <definedName name="AIRT">[29]TRF9900!#REF!</definedName>
    <definedName name="akanksha">#REF!</definedName>
    <definedName name="AKASH">#REF!</definedName>
    <definedName name="AKDSCOOTER" localSheetId="5">#REF!</definedName>
    <definedName name="AKDSCOOTER">#REF!</definedName>
    <definedName name="akrka123" hidden="1">{#N/A,#N/A,TRUE,"Y생산";#N/A,#N/A,TRUE,"Y판매";#N/A,#N/A,TRUE,"Y총물량";#N/A,#N/A,TRUE,"Y능력";#N/A,#N/A,TRUE,"YKD"}</definedName>
    <definedName name="al" localSheetId="5">#REF!</definedName>
    <definedName name="al">#REF!</definedName>
    <definedName name="ALFAGR">[62]!ALFAG[#Data]</definedName>
    <definedName name="ALFAS">[62]!ALFA[#Data]</definedName>
    <definedName name="ALKFDSL">#REF!</definedName>
    <definedName name="ALL" localSheetId="5">#REF!</definedName>
    <definedName name="all">#REF!</definedName>
    <definedName name="All_Table">#REF!</definedName>
    <definedName name="ALLBH" localSheetId="5">#REF!</definedName>
    <definedName name="ALLBH">#REF!</definedName>
    <definedName name="ALLBT" localSheetId="5">#REF!</definedName>
    <definedName name="ALLBT">#REF!</definedName>
    <definedName name="ALLMC" localSheetId="5">#REF!</definedName>
    <definedName name="ALLMC">#REF!</definedName>
    <definedName name="allSegments" hidden="1">OFFSET([63]TSegDetails!$A$1,0,0,COUNTA([63]TSegDetails!$A$1:$A$65536),1)</definedName>
    <definedName name="ALTSS">NA()</definedName>
    <definedName name="Aluminium_Rate">135</definedName>
    <definedName name="amar">#REF!</definedName>
    <definedName name="Amazon">[64]Mondeo!#REF!</definedName>
    <definedName name="AMC" localSheetId="5">#REF!</definedName>
    <definedName name="AMC">#REF!</definedName>
    <definedName name="AMECH" hidden="1">{#N/A,#N/A,FALSE,"단축1";#N/A,#N/A,FALSE,"단축2";#N/A,#N/A,FALSE,"단축3";#N/A,#N/A,FALSE,"장축";#N/A,#N/A,FALSE,"4WD"}</definedName>
    <definedName name="AMG_AS" localSheetId="5">#REF!</definedName>
    <definedName name="AMG_AS">#REF!</definedName>
    <definedName name="AMG_PA" localSheetId="5">#REF!</definedName>
    <definedName name="AMG_PA">#REF!</definedName>
    <definedName name="AMHCARALL" localSheetId="5">#REF!</definedName>
    <definedName name="AMHCARALL">#REF!</definedName>
    <definedName name="AMHPerEqUnitData" localSheetId="5">#REF!</definedName>
    <definedName name="AMHPerEqUnitData">#REF!</definedName>
    <definedName name="AMHPRJ" localSheetId="5">#REF!</definedName>
    <definedName name="AMHPRJ">#REF!</definedName>
    <definedName name="amit" localSheetId="5">#REF!</definedName>
    <definedName name="amit">#REF!</definedName>
    <definedName name="AMOL">#REF!</definedName>
    <definedName name="amort.">#REF!</definedName>
    <definedName name="AmortMiscExpdt">#REF!</definedName>
    <definedName name="Amt___curr">#REF!</definedName>
    <definedName name="AMT_IN_INR">#REF!</definedName>
    <definedName name="anal1" localSheetId="5">#REF!</definedName>
    <definedName name="anal1">#REF!</definedName>
    <definedName name="anal2" localSheetId="5">#REF!</definedName>
    <definedName name="anal2">#REF!</definedName>
    <definedName name="anal3" localSheetId="5">#REF!</definedName>
    <definedName name="anal3">#REF!</definedName>
    <definedName name="ANALYSIS" localSheetId="5">#REF!</definedName>
    <definedName name="ANALYSIS">#REF!</definedName>
    <definedName name="anand">[17]BAL.SHEET!#REF!</definedName>
    <definedName name="Anant">#REF!</definedName>
    <definedName name="andom" localSheetId="5">#REF!</definedName>
    <definedName name="andom">#REF!</definedName>
    <definedName name="annex31">#REF!</definedName>
    <definedName name="annex32">#REF!</definedName>
    <definedName name="annex33">#REF!</definedName>
    <definedName name="annex34">#REF!</definedName>
    <definedName name="annex41">#REF!</definedName>
    <definedName name="annex42">#REF!</definedName>
    <definedName name="annex43">#REF!</definedName>
    <definedName name="annex44">#REF!</definedName>
    <definedName name="annex5">#REF!</definedName>
    <definedName name="annex51">#REF!</definedName>
    <definedName name="annex52">#REF!</definedName>
    <definedName name="annex53">#REF!</definedName>
    <definedName name="annex54">#REF!</definedName>
    <definedName name="AnnProd.ASSEMBLER" localSheetId="5">#REF!</definedName>
    <definedName name="AnnProd.ASSEMBLER">#REF!</definedName>
    <definedName name="AnnProd.ASSEMBLER_FULLNAME" localSheetId="5">#REF!</definedName>
    <definedName name="AnnProd.ASSEMBLER_FULLNAME">#REF!</definedName>
    <definedName name="AnnProd.ASSEMBLY_GROUP" localSheetId="5">#REF!</definedName>
    <definedName name="AnnProd.ASSEMBLY_GROUP">#REF!</definedName>
    <definedName name="AnnProd.ASSEMBLY_GROUP_FULLNAME" localSheetId="5">#REF!</definedName>
    <definedName name="AnnProd.ASSEMBLY_GROUP_FULLNAME">#REF!</definedName>
    <definedName name="AnnProd.BRAND" localSheetId="5">#REF!</definedName>
    <definedName name="AnnProd.BRAND">#REF!</definedName>
    <definedName name="AnnProd.BRAND_FULLNAME" localSheetId="5">#REF!</definedName>
    <definedName name="AnnProd.BRAND_FULLNAME">#REF!</definedName>
    <definedName name="AnnProd.CREATED_BY" localSheetId="5">#REF!</definedName>
    <definedName name="AnnProd.CREATED_BY">#REF!</definedName>
    <definedName name="AnnProd.CREATED_DATE" localSheetId="5">#REF!</definedName>
    <definedName name="AnnProd.CREATED_DATE">#REF!</definedName>
    <definedName name="AnnProd.DATA_STATUS" localSheetId="5">#REF!</definedName>
    <definedName name="AnnProd.DATA_STATUS">#REF!</definedName>
    <definedName name="AnnProd.DOM_OR_EXP" localSheetId="5">#REF!</definedName>
    <definedName name="AnnProd.DOM_OR_EXP">#REF!</definedName>
    <definedName name="AnnProd.DOMESTIC_OR_EXPORT" localSheetId="5">#REF!</definedName>
    <definedName name="AnnProd.DOMESTIC_OR_EXPORT">#REF!</definedName>
    <definedName name="AnnProd.DRI_VEHICLE_TYPE" localSheetId="5">#REF!</definedName>
    <definedName name="AnnProd.DRI_VEHICLE_TYPE">#REF!</definedName>
    <definedName name="AnnProd.DRITYPE" localSheetId="5">#REF!</definedName>
    <definedName name="AnnProd.DRITYPE">#REF!</definedName>
    <definedName name="AnnProd.DRITYPE_FULLNAME" localSheetId="5">#REF!</definedName>
    <definedName name="AnnProd.DRITYPE_FULLNAME">#REF!</definedName>
    <definedName name="AnnProd.EOP" localSheetId="5">#REF!</definedName>
    <definedName name="AnnProd.EOP">#REF!</definedName>
    <definedName name="AnnProd.EOPMONTH" localSheetId="5">#REF!</definedName>
    <definedName name="AnnProd.EOPMONTH">#REF!</definedName>
    <definedName name="AnnProd.EOPYEAR" localSheetId="5">#REF!</definedName>
    <definedName name="AnnProd.EOPYEAR">#REF!</definedName>
    <definedName name="AnnProd.GLOBAL_MODEL_NAME" localSheetId="5">#REF!</definedName>
    <definedName name="AnnProd.GLOBAL_MODEL_NAME">#REF!</definedName>
    <definedName name="AnnProd.GLOBAL_SEGMENT" localSheetId="5">#REF!</definedName>
    <definedName name="AnnProd.GLOBAL_SEGMENT">#REF!</definedName>
    <definedName name="AnnProd.GLOBAL_SEGMENT_FULLNAME" localSheetId="5">#REF!</definedName>
    <definedName name="AnnProd.GLOBAL_SEGMENT_FULLNAME">#REF!</definedName>
    <definedName name="AnnProd.GROUP_FULLNAME" localSheetId="5">#REF!</definedName>
    <definedName name="AnnProd.GROUP_FULLNAME">#REF!</definedName>
    <definedName name="AnnProd.GROUP_NAME" localSheetId="5">#REF!</definedName>
    <definedName name="AnnProd.GROUP_NAME">#REF!</definedName>
    <definedName name="AnnProd.GVW_SECTOR" localSheetId="5">#REF!</definedName>
    <definedName name="AnnProd.GVW_SECTOR">#REF!</definedName>
    <definedName name="AnnProd.GVW_SECTOR_FULLNAME" localSheetId="5">#REF!</definedName>
    <definedName name="AnnProd.GVW_SECTOR_FULLNAME">#REF!</definedName>
    <definedName name="AnnProd.KIT_COUNTRY" localSheetId="5">#REF!</definedName>
    <definedName name="AnnProd.KIT_COUNTRY">#REF!</definedName>
    <definedName name="AnnProd.KIT_COUNTRY_FULLNAME" localSheetId="5">#REF!</definedName>
    <definedName name="AnnProd.KIT_COUNTRY_FULLNAME">#REF!</definedName>
    <definedName name="AnnProd.LAST_UPDATED_BY" localSheetId="5">#REF!</definedName>
    <definedName name="AnnProd.LAST_UPDATED_BY">#REF!</definedName>
    <definedName name="AnnProd.LAST_UPDATED_DATE" localSheetId="5">#REF!</definedName>
    <definedName name="AnnProd.LAST_UPDATED_DATE">#REF!</definedName>
    <definedName name="AnnProd.LAUNCH_CALENDAR_YEAR" localSheetId="5">#REF!</definedName>
    <definedName name="AnnProd.LAUNCH_CALENDAR_YEAR">#REF!</definedName>
    <definedName name="AnnProd.LAUNCH_MODEL_YEAR" localSheetId="5">#REF!</definedName>
    <definedName name="AnnProd.LAUNCH_MODEL_YEAR">#REF!</definedName>
    <definedName name="AnnProd.MNEMONIC" localSheetId="5">#REF!</definedName>
    <definedName name="AnnProd.MNEMONIC">#REF!</definedName>
    <definedName name="AnnProd.MODEL" localSheetId="5">#REF!</definedName>
    <definedName name="AnnProd.MODEL">#REF!</definedName>
    <definedName name="AnnProd.MODEL_CODE" localSheetId="5">#REF!</definedName>
    <definedName name="AnnProd.MODEL_CODE">#REF!</definedName>
    <definedName name="AnnProd.MODEL_FULLNAME" localSheetId="5">#REF!</definedName>
    <definedName name="AnnProd.MODEL_FULLNAME">#REF!</definedName>
    <definedName name="AnnProd.MODEL_RANGE" localSheetId="5">#REF!</definedName>
    <definedName name="AnnProd.MODEL_RANGE">#REF!</definedName>
    <definedName name="AnnProd.MODEL_RANGE_FULLNAME" localSheetId="5">#REF!</definedName>
    <definedName name="AnnProd.MODEL_RANGE_FULLNAME">#REF!</definedName>
    <definedName name="AnnProd.MODYR1ABOVE" localSheetId="5">#REF!</definedName>
    <definedName name="AnnProd.MODYR1ABOVE">#REF!</definedName>
    <definedName name="AnnProd.MODYR1BELOW" localSheetId="5">#REF!</definedName>
    <definedName name="AnnProd.MODYR1BELOW">#REF!</definedName>
    <definedName name="AnnProd.MODYR2ABOVE" localSheetId="5">#REF!</definedName>
    <definedName name="AnnProd.MODYR2ABOVE">#REF!</definedName>
    <definedName name="AnnProd.MODYR2BELOW" localSheetId="5">#REF!</definedName>
    <definedName name="AnnProd.MODYR2BELOW">#REF!</definedName>
    <definedName name="AnnProd.MYA1COMMENTS" localSheetId="5">#REF!</definedName>
    <definedName name="AnnProd.MYA1COMMENTS">#REF!</definedName>
    <definedName name="AnnProd.MYA2COMMENTS" localSheetId="5">#REF!</definedName>
    <definedName name="AnnProd.MYA2COMMENTS">#REF!</definedName>
    <definedName name="AnnProd.MYB1COMMENTS" localSheetId="5">#REF!</definedName>
    <definedName name="AnnProd.MYB1COMMENTS">#REF!</definedName>
    <definedName name="AnnProd.MYB2COMMENTS" localSheetId="5">#REF!</definedName>
    <definedName name="AnnProd.MYB2COMMENTS">#REF!</definedName>
    <definedName name="AnnProd.NA_SEGMENT" localSheetId="5">#REF!</definedName>
    <definedName name="AnnProd.NA_SEGMENT">#REF!</definedName>
    <definedName name="AnnProd.NA_SEGMENT_FULLNAME" localSheetId="5">#REF!</definedName>
    <definedName name="AnnProd.NA_SEGMENT_FULLNAME">#REF!</definedName>
    <definedName name="AnnProd.OFFICIAL_VEHICLE_TYPE" localSheetId="5">#REF!</definedName>
    <definedName name="AnnProd.OFFICIAL_VEHICLE_TYPE">#REF!</definedName>
    <definedName name="AnnProd.OFFTYPE" localSheetId="5">#REF!</definedName>
    <definedName name="AnnProd.OFFTYPE">#REF!</definedName>
    <definedName name="AnnProd.OFFTYPE_FULLNAME" localSheetId="5">#REF!</definedName>
    <definedName name="AnnProd.OFFTYPE_FULLNAME">#REF!</definedName>
    <definedName name="AnnProd.PLANT" localSheetId="5">#REF!</definedName>
    <definedName name="AnnProd.PLANT">#REF!</definedName>
    <definedName name="AnnProd.PLANT_FULLNAME" localSheetId="5">#REF!</definedName>
    <definedName name="AnnProd.PLANT_FULLNAME">#REF!</definedName>
    <definedName name="AnnProd.PLATFORM" localSheetId="5">#REF!</definedName>
    <definedName name="AnnProd.PLATFORM">#REF!</definedName>
    <definedName name="AnnProd.PLATFORM_FULLNAME" localSheetId="5">#REF!</definedName>
    <definedName name="AnnProd.PLATFORM_FULLNAME">#REF!</definedName>
    <definedName name="AnnProd.PLATFORM_OWNER" localSheetId="5">#REF!</definedName>
    <definedName name="AnnProd.PLATFORM_OWNER">#REF!</definedName>
    <definedName name="AnnProd.PLATFORM_OWNER_FULLNAME" localSheetId="5">#REF!</definedName>
    <definedName name="AnnProd.PLATFORM_OWNER_FULLNAME">#REF!</definedName>
    <definedName name="AnnProd.PRODTYPE" localSheetId="5">#REF!</definedName>
    <definedName name="AnnProd.PRODTYPE">#REF!</definedName>
    <definedName name="AnnProd.PRODUCTION_TYPE" localSheetId="5">#REF!</definedName>
    <definedName name="AnnProd.PRODUCTION_TYPE">#REF!</definedName>
    <definedName name="AnnProd.RECORD_NUMBER" localSheetId="5">#REF!</definedName>
    <definedName name="AnnProd.RECORD_NUMBER">#REF!</definedName>
    <definedName name="AnnProd.REGION" localSheetId="5">#REF!</definedName>
    <definedName name="AnnProd.REGION">#REF!</definedName>
    <definedName name="AnnProd.REGION_FULLNAME" localSheetId="5">#REF!</definedName>
    <definedName name="AnnProd.REGION_FULLNAME">#REF!</definedName>
    <definedName name="AnnProd.REMARKS" localSheetId="5">#REF!</definedName>
    <definedName name="AnnProd.REMARKS">#REF!</definedName>
    <definedName name="AnnProd.SEGMENT" localSheetId="5">#REF!</definedName>
    <definedName name="AnnProd.SEGMENT">#REF!</definedName>
    <definedName name="AnnProd.SEGMENT_FULLNAME" localSheetId="5">#REF!</definedName>
    <definedName name="AnnProd.SEGMENT_FULLNAME">#REF!</definedName>
    <definedName name="AnnProd.SOP" localSheetId="5">#REF!</definedName>
    <definedName name="AnnProd.SOP">#REF!</definedName>
    <definedName name="AnnProd.SOPMONTH" localSheetId="5">#REF!</definedName>
    <definedName name="AnnProd.SOPMONTH">#REF!</definedName>
    <definedName name="AnnProd.SOPYEAR" localSheetId="5">#REF!</definedName>
    <definedName name="AnnProd.SOPYEAR">#REF!</definedName>
    <definedName name="AnnProd.SOURCE" localSheetId="5">#REF!</definedName>
    <definedName name="AnnProd.SOURCE">#REF!</definedName>
    <definedName name="AnnProd.SOURCE_FULLNAME" localSheetId="5">#REF!</definedName>
    <definedName name="AnnProd.SOURCE_FULLNAME">#REF!</definedName>
    <definedName name="AnnProd.SPLIT_KEY" localSheetId="5">#REF!</definedName>
    <definedName name="AnnProd.SPLIT_KEY">#REF!</definedName>
    <definedName name="AnnProd.TAX_INCENTIVISED" localSheetId="5">#REF!</definedName>
    <definedName name="AnnProd.TAX_INCENTIVISED">#REF!</definedName>
    <definedName name="AnnProd.UDF1_TYPE" localSheetId="5">#REF!</definedName>
    <definedName name="AnnProd.UDF1_TYPE">#REF!</definedName>
    <definedName name="AnnProd.UDF2_TYPE" localSheetId="5">#REF!</definedName>
    <definedName name="AnnProd.UDF2_TYPE">#REF!</definedName>
    <definedName name="AnnProd.UDF3_TYPE" localSheetId="5">#REF!</definedName>
    <definedName name="AnnProd.UDF3_TYPE">#REF!</definedName>
    <definedName name="AnnProd.UDF4_TYPE" localSheetId="5">#REF!</definedName>
    <definedName name="AnnProd.UDF4_TYPE">#REF!</definedName>
    <definedName name="AnnProd.USER_DEFINED1" localSheetId="5">#REF!</definedName>
    <definedName name="AnnProd.USER_DEFINED1">#REF!</definedName>
    <definedName name="AnnProd.USER_DEFINED10" localSheetId="5">#REF!</definedName>
    <definedName name="AnnProd.USER_DEFINED10">#REF!</definedName>
    <definedName name="AnnProd.USER_DEFINED11" localSheetId="5">#REF!</definedName>
    <definedName name="AnnProd.USER_DEFINED11">#REF!</definedName>
    <definedName name="AnnProd.USER_DEFINED12" localSheetId="5">#REF!</definedName>
    <definedName name="AnnProd.USER_DEFINED12">#REF!</definedName>
    <definedName name="AnnProd.USER_DEFINED2" localSheetId="5">#REF!</definedName>
    <definedName name="AnnProd.USER_DEFINED2">#REF!</definedName>
    <definedName name="AnnProd.USER_DEFINED3" localSheetId="5">#REF!</definedName>
    <definedName name="AnnProd.USER_DEFINED3">#REF!</definedName>
    <definedName name="AnnProd.USER_DEFINED4" localSheetId="5">#REF!</definedName>
    <definedName name="AnnProd.USER_DEFINED4">#REF!</definedName>
    <definedName name="AnnProd.USER_DEFINED5" localSheetId="5">#REF!</definedName>
    <definedName name="AnnProd.USER_DEFINED5">#REF!</definedName>
    <definedName name="AnnProd.USER_DEFINED6" localSheetId="5">#REF!</definedName>
    <definedName name="AnnProd.USER_DEFINED6">#REF!</definedName>
    <definedName name="AnnProd.USER_DEFINED7" localSheetId="5">#REF!</definedName>
    <definedName name="AnnProd.USER_DEFINED7">#REF!</definedName>
    <definedName name="AnnProd.USER_DEFINED8" localSheetId="5">#REF!</definedName>
    <definedName name="AnnProd.USER_DEFINED8">#REF!</definedName>
    <definedName name="AnnProd.USER_DEFINED9" localSheetId="5">#REF!</definedName>
    <definedName name="AnnProd.USER_DEFINED9">#REF!</definedName>
    <definedName name="AnnProd.V1985" localSheetId="5">#REF!</definedName>
    <definedName name="AnnProd.V1985">#REF!</definedName>
    <definedName name="AnnProd.V1986" localSheetId="5">#REF!</definedName>
    <definedName name="AnnProd.V1986">#REF!</definedName>
    <definedName name="AnnProd.V1987" localSheetId="5">#REF!</definedName>
    <definedName name="AnnProd.V1987">#REF!</definedName>
    <definedName name="AnnProd.V1988" localSheetId="5">#REF!</definedName>
    <definedName name="AnnProd.V1988">#REF!</definedName>
    <definedName name="AnnProd.V1989" localSheetId="5">#REF!</definedName>
    <definedName name="AnnProd.V1989">#REF!</definedName>
    <definedName name="AnnProd.V1990" localSheetId="5">#REF!</definedName>
    <definedName name="AnnProd.V1990">#REF!</definedName>
    <definedName name="AnnProd.V1991" localSheetId="5">#REF!</definedName>
    <definedName name="AnnProd.V1991">#REF!</definedName>
    <definedName name="AnnProd.V1992" localSheetId="5">#REF!</definedName>
    <definedName name="AnnProd.V1992">#REF!</definedName>
    <definedName name="AnnProd.V1993" localSheetId="5">#REF!</definedName>
    <definedName name="AnnProd.V1993">#REF!</definedName>
    <definedName name="AnnProd.V1994" localSheetId="5">#REF!</definedName>
    <definedName name="AnnProd.V1994">#REF!</definedName>
    <definedName name="AnnProd.V1995" localSheetId="5">#REF!</definedName>
    <definedName name="AnnProd.V1995">#REF!</definedName>
    <definedName name="AnnProd.V1996" localSheetId="5">#REF!</definedName>
    <definedName name="AnnProd.V1996">#REF!</definedName>
    <definedName name="AnnProd.V1997" localSheetId="5">#REF!</definedName>
    <definedName name="AnnProd.V1997">#REF!</definedName>
    <definedName name="AnnProd.V1998" localSheetId="5">#REF!</definedName>
    <definedName name="AnnProd.V1998">#REF!</definedName>
    <definedName name="AnnProd.V1999" localSheetId="5">#REF!</definedName>
    <definedName name="AnnProd.V1999">#REF!</definedName>
    <definedName name="AnnProd.V2000" localSheetId="5">#REF!</definedName>
    <definedName name="AnnProd.V2000">#REF!</definedName>
    <definedName name="AnnProd.V2001" localSheetId="5">#REF!</definedName>
    <definedName name="AnnProd.V2001">#REF!</definedName>
    <definedName name="AnnProd.V2002" localSheetId="5">#REF!</definedName>
    <definedName name="AnnProd.V2002">#REF!</definedName>
    <definedName name="AnnProd.V2003" localSheetId="5">#REF!</definedName>
    <definedName name="AnnProd.V2003">#REF!</definedName>
    <definedName name="AnnProd.V2004" localSheetId="5">#REF!</definedName>
    <definedName name="AnnProd.V2004">#REF!</definedName>
    <definedName name="AnnProd.V2005" localSheetId="5">#REF!</definedName>
    <definedName name="AnnProd.V2005">#REF!</definedName>
    <definedName name="AnnProd.V2006" localSheetId="5">#REF!</definedName>
    <definedName name="AnnProd.V2006">#REF!</definedName>
    <definedName name="AnnProd.V2007" localSheetId="5">#REF!</definedName>
    <definedName name="AnnProd.V2007">#REF!</definedName>
    <definedName name="AnnProd.V2008" localSheetId="5">#REF!</definedName>
    <definedName name="AnnProd.V2008">#REF!</definedName>
    <definedName name="AnnProd.V2009" localSheetId="5">#REF!</definedName>
    <definedName name="AnnProd.V2009">#REF!</definedName>
    <definedName name="AnnProd.V2010" localSheetId="5">#REF!</definedName>
    <definedName name="AnnProd.V2010">#REF!</definedName>
    <definedName name="AnnProd.V2011" localSheetId="5">#REF!</definedName>
    <definedName name="AnnProd.V2011">#REF!</definedName>
    <definedName name="AnnProd.V2012" localSheetId="5">#REF!</definedName>
    <definedName name="AnnProd.V2012">#REF!</definedName>
    <definedName name="AnnProd.V2013" localSheetId="5">#REF!</definedName>
    <definedName name="AnnProd.V2013">#REF!</definedName>
    <definedName name="AnnProd.V2014" localSheetId="5">#REF!</definedName>
    <definedName name="AnnProd.V2014">#REF!</definedName>
    <definedName name="AnnProd.V2015" localSheetId="5">#REF!</definedName>
    <definedName name="AnnProd.V2015">#REF!</definedName>
    <definedName name="AnnProd.VOLUME_TYPE" localSheetId="5">#REF!</definedName>
    <definedName name="AnnProd.VOLUME_TYPE">#REF!</definedName>
    <definedName name="AnnSales.ASSEMBLER" localSheetId="5">#REF!</definedName>
    <definedName name="AnnSales.ASSEMBLER">'[65]Annual Sales'!#REF!</definedName>
    <definedName name="AnnSales.ASSEMBLER_FULLNAME" localSheetId="5">#REF!</definedName>
    <definedName name="AnnSales.ASSEMBLER_FULLNAME">'[65]Annual Sales'!#REF!</definedName>
    <definedName name="AnnSales.ASSEMBLY_GROUP" localSheetId="5">#REF!</definedName>
    <definedName name="AnnSales.ASSEMBLY_GROUP">'[65]Annual Sales'!#REF!</definedName>
    <definedName name="AnnSales.ASSEMBLY_GROUP_FULLNAME" localSheetId="5">#REF!</definedName>
    <definedName name="AnnSales.ASSEMBLY_GROUP_FULLNAME">'[65]Annual Sales'!#REF!</definedName>
    <definedName name="AnnSales.BRAND" localSheetId="5">#REF!</definedName>
    <definedName name="AnnSales.BRAND">'[66]DRI-WEFA Annual Sales'!#REF!</definedName>
    <definedName name="AnnSales.BRAND_FULLNAME" localSheetId="5">#REF!</definedName>
    <definedName name="AnnSales.BRAND_FULLNAME">'[65]Annual Sales'!#REF!</definedName>
    <definedName name="AnnSales.CREATED_BY" localSheetId="5">#REF!</definedName>
    <definedName name="AnnSales.CREATED_BY">'[65]Annual Sales'!#REF!</definedName>
    <definedName name="AnnSales.CREATED_DATE" localSheetId="5">#REF!</definedName>
    <definedName name="AnnSales.CREATED_DATE">'[65]Annual Sales'!#REF!</definedName>
    <definedName name="AnnSales.DATA_STATUS" localSheetId="5">#REF!</definedName>
    <definedName name="AnnSales.DATA_STATUS">'[65]Annual Sales'!#REF!</definedName>
    <definedName name="AnnSales.DRI_VEHICLE_TYPE" localSheetId="5">#REF!</definedName>
    <definedName name="AnnSales.DRI_VEHICLE_TYPE">'[65]Annual Sales'!#REF!</definedName>
    <definedName name="AnnSales.DRITYPE" localSheetId="5">#REF!</definedName>
    <definedName name="AnnSales.DRITYPE">#REF!</definedName>
    <definedName name="AnnSales.DRITYPE_FULLNAME" localSheetId="5">#REF!</definedName>
    <definedName name="AnnSales.DRITYPE_FULLNAME">'[65]Annual Sales'!#REF!</definedName>
    <definedName name="AnnSales.GLOBAL_MODEL_NAME" localSheetId="5">#REF!</definedName>
    <definedName name="AnnSales.GLOBAL_MODEL_NAME">'[65]Annual Sales'!#REF!</definedName>
    <definedName name="AnnSales.GLOBAL_SEGMENT" localSheetId="5">#REF!</definedName>
    <definedName name="AnnSales.GLOBAL_SEGMENT">'[65]Annual Sales'!#REF!</definedName>
    <definedName name="AnnSales.GLOBAL_SEGMENT_FULLNAME" localSheetId="5">#REF!</definedName>
    <definedName name="AnnSales.GLOBAL_SEGMENT_FULLNAME">'[65]Annual Sales'!#REF!</definedName>
    <definedName name="AnnSales.GROUP_FULLNAME" localSheetId="5">#REF!</definedName>
    <definedName name="AnnSales.GROUP_FULLNAME">'[65]Annual Sales'!#REF!</definedName>
    <definedName name="AnnSales.GROUP_NAME" localSheetId="5">#REF!</definedName>
    <definedName name="AnnSales.GROUP_NAME">'[66]DRI-WEFA Annual Sales'!#REF!</definedName>
    <definedName name="AnnSales.GVW_SECTOR" localSheetId="5">#REF!</definedName>
    <definedName name="AnnSales.GVW_SECTOR">'[65]Annual Sales'!#REF!</definedName>
    <definedName name="AnnSales.GVW_SECTOR_FULLNAME" localSheetId="5">#REF!</definedName>
    <definedName name="AnnSales.GVW_SECTOR_FULLNAME">'[65]Annual Sales'!#REF!</definedName>
    <definedName name="AnnSales.LAST_UPDATED_BY" localSheetId="5">#REF!</definedName>
    <definedName name="AnnSales.LAST_UPDATED_BY">'[65]Annual Sales'!#REF!</definedName>
    <definedName name="AnnSales.LAST_UPDATED_DATE" localSheetId="5">#REF!</definedName>
    <definedName name="AnnSales.LAST_UPDATED_DATE">'[65]Annual Sales'!#REF!</definedName>
    <definedName name="AnnSales.LAUNCH_CALENDAR_YEAR" localSheetId="5">#REF!</definedName>
    <definedName name="AnnSales.LAUNCH_CALENDAR_YEAR">'[65]Annual Sales'!#REF!</definedName>
    <definedName name="AnnSales.LAUNCH_MODEL_YEAR" localSheetId="5">#REF!</definedName>
    <definedName name="AnnSales.LAUNCH_MODEL_YEAR">'[65]Annual Sales'!#REF!</definedName>
    <definedName name="AnnSales.MNEMONIC" localSheetId="5">#REF!</definedName>
    <definedName name="AnnSales.MNEMONIC">'[65]Annual Sales'!#REF!</definedName>
    <definedName name="AnnSales.MODEL" localSheetId="5">#REF!</definedName>
    <definedName name="AnnSales.MODEL">'[66]DRI-WEFA Annual Sales'!#REF!</definedName>
    <definedName name="AnnSales.MODEL_FULLNAME" localSheetId="5">#REF!</definedName>
    <definedName name="AnnSales.MODEL_FULLNAME">'[65]Annual Sales'!#REF!</definedName>
    <definedName name="AnnSales.MODEL_RANGE" localSheetId="5">#REF!</definedName>
    <definedName name="AnnSales.MODEL_RANGE">'[65]Annual Sales'!#REF!</definedName>
    <definedName name="AnnSales.MODEL_RANGE_FULLNAME" localSheetId="5">#REF!</definedName>
    <definedName name="AnnSales.MODEL_RANGE_FULLNAME">'[65]Annual Sales'!#REF!</definedName>
    <definedName name="AnnSales.NA_SEGMENT" localSheetId="5">#REF!</definedName>
    <definedName name="AnnSales.NA_SEGMENT">'[65]Annual Sales'!#REF!</definedName>
    <definedName name="AnnSales.NA_SEGMENT_FULLNAME" localSheetId="5">#REF!</definedName>
    <definedName name="AnnSales.NA_SEGMENT_FULLNAME">'[65]Annual Sales'!#REF!</definedName>
    <definedName name="AnnSales.OFFICIAL_VEHICLE_TYPE" localSheetId="5">#REF!</definedName>
    <definedName name="AnnSales.OFFICIAL_VEHICLE_TYPE">'[65]Annual Sales'!#REF!</definedName>
    <definedName name="AnnSales.OFFTYPE" localSheetId="5">#REF!</definedName>
    <definedName name="AnnSales.OFFTYPE">#REF!</definedName>
    <definedName name="AnnSales.OFFTYPE_FULLNAME" localSheetId="5">#REF!</definedName>
    <definedName name="AnnSales.OFFTYPE_FULLNAME">'[65]Annual Sales'!#REF!</definedName>
    <definedName name="AnnSales.PLATFORM" localSheetId="5">#REF!</definedName>
    <definedName name="AnnSales.PLATFORM">'[65]Annual Sales'!#REF!</definedName>
    <definedName name="AnnSales.PLATFORM_FULLNAME" localSheetId="5">#REF!</definedName>
    <definedName name="AnnSales.PLATFORM_FULLNAME">'[65]Annual Sales'!#REF!</definedName>
    <definedName name="AnnSales.PLATFORM_OWNER" localSheetId="5">#REF!</definedName>
    <definedName name="AnnSales.PLATFORM_OWNER">'[65]Annual Sales'!#REF!</definedName>
    <definedName name="AnnSales.PLATFORM_OWNER_FULLNAME" localSheetId="5">#REF!</definedName>
    <definedName name="AnnSales.PLATFORM_OWNER_FULLNAME">'[65]Annual Sales'!#REF!</definedName>
    <definedName name="AnnSales.RECORD_NUMBER" localSheetId="5">#REF!</definedName>
    <definedName name="AnnSales.RECORD_NUMBER">#REF!</definedName>
    <definedName name="AnnSales.REGION" localSheetId="5">#REF!</definedName>
    <definedName name="AnnSales.REGION">'[66]DRI-WEFA Annual Sales'!#REF!</definedName>
    <definedName name="AnnSales.REGION_FULLNAME" localSheetId="5">#REF!</definedName>
    <definedName name="AnnSales.REGION_FULLNAME">'[67]WE Annual Sales'!#REF!</definedName>
    <definedName name="AnnSales.SALE_COUNTRY" localSheetId="5">#REF!</definedName>
    <definedName name="AnnSales.SALE_COUNTRY">#REF!</definedName>
    <definedName name="AnnSales.SALE_COUNTRY_FULLNAME" localSheetId="5">#REF!</definedName>
    <definedName name="AnnSales.SALE_COUNTRY_FULLNAME">'[66]DRI-WEFA Annual Sales'!#REF!</definedName>
    <definedName name="AnnSales.SEGMENT" localSheetId="5">#REF!</definedName>
    <definedName name="AnnSales.SEGMENT">'[65]Annual Sales'!#REF!</definedName>
    <definedName name="AnnSales.SEGMENT_FULLNAME" localSheetId="5">#REF!</definedName>
    <definedName name="AnnSales.SEGMENT_FULLNAME">'[65]Annual Sales'!#REF!</definedName>
    <definedName name="AnnSales.SOURCE" localSheetId="5">#REF!</definedName>
    <definedName name="AnnSales.SOURCE">#REF!</definedName>
    <definedName name="AnnSales.SOURCE_FULLNAME" localSheetId="5">#REF!</definedName>
    <definedName name="AnnSales.SOURCE_FULLNAME">#REF!</definedName>
    <definedName name="AnnSales.SPLIT_KEY" localSheetId="5">#REF!</definedName>
    <definedName name="AnnSales.SPLIT_KEY">#REF!</definedName>
    <definedName name="AnnSales.TAX_INCENTIVISED" localSheetId="5">#REF!</definedName>
    <definedName name="AnnSales.TAX_INCENTIVISED">'[65]Annual Sales'!#REF!</definedName>
    <definedName name="AnnSales.UDF1_TYPE" localSheetId="5">#REF!</definedName>
    <definedName name="AnnSales.UDF1_TYPE">'[65]Annual Sales'!#REF!</definedName>
    <definedName name="AnnSales.UDF2_TYPE" localSheetId="5">#REF!</definedName>
    <definedName name="AnnSales.UDF2_TYPE">'[65]Annual Sales'!#REF!</definedName>
    <definedName name="AnnSales.UDF3_TYPE" localSheetId="5">#REF!</definedName>
    <definedName name="AnnSales.UDF3_TYPE">'[65]Annual Sales'!#REF!</definedName>
    <definedName name="AnnSales.UDF4_TYPE" localSheetId="5">#REF!</definedName>
    <definedName name="AnnSales.UDF4_TYPE">'[65]Annual Sales'!#REF!</definedName>
    <definedName name="AnnSales.USER_DEFINED1" localSheetId="5">#REF!</definedName>
    <definedName name="AnnSales.USER_DEFINED1">'[65]Annual Sales'!#REF!</definedName>
    <definedName name="AnnSales.USER_DEFINED10" localSheetId="5">#REF!</definedName>
    <definedName name="AnnSales.USER_DEFINED10">#REF!</definedName>
    <definedName name="AnnSales.USER_DEFINED11" localSheetId="5">#REF!</definedName>
    <definedName name="AnnSales.USER_DEFINED11">#REF!</definedName>
    <definedName name="AnnSales.USER_DEFINED12" localSheetId="5">#REF!</definedName>
    <definedName name="AnnSales.USER_DEFINED12">#REF!</definedName>
    <definedName name="AnnSales.USER_DEFINED2" localSheetId="5">#REF!</definedName>
    <definedName name="AnnSales.USER_DEFINED2">'[65]Annual Sales'!#REF!</definedName>
    <definedName name="AnnSales.USER_DEFINED3" localSheetId="5">#REF!</definedName>
    <definedName name="AnnSales.USER_DEFINED3">'[65]Annual Sales'!#REF!</definedName>
    <definedName name="AnnSales.USER_DEFINED4" localSheetId="5">#REF!</definedName>
    <definedName name="AnnSales.USER_DEFINED4">'[65]Annual Sales'!#REF!</definedName>
    <definedName name="AnnSales.USER_DEFINED5" localSheetId="5">#REF!</definedName>
    <definedName name="AnnSales.USER_DEFINED5">#REF!</definedName>
    <definedName name="AnnSales.USER_DEFINED6" localSheetId="5">#REF!</definedName>
    <definedName name="AnnSales.USER_DEFINED6">#REF!</definedName>
    <definedName name="AnnSales.USER_DEFINED7" localSheetId="5">#REF!</definedName>
    <definedName name="AnnSales.USER_DEFINED7">#REF!</definedName>
    <definedName name="AnnSales.USER_DEFINED8" localSheetId="5">#REF!</definedName>
    <definedName name="AnnSales.USER_DEFINED8">#REF!</definedName>
    <definedName name="AnnSales.USER_DEFINED9" localSheetId="5">#REF!</definedName>
    <definedName name="AnnSales.USER_DEFINED9">#REF!</definedName>
    <definedName name="AnnSales.V1985" localSheetId="5">#REF!</definedName>
    <definedName name="AnnSales.V1985">'[65]Annual Sales'!#REF!</definedName>
    <definedName name="AnnSales.V1986" localSheetId="5">#REF!</definedName>
    <definedName name="AnnSales.V1986">'[65]Annual Sales'!#REF!</definedName>
    <definedName name="AnnSales.V1987" localSheetId="5">#REF!</definedName>
    <definedName name="AnnSales.V1987">'[65]Annual Sales'!#REF!</definedName>
    <definedName name="AnnSales.V1988" localSheetId="5">#REF!</definedName>
    <definedName name="AnnSales.V1988">'[65]Annual Sales'!#REF!</definedName>
    <definedName name="AnnSales.V1989" localSheetId="5">#REF!</definedName>
    <definedName name="AnnSales.V1989">'[65]Annual Sales'!#REF!</definedName>
    <definedName name="AnnSales.V1990" localSheetId="5">#REF!</definedName>
    <definedName name="AnnSales.V1990">'[65]Annual Sales'!#REF!</definedName>
    <definedName name="AnnSales.V1991" localSheetId="5">#REF!</definedName>
    <definedName name="AnnSales.V1991">'[65]Annual Sales'!#REF!</definedName>
    <definedName name="AnnSales.V1992" localSheetId="5">#REF!</definedName>
    <definedName name="AnnSales.V1992">'[65]Annual Sales'!#REF!</definedName>
    <definedName name="AnnSales.V1993" localSheetId="5">#REF!</definedName>
    <definedName name="AnnSales.V1993">'[65]Annual Sales'!#REF!</definedName>
    <definedName name="AnnSales.V1994" localSheetId="5">#REF!</definedName>
    <definedName name="AnnSales.V1994">'[65]Annual Sales'!#REF!</definedName>
    <definedName name="AnnSales.V1995" localSheetId="5">#REF!</definedName>
    <definedName name="AnnSales.V1995">'[65]Annual Sales'!#REF!</definedName>
    <definedName name="AnnSales.V1996" localSheetId="5">#REF!</definedName>
    <definedName name="AnnSales.V1996">'[66]DRI-WEFA Annual Sales'!#REF!</definedName>
    <definedName name="AnnSales.V1997" localSheetId="5">#REF!</definedName>
    <definedName name="AnnSales.V1997">'[66]DRI-WEFA Annual Sales'!#REF!</definedName>
    <definedName name="AnnSales.V1998" localSheetId="5">#REF!</definedName>
    <definedName name="AnnSales.V1998">'[66]DRI-WEFA Annual Sales'!#REF!</definedName>
    <definedName name="AnnSales.V1999" localSheetId="5">#REF!</definedName>
    <definedName name="AnnSales.V1999">'[66]DRI-WEFA Annual Sales'!#REF!</definedName>
    <definedName name="AnnSales.V2000" localSheetId="5">#REF!</definedName>
    <definedName name="AnnSales.V2000">'[66]DRI-WEFA Annual Sales'!#REF!</definedName>
    <definedName name="AnnSales.V2001" localSheetId="5">#REF!</definedName>
    <definedName name="AnnSales.V2001">'[66]DRI-WEFA Annual Sales'!#REF!</definedName>
    <definedName name="AnnSales.V2002" localSheetId="5">#REF!</definedName>
    <definedName name="AnnSales.V2002">'[66]DRI-WEFA Annual Sales'!#REF!</definedName>
    <definedName name="AnnSales.V2003" localSheetId="5">#REF!</definedName>
    <definedName name="AnnSales.V2003">'[66]DRI-WEFA Annual Sales'!#REF!</definedName>
    <definedName name="AnnSales.V2004" localSheetId="5">#REF!</definedName>
    <definedName name="AnnSales.V2004">'[66]DRI-WEFA Annual Sales'!#REF!</definedName>
    <definedName name="AnnSales.V2005" localSheetId="5">#REF!</definedName>
    <definedName name="AnnSales.V2005">'[66]DRI-WEFA Annual Sales'!#REF!</definedName>
    <definedName name="AnnSales.V2006" localSheetId="5">#REF!</definedName>
    <definedName name="AnnSales.V2006">'[66]DRI-WEFA Annual Sales'!#REF!</definedName>
    <definedName name="AnnSales.V2007" localSheetId="5">#REF!</definedName>
    <definedName name="AnnSales.V2007">'[65]Annual Sales'!#REF!</definedName>
    <definedName name="AnnSales.V2008" localSheetId="5">#REF!</definedName>
    <definedName name="AnnSales.V2008">'[65]Annual Sales'!#REF!</definedName>
    <definedName name="AnnSales.V2009" localSheetId="5">#REF!</definedName>
    <definedName name="AnnSales.V2009">'[65]Annual Sales'!#REF!</definedName>
    <definedName name="AnnSales.V2010" localSheetId="5">#REF!</definedName>
    <definedName name="AnnSales.V2010">'[65]Annual Sales'!#REF!</definedName>
    <definedName name="AnnSales.V2011" localSheetId="5">#REF!</definedName>
    <definedName name="AnnSales.V2011">'[65]Annual Sales'!#REF!</definedName>
    <definedName name="AnnSales.V2012" localSheetId="5">#REF!</definedName>
    <definedName name="AnnSales.V2012">'[65]Annual Sales'!#REF!</definedName>
    <definedName name="AnnSales.V2013" localSheetId="5">#REF!</definedName>
    <definedName name="AnnSales.V2013">'[65]Annual Sales'!#REF!</definedName>
    <definedName name="AnnSales.V2014" localSheetId="5">#REF!</definedName>
    <definedName name="AnnSales.V2014">'[65]Annual Sales'!#REF!</definedName>
    <definedName name="AnnSales.V2015" localSheetId="5">#REF!</definedName>
    <definedName name="AnnSales.V2015">'[65]Annual Sales'!#REF!</definedName>
    <definedName name="AnnSales.VOLUME_TYPE" localSheetId="5">#REF!</definedName>
    <definedName name="AnnSales.VOLUME_TYPE">'[65]Annual Sales'!#REF!</definedName>
    <definedName name="AnnSales2.BRAND">'[67]WE Annual Sales'!#REF!</definedName>
    <definedName name="AnnSales2.GROUP_NAME">'[67]WE Annual Sales'!#REF!</definedName>
    <definedName name="AnnualProd.BRAND" localSheetId="5">#REF!</definedName>
    <definedName name="AnnualProd.BRAND">#REF!</definedName>
    <definedName name="AnnualProd.GROUP_NAME" localSheetId="5">#REF!</definedName>
    <definedName name="AnnualProd.GROUP_NAME">#REF!</definedName>
    <definedName name="AnnualProd.MODEL" localSheetId="5">#REF!</definedName>
    <definedName name="AnnualProd.MODEL">#REF!</definedName>
    <definedName name="AnnualProd.PLATFORM" localSheetId="5">#REF!</definedName>
    <definedName name="AnnualProd.PLATFORM">#REF!</definedName>
    <definedName name="AnnualProd.PLATFORM_FULLNAME" localSheetId="5">#REF!</definedName>
    <definedName name="AnnualProd.PLATFORM_FULLNAME">#REF!</definedName>
    <definedName name="AnnualProd.PLATFORM_OWNER" localSheetId="5">#REF!</definedName>
    <definedName name="AnnualProd.PLATFORM_OWNER">#REF!</definedName>
    <definedName name="AnnualProd.REGION_FULLNAME" localSheetId="5">#REF!</definedName>
    <definedName name="AnnualProd.REGION_FULLNAME">#REF!</definedName>
    <definedName name="AnnualProd.SECTOR" localSheetId="5">#REF!</definedName>
    <definedName name="AnnualProd.SECTOR">#REF!</definedName>
    <definedName name="AnnualProd.SEGMENT" localSheetId="5">#REF!</definedName>
    <definedName name="AnnualProd.SEGMENT">#REF!</definedName>
    <definedName name="AnnualProd.SOURCE" localSheetId="5">#REF!</definedName>
    <definedName name="AnnualProd.SOURCE">#REF!</definedName>
    <definedName name="AnnualProd.SOURCE_FULLNAME" localSheetId="5">#REF!</definedName>
    <definedName name="AnnualProd.SOURCE_FULLNAME">#REF!</definedName>
    <definedName name="AnnualProd.V1997" localSheetId="5">#REF!</definedName>
    <definedName name="AnnualProd.V1997">#REF!</definedName>
    <definedName name="AnnualProd.V1998" localSheetId="5">#REF!</definedName>
    <definedName name="AnnualProd.V1998">#REF!</definedName>
    <definedName name="AnnualProd.V1999" localSheetId="5">#REF!</definedName>
    <definedName name="AnnualProd.V1999">#REF!</definedName>
    <definedName name="AnnualProd.V2000" localSheetId="5">#REF!</definedName>
    <definedName name="AnnualProd.V2000">#REF!</definedName>
    <definedName name="AnnualProd.V2001" localSheetId="5">#REF!</definedName>
    <definedName name="AnnualProd.V2001">#REF!</definedName>
    <definedName name="AnnualProd.V2002" localSheetId="5">#REF!</definedName>
    <definedName name="AnnualProd.V2002">#REF!</definedName>
    <definedName name="AnnualProd.V2003" localSheetId="5">#REF!</definedName>
    <definedName name="AnnualProd.V2003">#REF!</definedName>
    <definedName name="AnnualProd.V2004" localSheetId="5">#REF!</definedName>
    <definedName name="AnnualProd.V2004">#REF!</definedName>
    <definedName name="AnnualProd.V2005" localSheetId="5">#REF!</definedName>
    <definedName name="AnnualProd.V2005">#REF!</definedName>
    <definedName name="AnnualProd.V2006" localSheetId="5">#REF!</definedName>
    <definedName name="AnnualProd.V2006">#REF!</definedName>
    <definedName name="AnnualProd.V2007" localSheetId="5">#REF!</definedName>
    <definedName name="AnnualProd.V2007">#REF!</definedName>
    <definedName name="AnnualProd.V2008" localSheetId="5">#REF!</definedName>
    <definedName name="AnnualProd.V2008">#REF!</definedName>
    <definedName name="AnnualProd.V2009" localSheetId="5">#REF!</definedName>
    <definedName name="AnnualProd.V2009">#REF!</definedName>
    <definedName name="AnnualProd.V2010" localSheetId="5">#REF!</definedName>
    <definedName name="AnnualProd.V2010">#REF!</definedName>
    <definedName name="AnnualProd.V2011" localSheetId="5">#REF!</definedName>
    <definedName name="AnnualProd.V2011">#REF!</definedName>
    <definedName name="AnnualProd.V2012" localSheetId="5">#REF!</definedName>
    <definedName name="AnnualProd.V2012">#REF!</definedName>
    <definedName name="AnnualProd.V2013" localSheetId="5">#REF!</definedName>
    <definedName name="AnnualProd.V2013">#REF!</definedName>
    <definedName name="AnnualProd.V2014" localSheetId="5">#REF!</definedName>
    <definedName name="AnnualProd.V2014">#REF!</definedName>
    <definedName name="AnnualProd.V2015" localSheetId="5">#REF!</definedName>
    <definedName name="AnnualProd.V2015">#REF!</definedName>
    <definedName name="AnnualSale.ASSEMBLY_GROUP" localSheetId="5">#REF!</definedName>
    <definedName name="AnnualSale.ASSEMBLY_GROUP">#REF!</definedName>
    <definedName name="AnnualSale.BRAND" localSheetId="5">#REF!</definedName>
    <definedName name="AnnualSale.BRAND">#REF!</definedName>
    <definedName name="AnnualSale.GROUP_FULLNAME" localSheetId="5">#REF!</definedName>
    <definedName name="AnnualSale.GROUP_FULLNAME">#REF!</definedName>
    <definedName name="AnnualSale.MODEL" localSheetId="5">#REF!</definedName>
    <definedName name="AnnualSale.MODEL">#REF!</definedName>
    <definedName name="AnnualSale.OFFTYPE" localSheetId="5">#REF!</definedName>
    <definedName name="AnnualSale.OFFTYPE">#REF!</definedName>
    <definedName name="AnnualSale.REGION" localSheetId="5">#REF!</definedName>
    <definedName name="AnnualSale.REGION">#REF!</definedName>
    <definedName name="AnnualSale.REGION_FULLNAME" localSheetId="5">#REF!</definedName>
    <definedName name="AnnualSale.REGION_FULLNAME">#REF!</definedName>
    <definedName name="AnnualSale.SALE_COUNTRY" localSheetId="5">#REF!</definedName>
    <definedName name="AnnualSale.SALE_COUNTRY">#REF!</definedName>
    <definedName name="AnnualSale.SALE_COUNTRY_FULLNAME" localSheetId="5">#REF!</definedName>
    <definedName name="AnnualSale.SALE_COUNTRY_FULLNAME">#REF!</definedName>
    <definedName name="AnnualSale.SECTOR" localSheetId="5">#REF!</definedName>
    <definedName name="AnnualSale.SECTOR">#REF!</definedName>
    <definedName name="AnnualSale.SEGMENT" localSheetId="5">#REF!</definedName>
    <definedName name="AnnualSale.SEGMENT">#REF!</definedName>
    <definedName name="AnnualSale.V1997" localSheetId="5">#REF!</definedName>
    <definedName name="AnnualSale.V1997">#REF!</definedName>
    <definedName name="AnnualSale.V1998" localSheetId="5">#REF!</definedName>
    <definedName name="AnnualSale.V1998">#REF!</definedName>
    <definedName name="AnnualSale.V1999" localSheetId="5">#REF!</definedName>
    <definedName name="AnnualSale.V1999">#REF!</definedName>
    <definedName name="AnnualSale.V2000" localSheetId="5">#REF!</definedName>
    <definedName name="AnnualSale.V2000">#REF!</definedName>
    <definedName name="AnnualSale.V2001" localSheetId="5">#REF!</definedName>
    <definedName name="AnnualSale.V2001">#REF!</definedName>
    <definedName name="AnnualSale.V2002" localSheetId="5">#REF!</definedName>
    <definedName name="AnnualSale.V2002">#REF!</definedName>
    <definedName name="AnnualSale.V2003" localSheetId="5">#REF!</definedName>
    <definedName name="AnnualSale.V2003">#REF!</definedName>
    <definedName name="AnnualSale.V2004" localSheetId="5">#REF!</definedName>
    <definedName name="AnnualSale.V2004">#REF!</definedName>
    <definedName name="AnnualSale.V2005" localSheetId="5">#REF!</definedName>
    <definedName name="AnnualSale.V2005">#REF!</definedName>
    <definedName name="AnnualSale.V2010" localSheetId="5">#REF!</definedName>
    <definedName name="AnnualSale.V2010">#REF!</definedName>
    <definedName name="anscount" hidden="1">1</definedName>
    <definedName name="Ansichten_feld" localSheetId="5">#REF!</definedName>
    <definedName name="Ansichten_feld">#REF!</definedName>
    <definedName name="ANX">#REF!</definedName>
    <definedName name="ANY" localSheetId="5">#REF!</definedName>
    <definedName name="ANY">#REF!</definedName>
    <definedName name="ap">#REF!</definedName>
    <definedName name="AP0">[29]TRF9900!#REF!</definedName>
    <definedName name="AP1_">[29]TRF9900!#REF!</definedName>
    <definedName name="API">#REF!</definedName>
    <definedName name="APP" localSheetId="5">#REF!,#REF!,#REF!,#REF!,#REF!,#REF!,#REF!,#REF!,#REF!,#REF!,#REF!,#REF!</definedName>
    <definedName name="APP">#REF!,#REF!,#REF!,#REF!,#REF!,#REF!,#REF!,#REF!,#REF!,#REF!,#REF!,#REF!</definedName>
    <definedName name="Appendix" localSheetId="5" hidden="1">{#N/A,#N/A,FALSE,"Cover Page";#N/A,#N/A,FALSE,"Facing Page";#N/A,#N/A,FALSE,"Main Page";#N/A,#N/A,FALSE,"Risk-Adjusted";#N/A,#N/A,FALSE,"Profit Improvement"}</definedName>
    <definedName name="Appendix" hidden="1">{#N/A,#N/A,FALSE,"Cover Page";#N/A,#N/A,FALSE,"Facing Page";#N/A,#N/A,FALSE,"Main Page";#N/A,#N/A,FALSE,"Risk-Adjusted";#N/A,#N/A,FALSE,"Profit Improvement"}</definedName>
    <definedName name="APPL">#REF!</definedName>
    <definedName name="Apples">#REF!</definedName>
    <definedName name="appoint">[68]DMSraw!$J$2:$J$59</definedName>
    <definedName name="Apr" localSheetId="5">'[69]Marketing Bulletin F-2001'!$A$1:$L$45</definedName>
    <definedName name="Apr">'[70]Marketing Bulletin F-2001'!$A$1:$L$45</definedName>
    <definedName name="AprSun1">DATE(CalendarYear,4,1)-WEEKDAY(DATE(CalendarYear,4,1))</definedName>
    <definedName name="AQP" localSheetId="5" hidden="1">{#N/A,#N/A,FALSE,"96 3월물량표";#N/A,#N/A,FALSE,"96 4월물량표";#N/A,#N/A,FALSE,"96 5월물량표"}</definedName>
    <definedName name="AQP" hidden="1">{#N/A,#N/A,FALSE,"96 3월물량표";#N/A,#N/A,FALSE,"96 4월물량표";#N/A,#N/A,FALSE,"96 5월물량표"}</definedName>
    <definedName name="AR_Approval_Date" localSheetId="5">#REF!</definedName>
    <definedName name="AR_Approval_Date">#REF!</definedName>
    <definedName name="ARA_Threshold">#REF!</definedName>
    <definedName name="Arbeitsblätter" localSheetId="5">#REF!</definedName>
    <definedName name="Arbeitsblätter">#REF!</definedName>
    <definedName name="Archana">'[71]27-1'!$A$1:$J$60</definedName>
    <definedName name="are" hidden="1">{#N/A,#N/A,FALSE,"p&amp;l"}</definedName>
    <definedName name="area" localSheetId="5">#REF!</definedName>
    <definedName name="area">#REF!</definedName>
    <definedName name="area_MI" localSheetId="5">#REF!</definedName>
    <definedName name="area_MI">#REF!</definedName>
    <definedName name="arege" hidden="1">{#N/A,#N/A,FALSE,"Sheet3"}</definedName>
    <definedName name="Arial">'[72]GA Subassembly Plan'!#REF!</definedName>
    <definedName name="ARS" localSheetId="5">#REF!</definedName>
    <definedName name="ARS">#REF!</definedName>
    <definedName name="AS" localSheetId="5">#REF!</definedName>
    <definedName name="AS">#REF!</definedName>
    <definedName name="AS.BB">NA()</definedName>
    <definedName name="as\">#REF!</definedName>
    <definedName name="AS_PA" localSheetId="5">#REF!</definedName>
    <definedName name="AS_PA">#REF!</definedName>
    <definedName name="AS2DocOpenMode" hidden="1">"AS2DocumentEdit"</definedName>
    <definedName name="AS2HasNoAutoHeaderFooter" hidden="1">" "</definedName>
    <definedName name="AS2ReportLS" hidden="1">1</definedName>
    <definedName name="AS2StaticLS" hidden="1">#REF!</definedName>
    <definedName name="AS2SyncStepLS" hidden="1">0</definedName>
    <definedName name="AS2TickmarkLS" hidden="1">#REF!</definedName>
    <definedName name="AS2VersionLS" hidden="1">300</definedName>
    <definedName name="ASA">#REF!</definedName>
    <definedName name="ASAS">#REF!</definedName>
    <definedName name="ASASA">#REF!</definedName>
    <definedName name="ASASASA">#REF!</definedName>
    <definedName name="asc" localSheetId="5">#REF!</definedName>
    <definedName name="asc">#REF!</definedName>
    <definedName name="asd" localSheetId="5">#REF!</definedName>
    <definedName name="asd">#REF!</definedName>
    <definedName name="asda" hidden="1">{#N/A,#N/A,FALSE,"Cash Flows";#N/A,#N/A,FALSE,"Fixed Assets";#N/A,#N/A,FALSE,"Balance Sheet";#N/A,#N/A,FALSE,"P &amp; L"}</definedName>
    <definedName name="asda1" hidden="1">{#N/A,#N/A,FALSE,"Cash Flows";#N/A,#N/A,FALSE,"Fixed Assets";#N/A,#N/A,FALSE,"Balance Sheet";#N/A,#N/A,FALSE,"P &amp; L"}</definedName>
    <definedName name="asda2" hidden="1">{#N/A,#N/A,FALSE,"Cash Flows";#N/A,#N/A,FALSE,"Fixed Assets";#N/A,#N/A,FALSE,"Balance Sheet";#N/A,#N/A,FALSE,"P &amp; L"}</definedName>
    <definedName name="asdas" hidden="1">1/EUReXToATS</definedName>
    <definedName name="asdc" hidden="1">{"'TYRE ASSY(2)'!$A$1:$X$38"}</definedName>
    <definedName name="ASDF" localSheetId="5">#REF!</definedName>
    <definedName name="asdf" hidden="1">[73]BAL.SHEET!#REF!</definedName>
    <definedName name="asdfa">#REF!</definedName>
    <definedName name="asdfas" hidden="1">{#N/A,#N/A,FALSE,"단축1";#N/A,#N/A,FALSE,"단축2";#N/A,#N/A,FALSE,"단축3";#N/A,#N/A,FALSE,"장축";#N/A,#N/A,FALSE,"4WD"}</definedName>
    <definedName name="asdffafd" localSheetId="5">#REF!</definedName>
    <definedName name="asdffafd">#REF!</definedName>
    <definedName name="asds">[56]KANDIVILI!#REF!</definedName>
    <definedName name="asedasdfa" hidden="1">{#N/A,#N/A,FALSE,"단축1";#N/A,#N/A,FALSE,"단축2";#N/A,#N/A,FALSE,"단축3";#N/A,#N/A,FALSE,"장축";#N/A,#N/A,FALSE,"4WD"}</definedName>
    <definedName name="asf">#REF!</definedName>
    <definedName name="asfadsf" localSheetId="5">#REF!</definedName>
    <definedName name="asfadsf">#REF!</definedName>
    <definedName name="ASFDA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ASFDF" hidden="1">{#N/A,#N/A,FALSE,"단축1";#N/A,#N/A,FALSE,"단축2";#N/A,#N/A,FALSE,"단축3";#N/A,#N/A,FALSE,"장축";#N/A,#N/A,FALSE,"4WD"}</definedName>
    <definedName name="askjfhh">[74]BAL.SHEET!#REF!</definedName>
    <definedName name="ASS" localSheetId="5" hidden="1">{#N/A,#N/A,FALSE,"p&amp;l"}</definedName>
    <definedName name="ASS" hidden="1">{#N/A,#N/A,FALSE,"p&amp;l"}</definedName>
    <definedName name="ASSASASA">#REF!</definedName>
    <definedName name="assdsfdsd">#REF!</definedName>
    <definedName name="Asset1" localSheetId="5">#REF!</definedName>
    <definedName name="Asset1">#REF!</definedName>
    <definedName name="asslynew" hidden="1">{#N/A,#N/A,FALSE,"p&amp;l"}</definedName>
    <definedName name="asss" localSheetId="5">#REF!</definedName>
    <definedName name="asss">#REF!</definedName>
    <definedName name="ASSY_207" localSheetId="5">#REF!</definedName>
    <definedName name="ASSY_207">#REF!</definedName>
    <definedName name="asu" hidden="1">{#N/A,#N/A,FALSE,"p&amp;l"}</definedName>
    <definedName name="asvb">#REF!</definedName>
    <definedName name="asw">#REF!</definedName>
    <definedName name="aswe" hidden="1">{#N/A,#N/A,FALSE,"p&amp;l"}</definedName>
    <definedName name="at" localSheetId="5">[32]Sheet1!#REF!</definedName>
    <definedName name="AT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atr">#REF!</definedName>
    <definedName name="ATSeXToEUR" localSheetId="5" hidden="1">1/EUReXToATS</definedName>
    <definedName name="ATSeXToEUR" hidden="1">1/EUReXToATS</definedName>
    <definedName name="att4a" localSheetId="5">#REF!</definedName>
    <definedName name="att4a">#REF!</definedName>
    <definedName name="AttendanceForm" localSheetId="5">#REF!</definedName>
    <definedName name="AttendanceForm">#REF!</definedName>
    <definedName name="Attributes" localSheetId="5">#REF!</definedName>
    <definedName name="Attributes">#REF!</definedName>
    <definedName name="AUDIT" localSheetId="5">#REF!</definedName>
    <definedName name="AUDIT">#REF!</definedName>
    <definedName name="Aug" localSheetId="5">'[69]Marketing Bulletin F-2001'!$BD$1:$BP$45</definedName>
    <definedName name="Aug">'[70]Marketing Bulletin F-2001'!$BD$1:$BP$45</definedName>
    <definedName name="Augost" localSheetId="5" hidden="1">{#N/A,#N/A,FALSE,"p&amp;l"}</definedName>
    <definedName name="Augost" hidden="1">{#N/A,#N/A,FALSE,"p&amp;l"}</definedName>
    <definedName name="AugSun1">DATE(CalendarYear,8,1)-WEEKDAY(DATE(CalendarYear,8,1))</definedName>
    <definedName name="aUGUST" localSheetId="5" hidden="1">{#N/A,#N/A,FALSE,"p&amp;l"}</definedName>
    <definedName name="aUGUST" hidden="1">{#N/A,#N/A,FALSE,"p&amp;l"}</definedName>
    <definedName name="aUGUST_1" hidden="1">{#N/A,#N/A,FALSE,"p&amp;l"}</definedName>
    <definedName name="august1" hidden="1">{#N/A,#N/A,FALSE,"p&amp;l"}</definedName>
    <definedName name="Aus_to_Aus" localSheetId="5">#REF!</definedName>
    <definedName name="Aus_to_Aus">#REF!</definedName>
    <definedName name="Austria" localSheetId="5">#REF!</definedName>
    <definedName name="Austria">#REF!</definedName>
    <definedName name="auto" localSheetId="5">#REF!</definedName>
    <definedName name="auto">#REF!</definedName>
    <definedName name="Auto_Gun">'[75]Jig_item_list (3)'!$C$37:$C$48</definedName>
    <definedName name="autocomp">#REF!</definedName>
    <definedName name="automaticflange">#REF!</definedName>
    <definedName name="automonthly" localSheetId="5">#REF!</definedName>
    <definedName name="automonthly">#REF!</definedName>
    <definedName name="AUTOMOTIVE_SECTOR.">#REF!</definedName>
    <definedName name="auxillary_consumption" localSheetId="5">#REF!</definedName>
    <definedName name="auxillary_consumption">#REF!</definedName>
    <definedName name="auxillary_power" localSheetId="5">#REF!</definedName>
    <definedName name="auxillary_power">#REF!</definedName>
    <definedName name="availabletime" localSheetId="5">#REF!</definedName>
    <definedName name="availabletime">#REF!</definedName>
    <definedName name="average" localSheetId="5">#REF!</definedName>
    <definedName name="average">#REF!</definedName>
    <definedName name="AVGCAPEMP" localSheetId="5">#REF!</definedName>
    <definedName name="AVGCAPEMP">#REF!</definedName>
    <definedName name="AvgYear">'[76]Average Years'!$B$9:$J$47</definedName>
    <definedName name="Avl">#REF!</definedName>
    <definedName name="AVL_INR">#REF!</definedName>
    <definedName name="Awareness" localSheetId="5">#REF!</definedName>
    <definedName name="Awareness">#REF!</definedName>
    <definedName name="awc" localSheetId="5">#REF!</definedName>
    <definedName name="awc">#REF!</definedName>
    <definedName name="awetae" hidden="1">{#N/A,#N/A,FALSE,"단축1";#N/A,#N/A,FALSE,"단축2";#N/A,#N/A,FALSE,"단축3";#N/A,#N/A,FALSE,"장축";#N/A,#N/A,FALSE,"4WD"}</definedName>
    <definedName name="axa">[29]TRF9900!#REF!</definedName>
    <definedName name="AXR">#N/A</definedName>
    <definedName name="AZ" localSheetId="5">NA()</definedName>
    <definedName name="AZ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b" localSheetId="5">#REF!</definedName>
    <definedName name="B">#REF!</definedName>
    <definedName name="b_?P">NA()</definedName>
    <definedName name="B_1" localSheetId="5">#REF!</definedName>
    <definedName name="B_1">#REF!</definedName>
    <definedName name="B_L_OR_AWB_DATE">#REF!</definedName>
    <definedName name="b_t2" localSheetId="5">[5]현금경비중역!#REF!</definedName>
    <definedName name="b_t2">[5]현금경비중역!#REF!</definedName>
    <definedName name="b_w_obj96">'[77]Do not print- input'!$N:$N</definedName>
    <definedName name="B1_" localSheetId="5">#REF!</definedName>
    <definedName name="B1_">#REF!</definedName>
    <definedName name="B1111100000" localSheetId="5">#REF!</definedName>
    <definedName name="B1111100000">#REF!</definedName>
    <definedName name="b23RTDKDK">NA()</definedName>
    <definedName name="BACK" localSheetId="5">#REF!</definedName>
    <definedName name="BACK">#REF!</definedName>
    <definedName name="BajajTempoBH" localSheetId="5">#REF!</definedName>
    <definedName name="BajajTempoBH">#REF!</definedName>
    <definedName name="BajajTempoBT" localSheetId="5">#REF!</definedName>
    <definedName name="BajajTempoBT">#REF!</definedName>
    <definedName name="bajajTempoMC" localSheetId="5">#REF!</definedName>
    <definedName name="bajajTempoMC">#REF!</definedName>
    <definedName name="BALA" localSheetId="5">#REF!</definedName>
    <definedName name="BALA">#REF!</definedName>
    <definedName name="BALANCE_SHEET" localSheetId="5">#REF!</definedName>
    <definedName name="BALANCE_SHEET">#REF!</definedName>
    <definedName name="BALANCE_SHEET_AS_AT_31st_MARCH__1997" localSheetId="5">#REF!</definedName>
    <definedName name="BALANCE_SHEET_AS_AT_31st_MARCH__1997">#REF!</definedName>
    <definedName name="BALBH" localSheetId="5">#REF!</definedName>
    <definedName name="BALBH">#REF!</definedName>
    <definedName name="BALBT" localSheetId="5">#REF!</definedName>
    <definedName name="BALBT">#REF!</definedName>
    <definedName name="BALMC" localSheetId="5">#REF!</definedName>
    <definedName name="BALMC">#REF!</definedName>
    <definedName name="BALSHEET">#REF!</definedName>
    <definedName name="balwal" localSheetId="5">#REF!</definedName>
    <definedName name="balwal">#REF!</definedName>
    <definedName name="Bananas">#REF!</definedName>
    <definedName name="bank">#REF!</definedName>
    <definedName name="bank_guarantee_cash_margin" localSheetId="5">#REF!</definedName>
    <definedName name="bank_guarantee_cash_margin">#REF!</definedName>
    <definedName name="bank_guarantee_margin_for_fuel_commitment" localSheetId="5">#REF!</definedName>
    <definedName name="bank_guarantee_margin_for_fuel_commitment">#REF!</definedName>
    <definedName name="Base" localSheetId="5">'[78]4-Series - Control Model'!$I$13</definedName>
    <definedName name="base">'[75]Jig_item_list (3)'!$C$8:$C$14</definedName>
    <definedName name="BASE_CONFIG" localSheetId="5">'[79]1. Overall Strategy'!$B$51:$B$58</definedName>
    <definedName name="BASE_CONFIG">'[79]1. Overall Strategy'!$B$51:$B$58</definedName>
    <definedName name="base_custom_duty_on_spares" localSheetId="5">#REF!</definedName>
    <definedName name="base_custom_duty_on_spares">#REF!</definedName>
    <definedName name="base_exchange_rate" localSheetId="5">#REF!</definedName>
    <definedName name="base_exchange_rate">#REF!</definedName>
    <definedName name="BaseData_1" hidden="1">{#N/A,#N/A,FALSE,"Cash Flows";#N/A,#N/A,FALSE,"Fixed Assets";#N/A,#N/A,FALSE,"Balance Sheet";#N/A,#N/A,FALSE,"P &amp; L"}</definedName>
    <definedName name="BaseData_2" hidden="1">{#N/A,#N/A,FALSE,"Cash Flows";#N/A,#N/A,FALSE,"Fixed Assets";#N/A,#N/A,FALSE,"Balance Sheet";#N/A,#N/A,FALSE,"P &amp; L"}</definedName>
    <definedName name="BaseYear" localSheetId="5">#REF!</definedName>
    <definedName name="BaseYear">#REF!</definedName>
    <definedName name="basic" localSheetId="5">#REF!</definedName>
    <definedName name="basic">#REF!</definedName>
    <definedName name="basic1" localSheetId="5">#REF!</definedName>
    <definedName name="basic1">#REF!</definedName>
    <definedName name="basisvalue1" localSheetId="5">#REF!</definedName>
    <definedName name="basisvalue1">#REF!</definedName>
    <definedName name="bb" localSheetId="5">#REF!</definedName>
    <definedName name="BB">#REF!</definedName>
    <definedName name="bbb" localSheetId="5" hidden="1">{#N/A,#N/A,FALSE,"Sheet6 (24)"}</definedName>
    <definedName name="bbb" hidden="1">{#N/A,#N/A,FALSE,"단축1";#N/A,#N/A,FALSE,"단축2";#N/A,#N/A,FALSE,"단축3";#N/A,#N/A,FALSE,"장축";#N/A,#N/A,FALSE,"4WD"}</definedName>
    <definedName name="BBBB" hidden="1">{#N/A,#N/A,FALSE,"단축1";#N/A,#N/A,FALSE,"단축2";#N/A,#N/A,FALSE,"단축3";#N/A,#N/A,FALSE,"장축";#N/A,#N/A,FALSE,"4WD"}</definedName>
    <definedName name="BBBBBB" hidden="1">#REF!</definedName>
    <definedName name="BBBenchMarkValue" localSheetId="5">#REF!</definedName>
    <definedName name="BBBenchMarkValue">#REF!</definedName>
    <definedName name="BBValues" localSheetId="5">#REF!</definedName>
    <definedName name="BBValues">#REF!</definedName>
    <definedName name="BBY">[29]TRF9900!#REF!</definedName>
    <definedName name="BBY0">[29]TRF9900!#REF!</definedName>
    <definedName name="bc" localSheetId="5">#REF!</definedName>
    <definedName name="bc">#REF!</definedName>
    <definedName name="BCD">#REF!</definedName>
    <definedName name="BCPI_" localSheetId="5">#REF!</definedName>
    <definedName name="BCPI_">#REF!</definedName>
    <definedName name="ＢＤ" localSheetId="5" hidden="1">{#N/A,#N/A,FALSE,"Sheet6 (24)"}</definedName>
    <definedName name="ＢＤ" hidden="1">{#N/A,#N/A,FALSE,"Sheet6 (24)"}</definedName>
    <definedName name="Bearbeiter">[80]Deckblatt!$I$4</definedName>
    <definedName name="beattys">#REF!</definedName>
    <definedName name="BEFeXToEUR" localSheetId="5" hidden="1">1/EUReXToBEF</definedName>
    <definedName name="BEFeXToEUR" hidden="1">1/EUReXToBEF</definedName>
    <definedName name="Beg_Bal" localSheetId="5">#N/A</definedName>
    <definedName name="Beg_Bal">#REF!</definedName>
    <definedName name="Belgium" localSheetId="5">#REF!</definedName>
    <definedName name="Belgium">#REF!</definedName>
    <definedName name="BenchmarkAdjustValue" localSheetId="5">#REF!</definedName>
    <definedName name="BenchmarkAdjustValue">#REF!</definedName>
    <definedName name="BenchmarkVehicle" localSheetId="5">#REF!</definedName>
    <definedName name="BenchmarkVehicle">#REF!</definedName>
    <definedName name="Bezeichnung">[80]Deckblatt!$C$5</definedName>
    <definedName name="BG_Del" hidden="1">15</definedName>
    <definedName name="BG_Expiry_Date">'[81]BG Reminder Invocation Letter'!$A$1:$G$48</definedName>
    <definedName name="BG_Ins" hidden="1">4</definedName>
    <definedName name="BG_Mod" hidden="1">6</definedName>
    <definedName name="BH1_">[29]TRF9900!#REF!</definedName>
    <definedName name="bha" hidden="1">{#N/A,#N/A,TRUE,"Summary";#N/A,#N/A,TRUE,"Balance Sheet";#N/A,#N/A,TRUE,"P &amp; L";#N/A,#N/A,TRUE,"Fixed Assets";#N/A,#N/A,TRUE,"Cash Flows"}</definedName>
    <definedName name="bha_dew_nnb">#REF!</definedName>
    <definedName name="bhavesh" hidden="1">{#N/A,#N/A,FALSE,"Cash Flows";#N/A,#N/A,FALSE,"Fixed Assets";#N/A,#N/A,FALSE,"Balance Sheet";#N/A,#N/A,FALSE,"P &amp; L"}</definedName>
    <definedName name="bhaveshm" hidden="1">{#N/A,#N/A,FALSE,"Cash Flows";#N/A,#N/A,FALSE,"Fixed Assets";#N/A,#N/A,FALSE,"Balance Sheet";#N/A,#N/A,FALSE,"P &amp; L"}</definedName>
    <definedName name="bhh" localSheetId="5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bhh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BIH">[29]TRF9900!#REF!</definedName>
    <definedName name="BIH0">[29]TRF9900!#REF!</definedName>
    <definedName name="Bilanz" localSheetId="5">#REF!</definedName>
    <definedName name="Bilanz">#REF!</definedName>
    <definedName name="bill" localSheetId="5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bill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billy">[82]InputSheet!$A$1:$O$101</definedName>
    <definedName name="billy.xls">[83]InputSheet!$A$1:$O$157</definedName>
    <definedName name="BIW" localSheetId="5">#REF!</definedName>
    <definedName name="BIW">#REF!</definedName>
    <definedName name="blank">[84]inputs!$A$34</definedName>
    <definedName name="Blank_Title">[85]Bid_Sheet!$N$19</definedName>
    <definedName name="BLANKS7101lam00130N" localSheetId="5">#REF!</definedName>
    <definedName name="BLANKS7101lam00130N">#REF!</definedName>
    <definedName name="bld_Date">36824.8006944444</definedName>
    <definedName name="bld_Number">457</definedName>
    <definedName name="BLK실적" localSheetId="5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BLK실적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block" localSheetId="5">#REF!</definedName>
    <definedName name="block">#REF!</definedName>
    <definedName name="BLR" hidden="1">{#N/A,#N/A,FALSE,"p&amp;l"}</definedName>
    <definedName name="BMTG">[62]!BMTGR[#Data]</definedName>
    <definedName name="bn" localSheetId="5">#REF!</definedName>
    <definedName name="BN" hidden="1">{#N/A,#N/A,FALSE,"단축1";#N/A,#N/A,FALSE,"단축2";#N/A,#N/A,FALSE,"단축3";#N/A,#N/A,FALSE,"장축";#N/A,#N/A,FALSE,"4WD"}</definedName>
    <definedName name="BNBBGB" localSheetId="5" hidden="1">{#N/A,#N/A,FALSE,"단축1";#N/A,#N/A,FALSE,"단축2";#N/A,#N/A,FALSE,"단축3";#N/A,#N/A,FALSE,"장축";#N/A,#N/A,FALSE,"4WD"}</definedName>
    <definedName name="BNBBGB" hidden="1">{#N/A,#N/A,FALSE,"단축1";#N/A,#N/A,FALSE,"단축2";#N/A,#N/A,FALSE,"단축3";#N/A,#N/A,FALSE,"장축";#N/A,#N/A,FALSE,"4WD"}</definedName>
    <definedName name="bnbnbnbn.xls" hidden="1">{#N/A,#N/A,FALSE,"p&amp;l"}</definedName>
    <definedName name="BNE">[62]!BN[#Data]</definedName>
    <definedName name="Bnk_chgs">#REF!</definedName>
    <definedName name="BOC" localSheetId="5">#REF!</definedName>
    <definedName name="BOC">#REF!</definedName>
    <definedName name="BODY" localSheetId="5">#REF!</definedName>
    <definedName name="body">#REF!</definedName>
    <definedName name="Body_Comp">'[15]Cowl Area Package Status'!$E$191:$E$291</definedName>
    <definedName name="BOLERO">#REF!</definedName>
    <definedName name="BOLEROBMT">[62]!BOLERO[#Data]</definedName>
    <definedName name="BOLERONE">[62]Variantlist!#REF!</definedName>
    <definedName name="BOLERONEWW">[62]Variantlist!#REF!</definedName>
    <definedName name="BOLEROPUS">[62]!BOLEROPU[#Data]</definedName>
    <definedName name="BOLEROSUV">[62]!BOLEROSU[#Data]</definedName>
    <definedName name="BOLNEWW" localSheetId="5">#REF!</definedName>
    <definedName name="BOLNEWW">#REF!</definedName>
    <definedName name="BOM" localSheetId="5">#REF!</definedName>
    <definedName name="BOM">#REF!</definedName>
    <definedName name="BOM." localSheetId="5">#REF!</definedName>
    <definedName name="BOM.">#REF!</definedName>
    <definedName name="BOM_Data">#REF!</definedName>
    <definedName name="book1" hidden="1">{#N/A,#N/A,TRUE,"Y생산";#N/A,#N/A,TRUE,"Y판매";#N/A,#N/A,TRUE,"Y총물량";#N/A,#N/A,TRUE,"Y능력";#N/A,#N/A,TRUE,"YKD"}</definedName>
    <definedName name="BOR_ROW1" localSheetId="5">#REF!</definedName>
    <definedName name="BOR_ROW1">#REF!</definedName>
    <definedName name="BOR_ROW2">#REF!</definedName>
    <definedName name="BOR_ROW3" localSheetId="5">#REF!</definedName>
    <definedName name="BOR_ROW3">#REF!</definedName>
    <definedName name="bore" localSheetId="5">#N/A</definedName>
    <definedName name="bore">#REF!</definedName>
    <definedName name="bore_spacing" localSheetId="5">#N/A</definedName>
    <definedName name="bore_spacing">#REF!</definedName>
    <definedName name="bore3" localSheetId="5">#N/A</definedName>
    <definedName name="bore3">#REF!</definedName>
    <definedName name="BOTH">#N/A</definedName>
    <definedName name="Bottom">#REF!</definedName>
    <definedName name="BPC" localSheetId="5">#REF!</definedName>
    <definedName name="BPC">#REF!</definedName>
    <definedName name="bpc_gna" localSheetId="5">#REF!</definedName>
    <definedName name="bpc_gna">#REF!</definedName>
    <definedName name="Breakdown" localSheetId="5" hidden="1">{#N/A,#N/A,FALSE,"Sheet6 (24)"}</definedName>
    <definedName name="Breakdown" hidden="1">{#N/A,#N/A,FALSE,"Sheet6 (24)"}</definedName>
    <definedName name="BRIEF" localSheetId="5">#REF!</definedName>
    <definedName name="BRIEF">#REF!</definedName>
    <definedName name="britain" hidden="1">{"REVISED",#N/A,FALSE,"Sheet1"}</definedName>
    <definedName name="britain_" localSheetId="5">#REF!</definedName>
    <definedName name="britain_">#REF!</definedName>
    <definedName name="Britain__ECU" localSheetId="5">#REF!</definedName>
    <definedName name="Britain__ECU">#REF!</definedName>
    <definedName name="BritainY" hidden="1">{"REVISED",#N/A,FALSE,"Sheet1"}</definedName>
    <definedName name="BRKRO" localSheetId="5">#REF!</definedName>
    <definedName name="BRKRO">#REF!</definedName>
    <definedName name="BRUCEE" localSheetId="5">#REF!</definedName>
    <definedName name="BRUCEE">#REF!</definedName>
    <definedName name="BRUCEL" localSheetId="5">#REF!</definedName>
    <definedName name="BRUCEL">#REF!</definedName>
    <definedName name="BRUCEQ" localSheetId="5">#REF!</definedName>
    <definedName name="BRUCEQ">#REF!</definedName>
    <definedName name="bryg">#REF!</definedName>
    <definedName name="BS" localSheetId="5">#REF!</definedName>
    <definedName name="BS">#REF!</definedName>
    <definedName name="BS_1">#REF!</definedName>
    <definedName name="BS_2">#REF!</definedName>
    <definedName name="BS_AP" localSheetId="5">#REF!</definedName>
    <definedName name="BS_AP">#REF!</definedName>
    <definedName name="BS_AR" localSheetId="5">#REF!</definedName>
    <definedName name="BS_AR">#REF!</definedName>
    <definedName name="BS_Cash" localSheetId="5">#REF!</definedName>
    <definedName name="BS_Cash">#REF!</definedName>
    <definedName name="BS_CL" localSheetId="5">#REF!</definedName>
    <definedName name="BS_CL">#REF!</definedName>
    <definedName name="BS_Convertible_Debt" localSheetId="5">#REF!</definedName>
    <definedName name="BS_Convertible_Debt">#REF!</definedName>
    <definedName name="BS_Convertible_Preferred" localSheetId="5">#REF!</definedName>
    <definedName name="BS_Convertible_Preferred">#REF!</definedName>
    <definedName name="BS_Deferred_Taxes" localSheetId="5">#REF!</definedName>
    <definedName name="BS_Deferred_Taxes">#REF!</definedName>
    <definedName name="BS_Equity" localSheetId="5">#REF!</definedName>
    <definedName name="BS_Equity">#REF!</definedName>
    <definedName name="BS_Intangibles" localSheetId="5">#REF!</definedName>
    <definedName name="BS_Intangibles">#REF!</definedName>
    <definedName name="BS_Inventory" localSheetId="5">#REF!</definedName>
    <definedName name="BS_Inventory">#REF!</definedName>
    <definedName name="BS_Investments" localSheetId="5">#REF!</definedName>
    <definedName name="BS_Investments">#REF!</definedName>
    <definedName name="BS_Minority" localSheetId="5">#REF!</definedName>
    <definedName name="BS_Minority">#REF!</definedName>
    <definedName name="BS_Other_CA" localSheetId="5">#REF!</definedName>
    <definedName name="BS_Other_CA">#REF!</definedName>
    <definedName name="BS_Other_LTAssets" localSheetId="5">#REF!</definedName>
    <definedName name="BS_Other_LTAssets">#REF!</definedName>
    <definedName name="BS_Other_LTLiabilities" localSheetId="5">#REF!</definedName>
    <definedName name="BS_Other_LTLiabilities">#REF!</definedName>
    <definedName name="BS_PPE" localSheetId="5">#REF!</definedName>
    <definedName name="BS_PPE">#REF!</definedName>
    <definedName name="BS_Revolver" localSheetId="5">#REF!</definedName>
    <definedName name="BS_Revolver">#REF!</definedName>
    <definedName name="BS_Straight_Debt" localSheetId="5">#REF!</definedName>
    <definedName name="BS_Straight_Debt">#REF!</definedName>
    <definedName name="BS_Straight_Preferred" localSheetId="5">#REF!</definedName>
    <definedName name="BS_Straight_Preferred">#REF!</definedName>
    <definedName name="bsI">#REF!</definedName>
    <definedName name="bsii">#REF!</definedName>
    <definedName name="BSInputPivotRange">[55]BSInputData!$A$2:$B$918</definedName>
    <definedName name="bssch">#REF!</definedName>
    <definedName name="BSVIDVP" localSheetId="5">#REF!</definedName>
    <definedName name="BSVIDVP">#REF!</definedName>
    <definedName name="bs건설" localSheetId="5">#REF!</definedName>
    <definedName name="bs건설">#REF!</definedName>
    <definedName name="bs양재" localSheetId="5">#REF!</definedName>
    <definedName name="bs양재">#REF!</definedName>
    <definedName name="bud" hidden="1">{#N/A,#N/A,FALSE,"p&amp;l"}</definedName>
    <definedName name="bUDGET" localSheetId="5">#REF!</definedName>
    <definedName name="bUDGET">#REF!</definedName>
    <definedName name="BudgetF2001_2_3">#REF!</definedName>
    <definedName name="Build" localSheetId="5">#N/A</definedName>
    <definedName name="Build">'[86]pulldowns do not delete'!$A$16:$A$30</definedName>
    <definedName name="build_quantity" localSheetId="5">#REF!</definedName>
    <definedName name="build_quantity">#REF!</definedName>
    <definedName name="build_rate" localSheetId="5">[87]inputs!$C$4</definedName>
    <definedName name="build_rate">[84]inputs!$C$4</definedName>
    <definedName name="BUILTIN_PRINT_A" localSheetId="5">#REF!</definedName>
    <definedName name="BUILTIN_PRINT_A">#REF!</definedName>
    <definedName name="bumper" localSheetId="5" hidden="1">{#N/A,#N/A,FALSE,"Assumptions";#N/A,#N/A,FALSE,"Volumes";#N/A,#N/A,FALSE,"Pricing";#N/A,#N/A,FALSE,"Variable Cost";#N/A,#N/A,FALSE,"Investment";#N/A,#N/A,FALSE,"Profitability";#N/A,#N/A,FALSE,"Business Comparison"}</definedName>
    <definedName name="bumper" hidden="1">{#N/A,#N/A,FALSE,"Assumptions";#N/A,#N/A,FALSE,"Volumes";#N/A,#N/A,FALSE,"Pricing";#N/A,#N/A,FALSE,"Variable Cost";#N/A,#N/A,FALSE,"Investment";#N/A,#N/A,FALSE,"Profitability";#N/A,#N/A,FALSE,"Business Comparison"}</definedName>
    <definedName name="Buses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Button_1">"contingency_Sheet1_List"</definedName>
    <definedName name="Button_2">"업체공정별임율_FAX__2__List"</definedName>
    <definedName name="Button_377">"Production_Report_PRODUCTION_List"</definedName>
    <definedName name="C_">#N/A</definedName>
    <definedName name="C_1" localSheetId="5">[88]Sheet1!#REF!</definedName>
    <definedName name="C_1">[88]Sheet1!#REF!</definedName>
    <definedName name="c_1_1" localSheetId="5">#REF!</definedName>
    <definedName name="c_1_1">#REF!</definedName>
    <definedName name="c_1_2" localSheetId="5">#REF!</definedName>
    <definedName name="c_1_2">#REF!</definedName>
    <definedName name="c_1_3" localSheetId="5">#REF!</definedName>
    <definedName name="c_1_3">#REF!</definedName>
    <definedName name="c_1_4" localSheetId="5">#REF!</definedName>
    <definedName name="c_1_4">#REF!</definedName>
    <definedName name="c_1_6" localSheetId="5">#REF!</definedName>
    <definedName name="c_1_6">#REF!</definedName>
    <definedName name="c_1_7" localSheetId="5">#REF!</definedName>
    <definedName name="c_1_7">#REF!</definedName>
    <definedName name="c_10_119">'[89]MD 4400 4x2 Sys_SubSys'!$M$862</definedName>
    <definedName name="c_10_124" localSheetId="5">#REF!</definedName>
    <definedName name="c_10_124">#REF!</definedName>
    <definedName name="c_10_68" localSheetId="5">#REF!</definedName>
    <definedName name="c_10_68">#REF!</definedName>
    <definedName name="c_10_71">'[90]MD 4200 4X2 Sys_Sub Sys'!$N$841</definedName>
    <definedName name="c_10_72" localSheetId="5">#REF!</definedName>
    <definedName name="c_10_72">#REF!</definedName>
    <definedName name="c_10_73">'[89]MD 4400 4x2 Sys_SubSys'!$M$831</definedName>
    <definedName name="c_10_75" localSheetId="5">#REF!</definedName>
    <definedName name="c_10_75">#REF!</definedName>
    <definedName name="c_11_86" localSheetId="5">#REF!</definedName>
    <definedName name="c_11_86">#REF!</definedName>
    <definedName name="c_11_87" localSheetId="5">#REF!</definedName>
    <definedName name="c_11_87">#REF!</definedName>
    <definedName name="c_12_84" localSheetId="5">#REF!</definedName>
    <definedName name="c_12_84">#REF!</definedName>
    <definedName name="c_12_85" localSheetId="5">#REF!</definedName>
    <definedName name="c_12_85">#REF!</definedName>
    <definedName name="c_13_89" localSheetId="5">#REF!</definedName>
    <definedName name="c_13_89">#REF!</definedName>
    <definedName name="c_14_100" localSheetId="5">#REF!</definedName>
    <definedName name="c_14_100">#REF!</definedName>
    <definedName name="c_14_110" localSheetId="5">#REF!</definedName>
    <definedName name="c_14_110">#REF!</definedName>
    <definedName name="c_14_111" localSheetId="5">#REF!</definedName>
    <definedName name="c_14_111">#REF!</definedName>
    <definedName name="c_14_112" localSheetId="5">#REF!</definedName>
    <definedName name="c_14_112">#REF!</definedName>
    <definedName name="c_14_113" localSheetId="5">#REF!</definedName>
    <definedName name="c_14_113">#REF!</definedName>
    <definedName name="c_14_98" localSheetId="5">#REF!</definedName>
    <definedName name="c_14_98">#REF!</definedName>
    <definedName name="c_15_117">'[89]MD 4400 4x2 Sys_SubSys'!$M$1429</definedName>
    <definedName name="c_15_55" localSheetId="5">#REF!</definedName>
    <definedName name="c_15_55">#REF!</definedName>
    <definedName name="c_15_79" localSheetId="5">#REF!</definedName>
    <definedName name="c_15_79">#REF!</definedName>
    <definedName name="c_15_93" localSheetId="5">#REF!</definedName>
    <definedName name="c_15_93">#REF!</definedName>
    <definedName name="C_2" localSheetId="5">[88]Sheet1!#REF!</definedName>
    <definedName name="C_2">[88]Sheet1!#REF!</definedName>
    <definedName name="c_2_10">'[89]MD 4400 4x2 Sys_SubSys'!$M$150</definedName>
    <definedName name="c_2_11" localSheetId="5">#REF!</definedName>
    <definedName name="c_2_11">#REF!</definedName>
    <definedName name="c_2_12" localSheetId="5">#REF!</definedName>
    <definedName name="c_2_12">#REF!</definedName>
    <definedName name="c_2_120" localSheetId="5">#REF!</definedName>
    <definedName name="c_2_120">#REF!</definedName>
    <definedName name="c_2_125" localSheetId="5">#REF!</definedName>
    <definedName name="c_2_125">#REF!</definedName>
    <definedName name="c_2_13" localSheetId="5">#REF!</definedName>
    <definedName name="c_2_13">#REF!</definedName>
    <definedName name="c_2_14" localSheetId="5">#REF!</definedName>
    <definedName name="c_2_14">#REF!</definedName>
    <definedName name="c_2_9" localSheetId="5">#REF!</definedName>
    <definedName name="c_2_9">#REF!</definedName>
    <definedName name="C_3" localSheetId="5">[88]Sheet1!#REF!</definedName>
    <definedName name="C_3">[88]Sheet1!#REF!</definedName>
    <definedName name="c_3_15" localSheetId="5">#REF!</definedName>
    <definedName name="c_3_15">#REF!</definedName>
    <definedName name="c_3_17" localSheetId="5">#REF!</definedName>
    <definedName name="c_3_17">#REF!</definedName>
    <definedName name="c_3_18" localSheetId="5">#REF!</definedName>
    <definedName name="c_3_18">#REF!</definedName>
    <definedName name="c_3_20" localSheetId="5">#REF!</definedName>
    <definedName name="c_3_20">#REF!</definedName>
    <definedName name="C_4" localSheetId="5">[88]Sheet1!#REF!</definedName>
    <definedName name="C_4">[88]Sheet1!#REF!</definedName>
    <definedName name="c_4_21">'[91]SS 7400 6X4 Sys_SubSys'!$Q$230</definedName>
    <definedName name="c_4_23">'[89]MD 4400 4x2 Sys_SubSys'!$M$243</definedName>
    <definedName name="c_4_24" localSheetId="5">#REF!</definedName>
    <definedName name="c_4_24">#REF!</definedName>
    <definedName name="c_4_27">'[89]MD 4400 4x2 Sys_SubSys'!$M$268</definedName>
    <definedName name="c_4_28" localSheetId="5">#REF!</definedName>
    <definedName name="c_4_28">#REF!</definedName>
    <definedName name="c_4_30" localSheetId="5">#REF!</definedName>
    <definedName name="c_4_30">#REF!</definedName>
    <definedName name="C_5" localSheetId="5">[88]Sheet1!#REF!</definedName>
    <definedName name="C_5">[88]Sheet1!#REF!</definedName>
    <definedName name="c_5_08">'[92]SS 7400 6X4 Sys_SubSys'!$Q$258</definedName>
    <definedName name="c_5_31" localSheetId="5">#REF!</definedName>
    <definedName name="c_5_31">#REF!</definedName>
    <definedName name="c_5_32" localSheetId="5">#REF!</definedName>
    <definedName name="c_5_32">#REF!</definedName>
    <definedName name="c_5_33" localSheetId="5">#REF!</definedName>
    <definedName name="c_5_33">#REF!</definedName>
    <definedName name="c_5_34" localSheetId="5">#REF!</definedName>
    <definedName name="c_5_34">#REF!</definedName>
    <definedName name="c_5_37" localSheetId="5">#REF!</definedName>
    <definedName name="c_5_37">#REF!</definedName>
    <definedName name="c_5_38" localSheetId="5">#REF!</definedName>
    <definedName name="c_5_38">#REF!</definedName>
    <definedName name="c_5_8" localSheetId="5">#REF!</definedName>
    <definedName name="c_5_8">#REF!</definedName>
    <definedName name="C_6" localSheetId="5">[88]Sheet1!#REF!</definedName>
    <definedName name="C_6">[88]Sheet1!#REF!</definedName>
    <definedName name="c_6_140" localSheetId="5">#REF!</definedName>
    <definedName name="c_6_140">#REF!</definedName>
    <definedName name="c_6_141" localSheetId="5">#REF!</definedName>
    <definedName name="c_6_141">#REF!</definedName>
    <definedName name="c_6_43" localSheetId="5">#REF!</definedName>
    <definedName name="c_6_43">#REF!</definedName>
    <definedName name="c_6_44" localSheetId="5">#REF!</definedName>
    <definedName name="c_6_44">#REF!</definedName>
    <definedName name="c_6_45">'[90]MD 4200 4X2 Sys_Sub Sys'!$N$438</definedName>
    <definedName name="c_6_48" localSheetId="5">#REF!</definedName>
    <definedName name="c_6_48">#REF!</definedName>
    <definedName name="c_6_5" localSheetId="5">#REF!</definedName>
    <definedName name="c_6_5">#REF!</definedName>
    <definedName name="C_7" localSheetId="5">[88]Sheet1!#REF!</definedName>
    <definedName name="C_7">[88]Sheet1!#REF!</definedName>
    <definedName name="c_7_135">'[91]SS 7400 6X4 Sys_SubSys'!$Q$616</definedName>
    <definedName name="c_7_50" localSheetId="5">#REF!</definedName>
    <definedName name="c_7_50">#REF!</definedName>
    <definedName name="c_7_51" localSheetId="5">#REF!</definedName>
    <definedName name="c_7_51">#REF!</definedName>
    <definedName name="c_7_52" localSheetId="5">#REF!</definedName>
    <definedName name="c_7_52">#REF!</definedName>
    <definedName name="c_7_53" localSheetId="5">#REF!</definedName>
    <definedName name="c_7_53">#REF!</definedName>
    <definedName name="c_7_54" localSheetId="5">#REF!</definedName>
    <definedName name="c_7_54">#REF!</definedName>
    <definedName name="c_8_57" localSheetId="5">#REF!</definedName>
    <definedName name="c_8_57">#REF!</definedName>
    <definedName name="c_8_58" localSheetId="5">#REF!</definedName>
    <definedName name="c_8_58">#REF!</definedName>
    <definedName name="c_8_62" localSheetId="5">#REF!</definedName>
    <definedName name="c_8_62">#REF!</definedName>
    <definedName name="c_9_64" localSheetId="5">#REF!</definedName>
    <definedName name="c_9_64">#REF!</definedName>
    <definedName name="c_9_65" localSheetId="5">#REF!</definedName>
    <definedName name="c_9_65">#REF!</definedName>
    <definedName name="c_9_66" localSheetId="5">#REF!</definedName>
    <definedName name="c_9_66">#REF!</definedName>
    <definedName name="c_9_77" localSheetId="5">#REF!</definedName>
    <definedName name="c_9_77">#REF!</definedName>
    <definedName name="c_9_78" localSheetId="5">#REF!</definedName>
    <definedName name="c_9_78">#REF!</definedName>
    <definedName name="c_9_83">'[89]MD 4400 4x2 Sys_SubSys'!$M$713</definedName>
    <definedName name="c_c" localSheetId="5">#REF!</definedName>
    <definedName name="c_c">#REF!</definedName>
    <definedName name="c_c_1" localSheetId="5">#REF!</definedName>
    <definedName name="c_c_1">#REF!</definedName>
    <definedName name="C_F">#REF!</definedName>
    <definedName name="ca" localSheetId="5">#REF!</definedName>
    <definedName name="ca">#REF!</definedName>
    <definedName name="CA_Date" localSheetId="5">#REF!</definedName>
    <definedName name="CA_Date">#REF!</definedName>
    <definedName name="cab" localSheetId="5">'[79]1. Overall Strategy'!$H$40:$H$47</definedName>
    <definedName name="cab">'[79]1. Overall Strategy'!$H$40:$H$47</definedName>
    <definedName name="Cabs" localSheetId="5">#N/A</definedName>
    <definedName name="Cabs">'[86]pulldowns do not delete'!$A$33:$A$39</definedName>
    <definedName name="cabtrim" localSheetId="5">'[79]1. Overall Strategy'!$I$40:$I$45</definedName>
    <definedName name="cabtrim">'[79]1. Overall Strategy'!$I$40:$I$45</definedName>
    <definedName name="cabwidth" localSheetId="5">'[79]1. Overall Strategy'!$J$40:$J$43</definedName>
    <definedName name="cabwidth">'[79]1. Overall Strategy'!$J$40:$J$43</definedName>
    <definedName name="cad_instant_référence" localSheetId="5">#REF!</definedName>
    <definedName name="cad_instant_référence">#REF!</definedName>
    <definedName name="cadence" localSheetId="5">#REF!</definedName>
    <definedName name="cadence">#REF!</definedName>
    <definedName name="cal">[93]Cal!$A$4:$L$18</definedName>
    <definedName name="CALC">[29]TRF9900!#REF!</definedName>
    <definedName name="Calc_profit">#REF!</definedName>
    <definedName name="calendar" localSheetId="5">#REF!</definedName>
    <definedName name="calendar">#REF!</definedName>
    <definedName name="Calendar_Year_Analysis" localSheetId="5">#REF!</definedName>
    <definedName name="Calendar_Year_Analysis">#REF!</definedName>
    <definedName name="Calendar10Month">[94]PUNE!$C$3</definedName>
    <definedName name="Calendar11Month">[94]PUNE!$C$18</definedName>
    <definedName name="Calendar12Month">[94]PUNE!$C$33</definedName>
    <definedName name="CALENDARIZATIONS">#REF!</definedName>
    <definedName name="CalendarYear">#REF!</definedName>
    <definedName name="calender_year" localSheetId="5">#REF!</definedName>
    <definedName name="calender_year">#REF!</definedName>
    <definedName name="can" localSheetId="5">#REF!</definedName>
    <definedName name="can">#REF!</definedName>
    <definedName name="canada">#REF!</definedName>
    <definedName name="cancel" localSheetId="5">'[53]List_R_D-Contract'!#REF!</definedName>
    <definedName name="cancel">'[95]List_R_D-Contract'!#REF!</definedName>
    <definedName name="CAP" localSheetId="5">#REF!</definedName>
    <definedName name="CAP">#REF!</definedName>
    <definedName name="CAPA" localSheetId="5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CAPA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capacity">#REF!</definedName>
    <definedName name="CAPEX">#REF!</definedName>
    <definedName name="capexcost" localSheetId="5">#REF!</definedName>
    <definedName name="capexcost">#REF!</definedName>
    <definedName name="Capital_turnover_index__Times" localSheetId="5">'[96]BSC-FES'!#REF!</definedName>
    <definedName name="Capital_turnover_index__Times">'[96]BSC-FES'!#REF!</definedName>
    <definedName name="CAPITALISATION" localSheetId="5">#REF!</definedName>
    <definedName name="CAPITALISATION">#REF!</definedName>
    <definedName name="caps">#REF!</definedName>
    <definedName name="CaPSF15">[11]Sheet1!#REF!</definedName>
    <definedName name="Capture.Capture">#N/A</definedName>
    <definedName name="CARGO_25T">#N/A</definedName>
    <definedName name="Cargos">[62]!Cargo[#Data]</definedName>
    <definedName name="carline">[97]variable!$C$6</definedName>
    <definedName name="carot" localSheetId="5">#REF!</definedName>
    <definedName name="carot">#REF!</definedName>
    <definedName name="Carting_chgs">#REF!</definedName>
    <definedName name="CAS" localSheetId="5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CAS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CASA">#N/A</definedName>
    <definedName name="CASA1">#N/A</definedName>
    <definedName name="case" localSheetId="5">'[98]Truck Model'!$E$4</definedName>
    <definedName name="case">'[99]Truck Model'!$E$4</definedName>
    <definedName name="cash_commitment_charge" localSheetId="5">#REF!</definedName>
    <definedName name="cash_commitment_charge">#REF!</definedName>
    <definedName name="Cash_Flow_Statement" localSheetId="5">#REF!</definedName>
    <definedName name="Cash_Flow_Statement">#REF!</definedName>
    <definedName name="cash_use_case" localSheetId="5">#REF!</definedName>
    <definedName name="cash_use_case">#REF!</definedName>
    <definedName name="CASHBUDGET" localSheetId="5">[16]BAL.SHEET!#REF!</definedName>
    <definedName name="CASHBUDGET">[17]BAL.SHEET!#REF!</definedName>
    <definedName name="CASHBUDGET1" localSheetId="5">#REF!</definedName>
    <definedName name="CASHBUDGET1">#REF!</definedName>
    <definedName name="CASHBUDWORKINGS" localSheetId="5">[16]BAL.SHEET!#REF!</definedName>
    <definedName name="CASHBUDWORKINGS">[17]BAL.SHEET!#REF!</definedName>
    <definedName name="Casting_Gravity_Die">120</definedName>
    <definedName name="Casting_HPDC">135</definedName>
    <definedName name="cat" localSheetId="5">#REF!</definedName>
    <definedName name="cat">#REF!</definedName>
    <definedName name="catalyst" hidden="1">#REF!</definedName>
    <definedName name="catch방안" localSheetId="5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catch방안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categories">[100]Menus!$D$3:$D$9</definedName>
    <definedName name="Category" localSheetId="5">#REF!</definedName>
    <definedName name="Category">#REF!</definedName>
    <definedName name="Causal_Total" localSheetId="5">[101]Causal!$G$315</definedName>
    <definedName name="Causal_Total">[102]Causal!$G$315</definedName>
    <definedName name="CBC2518II">[103]Prices!$G$5</definedName>
    <definedName name="CC" localSheetId="5" hidden="1">{#N/A,#N/A,FALSE,"Sheet6 (24)"}</definedName>
    <definedName name="CC" hidden="1">{#N/A,#N/A,FALSE,"Sheet6 (24)"}</definedName>
    <definedName name="ccc" localSheetId="5" hidden="1">{#N/A,#N/A,FALSE,"Sheet6 (24)"}</definedName>
    <definedName name="ccc" hidden="1">{#N/A,#N/A,FALSE,"Sheet6 (24)"}</definedName>
    <definedName name="cccc" localSheetId="5">#REF!</definedName>
    <definedName name="CCCC">[104]BAL.SHEET!#REF!</definedName>
    <definedName name="ＣＣＣＣＣ" localSheetId="5" hidden="1">{#N/A,#N/A,FALSE,"Sheet6 (24)"}</definedName>
    <definedName name="ＣＣＣＣＣ" hidden="1">{#N/A,#N/A,FALSE,"Sheet6 (24)"}</definedName>
    <definedName name="cccddd" hidden="1">{#N/A,#N/A,FALSE,"단축1";#N/A,#N/A,FALSE,"단축2";#N/A,#N/A,FALSE,"단축3";#N/A,#N/A,FALSE,"장축";#N/A,#N/A,FALSE,"4WD"}</definedName>
    <definedName name="CCCGF">#REF!</definedName>
    <definedName name="ccr_for__excessive_engine_vibrations">#REF!</definedName>
    <definedName name="ccrwdsg" localSheetId="5">[87]inputs!$K$2</definedName>
    <definedName name="ccrwdsg">[84]inputs!$K$2</definedName>
    <definedName name="CD" localSheetId="5">#REF!</definedName>
    <definedName name="CD">#REF!</definedName>
    <definedName name="ＣＤ" localSheetId="5" hidden="1">{#N/A,#N/A,FALSE,"Sheet6 (24)"}</definedName>
    <definedName name="ＣＤ" hidden="1">{#N/A,#N/A,FALSE,"Sheet6 (24)"}</definedName>
    <definedName name="CD___Nature">#REF!</definedName>
    <definedName name="CD_Date" localSheetId="5">#REF!</definedName>
    <definedName name="CD_Date">#REF!</definedName>
    <definedName name="cd750st">[50]Kandivli!#REF!</definedName>
    <definedName name="CDR_Date" localSheetId="5">#REF!</definedName>
    <definedName name="CDR_Date">#REF!</definedName>
    <definedName name="cdsfas">#REF!</definedName>
    <definedName name="cdsvcwve">#REF!</definedName>
    <definedName name="CEM_DISTN" localSheetId="5">#REF!</definedName>
    <definedName name="CEM_DISTN">#REF!</definedName>
    <definedName name="cemcs" localSheetId="5">#REF!</definedName>
    <definedName name="cemcs">#REF!</definedName>
    <definedName name="CEMMONTHLY" localSheetId="5">#REF!</definedName>
    <definedName name="CEMMONTHLY">#REF!</definedName>
    <definedName name="cess_rate" localSheetId="5">#REF!</definedName>
    <definedName name="cess_rate">#REF!</definedName>
    <definedName name="CF">#REF!</definedName>
    <definedName name="CF.1" localSheetId="5">#REF!</definedName>
    <definedName name="CF.1">#REF!</definedName>
    <definedName name="CF.2" localSheetId="5">#REF!</definedName>
    <definedName name="CF.2">#REF!</definedName>
    <definedName name="CF_Amortization" localSheetId="5">#REF!</definedName>
    <definedName name="CF_Amortization">#REF!</definedName>
    <definedName name="CF_AP" localSheetId="5">#REF!</definedName>
    <definedName name="CF_AP">#REF!</definedName>
    <definedName name="CF_AR" localSheetId="5">#REF!</definedName>
    <definedName name="CF_AR">#REF!</definedName>
    <definedName name="CF_Beg_Cash" localSheetId="5">#REF!</definedName>
    <definedName name="CF_Beg_Cash">#REF!</definedName>
    <definedName name="CF_Capex" localSheetId="5">#REF!</definedName>
    <definedName name="CF_Capex">#REF!</definedName>
    <definedName name="CF_Convertible_Debt" localSheetId="5">#REF!</definedName>
    <definedName name="CF_Convertible_Debt">#REF!</definedName>
    <definedName name="CF_Convertible_Preferred" localSheetId="5">#REF!</definedName>
    <definedName name="CF_Convertible_Preferred">#REF!</definedName>
    <definedName name="CF_Deferred_Taxes" localSheetId="5">#REF!</definedName>
    <definedName name="CF_Deferred_Taxes">#REF!</definedName>
    <definedName name="CF_Depreciation" localSheetId="5">#REF!</definedName>
    <definedName name="CF_Depreciation">#REF!</definedName>
    <definedName name="CF_Dividends" localSheetId="5">#REF!</definedName>
    <definedName name="CF_Dividends">#REF!</definedName>
    <definedName name="CF_Dividends_Subsidiary" localSheetId="5">#REF!</definedName>
    <definedName name="CF_Dividends_Subsidiary">#REF!</definedName>
    <definedName name="CF_Equity" localSheetId="5">#REF!</definedName>
    <definedName name="CF_Equity">#REF!</definedName>
    <definedName name="CF_Equity_Earnings" localSheetId="5">#REF!</definedName>
    <definedName name="CF_Equity_Earnings">#REF!</definedName>
    <definedName name="CF_Inventory" localSheetId="5">#REF!</definedName>
    <definedName name="CF_Inventory">#REF!</definedName>
    <definedName name="CF_Investments" localSheetId="5">#REF!</definedName>
    <definedName name="CF_Investments">#REF!</definedName>
    <definedName name="CF_lookup" localSheetId="5">#REF!</definedName>
    <definedName name="CF_lookup">#REF!</definedName>
    <definedName name="CF_Minority_NI" localSheetId="5">#REF!</definedName>
    <definedName name="CF_Minority_NI">#REF!</definedName>
    <definedName name="CF_NI" localSheetId="5">#REF!</definedName>
    <definedName name="CF_NI">#REF!</definedName>
    <definedName name="CF_Non_Cash_Charges" localSheetId="5">#REF!</definedName>
    <definedName name="CF_Non_Cash_Charges">#REF!</definedName>
    <definedName name="CF_Non_Cash_Interest" localSheetId="5">#REF!</definedName>
    <definedName name="CF_Non_Cash_Interest">#REF!</definedName>
    <definedName name="CF_Non_Cash_Straight_PDividend" localSheetId="5">#REF!</definedName>
    <definedName name="CF_Non_Cash_Straight_PDividend">#REF!</definedName>
    <definedName name="CF_Other" localSheetId="5">#REF!</definedName>
    <definedName name="CF_Other">#REF!</definedName>
    <definedName name="CF_Other_CA" localSheetId="5">#REF!</definedName>
    <definedName name="CF_Other_CA">#REF!</definedName>
    <definedName name="CF_Other_CL" localSheetId="5">#REF!</definedName>
    <definedName name="CF_Other_CL">#REF!</definedName>
    <definedName name="CF_Straight_Debt" localSheetId="5">#REF!</definedName>
    <definedName name="CF_Straight_Debt">#REF!</definedName>
    <definedName name="CF_Straight_Preferred" localSheetId="5">#REF!</definedName>
    <definedName name="CF_Straight_Preferred">#REF!</definedName>
    <definedName name="CFFin" localSheetId="5">#REF!</definedName>
    <definedName name="CFFin">#REF!</definedName>
    <definedName name="CFInv" localSheetId="5">#REF!</definedName>
    <definedName name="CFInv">#REF!</definedName>
    <definedName name="CFprprprrkrkrkrkpdpddkdkdkdkdkd">NA()</definedName>
    <definedName name="CFV" hidden="1">{#N/A,#N/A,FALSE,"Sheet3"}</definedName>
    <definedName name="CG" localSheetId="5">[62]!Cargo[#Data]</definedName>
    <definedName name="cg" hidden="1">{"REVISED",#N/A,FALSE,"Sheet1"}</definedName>
    <definedName name="CGNA">[62]!CARG[#Data]</definedName>
    <definedName name="Ch" localSheetId="5">#REF!</definedName>
    <definedName name="Ch">#REF!</definedName>
    <definedName name="Ch._Code">'[105]summary sw164'!#REF!</definedName>
    <definedName name="Ch_1" localSheetId="5">#REF!,#REF!,#REF!,#REF!,#REF!</definedName>
    <definedName name="Ch_1">#REF!,#REF!,#REF!,#REF!,#REF!</definedName>
    <definedName name="chafab_référence" localSheetId="5">#REF!</definedName>
    <definedName name="chafab_référence">#REF!</definedName>
    <definedName name="change" localSheetId="5">#REF!</definedName>
    <definedName name="change">#REF!</definedName>
    <definedName name="Change_on" localSheetId="5">#REF!</definedName>
    <definedName name="Change_on">#REF!</definedName>
    <definedName name="CHAP10">[106]O!$A$167:$G$205</definedName>
    <definedName name="CHAP11">[106]O!$DV$1:$EC$46</definedName>
    <definedName name="CHAP13">[106]O!$EK$1:$EW$67</definedName>
    <definedName name="CHAP14">[106]O!$EY$1:$FL$71</definedName>
    <definedName name="CHAP15">[106]O!$FN$1:$FV$59</definedName>
    <definedName name="CHAP16">[106]O!$FN$60:$FV$115</definedName>
    <definedName name="CHAP17">[106]O!$FN$116:$FV$159</definedName>
    <definedName name="CHAP18">[106]O!$FN$160:$FV$214</definedName>
    <definedName name="CHAP19">[106]O!$FX$1:$HB$104</definedName>
    <definedName name="CHAP20">[106]O!$FX$113:$HB$199</definedName>
    <definedName name="CHAP3">[106]O!$AM$1:$AU$81</definedName>
    <definedName name="CHAP4">[106]O!$AW$1:$BH$43</definedName>
    <definedName name="CHAP5">[106]O!$BJ$1:$BY$76</definedName>
    <definedName name="CHAP6">[106]O!$CA$1:$CD$77</definedName>
    <definedName name="Chapter" localSheetId="5">#REF!</definedName>
    <definedName name="Chapter">#REF!</definedName>
    <definedName name="CHAR_TABLE">#REF!</definedName>
    <definedName name="Chassis">#REF!</definedName>
    <definedName name="Chassis_Comp">'[15]Cowl Area Package Status'!$F$191:$F$291</definedName>
    <definedName name="check" localSheetId="5">#REF!</definedName>
    <definedName name="CHECK">#REF!</definedName>
    <definedName name="CheckBox14_Click" localSheetId="5">'PD Input Sheet 1'!CheckBox14_Click</definedName>
    <definedName name="CheckBox14_Click">[0]!CheckBox14_Click</definedName>
    <definedName name="CheckBox15_Click" localSheetId="5">'PD Input Sheet 1'!CheckBox15_Click</definedName>
    <definedName name="CheckBox15_Click">[0]!CheckBox15_Click</definedName>
    <definedName name="Checked_Yes_No">#REF!</definedName>
    <definedName name="cheek_relief_thickness" localSheetId="5">#N/A</definedName>
    <definedName name="cheek_relief_thickness">#REF!</definedName>
    <definedName name="chetan" localSheetId="5">#REF!</definedName>
    <definedName name="chetan">#REF!</definedName>
    <definedName name="chin" localSheetId="5">#REF!</definedName>
    <definedName name="chin">#REF!</definedName>
    <definedName name="Chin1" localSheetId="5">#REF!</definedName>
    <definedName name="Chin1">#REF!</definedName>
    <definedName name="ci" hidden="1">{#N/A,#N/A,FALSE,"단축1";#N/A,#N/A,FALSE,"단축2";#N/A,#N/A,FALSE,"단축3";#N/A,#N/A,FALSE,"장축";#N/A,#N/A,FALSE,"4WD"}</definedName>
    <definedName name="CIF_VALUE_OF_IMPORTS">#REF!</definedName>
    <definedName name="CIQWBGuid" hidden="1">"94490206-6577-4913-9085-e8469c4a17b7"</definedName>
    <definedName name="CIQWBInfo" hidden="1">"{ ""CIQVersion"":""9.47.1108.4092"" }"</definedName>
    <definedName name="cisco_dscnt" localSheetId="5">#REF!</definedName>
    <definedName name="cisco_dscnt">#REF!</definedName>
    <definedName name="City" localSheetId="5">#REF!</definedName>
    <definedName name="City">#REF!</definedName>
    <definedName name="Civil_Summary">#REF!</definedName>
    <definedName name="CIW_Prop" localSheetId="5">#REF!</definedName>
    <definedName name="CIW_Prop">#REF!</definedName>
    <definedName name="CIW_Target" localSheetId="5">#REF!</definedName>
    <definedName name="CIW_Target">#REF!</definedName>
    <definedName name="CIWRO" localSheetId="5">#REF!</definedName>
    <definedName name="CIWRO">#REF!</definedName>
    <definedName name="CLand" localSheetId="5">#REF!</definedName>
    <definedName name="CLand">#REF!</definedName>
    <definedName name="CLand1" localSheetId="5">#REF!</definedName>
    <definedName name="CLand1">#REF!</definedName>
    <definedName name="CLand2" localSheetId="5">#REF!</definedName>
    <definedName name="CLand2">#REF!</definedName>
    <definedName name="class">[93]Allocation!$C$7:$F$13</definedName>
    <definedName name="CLASSIC">[50]Nasik!#REF!</definedName>
    <definedName name="clearing">#REF!</definedName>
    <definedName name="CLUTCH" hidden="1">{#N/A,#N/A,FALSE,"단축1";#N/A,#N/A,FALSE,"단축2";#N/A,#N/A,FALSE,"단축3";#N/A,#N/A,FALSE,"장축";#N/A,#N/A,FALSE,"4WD"}</definedName>
    <definedName name="CMAFORM2" localSheetId="5">#REF!</definedName>
    <definedName name="CMAFORM2">#REF!</definedName>
    <definedName name="CMAN">[62]!cms[#Data]</definedName>
    <definedName name="CME_rev1" localSheetId="5">#REF!</definedName>
    <definedName name="CME_rev1">#REF!</definedName>
    <definedName name="CMSMEN" localSheetId="5">#REF!</definedName>
    <definedName name="CMSMEN">#REF!</definedName>
    <definedName name="cnc">#REF!</definedName>
    <definedName name="CNTR">#REF!</definedName>
    <definedName name="CO" localSheetId="5">#REF!</definedName>
    <definedName name="co">#REF!</definedName>
    <definedName name="CO_AD_TD">#REF!</definedName>
    <definedName name="co_resourced">'[105]summary sw164'!#REF!</definedName>
    <definedName name="COA">'[107]lov-COAct'!$A$2:$A$24</definedName>
    <definedName name="cod" localSheetId="5">#REF!</definedName>
    <definedName name="cod">#REF!</definedName>
    <definedName name="Code" localSheetId="5" hidden="1">#REF!</definedName>
    <definedName name="Code" hidden="1">#REF!</definedName>
    <definedName name="Codes" localSheetId="5">#REF!</definedName>
    <definedName name="Codes">#REF!</definedName>
    <definedName name="coefficient">[108]SUM14ZC1!#REF!</definedName>
    <definedName name="coil">#REF!</definedName>
    <definedName name="COL">#REF!</definedName>
    <definedName name="Columns_on_Main" hidden="1">#REF!</definedName>
    <definedName name="com">#REF!</definedName>
    <definedName name="com13t">'[12]C214 9306#25'!#REF!</definedName>
    <definedName name="com22b">'[12]C214 9306#25'!#REF!</definedName>
    <definedName name="com23a">'[12]C214 9306#25'!#REF!</definedName>
    <definedName name="com23t">'[12]C214 9306#25'!#REF!</definedName>
    <definedName name="com24a">'[12]C214 9306#25'!#REF!</definedName>
    <definedName name="com28a">'[12]C214 9306#25'!#REF!</definedName>
    <definedName name="com28b">'[12]C214 9306#25'!#REF!</definedName>
    <definedName name="com6t">'[12]C214 9306#25'!#REF!</definedName>
    <definedName name="COMMERCIAL">'[26]COMMERCIAL+stores'!$A$1:$BC$50</definedName>
    <definedName name="Commodity">#REF!</definedName>
    <definedName name="Commodity_list">#REF!</definedName>
    <definedName name="Communication">#REF!</definedName>
    <definedName name="comp" localSheetId="5">#REF!</definedName>
    <definedName name="comp">#REF!</definedName>
    <definedName name="COMPACT">[62]!COM[#Data]</definedName>
    <definedName name="COMPACTD">[62]!CD[#Data]</definedName>
    <definedName name="Company" localSheetId="5">#REF!</definedName>
    <definedName name="Company">#REF!</definedName>
    <definedName name="COMPARA">#N/A</definedName>
    <definedName name="comparison1">#REF!</definedName>
    <definedName name="comparison2">#REF!</definedName>
    <definedName name="Completion_Date" localSheetId="5">#REF!</definedName>
    <definedName name="Completion_Date">#REF!</definedName>
    <definedName name="COMPONENT">[109]LIST!$C$2:$C$17</definedName>
    <definedName name="compute">#REF!</definedName>
    <definedName name="COMPWISE" localSheetId="5">#REF!</definedName>
    <definedName name="COMPWISE">#REF!</definedName>
    <definedName name="con" localSheetId="5">#REF!</definedName>
    <definedName name="CON">#REF!</definedName>
    <definedName name="Conc_Comp">#REF!</definedName>
    <definedName name="Conc_Conc">#REF!</definedName>
    <definedName name="Conc_Des">#REF!</definedName>
    <definedName name="Conc_Qual">#REF!</definedName>
    <definedName name="Concept_Y_N">#REF!</definedName>
    <definedName name="conf">'[110]Data Links'!$B$5:$C$10</definedName>
    <definedName name="conflict">#N/A</definedName>
    <definedName name="confsort">#N/A</definedName>
    <definedName name="conn._rod_length" localSheetId="5">#N/A</definedName>
    <definedName name="conn._rod_length">#REF!</definedName>
    <definedName name="cONSO_UNIT" hidden="1">"OFFSET(TMasterConsUnit!$A$2,0,0,COUNTA(TMasterConsUnit!$A:$A)-1,1)"</definedName>
    <definedName name="Conso_Unit_Desc" localSheetId="5" hidden="1">OFFSET([111]TMasterConsUnit!$A$2,0,0,COUNTA([111]TMasterConsUnit!$A$1:$A$65536)-1,2)</definedName>
    <definedName name="Conso_Unit_Desc" hidden="1">OFFSET([111]TMasterConsUnit!$A$2,0,0,COUNTA([111]TMasterConsUnit!$A:$A)-1,2)</definedName>
    <definedName name="consol">[112]NM_CASH!#REF!</definedName>
    <definedName name="CONSOLIDATION">#REF!</definedName>
    <definedName name="construction_month" localSheetId="5">#REF!</definedName>
    <definedName name="construction_month">#REF!</definedName>
    <definedName name="cont.liab">#REF!</definedName>
    <definedName name="cont_ds_rate" localSheetId="5">[87]inputs!$C$2</definedName>
    <definedName name="cont_ds_rate">[84]inputs!$C$2</definedName>
    <definedName name="ContextID" localSheetId="5">#REF!</definedName>
    <definedName name="ContextID">#REF!</definedName>
    <definedName name="ContInc" localSheetId="5">#REF!</definedName>
    <definedName name="ContInc">#REF!</definedName>
    <definedName name="contingency_Sheet1_List">#REF!</definedName>
    <definedName name="contra" localSheetId="5">'[53]List_R_D-Contract'!#REF!</definedName>
    <definedName name="contra">'[113]List_R_D-Contract'!#REF!</definedName>
    <definedName name="contract_year" localSheetId="5">#REF!</definedName>
    <definedName name="contract_year">#REF!</definedName>
    <definedName name="ContRel" localSheetId="5">#REF!</definedName>
    <definedName name="ContRel">#REF!</definedName>
    <definedName name="contrib" localSheetId="5">#REF!</definedName>
    <definedName name="contrib">#REF!</definedName>
    <definedName name="Control_No">#REF!</definedName>
    <definedName name="Convertible_Debt_Converted" localSheetId="5">#REF!</definedName>
    <definedName name="Convertible_Debt_Converted">#REF!</definedName>
    <definedName name="Convertible_Preferred_Converted" localSheetId="5">#REF!</definedName>
    <definedName name="Convertible_Preferred_Converted">#REF!</definedName>
    <definedName name="conveyorspeed" localSheetId="5">#REF!</definedName>
    <definedName name="conveyorspeed">#REF!</definedName>
    <definedName name="cooper">#REF!</definedName>
    <definedName name="Copy" localSheetId="5" hidden="1">#REF!</definedName>
    <definedName name="COPY">#N/A</definedName>
    <definedName name="COS" localSheetId="5">#REF!</definedName>
    <definedName name="COS">#REF!</definedName>
    <definedName name="COST">[114]COST!$A$2:$BA$133</definedName>
    <definedName name="Cost_Reduction_Levers">#REF!</definedName>
    <definedName name="CostCentre">#REF!</definedName>
    <definedName name="CostCentre_format">#REF!</definedName>
    <definedName name="Costing_format">#REF!</definedName>
    <definedName name="Costwalk" hidden="1">{"REVISED",#N/A,FALSE,"Sheet1"}</definedName>
    <definedName name="Count" localSheetId="5">#REF!</definedName>
    <definedName name="Count">#REF!</definedName>
    <definedName name="Count1">#REF!</definedName>
    <definedName name="counter">#REF!</definedName>
    <definedName name="Country" localSheetId="5">#REF!</definedName>
    <definedName name="Country">#REF!</definedName>
    <definedName name="Country_Code">#REF!</definedName>
    <definedName name="Countrys">[62]!Country[#Data]</definedName>
    <definedName name="coût_horaire_total" localSheetId="5">#REF!</definedName>
    <definedName name="coût_horaire_total">#REF!</definedName>
    <definedName name="COV_K4M" localSheetId="5">#REF!</definedName>
    <definedName name="COV_K4M">#REF!</definedName>
    <definedName name="COV_V3T" localSheetId="5">#REF!</definedName>
    <definedName name="COV_V3T">#REF!</definedName>
    <definedName name="COVER" hidden="1">{#N/A,#N/A,FALSE,"단축1";#N/A,#N/A,FALSE,"단축2";#N/A,#N/A,FALSE,"단축3";#N/A,#N/A,FALSE,"장축";#N/A,#N/A,FALSE,"4WD"}</definedName>
    <definedName name="cover_aware" localSheetId="5">#REF!</definedName>
    <definedName name="cover_aware">#REF!</definedName>
    <definedName name="Coverage" localSheetId="5">#REF!</definedName>
    <definedName name="Coverage">#REF!</definedName>
    <definedName name="ＣＰ" localSheetId="5" hidden="1">{#N/A,#N/A,FALSE,"Sheet6 (24)"}</definedName>
    <definedName name="ＣＰ" hidden="1">{#N/A,#N/A,FALSE,"Sheet6 (24)"}</definedName>
    <definedName name="CPAD" hidden="1">{#N/A,#N/A,FALSE,"단축1";#N/A,#N/A,FALSE,"단축2";#N/A,#N/A,FALSE,"단축3";#N/A,#N/A,FALSE,"장축";#N/A,#N/A,FALSE,"4WD"}</definedName>
    <definedName name="CPI" localSheetId="5">#REF!</definedName>
    <definedName name="CPI">#REF!</definedName>
    <definedName name="CPLM_Name" localSheetId="5">#REF!</definedName>
    <definedName name="CPLM_Name">#REF!</definedName>
    <definedName name="CPR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ＣＱ" localSheetId="5" hidden="1">{#N/A,#N/A,FALSE,"Sheet6 (24)"}</definedName>
    <definedName name="ＣＱ" hidden="1">{#N/A,#N/A,FALSE,"Sheet6 (24)"}</definedName>
    <definedName name="crank" localSheetId="5">[115]!crank</definedName>
    <definedName name="crank">[116]!crank</definedName>
    <definedName name="Cranshaft" localSheetId="5">#REF!</definedName>
    <definedName name="Cranshaft">#REF!</definedName>
    <definedName name="CrDays" localSheetId="5">[117]Assumptions!$A$75:$IV$75</definedName>
    <definedName name="CrDays">[117]Assumptions!$A$75:$IV$75</definedName>
    <definedName name="_xlnm.Criteria" localSheetId="5">#REF!</definedName>
    <definedName name="_xlnm.Criteria">#REF!</definedName>
    <definedName name="crm">[68]DMSraw!$M$2:$M$59</definedName>
    <definedName name="CrownVicLX" localSheetId="5">'[78]4-Series - Control Model'!$O$13</definedName>
    <definedName name="CrownVicLX">'[118]4-Series - Control Model'!$O$13</definedName>
    <definedName name="CRS" localSheetId="5">#REF!</definedName>
    <definedName name="CRS">#REF!</definedName>
    <definedName name="CS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cs_distn" localSheetId="5">#REF!</definedName>
    <definedName name="cs_distn">#REF!</definedName>
    <definedName name="CS_MIS" localSheetId="5">[119]RECON!#REF!</definedName>
    <definedName name="CS_MIS">[119]RECON!#REF!</definedName>
    <definedName name="cscascas">#REF!</definedName>
    <definedName name="CSCEM" localSheetId="5">#REF!</definedName>
    <definedName name="CSCEM">#REF!</definedName>
    <definedName name="csDesignMode">1</definedName>
    <definedName name="CSDFSDAF">[11]Sheet1!#REF!</definedName>
    <definedName name="csi">[68]DMSraw!$N$2:$N$59</definedName>
    <definedName name="CSMONTHLY" localSheetId="5">#REF!</definedName>
    <definedName name="CSMONTHLY">#REF!</definedName>
    <definedName name="CSPL">'[107]lov-cspl'!$A$2:$A$24</definedName>
    <definedName name="CT_Date" localSheetId="5">#REF!</definedName>
    <definedName name="CT_Date">#REF!</definedName>
    <definedName name="CTOT" localSheetId="5">#REF!</definedName>
    <definedName name="CTOT">#REF!</definedName>
    <definedName name="cubing">'[105]summary sw164'!#REF!</definedName>
    <definedName name="CUM" localSheetId="5">#REF!</definedName>
    <definedName name="CUM">#REF!</definedName>
    <definedName name="Cum_Int">#REF!</definedName>
    <definedName name="cum_mth">#REF!</definedName>
    <definedName name="CUMCOMP">#REF!</definedName>
    <definedName name="CUMCOPM">#REF!</definedName>
    <definedName name="Cumulative">#REF!</definedName>
    <definedName name="cumulative_reserves" localSheetId="5">#REF!</definedName>
    <definedName name="cumulative_reserves">#REF!</definedName>
    <definedName name="cumulative_reserves_as_dividend_case" localSheetId="5">#REF!</definedName>
    <definedName name="cumulative_reserves_as_dividend_case">#REF!</definedName>
    <definedName name="cumulative_surplus" localSheetId="5">#REF!</definedName>
    <definedName name="cumulative_surplus">#REF!</definedName>
    <definedName name="cumulative_surplus_after_tra" localSheetId="5">#REF!</definedName>
    <definedName name="cumulative_surplus_after_tra">#REF!</definedName>
    <definedName name="cumulative_tra" localSheetId="5">#REF!</definedName>
    <definedName name="cumulative_tra">#REF!</definedName>
    <definedName name="cur">#REF!</definedName>
    <definedName name="Cur_Den" localSheetId="5">#REF!</definedName>
    <definedName name="Cur_Den">#REF!</definedName>
    <definedName name="Cur_Scale" localSheetId="5">#REF!</definedName>
    <definedName name="Cur_Scale">#REF!</definedName>
    <definedName name="CurntPeriod">[55]Home!$C$5</definedName>
    <definedName name="Curr" localSheetId="5">'[120]Master List'!$K$2:$K$6</definedName>
    <definedName name="curr">#REF!</definedName>
    <definedName name="Curr.Rates">'[121]Budget Rates'!$B$134:$C$164</definedName>
    <definedName name="CurrDebt" localSheetId="5">#REF!</definedName>
    <definedName name="CurrDebt">#REF!</definedName>
    <definedName name="Currency" localSheetId="5">[117]Assumptions!$C$7</definedName>
    <definedName name="Currency" hidden="1">OFFSET([122]TMasterCurrency!$B$2,0,0,COUNTA([122]TMasterCurrency!$B:$B)-1,1)</definedName>
    <definedName name="currency_range" localSheetId="5">[123]Definitions!$E$4:$E$17</definedName>
    <definedName name="currency_range">OFFSET(#REF!,0,0,COUNTA(#REF!),1)</definedName>
    <definedName name="Currency_Scale" localSheetId="5">#REF!</definedName>
    <definedName name="Currency_Scale">#REF!</definedName>
    <definedName name="current" localSheetId="5">#REF!</definedName>
    <definedName name="current">#REF!</definedName>
    <definedName name="current_exchange_rate" localSheetId="5">#REF!</definedName>
    <definedName name="current_exchange_rate">#REF!</definedName>
    <definedName name="CurrentSO" localSheetId="5">#REF!</definedName>
    <definedName name="CurrentSO">#REF!</definedName>
    <definedName name="Customer">#REF!</definedName>
    <definedName name="CustomerLookup">[124]!CustomerList[Lookup]</definedName>
    <definedName name="CV" hidden="1">{#N/A,#N/A,FALSE,"단축1";#N/A,#N/A,FALSE,"단축2";#N/A,#N/A,FALSE,"단축3";#N/A,#N/A,FALSE,"장축";#N/A,#N/A,FALSE,"4WD"}</definedName>
    <definedName name="ｃｖ" localSheetId="5" hidden="1">{#N/A,#N/A,FALSE,"Sheet6 (24)"}</definedName>
    <definedName name="ｃｖ" hidden="1">{#N/A,#N/A,FALSE,"Sheet6 (24)"}</definedName>
    <definedName name="cvd" localSheetId="5">#REF!</definedName>
    <definedName name="CVD">#REF!</definedName>
    <definedName name="CVVCV" hidden="1">{#N/A,#N/A,FALSE,"단축1";#N/A,#N/A,FALSE,"단축2";#N/A,#N/A,FALSE,"단축3";#N/A,#N/A,FALSE,"장축";#N/A,#N/A,FALSE,"4WD"}</definedName>
    <definedName name="cwec">#REF!</definedName>
    <definedName name="cweveqwvwe">#REF!</definedName>
    <definedName name="cwvc">#REF!</definedName>
    <definedName name="CY_lik_Equity" localSheetId="5">#REF!</definedName>
    <definedName name="CY_lik_Equity">#REF!</definedName>
    <definedName name="CY_lik_Income" localSheetId="5">#REF!</definedName>
    <definedName name="CY_lik_Income">#REF!</definedName>
    <definedName name="CY_lik_Liabs" localSheetId="5">#REF!</definedName>
    <definedName name="CY_lik_Liabs">#REF!</definedName>
    <definedName name="CY_lik_RetEarn_bf" localSheetId="5">#REF!</definedName>
    <definedName name="CY_lik_RetEarn_bf">#REF!</definedName>
    <definedName name="CY_tx_all_Equity" localSheetId="5">#REF!</definedName>
    <definedName name="CY_tx_all_Equity">#REF!</definedName>
    <definedName name="CY_tx_all_Income" localSheetId="5">#REF!</definedName>
    <definedName name="CY_tx_all_Income">#REF!</definedName>
    <definedName name="CY_tx_all_Liabs" localSheetId="5">#REF!</definedName>
    <definedName name="CY_tx_all_Liabs">#REF!</definedName>
    <definedName name="CY_tx_all_RetEarn_bf" localSheetId="5">#REF!</definedName>
    <definedName name="CY_tx_all_RetEarn_bf">#REF!</definedName>
    <definedName name="CY_tx_knw_Equity" localSheetId="5">#REF!</definedName>
    <definedName name="CY_tx_knw_Equity">#REF!</definedName>
    <definedName name="CY_tx_knw_Income" localSheetId="5">#REF!</definedName>
    <definedName name="CY_tx_knw_Income">#REF!</definedName>
    <definedName name="CY_tx_knw_Liabs" localSheetId="5">#REF!</definedName>
    <definedName name="CY_tx_knw_Liabs">#REF!</definedName>
    <definedName name="CY_tx_knw_RetEarn_bf" localSheetId="5">#REF!</definedName>
    <definedName name="CY_tx_knw_RetEarn_bf">#REF!</definedName>
    <definedName name="CY_tx_lik_Equity" localSheetId="5">#REF!</definedName>
    <definedName name="CY_tx_lik_Equity">#REF!</definedName>
    <definedName name="CY_tx_lik_Income" localSheetId="5">#REF!</definedName>
    <definedName name="CY_tx_lik_Income">#REF!</definedName>
    <definedName name="CY_tx_lik_Liabs" localSheetId="5">#REF!</definedName>
    <definedName name="CY_tx_lik_Liabs">#REF!</definedName>
    <definedName name="CY_tx_lik_RetEarn_bf" localSheetId="5">#REF!</definedName>
    <definedName name="CY_tx_lik_RetEarn_bf">#REF!</definedName>
    <definedName name="Cyear" localSheetId="5">#REF!</definedName>
    <definedName name="Cyear">#REF!</definedName>
    <definedName name="cylinder3" localSheetId="5">#N/A</definedName>
    <definedName name="cylinder3">#REF!</definedName>
    <definedName name="cylinders" localSheetId="5">#N/A</definedName>
    <definedName name="cylinders">#REF!</definedName>
    <definedName name="D" localSheetId="5">[125]Calendar!$U$65:$AA$70,[125]Calendar!$L$65:$R$70,[125]Calendar!$C$65:$I$70,[125]Calendar!$C$51:$I$56,[125]Calendar!$L$51:$R$56,[125]Calendar!$U$51:$AA$56,[125]Calendar!$U$37:$AA$42,[125]Calendar!$L$37:$R$41,[125]Calendar!$L$42:$R$42,[125]Calendar!$C$37:$I$42,[125]Calendar!$C$23:$I$28,[125]Calendar!$L$23:$R$28,[125]Calendar!$U$23:$AA$28</definedName>
    <definedName name="D">#REF!</definedName>
    <definedName name="Ｄ" localSheetId="5" hidden="1">{#N/A,#N/A,FALSE,"Sheet6 (24)"}</definedName>
    <definedName name="Ｄ" hidden="1">{#N/A,#N/A,FALSE,"Sheet6 (24)"}</definedName>
    <definedName name="D_1" localSheetId="5">#REF!</definedName>
    <definedName name="D_1">#REF!</definedName>
    <definedName name="daDAdaDAd" hidden="1">{#N/A,#N/A,FALSE,"p&amp;l"}</definedName>
    <definedName name="DaewooBH" localSheetId="5">#REF!</definedName>
    <definedName name="DaewooBH">#REF!</definedName>
    <definedName name="DaewooBT" localSheetId="5">#REF!</definedName>
    <definedName name="DaewooBT">#REF!</definedName>
    <definedName name="DaewooMC" localSheetId="5">#REF!</definedName>
    <definedName name="DaewooMC">#REF!</definedName>
    <definedName name="dalakfa">#REF!</definedName>
    <definedName name="darshil">'[96]BSC-FES'!#REF!</definedName>
    <definedName name="dasdasdd" hidden="1">{#N/A,#N/A,FALSE,"p&amp;l"}</definedName>
    <definedName name="DASSDSADASD" localSheetId="5">#REF!</definedName>
    <definedName name="DASSDSADASD">#REF!</definedName>
    <definedName name="Data" localSheetId="5">#N/A</definedName>
    <definedName name="Data">#REF!</definedName>
    <definedName name="Data_Quality_Rating">#REF!</definedName>
    <definedName name="data1" localSheetId="5" hidden="1">#REF!</definedName>
    <definedName name="DATA1">#REF!</definedName>
    <definedName name="DATA10" localSheetId="5">#REF!</definedName>
    <definedName name="DATA10">#REF!</definedName>
    <definedName name="DATA100" localSheetId="5">#REF!</definedName>
    <definedName name="DATA100">[126]details!#REF!</definedName>
    <definedName name="DATA101" localSheetId="5">#REF!</definedName>
    <definedName name="DATA101">[126]details!#REF!</definedName>
    <definedName name="DATA102" localSheetId="5">#REF!</definedName>
    <definedName name="DATA102">[126]details!#REF!</definedName>
    <definedName name="DATA103" localSheetId="5">#REF!</definedName>
    <definedName name="DATA103">[126]details!#REF!</definedName>
    <definedName name="DATA104" localSheetId="5">#REF!</definedName>
    <definedName name="DATA104">[126]details!#REF!</definedName>
    <definedName name="DATA105" localSheetId="5">#REF!</definedName>
    <definedName name="DATA105">[126]details!#REF!</definedName>
    <definedName name="DATA106" localSheetId="5">#REF!</definedName>
    <definedName name="DATA106">[126]details!#REF!</definedName>
    <definedName name="DATA107" localSheetId="5">#REF!</definedName>
    <definedName name="DATA107">[126]details!#REF!</definedName>
    <definedName name="DATA108" localSheetId="5">#REF!</definedName>
    <definedName name="DATA108">[126]details!#REF!</definedName>
    <definedName name="DATA109" localSheetId="5">#REF!</definedName>
    <definedName name="DATA109">[126]details!#REF!</definedName>
    <definedName name="DATA11" localSheetId="5">#REF!</definedName>
    <definedName name="DATA11">#REF!</definedName>
    <definedName name="DATA110" localSheetId="5">#REF!</definedName>
    <definedName name="DATA110">#REF!</definedName>
    <definedName name="DATA111" localSheetId="5">#REF!</definedName>
    <definedName name="DATA111">[126]details!#REF!</definedName>
    <definedName name="DATA112" localSheetId="5">#REF!</definedName>
    <definedName name="DATA112">[126]details!#REF!</definedName>
    <definedName name="DATA113" localSheetId="5">#REF!</definedName>
    <definedName name="DATA113">[126]details!#REF!</definedName>
    <definedName name="DATA114" localSheetId="5">#REF!</definedName>
    <definedName name="DATA114">[126]details!#REF!</definedName>
    <definedName name="DATA115" localSheetId="5">#REF!</definedName>
    <definedName name="DATA115">[126]details!#REF!</definedName>
    <definedName name="DATA116" localSheetId="5">#REF!</definedName>
    <definedName name="DATA116">[126]details!#REF!</definedName>
    <definedName name="DATA117" localSheetId="5">#REF!</definedName>
    <definedName name="DATA117">[126]details!#REF!</definedName>
    <definedName name="DATA118" localSheetId="5">#REF!</definedName>
    <definedName name="DATA118">[126]details!#REF!</definedName>
    <definedName name="DATA119" localSheetId="5">#REF!</definedName>
    <definedName name="DATA119">[126]details!#REF!</definedName>
    <definedName name="DATA12" localSheetId="5">#REF!</definedName>
    <definedName name="DATA12">#REF!</definedName>
    <definedName name="DATA120" localSheetId="5">#REF!</definedName>
    <definedName name="DATA120">[126]details!#REF!</definedName>
    <definedName name="DATA121" localSheetId="5">#REF!</definedName>
    <definedName name="DATA121">#REF!</definedName>
    <definedName name="DATA122" localSheetId="5">#REF!</definedName>
    <definedName name="DATA122">[126]details!#REF!</definedName>
    <definedName name="DATA123" localSheetId="5">#REF!</definedName>
    <definedName name="DATA123">#REF!</definedName>
    <definedName name="DATA124" localSheetId="5">#REF!</definedName>
    <definedName name="DATA124">#REF!</definedName>
    <definedName name="DATA125" localSheetId="5">#REF!</definedName>
    <definedName name="DATA125">[126]details!#REF!</definedName>
    <definedName name="DATA126" localSheetId="5">#REF!</definedName>
    <definedName name="DATA126">[126]details!#REF!</definedName>
    <definedName name="DATA127" localSheetId="5">#REF!</definedName>
    <definedName name="DATA127">[126]details!#REF!</definedName>
    <definedName name="DATA128" localSheetId="5">#REF!</definedName>
    <definedName name="DATA128">[126]details!#REF!</definedName>
    <definedName name="DATA129" localSheetId="5">#REF!</definedName>
    <definedName name="DATA129">[126]details!#REF!</definedName>
    <definedName name="DATA13" localSheetId="5">#REF!</definedName>
    <definedName name="DATA13">#REF!</definedName>
    <definedName name="DATA130" localSheetId="5">#REF!</definedName>
    <definedName name="DATA130">[126]details!#REF!</definedName>
    <definedName name="DATA131" localSheetId="5">#REF!</definedName>
    <definedName name="DATA131">[126]details!#REF!</definedName>
    <definedName name="DATA132" localSheetId="5">#REF!</definedName>
    <definedName name="DATA132">[126]details!#REF!</definedName>
    <definedName name="DATA133" localSheetId="5">#REF!</definedName>
    <definedName name="DATA133">#REF!</definedName>
    <definedName name="DATA134" localSheetId="5">#REF!</definedName>
    <definedName name="DATA134">[126]details!#REF!</definedName>
    <definedName name="DATA135" localSheetId="5">#REF!</definedName>
    <definedName name="DATA135">[126]details!#REF!</definedName>
    <definedName name="DATA136" localSheetId="5">#REF!</definedName>
    <definedName name="DATA136">[126]details!#REF!</definedName>
    <definedName name="DATA137" localSheetId="5">#REF!</definedName>
    <definedName name="DATA137">[126]details!#REF!</definedName>
    <definedName name="DATA138" localSheetId="5">#REF!</definedName>
    <definedName name="DATA138">[126]details!#REF!</definedName>
    <definedName name="DATA139" localSheetId="5">#REF!</definedName>
    <definedName name="DATA139">[126]details!#REF!</definedName>
    <definedName name="DATA14" localSheetId="5">#REF!</definedName>
    <definedName name="DATA14">#REF!</definedName>
    <definedName name="DATA140" localSheetId="5">#REF!</definedName>
    <definedName name="DATA140">[126]details!#REF!</definedName>
    <definedName name="DATA141" localSheetId="5">#REF!</definedName>
    <definedName name="DATA141">[126]details!#REF!</definedName>
    <definedName name="DATA142" localSheetId="5">[127]details!#REF!</definedName>
    <definedName name="DATA142">[126]details!#REF!</definedName>
    <definedName name="DATA143" localSheetId="5">[127]details!#REF!</definedName>
    <definedName name="DATA143">[126]details!#REF!</definedName>
    <definedName name="DATA144" localSheetId="5">[127]details!#REF!</definedName>
    <definedName name="DATA144">[126]details!#REF!</definedName>
    <definedName name="DATA145" localSheetId="5">[127]details!#REF!</definedName>
    <definedName name="DATA145">[126]details!#REF!</definedName>
    <definedName name="DATA146" localSheetId="5">[127]details!#REF!</definedName>
    <definedName name="DATA146">[126]details!#REF!</definedName>
    <definedName name="DATA147" localSheetId="5">[127]details!#REF!</definedName>
    <definedName name="DATA147">[126]details!#REF!</definedName>
    <definedName name="DATA148" localSheetId="5">[127]details!#REF!</definedName>
    <definedName name="DATA148">[126]details!#REF!</definedName>
    <definedName name="DATA149" localSheetId="5">[127]details!#REF!</definedName>
    <definedName name="DATA149">[126]details!#REF!</definedName>
    <definedName name="DATA15" localSheetId="5">#REF!</definedName>
    <definedName name="DATA15">#REF!</definedName>
    <definedName name="DATA150" localSheetId="5">#REF!</definedName>
    <definedName name="DATA150">#REF!</definedName>
    <definedName name="DATA151" localSheetId="5">[127]details!#REF!</definedName>
    <definedName name="DATA151">[126]details!#REF!</definedName>
    <definedName name="DATA152" localSheetId="5">[127]details!#REF!</definedName>
    <definedName name="DATA152">[126]details!#REF!</definedName>
    <definedName name="DATA153" localSheetId="5">[127]details!#REF!</definedName>
    <definedName name="DATA153">[126]details!#REF!</definedName>
    <definedName name="DATA154" localSheetId="5">[127]details!#REF!</definedName>
    <definedName name="DATA154">[126]details!#REF!</definedName>
    <definedName name="DATA155" localSheetId="5">[127]details!#REF!</definedName>
    <definedName name="DATA155">[126]details!#REF!</definedName>
    <definedName name="DATA156" localSheetId="5">#REF!</definedName>
    <definedName name="DATA156">#REF!</definedName>
    <definedName name="DATA157" localSheetId="5">#REF!</definedName>
    <definedName name="DATA157">#REF!</definedName>
    <definedName name="DATA158" localSheetId="5">#REF!</definedName>
    <definedName name="DATA158">#REF!</definedName>
    <definedName name="DATA159" localSheetId="5">#REF!</definedName>
    <definedName name="DATA159">#REF!</definedName>
    <definedName name="DATA16" localSheetId="5">#REF!</definedName>
    <definedName name="DATA16">#REF!</definedName>
    <definedName name="DATA160" localSheetId="5">#REF!</definedName>
    <definedName name="DATA160">#REF!</definedName>
    <definedName name="DATA161" localSheetId="5">#REF!</definedName>
    <definedName name="DATA161">#REF!</definedName>
    <definedName name="DATA162" localSheetId="5">#REF!</definedName>
    <definedName name="DATA162">#REF!</definedName>
    <definedName name="DATA163" localSheetId="5">#REF!</definedName>
    <definedName name="DATA163">#REF!</definedName>
    <definedName name="DATA164" localSheetId="5">#REF!</definedName>
    <definedName name="DATA164">#REF!</definedName>
    <definedName name="DATA165" localSheetId="5">#REF!</definedName>
    <definedName name="DATA165">#REF!</definedName>
    <definedName name="DATA166" localSheetId="5">#REF!</definedName>
    <definedName name="DATA166">#REF!</definedName>
    <definedName name="DATA167" localSheetId="5">#REF!</definedName>
    <definedName name="DATA167">#REF!</definedName>
    <definedName name="DATA168" localSheetId="5">#REF!</definedName>
    <definedName name="DATA168">#REF!</definedName>
    <definedName name="DATA169" localSheetId="5">#REF!</definedName>
    <definedName name="DATA169">#REF!</definedName>
    <definedName name="DATA17" localSheetId="5">#REF!</definedName>
    <definedName name="DATA17">#REF!</definedName>
    <definedName name="DATA170" localSheetId="5">#REF!</definedName>
    <definedName name="DATA170">#REF!</definedName>
    <definedName name="DATA171" localSheetId="5">#REF!</definedName>
    <definedName name="DATA171">#REF!</definedName>
    <definedName name="DATA172" localSheetId="5">#REF!</definedName>
    <definedName name="DATA172">#REF!</definedName>
    <definedName name="DATA173" localSheetId="5">#REF!</definedName>
    <definedName name="DATA173">#REF!</definedName>
    <definedName name="DATA174" localSheetId="5">#REF!</definedName>
    <definedName name="DATA174">#REF!</definedName>
    <definedName name="DATA175" localSheetId="5">#REF!</definedName>
    <definedName name="DATA175">#REF!</definedName>
    <definedName name="DATA176" localSheetId="5">#REF!</definedName>
    <definedName name="DATA176">#REF!</definedName>
    <definedName name="DATA177" localSheetId="5">#REF!</definedName>
    <definedName name="DATA177">#REF!</definedName>
    <definedName name="DATA178" localSheetId="5">#REF!</definedName>
    <definedName name="DATA178">#REF!</definedName>
    <definedName name="DATA179" localSheetId="5">#REF!</definedName>
    <definedName name="DATA179">#REF!</definedName>
    <definedName name="DATA18" localSheetId="5">#REF!</definedName>
    <definedName name="DATA18">[128]Data!#REF!</definedName>
    <definedName name="DATA180" localSheetId="5">#REF!</definedName>
    <definedName name="DATA180">#REF!</definedName>
    <definedName name="DATA181" localSheetId="5">#REF!</definedName>
    <definedName name="DATA181">#REF!</definedName>
    <definedName name="DATA182" localSheetId="5">#REF!</definedName>
    <definedName name="DATA182">#REF!</definedName>
    <definedName name="DATA183" localSheetId="5">#REF!</definedName>
    <definedName name="DATA183">#REF!</definedName>
    <definedName name="DATA184" localSheetId="5">#REF!</definedName>
    <definedName name="DATA184">#REF!</definedName>
    <definedName name="DATA185" localSheetId="5">#REF!</definedName>
    <definedName name="DATA185">#REF!</definedName>
    <definedName name="DATA186" localSheetId="5">#REF!</definedName>
    <definedName name="DATA186">#REF!</definedName>
    <definedName name="DATA187" localSheetId="5">#REF!</definedName>
    <definedName name="DATA187">#REF!</definedName>
    <definedName name="DATA188" localSheetId="5">#REF!</definedName>
    <definedName name="DATA188">#REF!</definedName>
    <definedName name="DATA189" localSheetId="5">#REF!</definedName>
    <definedName name="DATA189">#REF!</definedName>
    <definedName name="DATA19" localSheetId="5">#REF!</definedName>
    <definedName name="DATA19">#REF!</definedName>
    <definedName name="DATA190" localSheetId="5">#REF!</definedName>
    <definedName name="DATA190">#REF!</definedName>
    <definedName name="DATA191" localSheetId="5">#REF!</definedName>
    <definedName name="DATA191">#REF!</definedName>
    <definedName name="DATA192" localSheetId="5">#REF!</definedName>
    <definedName name="DATA192">#REF!</definedName>
    <definedName name="DATA193" localSheetId="5">#REF!</definedName>
    <definedName name="DATA193">#REF!</definedName>
    <definedName name="DATA194" localSheetId="5">#REF!</definedName>
    <definedName name="DATA194">#REF!</definedName>
    <definedName name="DATA195" localSheetId="5">#REF!</definedName>
    <definedName name="DATA195">#REF!</definedName>
    <definedName name="DATA196" localSheetId="5">#REF!</definedName>
    <definedName name="DATA196">#REF!</definedName>
    <definedName name="DATA197" localSheetId="5">#REF!</definedName>
    <definedName name="DATA197">#REF!</definedName>
    <definedName name="DATA198" localSheetId="5">#REF!</definedName>
    <definedName name="DATA198">#REF!</definedName>
    <definedName name="DATA199" localSheetId="5">#REF!</definedName>
    <definedName name="DATA199">#REF!</definedName>
    <definedName name="data2" localSheetId="5" hidden="1">#REF!</definedName>
    <definedName name="DATA2">#REF!</definedName>
    <definedName name="DATA20" localSheetId="5">#REF!</definedName>
    <definedName name="DATA20">[129]Data!#REF!</definedName>
    <definedName name="DATA200" localSheetId="5">#REF!</definedName>
    <definedName name="DATA200">#REF!</definedName>
    <definedName name="DATA201" localSheetId="5">#REF!</definedName>
    <definedName name="DATA201">#REF!</definedName>
    <definedName name="DATA202" localSheetId="5">#REF!</definedName>
    <definedName name="DATA202">#REF!</definedName>
    <definedName name="DATA203" localSheetId="5">#REF!</definedName>
    <definedName name="DATA203">#REF!</definedName>
    <definedName name="DATA204" localSheetId="5">#REF!</definedName>
    <definedName name="DATA204">#REF!</definedName>
    <definedName name="DATA205" localSheetId="5">#REF!</definedName>
    <definedName name="DATA205">#REF!</definedName>
    <definedName name="DATA206" localSheetId="5">#REF!</definedName>
    <definedName name="DATA206">#REF!</definedName>
    <definedName name="DATA21" localSheetId="5">#REF!</definedName>
    <definedName name="DATA21">[130]Details!#REF!</definedName>
    <definedName name="DATA22" localSheetId="5">#REF!</definedName>
    <definedName name="DATA22">[130]Details!#REF!</definedName>
    <definedName name="DATA23" localSheetId="5">#REF!</definedName>
    <definedName name="DATA23">[130]Details!#REF!</definedName>
    <definedName name="DATA24" localSheetId="5">#REF!</definedName>
    <definedName name="DATA24">[130]Details!#REF!</definedName>
    <definedName name="DATA25" localSheetId="5">#REF!</definedName>
    <definedName name="DATA25">[130]Details!#REF!</definedName>
    <definedName name="DATA26" localSheetId="5">#REF!</definedName>
    <definedName name="DATA26">[130]Details!#REF!</definedName>
    <definedName name="DATA27" localSheetId="5">#REF!</definedName>
    <definedName name="DATA27">[130]Details!#REF!</definedName>
    <definedName name="DATA28" localSheetId="5">#REF!</definedName>
    <definedName name="DATA28">[131]Data!#REF!</definedName>
    <definedName name="DATA29" localSheetId="5">#REF!</definedName>
    <definedName name="DATA29">[130]Details!#REF!</definedName>
    <definedName name="data3" localSheetId="5" hidden="1">#REF!</definedName>
    <definedName name="DATA3">#REF!</definedName>
    <definedName name="DATA30" localSheetId="5">#REF!</definedName>
    <definedName name="DATA30">[130]Details!#REF!</definedName>
    <definedName name="DATA31" localSheetId="5">#REF!</definedName>
    <definedName name="DATA31">[130]Details!#REF!</definedName>
    <definedName name="DATA32" localSheetId="5">#REF!</definedName>
    <definedName name="DATA32">[130]Details!#REF!</definedName>
    <definedName name="DATA33" localSheetId="5">#REF!</definedName>
    <definedName name="DATA33">[130]Details!#REF!</definedName>
    <definedName name="DATA34" localSheetId="5">#REF!</definedName>
    <definedName name="DATA34">[130]Details!#REF!</definedName>
    <definedName name="DATA35" localSheetId="5">#REF!</definedName>
    <definedName name="DATA35">[130]Details!#REF!</definedName>
    <definedName name="DATA36" localSheetId="5">#REF!</definedName>
    <definedName name="DATA36">[132]Data!#REF!</definedName>
    <definedName name="DATA37" localSheetId="5">#REF!</definedName>
    <definedName name="DATA37">[130]Details!#REF!</definedName>
    <definedName name="DATA38" localSheetId="5">#REF!</definedName>
    <definedName name="DATA38">[130]Details!#REF!</definedName>
    <definedName name="DATA39" localSheetId="5">#REF!</definedName>
    <definedName name="DATA39">[130]Details!#REF!</definedName>
    <definedName name="DATA4" localSheetId="5">#REF!</definedName>
    <definedName name="DATA4">#REF!</definedName>
    <definedName name="DATA40" localSheetId="5">#REF!</definedName>
    <definedName name="DATA40">[131]Data!#REF!</definedName>
    <definedName name="DATA41" localSheetId="5">#REF!</definedName>
    <definedName name="DATA41">[130]Details!#REF!</definedName>
    <definedName name="DATA42" localSheetId="5">#REF!</definedName>
    <definedName name="DATA42">[130]Details!#REF!</definedName>
    <definedName name="DATA43" localSheetId="5">#REF!</definedName>
    <definedName name="DATA43">[130]Details!#REF!</definedName>
    <definedName name="DATA44" localSheetId="5">#REF!</definedName>
    <definedName name="DATA44">[130]Details!#REF!</definedName>
    <definedName name="DATA45" localSheetId="5">#REF!</definedName>
    <definedName name="DATA45">[130]Details!#REF!</definedName>
    <definedName name="DATA46" localSheetId="5">#REF!</definedName>
    <definedName name="DATA46">[133]Data!#REF!</definedName>
    <definedName name="DATA47" localSheetId="5">#REF!</definedName>
    <definedName name="DATA47">[130]Details!#REF!</definedName>
    <definedName name="DATA48" localSheetId="5">#REF!</definedName>
    <definedName name="DATA48">#REF!</definedName>
    <definedName name="DATA49" localSheetId="5">#REF!</definedName>
    <definedName name="DATA49">#REF!</definedName>
    <definedName name="DATA5" localSheetId="5">#REF!</definedName>
    <definedName name="DATA5">#REF!</definedName>
    <definedName name="DATA50" localSheetId="5">#REF!</definedName>
    <definedName name="DATA50">#REF!</definedName>
    <definedName name="DATA51" localSheetId="5">#REF!</definedName>
    <definedName name="DATA51">[126]details!#REF!</definedName>
    <definedName name="DATA52" localSheetId="5">#REF!</definedName>
    <definedName name="DATA52">[126]details!#REF!</definedName>
    <definedName name="DATA53" localSheetId="5">#REF!</definedName>
    <definedName name="DATA53">[126]details!#REF!</definedName>
    <definedName name="DATA54" localSheetId="5">#REF!</definedName>
    <definedName name="DATA54">[126]details!#REF!</definedName>
    <definedName name="DATA55" localSheetId="5">#REF!</definedName>
    <definedName name="DATA55">[126]details!#REF!</definedName>
    <definedName name="DATA56" localSheetId="5">#REF!</definedName>
    <definedName name="DATA56">[126]details!#REF!</definedName>
    <definedName name="DATA57" localSheetId="5">#REF!</definedName>
    <definedName name="DATA57">#REF!</definedName>
    <definedName name="DATA58" localSheetId="5">#REF!</definedName>
    <definedName name="DATA58">[126]details!#REF!</definedName>
    <definedName name="DATA59" localSheetId="5">#REF!</definedName>
    <definedName name="DATA59">[126]details!#REF!</definedName>
    <definedName name="DATA6" localSheetId="5">[134]Sheet1!#REF!</definedName>
    <definedName name="DATA6">#REF!</definedName>
    <definedName name="DATA60" localSheetId="5">#REF!</definedName>
    <definedName name="DATA60">#REF!</definedName>
    <definedName name="DATA61" localSheetId="5">#REF!</definedName>
    <definedName name="DATA61">[126]details!#REF!</definedName>
    <definedName name="DATA62" localSheetId="5">#REF!</definedName>
    <definedName name="DATA62">[126]details!#REF!</definedName>
    <definedName name="DATA63" localSheetId="5">#REF!</definedName>
    <definedName name="DATA63">[126]details!#REF!</definedName>
    <definedName name="DATA64" localSheetId="5">#REF!</definedName>
    <definedName name="DATA64">[126]details!#REF!</definedName>
    <definedName name="DATA65" localSheetId="5">#REF!</definedName>
    <definedName name="DATA65">[126]details!#REF!</definedName>
    <definedName name="DATA66" localSheetId="5">#REF!</definedName>
    <definedName name="DATA66">[126]details!#REF!</definedName>
    <definedName name="DATA67" localSheetId="5">#REF!</definedName>
    <definedName name="DATA67">[126]details!#REF!</definedName>
    <definedName name="DATA68" localSheetId="5">#REF!</definedName>
    <definedName name="DATA68">#REF!</definedName>
    <definedName name="DATA69" localSheetId="5">#REF!</definedName>
    <definedName name="DATA69">[126]details!#REF!</definedName>
    <definedName name="DATA7" localSheetId="5">#REF!</definedName>
    <definedName name="DATA7">#REF!</definedName>
    <definedName name="DATA70" localSheetId="5">#REF!</definedName>
    <definedName name="DATA70">[126]details!#REF!</definedName>
    <definedName name="DATA71" localSheetId="5">#REF!</definedName>
    <definedName name="DATA71">[126]details!#REF!</definedName>
    <definedName name="DATA72" localSheetId="5">#REF!</definedName>
    <definedName name="DATA72">[126]details!#REF!</definedName>
    <definedName name="DATA73" localSheetId="5">#REF!</definedName>
    <definedName name="DATA73">[126]details!#REF!</definedName>
    <definedName name="DATA74" localSheetId="5">#REF!</definedName>
    <definedName name="DATA74">[126]details!#REF!</definedName>
    <definedName name="DATA75" localSheetId="5">#REF!</definedName>
    <definedName name="DATA75">[126]details!#REF!</definedName>
    <definedName name="DATA76" localSheetId="5">#REF!</definedName>
    <definedName name="DATA76">[126]details!#REF!</definedName>
    <definedName name="DATA77" localSheetId="5">#REF!</definedName>
    <definedName name="DATA77">[126]details!#REF!</definedName>
    <definedName name="DATA78" localSheetId="5">#REF!</definedName>
    <definedName name="DATA78">[126]details!#REF!</definedName>
    <definedName name="DATA79" localSheetId="5">#REF!</definedName>
    <definedName name="DATA79">[126]details!#REF!</definedName>
    <definedName name="DATA8" localSheetId="5">[134]Sheet1!#REF!</definedName>
    <definedName name="DATA8">#REF!</definedName>
    <definedName name="DATA80" localSheetId="5">#REF!</definedName>
    <definedName name="DATA80">[126]details!#REF!</definedName>
    <definedName name="DATA81" localSheetId="5">#REF!</definedName>
    <definedName name="DATA81">[126]details!#REF!</definedName>
    <definedName name="DATA82" localSheetId="5">#REF!</definedName>
    <definedName name="DATA82">[126]details!#REF!</definedName>
    <definedName name="DATA83" localSheetId="5">#REF!</definedName>
    <definedName name="DATA83">[126]details!#REF!</definedName>
    <definedName name="DATA84" localSheetId="5">#REF!</definedName>
    <definedName name="DATA84">#REF!</definedName>
    <definedName name="DATA85" localSheetId="5">#REF!</definedName>
    <definedName name="DATA85">[126]details!#REF!</definedName>
    <definedName name="DATA86" localSheetId="5">#REF!</definedName>
    <definedName name="DATA86">[126]details!#REF!</definedName>
    <definedName name="DATA87" localSheetId="5">#REF!</definedName>
    <definedName name="DATA87">[126]details!#REF!</definedName>
    <definedName name="DATA88" localSheetId="5">#REF!</definedName>
    <definedName name="DATA88">[126]details!#REF!</definedName>
    <definedName name="DATA89" localSheetId="5">#REF!</definedName>
    <definedName name="DATA89">[126]details!#REF!</definedName>
    <definedName name="DATA9" localSheetId="5">#REF!</definedName>
    <definedName name="DATA9">#REF!</definedName>
    <definedName name="DATA90" localSheetId="5">#REF!</definedName>
    <definedName name="DATA90">[126]details!#REF!</definedName>
    <definedName name="DATA91" localSheetId="5">#REF!</definedName>
    <definedName name="DATA91">[126]details!#REF!</definedName>
    <definedName name="DATA92" localSheetId="5">#REF!</definedName>
    <definedName name="DATA92">[126]details!#REF!</definedName>
    <definedName name="DATA93" localSheetId="5">#REF!</definedName>
    <definedName name="DATA93">[126]details!#REF!</definedName>
    <definedName name="DATA94" localSheetId="5">#REF!</definedName>
    <definedName name="DATA94">[126]details!#REF!</definedName>
    <definedName name="DATA95" localSheetId="5">#REF!</definedName>
    <definedName name="DATA95">#REF!</definedName>
    <definedName name="DATA96" localSheetId="5">#REF!</definedName>
    <definedName name="DATA96">[126]details!#REF!</definedName>
    <definedName name="DATA97" localSheetId="5">#REF!</definedName>
    <definedName name="DATA97">[126]details!#REF!</definedName>
    <definedName name="DATA98" localSheetId="5">#REF!</definedName>
    <definedName name="DATA98">[126]details!#REF!</definedName>
    <definedName name="DATA99" localSheetId="5">#REF!</definedName>
    <definedName name="DATA99">[126]details!#REF!</definedName>
    <definedName name="Databas" localSheetId="5">#REF!</definedName>
    <definedName name="Databas">#REF!</definedName>
    <definedName name="_xlnm.Database" localSheetId="5">#REF!</definedName>
    <definedName name="_xlnm.Database">#REF!</definedName>
    <definedName name="database1" localSheetId="5">#REF!</definedName>
    <definedName name="Database1">[135]Overall!#REF!</definedName>
    <definedName name="databse1">#REF!</definedName>
    <definedName name="Datasource_Data_List" localSheetId="5">#REF!</definedName>
    <definedName name="Datasource_Data_List">#REF!</definedName>
    <definedName name="Date">'[136]NA 650a'!$E$1:$F$579</definedName>
    <definedName name="datss">#REF!</definedName>
    <definedName name="datta" hidden="1">{#N/A,#N/A,FALSE,"p&amp;l"}</definedName>
    <definedName name="DAY_D">[137]Temp!$D$6:$D$300</definedName>
    <definedName name="DAY_P">[137]Temp!$C$6:$C$300</definedName>
    <definedName name="days_in_year" localSheetId="5">#REF!</definedName>
    <definedName name="days_in_year">#REF!</definedName>
    <definedName name="days0102" localSheetId="5">#REF!</definedName>
    <definedName name="days0102">#REF!</definedName>
    <definedName name="db">[138]db!$C$2:$F$854</definedName>
    <definedName name="DbDays" localSheetId="5">[117]Assumptions!$A$74:$IV$74</definedName>
    <definedName name="DbDays">[117]Assumptions!$A$74:$IV$74</definedName>
    <definedName name="DBS">'[139]Co. TB'!$A$999:$IV$1000</definedName>
    <definedName name="DC">#REF!</definedName>
    <definedName name="dd" localSheetId="5">#REF!</definedName>
    <definedName name="DD" hidden="1">{#N/A,#N/A,FALSE,"p&amp;l"}</definedName>
    <definedName name="ｄｄ" localSheetId="5" hidden="1">{#N/A,#N/A,FALSE,"Sheet6 (24)"}</definedName>
    <definedName name="ｄｄ" hidden="1">{#N/A,#N/A,FALSE,"Sheet6 (24)"}</definedName>
    <definedName name="ddadasdasdasd" hidden="1">{#N/A,#N/A,FALSE,"p&amp;l"}</definedName>
    <definedName name="ddd" localSheetId="5">#REF!</definedName>
    <definedName name="ddd" hidden="1">{#N/A,#N/A,FALSE,"p&amp;l"}</definedName>
    <definedName name="dddd" localSheetId="5" hidden="1">{#N/A,#N/A,FALSE,"p&amp;l"}</definedName>
    <definedName name="dddd" hidden="1">{#N/A,#N/A,FALSE,"p&amp;l"}</definedName>
    <definedName name="dddd\" localSheetId="5">#REF!</definedName>
    <definedName name="dddd\">#REF!</definedName>
    <definedName name="DDDDD">{"January","February","March","April","May","June","July","August","September","October","November","December"}</definedName>
    <definedName name="dddddd" localSheetId="5" hidden="1">{#N/A,#N/A,FALSE,"Sheet6 (24)"}</definedName>
    <definedName name="DDDDDD">#REF!</definedName>
    <definedName name="ddddddddd" localSheetId="5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ddddddddd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dddddf" hidden="1">{#N/A,#N/A,FALSE,"단축1";#N/A,#N/A,FALSE,"단축2";#N/A,#N/A,FALSE,"단축3";#N/A,#N/A,FALSE,"장축";#N/A,#N/A,FALSE,"4WD"}</definedName>
    <definedName name="dddf">[2]事務所引越見積書!#REF!</definedName>
    <definedName name="DDF" hidden="1">{#N/A,#N/A,FALSE,"신규dep";#N/A,#N/A,FALSE,"신규dep-금형상각후";#N/A,#N/A,FALSE,"신규dep-연구비상각후";#N/A,#N/A,FALSE,"신규dep-기계,공구상각후"}</definedName>
    <definedName name="DDSSS" localSheetId="5" hidden="1">{#N/A,#N/A,FALSE,"단축1";#N/A,#N/A,FALSE,"단축2";#N/A,#N/A,FALSE,"단축3";#N/A,#N/A,FALSE,"장축";#N/A,#N/A,FALSE,"4WD"}</definedName>
    <definedName name="DDSSS" hidden="1">{#N/A,#N/A,FALSE,"단축1";#N/A,#N/A,FALSE,"단축2";#N/A,#N/A,FALSE,"단축3";#N/A,#N/A,FALSE,"장축";#N/A,#N/A,FALSE,"4WD"}</definedName>
    <definedName name="dealer">[68]Portalraw!$D$2:$D$95</definedName>
    <definedName name="dealer1">[68]DMSraw!$B$2:$B$59</definedName>
    <definedName name="dealer2">#REF!</definedName>
    <definedName name="debt_1" localSheetId="5">#REF!</definedName>
    <definedName name="debt_1">#REF!</definedName>
    <definedName name="debt_1_percent" localSheetId="5">#REF!</definedName>
    <definedName name="debt_1_percent">#REF!</definedName>
    <definedName name="debt_2" localSheetId="5">#REF!</definedName>
    <definedName name="debt_2">#REF!</definedName>
    <definedName name="debt_2_percent" localSheetId="5">#REF!</definedName>
    <definedName name="debt_2_percent">#REF!</definedName>
    <definedName name="debt_3" localSheetId="5">#REF!</definedName>
    <definedName name="debt_3">#REF!</definedName>
    <definedName name="debt_3_percent" localSheetId="5">#REF!</definedName>
    <definedName name="debt_3_percent">#REF!</definedName>
    <definedName name="debt_4" localSheetId="5">#REF!</definedName>
    <definedName name="debt_4">#REF!</definedName>
    <definedName name="debt_4_percent" localSheetId="5">#REF!</definedName>
    <definedName name="debt_4_percent">#REF!</definedName>
    <definedName name="debt_5" localSheetId="5">#REF!</definedName>
    <definedName name="debt_5">#REF!</definedName>
    <definedName name="debt_amount" localSheetId="5">#REF!</definedName>
    <definedName name="debt_amount">#REF!</definedName>
    <definedName name="debt_percent" localSheetId="5">#REF!</definedName>
    <definedName name="debt_percent">#REF!</definedName>
    <definedName name="DEBTORS">#REF!</definedName>
    <definedName name="Dec" localSheetId="5">'[69]Marketing Bulletin F-2001'!$DH$1:$DT$45</definedName>
    <definedName name="Dec">'[70]Marketing Bulletin F-2001'!$DH$1:$DT$45</definedName>
    <definedName name="déc_associée" localSheetId="5">#REF!</definedName>
    <definedName name="déc_associée">#REF!</definedName>
    <definedName name="Dec_PDLG">'[93]#REF'!#REF!</definedName>
    <definedName name="Deceleration_Stability" localSheetId="5">#N/A</definedName>
    <definedName name="Deceleration_Stability">#REF!</definedName>
    <definedName name="DecSun1">DATE(CalendarYear,12,1)-WEEKDAY(DATE(CalendarYear,12,1))</definedName>
    <definedName name="ded">#REF!</definedName>
    <definedName name="degradation_factor" localSheetId="5">#REF!</definedName>
    <definedName name="degradation_factor">#REF!</definedName>
    <definedName name="DEL" localSheetId="5">#REF!</definedName>
    <definedName name="DEL">[29]TRF9900!#REF!</definedName>
    <definedName name="DEL0">[29]TRF9900!#REF!</definedName>
    <definedName name="DELITEM">#N/A</definedName>
    <definedName name="DELIVERABLES" localSheetId="5">#REF!</definedName>
    <definedName name="DELIVERABLES">#REF!</definedName>
    <definedName name="DELL" localSheetId="5">#REF!</definedName>
    <definedName name="DELL">#REF!</definedName>
    <definedName name="DEMeXToEUR" localSheetId="5" hidden="1">1/EUReXToDEM</definedName>
    <definedName name="DEMeXToEUR" hidden="1">1/EUReXToDEM</definedName>
    <definedName name="Demurrage">#REF!</definedName>
    <definedName name="Denmark" localSheetId="5">#REF!</definedName>
    <definedName name="Denmark">#REF!</definedName>
    <definedName name="Denomination" localSheetId="5">#REF!</definedName>
    <definedName name="Denomination">#REF!</definedName>
    <definedName name="density">#REF!</definedName>
    <definedName name="ＤＥＮＳＯ" localSheetId="5" hidden="1">{#N/A,#N/A,FALSE,"Sheet6 (24)"}</definedName>
    <definedName name="ＤＥＮＳＯ" hidden="1">{#N/A,#N/A,FALSE,"Sheet6 (24)"}</definedName>
    <definedName name="dep_pm" localSheetId="5">#REF!</definedName>
    <definedName name="dep_pm">#REF!</definedName>
    <definedName name="departments">[100]Menus!$B$3:$B$14</definedName>
    <definedName name="DEPB_CHGS">#REF!</definedName>
    <definedName name="DEPB_DEEC_HIGHSEAS_Chgs">#REF!</definedName>
    <definedName name="depcom_pa" localSheetId="5">#REF!</definedName>
    <definedName name="depcom_pa">#REF!</definedName>
    <definedName name="depopwdv">#REF!</definedName>
    <definedName name="depreciation" localSheetId="5">#REF!</definedName>
    <definedName name="depreciation">#REF!</definedName>
    <definedName name="depreciation_case" localSheetId="5">#REF!</definedName>
    <definedName name="depreciation_case">#REF!</definedName>
    <definedName name="depreciation_for_tariff" localSheetId="5">#REF!</definedName>
    <definedName name="depreciation_for_tariff">#REF!</definedName>
    <definedName name="depveh_pa" localSheetId="5">#REF!</definedName>
    <definedName name="depveh_pa">#REF!</definedName>
    <definedName name="der" localSheetId="5">[9]TARR1_alta!#REF!</definedName>
    <definedName name="der">[9]TARR1_alta!#REF!</definedName>
    <definedName name="Des_Exr_Stance" localSheetId="5">#REF!</definedName>
    <definedName name="Des_Exr_Stance">#REF!</definedName>
    <definedName name="Des_Ext_DetailEx" localSheetId="5">#REF!</definedName>
    <definedName name="Des_Ext_DetailEx">#REF!</definedName>
    <definedName name="Des_Ext_Proportion" localSheetId="5">#REF!</definedName>
    <definedName name="Des_Ext_Proportion">#REF!</definedName>
    <definedName name="Des_Ext_Stance" localSheetId="5">#REF!</definedName>
    <definedName name="Des_Ext_Stance">#REF!</definedName>
    <definedName name="Des_Ext_SurfaceEx" localSheetId="5">#REF!</definedName>
    <definedName name="Des_Ext_SurfaceEx">#REF!</definedName>
    <definedName name="Des_Int_CompDef" localSheetId="5">#REF!</definedName>
    <definedName name="Des_Int_CompDef">#REF!</definedName>
    <definedName name="Des_Int_VnP" localSheetId="5">#REF!</definedName>
    <definedName name="Des_Int_VnP">#REF!</definedName>
    <definedName name="des13t">'[12]C214 9306#25'!#REF!</definedName>
    <definedName name="des22b">'[12]C214 9306#25'!#REF!</definedName>
    <definedName name="des23a">'[12]C214 9306#25'!#REF!</definedName>
    <definedName name="des23t">'[12]C214 9306#25'!#REF!</definedName>
    <definedName name="des24a">'[12]C214 9306#25'!#REF!</definedName>
    <definedName name="des28a">'[12]C214 9306#25'!#REF!</definedName>
    <definedName name="des28b">'[12]C214 9306#25'!#REF!</definedName>
    <definedName name="des6t">'[12]C214 9306#25'!#REF!</definedName>
    <definedName name="Design_Intent_Y_N">#REF!</definedName>
    <definedName name="desp_plan_cdr_750">[50]Kandivli!#REF!</definedName>
    <definedName name="desp_plan_Maxx">[50]Kandivli!#REF!</definedName>
    <definedName name="desp_plan_NC">[50]Kandivli!#REF!</definedName>
    <definedName name="desp_pln_FJ_CNG_CLC">[50]Zbad!#REF!</definedName>
    <definedName name="DESPATCH" localSheetId="5">#REF!</definedName>
    <definedName name="DESPATCH">#REF!</definedName>
    <definedName name="det">#REF!</definedName>
    <definedName name="DETAIL">#REF!</definedName>
    <definedName name="DetailForm" localSheetId="5">#REF!</definedName>
    <definedName name="DetailForm">#REF!</definedName>
    <definedName name="DETAILS" localSheetId="5">#REF!</definedName>
    <definedName name="Details">#REF!</definedName>
    <definedName name="Detention_chgs">#REF!</definedName>
    <definedName name="development_fee" localSheetId="5">#REF!</definedName>
    <definedName name="development_fee">#REF!</definedName>
    <definedName name="DF" hidden="1">{#N/A,#N/A,FALSE,"단축1";#N/A,#N/A,FALSE,"단축2";#N/A,#N/A,FALSE,"단축3";#N/A,#N/A,FALSE,"장축";#N/A,#N/A,FALSE,"4WD"}</definedName>
    <definedName name="DF_FRID_2">#REF!</definedName>
    <definedName name="DF_GRID_1">#REF!</definedName>
    <definedName name="DF_NAVPANEL_13">#REF!</definedName>
    <definedName name="DF_NAVPANEL_18">#REF!</definedName>
    <definedName name="DFC" hidden="1">{#N/A,#N/A,FALSE,"단축1";#N/A,#N/A,FALSE,"단축2";#N/A,#N/A,FALSE,"단축3";#N/A,#N/A,FALSE,"장축";#N/A,#N/A,FALSE,"4WD"}</definedName>
    <definedName name="dfd" localSheetId="5">'[140]Current Live BOM'!#REF!</definedName>
    <definedName name="dfd" hidden="1">[17]BAL.SHEET!#REF!</definedName>
    <definedName name="dfdfdfd" localSheetId="5">[127]details!#REF!</definedName>
    <definedName name="dfdfdfd">[126]details!#REF!</definedName>
    <definedName name="dfdfsfdsdffdfdfdsdfsdfsdf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dfdg" hidden="1">{"'TYRE ASSY(2)'!$A$1:$X$38"}</definedName>
    <definedName name="DFGDFGDF" hidden="1">{#N/A,#N/A,FALSE,"단축1";#N/A,#N/A,FALSE,"단축2";#N/A,#N/A,FALSE,"단축3";#N/A,#N/A,FALSE,"장축";#N/A,#N/A,FALSE,"4WD"}</definedName>
    <definedName name="DFGG" localSheetId="5" hidden="1">{#N/A,#N/A,FALSE,"단축1";#N/A,#N/A,FALSE,"단축2";#N/A,#N/A,FALSE,"단축3";#N/A,#N/A,FALSE,"장축";#N/A,#N/A,FALSE,"4WD"}</definedName>
    <definedName name="DFGG" hidden="1">{#N/A,#N/A,FALSE,"단축1";#N/A,#N/A,FALSE,"단축2";#N/A,#N/A,FALSE,"단축3";#N/A,#N/A,FALSE,"장축";#N/A,#N/A,FALSE,"4WD"}</definedName>
    <definedName name="dfkle">#REF!</definedName>
    <definedName name="dfrerferwrwrw" hidden="1">#REF!</definedName>
    <definedName name="DG_House">[141]Relocation!$I$28,[141]Relocation!$I$44,[141]Relocation!$I$48,[141]Relocation!$I$50</definedName>
    <definedName name="DGF" localSheetId="5" hidden="1">{#N/A,#N/A,FALSE,"단축1";#N/A,#N/A,FALSE,"단축2";#N/A,#N/A,FALSE,"단축3";#N/A,#N/A,FALSE,"장축";#N/A,#N/A,FALSE,"4WD"}</definedName>
    <definedName name="DGF" hidden="1">{#N/A,#N/A,FALSE,"단축1";#N/A,#N/A,FALSE,"단축2";#N/A,#N/A,FALSE,"단축3";#N/A,#N/A,FALSE,"장축";#N/A,#N/A,FALSE,"4WD"}</definedName>
    <definedName name="Dialog_feld" localSheetId="5">#REF!</definedName>
    <definedName name="Dialog_feld">#REF!</definedName>
    <definedName name="DIE" localSheetId="5" hidden="1">{#N/A,#N/A,FALSE,"단축1";#N/A,#N/A,FALSE,"단축2";#N/A,#N/A,FALSE,"단축3";#N/A,#N/A,FALSE,"장축";#N/A,#N/A,FALSE,"4WD"}</definedName>
    <definedName name="DIE" hidden="1">{#N/A,#N/A,FALSE,"단축1";#N/A,#N/A,FALSE,"단축2";#N/A,#N/A,FALSE,"단축3";#N/A,#N/A,FALSE,"장축";#N/A,#N/A,FALSE,"4WD"}</definedName>
    <definedName name="DIESEL" localSheetId="5" hidden="1">{#N/A,#N/A,FALSE,"단축1";#N/A,#N/A,FALSE,"단축2";#N/A,#N/A,FALSE,"단축3";#N/A,#N/A,FALSE,"장축";#N/A,#N/A,FALSE,"4WD"}</definedName>
    <definedName name="DIESEL" hidden="1">{#N/A,#N/A,FALSE,"단축1";#N/A,#N/A,FALSE,"단축2";#N/A,#N/A,FALSE,"단축3";#N/A,#N/A,FALSE,"장축";#N/A,#N/A,FALSE,"4WD"}</definedName>
    <definedName name="DIESELLL" localSheetId="5" hidden="1">{#N/A,#N/A,FALSE,"단축1";#N/A,#N/A,FALSE,"단축2";#N/A,#N/A,FALSE,"단축3";#N/A,#N/A,FALSE,"장축";#N/A,#N/A,FALSE,"4WD"}</definedName>
    <definedName name="DIESELLL" hidden="1">{#N/A,#N/A,FALSE,"단축1";#N/A,#N/A,FALSE,"단축2";#N/A,#N/A,FALSE,"단축3";#N/A,#N/A,FALSE,"장축";#N/A,#N/A,FALSE,"4WD"}</definedName>
    <definedName name="diff" localSheetId="5">#REF!</definedName>
    <definedName name="diff">#REF!</definedName>
    <definedName name="Dimensional_Objectives___Link_to_dSAOs" localSheetId="5">#N/A</definedName>
    <definedName name="Dimensional_Objectives___Link_to_dSAOs">#REF!</definedName>
    <definedName name="dipak" localSheetId="5">#REF!</definedName>
    <definedName name="dipak">#REF!</definedName>
    <definedName name="DIPL" localSheetId="5">#REF!</definedName>
    <definedName name="DIPL">#REF!</definedName>
    <definedName name="DIPL1" localSheetId="5">#REF!</definedName>
    <definedName name="DIPL1">#REF!</definedName>
    <definedName name="DIPL23SEPT" localSheetId="5">#REF!</definedName>
    <definedName name="DIPL23SEPT">#REF!</definedName>
    <definedName name="Discount" localSheetId="5" hidden="1">#REF!</definedName>
    <definedName name="Discount" hidden="1">#REF!</definedName>
    <definedName name="discount_factor" localSheetId="5">#REF!</definedName>
    <definedName name="discount_factor">#REF!</definedName>
    <definedName name="DiscountYears" localSheetId="5">#REF!</definedName>
    <definedName name="DiscountYears">#REF!</definedName>
    <definedName name="displacement" localSheetId="5">#N/A</definedName>
    <definedName name="displacement">#REF!</definedName>
    <definedName name="displacement3" localSheetId="5">#N/A</definedName>
    <definedName name="displacement3">#REF!</definedName>
    <definedName name="display_area_2" localSheetId="5" hidden="1">#REF!</definedName>
    <definedName name="display_area_2" hidden="1">#REF!</definedName>
    <definedName name="DIVBAL">#REF!</definedName>
    <definedName name="Divdepts" localSheetId="5">#REF!</definedName>
    <definedName name="Divdepts">#REF!</definedName>
    <definedName name="dividend_distribution_tax" localSheetId="5">#REF!</definedName>
    <definedName name="dividend_distribution_tax">#REF!</definedName>
    <definedName name="dividend_from_profits" localSheetId="5">#REF!</definedName>
    <definedName name="dividend_from_profits">#REF!</definedName>
    <definedName name="dividend_from_reserves" localSheetId="5">#REF!</definedName>
    <definedName name="dividend_from_reserves">#REF!</definedName>
    <definedName name="dividend_from_reserves_case" localSheetId="5">#REF!</definedName>
    <definedName name="dividend_from_reserves_case">#REF!</definedName>
    <definedName name="DKD" localSheetId="5">#REF!</definedName>
    <definedName name="DKD">#REF!</definedName>
    <definedName name="DKDKFG8TBTB2RT" localSheetId="5">#REF!</definedName>
    <definedName name="DKDKFG8TBTB2RT">#REF!</definedName>
    <definedName name="DKKLKL">#REF!</definedName>
    <definedName name="DLFMA" hidden="1">{#N/A,#N/A,TRUE,"일정"}</definedName>
    <definedName name="DLS" hidden="1">{#N/A,#N/A,TRUE,"Y생산";#N/A,#N/A,TRUE,"Y판매";#N/A,#N/A,TRUE,"Y총물량";#N/A,#N/A,TRUE,"Y능력";#N/A,#N/A,TRUE,"YKD"}</definedName>
    <definedName name="Dm_to_Oz" localSheetId="5">#REF!</definedName>
    <definedName name="Dm_to_Oz">#REF!</definedName>
    <definedName name="DnR_Degrade_Function_NVH" localSheetId="5">#REF!</definedName>
    <definedName name="DnR_Degrade_Function_NVH">#REF!</definedName>
    <definedName name="DnR_Degrade_PQDegrade_Optical" localSheetId="5">#REF!</definedName>
    <definedName name="DnR_Degrade_PQDegrade_Optical">#REF!</definedName>
    <definedName name="DnR_Degrade_PQDegrade_Smell" localSheetId="5">#REF!</definedName>
    <definedName name="DnR_Degrade_PQDegrade_Smell">#REF!</definedName>
    <definedName name="DnR_Degrade_PQDegrade_Sound" localSheetId="5">#REF!</definedName>
    <definedName name="DnR_Degrade_PQDegrade_Sound">#REF!</definedName>
    <definedName name="DnR_Degrade_PQDegrade_Touch" localSheetId="5">#REF!</definedName>
    <definedName name="DnR_Degrade_PQDegrade_Touch">#REF!</definedName>
    <definedName name="DO">#REF!</definedName>
    <definedName name="DO_11">[142]calcul!$C$3</definedName>
    <definedName name="DOB">#REF!</definedName>
    <definedName name="DOJ">#REF!</definedName>
    <definedName name="dollar_equity" localSheetId="5">#REF!</definedName>
    <definedName name="dollar_equity">#REF!</definedName>
    <definedName name="dollar_equity_percent" localSheetId="5">#REF!</definedName>
    <definedName name="dollar_equity_percent">#REF!</definedName>
    <definedName name="dom" localSheetId="5">#REF!</definedName>
    <definedName name="dom">#REF!</definedName>
    <definedName name="DOMESTIC" localSheetId="5">#REF!</definedName>
    <definedName name="DOMESTIC">#REF!</definedName>
    <definedName name="dometic" localSheetId="5">#REF!</definedName>
    <definedName name="dometic">#REF!</definedName>
    <definedName name="DOMVAR" localSheetId="5">#REF!</definedName>
    <definedName name="DOMVAR">#REF!</definedName>
    <definedName name="DOMVAR1" localSheetId="5">#REF!</definedName>
    <definedName name="DOMVAR1">#REF!</definedName>
    <definedName name="DOMVAR2" localSheetId="5">#REF!</definedName>
    <definedName name="DOMVAR2">#REF!</definedName>
    <definedName name="DOMVAR3" localSheetId="5">#REF!</definedName>
    <definedName name="DOMVAR3">#REF!</definedName>
    <definedName name="done" localSheetId="5" hidden="1">{#N/A,#N/A,FALSE,"EXIT";#N/A,#N/A,FALSE,"Issue";#N/A,#N/A,FALSE,"Summary";#N/A,#N/A,FALSE,"Detail";#N/A,#N/A,FALSE,"Attendance"}</definedName>
    <definedName name="done" hidden="1">{#N/A,#N/A,FALSE,"EXIT";#N/A,#N/A,FALSE,"Issue";#N/A,#N/A,FALSE,"Summary";#N/A,#N/A,FALSE,"Detail";#N/A,#N/A,FALSE,"Attendance"}</definedName>
    <definedName name="done_ARApproval" localSheetId="5">#REF!</definedName>
    <definedName name="done_ARApproval">#REF!</definedName>
    <definedName name="done_Dunnage" localSheetId="5">#REF!</definedName>
    <definedName name="done_Dunnage">#REF!</definedName>
    <definedName name="done_DV" localSheetId="5">#REF!</definedName>
    <definedName name="done_DV">#REF!</definedName>
    <definedName name="done_LongLeadEquip" localSheetId="5">#REF!</definedName>
    <definedName name="done_LongLeadEquip">#REF!</definedName>
    <definedName name="done_LongLeadParts" localSheetId="5">#REF!</definedName>
    <definedName name="done_LongLeadParts">#REF!</definedName>
    <definedName name="done_MQ1" localSheetId="5">#REF!</definedName>
    <definedName name="done_MQ1">#REF!</definedName>
    <definedName name="done_MQ2" localSheetId="5">#REF!</definedName>
    <definedName name="done_MQ2">#REF!</definedName>
    <definedName name="done_PPAPPurchParts" localSheetId="5">#REF!</definedName>
    <definedName name="done_PPAPPurchParts">#REF!</definedName>
    <definedName name="done_ProdDrawings" localSheetId="5">#REF!</definedName>
    <definedName name="done_ProdDrawings">#REF!</definedName>
    <definedName name="done_Product_Release" localSheetId="5">#REF!</definedName>
    <definedName name="done_Product_Release">#REF!</definedName>
    <definedName name="done_PurchPartRAR" localSheetId="5">#REF!</definedName>
    <definedName name="done_PurchPartRAR">#REF!</definedName>
    <definedName name="done_PurchParts" localSheetId="5">#REF!</definedName>
    <definedName name="done_PurchParts">#REF!</definedName>
    <definedName name="done_Sales_Release" localSheetId="5">#REF!</definedName>
    <definedName name="done_Sales_Release">#REF!</definedName>
    <definedName name="done_SMP" localSheetId="5">#REF!</definedName>
    <definedName name="done_SMP">#REF!</definedName>
    <definedName name="double_store">#REF!</definedName>
    <definedName name="DOV">#REF!</definedName>
    <definedName name="DR._BECK" localSheetId="5">#REF!</definedName>
    <definedName name="DR._BECK">#REF!</definedName>
    <definedName name="DRI">'[143]backup-TABLE'!$Q$18:$Q$21</definedName>
    <definedName name="Driver_Accommodation" localSheetId="5">#N/A</definedName>
    <definedName name="Driver_Accommodation">#REF!</definedName>
    <definedName name="DRS" localSheetId="5">#REF!</definedName>
    <definedName name="DRS">#REF!</definedName>
    <definedName name="Druckbereich_MI" localSheetId="5">#REF!</definedName>
    <definedName name="Druckbereich_MI">#REF!</definedName>
    <definedName name="ｄｓ" localSheetId="5" hidden="1">{#N/A,#N/A,FALSE,"Sheet6 (24)"}</definedName>
    <definedName name="ｄｓ" hidden="1">{#N/A,#N/A,FALSE,"Sheet6 (24)"}</definedName>
    <definedName name="DSDS" hidden="1">{#N/A,#N/A,FALSE,"단축1";#N/A,#N/A,FALSE,"단축2";#N/A,#N/A,FALSE,"단축3";#N/A,#N/A,FALSE,"장축";#N/A,#N/A,FALSE,"4WD"}</definedName>
    <definedName name="dsdsa">[5]현금경비중역!#REF!</definedName>
    <definedName name="dsdsd">#REF!</definedName>
    <definedName name="dsfdsf" hidden="1">#REF!</definedName>
    <definedName name="dsfdsfdsf" hidden="1">#REF!</definedName>
    <definedName name="dsfdsgfdsfdfg" hidden="1">#REF!</definedName>
    <definedName name="dsfdsjfsjdfs" hidden="1">#REF!</definedName>
    <definedName name="dsfrewrewr">#REF!</definedName>
    <definedName name="dsfsdfsdf" localSheetId="5">#REF!</definedName>
    <definedName name="dsfsdfsdf">#REF!</definedName>
    <definedName name="DSL" hidden="1">{#N/A,#N/A,FALSE,"단축1";#N/A,#N/A,FALSE,"단축2";#N/A,#N/A,FALSE,"단축3";#N/A,#N/A,FALSE,"장축";#N/A,#N/A,FALSE,"4WD"}</definedName>
    <definedName name="dsp_pln_fj_CNG_BB">[50]Zbad!#REF!</definedName>
    <definedName name="dsp_pln_fj_DP">[50]Zbad!#REF!</definedName>
    <definedName name="dsp_pln_fj_DS4_BB">[50]Zbad!#REF!</definedName>
    <definedName name="dsp_pln_fjCLC">[50]Zbad!#REF!</definedName>
    <definedName name="dsp_pln_MoukaRTD">[50]Zbad!#REF!</definedName>
    <definedName name="DSqdadasd" localSheetId="5">#REF!</definedName>
    <definedName name="DSqdadasd">#REF!</definedName>
    <definedName name="DTABC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DTHBEN">#REF!</definedName>
    <definedName name="dtSource">#REF!</definedName>
    <definedName name="dummy">#REF!</definedName>
    <definedName name="dummy2" hidden="1">{"REVISED",#N/A,FALSE,"Sheet1"}</definedName>
    <definedName name="dummy3" localSheetId="5" hidden="1">{"REVISED",#N/A,FALSE,"Sheet1"}</definedName>
    <definedName name="dummy3" hidden="1">{"REVISED",#N/A,FALSE,"Sheet1"}</definedName>
    <definedName name="dummy4" localSheetId="5" hidden="1">{"REVISED",#N/A,FALSE,"Sheet1"}</definedName>
    <definedName name="dummy4" hidden="1">{"REVISED",#N/A,FALSE,"Sheet1"}</definedName>
    <definedName name="DunnagePO_Date" localSheetId="5">#REF!</definedName>
    <definedName name="DunnagePO_Date">#REF!</definedName>
    <definedName name="Durability" localSheetId="5">#N/A</definedName>
    <definedName name="Durability">#REF!</definedName>
    <definedName name="duro" localSheetId="5">#REF!</definedName>
    <definedName name="duro">#REF!</definedName>
    <definedName name="DUROVALVE" localSheetId="5">#REF!</definedName>
    <definedName name="DUROVALVE">#REF!</definedName>
    <definedName name="DUROVALVES1" localSheetId="5">#REF!</definedName>
    <definedName name="DUROVALVES1">#REF!</definedName>
    <definedName name="Duty___Int">#REF!</definedName>
    <definedName name="DUTY__TYPE">#REF!</definedName>
    <definedName name="DV_Complete_Date" localSheetId="5">#REF!</definedName>
    <definedName name="DV_Complete_Date">#REF!</definedName>
    <definedName name="dve">#REF!</definedName>
    <definedName name="dw" localSheetId="5">#REF!</definedName>
    <definedName name="dw">#REF!</definedName>
    <definedName name="DWBHJGVQE">#REF!</definedName>
    <definedName name="DWDADA" hidden="1">{#N/A,#N/A,FALSE,"p&amp;l"}</definedName>
    <definedName name="DWMC1" localSheetId="5">#REF!</definedName>
    <definedName name="DWMC1">#REF!</definedName>
    <definedName name="DWMC10" localSheetId="5">#REF!</definedName>
    <definedName name="DWMC10">#REF!</definedName>
    <definedName name="DWMC11" localSheetId="5">#REF!</definedName>
    <definedName name="DWMC11">#REF!</definedName>
    <definedName name="DWMC12" localSheetId="5">#REF!</definedName>
    <definedName name="DWMC12">#REF!</definedName>
    <definedName name="DWMC2" localSheetId="5">#REF!</definedName>
    <definedName name="DWMC2">#REF!</definedName>
    <definedName name="DWMC3" localSheetId="5">#REF!</definedName>
    <definedName name="DWMC3">#REF!</definedName>
    <definedName name="DWMC4" localSheetId="5">#REF!</definedName>
    <definedName name="DWMC4">#REF!</definedName>
    <definedName name="DWMC5" localSheetId="5">#REF!</definedName>
    <definedName name="DWMC5">#REF!</definedName>
    <definedName name="DWMC6" localSheetId="5">#REF!</definedName>
    <definedName name="DWMC6">#REF!</definedName>
    <definedName name="DWMC7" localSheetId="5">#REF!</definedName>
    <definedName name="DWMC7">#REF!</definedName>
    <definedName name="DWMC8" localSheetId="5">#REF!</definedName>
    <definedName name="DWMC8">#REF!</definedName>
    <definedName name="DWMC9" localSheetId="5">#REF!</definedName>
    <definedName name="DWMC9">#REF!</definedName>
    <definedName name="E" localSheetId="5">[125]Calendar!$C$23:$I$28,[125]Calendar!$L$23,[125]Calendar!$R$23,[125]Calendar!$L$23:$R$28,[125]Calendar!$U$23:$AA$28,[125]Calendar!$C$37:$I$42,[125]Calendar!$L$37:$R$42,[125]Calendar!$U$37:$AA$42,[125]Calendar!$C$51:$I$56,[125]Calendar!$L$51:$R$55,[125]Calendar!$L$51:$R$56,[125]Calendar!$U$51:$AA$55,[125]Calendar!$AA$55,[125]Calendar!$U$51:$AA$56,[125]Calendar!$C$65:$I$70,[125]Calendar!$L$65:$R$70,[125]Calendar!$U$65:$AA$70</definedName>
    <definedName name="E">#REF!</definedName>
    <definedName name="E_1" localSheetId="5">#REF!</definedName>
    <definedName name="E_1">#REF!</definedName>
    <definedName name="e_1_1" localSheetId="5">#REF!</definedName>
    <definedName name="e_1_1">#REF!</definedName>
    <definedName name="e_1_2" localSheetId="5">#REF!</definedName>
    <definedName name="e_1_2">#REF!</definedName>
    <definedName name="e_1_3" localSheetId="5">#REF!</definedName>
    <definedName name="e_1_3">#REF!</definedName>
    <definedName name="e_1_7" localSheetId="5">#REF!</definedName>
    <definedName name="e_1_7">#REF!</definedName>
    <definedName name="e_10_124" localSheetId="5">#REF!</definedName>
    <definedName name="e_10_124">#REF!</definedName>
    <definedName name="e_10_68" localSheetId="5">#REF!</definedName>
    <definedName name="e_10_68">#REF!</definedName>
    <definedName name="e_10_72" localSheetId="5">#REF!</definedName>
    <definedName name="e_10_72">#REF!</definedName>
    <definedName name="e_10_75" localSheetId="5">#REF!</definedName>
    <definedName name="e_10_75">#REF!</definedName>
    <definedName name="e_11_86" localSheetId="5">#REF!</definedName>
    <definedName name="e_11_86">#REF!</definedName>
    <definedName name="e_11_87" localSheetId="5">#REF!</definedName>
    <definedName name="e_11_87">#REF!</definedName>
    <definedName name="e_12_84" localSheetId="5">#REF!</definedName>
    <definedName name="e_12_84">#REF!</definedName>
    <definedName name="e_12_85" localSheetId="5">#REF!</definedName>
    <definedName name="e_12_85">#REF!</definedName>
    <definedName name="e_13_89" localSheetId="5">#REF!</definedName>
    <definedName name="e_13_89">#REF!</definedName>
    <definedName name="e_14_100" localSheetId="5">#REF!</definedName>
    <definedName name="e_14_100">#REF!</definedName>
    <definedName name="e_14_110" localSheetId="5">#REF!</definedName>
    <definedName name="e_14_110">#REF!</definedName>
    <definedName name="e_14_111" localSheetId="5">#REF!</definedName>
    <definedName name="e_14_111">#REF!</definedName>
    <definedName name="e_14_112" localSheetId="5">#REF!</definedName>
    <definedName name="e_14_112">#REF!</definedName>
    <definedName name="e_14_113" localSheetId="5">#REF!</definedName>
    <definedName name="e_14_113">#REF!</definedName>
    <definedName name="e_14_98" localSheetId="5">#REF!</definedName>
    <definedName name="e_14_98">#REF!</definedName>
    <definedName name="e_15_55" localSheetId="5">#REF!</definedName>
    <definedName name="e_15_55">#REF!</definedName>
    <definedName name="e_15_79" localSheetId="5">#REF!</definedName>
    <definedName name="e_15_79">#REF!</definedName>
    <definedName name="e_15_93" localSheetId="5">#REF!</definedName>
    <definedName name="e_15_93">#REF!</definedName>
    <definedName name="e_2_120" localSheetId="5">#REF!</definedName>
    <definedName name="e_2_120">#REF!</definedName>
    <definedName name="e_2_125" localSheetId="5">#REF!</definedName>
    <definedName name="e_2_125">#REF!</definedName>
    <definedName name="e_2_13" localSheetId="5">#REF!</definedName>
    <definedName name="e_2_13">#REF!</definedName>
    <definedName name="e_2_9" localSheetId="5">#REF!</definedName>
    <definedName name="e_2_9">#REF!</definedName>
    <definedName name="e_3_15" localSheetId="5">#REF!</definedName>
    <definedName name="e_3_15">#REF!</definedName>
    <definedName name="e_3_17" localSheetId="5">#REF!</definedName>
    <definedName name="e_3_17">#REF!</definedName>
    <definedName name="e_3_18" localSheetId="5">#REF!</definedName>
    <definedName name="e_3_18">#REF!</definedName>
    <definedName name="e_4_24" localSheetId="5">#REF!</definedName>
    <definedName name="e_4_24">#REF!</definedName>
    <definedName name="e_4_28" localSheetId="5">#REF!</definedName>
    <definedName name="e_4_28">#REF!</definedName>
    <definedName name="e_4_30" localSheetId="5">#REF!</definedName>
    <definedName name="e_4_30">#REF!</definedName>
    <definedName name="e_5_31" localSheetId="5">#REF!</definedName>
    <definedName name="e_5_31">#REF!</definedName>
    <definedName name="e_5_32" localSheetId="5">#REF!</definedName>
    <definedName name="e_5_32">#REF!</definedName>
    <definedName name="e_5_34" localSheetId="5">#REF!</definedName>
    <definedName name="e_5_34">#REF!</definedName>
    <definedName name="e_6_140" localSheetId="5">#REF!</definedName>
    <definedName name="e_6_140">#REF!</definedName>
    <definedName name="e_6_141" localSheetId="5">#REF!</definedName>
    <definedName name="e_6_141">#REF!</definedName>
    <definedName name="e_6_44" localSheetId="5">#REF!</definedName>
    <definedName name="e_6_44">#REF!</definedName>
    <definedName name="e_7_50" localSheetId="5">#REF!</definedName>
    <definedName name="e_7_50">#REF!</definedName>
    <definedName name="e_7_51" localSheetId="5">#REF!</definedName>
    <definedName name="e_7_51">#REF!</definedName>
    <definedName name="e_7_52" localSheetId="5">#REF!</definedName>
    <definedName name="e_7_52">#REF!</definedName>
    <definedName name="e_7_53" localSheetId="5">#REF!</definedName>
    <definedName name="e_7_53">#REF!</definedName>
    <definedName name="e_7_54" localSheetId="5">#REF!</definedName>
    <definedName name="e_7_54">#REF!</definedName>
    <definedName name="e_8_57" localSheetId="5">#REF!</definedName>
    <definedName name="e_8_57">#REF!</definedName>
    <definedName name="e_8_58" localSheetId="5">#REF!</definedName>
    <definedName name="e_8_58">#REF!</definedName>
    <definedName name="e_8_62" localSheetId="5">#REF!</definedName>
    <definedName name="e_8_62">#REF!</definedName>
    <definedName name="e_9_64" localSheetId="5">#REF!</definedName>
    <definedName name="e_9_64">#REF!</definedName>
    <definedName name="e_9_65" localSheetId="5">#REF!</definedName>
    <definedName name="e_9_65">#REF!</definedName>
    <definedName name="e_9_66" localSheetId="5">#REF!</definedName>
    <definedName name="e_9_66">#REF!</definedName>
    <definedName name="e_9_77" localSheetId="5">#REF!</definedName>
    <definedName name="e_9_77">#REF!</definedName>
    <definedName name="e_9_78" localSheetId="5">#REF!</definedName>
    <definedName name="e_9_78">#REF!</definedName>
    <definedName name="E_A_ACT" localSheetId="5">#REF!</definedName>
    <definedName name="E_A_ACT">#REF!</definedName>
    <definedName name="E_A_CP" localSheetId="5">#REF!</definedName>
    <definedName name="E_A_CP">#REF!</definedName>
    <definedName name="E_A_PN" localSheetId="5">#REF!</definedName>
    <definedName name="E_A_PN">#REF!</definedName>
    <definedName name="E_Q" localSheetId="5">#REF!</definedName>
    <definedName name="E_Q">#REF!</definedName>
    <definedName name="EAC" localSheetId="5">#REF!</definedName>
    <definedName name="EAC">#REF!</definedName>
    <definedName name="Eagle" localSheetId="5">#REF!</definedName>
    <definedName name="Eagle">#REF!</definedName>
    <definedName name="EAQRIB2" localSheetId="5">#REF!</definedName>
    <definedName name="EAQRIB2">#REF!</definedName>
    <definedName name="EARLY" localSheetId="5">#REF!</definedName>
    <definedName name="EARLY">#REF!</definedName>
    <definedName name="earning_on_tra_case" localSheetId="5">#REF!</definedName>
    <definedName name="earning_on_tra_case">#REF!</definedName>
    <definedName name="earning_on_trap_cash_case" localSheetId="5">#REF!</definedName>
    <definedName name="earning_on_trap_cash_case">#REF!</definedName>
    <definedName name="East">[144]XXXX!$D$21:$D$34</definedName>
    <definedName name="Eastern_P_L" localSheetId="5">#REF!</definedName>
    <definedName name="Eastern_P_L">#REF!</definedName>
    <definedName name="Ebene">0</definedName>
    <definedName name="EBITDA" localSheetId="5">#REF!</definedName>
    <definedName name="EBITDA">#REF!</definedName>
    <definedName name="ecew">#REF!</definedName>
    <definedName name="ECO">#REF!</definedName>
    <definedName name="ED3__회훈_71.4_신창_4.9">NA()</definedName>
    <definedName name="ede">#REF!</definedName>
    <definedName name="EDFD" localSheetId="5" hidden="1">{#N/A,#N/A,FALSE,"Sheet6 (24)"}</definedName>
    <definedName name="EDFD" hidden="1">{#N/A,#N/A,FALSE,"Sheet6 (24)"}</definedName>
    <definedName name="ＥＤＦＤ１" localSheetId="5" hidden="1">{#N/A,#N/A,FALSE,"Sheet6 (24)"}</definedName>
    <definedName name="ＥＤＦＤ１" hidden="1">{#N/A,#N/A,FALSE,"Sheet6 (24)"}</definedName>
    <definedName name="ＥＤＦＤ2" localSheetId="5" hidden="1">{#N/A,#N/A,FALSE,"Sheet6 (24)"}</definedName>
    <definedName name="ＥＤＦＤ2" hidden="1">{#N/A,#N/A,FALSE,"Sheet6 (24)"}</definedName>
    <definedName name="EDFDNEW" localSheetId="5" hidden="1">{#N/A,#N/A,FALSE,"Sheet6 (24)"}</definedName>
    <definedName name="EDFDNEW" hidden="1">{#N/A,#N/A,FALSE,"Sheet6 (24)"}</definedName>
    <definedName name="edit" localSheetId="5">'[53]List_R_D-Contract'!#REF!</definedName>
    <definedName name="edit">'[95]List_R_D-Contract'!#REF!</definedName>
    <definedName name="EDWSAQ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EE" localSheetId="5">#REF!</definedName>
    <definedName name="EE" hidden="1">{#N/A,#N/A,FALSE,"p&amp;l"}</definedName>
    <definedName name="EEDATA">#REF!</definedName>
    <definedName name="eee">#REF!</definedName>
    <definedName name="EEEE" localSheetId="5">'[145]NNTL Vs NNSL'!#REF!</definedName>
    <definedName name="EEEE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EEEEEEE">#REF!</definedName>
    <definedName name="eeeeeeeeeeeeeee" localSheetId="5">#REF!</definedName>
    <definedName name="eeeeeeeeeeeeeee">#REF!</definedName>
    <definedName name="EESRO" localSheetId="5">#REF!</definedName>
    <definedName name="EESRO">#REF!</definedName>
    <definedName name="eet" localSheetId="5">#REF!</definedName>
    <definedName name="eet">#REF!</definedName>
    <definedName name="EEW" hidden="1">{#N/A,#N/A,FALSE,"단축1";#N/A,#N/A,FALSE,"단축2";#N/A,#N/A,FALSE,"단축3";#N/A,#N/A,FALSE,"장축";#N/A,#N/A,FALSE,"4WD"}</definedName>
    <definedName name="ef" hidden="1">{#N/A,#N/A,FALSE,"Sheet3"}</definedName>
    <definedName name="EFCD" localSheetId="5" hidden="1">{#N/A,#N/A,FALSE,"Sheet6 (24)"}</definedName>
    <definedName name="EFCD" hidden="1">{#N/A,#N/A,FALSE,"Sheet6 (24)"}</definedName>
    <definedName name="efded" hidden="1">#REF!</definedName>
    <definedName name="EicherBH" localSheetId="5">#REF!</definedName>
    <definedName name="EicherBH">#REF!</definedName>
    <definedName name="EicherBT" localSheetId="5">#REF!</definedName>
    <definedName name="EicherBT">#REF!</definedName>
    <definedName name="EicherMC" localSheetId="5">#REF!</definedName>
    <definedName name="EicherMC">#REF!</definedName>
    <definedName name="ELC" localSheetId="5">#REF!</definedName>
    <definedName name="ELC">#REF!</definedName>
    <definedName name="ELEC" localSheetId="5">#REF!</definedName>
    <definedName name="ELEC">#REF!</definedName>
    <definedName name="Elec._Comp">'[15]Cowl Area Package Status'!$H$191:$H$291</definedName>
    <definedName name="Elec1" hidden="1">[17]BAL.SHEET!#REF!</definedName>
    <definedName name="elect3">[146]BAL.SHEET!#REF!</definedName>
    <definedName name="ELECTRICAL" hidden="1">[17]BAL.SHEET!#REF!</definedName>
    <definedName name="electricity_generated" localSheetId="5">#REF!</definedName>
    <definedName name="electricity_generated">#REF!</definedName>
    <definedName name="electricity_sold" localSheetId="5">#REF!</definedName>
    <definedName name="electricity_sold">#REF!</definedName>
    <definedName name="Eliminaciones" hidden="1">{#N/A,#N/A,FALSE,"Sheet3"}</definedName>
    <definedName name="EM" localSheetId="5">#REF!</definedName>
    <definedName name="EM">#REF!</definedName>
    <definedName name="Email" localSheetId="5">#REF!</definedName>
    <definedName name="Email">#REF!</definedName>
    <definedName name="emi">[143]!Emission[[#All],[Emission]]</definedName>
    <definedName name="Emissionss">[62]!Emission[#Data]</definedName>
    <definedName name="EmployeeGrp">#REF!</definedName>
    <definedName name="ENCBEN">#REF!</definedName>
    <definedName name="END" localSheetId="5">#REF!</definedName>
    <definedName name="END">#REF!</definedName>
    <definedName name="End_Bal" localSheetId="5">#N/A</definedName>
    <definedName name="End_Bal">#REF!</definedName>
    <definedName name="enditem" localSheetId="5">[147]INFO!$I$7:$I$10</definedName>
    <definedName name="enditem">[148]INFO!$I$7:$I$10</definedName>
    <definedName name="eng">'[149]backup-TABLE'!$P$33:$P$56</definedName>
    <definedName name="ENGG">[26]ENGG.!$A$1:$AH$65</definedName>
    <definedName name="EnggBH" localSheetId="5">#REF!</definedName>
    <definedName name="EnggBH">#REF!</definedName>
    <definedName name="EnggBT" localSheetId="5">#REF!</definedName>
    <definedName name="EnggBT">#REF!</definedName>
    <definedName name="EnggMC" localSheetId="5">#REF!</definedName>
    <definedName name="EnggMC">#REF!</definedName>
    <definedName name="Engine_Part_Nos">'[150]Production Report'!$A$7:$A$438</definedName>
    <definedName name="enginecontrol" localSheetId="5">'[79]1. Overall Strategy'!$P$40:$P$43</definedName>
    <definedName name="enginecontrol">'[79]1. Overall Strategy'!$P$40:$P$43</definedName>
    <definedName name="engineemission" localSheetId="5">'[79]1. Overall Strategy'!$O$40:$O$43</definedName>
    <definedName name="engineemission">'[79]1. Overall Strategy'!$O$40:$O$43</definedName>
    <definedName name="engineer" localSheetId="5">#REF!</definedName>
    <definedName name="engineer">#REF!</definedName>
    <definedName name="engineers">#REF!</definedName>
    <definedName name="enginehp" localSheetId="5">'[79]1. Overall Strategy'!$M$40:$M$49</definedName>
    <definedName name="enginehp">'[79]1. Overall Strategy'!$M$40:$M$49</definedName>
    <definedName name="enginemodel" localSheetId="5">'[79]1. Overall Strategy'!$L$40:$L$45</definedName>
    <definedName name="enginemodel">'[79]1. Overall Strategy'!$L$40:$L$45</definedName>
    <definedName name="ENGMT1" localSheetId="5">#REF!</definedName>
    <definedName name="ENGMT1">#REF!</definedName>
    <definedName name="engsort" localSheetId="5" hidden="1">{#N/A,#N/A,FALSE,"Sheet6 (24)"}</definedName>
    <definedName name="engsort" hidden="1">{#N/A,#N/A,FALSE,"Sheet6 (24)"}</definedName>
    <definedName name="enmarg">#REF!</definedName>
    <definedName name="enobj">#REF!</definedName>
    <definedName name="enpric">#REF!</definedName>
    <definedName name="enprof">#REF!</definedName>
    <definedName name="enquiries">[68]DMSraw!$G$2:$G$59</definedName>
    <definedName name="enquiries1">#REF!</definedName>
    <definedName name="enquiry">[68]Portalraw!$I$2:$I$95</definedName>
    <definedName name="enqupload">#REF!</definedName>
    <definedName name="envol">#REF!</definedName>
    <definedName name="EOM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eotkd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EP1.">#REF!</definedName>
    <definedName name="equity_1" localSheetId="5">#REF!</definedName>
    <definedName name="equity_1">#REF!</definedName>
    <definedName name="equity_1_percent" localSheetId="5">#REF!</definedName>
    <definedName name="equity_1_percent">#REF!</definedName>
    <definedName name="equity_3" localSheetId="5">#REF!</definedName>
    <definedName name="equity_3">#REF!</definedName>
    <definedName name="equity_3_percent" localSheetId="5">#REF!</definedName>
    <definedName name="equity_3_percent">#REF!</definedName>
    <definedName name="equity_4" localSheetId="5">#REF!</definedName>
    <definedName name="equity_4">#REF!</definedName>
    <definedName name="equity_4_percent" localSheetId="5">#REF!</definedName>
    <definedName name="equity_4_percent">#REF!</definedName>
    <definedName name="equity_amount" localSheetId="5">#REF!</definedName>
    <definedName name="equity_amount">#REF!</definedName>
    <definedName name="equity_irr" localSheetId="5">#REF!</definedName>
    <definedName name="equity_irr">#REF!</definedName>
    <definedName name="equity_irr_offshore" localSheetId="5">#REF!</definedName>
    <definedName name="equity_irr_offshore">#REF!</definedName>
    <definedName name="equity_npv" localSheetId="5">#REF!</definedName>
    <definedName name="equity_npv">#REF!</definedName>
    <definedName name="equity_npv_offshore" localSheetId="5">#REF!</definedName>
    <definedName name="equity_npv_offshore">#REF!</definedName>
    <definedName name="equity_percent" localSheetId="5">#REF!</definedName>
    <definedName name="equity_percent">#REF!</definedName>
    <definedName name="equity_raising_charges" localSheetId="5">#REF!</definedName>
    <definedName name="equity_raising_charges">#REF!</definedName>
    <definedName name="equity_timing_case" localSheetId="5">#REF!</definedName>
    <definedName name="equity_timing_case">#REF!</definedName>
    <definedName name="EqUnitsData" localSheetId="5">#REF!</definedName>
    <definedName name="EqUnitsData">'[49]DATA SHEET'!$E$6:$P$19</definedName>
    <definedName name="EqUnitsPerManPerYear" localSheetId="5">#REF!</definedName>
    <definedName name="EqUnitsPerManPerYear">#REF!</definedName>
    <definedName name="ER" localSheetId="5" hidden="1">{#N/A,#N/A,FALSE,"단축1";#N/A,#N/A,FALSE,"단축2";#N/A,#N/A,FALSE,"단축3";#N/A,#N/A,FALSE,"장축";#N/A,#N/A,FALSE,"4WD"}</definedName>
    <definedName name="ER" hidden="1">{#N/A,#N/A,FALSE,"단축1";#N/A,#N/A,FALSE,"단축2";#N/A,#N/A,FALSE,"단축3";#N/A,#N/A,FALSE,"장축";#N/A,#N/A,FALSE,"4WD"}</definedName>
    <definedName name="ERBEN">#REF!</definedName>
    <definedName name="erd" localSheetId="5">#REF!</definedName>
    <definedName name="erd">#REF!</definedName>
    <definedName name="ere">#REF!</definedName>
    <definedName name="eresafsdf" hidden="1">[17]BAL.SHEET!#REF!</definedName>
    <definedName name="erewrewrewr" hidden="1">#REF!</definedName>
    <definedName name="Ergebnis">'[151]Big4 core9 sales'!$B$5:$N$64</definedName>
    <definedName name="ERHTETRF" hidden="1">{#N/A,#N/A,FALSE,"단축1";#N/A,#N/A,FALSE,"단축2";#N/A,#N/A,FALSE,"단축3";#N/A,#N/A,FALSE,"장축";#N/A,#N/A,FALSE,"4WD"}</definedName>
    <definedName name="Eric">'[152]V188 First Launch'!#REF!</definedName>
    <definedName name="erinner">#REF!</definedName>
    <definedName name="error1">#N/A</definedName>
    <definedName name="error10">#N/A</definedName>
    <definedName name="error11">#N/A</definedName>
    <definedName name="error12">#N/A</definedName>
    <definedName name="error13">#N/A</definedName>
    <definedName name="error14" hidden="1">{"GEA",#N/A,FALSE,"11";"BGGEA",#N/A,FALSE,"BAL-96";"ERGEA",#N/A,FALSE,"RES-96";"UNGEA",#N/A,FALSE,"UT-NETA";"ANOPPROM",#N/A,FALSE,"ANOP";"UORDITRIM",#N/A,FALSE,"ORIdI";"CTOCAP",#N/A,FALSE,"CTO-CAPITAL";"GEA",#N/A,FALSE,"GEA";"AF",#N/A,FALSE,"AFIJO-REEM"}</definedName>
    <definedName name="error2">#N/A</definedName>
    <definedName name="error3">#N/A</definedName>
    <definedName name="error4">#N/A</definedName>
    <definedName name="error6">#N/A</definedName>
    <definedName name="error7">#N/A</definedName>
    <definedName name="error9" hidden="1">{"GEA",#N/A,FALSE,"11";"BGGEA",#N/A,FALSE,"BAL-96";"ERGEA",#N/A,FALSE,"RES-96";"UNGEA",#N/A,FALSE,"UT-NETA";"ANOPPROM",#N/A,FALSE,"ANOP";"UORDITRIM",#N/A,FALSE,"ORIdI";"CTOCAP",#N/A,FALSE,"CTO-CAPITAL";"GEA",#N/A,FALSE,"GEA";"AF",#N/A,FALSE,"AFIJO-REEM"}</definedName>
    <definedName name="ErstattungEntwicklung" localSheetId="5">#REF!</definedName>
    <definedName name="ErstattungEntwicklung">#REF!</definedName>
    <definedName name="Erstelldatum">[80]Deckblatt!$I$5</definedName>
    <definedName name="ert" hidden="1">{#N/A,#N/A,TRUE,"Y생산";#N/A,#N/A,TRUE,"Y판매";#N/A,#N/A,TRUE,"Y총물량";#N/A,#N/A,TRUE,"Y능력";#N/A,#N/A,TRUE,"YKD"}</definedName>
    <definedName name="ERTYERY" hidden="1">{#N/A,#N/A,FALSE,"단축1";#N/A,#N/A,FALSE,"단축2";#N/A,#N/A,FALSE,"단축3";#N/A,#N/A,FALSE,"장축";#N/A,#N/A,FALSE,"4WD"}</definedName>
    <definedName name="ESPeXToEUR" localSheetId="5" hidden="1">1/EUReXToESP</definedName>
    <definedName name="ESPeXToEUR" hidden="1">1/EUReXToESP</definedName>
    <definedName name="essai">#REF!</definedName>
    <definedName name="estimator" localSheetId="5">#REF!</definedName>
    <definedName name="estimator">#REF!</definedName>
    <definedName name="EUR_AUD" localSheetId="5">#REF!</definedName>
    <definedName name="EUR_AUD">#REF!</definedName>
    <definedName name="EUR_FRF" localSheetId="5">#REF!</definedName>
    <definedName name="EUR_FRF">#REF!</definedName>
    <definedName name="EUR_SEK" localSheetId="5">#REF!</definedName>
    <definedName name="EUR_SEK">#REF!</definedName>
    <definedName name="Eur_to_Oz" localSheetId="5">#REF!</definedName>
    <definedName name="Eur_to_Oz">#REF!</definedName>
    <definedName name="EUR_USD" localSheetId="5">#REF!</definedName>
    <definedName name="EUR_USD">#REF!</definedName>
    <definedName name="Euro" localSheetId="5">#REF!</definedName>
    <definedName name="Euro">#REF!</definedName>
    <definedName name="EURO3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Europa" hidden="1">{#N/A,#N/A,FALSE,"Sheet3"}</definedName>
    <definedName name="evferveqrv">#REF!</definedName>
    <definedName name="ewfvewv">#REF!</definedName>
    <definedName name="ewradsfsdf" hidden="1">[17]BAL.SHEET!#REF!</definedName>
    <definedName name="ewrewrewrewr" hidden="1">#REF!</definedName>
    <definedName name="ewrewrwff4r" hidden="1">#REF!</definedName>
    <definedName name="ewrwerwer" hidden="1">#REF!</definedName>
    <definedName name="Excel_BuiltIn__FilterDatabase_1" localSheetId="5">[153]Resource!#REF!</definedName>
    <definedName name="Excel_BuiltIn__FilterDatabase_1">[153]Resource!#REF!</definedName>
    <definedName name="Excel_BuiltIn__FilterDatabase_1_1">#REF!</definedName>
    <definedName name="Excel_BuiltIn__FilterDatabase_1_1_1">"$#REF!.$B$4:$M$37"</definedName>
    <definedName name="Excel_BuiltIn__FilterDatabase_1_1_1_1">#REF!</definedName>
    <definedName name="Excel_BuiltIn__FilterDatabase_1_1_4">#REF!</definedName>
    <definedName name="Excel_BuiltIn__FilterDatabase_13">"$#REF!.$B$8:$O$35"</definedName>
    <definedName name="Excel_BuiltIn__FilterDatabase_2_1">#REF!</definedName>
    <definedName name="Excel_BuiltIn__FilterDatabase_2_1_1">#REF!</definedName>
    <definedName name="Excel_BuiltIn__FilterDatabase_2_1_1_1">#REF!</definedName>
    <definedName name="Excel_BuiltIn__FilterDatabase_2_1_4">#REF!</definedName>
    <definedName name="Excel_BuiltIn__FilterDatabase_3_1">"$#REF!.$A$1:$HK$25"</definedName>
    <definedName name="Excel_BuiltIn__FilterDatabase_4">"$#REF!.$A$1:$AB$16"</definedName>
    <definedName name="Excel_BuiltIn__FilterDatabase_4_1">"$#REF!.$A$1:$HK$16"</definedName>
    <definedName name="Excel_BuiltIn__FilterDatabase_4_1_1">"$#REF!.$A$1:$HK$16"</definedName>
    <definedName name="Excel_BuiltIn__FilterDatabase_5_1">#REF!</definedName>
    <definedName name="Excel_BuiltIn__FilterDatabase_5_1_1">#REF!</definedName>
    <definedName name="Excel_BuiltIn__FilterDatabase_5_1_1_1">#REF!</definedName>
    <definedName name="Excel_BuiltIn__FilterDatabase_5_1_1_1_1">#REF!</definedName>
    <definedName name="Excel_BuiltIn__FilterDatabase_5_1_1_1_1_1">"$#REF!.$B$8:$O$115"</definedName>
    <definedName name="Excel_BuiltIn__FilterDatabase_5_2">#REF!</definedName>
    <definedName name="Excel_BuiltIn__FilterDatabase_9_1">#REF!</definedName>
    <definedName name="Excel_BuiltIn_Database">"$#REF!.$D$7:$V$4152"</definedName>
    <definedName name="Excel_BuiltIn_Database_2">'[154]OTH ASSETS _EERC FY9596'!$A$1:$AG$178</definedName>
    <definedName name="Excel_BuiltIn_Print_Area">NA()</definedName>
    <definedName name="Excel_BuiltIn_Print_Area_1">#REF!</definedName>
    <definedName name="Excel_BuiltIn_Print_Area_1_1">"$#REF!.$A$1:$L$24"</definedName>
    <definedName name="Excel_BuiltIn_Print_Area_1_1_1">('[155]CONTROL PANEL'!$A$6:$H$65,'[155]CONTROL PANEL'!$C$18)</definedName>
    <definedName name="Excel_BuiltIn_Print_Area_1_1_1_1">('[155]CONTROL PANEL'!$A$6:$H$58,'[155]CONTROL PANEL'!$C$18)</definedName>
    <definedName name="Excel_BuiltIn_Print_Area_2" localSheetId="5">#REF!</definedName>
    <definedName name="Excel_BuiltIn_Print_Area_2">#REF!</definedName>
    <definedName name="Excel_BuiltIn_Print_Area_3" localSheetId="5">#REF!</definedName>
    <definedName name="Excel_BuiltIn_Print_Area_3">#REF!</definedName>
    <definedName name="Excel_BuiltIn_Print_Area_4">#REF!</definedName>
    <definedName name="Excel_BuiltIn_Print_Area_5" localSheetId="5">#REF!</definedName>
    <definedName name="Excel_BuiltIn_Print_Area_5">#REF!</definedName>
    <definedName name="Excel_BuiltIn_Print_Area_5_1">#REF!</definedName>
    <definedName name="Excel_BuiltIn_Print_Area_5_1_1">#REF!</definedName>
    <definedName name="Excel_BuiltIn_Print_Area_6">#REF!</definedName>
    <definedName name="Excel_BuiltIn_Print_Area_6_1">#REF!</definedName>
    <definedName name="Excel_BuiltIn_Print_Titles_5">#REF!</definedName>
    <definedName name="Exchange_rate">#REF!</definedName>
    <definedName name="exchange_rate_variation_index" localSheetId="5">#REF!</definedName>
    <definedName name="exchange_rate_variation_index">#REF!</definedName>
    <definedName name="Exchange_Rates">#REF!</definedName>
    <definedName name="excise" localSheetId="5">#REF!</definedName>
    <definedName name="excise">#REF!</definedName>
    <definedName name="Exoprt_benifit" localSheetId="5">#REF!</definedName>
    <definedName name="Exoprt_benifit">#REF!</definedName>
    <definedName name="EXP" localSheetId="5">#REF!</definedName>
    <definedName name="EXP">#REF!</definedName>
    <definedName name="expanaly" hidden="1">{#N/A,#N/A,FALSE,"p&amp;l"}</definedName>
    <definedName name="explorercanada">#REF!</definedName>
    <definedName name="explorerus">#REF!</definedName>
    <definedName name="export" localSheetId="5">#REF!</definedName>
    <definedName name="export">#REF!</definedName>
    <definedName name="ExportsBH" localSheetId="5">#REF!</definedName>
    <definedName name="ExportsBH">#REF!</definedName>
    <definedName name="ExportsBT" localSheetId="5">#REF!</definedName>
    <definedName name="ExportsBT">#REF!</definedName>
    <definedName name="ExportsMC" localSheetId="5">#REF!</definedName>
    <definedName name="ExportsMC">#REF!</definedName>
    <definedName name="EXST" localSheetId="5">'[156]Tooling Detail'!#REF!</definedName>
    <definedName name="EXST">'[157]Tooling Detail'!#REF!</definedName>
    <definedName name="extend">#REF!</definedName>
    <definedName name="Exterior_Noise" localSheetId="5">#N/A</definedName>
    <definedName name="Exterior_Noise">#REF!</definedName>
    <definedName name="Extra_Pay" localSheetId="5">#N/A</definedName>
    <definedName name="Extra_Pay">#REF!</definedName>
    <definedName name="_xlnm.Extract" localSheetId="5">#REF!</definedName>
    <definedName name="_xlnm.Extract">#REF!</definedName>
    <definedName name="EXTRO" localSheetId="5">#REF!</definedName>
    <definedName name="EXTRO">#REF!</definedName>
    <definedName name="EXTT" localSheetId="5">'[156]Tooling Detail'!#REF!</definedName>
    <definedName name="EXTT">'[157]Tooling Detail'!#REF!</definedName>
    <definedName name="F" localSheetId="5">#REF!</definedName>
    <definedName name="F">#REF!</definedName>
    <definedName name="Ｆ" localSheetId="5" hidden="1">{#N/A,#N/A,FALSE,"Sheet6 (24)"}</definedName>
    <definedName name="Ｆ" hidden="1">{#N/A,#N/A,FALSE,"Sheet6 (24)"}</definedName>
    <definedName name="F_1" localSheetId="5">#REF!</definedName>
    <definedName name="F_1">#REF!</definedName>
    <definedName name="F_4">[158]Analysis!$AJ$2&amp;" FC "&amp;IF([158]Analysis!I1=0,IF([158]Analysis!F1=0,"Nil","no change"),IF([158]Analysis!I1&gt;0,[158]Analysis!I1&amp;" (+)",ABS([158]Analysis!I1)&amp;" (-)"))</definedName>
    <definedName name="F_V_bill_book">#REF!</definedName>
    <definedName name="F14Closingstock" localSheetId="5">#REF!</definedName>
    <definedName name="F14Closingstock">#REF!</definedName>
    <definedName name="FA" localSheetId="5">#REF!</definedName>
    <definedName name="FA">#REF!</definedName>
    <definedName name="FA_Date" localSheetId="5">#REF!</definedName>
    <definedName name="FA_Date">#REF!</definedName>
    <definedName name="Factor">#REF!</definedName>
    <definedName name="fadfaf" localSheetId="5">#REF!</definedName>
    <definedName name="fadfaf">#REF!</definedName>
    <definedName name="fadfas" localSheetId="5" hidden="1">#REF!</definedName>
    <definedName name="fadfas" hidden="1">#REF!</definedName>
    <definedName name="fadsfasdf" localSheetId="5">#REF!</definedName>
    <definedName name="fadsfasdf">#REF!</definedName>
    <definedName name="fadsfasdfa" localSheetId="5">#REF!</definedName>
    <definedName name="fadsfasdfa">#REF!</definedName>
    <definedName name="fadsfasfa" localSheetId="5">#REF!</definedName>
    <definedName name="fadsfasfa">#REF!</definedName>
    <definedName name="fadsfasfd" localSheetId="5">#REF!</definedName>
    <definedName name="fadsfasfd">#REF!</definedName>
    <definedName name="fafa" localSheetId="5" hidden="1">#REF!</definedName>
    <definedName name="fafa" hidden="1">#REF!</definedName>
    <definedName name="fafadf">#REF!</definedName>
    <definedName name="family">#REF!</definedName>
    <definedName name="farating" localSheetId="5">'[79]1. Overall Strategy'!$X$40:$X$46</definedName>
    <definedName name="farating">'[79]1. Overall Strategy'!$X$40:$X$46</definedName>
    <definedName name="fasdfasdf" localSheetId="5">#REF!</definedName>
    <definedName name="fasdfasdf">#REF!</definedName>
    <definedName name="FASSETS">#REF!</definedName>
    <definedName name="Fax" localSheetId="5">#REF!</definedName>
    <definedName name="Fax">#REF!</definedName>
    <definedName name="fbills">#REF!</definedName>
    <definedName name="FCN_sort">#N/A</definedName>
    <definedName name="FCode" localSheetId="5" hidden="1">#REF!</definedName>
    <definedName name="FCode" hidden="1">#REF!</definedName>
    <definedName name="fcxg" hidden="1">{#N/A,#N/A,FALSE,"Assumptions";#N/A,#N/A,FALSE,"Volumes";#N/A,#N/A,FALSE,"Pricing";#N/A,#N/A,FALSE,"Variable Cost";#N/A,#N/A,FALSE,"Investment";#N/A,#N/A,FALSE,"Profitability";#N/A,#N/A,FALSE,"Business Comparison"}</definedName>
    <definedName name="FDD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fdfdf" hidden="1">#REF!</definedName>
    <definedName name="FDFS">NA()</definedName>
    <definedName name="fdfwegerger" hidden="1">{#N/A,#N/A,FALSE,"Cash Flows";#N/A,#N/A,FALSE,"Fixed Assets";#N/A,#N/A,FALSE,"Balance Sheet";#N/A,#N/A,FALSE,"P &amp; L"}</definedName>
    <definedName name="fdjakla">#REF!</definedName>
    <definedName name="FDS" localSheetId="5">#REF!</definedName>
    <definedName name="FDS">#REF!</definedName>
    <definedName name="fdsfdsf">#REF!</definedName>
    <definedName name="fdsrewrwr">'[159]4618000 Conso'!#REF!</definedName>
    <definedName name="fdy" localSheetId="5">#REF!</definedName>
    <definedName name="fdy">#REF!</definedName>
    <definedName name="fdy971a" localSheetId="5">#REF!</definedName>
    <definedName name="fdy971a">#REF!</definedName>
    <definedName name="fdybcexp" localSheetId="5">#REF!</definedName>
    <definedName name="fdybcexp">#REF!</definedName>
    <definedName name="fdycs">#REF!</definedName>
    <definedName name="FDYMONTHLY" localSheetId="5">#REF!</definedName>
    <definedName name="FDYMONTHLY">#REF!</definedName>
    <definedName name="fea_component" localSheetId="5">#REF!</definedName>
    <definedName name="fea_component">#REF!</definedName>
    <definedName name="FeatureValues" localSheetId="5">#REF!</definedName>
    <definedName name="FeatureValues">#REF!</definedName>
    <definedName name="Feb" localSheetId="5">'[69]Marketing Bulletin F-2001'!$EJ$1:$EV$45</definedName>
    <definedName name="Feb">'[70]Marketing Bulletin F-2001'!$EJ$1:$EV$45</definedName>
    <definedName name="FebSun1">DATE(CalendarYear,2,1)-WEEKDAY(DATE(CalendarYear,2,1))</definedName>
    <definedName name="fender" localSheetId="5">[160]rate!$A$2:$E$8</definedName>
    <definedName name="fender">[160]rate!$A$2:$E$8</definedName>
    <definedName name="FES_Cons">IF('[161]Plan All'!$GQ1="R",'[161]Plan All'!A$650,IF('[161]Plan All'!$GX1="NST",'[161]Plan All'!A$652,IF('[161]Plan All'!$GX1="ARJ",'[161]Plan All'!A$654,1)))</definedName>
    <definedName name="FES_Pivot">IF(ISERROR(VLOOKUP('[161]Plan All'!$E1,[161]Pivot!$A$4:$N$304,'[161]Plan All'!A$23,0)),0,VLOOKUP('[161]Plan All'!$E1,[161]Pivot!$A$4:$N$304,'[161]Plan All'!A$23,0))</definedName>
    <definedName name="FES_Share">IFERROR(VLOOKUP('[161]Plan All'!$E1,'[161]FES Level Plan'!$H$16:$BE$469,'[161]Plan All'!A$23,0),0)</definedName>
    <definedName name="ff" localSheetId="5">#REF!</definedName>
    <definedName name="ff">#REF!</definedName>
    <definedName name="FF_945_956" localSheetId="5">#REF!</definedName>
    <definedName name="FF_945_956">#REF!</definedName>
    <definedName name="FF_967" localSheetId="5">#REF!</definedName>
    <definedName name="FF_967">#REF!</definedName>
    <definedName name="FFERO" localSheetId="5">#REF!</definedName>
    <definedName name="FFERO">#REF!</definedName>
    <definedName name="fff" localSheetId="5">#REF!</definedName>
    <definedName name="FFF" hidden="1">[17]BAL.SHEET!#REF!</definedName>
    <definedName name="ffff" localSheetId="5">#REF!</definedName>
    <definedName name="ffff">#REF!</definedName>
    <definedName name="FFFFF" hidden="1">{#N/A,#N/A,FALSE,"단축1";#N/A,#N/A,FALSE,"단축2";#N/A,#N/A,FALSE,"단축3";#N/A,#N/A,FALSE,"장축";#N/A,#N/A,FALSE,"4WD"}</definedName>
    <definedName name="fffgfg" hidden="1">{#N/A,#N/A,FALSE,"단축1";#N/A,#N/A,FALSE,"단축2";#N/A,#N/A,FALSE,"단축3";#N/A,#N/A,FALSE,"장축";#N/A,#N/A,FALSE,"4WD"}</definedName>
    <definedName name="ffg" localSheetId="5">#REF!</definedName>
    <definedName name="FFG" hidden="1">{#N/A,#N/A,FALSE,"단축1";#N/A,#N/A,FALSE,"단축2";#N/A,#N/A,FALSE,"단축3";#N/A,#N/A,FALSE,"장축";#N/A,#N/A,FALSE,"4WD"}</definedName>
    <definedName name="ffs">'[162]Tractor Series'!#REF!</definedName>
    <definedName name="ffsafasf" localSheetId="5">#REF!</definedName>
    <definedName name="ffsafasf">#REF!</definedName>
    <definedName name="FFST" localSheetId="5">'[156]Tooling Detail'!#REF!</definedName>
    <definedName name="FFST">'[157]Tooling Detail'!#REF!</definedName>
    <definedName name="FFTT" localSheetId="5">'[156]Tooling Detail'!#REF!</definedName>
    <definedName name="FFTT">'[157]Tooling Detail'!#REF!</definedName>
    <definedName name="fg" localSheetId="5" hidden="1">{#N/A,#N/A,FALSE,"Sheet6 (24)"}</definedName>
    <definedName name="fg" hidden="1">{#N/A,#N/A,FALSE,"Sheet6 (24)"}</definedName>
    <definedName name="FG12TBTB2RTDKDKGMLRT">[163]협조전!#REF!</definedName>
    <definedName name="FG22TBTB3RTDKDKDK">NA()</definedName>
    <definedName name="FG24RTDKDK">NA()</definedName>
    <definedName name="fgdfg" hidden="1">{#N/A,#N/A,FALSE,"p&amp;l"}</definedName>
    <definedName name="FGF" hidden="1">{#N/A,#N/A,FALSE,"단축1";#N/A,#N/A,FALSE,"단축2";#N/A,#N/A,FALSE,"단축3";#N/A,#N/A,FALSE,"장축";#N/A,#N/A,FALSE,"4WD"}</definedName>
    <definedName name="fgfj" hidden="1">#REF!</definedName>
    <definedName name="fgg" localSheetId="5">#REF!</definedName>
    <definedName name="fgg">#REF!</definedName>
    <definedName name="fghasgjh">[164]Sheet1!$Q$2:$Q$42</definedName>
    <definedName name="FGHGKHJLGJGJG" hidden="1">{#N/A,#N/A,FALSE,"신규dep";#N/A,#N/A,FALSE,"신규dep-금형상각후";#N/A,#N/A,FALSE,"신규dep-연구비상각후";#N/A,#N/A,FALSE,"신규dep-기계,공구상각후"}</definedName>
    <definedName name="fgPRRKRKRKTBTB1RT">NA()</definedName>
    <definedName name="FGR12C15TBTB1RTDKDK">NA()</definedName>
    <definedName name="FGrkbs7tbtbsprt">NA()</definedName>
    <definedName name="fhf">[29]TRF9900!#REF!</definedName>
    <definedName name="Fi">#REF!</definedName>
    <definedName name="FiatBH" localSheetId="5">#REF!</definedName>
    <definedName name="FiatBH">#REF!</definedName>
    <definedName name="FiatBT" localSheetId="5">#REF!</definedName>
    <definedName name="FiatBT">#REF!</definedName>
    <definedName name="FiatMC" localSheetId="5">#REF!</definedName>
    <definedName name="FiatMC">#REF!</definedName>
    <definedName name="Fil2M" localSheetId="5">#REF!</definedName>
    <definedName name="Fil2M">#REF!</definedName>
    <definedName name="filepath" localSheetId="5">#REF!</definedName>
    <definedName name="filepath">#REF!</definedName>
    <definedName name="Filter" localSheetId="5">#REF!</definedName>
    <definedName name="Filter">#REF!</definedName>
    <definedName name="Filter_details">#REF!</definedName>
    <definedName name="fim_usd_exchange_rate" localSheetId="5">#REF!</definedName>
    <definedName name="fim_usd_exchange_rate">#REF!</definedName>
    <definedName name="FIMeXToEUR" localSheetId="5" hidden="1">1/EUReXToFIM</definedName>
    <definedName name="FIMeXToEUR" hidden="1">1/EUReXToFIM</definedName>
    <definedName name="FINAE" localSheetId="5">[165]IMPORTED!$A$3:$G$8</definedName>
    <definedName name="FINAE">[166]IMPORTED!$A$3:$G$8</definedName>
    <definedName name="FINAL" localSheetId="5">#REF!</definedName>
    <definedName name="FINAL">#REF!</definedName>
    <definedName name="final_debt" localSheetId="5">#REF!</definedName>
    <definedName name="final_debt">#REF!</definedName>
    <definedName name="final_equity" localSheetId="5">#REF!</definedName>
    <definedName name="final_equity">#REF!</definedName>
    <definedName name="final_project_cost" localSheetId="5">#REF!</definedName>
    <definedName name="final_project_cost">#REF!</definedName>
    <definedName name="final_project_cost_for_debt_cal" localSheetId="5">#REF!</definedName>
    <definedName name="final_project_cost_for_debt_cal">#REF!</definedName>
    <definedName name="FINAL_SUM" localSheetId="5">#REF!</definedName>
    <definedName name="FINAL_SUM">#REF!</definedName>
    <definedName name="FinalEN_Date" localSheetId="5">#REF!</definedName>
    <definedName name="FinalEN_Date">#REF!</definedName>
    <definedName name="finally">'[48]new summary'!$B$2:$AE$144</definedName>
    <definedName name="financial_closure_month" localSheetId="5">#REF!</definedName>
    <definedName name="financial_closure_month">#REF!</definedName>
    <definedName name="financing_cost" localSheetId="5">#REF!</definedName>
    <definedName name="financing_cost">#REF!</definedName>
    <definedName name="find" localSheetId="5">#REF!</definedName>
    <definedName name="find">#REF!</definedName>
    <definedName name="Finland" localSheetId="5">#REF!</definedName>
    <definedName name="Finland">#REF!</definedName>
    <definedName name="First" localSheetId="5">#REF!</definedName>
    <definedName name="First">#REF!</definedName>
    <definedName name="First_Lower" localSheetId="5">[167]Features!#REF!</definedName>
    <definedName name="First_Lower">[168]Features!#REF!</definedName>
    <definedName name="FIRST_QUARTER_AND_SECOND_QUARTER_1999_FIXED_ASSETS">'[93]#REF'!$A$98</definedName>
    <definedName name="first_yr_current_exchange_rate" localSheetId="5">#REF!</definedName>
    <definedName name="first_yr_current_exchange_rate">#REF!</definedName>
    <definedName name="FITB" localSheetId="5">#REF!</definedName>
    <definedName name="FITB">#REF!</definedName>
    <definedName name="FJ_CNG_BB">[50]Zbad!#REF!</definedName>
    <definedName name="FJ_CNG_CLC">[50]Zbad!#REF!</definedName>
    <definedName name="FJ_DP">[50]Zbad!#REF!</definedName>
    <definedName name="FJ_DS4_BB">[50]Zbad!#REF!</definedName>
    <definedName name="FJ_DS4_CLC">[50]Zbad!#REF!</definedName>
    <definedName name="fjwhf" hidden="1">{#N/A,#N/A,FALSE,"Profit Status";#N/A,#N/A,FALSE,"Invest";#N/A,#N/A,FALSE,"Revenue";#N/A,#N/A,FALSE,"Variable Cost";#N/A,#N/A,FALSE,"Options &amp; Series"}</definedName>
    <definedName name="fkla" hidden="1">{#N/A,#N/A,TRUE,"Y생산";#N/A,#N/A,TRUE,"Y판매";#N/A,#N/A,TRUE,"Y총물량";#N/A,#N/A,TRUE,"Y능력";#N/A,#N/A,TRUE,"YKD"}</definedName>
    <definedName name="Fleet" localSheetId="5">'[78]4-Series - Control Model'!$K$13</definedName>
    <definedName name="Fleet">'[118]4-Series - Control Model'!$K$13</definedName>
    <definedName name="flgrem">#REF!</definedName>
    <definedName name="fnmarg">#REF!</definedName>
    <definedName name="fnobj">#REF!</definedName>
    <definedName name="fnpric">#REF!</definedName>
    <definedName name="fnprof">#REF!</definedName>
    <definedName name="fnvol">#REF!</definedName>
    <definedName name="FOH" localSheetId="5">#REF!</definedName>
    <definedName name="FOH">#REF!</definedName>
    <definedName name="FOR" localSheetId="5">#N/A</definedName>
    <definedName name="for">'[169]R&amp;D-Total'!$J$1:$O$30</definedName>
    <definedName name="for_mth">#REF!</definedName>
    <definedName name="For_Stack_Up">#REF!</definedName>
    <definedName name="FordBH" localSheetId="5">#REF!</definedName>
    <definedName name="FordBH">#REF!</definedName>
    <definedName name="FordBT" localSheetId="5">#REF!</definedName>
    <definedName name="FordBT">#REF!</definedName>
    <definedName name="FordMC" localSheetId="5">#REF!</definedName>
    <definedName name="FordMC">#REF!</definedName>
    <definedName name="foreign_equity" localSheetId="5">#REF!</definedName>
    <definedName name="foreign_equity">#REF!</definedName>
    <definedName name="forex">#REF!</definedName>
    <definedName name="forex_difference_in_return_on_equity" localSheetId="5">#REF!</definedName>
    <definedName name="forex_difference_in_return_on_equity">#REF!</definedName>
    <definedName name="forge" localSheetId="5">#REF!</definedName>
    <definedName name="forge">#REF!</definedName>
    <definedName name="Forging_Gears_20MnCr5">40</definedName>
    <definedName name="Forging_Gears_EN353">48</definedName>
    <definedName name="Forging_Gears_SAE8620">42</definedName>
    <definedName name="Forging_SHaft_20MnCr5">44</definedName>
    <definedName name="Forging_SHaft_EN353">52</definedName>
    <definedName name="Forging_SHaft_SAE8620">44</definedName>
    <definedName name="Forging_SHaft_Upset_20MnCr5">50</definedName>
    <definedName name="Forging_SHaft_Upset_EN353">54</definedName>
    <definedName name="FORGINGS">#REF!</definedName>
    <definedName name="Forklift">#REF!</definedName>
    <definedName name="Format" localSheetId="5">#REF!</definedName>
    <definedName name="Format">#REF!</definedName>
    <definedName name="Format????">[170]!Format????</definedName>
    <definedName name="fos">#N/A</definedName>
    <definedName name="FOS_F15" hidden="1">{#N/A,#N/A,FALSE,"p&amp;l"}</definedName>
    <definedName name="Fourth" localSheetId="5">[171]EURO!$U$14:$U$15,[171]EURO!#REF!,[171]EURO!$U$35:$U$38,[171]EURO!$U$51:$U$52,[171]EURO!$U$64,[171]EURO!$U$68:$U$69,[171]EURO!$U$84:$U$85,[171]EURO!$U$98,[171]EURO!$U$105:$U$108,[171]EURO!$U$121:$U$122,[171]EURO!$U$134,[171]EURO!$U$138:$U$139,[171]EURO!$U$154:$U$155</definedName>
    <definedName name="Fourth">[171]EURO!$U$14:$U$15,[171]EURO!#REF!,[171]EURO!$U$35:$U$38,[171]EURO!$U$51:$U$52,[171]EURO!$U$64,[171]EURO!$U$68:$U$69,[171]EURO!$U$84:$U$85,[171]EURO!$U$98,[171]EURO!$U$105:$U$108,[171]EURO!$U$121:$U$122,[171]EURO!$U$134,[171]EURO!$U$138:$U$139,[171]EURO!$U$154:$U$155</definedName>
    <definedName name="FourThree">#REF!</definedName>
    <definedName name="FO투입시UPH조정" hidden="1">{#N/A,#N/A,FALSE,"단축1";#N/A,#N/A,FALSE,"단축2";#N/A,#N/A,FALSE,"단축3";#N/A,#N/A,FALSE,"장축";#N/A,#N/A,FALSE,"4WD"}</definedName>
    <definedName name="fpvc1">#REF!</definedName>
    <definedName name="fpvc2">#REF!</definedName>
    <definedName name="fpvl1">#REF!</definedName>
    <definedName name="fpvl2">#REF!</definedName>
    <definedName name="FR" hidden="1">{#N/A,#N/A,FALSE,"단축1";#N/A,#N/A,FALSE,"단축2";#N/A,#N/A,FALSE,"단축3";#N/A,#N/A,FALSE,"장축";#N/A,#N/A,FALSE,"4WD"}</definedName>
    <definedName name="Frachtkosten">[80]Deckblatt!$I$63+[80]Deckblatt!$I$64+[80]Deckblatt!$I$65</definedName>
    <definedName name="frame" localSheetId="5">'[79]1. Overall Strategy'!$K$40:$K$45</definedName>
    <definedName name="frame">'[79]1. Overall Strategy'!$K$40:$K$45</definedName>
    <definedName name="Frame_UDL" localSheetId="5">#REF!</definedName>
    <definedName name="Frame_UDL">#REF!</definedName>
    <definedName name="France" localSheetId="5">#REF!</definedName>
    <definedName name="France">#REF!</definedName>
    <definedName name="Freight">#REF!</definedName>
    <definedName name="Freight.Rates">'[121]Budget Rates'!$G$134:$J$144</definedName>
    <definedName name="FRFeXToEUR" localSheetId="5" hidden="1">1/EUReXToFRF</definedName>
    <definedName name="FRFeXToEUR" hidden="1">1/EUReXToFRF</definedName>
    <definedName name="frg" localSheetId="5">#REF!</definedName>
    <definedName name="frg">#REF!</definedName>
    <definedName name="FRGFDY" localSheetId="5">#REF!</definedName>
    <definedName name="FRGFDY">#REF!</definedName>
    <definedName name="FRGMONTHLY" localSheetId="5">#REF!</definedName>
    <definedName name="FRGMONTHLY">#REF!</definedName>
    <definedName name="Frieght">#REF!</definedName>
    <definedName name="FRR" hidden="1">{#N/A,#N/A,FALSE,"단축1";#N/A,#N/A,FALSE,"단축2";#N/A,#N/A,FALSE,"단축3";#N/A,#N/A,FALSE,"장축";#N/A,#N/A,FALSE,"4WD"}</definedName>
    <definedName name="Frthree">'[172]645a 9-18 PTO 4.3'!$C$1:$AC$189</definedName>
    <definedName name="fsa">#REF!</definedName>
    <definedName name="fsafas" localSheetId="5">#REF!</definedName>
    <definedName name="fsafas">#REF!</definedName>
    <definedName name="FSItem" hidden="1">OFFSET(#REF!,0,0,COUNTA(#REF!)-3,1)</definedName>
    <definedName name="fspring" localSheetId="5">#REF!</definedName>
    <definedName name="fspring">#REF!</definedName>
    <definedName name="FT" localSheetId="5">#REF!</definedName>
    <definedName name="FT">#REF!</definedName>
    <definedName name="ftiAddendum" localSheetId="5">#REF!</definedName>
    <definedName name="ftiAddendum">#REF!</definedName>
    <definedName name="ftiAddendum_2" localSheetId="5">#REF!</definedName>
    <definedName name="ftiAddendum_2">#REF!</definedName>
    <definedName name="ftiAngleUnitName" localSheetId="5">#REF!</definedName>
    <definedName name="ftiAngleUnitName">#REF!</definedName>
    <definedName name="ftiArea" localSheetId="5">#REF!</definedName>
    <definedName name="ftiArea">#REF!</definedName>
    <definedName name="ftiAreaUnits" localSheetId="5">#REF!</definedName>
    <definedName name="ftiAreaUnits">#REF!</definedName>
    <definedName name="ftiBlankArea" localSheetId="5">#REF!</definedName>
    <definedName name="ftiBlankArea">#REF!</definedName>
    <definedName name="ftiBlankArea_2" localSheetId="5">#REF!</definedName>
    <definedName name="ftiBlankArea_2">#REF!</definedName>
    <definedName name="ftiBlankData" localSheetId="5">#REF!</definedName>
    <definedName name="ftiBlankData">#REF!</definedName>
    <definedName name="ftiBlankData_2" localSheetId="5">#REF!</definedName>
    <definedName name="ftiBlankData_2">#REF!</definedName>
    <definedName name="ftiBlankImage1" localSheetId="5">#REF!</definedName>
    <definedName name="ftiBlankImage1">#REF!</definedName>
    <definedName name="ftiBlankImage2" localSheetId="5">#REF!</definedName>
    <definedName name="ftiBlankImage2">#REF!</definedName>
    <definedName name="ftiBlankName" localSheetId="5">#REF!</definedName>
    <definedName name="ftiBlankName">#REF!</definedName>
    <definedName name="ftiBlankName_2" localSheetId="5">#REF!</definedName>
    <definedName name="ftiBlankName_2">#REF!</definedName>
    <definedName name="ftiBlankPerimeter" localSheetId="5">#REF!</definedName>
    <definedName name="ftiBlankPerimeter">#REF!</definedName>
    <definedName name="ftiBlankPerimeter_2" localSheetId="5">#REF!</definedName>
    <definedName name="ftiBlankPerimeter_2">#REF!</definedName>
    <definedName name="ftiBlankSmoothingSettings" localSheetId="5">#REF!</definedName>
    <definedName name="ftiBlankSmoothingSettings">#REF!</definedName>
    <definedName name="ftiBlankSmoothingSettings_2" localSheetId="5">#REF!</definedName>
    <definedName name="ftiBlankSmoothingSettings_2">#REF!</definedName>
    <definedName name="ftiBlanksPerSheet" localSheetId="5">#REF!</definedName>
    <definedName name="ftiBlanksPerSheet">#REF!</definedName>
    <definedName name="ftiBlanksPerStrip" localSheetId="5">#REF!</definedName>
    <definedName name="ftiBlanksPerStrip">#REF!</definedName>
    <definedName name="ftiBlankWeight" localSheetId="5">#REF!</definedName>
    <definedName name="ftiBlankWeight">#REF!</definedName>
    <definedName name="ftiBlankWeight_2" localSheetId="5">#REF!</definedName>
    <definedName name="ftiBlankWeight_2">#REF!</definedName>
    <definedName name="ftiChildImage" localSheetId="5">#REF!</definedName>
    <definedName name="ftiChildImage">#REF!</definedName>
    <definedName name="ftiCoilEdgeBridge" localSheetId="5">#REF!</definedName>
    <definedName name="ftiCoilEdgeBridge">#REF!</definedName>
    <definedName name="ftiCPUTime" localSheetId="5">#REF!</definedName>
    <definedName name="ftiCPUTime">#REF!</definedName>
    <definedName name="ftiCurencyUnitName" localSheetId="5">#REF!</definedName>
    <definedName name="ftiCurencyUnitName">#REF!</definedName>
    <definedName name="ftiCurrencyUnitName" localSheetId="5">#REF!</definedName>
    <definedName name="ftiCurrencyUnitName">#REF!</definedName>
    <definedName name="ftiDate" localSheetId="5">#REF!</definedName>
    <definedName name="ftiDate">#REF!</definedName>
    <definedName name="ftiDensityUnitName" localSheetId="5">#REF!</definedName>
    <definedName name="ftiDensityUnitName">#REF!</definedName>
    <definedName name="ftiEndBlank2Block" localSheetId="5">#REF!</definedName>
    <definedName name="ftiEndBlank2Block">#REF!</definedName>
    <definedName name="ftiForceUnitName" localSheetId="5">#REF!</definedName>
    <definedName name="ftiForceUnitName">#REF!</definedName>
    <definedName name="ftiFormingConditions" localSheetId="5">#REF!</definedName>
    <definedName name="ftiFormingConditions">#REF!</definedName>
    <definedName name="ftiImage" localSheetId="5">#REF!</definedName>
    <definedName name="ftiImage">#REF!</definedName>
    <definedName name="ftiImportedFileName" localSheetId="5">#REF!</definedName>
    <definedName name="ftiImportedFileName">#REF!</definedName>
    <definedName name="ftiIncludeAddendum" localSheetId="5">#REF!</definedName>
    <definedName name="ftiIncludeAddendum">#REF!</definedName>
    <definedName name="ftiIncludeHoles" localSheetId="5">#REF!</definedName>
    <definedName name="ftiIncludeHoles">#REF!</definedName>
    <definedName name="ftiIterations" localSheetId="5">#REF!</definedName>
    <definedName name="ftiIterations">#REF!</definedName>
    <definedName name="ftiLayoutAngle1" localSheetId="5">#REF!</definedName>
    <definedName name="ftiLayoutAngle1">#REF!</definedName>
    <definedName name="ftiLayoutAngle2" localSheetId="5">#REF!</definedName>
    <definedName name="ftiLayoutAngle2">#REF!</definedName>
    <definedName name="ftiLayoutBlankForce" localSheetId="5">#REF!</definedName>
    <definedName name="ftiLayoutBlankForce">#REF!</definedName>
    <definedName name="ftiLayoutCoilEdgeBridge" localSheetId="5">#REF!</definedName>
    <definedName name="ftiLayoutCoilEdgeBridge">#REF!</definedName>
    <definedName name="ftiLayoutCoilWidth" localSheetId="5">#REF!</definedName>
    <definedName name="ftiLayoutCoilWidth">#REF!</definedName>
    <definedName name="ftiLayoutDieArea" localSheetId="5">#REF!</definedName>
    <definedName name="ftiLayoutDieArea">#REF!</definedName>
    <definedName name="ftiLayoutDieCost" localSheetId="5">#REF!</definedName>
    <definedName name="ftiLayoutDieCost">#REF!</definedName>
    <definedName name="ftiLayoutEngFallOff" localSheetId="5">#REF!</definedName>
    <definedName name="ftiLayoutEngFallOff">#REF!</definedName>
    <definedName name="ftiLayoutGrossWeight" localSheetId="5">#REF!</definedName>
    <definedName name="ftiLayoutGrossWeight">#REF!</definedName>
    <definedName name="ftiLayoutImage" localSheetId="5">#REF!</definedName>
    <definedName name="ftiLayoutImage">#REF!</definedName>
    <definedName name="ftiLayoutImageName" localSheetId="5">#REF!</definedName>
    <definedName name="ftiLayoutImageName">#REF!</definedName>
    <definedName name="ftiLayoutMaterialCost" localSheetId="5">#REF!</definedName>
    <definedName name="ftiLayoutMaterialCost">#REF!</definedName>
    <definedName name="ftiLayoutName" localSheetId="5">#REF!</definedName>
    <definedName name="ftiLayoutName">#REF!</definedName>
    <definedName name="ftiLayoutPartUtilization" localSheetId="5">#REF!</definedName>
    <definedName name="ftiLayoutPartUtilization">#REF!</definedName>
    <definedName name="ftiLayoutPartWeight" localSheetId="5">#REF!</definedName>
    <definedName name="ftiLayoutPartWeight">#REF!</definedName>
    <definedName name="ftiLayoutPerimeter" localSheetId="5">#REF!</definedName>
    <definedName name="ftiLayoutPerimeter">#REF!</definedName>
    <definedName name="ftiLayoutPitch" localSheetId="5">#REF!</definedName>
    <definedName name="ftiLayoutPitch">#REF!</definedName>
    <definedName name="ftiLayouts" localSheetId="5">#REF!</definedName>
    <definedName name="ftiLayouts">#REF!</definedName>
    <definedName name="ftiLayoutTableEnd" localSheetId="5">#REF!</definedName>
    <definedName name="ftiLayoutTableEnd">#REF!</definedName>
    <definedName name="ftiLayoutTableStart" localSheetId="5">#REF!</definedName>
    <definedName name="ftiLayoutTableStart">#REF!</definedName>
    <definedName name="ftiLayoutTotalCost" localSheetId="5">#REF!</definedName>
    <definedName name="ftiLayoutTotalCost">#REF!</definedName>
    <definedName name="ftiLayoutTranslationX" localSheetId="5">#REF!</definedName>
    <definedName name="ftiLayoutTranslationX">#REF!</definedName>
    <definedName name="ftiLayoutTranslationY" localSheetId="5">#REF!</definedName>
    <definedName name="ftiLayoutTranslationY">#REF!</definedName>
    <definedName name="ftiLayoutUtilization" localSheetId="5">#REF!</definedName>
    <definedName name="ftiLayoutUtilization">#REF!</definedName>
    <definedName name="ftiLinearUnitName" localSheetId="5">#REF!</definedName>
    <definedName name="ftiLinearUnitName">#REF!</definedName>
    <definedName name="ftiMaterialData" localSheetId="5">#REF!</definedName>
    <definedName name="ftiMaterialData">#REF!</definedName>
    <definedName name="ftiMaterialDensity" localSheetId="5">#REF!</definedName>
    <definedName name="ftiMaterialDensity">#REF!</definedName>
    <definedName name="ftiMaterialElasticModulus" localSheetId="5">#REF!</definedName>
    <definedName name="ftiMaterialElasticModulus">#REF!</definedName>
    <definedName name="ftiMaterialFLD0" localSheetId="5">#REF!</definedName>
    <definedName name="ftiMaterialFLD0">#REF!</definedName>
    <definedName name="ftiMaterialFriction" localSheetId="5">#REF!</definedName>
    <definedName name="ftiMaterialFriction">#REF!</definedName>
    <definedName name="ftiMaterialKValue" localSheetId="5">#REF!</definedName>
    <definedName name="ftiMaterialKValue">#REF!</definedName>
    <definedName name="ftiMaterialKValueUnits" localSheetId="5">#REF!</definedName>
    <definedName name="ftiMaterialKValueUnits">#REF!</definedName>
    <definedName name="ftiMaterialName" localSheetId="5">#REF!</definedName>
    <definedName name="ftiMaterialName">#REF!</definedName>
    <definedName name="ftiMaterialNetCost" localSheetId="5">#REF!</definedName>
    <definedName name="ftiMaterialNetCost">#REF!</definedName>
    <definedName name="ftiMaterialNValue" localSheetId="5">#REF!</definedName>
    <definedName name="ftiMaterialNValue">#REF!</definedName>
    <definedName name="ftiMaterialPoissonRatio" localSheetId="5">#REF!</definedName>
    <definedName name="ftiMaterialPoissonRatio">#REF!</definedName>
    <definedName name="ftiMaterialRValue" localSheetId="5">#REF!</definedName>
    <definedName name="ftiMaterialRValue">#REF!</definedName>
    <definedName name="ftiMaterialScrapCost" localSheetId="5">#REF!</definedName>
    <definedName name="ftiMaterialScrapCost">#REF!</definedName>
    <definedName name="ftiMaterialShearLimit" localSheetId="5">#REF!</definedName>
    <definedName name="ftiMaterialShearLimit">#REF!</definedName>
    <definedName name="ftiMaterialThickness" localSheetId="5">#REF!</definedName>
    <definedName name="ftiMaterialThickness">#REF!</definedName>
    <definedName name="ftiMaterialThicknessUnits" localSheetId="5">#REF!</definedName>
    <definedName name="ftiMaterialThicknessUnits">#REF!</definedName>
    <definedName name="ftiMaterialThinningLimit" localSheetId="5">#REF!</definedName>
    <definedName name="ftiMaterialThinningLimit">#REF!</definedName>
    <definedName name="ftiMaterialUniformElongation" localSheetId="5">#REF!</definedName>
    <definedName name="ftiMaterialUniformElongation">#REF!</definedName>
    <definedName name="ftiMaterialUTS" localSheetId="5">#REF!</definedName>
    <definedName name="ftiMaterialUTS">#REF!</definedName>
    <definedName name="ftiMaterialUTSUnits" localSheetId="5">#REF!</definedName>
    <definedName name="ftiMaterialUTSUnits">#REF!</definedName>
    <definedName name="ftiMaterialYieldStress" localSheetId="5">#REF!</definedName>
    <definedName name="ftiMaterialYieldStress">#REF!</definedName>
    <definedName name="ftiMaxArcRadius" localSheetId="5">#REF!</definedName>
    <definedName name="ftiMaxArcRadius">#REF!</definedName>
    <definedName name="ftiMaxArcRadius_2" localSheetId="5">#REF!</definedName>
    <definedName name="ftiMaxArcRadius_2">#REF!</definedName>
    <definedName name="ftiMaxElementSize" localSheetId="5">#REF!</definedName>
    <definedName name="ftiMaxElementSize">#REF!</definedName>
    <definedName name="ftiMaxElementSizeUnitName" localSheetId="5">#REF!</definedName>
    <definedName name="ftiMaxElementSizeUnitName">#REF!</definedName>
    <definedName name="ftiMinArcRadius" localSheetId="5">#REF!</definedName>
    <definedName name="ftiMinArcRadius">#REF!</definedName>
    <definedName name="ftiMinArcRadius_2" localSheetId="5">#REF!</definedName>
    <definedName name="ftiMinArcRadius_2">#REF!</definedName>
    <definedName name="ftiMinElementSize" localSheetId="5">#REF!</definedName>
    <definedName name="ftiMinElementSize">#REF!</definedName>
    <definedName name="ftiMinElementSizeUnitName" localSheetId="5">#REF!</definedName>
    <definedName name="ftiMinElementSizeUnitName">#REF!</definedName>
    <definedName name="ftiMinRectangleX" localSheetId="5">#REF!</definedName>
    <definedName name="ftiMinRectangleX">#REF!</definedName>
    <definedName name="ftiMinRectangleY" localSheetId="5">#REF!</definedName>
    <definedName name="ftiMinRectangleY">#REF!</definedName>
    <definedName name="ftiNumElements" localSheetId="5">#REF!</definedName>
    <definedName name="ftiNumElements">#REF!</definedName>
    <definedName name="ftiNumNodes" localSheetId="5">#REF!</definedName>
    <definedName name="ftiNumNodes">#REF!</definedName>
    <definedName name="ftiOffset" localSheetId="5">#REF!</definedName>
    <definedName name="ftiOffset">#REF!</definedName>
    <definedName name="ftiOffsetUnitName" localSheetId="5">#REF!</definedName>
    <definedName name="ftiOffsetUnitName">#REF!</definedName>
    <definedName name="ftiOriginalLayoutCoilWidth" localSheetId="5">#REF!</definedName>
    <definedName name="ftiOriginalLayoutCoilWidth">#REF!</definedName>
    <definedName name="ftiOriginalLayoutDieCost" localSheetId="5">#REF!</definedName>
    <definedName name="ftiOriginalLayoutDieCost">#REF!</definedName>
    <definedName name="ftiOriginalLayoutMaterialCost" localSheetId="5">#REF!</definedName>
    <definedName name="ftiOriginalLayoutMaterialCost">#REF!</definedName>
    <definedName name="ftiOriginalLayoutName" localSheetId="5">#REF!</definedName>
    <definedName name="ftiOriginalLayoutName">#REF!</definedName>
    <definedName name="ftiOriginalLayoutPitch" localSheetId="5">#REF!</definedName>
    <definedName name="ftiOriginalLayoutPitch">#REF!</definedName>
    <definedName name="ftiOriginalLayoutTotalCost" localSheetId="5">#REF!</definedName>
    <definedName name="ftiOriginalLayoutTotalCost">#REF!</definedName>
    <definedName name="ftiOriginalLayoutUtilization" localSheetId="5">#REF!</definedName>
    <definedName name="ftiOriginalLayoutUtilization">#REF!</definedName>
    <definedName name="ftiPartEdgeBridge" localSheetId="5">#REF!</definedName>
    <definedName name="ftiPartEdgeBridge">#REF!</definedName>
    <definedName name="ftiPartWeight" localSheetId="5">#REF!</definedName>
    <definedName name="ftiPartWeight">#REF!</definedName>
    <definedName name="ftiProjectName" localSheetId="5">#REF!</definedName>
    <definedName name="ftiProjectName">#REF!</definedName>
    <definedName name="ftiSafety" localSheetId="5">#REF!</definedName>
    <definedName name="ftiSafety">#REF!</definedName>
    <definedName name="ftiSavings" localSheetId="5">#REF!</definedName>
    <definedName name="ftiSavings">#REF!</definedName>
    <definedName name="ftiSavingsPercent" localSheetId="5">#REF!</definedName>
    <definedName name="ftiSavingsPercent">#REF!</definedName>
    <definedName name="ftiSmoothingType" localSheetId="5">#REF!</definedName>
    <definedName name="ftiSmoothingType">#REF!</definedName>
    <definedName name="ftiSmoothingType_2" localSheetId="5">#REF!</definedName>
    <definedName name="ftiSmoothingType_2">#REF!</definedName>
    <definedName name="ftiStrainUnitName" localSheetId="5">#REF!</definedName>
    <definedName name="ftiStrainUnitName">#REF!</definedName>
    <definedName name="ftiStressUnitName" localSheetId="5">#REF!</definedName>
    <definedName name="ftiStressUnitName">#REF!</definedName>
    <definedName name="ftiStripLength" localSheetId="5">#REF!</definedName>
    <definedName name="ftiStripLength">#REF!</definedName>
    <definedName name="ftiSubBlankName" localSheetId="5">#REF!</definedName>
    <definedName name="ftiSubBlankName">#REF!</definedName>
    <definedName name="ftiTangencyFlag" localSheetId="5">#REF!</definedName>
    <definedName name="ftiTangencyFlag">#REF!</definedName>
    <definedName name="ftiTangencyFlag_2" localSheetId="5">#REF!</definedName>
    <definedName name="ftiTangencyFlag_2">#REF!</definedName>
    <definedName name="ftiTitle" localSheetId="5">#REF!</definedName>
    <definedName name="ftiTitle">#REF!</definedName>
    <definedName name="ftiTolerance" localSheetId="5">#REF!</definedName>
    <definedName name="ftiTolerance">#REF!</definedName>
    <definedName name="ftiToleranceMinus" localSheetId="5">#REF!</definedName>
    <definedName name="ftiToleranceMinus">#REF!</definedName>
    <definedName name="ftiToleranceMinus_2" localSheetId="5">#REF!</definedName>
    <definedName name="ftiToleranceMinus_2">#REF!</definedName>
    <definedName name="ftiTolerancePlus" localSheetId="5">#REF!</definedName>
    <definedName name="ftiTolerancePlus">#REF!</definedName>
    <definedName name="ftiTolerancePlus_2" localSheetId="5">#REF!</definedName>
    <definedName name="ftiTolerancePlus_2">#REF!</definedName>
    <definedName name="ftiWeightUnitName" localSheetId="5">#REF!</definedName>
    <definedName name="ftiWeightUnitName">#REF!</definedName>
    <definedName name="fuel_case" localSheetId="5">#REF!</definedName>
    <definedName name="fuel_case">#REF!</definedName>
    <definedName name="Fuel_Economy" localSheetId="5">#N/A</definedName>
    <definedName name="Fuel_Economy">#REF!</definedName>
    <definedName name="fuel_oil_price" localSheetId="5">#REF!</definedName>
    <definedName name="fuel_oil_price">#REF!</definedName>
    <definedName name="fuel_upside_case" localSheetId="5">#REF!</definedName>
    <definedName name="fuel_upside_case">#REF!</definedName>
    <definedName name="full" localSheetId="5">#REF!</definedName>
    <definedName name="full">#REF!</definedName>
    <definedName name="Full_Print" localSheetId="5">#N/A</definedName>
    <definedName name="Full_Print">#REF!</definedName>
    <definedName name="full_year_savings">'[77]Do not print- input'!$BC:$BC</definedName>
    <definedName name="full_yr_fcast" localSheetId="5">'[77]Do not print- input'!$AS$1:$AS$65536</definedName>
    <definedName name="full_yr_fcast">'[77]Do not print- input'!$AS:$AS</definedName>
    <definedName name="full_yr_vs_prior" localSheetId="5">'[77]Do not print- input'!$BG$1:$BG$65536</definedName>
    <definedName name="full_yr_vs_prior">'[77]Do not print- input'!$BG:$BG</definedName>
    <definedName name="full_yr_vs_targ" localSheetId="5">'[77]Do not print- input'!$BE$1:$BE$65536</definedName>
    <definedName name="full_yr_vs_targ">'[77]Do not print- input'!$BE:$BE</definedName>
    <definedName name="FULLDATA" localSheetId="5">#REF!</definedName>
    <definedName name="FULLDATA">#REF!</definedName>
    <definedName name="fv" localSheetId="5">#REF!</definedName>
    <definedName name="fv">#REF!</definedName>
    <definedName name="FV_bill_booking">#REF!</definedName>
    <definedName name="FVO">'[173]96totcstsum'!#REF!</definedName>
    <definedName name="FVOL">'[173]96totcstsum'!#REF!</definedName>
    <definedName name="FY99_Profitloss" localSheetId="5">#REF!</definedName>
    <definedName name="FY99_Profitloss">#REF!</definedName>
    <definedName name="g" localSheetId="5">[2]事務所引越見積書!#REF!</definedName>
    <definedName name="G">#N/A</definedName>
    <definedName name="Ｇ" localSheetId="5" hidden="1">{#N/A,#N/A,FALSE,"Sheet6 (24)"}</definedName>
    <definedName name="Ｇ" hidden="1">{#N/A,#N/A,FALSE,"Sheet6 (24)"}</definedName>
    <definedName name="G_1" localSheetId="5">#REF!</definedName>
    <definedName name="G_1">#REF!</definedName>
    <definedName name="G_1_1" localSheetId="5">#REF!</definedName>
    <definedName name="G_1_1">#REF!</definedName>
    <definedName name="G_2" localSheetId="5">#REF!</definedName>
    <definedName name="G_2">#REF!</definedName>
    <definedName name="G_2_1" localSheetId="5">#REF!</definedName>
    <definedName name="G_2_1">#REF!</definedName>
    <definedName name="G_3" localSheetId="5">#REF!</definedName>
    <definedName name="G_3">#REF!</definedName>
    <definedName name="G_3_1" localSheetId="5">#REF!</definedName>
    <definedName name="G_3_1">#REF!</definedName>
    <definedName name="G_4" localSheetId="5">#REF!</definedName>
    <definedName name="G_4">#REF!</definedName>
    <definedName name="G_4_1" localSheetId="5">#REF!</definedName>
    <definedName name="G_4_1">#REF!</definedName>
    <definedName name="g_탩Y">NA()</definedName>
    <definedName name="G18_Cost" localSheetId="5">#REF!</definedName>
    <definedName name="G18_Cost">#REF!</definedName>
    <definedName name="gage">#REF!</definedName>
    <definedName name="GANESH" localSheetId="5">[9]TARR1_alta!#REF!</definedName>
    <definedName name="ganesh">'[174]Billed vehicles'!#REF!</definedName>
    <definedName name="gas_actual_station_heat_rate" localSheetId="5">#REF!</definedName>
    <definedName name="gas_actual_station_heat_rate">#REF!</definedName>
    <definedName name="gas_ageing" localSheetId="5">#REF!</definedName>
    <definedName name="gas_ageing">#REF!</definedName>
    <definedName name="gas_auxillary_consumption" localSheetId="5">#REF!</definedName>
    <definedName name="gas_auxillary_consumption">#REF!</definedName>
    <definedName name="gas_heat_content" localSheetId="5">#REF!</definedName>
    <definedName name="gas_heat_content">#REF!</definedName>
    <definedName name="gas_hhv_lhv_conversion" localSheetId="5">#REF!</definedName>
    <definedName name="gas_hhv_lhv_conversion">#REF!</definedName>
    <definedName name="gas_price" localSheetId="5">#REF!</definedName>
    <definedName name="gas_price">#REF!</definedName>
    <definedName name="gas_station_heat_rate" localSheetId="5">#REF!</definedName>
    <definedName name="gas_station_heat_rate">#REF!</definedName>
    <definedName name="GATEWAY" localSheetId="5">#REF!</definedName>
    <definedName name="GATEWAY">#REF!</definedName>
    <definedName name="gbfdb" localSheetId="5">#REF!</definedName>
    <definedName name="gbfdb">#REF!</definedName>
    <definedName name="GC">#REF!</definedName>
    <definedName name="GC_Outcome">#REF!</definedName>
    <definedName name="gcfgsh">#REF!</definedName>
    <definedName name="gDataRange" localSheetId="5">#REF!</definedName>
    <definedName name="gDataRange">#REF!</definedName>
    <definedName name="gdfgdf" localSheetId="5">#REF!</definedName>
    <definedName name="gdfgdf">#REF!</definedName>
    <definedName name="gdfsged1" hidden="1">{"REVISED",#N/A,FALSE,"Sheet1"}</definedName>
    <definedName name="GDGDG">NA()</definedName>
    <definedName name="GDP" localSheetId="5">#REF!</definedName>
    <definedName name="GDP">#REF!</definedName>
    <definedName name="GEN_20_G3_D">#REF!</definedName>
    <definedName name="GEN_25_G3_E">#REF!</definedName>
    <definedName name="GEN_7_5_G1_C">#REF!</definedName>
    <definedName name="GENIO">[62]!GENIOPU[#Data]</definedName>
    <definedName name="genk">#REF!</definedName>
    <definedName name="Geppo" localSheetId="5">#REF!</definedName>
    <definedName name="Geppo">#REF!</definedName>
    <definedName name="Germany" localSheetId="5">#REF!</definedName>
    <definedName name="Germany">#REF!</definedName>
    <definedName name="germany_" localSheetId="5">#REF!</definedName>
    <definedName name="germany_">#REF!</definedName>
    <definedName name="Get">[175]BAL.SHEET!#REF!</definedName>
    <definedName name="gf" hidden="1">{#N/A,#N/A,FALSE,"content";#N/A,#N/A,FALSE,"unter";#N/A,#N/A,FALSE,"Group CAP1";#N/A,#N/A,FALSE,"Divisional CAP1";#N/A,#N/A,FALSE,"Cap3 calendar";#N/A,#N/A,FALSE,"Cap 3 12months";#N/A,#N/A,FALSE,"CAP4";#N/A,#N/A,FALSE,"Cap5";#N/A,#N/A,FALSE,"Appendix1Roi";#N/A,#N/A,FALSE,"Appendix2 1999";#N/A,#N/A,FALSE,"Appendix3 Darstellung Leitungen"}</definedName>
    <definedName name="GFDGFSDAG">NA()</definedName>
    <definedName name="gfdsged" hidden="1">{"REVISED",#N/A,FALSE,"Sheet1"}</definedName>
    <definedName name="gfggf">#REF!</definedName>
    <definedName name="gfh" hidden="1">{#N/A,#N/A,FALSE,"p&amp;l"}</definedName>
    <definedName name="gfhf" localSheetId="5">#REF!</definedName>
    <definedName name="gfhf">#REF!</definedName>
    <definedName name="gfld" localSheetId="5" hidden="1">{#N/A,#N/A,TRUE,"Y생산";#N/A,#N/A,TRUE,"Y판매";#N/A,#N/A,TRUE,"Y총물량";#N/A,#N/A,TRUE,"Y능력";#N/A,#N/A,TRUE,"YKD"}</definedName>
    <definedName name="gfld" hidden="1">{#N/A,#N/A,TRUE,"Y생산";#N/A,#N/A,TRUE,"Y판매";#N/A,#N/A,TRUE,"Y총물량";#N/A,#N/A,TRUE,"Y능력";#N/A,#N/A,TRUE,"YKD"}</definedName>
    <definedName name="gfred" localSheetId="5">#REF!</definedName>
    <definedName name="gfred">#REF!</definedName>
    <definedName name="gg" localSheetId="5">#REF!</definedName>
    <definedName name="gg">'[176]MTR,JI report'!#REF!</definedName>
    <definedName name="ggff">#REF!</definedName>
    <definedName name="GGG" hidden="1">{#N/A,#N/A,FALSE,"단축1";#N/A,#N/A,FALSE,"단축2";#N/A,#N/A,FALSE,"단축3";#N/A,#N/A,FALSE,"장축";#N/A,#N/A,FALSE,"4WD"}</definedName>
    <definedName name="ggggg">#REF!</definedName>
    <definedName name="gggggggg" localSheetId="5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gggggggg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ggggggggg" localSheetId="5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ggggggggg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gggggggggggggggggg">#REF!</definedName>
    <definedName name="GGJFHDGRDR">#REF!</definedName>
    <definedName name="GH" localSheetId="5">NA()</definedName>
    <definedName name="GH" hidden="1">{#N/A,#N/A,FALSE,"단축1";#N/A,#N/A,FALSE,"단축2";#N/A,#N/A,FALSE,"단축3";#N/A,#N/A,FALSE,"장축";#N/A,#N/A,FALSE,"4WD"}</definedName>
    <definedName name="ghghgh" localSheetId="5">#REF!</definedName>
    <definedName name="ghghgh">#REF!</definedName>
    <definedName name="ghh" localSheetId="5">#REF!</definedName>
    <definedName name="GHH" hidden="1">{#N/A,#N/A,FALSE,"단축1";#N/A,#N/A,FALSE,"단축2";#N/A,#N/A,FALSE,"단축3";#N/A,#N/A,FALSE,"장축";#N/A,#N/A,FALSE,"4WD"}</definedName>
    <definedName name="ghhhh" hidden="1">{#N/A,#N/A,FALSE,"단축1";#N/A,#N/A,FALSE,"단축2";#N/A,#N/A,FALSE,"단축3";#N/A,#N/A,FALSE,"장축";#N/A,#N/A,FALSE,"4WD"}</definedName>
    <definedName name="GHJGH">NA()</definedName>
    <definedName name="ght">#REF!</definedName>
    <definedName name="GHUTGHF" localSheetId="5" hidden="1">{#N/A,#N/A,FALSE,"96 3월물량표";#N/A,#N/A,FALSE,"96 4월물량표";#N/A,#N/A,FALSE,"96 5월물량표"}</definedName>
    <definedName name="GHUTGHF" hidden="1">{#N/A,#N/A,FALSE,"96 3월물량표";#N/A,#N/A,FALSE,"96 4월물량표";#N/A,#N/A,FALSE,"96 5월물량표"}</definedName>
    <definedName name="GIONEWS">[62]!GIONEW[#Data]</definedName>
    <definedName name="GIOS">[62]!GIO[#Data]</definedName>
    <definedName name="gjghqgh">[50]Kandivli!#REF!</definedName>
    <definedName name="gjhj" localSheetId="5">#REF!</definedName>
    <definedName name="gjhj">#REF!</definedName>
    <definedName name="gk" localSheetId="5" hidden="1">{#N/A,#N/A,TRUE,"일정"}</definedName>
    <definedName name="gk" hidden="1">{#N/A,#N/A,TRUE,"일정"}</definedName>
    <definedName name="gkdfgjldg" localSheetId="5" hidden="1">{#N/A,#N/A,FALSE,"신규dep";#N/A,#N/A,FALSE,"신규dep-금형상각후";#N/A,#N/A,FALSE,"신규dep-연구비상각후";#N/A,#N/A,FALSE,"신규dep-기계,공구상각후"}</definedName>
    <definedName name="gkdfgjldg" hidden="1">{#N/A,#N/A,FALSE,"신규dep";#N/A,#N/A,FALSE,"신규dep-금형상각후";#N/A,#N/A,FALSE,"신규dep-연구비상각후";#N/A,#N/A,FALSE,"신규dep-기계,공구상각후"}</definedName>
    <definedName name="GLOBALPU">[62]!GPU[#Data]</definedName>
    <definedName name="GMBH" localSheetId="5">#REF!</definedName>
    <definedName name="GMBH">#REF!</definedName>
    <definedName name="GMBT" localSheetId="5">#REF!</definedName>
    <definedName name="GMBT">#REF!</definedName>
    <definedName name="GMMC" localSheetId="5">#REF!</definedName>
    <definedName name="GMMC">#REF!</definedName>
    <definedName name="gotoconsole">#N/A</definedName>
    <definedName name="gotodriveraccom">#N/A</definedName>
    <definedName name="gotoexterior">#N/A</definedName>
    <definedName name="gotoindex">#N/A</definedName>
    <definedName name="gotoinstrumentpanel">#N/A</definedName>
    <definedName name="gotointeriortrim">#N/A</definedName>
    <definedName name="gotopackanalysis">#N/A</definedName>
    <definedName name="gotopanelchart">#N/A</definedName>
    <definedName name="gotopassaccom">#N/A</definedName>
    <definedName name="gotoprogress">#N/A</definedName>
    <definedName name="gotorisk">#N/A</definedName>
    <definedName name="gotoriskdesc">#N/A</definedName>
    <definedName name="gotoseats">#N/A</definedName>
    <definedName name="gotosummary">#N/A</definedName>
    <definedName name="gototrunk">#N/A</definedName>
    <definedName name="gotovehiclemaint">#N/A</definedName>
    <definedName name="gotovg">#N/A</definedName>
    <definedName name="Govt_RC_Army">#REF!</definedName>
    <definedName name="GR">#REF!</definedName>
    <definedName name="grace_1" localSheetId="5">#REF!</definedName>
    <definedName name="grace_1">#REF!</definedName>
    <definedName name="grace_2" localSheetId="5">#REF!</definedName>
    <definedName name="grace_2">#REF!</definedName>
    <definedName name="grace_3" localSheetId="5">#REF!</definedName>
    <definedName name="grace_3">#REF!</definedName>
    <definedName name="grace_4" localSheetId="5">#REF!</definedName>
    <definedName name="grace_4">#REF!</definedName>
    <definedName name="grace_5" localSheetId="5">#REF!</definedName>
    <definedName name="grace_5">#REF!</definedName>
    <definedName name="Grand_Total_Hours">'[105]summary sw164'!#REF!</definedName>
    <definedName name="GrandMarqGS" localSheetId="5">'[78]4-Series - Control Model'!$Q$13</definedName>
    <definedName name="GrandMarqGS">'[118]4-Series - Control Model'!$Q$13</definedName>
    <definedName name="GrandMarqLS" localSheetId="5">'[177]4-Series - Control Model'!$S$13</definedName>
    <definedName name="GrandMarqLS">'[118]4-Series - Control Model'!$S$13</definedName>
    <definedName name="GrandTotals">#REF!</definedName>
    <definedName name="Graph_A" localSheetId="5">#REF!</definedName>
    <definedName name="Graph_A">#REF!</definedName>
    <definedName name="Graph_B" localSheetId="5">#REF!</definedName>
    <definedName name="Graph_B">#REF!</definedName>
    <definedName name="Graph_C" localSheetId="5">#REF!</definedName>
    <definedName name="Graph_C">#REF!</definedName>
    <definedName name="Graph_D" localSheetId="5">#REF!</definedName>
    <definedName name="Graph_D">#REF!</definedName>
    <definedName name="Graph_E" localSheetId="5">#REF!</definedName>
    <definedName name="Graph_E">#REF!</definedName>
    <definedName name="Graph_sheet_A" localSheetId="5">#REF!</definedName>
    <definedName name="Graph_sheet_A">#REF!</definedName>
    <definedName name="Graph_sheet_B" localSheetId="5">#REF!</definedName>
    <definedName name="Graph_sheet_B">#REF!</definedName>
    <definedName name="Graph_sheet_C" localSheetId="5">#REF!</definedName>
    <definedName name="Graph_sheet_C">#REF!</definedName>
    <definedName name="gregtew" localSheetId="5">#REF!</definedName>
    <definedName name="gregtew">#REF!</definedName>
    <definedName name="gripper">'[75]Jig_item_list (3)'!$C$223:$C$225</definedName>
    <definedName name="gross_profit" localSheetId="5">#REF!</definedName>
    <definedName name="gross_profit">#REF!</definedName>
    <definedName name="Group">#REF!</definedName>
    <definedName name="GroupCode">#REF!</definedName>
    <definedName name="Groups">[62]!Group[#Data]</definedName>
    <definedName name="Growth" localSheetId="5">[117]Assumptions!$C$99</definedName>
    <definedName name="Growth">[117]Assumptions!$C$99</definedName>
    <definedName name="Grp">'[149]backup-TABLE'!$R$2:$R$7</definedName>
    <definedName name="grp_WalkMeArrows">"shp_ArrowCurved,txt_WalkMeArrows,shp_ArrowStraight"</definedName>
    <definedName name="grp_WalkMeBrace">"shp_BraceBottom,txt_WalkMeBrace,shp_BraceLeft"</definedName>
    <definedName name="gsg">[178]TRF9900!#REF!</definedName>
    <definedName name="gt" localSheetId="5" hidden="1">{#N/A,#N/A,FALSE,"SUMMARY REPORT"}</definedName>
    <definedName name="gt" hidden="1">{#N/A,#N/A,FALSE,"SUMMARY REPORT"}</definedName>
    <definedName name="gtr" localSheetId="5">[179]Sheet2!#REF!</definedName>
    <definedName name="gtr">[179]Sheet2!#REF!</definedName>
    <definedName name="GUESTLINE" localSheetId="5">#REF!</definedName>
    <definedName name="GUESTLINE">#REF!</definedName>
    <definedName name="GUJ">[29]TRF9900!#REF!</definedName>
    <definedName name="GUJ0">[29]TRF9900!#REF!</definedName>
    <definedName name="Gujarat">#REF!</definedName>
    <definedName name="GURU" hidden="1">{"'TYRE ASSY(2)'!$A$1:$X$38"}</definedName>
    <definedName name="gvhDGJH">[164]Sheet1!$R$2:$R$42</definedName>
    <definedName name="GXGVSXWGVJDWGJ">#REF!</definedName>
    <definedName name="h" localSheetId="5">#REF!</definedName>
    <definedName name="H">#N/A</definedName>
    <definedName name="Ｈ" localSheetId="5" hidden="1">{#N/A,#N/A,FALSE,"Sheet6 (24)"}</definedName>
    <definedName name="Ｈ" hidden="1">{#N/A,#N/A,FALSE,"Sheet6 (24)"}</definedName>
    <definedName name="H11A01K">NA()</definedName>
    <definedName name="H206M" localSheetId="5">#REF!</definedName>
    <definedName name="H206M">#REF!</definedName>
    <definedName name="H3직행율1" hidden="1">{#N/A,#N/A,TRUE,"Y생산";#N/A,#N/A,TRUE,"Y판매";#N/A,#N/A,TRUE,"Y총물량";#N/A,#N/A,TRUE,"Y능력";#N/A,#N/A,TRUE,"YKD"}</definedName>
    <definedName name="H61가공비" localSheetId="5">#REF!</definedName>
    <definedName name="H61가공비">#REF!</definedName>
    <definedName name="halol">[180]HALOL!$A$10:$D$182</definedName>
    <definedName name="hand">#REF!</definedName>
    <definedName name="Handling" localSheetId="5">#N/A</definedName>
    <definedName name="Handling">#REF!</definedName>
    <definedName name="HAR">[29]TRF9900!#REF!</definedName>
    <definedName name="HAR0">[29]TRF9900!#REF!</definedName>
    <definedName name="HCV" localSheetId="5">'[26]LCV MCV HCV'!$A$1:$AU$72</definedName>
    <definedName name="HCV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HCV.WEEKLY" localSheetId="5" hidden="1">{#N/A,#N/A,FALSE,"SUMMARY REPORT"}</definedName>
    <definedName name="HCV.WEEKLY" hidden="1">{#N/A,#N/A,FALSE,"SUMMARY REPORT"}</definedName>
    <definedName name="hdcnt" localSheetId="5">#REF!</definedName>
    <definedName name="hdcnt">#REF!</definedName>
    <definedName name="hdehjefhyhgr">#REF!</definedName>
    <definedName name="hdjkhak">#REF!</definedName>
    <definedName name="head" localSheetId="5">#REF!</definedName>
    <definedName name="head">[181]Sheet2!$A$1:$D$154</definedName>
    <definedName name="HEADCOUNT" localSheetId="5">#REF!</definedName>
    <definedName name="HEADCOUNT">#REF!</definedName>
    <definedName name="HEADDAYA3" localSheetId="5">[125]Calendar!$U$65:$AA$70,[125]Calendar!$L$65:$R$70,[125]Calendar!$C$65:$I$70,[125]Calendar!$C$51:$I$56,[125]Calendar!$L$51:$R$56,[125]Calendar!$U$51:$AA$56,[125]Calendar!$U$37:$AA$42,[125]Calendar!$L$37:$R$41,[125]Calendar!$L$42:$R$42,[125]Calendar!$C$37:$I$42,[125]Calendar!$C$23:$I$28,[125]Calendar!$L$23:$R$28,[125]Calendar!$U$23:$AA$28</definedName>
    <definedName name="HEADDAYA3">[182]Calendar!$U$65:$AA$70,[182]Calendar!$L$65:$R$70,[182]Calendar!$C$65:$I$70,[182]Calendar!$C$51:$I$56,[182]Calendar!$L$51:$R$56,[182]Calendar!$U$51:$AA$56,[182]Calendar!$U$37:$AA$42,[182]Calendar!$L$37:$R$41,[182]Calendar!$L$42:$R$42,[182]Calendar!$C$37:$I$42,[182]Calendar!$C$23:$I$28,[182]Calendar!$L$23:$R$28,[182]Calendar!$U$23:$AA$28</definedName>
    <definedName name="HEADDAYA4" localSheetId="5">[125]Calendar!$C$23:$I$28,[125]Calendar!$L$23,[125]Calendar!$R$23,[125]Calendar!$L$23:$R$28,[125]Calendar!$U$23:$AA$28,[125]Calendar!$C$37:$I$42,[125]Calendar!$L$37:$R$42,[125]Calendar!$U$37:$AA$42,[125]Calendar!$C$51:$I$56,[125]Calendar!$L$51:$R$55,[125]Calendar!$L$51:$R$56,[125]Calendar!$U$51:$AA$55,[125]Calendar!$AA$55,[125]Calendar!$U$51:$AA$56,[125]Calendar!$C$65:$I$70,[125]Calendar!$L$65:$R$70,[125]Calendar!$U$65:$AA$70</definedName>
    <definedName name="HEADDAYA4">[182]Calendar!$C$23:$I$28,[182]Calendar!$L$23,[182]Calendar!$R$23,[182]Calendar!$L$23:$R$28,[182]Calendar!$U$23:$AA$28,[182]Calendar!$C$37:$I$42,[182]Calendar!$L$37:$R$42,[182]Calendar!$U$37:$AA$42,[182]Calendar!$C$51:$I$56,[182]Calendar!$L$51:$R$55,[182]Calendar!$L$51:$R$56,[182]Calendar!$U$51:$AA$55,[182]Calendar!$AA$55,[182]Calendar!$U$51:$AA$56,[182]Calendar!$C$65:$I$70,[182]Calendar!$L$65:$R$70,[182]Calendar!$U$65:$AA$70</definedName>
    <definedName name="Header" localSheetId="5">#REF!</definedName>
    <definedName name="Header">#REF!</definedName>
    <definedName name="Header_Row" localSheetId="5">#N/A</definedName>
    <definedName name="Header_Row">ROW(#REF!)</definedName>
    <definedName name="Header1" localSheetId="5">#REF!</definedName>
    <definedName name="Header1">#REF!</definedName>
    <definedName name="heading" localSheetId="5">#REF!</definedName>
    <definedName name="heading">#REF!</definedName>
    <definedName name="Heading1" localSheetId="5">[117]Assumptions!$C$6</definedName>
    <definedName name="Heading1">[117]Assumptions!$C$6</definedName>
    <definedName name="HEADWEEKA3" localSheetId="5">[125]Calendar!$C$22:$I$22,[125]Calendar!$L$22:$R$22,[125]Calendar!$U$22:$AA$22,[125]Calendar!$C$36:$I$36,[125]Calendar!$L$36:$R$36,[125]Calendar!$U$36:$AA$36,[125]Calendar!$C$50:$I$50,[125]Calendar!$L$50:$R$50,[125]Calendar!$U$50:$AA$50,[125]Calendar!$C$64:$I$64,[125]Calendar!$L$64:$R$64,[125]Calendar!$U$64:$AA$64</definedName>
    <definedName name="HEADWEEKA3">[182]Calendar!$C$22:$I$22,[182]Calendar!$L$22:$R$22,[182]Calendar!$U$22:$AA$22,[182]Calendar!$C$36:$I$36,[182]Calendar!$L$36:$R$36,[182]Calendar!$U$36:$AA$36,[182]Calendar!$C$50:$I$50,[182]Calendar!$L$50:$R$50,[182]Calendar!$U$50:$AA$50,[182]Calendar!$C$64:$I$64,[182]Calendar!$L$64:$R$64,[182]Calendar!$U$64:$AA$64</definedName>
    <definedName name="HEADWEEKA4" localSheetId="5">[125]Calendar!$C$22:$I$22,[125]Calendar!$L$22:$R$22,[125]Calendar!$U$22:$AA$22,[125]Calendar!$U$36:$AA$36,[125]Calendar!$L$36:$R$36,[125]Calendar!$C$36:$I$36,[125]Calendar!$U$50:$AA$50,[125]Calendar!$L$50:$R$50,[125]Calendar!$C$50:$I$50,[125]Calendar!$U$64:$AA$64,[125]Calendar!$L$64:$R$64,[125]Calendar!$C$64:$I$64</definedName>
    <definedName name="HEADWEEKA4">[182]Calendar!$C$22:$I$22,[182]Calendar!$L$22:$R$22,[182]Calendar!$U$22:$AA$22,[182]Calendar!$U$36:$AA$36,[182]Calendar!$L$36:$R$36,[182]Calendar!$C$36:$I$36,[182]Calendar!$U$50:$AA$50,[182]Calendar!$L$50:$R$50,[182]Calendar!$C$50:$I$50,[182]Calendar!$U$64:$AA$64,[182]Calendar!$L$64:$R$64,[182]Calendar!$C$64:$I$64</definedName>
    <definedName name="HEAT" localSheetId="5">#REF!</definedName>
    <definedName name="HEAT">#REF!</definedName>
    <definedName name="heat_content" localSheetId="5">#REF!</definedName>
    <definedName name="heat_content">#REF!</definedName>
    <definedName name="Height" localSheetId="5">#N/A</definedName>
    <definedName name="Height">'[183]Run 5 Bhiwandi to Wada'!$C$1</definedName>
    <definedName name="help" localSheetId="5" hidden="1">{#N/A,#N/A,FALSE,"EXIT";#N/A,#N/A,FALSE,"Issue";#N/A,#N/A,FALSE,"Summary";#N/A,#N/A,FALSE,"Detail";#N/A,#N/A,FALSE,"Attendance"}</definedName>
    <definedName name="help" hidden="1">{#N/A,#N/A,FALSE,"EXIT";#N/A,#N/A,FALSE,"Issue";#N/A,#N/A,FALSE,"Summary";#N/A,#N/A,FALSE,"Detail";#N/A,#N/A,FALSE,"Attendance"}</definedName>
    <definedName name="help.tns">[184]InputSheet!$A$1:$P$36</definedName>
    <definedName name="HFG" localSheetId="5" hidden="1">{#N/A,#N/A,TRUE,"Y생산";#N/A,#N/A,TRUE,"Y판매";#N/A,#N/A,TRUE,"Y총물량";#N/A,#N/A,TRUE,"Y능력";#N/A,#N/A,TRUE,"YKD"}</definedName>
    <definedName name="HFG" hidden="1">{#N/A,#N/A,TRUE,"Y생산";#N/A,#N/A,TRUE,"Y판매";#N/A,#N/A,TRUE,"Y총물량";#N/A,#N/A,TRUE,"Y능력";#N/A,#N/A,TRUE,"YKD"}</definedName>
    <definedName name="HG" localSheetId="5" hidden="1">{#N/A,#N/A,FALSE,"단축1";#N/A,#N/A,FALSE,"단축2";#N/A,#N/A,FALSE,"단축3";#N/A,#N/A,FALSE,"장축";#N/A,#N/A,FALSE,"4WD"}</definedName>
    <definedName name="HG" hidden="1">{#N/A,#N/A,FALSE,"단축1";#N/A,#N/A,FALSE,"단축2";#N/A,#N/A,FALSE,"단축3";#N/A,#N/A,FALSE,"장축";#N/A,#N/A,FALSE,"4WD"}</definedName>
    <definedName name="HGDJ">[83]InputSheet!$A$1:$O$157</definedName>
    <definedName name="hghgh">#REF!</definedName>
    <definedName name="HGHGHG">NA()</definedName>
    <definedName name="hghghghgh" localSheetId="5">#REF!</definedName>
    <definedName name="hghghghgh">#REF!</definedName>
    <definedName name="HH" localSheetId="5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HH" hidden="1">{#N/A,#N/A,FALSE,"Sheet1"}</definedName>
    <definedName name="HHH">'[185]96수출'!#REF!</definedName>
    <definedName name="HHHH">#REF!</definedName>
    <definedName name="hhhhh" hidden="1">{#N/A,#N/A,FALSE,"p&amp;l"}</definedName>
    <definedName name="hhhhhh" localSheetId="5" hidden="1">{#N/A,#N/A,TRUE,"일정"}</definedName>
    <definedName name="hhhhhh" hidden="1">{#N/A,#N/A,TRUE,"일정"}</definedName>
    <definedName name="hhhhhhhhhh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hhhhhhhhhhhhhhhhhhhhh">#REF!</definedName>
    <definedName name="hhhkh" hidden="1">[73]BAL.SHEET!#REF!</definedName>
    <definedName name="hhihihi">#REF!</definedName>
    <definedName name="hhv_lhv_conversion" localSheetId="5">#REF!</definedName>
    <definedName name="hhv_lhv_conversion">#REF!</definedName>
    <definedName name="HI">#REF!</definedName>
    <definedName name="HiddenRows" localSheetId="5" hidden="1">#REF!</definedName>
    <definedName name="HiddenRows" hidden="1">#REF!</definedName>
    <definedName name="HIDE_TASKS_CHECKBOX">"Check Box 28"</definedName>
    <definedName name="HIDE1">#REF!</definedName>
    <definedName name="HIDE2">#REF!</definedName>
    <definedName name="Hideapplic">[186]!Hideapplic</definedName>
    <definedName name="Hidebe91">#N/A</definedName>
    <definedName name="Hidecost">[186]!Hidecost</definedName>
    <definedName name="Hirmi_P_L" localSheetId="5">#REF!</definedName>
    <definedName name="Hirmi_P_L">#REF!</definedName>
    <definedName name="history">[68]Portalraw!$H$2:$H$95</definedName>
    <definedName name="history1">#REF!</definedName>
    <definedName name="HJ" localSheetId="5">#REF!</definedName>
    <definedName name="HJ">#REF!</definedName>
    <definedName name="hjgflha" hidden="1">{#N/A,#N/A,FALSE,"Cover Sheet";#N/A,#N/A,FALSE,"Ave_Trans_Shp_Abs";#N/A,#N/A,FALSE,"Det_Shp_Abs";#N/A,#N/A,FALSE,"Ave_Trans_Inst_Abs";#N/A,#N/A,FALSE,"Det_Ins_Abs";#N/A,#N/A,FALSE,"Ave_Trans_Tot_ABS";#N/A,#N/A,FALSE,"Det_Total_ABS"}</definedName>
    <definedName name="HJHG" hidden="1">{#N/A,#N/A,FALSE,"단축1";#N/A,#N/A,FALSE,"단축2";#N/A,#N/A,FALSE,"단축3";#N/A,#N/A,FALSE,"장축";#N/A,#N/A,FALSE,"4WD"}</definedName>
    <definedName name="hjhjfh">'[187]15'!$A$1:$J$22</definedName>
    <definedName name="hjhjhjhj" hidden="1">{#N/A,#N/A,FALSE,"p&amp;l"}</definedName>
    <definedName name="HJHJJJJ" localSheetId="5" hidden="1">{#N/A,#N/A,FALSE,"단축1";#N/A,#N/A,FALSE,"단축2";#N/A,#N/A,FALSE,"단축3";#N/A,#N/A,FALSE,"장축";#N/A,#N/A,FALSE,"4WD"}</definedName>
    <definedName name="HJHJJJJ" hidden="1">{#N/A,#N/A,FALSE,"단축1";#N/A,#N/A,FALSE,"단축2";#N/A,#N/A,FALSE,"단축3";#N/A,#N/A,FALSE,"장축";#N/A,#N/A,FALSE,"4WD"}</definedName>
    <definedName name="hjk" localSheetId="5" hidden="1">{#N/A,#N/A,FALSE,"Sheet6 (24)"}</definedName>
    <definedName name="hjk">#REF!</definedName>
    <definedName name="hjkhgiu" hidden="1">{#N/A,#N/A,FALSE,"Cover Sheet";#N/A,#N/A,FALSE,"Ave_Trans_Shp_Abs";#N/A,#N/A,FALSE,"Det_Shp_Abs";#N/A,#N/A,FALSE,"Ave_Trans_Inst_Abs";#N/A,#N/A,FALSE,"Det_Ins_Abs";#N/A,#N/A,FALSE,"Ave_Trans_Tot_ABS";#N/A,#N/A,FALSE,"Det_Total_ABS"}</definedName>
    <definedName name="hlhl" localSheetId="5" hidden="1">{#N/A,#N/A,FALSE,"p&amp;l"}</definedName>
    <definedName name="hlhl" hidden="1">{#N/A,#N/A,FALSE,"p&amp;l"}</definedName>
    <definedName name="HLING" localSheetId="5" hidden="1">{#N/A,#N/A,FALSE,"단축1";#N/A,#N/A,FALSE,"단축2";#N/A,#N/A,FALSE,"단축3";#N/A,#N/A,FALSE,"장축";#N/A,#N/A,FALSE,"4WD"}</definedName>
    <definedName name="HLING" hidden="1">{#N/A,#N/A,FALSE,"단축1";#N/A,#N/A,FALSE,"단축2";#N/A,#N/A,FALSE,"단축3";#N/A,#N/A,FALSE,"장축";#N/A,#N/A,FALSE,"4WD"}</definedName>
    <definedName name="HLKHG" localSheetId="5" hidden="1">{#N/A,#N/A,FALSE,"단축1";#N/A,#N/A,FALSE,"단축2";#N/A,#N/A,FALSE,"단축3";#N/A,#N/A,FALSE,"장축";#N/A,#N/A,FALSE,"4WD"}</definedName>
    <definedName name="HLKHG" hidden="1">{#N/A,#N/A,FALSE,"단축1";#N/A,#N/A,FALSE,"단축2";#N/A,#N/A,FALSE,"단축3";#N/A,#N/A,FALSE,"장축";#N/A,#N/A,FALSE,"4WD"}</definedName>
    <definedName name="hoistcost" localSheetId="5">'[188]Jig_item_list (3)'!$C$133:$H$145</definedName>
    <definedName name="hoistcost">'[75]Jig_item_list (3)'!$C$133:$H$145</definedName>
    <definedName name="hoiste" localSheetId="5">'[188]Jig_item_list (3)'!$C$133:$C$139</definedName>
    <definedName name="hoiste">'[75]Jig_item_list (3)'!$C$133:$C$139</definedName>
    <definedName name="holetype">#REF!</definedName>
    <definedName name="Home" localSheetId="5">[189]Assumption!#REF!</definedName>
    <definedName name="Home">[189]Assumption!#REF!</definedName>
    <definedName name="HOOD" localSheetId="5" hidden="1">{#N/A,#N/A,FALSE,"단축1";#N/A,#N/A,FALSE,"단축2";#N/A,#N/A,FALSE,"단축3";#N/A,#N/A,FALSE,"장축";#N/A,#N/A,FALSE,"4WD"}</definedName>
    <definedName name="HOOD" hidden="1">{#N/A,#N/A,FALSE,"단축1";#N/A,#N/A,FALSE,"단축2";#N/A,#N/A,FALSE,"단축3";#N/A,#N/A,FALSE,"장축";#N/A,#N/A,FALSE,"4WD"}</definedName>
    <definedName name="HOSBS">[190]Hosur!#REF!</definedName>
    <definedName name="HOSPL">[190]Hosur!#REF!</definedName>
    <definedName name="hours_in_day" localSheetId="5">#REF!</definedName>
    <definedName name="hours_in_day">#REF!</definedName>
    <definedName name="hours_in_normal_year" localSheetId="5">#REF!</definedName>
    <definedName name="hours_in_normal_year">#REF!</definedName>
    <definedName name="hours_in_year" localSheetId="5">#REF!</definedName>
    <definedName name="hours_in_year">#REF!</definedName>
    <definedName name="HP1원단위">NA()</definedName>
    <definedName name="HRD">[26]HRD!$A$1:$BE$45</definedName>
    <definedName name="HRSS">[175]BAL.SHEET!#REF!</definedName>
    <definedName name="HRTYU" hidden="1">{#N/A,#N/A,FALSE,"단축1";#N/A,#N/A,FALSE,"단축2";#N/A,#N/A,FALSE,"단축3";#N/A,#N/A,FALSE,"장축";#N/A,#N/A,FALSE,"4WD"}</definedName>
    <definedName name="html" hidden="1">{"'Summary'!$A$1:$AF$43"}</definedName>
    <definedName name="HTML_CodePage" hidden="1">1252</definedName>
    <definedName name="HTML_Control" localSheetId="5" hidden="1">{"'Closed issues list'!$A$1:$H$247"}</definedName>
    <definedName name="HTML_Control" hidden="1">{"'Closed issues list'!$A$1:$H$247"}</definedName>
    <definedName name="HTML_Description" localSheetId="5" hidden="1">""</definedName>
    <definedName name="HTML_Description" hidden="1">"Summary Report"</definedName>
    <definedName name="HTML_Email" hidden="1">""</definedName>
    <definedName name="HTML_Header" localSheetId="5" hidden="1">"Closed issues"</definedName>
    <definedName name="HTML_Header" hidden="1">"Summary"</definedName>
    <definedName name="HTML_LastUpdate" localSheetId="5" hidden="1">"1/13/00"</definedName>
    <definedName name="HTML_LastUpdate" hidden="1">"25/09/01"</definedName>
    <definedName name="HTML_LineAfter" hidden="1">FALSE</definedName>
    <definedName name="HTML_LineBefore" hidden="1">FALSE</definedName>
    <definedName name="HTML_Name" localSheetId="5" hidden="1">"SUNDARR-AK-IDAM"</definedName>
    <definedName name="HTML_Name" hidden="1">"CHETAN"</definedName>
    <definedName name="HTML_OBDlg2" hidden="1">TRUE</definedName>
    <definedName name="HTML_OBDlg4" hidden="1">TRUE</definedName>
    <definedName name="HTML_OS" hidden="1">0</definedName>
    <definedName name="HTML_PathFile" localSheetId="5" hidden="1">"D:\rsund\PCM issues list\closed issues-080100.htm"</definedName>
    <definedName name="HTML_PathFile" hidden="1">"D:\MyHTML.htm"</definedName>
    <definedName name="HTML_Title" localSheetId="5" hidden="1">"Closed issues - 080100"</definedName>
    <definedName name="HTML_Title" hidden="1">"DPR-MIS-September"</definedName>
    <definedName name="HTQUERY" localSheetId="5">#REF!</definedName>
    <definedName name="HTQUERY">#REF!</definedName>
    <definedName name="htreat">#REF!</definedName>
    <definedName name="huj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hurdle_2_case" localSheetId="5">#REF!</definedName>
    <definedName name="hurdle_2_case">#REF!</definedName>
    <definedName name="HWD" localSheetId="5">#REF!</definedName>
    <definedName name="HWD">#REF!</definedName>
    <definedName name="hyenh" hidden="1">{"EXPORT",#N/A,FALSE,"A8CONTENT"}</definedName>
    <definedName name="HyundaiBH" localSheetId="5">#REF!</definedName>
    <definedName name="HyundaiBH">#REF!</definedName>
    <definedName name="HyundaiBT" localSheetId="5">#REF!</definedName>
    <definedName name="HyundaiBT">#REF!</definedName>
    <definedName name="HyundaiMC" localSheetId="5">#REF!</definedName>
    <definedName name="HyundaiMC">#REF!</definedName>
    <definedName name="i" localSheetId="5" hidden="1">{"cover",#N/A,FALSE,"RMP0524";"page1",#N/A,FALSE,"RMP0524"}</definedName>
    <definedName name="i" hidden="1">{"cover",#N/A,FALSE,"RMP0524";"page1",#N/A,FALSE,"RMP0524"}</definedName>
    <definedName name="I_ACT" localSheetId="5">#REF!</definedName>
    <definedName name="I_ACT">#REF!</definedName>
    <definedName name="I_P_CP" localSheetId="5">#REF!</definedName>
    <definedName name="I_P_CP">#REF!</definedName>
    <definedName name="I_PLAN" localSheetId="5">#REF!</definedName>
    <definedName name="I_PLAN">#REF!</definedName>
    <definedName name="iageing">[191]OP!$E$29</definedName>
    <definedName name="iauxillary_consumption_percent">[191]OP!$E$30</definedName>
    <definedName name="ic" localSheetId="5" hidden="1">{#N/A,#N/A,FALSE,"단축1";#N/A,#N/A,FALSE,"단축2";#N/A,#N/A,FALSE,"단축3";#N/A,#N/A,FALSE,"장축";#N/A,#N/A,FALSE,"4WD"}</definedName>
    <definedName name="ic" hidden="1">{#N/A,#N/A,FALSE,"단축1";#N/A,#N/A,FALSE,"단축2";#N/A,#N/A,FALSE,"단축3";#N/A,#N/A,FALSE,"장축";#N/A,#N/A,FALSE,"4WD"}</definedName>
    <definedName name="icustom_duty_on_spares">[191]EFP!$E$28</definedName>
    <definedName name="ID">#REF!</definedName>
    <definedName name="idate">[191]PD!$E$6</definedName>
    <definedName name="idc" localSheetId="5">#REF!</definedName>
    <definedName name="idc">#REF!</definedName>
    <definedName name="idc_interest_rate" localSheetId="5">#REF!</definedName>
    <definedName name="idc_interest_rate">#REF!</definedName>
    <definedName name="Idea_Classification">#REF!</definedName>
    <definedName name="Idea_Stage">#REF!</definedName>
    <definedName name="idebt">[191]EFP!$E$36</definedName>
    <definedName name="idebt_percent">[191]EFP!$E$34</definedName>
    <definedName name="Identnr">[80]Deckblatt!$J$1</definedName>
    <definedName name="idf">[68]DMSraw!$P$2:$P$59</definedName>
    <definedName name="IDR_Date" localSheetId="5">#REF!</definedName>
    <definedName name="IDR_Date">#REF!</definedName>
    <definedName name="IEPeXToEUR" localSheetId="5" hidden="1">1/EUReXToIEP</definedName>
    <definedName name="IEPeXToEUR" hidden="1">1/EUReXToIEP</definedName>
    <definedName name="ifim_inr_exchange_rate">[191]EFP!$E$10</definedName>
    <definedName name="ifuel_consumption">[191]OP!$E$26</definedName>
    <definedName name="ifuel_price">[191]OP!$E$39</definedName>
    <definedName name="II" localSheetId="5">#REF!</definedName>
    <definedName name="II">#REF!</definedName>
    <definedName name="iinterest_rate_rupee_loan">[191]EFP!$E$46</definedName>
    <definedName name="iinterest_rate_usd_loan">[191]EFP!$E$48</definedName>
    <definedName name="IIOP">#REF!</definedName>
    <definedName name="IIU" hidden="1">{#N/A,#N/A,FALSE,"단축1";#N/A,#N/A,FALSE,"단축2";#N/A,#N/A,FALSE,"단축3";#N/A,#N/A,FALSE,"장축";#N/A,#N/A,FALSE,"4WD"}</definedName>
    <definedName name="ILCV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ilube_oil_price">[191]OP!$E$51</definedName>
    <definedName name="iminimum_demand_charges_percent">[191]CD!$E$8</definedName>
    <definedName name="IMP">'[192]MTR,JI report'!#REF!</definedName>
    <definedName name="Imp_lok">"L"</definedName>
    <definedName name="IMPACT">#REF!</definedName>
    <definedName name="ImpactAC">[193]Aggre!$D$5</definedName>
    <definedName name="Imper_Tracker_RISK" localSheetId="5">#REF!</definedName>
    <definedName name="Imper_Tracker_RISK">#REF!</definedName>
    <definedName name="Implementation_Probability">#REF!</definedName>
    <definedName name="impmat" localSheetId="5">#REF!</definedName>
    <definedName name="impmat">#REF!</definedName>
    <definedName name="IMPORT" localSheetId="5">#REF!</definedName>
    <definedName name="IMPORT">#REF!</definedName>
    <definedName name="Improvement">#REF!</definedName>
    <definedName name="Improvementslide">#REF!</definedName>
    <definedName name="incentive" localSheetId="5">#REF!</definedName>
    <definedName name="incentive">#REF!</definedName>
    <definedName name="incentive_calculation_plf" localSheetId="5">#REF!</definedName>
    <definedName name="incentive_calculation_plf">#REF!</definedName>
    <definedName name="incentive_for_onm_above_hurdle" localSheetId="5">#REF!</definedName>
    <definedName name="incentive_for_onm_above_hurdle">#REF!</definedName>
    <definedName name="incentive_for_onm_allowed" localSheetId="5">#REF!</definedName>
    <definedName name="incentive_for_onm_allowed">#REF!</definedName>
    <definedName name="incentive_for_onm_allowed_above_81" localSheetId="5">#REF!</definedName>
    <definedName name="incentive_for_onm_allowed_above_81">#REF!</definedName>
    <definedName name="incentive_for_onm_upto_hurdle" localSheetId="5">#REF!</definedName>
    <definedName name="incentive_for_onm_upto_hurdle">#REF!</definedName>
    <definedName name="incentive_hurdle_2_percent" localSheetId="5">#REF!</definedName>
    <definedName name="incentive_hurdle_2_percent">#REF!</definedName>
    <definedName name="incentive_hurdle_percent" localSheetId="5">#REF!</definedName>
    <definedName name="incentive_hurdle_percent">#REF!</definedName>
    <definedName name="incentive_plf" localSheetId="5">#REF!</definedName>
    <definedName name="incentive_plf">#REF!</definedName>
    <definedName name="incentive_sharing_percent" localSheetId="5">#REF!</definedName>
    <definedName name="incentive_sharing_percent">#REF!</definedName>
    <definedName name="incentive_sharing_percent_above_hurdle" localSheetId="5">#REF!</definedName>
    <definedName name="incentive_sharing_percent_above_hurdle">#REF!</definedName>
    <definedName name="incentive_sharing_percent_above_hurdle_2" localSheetId="5">#REF!</definedName>
    <definedName name="incentive_sharing_percent_above_hurdle_2">#REF!</definedName>
    <definedName name="incentive_sharing_percent_ii" localSheetId="5">#REF!</definedName>
    <definedName name="incentive_sharing_percent_ii">#REF!</definedName>
    <definedName name="incentive_slab_1" localSheetId="5">#REF!</definedName>
    <definedName name="incentive_slab_1">#REF!</definedName>
    <definedName name="incentive_slab_2" localSheetId="5">#REF!</definedName>
    <definedName name="incentive_slab_2">#REF!</definedName>
    <definedName name="incentive_slab_3" localSheetId="5">#REF!</definedName>
    <definedName name="incentive_slab_3">#REF!</definedName>
    <definedName name="incentive_slab_4" localSheetId="5">#REF!</definedName>
    <definedName name="incentive_slab_4">#REF!</definedName>
    <definedName name="incentive_slab_5" localSheetId="5">#REF!</definedName>
    <definedName name="incentive_slab_5">#REF!</definedName>
    <definedName name="INCL_SUBTASKS_CHECKBOX">"Check Box 24"</definedName>
    <definedName name="INCL_TASKS_CHECKBOX">"Check Box 26"</definedName>
    <definedName name="income_tax" localSheetId="5">#REF!</definedName>
    <definedName name="income_tax">#REF!</definedName>
    <definedName name="income_tax_rate" localSheetId="5">#REF!</definedName>
    <definedName name="income_tax_rate">#REF!</definedName>
    <definedName name="Incorporations" localSheetId="5">#REF!</definedName>
    <definedName name="Incorporations">#REF!</definedName>
    <definedName name="Index" hidden="1">{#N/A,#N/A,FALSE,"Sheet3"}</definedName>
    <definedName name="india" hidden="1">{"REVISED",#N/A,FALSE,"Sheet1"}</definedName>
    <definedName name="INDIA\" hidden="1">{"Fiesta Facer Page",#N/A,FALSE,"Q_C_S";"Fiesta Main Page",#N/A,FALSE,"V_L";"Fiesta 95BP Struct",#N/A,FALSE,"StructBP";"Fiesta Post 95BP Struct",#N/A,FALSE,"AdjStructBP"}</definedName>
    <definedName name="indian_cpi_index" localSheetId="5">#REF!</definedName>
    <definedName name="indian_cpi_index">#REF!</definedName>
    <definedName name="indian_cpi_rate" localSheetId="5">#REF!</definedName>
    <definedName name="indian_cpi_rate">#REF!</definedName>
    <definedName name="INDIAN_EAST" localSheetId="5">#REF!</definedName>
    <definedName name="INDIAN_EAST">#REF!</definedName>
    <definedName name="Inhouse">'[105]summary sw164'!#REF!</definedName>
    <definedName name="INICIO">#N/A</definedName>
    <definedName name="Input_Rebate">#REF!</definedName>
    <definedName name="InputExchangeRate">#REF!</definedName>
    <definedName name="inputf">#REF!,#REF!,#REF!,#REF!,#REF!,#REF!,#REF!,#REF!,#REF!,#REF!,#REF!,#REF!,#REF!,#REF!</definedName>
    <definedName name="InputProfit">#REF!</definedName>
    <definedName name="inputr">#REF!,#REF!,#REF!,#REF!,#REF!,#REF!,#REF!,#REF!,#REF!,#REF!,#REF!,#REF!,#REF!,#REF!,#REF!</definedName>
    <definedName name="InputSheet">[194]InputSheet!$A$1:$P$1</definedName>
    <definedName name="INR" localSheetId="5">#REF!</definedName>
    <definedName name="INR">#REF!</definedName>
    <definedName name="inr_euro_exchange_rate" localSheetId="5">#REF!</definedName>
    <definedName name="inr_euro_exchange_rate">#REF!</definedName>
    <definedName name="INSP_FLT" localSheetId="5">#REF!</definedName>
    <definedName name="INSP_FLT">#REF!</definedName>
    <definedName name="INST" localSheetId="5">'[156]Tooling Detail'!#REF!</definedName>
    <definedName name="INST">'[157]Tooling Detail'!#REF!</definedName>
    <definedName name="instal">[68]DMSraw!$Q$2:$Q$59</definedName>
    <definedName name="instal1">#REF!</definedName>
    <definedName name="Insurance">#REF!</definedName>
    <definedName name="insurance_expense" localSheetId="5">#REF!</definedName>
    <definedName name="insurance_expense">#REF!</definedName>
    <definedName name="insurance_expense_percent" localSheetId="5">#REF!</definedName>
    <definedName name="insurance_expense_percent">#REF!</definedName>
    <definedName name="insurance_percent_for_onm" localSheetId="5">#REF!</definedName>
    <definedName name="insurance_percent_for_onm">#REF!</definedName>
    <definedName name="Int" localSheetId="5">#N/A</definedName>
    <definedName name="Int">#REF!</definedName>
    <definedName name="Int_Rebate">#REF!</definedName>
    <definedName name="INTER_INST" localSheetId="5">#REF!</definedName>
    <definedName name="INTER_INST">#REF!</definedName>
    <definedName name="InterBH" localSheetId="5">#REF!</definedName>
    <definedName name="InterBH">#REF!</definedName>
    <definedName name="InterBT" localSheetId="5">#REF!</definedName>
    <definedName name="InterBT">#REF!</definedName>
    <definedName name="InterCompany">#REF!</definedName>
    <definedName name="interest_income" localSheetId="5">#REF!</definedName>
    <definedName name="interest_income">#REF!</definedName>
    <definedName name="interest_on_actual_working_capital" localSheetId="5">#REF!</definedName>
    <definedName name="interest_on_actual_working_capital">#REF!</definedName>
    <definedName name="interest_on_working_capital_for_tariff" localSheetId="5">#REF!</definedName>
    <definedName name="interest_on_working_capital_for_tariff">#REF!</definedName>
    <definedName name="interest_pa_1" localSheetId="5">#REF!</definedName>
    <definedName name="interest_pa_1">#REF!</definedName>
    <definedName name="interest_pa_2" localSheetId="5">#REF!</definedName>
    <definedName name="interest_pa_2">#REF!</definedName>
    <definedName name="interest_pa_3" localSheetId="5">#REF!</definedName>
    <definedName name="interest_pa_3">#REF!</definedName>
    <definedName name="interest_pa_4" localSheetId="5">#REF!</definedName>
    <definedName name="interest_pa_4">#REF!</definedName>
    <definedName name="interest_pa_5" localSheetId="5">#REF!</definedName>
    <definedName name="interest_pa_5">#REF!</definedName>
    <definedName name="Interest_Rate" localSheetId="5">#N/A</definedName>
    <definedName name="Interest_Rate">#REF!</definedName>
    <definedName name="interest_rate_1" localSheetId="5">#REF!</definedName>
    <definedName name="interest_rate_1">#REF!</definedName>
    <definedName name="interest_rate_2" localSheetId="5">#REF!</definedName>
    <definedName name="interest_rate_2">#REF!</definedName>
    <definedName name="interest_rate_3" localSheetId="5">#REF!</definedName>
    <definedName name="interest_rate_3">#REF!</definedName>
    <definedName name="interest_rate_4" localSheetId="5">#REF!</definedName>
    <definedName name="interest_rate_4">#REF!</definedName>
    <definedName name="interest_rate_5" localSheetId="5">#REF!</definedName>
    <definedName name="interest_rate_5">#REF!</definedName>
    <definedName name="interest_rate_for_working_capital" localSheetId="5">#REF!</definedName>
    <definedName name="interest_rate_for_working_capital">#REF!</definedName>
    <definedName name="Interior_Noise_and_Sound_Quality" localSheetId="5">#N/A</definedName>
    <definedName name="Interior_Noise_and_Sound_Quality">#REF!</definedName>
    <definedName name="InterMC" localSheetId="5">#REF!</definedName>
    <definedName name="InterMC">#REF!</definedName>
    <definedName name="IntExpRate" localSheetId="5">[117]Assumptions!$A$22:$IV$22</definedName>
    <definedName name="IntExpRate">[117]Assumptions!$A$22:$IV$22</definedName>
    <definedName name="IntRevRate">[195]Assumptions!$A$20:$IV$20</definedName>
    <definedName name="INTRO" localSheetId="5">#REF!</definedName>
    <definedName name="INTRO">#REF!</definedName>
    <definedName name="INTT" localSheetId="5">'[156]Tooling Detail'!#REF!</definedName>
    <definedName name="INTT">'[157]Tooling Detail'!#REF!</definedName>
    <definedName name="inumber_of_engines">[191]PD!$E$14</definedName>
    <definedName name="inumber_of_engines_type_2">[191]PD!$G$14</definedName>
    <definedName name="Inv" localSheetId="5">#REF!</definedName>
    <definedName name="INV">#REF!</definedName>
    <definedName name="INVDIV">#REF!</definedName>
    <definedName name="INVEN">[196]C!$A$1:$K$28</definedName>
    <definedName name="Inventories" localSheetId="5">#REF!</definedName>
    <definedName name="Inventories">#REF!</definedName>
    <definedName name="Investments">'[105]summary sw164'!#REF!</definedName>
    <definedName name="investor_irr" localSheetId="5">#REF!</definedName>
    <definedName name="investor_irr">#REF!</definedName>
    <definedName name="investor_irr_offshore" localSheetId="5">#REF!</definedName>
    <definedName name="investor_irr_offshore">#REF!</definedName>
    <definedName name="investor_npv" localSheetId="5">#REF!</definedName>
    <definedName name="investor_npv">#REF!</definedName>
    <definedName name="investor_npv_offshore" localSheetId="5">#REF!</definedName>
    <definedName name="investor_npv_offshore">#REF!</definedName>
    <definedName name="INVETORIES">#REF!</definedName>
    <definedName name="Invoice">#REF!</definedName>
    <definedName name="invoices">[68]DMSraw!$H$2:$H$59</definedName>
    <definedName name="INVSPR" localSheetId="5">#REF!</definedName>
    <definedName name="INVSPR">#REF!</definedName>
    <definedName name="ioc" localSheetId="5">#REF!</definedName>
    <definedName name="ioc">#REF!</definedName>
    <definedName name="ionm_requirement_case">[191]OP!$E$55</definedName>
    <definedName name="IPJUL" localSheetId="5">#REF!</definedName>
    <definedName name="IPJUL">#REF!</definedName>
    <definedName name="iplant_capacity_site">[191]PD!$E$20</definedName>
    <definedName name="iplf">[191]OP!$E$19</definedName>
    <definedName name="IPList">#REF!</definedName>
    <definedName name="iproject_life">[191]OP!$E$7</definedName>
    <definedName name="IQ_ACCOUNT_CHANGE" hidden="1">"c1449"</definedName>
    <definedName name="IQ_ACCOUNTS_PAY" hidden="1">"c1343"</definedName>
    <definedName name="IQ_ACCR_INT_PAY" hidden="1">"c1"</definedName>
    <definedName name="IQ_ACCR_INT_PAY_CF" hidden="1">"c2"</definedName>
    <definedName name="IQ_ACCR_INT_RECEIV" hidden="1">"c3"</definedName>
    <definedName name="IQ_ACCR_INT_RECEIV_CF" hidden="1">"c4"</definedName>
    <definedName name="IQ_ACCRUED_EXP" hidden="1">"c1341"</definedName>
    <definedName name="IQ_ACCT_RECV_10YR_ANN_CAGR" hidden="1">"c6159"</definedName>
    <definedName name="IQ_ACCT_RECV_10YR_ANN_GROWTH" hidden="1">"c1924"</definedName>
    <definedName name="IQ_ACCT_RECV_1YR_ANN_GROWTH" hidden="1">"c1919"</definedName>
    <definedName name="IQ_ACCT_RECV_2YR_ANN_CAGR" hidden="1">"c6155"</definedName>
    <definedName name="IQ_ACCT_RECV_2YR_ANN_GROWTH" hidden="1">"c1920"</definedName>
    <definedName name="IQ_ACCT_RECV_3YR_ANN_CAGR" hidden="1">"c6156"</definedName>
    <definedName name="IQ_ACCT_RECV_3YR_ANN_GROWTH" hidden="1">"c1921"</definedName>
    <definedName name="IQ_ACCT_RECV_5YR_ANN_CAGR" hidden="1">"c6157"</definedName>
    <definedName name="IQ_ACCT_RECV_5YR_ANN_GROWTH" hidden="1">"c1922"</definedName>
    <definedName name="IQ_ACCT_RECV_7YR_ANN_CAGR" hidden="1">"c6158"</definedName>
    <definedName name="IQ_ACCT_RECV_7YR_ANN_GROWTH" hidden="1">"c1923"</definedName>
    <definedName name="IQ_ACCUM_DEP" hidden="1">"c1340"</definedName>
    <definedName name="IQ_ACCUMULATED_PENSION_OBLIGATION" hidden="1">"c2244"</definedName>
    <definedName name="IQ_ACCUMULATED_PENSION_OBLIGATION_DOMESTIC" hidden="1">"c2657"</definedName>
    <definedName name="IQ_ACCUMULATED_PENSION_OBLIGATION_FOREIGN" hidden="1">"c2665"</definedName>
    <definedName name="IQ_ACQ_COST_SUB" hidden="1">"c2125"</definedName>
    <definedName name="IQ_ACQ_COSTS_CAPITALIZED" hidden="1">"c5"</definedName>
    <definedName name="IQ_ACQUIRE_REAL_ESTATE_CF" hidden="1">"c6"</definedName>
    <definedName name="IQ_ACQUISITION_RE_ASSETS" hidden="1">"c1628"</definedName>
    <definedName name="IQ_AD" hidden="1">"c7"</definedName>
    <definedName name="IQ_ADD_PAID_IN" hidden="1">"c1344"</definedName>
    <definedName name="IQ_ADDIN" hidden="1">"AUTO"</definedName>
    <definedName name="IQ_ADJ_AVG_BANK_ASSETS" hidden="1">"c2671"</definedName>
    <definedName name="IQ_ADMIN_RATIO" hidden="1">"c2784"</definedName>
    <definedName name="IQ_ADVERTISING" hidden="1">"c2246"</definedName>
    <definedName name="IQ_ADVERTISING_MARKETING" hidden="1">"c1566"</definedName>
    <definedName name="IQ_AE" hidden="1">"c8"</definedName>
    <definedName name="IQ_AE_BNK" hidden="1">"c9"</definedName>
    <definedName name="IQ_AE_BR" hidden="1">"c10"</definedName>
    <definedName name="IQ_AE_FIN" hidden="1">"c11"</definedName>
    <definedName name="IQ_AE_INS" hidden="1">"c12"</definedName>
    <definedName name="IQ_AE_RE" hidden="1">"c6195"</definedName>
    <definedName name="IQ_AE_REIT" hidden="1">"c13"</definedName>
    <definedName name="IQ_AE_UTI" hidden="1">"c14"</definedName>
    <definedName name="IQ_AH_EARNED" hidden="1">"c2744"</definedName>
    <definedName name="IQ_AH_POLICY_BENEFITS_EXP" hidden="1">"c2789"</definedName>
    <definedName name="IQ_AIR_AIRPLANES_NOT_IN_SERVICE" hidden="1">"c2842"</definedName>
    <definedName name="IQ_AIR_AIRPLANES_SUBLEASED" hidden="1">"c2841"</definedName>
    <definedName name="IQ_AIR_ASK" hidden="1">"c2813"</definedName>
    <definedName name="IQ_AIR_ASK_INCREASE" hidden="1">"c2826"</definedName>
    <definedName name="IQ_AIR_ASM" hidden="1">"c2812"</definedName>
    <definedName name="IQ_AIR_ASM_INCREASE" hidden="1">"c2825"</definedName>
    <definedName name="IQ_AIR_AVG_AGE" hidden="1">"c2843"</definedName>
    <definedName name="IQ_AIR_BREAK_EVEN_FACTOR" hidden="1">"c2822"</definedName>
    <definedName name="IQ_AIR_CAPITAL_LEASE" hidden="1">"c2833"</definedName>
    <definedName name="IQ_AIR_COMPLETION_FACTOR" hidden="1">"c2824"</definedName>
    <definedName name="IQ_AIR_ENPLANED_PSGRS" hidden="1">"c2809"</definedName>
    <definedName name="IQ_AIR_FUEL_CONSUMED" hidden="1">"c2806"</definedName>
    <definedName name="IQ_AIR_FUEL_CONSUMED_L" hidden="1">"c2807"</definedName>
    <definedName name="IQ_AIR_FUEL_COST" hidden="1">"c2803"</definedName>
    <definedName name="IQ_AIR_FUEL_COST_L" hidden="1">"c2804"</definedName>
    <definedName name="IQ_AIR_FUEL_EXP" hidden="1">"c2802"</definedName>
    <definedName name="IQ_AIR_FUEL_EXP_PERCENT" hidden="1">"c2805"</definedName>
    <definedName name="IQ_AIR_LEASED" hidden="1">"c2835"</definedName>
    <definedName name="IQ_AIR_LOAD_FACTOR" hidden="1">"c2823"</definedName>
    <definedName name="IQ_AIR_NEW_AIRPLANES" hidden="1">"c2839"</definedName>
    <definedName name="IQ_AIR_OPER_EXP_ASK" hidden="1">"c2821"</definedName>
    <definedName name="IQ_AIR_OPER_EXP_ASM" hidden="1">"c2820"</definedName>
    <definedName name="IQ_AIR_OPER_LEASE" hidden="1">"c2834"</definedName>
    <definedName name="IQ_AIR_OPER_REV_YIELD_ASK" hidden="1">"c2819"</definedName>
    <definedName name="IQ_AIR_OPER_REV_YIELD_ASM" hidden="1">"c2818"</definedName>
    <definedName name="IQ_AIR_OPTIONS" hidden="1">"c2837"</definedName>
    <definedName name="IQ_AIR_ORDERS" hidden="1">"c2836"</definedName>
    <definedName name="IQ_AIR_OWNED" hidden="1">"c2832"</definedName>
    <definedName name="IQ_AIR_PSGR_REV_YIELD_ASK" hidden="1">"c2817"</definedName>
    <definedName name="IQ_AIR_PSGR_REV_YIELD_ASM" hidden="1">"c2816"</definedName>
    <definedName name="IQ_AIR_PSGR_REV_YIELD_RPK" hidden="1">"c2815"</definedName>
    <definedName name="IQ_AIR_PSGR_REV_YIELD_RPM" hidden="1">"c2814"</definedName>
    <definedName name="IQ_AIR_PURCHASE_RIGHTS" hidden="1">"c2838"</definedName>
    <definedName name="IQ_AIR_RETIRED_AIRPLANES" hidden="1">"c2840"</definedName>
    <definedName name="IQ_AIR_REV_PSGRS_CARRIED" hidden="1">"c2808"</definedName>
    <definedName name="IQ_AIR_REV_SCHEDULED_SERVICE" hidden="1">"c2830"</definedName>
    <definedName name="IQ_AIR_RPK" hidden="1">"c2811"</definedName>
    <definedName name="IQ_AIR_RPM" hidden="1">"c2810"</definedName>
    <definedName name="IQ_AIR_STAGE_LENGTH" hidden="1">"c2828"</definedName>
    <definedName name="IQ_AIR_STAGE_LENGTH_KM" hidden="1">"c2829"</definedName>
    <definedName name="IQ_AIR_TOTAL" hidden="1">"c2831"</definedName>
    <definedName name="IQ_AIR_UTILIZATION" hidden="1">"c2827"</definedName>
    <definedName name="IQ_ALLOW_BORROW_CONST" hidden="1">"c15"</definedName>
    <definedName name="IQ_ALLOW_CONST" hidden="1">"c1342"</definedName>
    <definedName name="IQ_ALLOW_DOUBT_ACCT" hidden="1">"c2092"</definedName>
    <definedName name="IQ_ALLOW_EQUITY_CONST" hidden="1">"c16"</definedName>
    <definedName name="IQ_ALLOW_LL" hidden="1">"c17"</definedName>
    <definedName name="IQ_ALLOWANCE_10YR_ANN_CAGR" hidden="1">"c6035"</definedName>
    <definedName name="IQ_ALLOWANCE_10YR_ANN_GROWTH" hidden="1">"c18"</definedName>
    <definedName name="IQ_ALLOWANCE_1YR_ANN_GROWTH" hidden="1">"c19"</definedName>
    <definedName name="IQ_ALLOWANCE_2YR_ANN_CAGR" hidden="1">"c6036"</definedName>
    <definedName name="IQ_ALLOWANCE_2YR_ANN_GROWTH" hidden="1">"c20"</definedName>
    <definedName name="IQ_ALLOWANCE_3YR_ANN_CAGR" hidden="1">"c6037"</definedName>
    <definedName name="IQ_ALLOWANCE_3YR_ANN_GROWTH" hidden="1">"c21"</definedName>
    <definedName name="IQ_ALLOWANCE_5YR_ANN_CAGR" hidden="1">"c6038"</definedName>
    <definedName name="IQ_ALLOWANCE_5YR_ANN_GROWTH" hidden="1">"c22"</definedName>
    <definedName name="IQ_ALLOWANCE_7YR_ANN_CAGR" hidden="1">"c6039"</definedName>
    <definedName name="IQ_ALLOWANCE_7YR_ANN_GROWTH" hidden="1">"c23"</definedName>
    <definedName name="IQ_ALLOWANCE_CHARGE_OFFS" hidden="1">"c24"</definedName>
    <definedName name="IQ_ALLOWANCE_NON_PERF_LOANS" hidden="1">"c25"</definedName>
    <definedName name="IQ_ALLOWANCE_TOTAL_LOANS" hidden="1">"c26"</definedName>
    <definedName name="IQ_AMORTIZATION" hidden="1">"c1591"</definedName>
    <definedName name="IQ_AMT_OUT" hidden="1">"c2145"</definedName>
    <definedName name="IQ_ANNU_DISTRIBUTION_UNIT" hidden="1">"c3004"</definedName>
    <definedName name="IQ_ANNUALIZED_DIVIDEND" hidden="1">"c1579"</definedName>
    <definedName name="IQ_ANNUITY_LIAB" hidden="1">"c27"</definedName>
    <definedName name="IQ_ANNUITY_PAY" hidden="1">"c28"</definedName>
    <definedName name="IQ_ANNUITY_POLICY_EXP" hidden="1">"c29"</definedName>
    <definedName name="IQ_ANNUITY_REC" hidden="1">"c30"</definedName>
    <definedName name="IQ_ANNUITY_REV" hidden="1">"c31"</definedName>
    <definedName name="IQ_AP" hidden="1">"c32"</definedName>
    <definedName name="IQ_AP_BNK" hidden="1">"c33"</definedName>
    <definedName name="IQ_AP_BR" hidden="1">"c34"</definedName>
    <definedName name="IQ_AP_FIN" hidden="1">"c35"</definedName>
    <definedName name="IQ_AP_INS" hidden="1">"c36"</definedName>
    <definedName name="IQ_AP_RE" hidden="1">"c6196"</definedName>
    <definedName name="IQ_AP_REIT" hidden="1">"c37"</definedName>
    <definedName name="IQ_AP_UTI" hidden="1">"c38"</definedName>
    <definedName name="IQ_APIC" hidden="1">"c39"</definedName>
    <definedName name="IQ_AR" hidden="1">"c40"</definedName>
    <definedName name="IQ_AR_BR" hidden="1">"c41"</definedName>
    <definedName name="IQ_AR_LT" hidden="1">"c42"</definedName>
    <definedName name="IQ_AR_RE" hidden="1">"c6197"</definedName>
    <definedName name="IQ_AR_REIT" hidden="1">"c43"</definedName>
    <definedName name="IQ_AR_TURNS" hidden="1">"c44"</definedName>
    <definedName name="IQ_AR_UTI" hidden="1">"c45"</definedName>
    <definedName name="IQ_ARPU" hidden="1">"c2126"</definedName>
    <definedName name="IQ_ASSET_MGMT_FEE" hidden="1">"c46"</definedName>
    <definedName name="IQ_ASSET_TURNS" hidden="1">"c47"</definedName>
    <definedName name="IQ_ASSET_WRITEDOWN" hidden="1">"c48"</definedName>
    <definedName name="IQ_ASSET_WRITEDOWN_BNK" hidden="1">"c49"</definedName>
    <definedName name="IQ_ASSET_WRITEDOWN_BR" hidden="1">"c50"</definedName>
    <definedName name="IQ_ASSET_WRITEDOWN_CF" hidden="1">"c51"</definedName>
    <definedName name="IQ_ASSET_WRITEDOWN_CF_BNK" hidden="1">"c52"</definedName>
    <definedName name="IQ_ASSET_WRITEDOWN_CF_BR" hidden="1">"c53"</definedName>
    <definedName name="IQ_ASSET_WRITEDOWN_CF_FIN" hidden="1">"c54"</definedName>
    <definedName name="IQ_ASSET_WRITEDOWN_CF_INS" hidden="1">"c55"</definedName>
    <definedName name="IQ_ASSET_WRITEDOWN_CF_RE" hidden="1">"c6198"</definedName>
    <definedName name="IQ_ASSET_WRITEDOWN_CF_REIT" hidden="1">"c56"</definedName>
    <definedName name="IQ_ASSET_WRITEDOWN_CF_UTI" hidden="1">"c57"</definedName>
    <definedName name="IQ_ASSET_WRITEDOWN_FIN" hidden="1">"c58"</definedName>
    <definedName name="IQ_ASSET_WRITEDOWN_INS" hidden="1">"c59"</definedName>
    <definedName name="IQ_ASSET_WRITEDOWN_RE" hidden="1">"c6199"</definedName>
    <definedName name="IQ_ASSET_WRITEDOWN_REIT" hidden="1">"c60"</definedName>
    <definedName name="IQ_ASSET_WRITEDOWN_UTI" hidden="1">"c61"</definedName>
    <definedName name="IQ_ASSETS_CAP_LEASE_DEPR" hidden="1">"c2068"</definedName>
    <definedName name="IQ_ASSETS_CAP_LEASE_GROSS" hidden="1">"c2069"</definedName>
    <definedName name="IQ_ASSETS_OPER_LEASE_DEPR" hidden="1">"c2070"</definedName>
    <definedName name="IQ_ASSETS_OPER_LEASE_GROSS" hidden="1">"c2071"</definedName>
    <definedName name="IQ_ASSUMED_AH_EARNED" hidden="1">"c2741"</definedName>
    <definedName name="IQ_ASSUMED_EARNED" hidden="1">"c2731"</definedName>
    <definedName name="IQ_ASSUMED_LIFE_EARNED" hidden="1">"c2736"</definedName>
    <definedName name="IQ_ASSUMED_LIFE_IN_FORCE" hidden="1">"c2766"</definedName>
    <definedName name="IQ_ASSUMED_PC_EARNED" hidden="1">"c2746"</definedName>
    <definedName name="IQ_ASSUMED_WRITTEN" hidden="1">"c2725"</definedName>
    <definedName name="IQ_AUDITOR_NAME" hidden="1">"c1539"</definedName>
    <definedName name="IQ_AUDITOR_OPINION" hidden="1">"c1540"</definedName>
    <definedName name="IQ_AUTO_WRITTEN" hidden="1">"c62"</definedName>
    <definedName name="IQ_AVG_BANK_ASSETS" hidden="1">"c2072"</definedName>
    <definedName name="IQ_AVG_BANK_LOANS" hidden="1">"c2073"</definedName>
    <definedName name="IQ_AVG_BROKER_REC" hidden="1">"c63"</definedName>
    <definedName name="IQ_AVG_BROKER_REC_NO" hidden="1">"c64"</definedName>
    <definedName name="IQ_AVG_BROKER_REC_NO_REUT" hidden="1">"c5315"</definedName>
    <definedName name="IQ_AVG_BROKER_REC_REUT" hidden="1">"c3630"</definedName>
    <definedName name="IQ_AVG_DAILY_VOL" hidden="1">"c65"</definedName>
    <definedName name="IQ_AVG_EMPLOYEES" hidden="1">"c6019"</definedName>
    <definedName name="IQ_AVG_INDUSTRY_REC" hidden="1">"c4455"</definedName>
    <definedName name="IQ_AVG_INT_BEAR_LIAB" hidden="1">"c66"</definedName>
    <definedName name="IQ_AVG_INT_BEAR_LIAB_10YR_ANN_CAGR" hidden="1">"c6040"</definedName>
    <definedName name="IQ_AVG_INT_BEAR_LIAB_10YR_ANN_GROWTH" hidden="1">"c67"</definedName>
    <definedName name="IQ_AVG_INT_BEAR_LIAB_1YR_ANN_GROWTH" hidden="1">"c68"</definedName>
    <definedName name="IQ_AVG_INT_BEAR_LIAB_2YR_ANN_CAGR" hidden="1">"c6041"</definedName>
    <definedName name="IQ_AVG_INT_BEAR_LIAB_2YR_ANN_GROWTH" hidden="1">"c69"</definedName>
    <definedName name="IQ_AVG_INT_BEAR_LIAB_3YR_ANN_CAGR" hidden="1">"c6042"</definedName>
    <definedName name="IQ_AVG_INT_BEAR_LIAB_3YR_ANN_GROWTH" hidden="1">"c70"</definedName>
    <definedName name="IQ_AVG_INT_BEAR_LIAB_5YR_ANN_CAGR" hidden="1">"c6043"</definedName>
    <definedName name="IQ_AVG_INT_BEAR_LIAB_5YR_ANN_GROWTH" hidden="1">"c71"</definedName>
    <definedName name="IQ_AVG_INT_BEAR_LIAB_7YR_ANN_CAGR" hidden="1">"c6044"</definedName>
    <definedName name="IQ_AVG_INT_BEAR_LIAB_7YR_ANN_GROWTH" hidden="1">"c72"</definedName>
    <definedName name="IQ_AVG_INT_EARN_ASSETS" hidden="1">"c73"</definedName>
    <definedName name="IQ_AVG_INT_EARN_ASSETS_10YR_ANN_CAGR" hidden="1">"c6045"</definedName>
    <definedName name="IQ_AVG_INT_EARN_ASSETS_10YR_ANN_GROWTH" hidden="1">"c74"</definedName>
    <definedName name="IQ_AVG_INT_EARN_ASSETS_1YR_ANN_GROWTH" hidden="1">"c75"</definedName>
    <definedName name="IQ_AVG_INT_EARN_ASSETS_2YR_ANN_CAGR" hidden="1">"c6046"</definedName>
    <definedName name="IQ_AVG_INT_EARN_ASSETS_2YR_ANN_GROWTH" hidden="1">"c76"</definedName>
    <definedName name="IQ_AVG_INT_EARN_ASSETS_3YR_ANN_CAGR" hidden="1">"c6047"</definedName>
    <definedName name="IQ_AVG_INT_EARN_ASSETS_3YR_ANN_GROWTH" hidden="1">"c77"</definedName>
    <definedName name="IQ_AVG_INT_EARN_ASSETS_5YR_ANN_CAGR" hidden="1">"c6048"</definedName>
    <definedName name="IQ_AVG_INT_EARN_ASSETS_5YR_ANN_GROWTH" hidden="1">"c78"</definedName>
    <definedName name="IQ_AVG_INT_EARN_ASSETS_7YR_ANN_CAGR" hidden="1">"c6049"</definedName>
    <definedName name="IQ_AVG_INT_EARN_ASSETS_7YR_ANN_GROWTH" hidden="1">"c79"</definedName>
    <definedName name="IQ_AVG_MKTCAP" hidden="1">"c80"</definedName>
    <definedName name="IQ_AVG_PRICE" hidden="1">"c81"</definedName>
    <definedName name="IQ_AVG_SHAREOUTSTANDING" hidden="1">"c83"</definedName>
    <definedName name="IQ_AVG_TEMP_EMPLOYEES" hidden="1">"c6020"</definedName>
    <definedName name="IQ_AVG_TEV" hidden="1">"c84"</definedName>
    <definedName name="IQ_AVG_VOLUME" hidden="1">"c1346"</definedName>
    <definedName name="IQ_BANK_DEBT" hidden="1">"c2544"</definedName>
    <definedName name="IQ_BANK_DEBT_PCT" hidden="1">"c2545"</definedName>
    <definedName name="IQ_BASIC_EPS_EXCL" hidden="1">"c85"</definedName>
    <definedName name="IQ_BASIC_EPS_INCL" hidden="1">"c86"</definedName>
    <definedName name="IQ_BASIC_NORMAL_EPS" hidden="1">"c1592"</definedName>
    <definedName name="IQ_BASIC_WEIGHT" hidden="1">"c87"</definedName>
    <definedName name="IQ_BENCHMARK_SECURITY" hidden="1">"c2154"</definedName>
    <definedName name="IQ_BENCHMARK_SPRD" hidden="1">"c2153"</definedName>
    <definedName name="IQ_BETA" hidden="1">"c2133"</definedName>
    <definedName name="IQ_BETA_1YR" hidden="1">"c1966"</definedName>
    <definedName name="IQ_BETA_1YR_RSQ" hidden="1">"c2132"</definedName>
    <definedName name="IQ_BETA_2YR" hidden="1">"c1965"</definedName>
    <definedName name="IQ_BETA_2YR_RSQ" hidden="1">"c2131"</definedName>
    <definedName name="IQ_BETA_5YR" hidden="1">"c88"</definedName>
    <definedName name="IQ_BETA_5YR_RSQ" hidden="1">"c2130"</definedName>
    <definedName name="IQ_BIG_INT_BEAR_CD" hidden="1">"c89"</definedName>
    <definedName name="IQ_BOARD_MEMBER" hidden="1">"c96"</definedName>
    <definedName name="IQ_BOARD_MEMBER_BACKGROUND" hidden="1">"c2101"</definedName>
    <definedName name="IQ_BOARD_MEMBER_TITLE" hidden="1">"c97"</definedName>
    <definedName name="IQ_BOND_COUPON" hidden="1">"c2183"</definedName>
    <definedName name="IQ_BOND_COUPON_TYPE" hidden="1">"c2184"</definedName>
    <definedName name="IQ_BOND_PRICE" hidden="1">"c2162"</definedName>
    <definedName name="IQ_BROK_COMISSION" hidden="1">"c98"</definedName>
    <definedName name="IQ_BROK_COMMISSION" hidden="1">"c3514"</definedName>
    <definedName name="IQ_BUILDINGS" hidden="1">"c99"</definedName>
    <definedName name="IQ_BUS_SEG_ASSETS" hidden="1">"c4067"</definedName>
    <definedName name="IQ_BUS_SEG_ASSETS_ABS" hidden="1">"c4089"</definedName>
    <definedName name="IQ_BUS_SEG_ASSETS_TOTAL" hidden="1">"c4112"</definedName>
    <definedName name="IQ_BUS_SEG_CAPEX" hidden="1">"c4079"</definedName>
    <definedName name="IQ_BUS_SEG_CAPEX_ABS" hidden="1">"c4101"</definedName>
    <definedName name="IQ_BUS_SEG_CAPEX_TOTAL" hidden="1">"c4116"</definedName>
    <definedName name="IQ_BUS_SEG_DA" hidden="1">"c4078"</definedName>
    <definedName name="IQ_BUS_SEG_DA_ABS" hidden="1">"c4100"</definedName>
    <definedName name="IQ_BUS_SEG_DA_TOTAL" hidden="1">"c4115"</definedName>
    <definedName name="IQ_BUS_SEG_EARNINGS_OP" hidden="1">"c4063"</definedName>
    <definedName name="IQ_BUS_SEG_EARNINGS_OP_ABS" hidden="1">"c4085"</definedName>
    <definedName name="IQ_BUS_SEG_EARNINGS_OP_TOTAL" hidden="1">"c4108"</definedName>
    <definedName name="IQ_BUS_SEG_EBT" hidden="1">"c4064"</definedName>
    <definedName name="IQ_BUS_SEG_EBT_ABS" hidden="1">"c4086"</definedName>
    <definedName name="IQ_BUS_SEG_EBT_TOTAL" hidden="1">"c4110"</definedName>
    <definedName name="IQ_BUS_SEG_GP" hidden="1">"c4066"</definedName>
    <definedName name="IQ_BUS_SEG_GP_ABS" hidden="1">"c4088"</definedName>
    <definedName name="IQ_BUS_SEG_GP_TOTAL" hidden="1">"c4109"</definedName>
    <definedName name="IQ_BUS_SEG_INC_TAX" hidden="1">"c4077"</definedName>
    <definedName name="IQ_BUS_SEG_INC_TAX_ABS" hidden="1">"c4099"</definedName>
    <definedName name="IQ_BUS_SEG_INC_TAX_TOTAL" hidden="1">"c4114"</definedName>
    <definedName name="IQ_BUS_SEG_INTEREST_EXP" hidden="1">"c4076"</definedName>
    <definedName name="IQ_BUS_SEG_INTEREST_EXP_ABS" hidden="1">"c4098"</definedName>
    <definedName name="IQ_BUS_SEG_INTEREST_EXP_TOTAL" hidden="1">"c4113"</definedName>
    <definedName name="IQ_BUS_SEG_NAME" hidden="1">"c5482"</definedName>
    <definedName name="IQ_BUS_SEG_NAME_ABS" hidden="1">"c5483"</definedName>
    <definedName name="IQ_BUS_SEG_NI" hidden="1">"c4065"</definedName>
    <definedName name="IQ_BUS_SEG_NI_ABS" hidden="1">"c4087"</definedName>
    <definedName name="IQ_BUS_SEG_NI_TOTAL" hidden="1">"c4111"</definedName>
    <definedName name="IQ_BUS_SEG_OPER_INC" hidden="1">"c4062"</definedName>
    <definedName name="IQ_BUS_SEG_OPER_INC_ABS" hidden="1">"c4084"</definedName>
    <definedName name="IQ_BUS_SEG_OPER_INC_TOTAL" hidden="1">"c4107"</definedName>
    <definedName name="IQ_BUS_SEG_REV" hidden="1">"c4068"</definedName>
    <definedName name="IQ_BUS_SEG_REV_ABS" hidden="1">"c4090"</definedName>
    <definedName name="IQ_BUS_SEG_REV_TOTAL" hidden="1">"c4106"</definedName>
    <definedName name="IQ_BUSINESS_DESCRIPTION" hidden="1">"c322"</definedName>
    <definedName name="IQ_BV_OVER_SHARES" hidden="1">"c1349"</definedName>
    <definedName name="IQ_BV_SHARE" hidden="1">"c100"</definedName>
    <definedName name="IQ_CABLE_ARPU" hidden="1">"c2869"</definedName>
    <definedName name="IQ_CABLE_ARPU_ANALOG" hidden="1">"c2864"</definedName>
    <definedName name="IQ_CABLE_ARPU_BASIC" hidden="1">"c2866"</definedName>
    <definedName name="IQ_CABLE_ARPU_BBAND" hidden="1">"c2867"</definedName>
    <definedName name="IQ_CABLE_ARPU_DIG" hidden="1">"c2865"</definedName>
    <definedName name="IQ_CABLE_ARPU_PHONE" hidden="1">"c2868"</definedName>
    <definedName name="IQ_CABLE_BASIC_PENETRATION" hidden="1">"c2850"</definedName>
    <definedName name="IQ_CABLE_BBAND_PENETRATION" hidden="1">"c2852"</definedName>
    <definedName name="IQ_CABLE_BBAND_PENETRATION_THP" hidden="1">"c2851"</definedName>
    <definedName name="IQ_CABLE_CHURN" hidden="1">"c2874"</definedName>
    <definedName name="IQ_CABLE_CHURN_BASIC" hidden="1">"c2871"</definedName>
    <definedName name="IQ_CABLE_CHURN_BBAND" hidden="1">"c2872"</definedName>
    <definedName name="IQ_CABLE_CHURN_DIG" hidden="1">"c2870"</definedName>
    <definedName name="IQ_CABLE_CHURN_PHONE" hidden="1">"c2873"</definedName>
    <definedName name="IQ_CABLE_HOMES_PER_MILE" hidden="1">"c2849"</definedName>
    <definedName name="IQ_CABLE_HP_BBAND" hidden="1">"c2845"</definedName>
    <definedName name="IQ_CABLE_HP_DIG" hidden="1">"c2844"</definedName>
    <definedName name="IQ_CABLE_HP_PHONE" hidden="1">"c2846"</definedName>
    <definedName name="IQ_CABLE_MILES_PASSED" hidden="1">"c2848"</definedName>
    <definedName name="IQ_CABLE_OTHER_REV" hidden="1">"c2882"</definedName>
    <definedName name="IQ_CABLE_PHONE_PENETRATION" hidden="1">"c2853"</definedName>
    <definedName name="IQ_CABLE_PROGRAMMING_COSTS" hidden="1">"c2884"</definedName>
    <definedName name="IQ_CABLE_REV_ADVERT" hidden="1">"c2880"</definedName>
    <definedName name="IQ_CABLE_REV_ANALOG" hidden="1">"c2875"</definedName>
    <definedName name="IQ_CABLE_REV_BASIC" hidden="1">"c2877"</definedName>
    <definedName name="IQ_CABLE_REV_BBAND" hidden="1">"c2878"</definedName>
    <definedName name="IQ_CABLE_REV_COMMERCIAL" hidden="1">"c2881"</definedName>
    <definedName name="IQ_CABLE_REV_DIG" hidden="1">"c2876"</definedName>
    <definedName name="IQ_CABLE_REV_PHONE" hidden="1">"c2879"</definedName>
    <definedName name="IQ_CABLE_RGU" hidden="1">"c2863"</definedName>
    <definedName name="IQ_CABLE_SUBS_ANALOG" hidden="1">"c2855"</definedName>
    <definedName name="IQ_CABLE_SUBS_BASIC" hidden="1">"c2857"</definedName>
    <definedName name="IQ_CABLE_SUBS_BBAND" hidden="1">"c2858"</definedName>
    <definedName name="IQ_CABLE_SUBS_BUNDLED" hidden="1">"c2861"</definedName>
    <definedName name="IQ_CABLE_SUBS_DIG" hidden="1">"c2856"</definedName>
    <definedName name="IQ_CABLE_SUBS_NON_VIDEO" hidden="1">"c2860"</definedName>
    <definedName name="IQ_CABLE_SUBS_PHONE" hidden="1">"c2859"</definedName>
    <definedName name="IQ_CABLE_SUBS_TOTAL" hidden="1">"c2862"</definedName>
    <definedName name="IQ_CABLE_THP" hidden="1">"c2847"</definedName>
    <definedName name="IQ_CABLE_TOTAL_PENETRATION" hidden="1">"c2854"</definedName>
    <definedName name="IQ_CABLE_TOTAL_REV" hidden="1">"c2883"</definedName>
    <definedName name="IQ_CAL_Q" hidden="1">"c101"</definedName>
    <definedName name="IQ_CAL_Y" hidden="1">"c102"</definedName>
    <definedName name="IQ_CALC_TYPE_BS" hidden="1">"c3086"</definedName>
    <definedName name="IQ_CALC_TYPE_CF" hidden="1">"c3085"</definedName>
    <definedName name="IQ_CALC_TYPE_IS" hidden="1">"c3084"</definedName>
    <definedName name="IQ_CALL_DATE_SCHEDULE" hidden="1">"c2481"</definedName>
    <definedName name="IQ_CALL_FEATURE" hidden="1">"c2197"</definedName>
    <definedName name="IQ_CALL_PRICE_SCHEDULE" hidden="1">"c2482"</definedName>
    <definedName name="IQ_CALLABLE" hidden="1">"c2196"</definedName>
    <definedName name="IQ_CAP_LOSS_CF_1YR" hidden="1">"c3474"</definedName>
    <definedName name="IQ_CAP_LOSS_CF_2YR" hidden="1">"c3475"</definedName>
    <definedName name="IQ_CAP_LOSS_CF_3YR" hidden="1">"c3476"</definedName>
    <definedName name="IQ_CAP_LOSS_CF_4YR" hidden="1">"c3477"</definedName>
    <definedName name="IQ_CAP_LOSS_CF_5YR" hidden="1">"c3478"</definedName>
    <definedName name="IQ_CAP_LOSS_CF_AFTER_FIVE" hidden="1">"c3479"</definedName>
    <definedName name="IQ_CAP_LOSS_CF_MAX_YEAR" hidden="1">"c3482"</definedName>
    <definedName name="IQ_CAP_LOSS_CF_NO_EXP" hidden="1">"c3480"</definedName>
    <definedName name="IQ_CAP_LOSS_CF_TOTAL" hidden="1">"c3481"</definedName>
    <definedName name="IQ_CAPEX" hidden="1">"c103"</definedName>
    <definedName name="IQ_CAPEX_10YR_ANN_CAGR" hidden="1">"c6050"</definedName>
    <definedName name="IQ_CAPEX_10YR_ANN_GROWTH" hidden="1">"c104"</definedName>
    <definedName name="IQ_CAPEX_1YR_ANN_GROWTH" hidden="1">"c105"</definedName>
    <definedName name="IQ_CAPEX_2YR_ANN_CAGR" hidden="1">"c6051"</definedName>
    <definedName name="IQ_CAPEX_2YR_ANN_GROWTH" hidden="1">"c106"</definedName>
    <definedName name="IQ_CAPEX_3YR_ANN_CAGR" hidden="1">"c6052"</definedName>
    <definedName name="IQ_CAPEX_3YR_ANN_GROWTH" hidden="1">"c107"</definedName>
    <definedName name="IQ_CAPEX_5YR_ANN_CAGR" hidden="1">"c6053"</definedName>
    <definedName name="IQ_CAPEX_5YR_ANN_GROWTH" hidden="1">"c108"</definedName>
    <definedName name="IQ_CAPEX_7YR_ANN_CAGR" hidden="1">"c6054"</definedName>
    <definedName name="IQ_CAPEX_7YR_ANN_GROWTH" hidden="1">"c109"</definedName>
    <definedName name="IQ_CAPEX_BNK" hidden="1">"c110"</definedName>
    <definedName name="IQ_CAPEX_BR" hidden="1">"c111"</definedName>
    <definedName name="IQ_CAPEX_FIN" hidden="1">"c112"</definedName>
    <definedName name="IQ_CAPEX_INS" hidden="1">"c113"</definedName>
    <definedName name="IQ_CAPEX_UTI" hidden="1">"c114"</definedName>
    <definedName name="IQ_CAPITAL_LEASE" hidden="1">"c1350"</definedName>
    <definedName name="IQ_CAPITAL_LEASES" hidden="1">"c115"</definedName>
    <definedName name="IQ_CAPITAL_LEASES_TOTAL" hidden="1">"c3031"</definedName>
    <definedName name="IQ_CAPITAL_LEASES_TOTAL_PCT" hidden="1">"c2506"</definedName>
    <definedName name="IQ_CAPITALIZED_INTEREST" hidden="1">"c2076"</definedName>
    <definedName name="IQ_CAPITALIZED_INTEREST_BOP" hidden="1">"c3459"</definedName>
    <definedName name="IQ_CAPITALIZED_INTEREST_EOP" hidden="1">"c3464"</definedName>
    <definedName name="IQ_CAPITALIZED_INTEREST_EXP" hidden="1">"c3461"</definedName>
    <definedName name="IQ_CAPITALIZED_INTEREST_OTHER_ADJ" hidden="1">"c3463"</definedName>
    <definedName name="IQ_CAPITALIZED_INTEREST_WRITE_OFF" hidden="1">"c3462"</definedName>
    <definedName name="IQ_CASH" hidden="1">"c1458"</definedName>
    <definedName name="IQ_CASH_ACQUIRE_CF" hidden="1">"c116"</definedName>
    <definedName name="IQ_CASH_CONVERSION" hidden="1">"c117"</definedName>
    <definedName name="IQ_CASH_DUE_BANKS" hidden="1">"c1351"</definedName>
    <definedName name="IQ_CASH_EQUIV" hidden="1">"c118"</definedName>
    <definedName name="IQ_CASH_FINAN" hidden="1">"c119"</definedName>
    <definedName name="IQ_CASH_FLOW_ACT_OR_EST" hidden="1">"c4154"</definedName>
    <definedName name="IQ_CASH_INTEREST" hidden="1">"c120"</definedName>
    <definedName name="IQ_CASH_INTEREST_FINAN" hidden="1">"c6295"</definedName>
    <definedName name="IQ_CASH_INTEREST_INVEST" hidden="1">"c6294"</definedName>
    <definedName name="IQ_CASH_INTEREST_OPER" hidden="1">"c6293"</definedName>
    <definedName name="IQ_CASH_INVEST" hidden="1">"c121"</definedName>
    <definedName name="IQ_CASH_OPER" hidden="1">"c122"</definedName>
    <definedName name="IQ_CASH_OPER_ACT_OR_EST" hidden="1">"c4164"</definedName>
    <definedName name="IQ_CASH_SEGREG" hidden="1">"c123"</definedName>
    <definedName name="IQ_CASH_SHARE" hidden="1">"c1911"</definedName>
    <definedName name="IQ_CASH_ST" hidden="1">"c1355"</definedName>
    <definedName name="IQ_CASH_ST_INVEST" hidden="1">"c124"</definedName>
    <definedName name="IQ_CASH_TAXES" hidden="1">"c125"</definedName>
    <definedName name="IQ_CASH_TAXES_FINAN" hidden="1">"c6292"</definedName>
    <definedName name="IQ_CASH_TAXES_INVEST" hidden="1">"c6291"</definedName>
    <definedName name="IQ_CASH_TAXES_OPER" hidden="1">"c6290"</definedName>
    <definedName name="IQ_CDS_ASK" hidden="1">"c6027"</definedName>
    <definedName name="IQ_CDS_BID" hidden="1">"c6026"</definedName>
    <definedName name="IQ_CDS_CURRENCY" hidden="1">"c6031"</definedName>
    <definedName name="IQ_CDS_EVAL_DATE" hidden="1">"c6029"</definedName>
    <definedName name="IQ_CDS_MID" hidden="1">"c6028"</definedName>
    <definedName name="IQ_CDS_NAME" hidden="1">"c6034"</definedName>
    <definedName name="IQ_CDS_TERM" hidden="1">"c6030"</definedName>
    <definedName name="IQ_CDS_TYPE" hidden="1">"c6025"</definedName>
    <definedName name="IQ_CEDED_AH_EARNED" hidden="1">"c2743"</definedName>
    <definedName name="IQ_CEDED_CLAIM_EXP_INCUR" hidden="1">"c2756"</definedName>
    <definedName name="IQ_CEDED_CLAIM_EXP_PAID" hidden="1">"c2759"</definedName>
    <definedName name="IQ_CEDED_CLAIM_EXP_RES" hidden="1">"c2753"</definedName>
    <definedName name="IQ_CEDED_EARNED" hidden="1">"c2733"</definedName>
    <definedName name="IQ_CEDED_LIFE_EARNED" hidden="1">"c2738"</definedName>
    <definedName name="IQ_CEDED_LIFE_IN_FORCE" hidden="1">"c2768"</definedName>
    <definedName name="IQ_CEDED_PC_EARNED" hidden="1">"c2748"</definedName>
    <definedName name="IQ_CEDED_WRITTEN" hidden="1">"c2727"</definedName>
    <definedName name="IQ_CFO_10YR_ANN_CAGR" hidden="1">"c6055"</definedName>
    <definedName name="IQ_CFO_10YR_ANN_GROWTH" hidden="1">"c126"</definedName>
    <definedName name="IQ_CFO_1YR_ANN_GROWTH" hidden="1">"c127"</definedName>
    <definedName name="IQ_CFO_2YR_ANN_CAGR" hidden="1">"c6056"</definedName>
    <definedName name="IQ_CFO_2YR_ANN_GROWTH" hidden="1">"c128"</definedName>
    <definedName name="IQ_CFO_3YR_ANN_CAGR" hidden="1">"c6057"</definedName>
    <definedName name="IQ_CFO_3YR_ANN_GROWTH" hidden="1">"c129"</definedName>
    <definedName name="IQ_CFO_5YR_ANN_CAGR" hidden="1">"c6058"</definedName>
    <definedName name="IQ_CFO_5YR_ANN_GROWTH" hidden="1">"c130"</definedName>
    <definedName name="IQ_CFO_7YR_ANN_CAGR" hidden="1">"c6059"</definedName>
    <definedName name="IQ_CFO_7YR_ANN_GROWTH" hidden="1">"c131"</definedName>
    <definedName name="IQ_CFO_CURRENT_LIAB" hidden="1">"c132"</definedName>
    <definedName name="IQ_CH" hidden="1">110000</definedName>
    <definedName name="IQ_CHANGE_AP" hidden="1">"c133"</definedName>
    <definedName name="IQ_CHANGE_AP_BNK" hidden="1">"c134"</definedName>
    <definedName name="IQ_CHANGE_AP_BR" hidden="1">"c135"</definedName>
    <definedName name="IQ_CHANGE_AP_FIN" hidden="1">"c136"</definedName>
    <definedName name="IQ_CHANGE_AP_INS" hidden="1">"c137"</definedName>
    <definedName name="IQ_CHANGE_AP_RE" hidden="1">"c6200"</definedName>
    <definedName name="IQ_CHANGE_AP_REIT" hidden="1">"c138"</definedName>
    <definedName name="IQ_CHANGE_AP_UTI" hidden="1">"c139"</definedName>
    <definedName name="IQ_CHANGE_AR" hidden="1">"c140"</definedName>
    <definedName name="IQ_CHANGE_AR_BNK" hidden="1">"c141"</definedName>
    <definedName name="IQ_CHANGE_AR_BR" hidden="1">"c142"</definedName>
    <definedName name="IQ_CHANGE_AR_FIN" hidden="1">"c143"</definedName>
    <definedName name="IQ_CHANGE_AR_INS" hidden="1">"c144"</definedName>
    <definedName name="IQ_CHANGE_AR_RE" hidden="1">"c6201"</definedName>
    <definedName name="IQ_CHANGE_AR_REIT" hidden="1">"c145"</definedName>
    <definedName name="IQ_CHANGE_AR_UTI" hidden="1">"c146"</definedName>
    <definedName name="IQ_CHANGE_DEF_TAX" hidden="1">"c147"</definedName>
    <definedName name="IQ_CHANGE_DEPOSIT_ACCT" hidden="1">"c148"</definedName>
    <definedName name="IQ_CHANGE_INC_TAX" hidden="1">"c149"</definedName>
    <definedName name="IQ_CHANGE_INS_RES_LIAB" hidden="1">"c150"</definedName>
    <definedName name="IQ_CHANGE_INVENTORY" hidden="1">"c151"</definedName>
    <definedName name="IQ_CHANGE_NET_OPER_ASSETS" hidden="1">"c3592"</definedName>
    <definedName name="IQ_CHANGE_NET_WORKING_CAPITAL" hidden="1">"c1909"</definedName>
    <definedName name="IQ_CHANGE_OTHER_NET_OPER_ASSETS" hidden="1">"c3593"</definedName>
    <definedName name="IQ_CHANGE_OTHER_NET_OPER_ASSETS_BNK" hidden="1">"c3594"</definedName>
    <definedName name="IQ_CHANGE_OTHER_NET_OPER_ASSETS_BR" hidden="1">"c3595"</definedName>
    <definedName name="IQ_CHANGE_OTHER_NET_OPER_ASSETS_FIN" hidden="1">"c3596"</definedName>
    <definedName name="IQ_CHANGE_OTHER_NET_OPER_ASSETS_INS" hidden="1">"c3597"</definedName>
    <definedName name="IQ_CHANGE_OTHER_NET_OPER_ASSETS_RE" hidden="1">"c6285"</definedName>
    <definedName name="IQ_CHANGE_OTHER_NET_OPER_ASSETS_REIT" hidden="1">"c3598"</definedName>
    <definedName name="IQ_CHANGE_OTHER_NET_OPER_ASSETS_UTI" hidden="1">"c3599"</definedName>
    <definedName name="IQ_CHANGE_OTHER_WORK_CAP" hidden="1">"c152"</definedName>
    <definedName name="IQ_CHANGE_OTHER_WORK_CAP_BNK" hidden="1">"c153"</definedName>
    <definedName name="IQ_CHANGE_OTHER_WORK_CAP_BR" hidden="1">"c154"</definedName>
    <definedName name="IQ_CHANGE_OTHER_WORK_CAP_FIN" hidden="1">"c155"</definedName>
    <definedName name="IQ_CHANGE_OTHER_WORK_CAP_INS" hidden="1">"c156"</definedName>
    <definedName name="IQ_CHANGE_OTHER_WORK_CAP_REIT" hidden="1">"c157"</definedName>
    <definedName name="IQ_CHANGE_OTHER_WORK_CAP_UTI" hidden="1">"c158"</definedName>
    <definedName name="IQ_CHANGE_TRADING_ASSETS" hidden="1">"c159"</definedName>
    <definedName name="IQ_CHANGE_UNEARN_REV" hidden="1">"c160"</definedName>
    <definedName name="IQ_CHANGE_WORK_CAP" hidden="1">"c161"</definedName>
    <definedName name="IQ_CHANGES_WORK_CAP" hidden="1">"c1357"</definedName>
    <definedName name="IQ_CHARGE_OFFS_GROSS" hidden="1">"c162"</definedName>
    <definedName name="IQ_CHARGE_OFFS_NET" hidden="1">"c163"</definedName>
    <definedName name="IQ_CHARGE_OFFS_RECOVERED" hidden="1">"c164"</definedName>
    <definedName name="IQ_CHARGE_OFFS_TOTAL_AVG_LOANS" hidden="1">"c165"</definedName>
    <definedName name="IQ_CITY" hidden="1">"c166"</definedName>
    <definedName name="IQ_CL_DUE_AFTER_FIVE" hidden="1">"c167"</definedName>
    <definedName name="IQ_CL_DUE_CY" hidden="1">"c168"</definedName>
    <definedName name="IQ_CL_DUE_CY1" hidden="1">"c169"</definedName>
    <definedName name="IQ_CL_DUE_CY2" hidden="1">"c170"</definedName>
    <definedName name="IQ_CL_DUE_CY3" hidden="1">"c171"</definedName>
    <definedName name="IQ_CL_DUE_CY4" hidden="1">"c172"</definedName>
    <definedName name="IQ_CL_DUE_NEXT_FIVE" hidden="1">"c173"</definedName>
    <definedName name="IQ_CL_OBLIGATION_IMMEDIATE" hidden="1">"c2253"</definedName>
    <definedName name="IQ_CLASSA_OPTIONS_BEG_OS" hidden="1">"c2679"</definedName>
    <definedName name="IQ_CLASSA_OPTIONS_CANCELLED" hidden="1">"c2682"</definedName>
    <definedName name="IQ_CLASSA_OPTIONS_END_OS" hidden="1">"c2683"</definedName>
    <definedName name="IQ_CLASSA_OPTIONS_EXERCISABLE_END_OS" hidden="1">"c5809"</definedName>
    <definedName name="IQ_CLASSA_OPTIONS_EXERCISED" hidden="1">"c2681"</definedName>
    <definedName name="IQ_CLASSA_OPTIONS_GRANTED" hidden="1">"c2680"</definedName>
    <definedName name="IQ_CLASSA_OPTIONS_STRIKE_PRICE_BEG_OS" hidden="1">"c5810"</definedName>
    <definedName name="IQ_CLASSA_OPTIONS_STRIKE_PRICE_CANCELLED" hidden="1">"c5812"</definedName>
    <definedName name="IQ_CLASSA_OPTIONS_STRIKE_PRICE_EXERCISABLE" hidden="1">"c5813"</definedName>
    <definedName name="IQ_CLASSA_OPTIONS_STRIKE_PRICE_EXERCISED" hidden="1">"c5811"</definedName>
    <definedName name="IQ_CLASSA_OPTIONS_STRIKE_PRICE_OS" hidden="1">"c2684"</definedName>
    <definedName name="IQ_CLASSA_OUTSTANDING_BS_DATE" hidden="1">"c1971"</definedName>
    <definedName name="IQ_CLASSA_OUTSTANDING_FILING_DATE" hidden="1">"c1973"</definedName>
    <definedName name="IQ_CLASSA_STRIKE_PRICE_GRANTED" hidden="1">"c2685"</definedName>
    <definedName name="IQ_CLASSA_WARRANTS_BEG_OS" hidden="1">"c2705"</definedName>
    <definedName name="IQ_CLASSA_WARRANTS_CANCELLED" hidden="1">"c2708"</definedName>
    <definedName name="IQ_CLASSA_WARRANTS_END_OS" hidden="1">"c2709"</definedName>
    <definedName name="IQ_CLASSA_WARRANTS_EXERCISED" hidden="1">"c2707"</definedName>
    <definedName name="IQ_CLASSA_WARRANTS_ISSUED" hidden="1">"c2706"</definedName>
    <definedName name="IQ_CLASSA_WARRANTS_STRIKE_PRICE_ISSUED" hidden="1">"c2711"</definedName>
    <definedName name="IQ_CLASSA_WARRANTS_STRIKE_PRICE_OS" hidden="1">"c2710"</definedName>
    <definedName name="IQ_CLOSEPRICE" hidden="1">"c174"</definedName>
    <definedName name="IQ_CLOSEPRICE_ADJ" hidden="1">"c2115"</definedName>
    <definedName name="IQ_COGS" hidden="1">"c175"</definedName>
    <definedName name="IQ_COMBINED_RATIO" hidden="1">"c176"</definedName>
    <definedName name="IQ_COMMERCIAL_DOM" hidden="1">"c177"</definedName>
    <definedName name="IQ_COMMERCIAL_FIRE_WRITTEN" hidden="1">"c178"</definedName>
    <definedName name="IQ_COMMERCIAL_MORT" hidden="1">"c179"</definedName>
    <definedName name="IQ_COMMISS_FEES" hidden="1">"c180"</definedName>
    <definedName name="IQ_COMMISSION_DEF" hidden="1">"c181"</definedName>
    <definedName name="IQ_COMMON" hidden="1">"c182"</definedName>
    <definedName name="IQ_COMMON_APIC" hidden="1">"c183"</definedName>
    <definedName name="IQ_COMMON_APIC_BNK" hidden="1">"c184"</definedName>
    <definedName name="IQ_COMMON_APIC_BR" hidden="1">"c185"</definedName>
    <definedName name="IQ_COMMON_APIC_FIN" hidden="1">"c186"</definedName>
    <definedName name="IQ_COMMON_APIC_INS" hidden="1">"c187"</definedName>
    <definedName name="IQ_COMMON_APIC_RE" hidden="1">"c6202"</definedName>
    <definedName name="IQ_COMMON_APIC_REIT" hidden="1">"c188"</definedName>
    <definedName name="IQ_COMMON_APIC_UTI" hidden="1">"c189"</definedName>
    <definedName name="IQ_COMMON_DIV" hidden="1">"c3006"</definedName>
    <definedName name="IQ_COMMON_DIV_CF" hidden="1">"c190"</definedName>
    <definedName name="IQ_COMMON_EQUITY_10YR_ANN_CAGR" hidden="1">"c6060"</definedName>
    <definedName name="IQ_COMMON_EQUITY_10YR_ANN_GROWTH" hidden="1">"c191"</definedName>
    <definedName name="IQ_COMMON_EQUITY_1YR_ANN_GROWTH" hidden="1">"c192"</definedName>
    <definedName name="IQ_COMMON_EQUITY_2YR_ANN_CAGR" hidden="1">"c6061"</definedName>
    <definedName name="IQ_COMMON_EQUITY_2YR_ANN_GROWTH" hidden="1">"c193"</definedName>
    <definedName name="IQ_COMMON_EQUITY_3YR_ANN_CAGR" hidden="1">"c6062"</definedName>
    <definedName name="IQ_COMMON_EQUITY_3YR_ANN_GROWTH" hidden="1">"c194"</definedName>
    <definedName name="IQ_COMMON_EQUITY_5YR_ANN_CAGR" hidden="1">"c6063"</definedName>
    <definedName name="IQ_COMMON_EQUITY_5YR_ANN_GROWTH" hidden="1">"c195"</definedName>
    <definedName name="IQ_COMMON_EQUITY_7YR_ANN_CAGR" hidden="1">"c6064"</definedName>
    <definedName name="IQ_COMMON_EQUITY_7YR_ANN_GROWTH" hidden="1">"c196"</definedName>
    <definedName name="IQ_COMMON_ISSUED" hidden="1">"c197"</definedName>
    <definedName name="IQ_COMMON_ISSUED_BNK" hidden="1">"c198"</definedName>
    <definedName name="IQ_COMMON_ISSUED_BR" hidden="1">"c199"</definedName>
    <definedName name="IQ_COMMON_ISSUED_FIN" hidden="1">"c200"</definedName>
    <definedName name="IQ_COMMON_ISSUED_INS" hidden="1">"c201"</definedName>
    <definedName name="IQ_COMMON_ISSUED_RE" hidden="1">"c6203"</definedName>
    <definedName name="IQ_COMMON_ISSUED_REIT" hidden="1">"c202"</definedName>
    <definedName name="IQ_COMMON_ISSUED_UTI" hidden="1">"c203"</definedName>
    <definedName name="IQ_COMMON_PER_ADR" hidden="1">"c204"</definedName>
    <definedName name="IQ_COMMON_PREF_DIV_CF" hidden="1">"c205"</definedName>
    <definedName name="IQ_COMMON_REP" hidden="1">"c206"</definedName>
    <definedName name="IQ_COMMON_REP_BNK" hidden="1">"c207"</definedName>
    <definedName name="IQ_COMMON_REP_BR" hidden="1">"c208"</definedName>
    <definedName name="IQ_COMMON_REP_FIN" hidden="1">"c209"</definedName>
    <definedName name="IQ_COMMON_REP_INS" hidden="1">"c210"</definedName>
    <definedName name="IQ_COMMON_REP_RE" hidden="1">"c6204"</definedName>
    <definedName name="IQ_COMMON_REP_REIT" hidden="1">"c211"</definedName>
    <definedName name="IQ_COMMON_REP_UTI" hidden="1">"c212"</definedName>
    <definedName name="IQ_COMMON_STOCK" hidden="1">"c1358"</definedName>
    <definedName name="IQ_COMP_BENEFITS" hidden="1">"c213"</definedName>
    <definedName name="IQ_COMPANY_ADDRESS" hidden="1">"c214"</definedName>
    <definedName name="IQ_COMPANY_ID" hidden="1">"c3513"</definedName>
    <definedName name="IQ_COMPANY_NAME" hidden="1">"c215"</definedName>
    <definedName name="IQ_COMPANY_NAME_LONG" hidden="1">"c1585"</definedName>
    <definedName name="IQ_COMPANY_PHONE" hidden="1">"c216"</definedName>
    <definedName name="IQ_COMPANY_STATUS" hidden="1">"c2097"</definedName>
    <definedName name="IQ_COMPANY_STREET1" hidden="1">"c217"</definedName>
    <definedName name="IQ_COMPANY_STREET2" hidden="1">"c218"</definedName>
    <definedName name="IQ_COMPANY_TICKER" hidden="1">"c219"</definedName>
    <definedName name="IQ_COMPANY_TYPE" hidden="1">"c2096"</definedName>
    <definedName name="IQ_COMPANY_WEBSITE" hidden="1">"c220"</definedName>
    <definedName name="IQ_COMPANY_ZIP" hidden="1">"c221"</definedName>
    <definedName name="IQ_CONSTRUCTION_LOANS" hidden="1">"c222"</definedName>
    <definedName name="IQ_CONSUMER_LOANS" hidden="1">"c223"</definedName>
    <definedName name="IQ_CONV_DATE" hidden="1">"c2191"</definedName>
    <definedName name="IQ_CONV_EXP_DATE" hidden="1">"c3043"</definedName>
    <definedName name="IQ_CONV_PREMIUM" hidden="1">"c2195"</definedName>
    <definedName name="IQ_CONV_PRICE" hidden="1">"c2193"</definedName>
    <definedName name="IQ_CONV_RATIO" hidden="1">"c2192"</definedName>
    <definedName name="IQ_CONV_SECURITY" hidden="1">"c2189"</definedName>
    <definedName name="IQ_CONV_SECURITY_ISSUER" hidden="1">"c2190"</definedName>
    <definedName name="IQ_CONV_SECURITY_PRICE" hidden="1">"c2194"</definedName>
    <definedName name="IQ_CONVERT" hidden="1">"c2536"</definedName>
    <definedName name="IQ_CONVERT_PCT" hidden="1">"c2537"</definedName>
    <definedName name="IQ_CONVEXITY" hidden="1">"c2182"</definedName>
    <definedName name="IQ_COST_BORROWING" hidden="1">"c2936"</definedName>
    <definedName name="IQ_COST_BORROWINGS" hidden="1">"c225"</definedName>
    <definedName name="IQ_COST_REV" hidden="1">"c226"</definedName>
    <definedName name="IQ_COST_REVENUE" hidden="1">"c1359"</definedName>
    <definedName name="IQ_COST_SAVINGS" hidden="1">"c227"</definedName>
    <definedName name="IQ_COST_SERVICE" hidden="1">"c228"</definedName>
    <definedName name="IQ_COST_TOTAL_BORROWINGS" hidden="1">"c229"</definedName>
    <definedName name="IQ_COUNTRY_NAME" hidden="1">"c230"</definedName>
    <definedName name="IQ_COVERED_POPS" hidden="1">"c2124"</definedName>
    <definedName name="IQ_CP" hidden="1">"c2495"</definedName>
    <definedName name="IQ_CP_PCT" hidden="1">"c2496"</definedName>
    <definedName name="IQ_CQ" hidden="1">5000</definedName>
    <definedName name="IQ_CREDIT_CARD_FEE_BNK" hidden="1">"c231"</definedName>
    <definedName name="IQ_CREDIT_CARD_FEE_FIN" hidden="1">"c1583"</definedName>
    <definedName name="IQ_CREDIT_LOSS_CF" hidden="1">"c232"</definedName>
    <definedName name="IQ_CUMULATIVE_SPLIT_FACTOR" hidden="1">"c2094"</definedName>
    <definedName name="IQ_CURR_DOMESTIC_TAXES" hidden="1">"c2074"</definedName>
    <definedName name="IQ_CURR_FOREIGN_TAXES" hidden="1">"c2075"</definedName>
    <definedName name="IQ_CURRENCY_FACTOR_BS" hidden="1">"c233"</definedName>
    <definedName name="IQ_CURRENCY_FACTOR_IS" hidden="1">"c234"</definedName>
    <definedName name="IQ_CURRENCY_GAIN" hidden="1">"c235"</definedName>
    <definedName name="IQ_CURRENCY_GAIN_BR" hidden="1">"c236"</definedName>
    <definedName name="IQ_CURRENCY_GAIN_FIN" hidden="1">"c237"</definedName>
    <definedName name="IQ_CURRENCY_GAIN_INS" hidden="1">"c238"</definedName>
    <definedName name="IQ_CURRENCY_GAIN_RE" hidden="1">"c6205"</definedName>
    <definedName name="IQ_CURRENCY_GAIN_REIT" hidden="1">"c239"</definedName>
    <definedName name="IQ_CURRENCY_GAIN_UTI" hidden="1">"c240"</definedName>
    <definedName name="IQ_CURRENT_PORT" hidden="1">"c241"</definedName>
    <definedName name="IQ_CURRENT_PORT_BNK" hidden="1">"c242"</definedName>
    <definedName name="IQ_CURRENT_PORT_DEBT" hidden="1">"c243"</definedName>
    <definedName name="IQ_CURRENT_PORT_DEBT_BNK" hidden="1">"c244"</definedName>
    <definedName name="IQ_CURRENT_PORT_DEBT_BR" hidden="1">"c1567"</definedName>
    <definedName name="IQ_CURRENT_PORT_DEBT_FIN" hidden="1">"c1568"</definedName>
    <definedName name="IQ_CURRENT_PORT_DEBT_INS" hidden="1">"c1569"</definedName>
    <definedName name="IQ_CURRENT_PORT_DEBT_RE" hidden="1">"c6283"</definedName>
    <definedName name="IQ_CURRENT_PORT_DEBT_REIT" hidden="1">"c1570"</definedName>
    <definedName name="IQ_CURRENT_PORT_DEBT_UTI" hidden="1">"c1571"</definedName>
    <definedName name="IQ_CURRENT_PORT_FHLB_DEBT" hidden="1">"c5657"</definedName>
    <definedName name="IQ_CURRENT_PORT_LEASES" hidden="1">"c245"</definedName>
    <definedName name="IQ_CURRENT_PORT_PCT" hidden="1">"c2541"</definedName>
    <definedName name="IQ_CURRENT_RATIO" hidden="1">"c246"</definedName>
    <definedName name="IQ_CY" hidden="1">10000</definedName>
    <definedName name="IQ_DA" hidden="1">"c247"</definedName>
    <definedName name="IQ_DA_BR" hidden="1">"c248"</definedName>
    <definedName name="IQ_DA_CF" hidden="1">"c249"</definedName>
    <definedName name="IQ_DA_CF_BNK" hidden="1">"c250"</definedName>
    <definedName name="IQ_DA_CF_BR" hidden="1">"c251"</definedName>
    <definedName name="IQ_DA_CF_FIN" hidden="1">"c252"</definedName>
    <definedName name="IQ_DA_CF_INS" hidden="1">"c253"</definedName>
    <definedName name="IQ_DA_CF_RE" hidden="1">"c6206"</definedName>
    <definedName name="IQ_DA_CF_REIT" hidden="1">"c254"</definedName>
    <definedName name="IQ_DA_CF_UTI" hidden="1">"c255"</definedName>
    <definedName name="IQ_DA_EBITDA" hidden="1">"c5528"</definedName>
    <definedName name="IQ_DA_FIN" hidden="1">"c256"</definedName>
    <definedName name="IQ_DA_INS" hidden="1">"c257"</definedName>
    <definedName name="IQ_DA_RE" hidden="1">"c6207"</definedName>
    <definedName name="IQ_DA_REIT" hidden="1">"c258"</definedName>
    <definedName name="IQ_DA_SUPPL" hidden="1">"c259"</definedName>
    <definedName name="IQ_DA_SUPPL_BR" hidden="1">"c260"</definedName>
    <definedName name="IQ_DA_SUPPL_CF" hidden="1">"c261"</definedName>
    <definedName name="IQ_DA_SUPPL_CF_BNK" hidden="1">"c262"</definedName>
    <definedName name="IQ_DA_SUPPL_CF_BR" hidden="1">"c263"</definedName>
    <definedName name="IQ_DA_SUPPL_CF_FIN" hidden="1">"c264"</definedName>
    <definedName name="IQ_DA_SUPPL_CF_INS" hidden="1">"c265"</definedName>
    <definedName name="IQ_DA_SUPPL_CF_RE" hidden="1">"c6208"</definedName>
    <definedName name="IQ_DA_SUPPL_CF_REIT" hidden="1">"c266"</definedName>
    <definedName name="IQ_DA_SUPPL_CF_UTI" hidden="1">"c267"</definedName>
    <definedName name="IQ_DA_SUPPL_FIN" hidden="1">"c268"</definedName>
    <definedName name="IQ_DA_SUPPL_INS" hidden="1">"c269"</definedName>
    <definedName name="IQ_DA_SUPPL_RE" hidden="1">"c6209"</definedName>
    <definedName name="IQ_DA_SUPPL_REIT" hidden="1">"c270"</definedName>
    <definedName name="IQ_DA_SUPPL_UTI" hidden="1">"c271"</definedName>
    <definedName name="IQ_DA_UTI" hidden="1">"c272"</definedName>
    <definedName name="IQ_DAILY">500000</definedName>
    <definedName name="IQ_DATED_DATE" hidden="1">"c2185"</definedName>
    <definedName name="IQ_DAY_COUNT" hidden="1">"c2161"</definedName>
    <definedName name="IQ_DAYS_COVER_SHORT" hidden="1">"c1578"</definedName>
    <definedName name="IQ_DAYS_INVENTORY_OUT" hidden="1">"c273"</definedName>
    <definedName name="IQ_DAYS_PAY_OUTST" hidden="1">"c1362"</definedName>
    <definedName name="IQ_DAYS_PAYABLE_OUT" hidden="1">"c274"</definedName>
    <definedName name="IQ_DAYS_SALES_OUT" hidden="1">"c275"</definedName>
    <definedName name="IQ_DAYS_SALES_OUTST" hidden="1">"c1363"</definedName>
    <definedName name="IQ_DEBT_ADJ" hidden="1">"c2515"</definedName>
    <definedName name="IQ_DEBT_ADJ_PCT" hidden="1">"c2516"</definedName>
    <definedName name="IQ_DEBT_EQUIV_NET_PBO" hidden="1">"c2938"</definedName>
    <definedName name="IQ_DEBT_EQUIV_OPER_LEASE" hidden="1">"c2935"</definedName>
    <definedName name="IQ_DEF_ACQ_CST" hidden="1">"c1364"</definedName>
    <definedName name="IQ_DEF_AMORT" hidden="1">"c276"</definedName>
    <definedName name="IQ_DEF_AMORT_BNK" hidden="1">"c277"</definedName>
    <definedName name="IQ_DEF_AMORT_BR" hidden="1">"c278"</definedName>
    <definedName name="IQ_DEF_AMORT_FIN" hidden="1">"c279"</definedName>
    <definedName name="IQ_DEF_AMORT_INS" hidden="1">"c280"</definedName>
    <definedName name="IQ_DEF_AMORT_REIT" hidden="1">"c281"</definedName>
    <definedName name="IQ_DEF_AMORT_UTI" hidden="1">"c282"</definedName>
    <definedName name="IQ_DEF_BENEFIT_INTEREST_COST" hidden="1">"c283"</definedName>
    <definedName name="IQ_DEF_BENEFIT_INTEREST_COST_DOMESTIC" hidden="1">"c2652"</definedName>
    <definedName name="IQ_DEF_BENEFIT_INTEREST_COST_FOREIGN" hidden="1">"c2660"</definedName>
    <definedName name="IQ_DEF_BENEFIT_OTHER_COST" hidden="1">"c284"</definedName>
    <definedName name="IQ_DEF_BENEFIT_OTHER_COST_DOMESTIC" hidden="1">"c2654"</definedName>
    <definedName name="IQ_DEF_BENEFIT_OTHER_COST_FOREIGN" hidden="1">"c2662"</definedName>
    <definedName name="IQ_DEF_BENEFIT_ROA" hidden="1">"c285"</definedName>
    <definedName name="IQ_DEF_BENEFIT_ROA_DOMESTIC" hidden="1">"c2653"</definedName>
    <definedName name="IQ_DEF_BENEFIT_ROA_FOREIGN" hidden="1">"c2661"</definedName>
    <definedName name="IQ_DEF_BENEFIT_SERVICE_COST" hidden="1">"c286"</definedName>
    <definedName name="IQ_DEF_BENEFIT_SERVICE_COST_DOMESTIC" hidden="1">"c2651"</definedName>
    <definedName name="IQ_DEF_BENEFIT_SERVICE_COST_FOREIGN" hidden="1">"c2659"</definedName>
    <definedName name="IQ_DEF_BENEFIT_TOTAL_COST" hidden="1">"c287"</definedName>
    <definedName name="IQ_DEF_BENEFIT_TOTAL_COST_DOMESTIC" hidden="1">"c2655"</definedName>
    <definedName name="IQ_DEF_BENEFIT_TOTAL_COST_FOREIGN" hidden="1">"c2663"</definedName>
    <definedName name="IQ_DEF_CHARGES_BR" hidden="1">"c288"</definedName>
    <definedName name="IQ_DEF_CHARGES_CF" hidden="1">"c289"</definedName>
    <definedName name="IQ_DEF_CHARGES_FIN" hidden="1">"c290"</definedName>
    <definedName name="IQ_DEF_CHARGES_INS" hidden="1">"c291"</definedName>
    <definedName name="IQ_DEF_CHARGES_LT" hidden="1">"c292"</definedName>
    <definedName name="IQ_DEF_CHARGES_LT_BNK" hidden="1">"c293"</definedName>
    <definedName name="IQ_DEF_CHARGES_LT_BR" hidden="1">"c294"</definedName>
    <definedName name="IQ_DEF_CHARGES_LT_FIN" hidden="1">"c295"</definedName>
    <definedName name="IQ_DEF_CHARGES_LT_INS" hidden="1">"c296"</definedName>
    <definedName name="IQ_DEF_CHARGES_LT_RE" hidden="1">"c6210"</definedName>
    <definedName name="IQ_DEF_CHARGES_LT_REIT" hidden="1">"c297"</definedName>
    <definedName name="IQ_DEF_CHARGES_LT_UTI" hidden="1">"c298"</definedName>
    <definedName name="IQ_DEF_CHARGES_RE" hidden="1">"c6211"</definedName>
    <definedName name="IQ_DEF_CHARGES_REIT" hidden="1">"c299"</definedName>
    <definedName name="IQ_DEF_CONTRIBUTION_TOTAL_COST" hidden="1">"c300"</definedName>
    <definedName name="IQ_DEF_INC_TAX" hidden="1">"c1365"</definedName>
    <definedName name="IQ_DEF_POLICY_ACQ_COSTS" hidden="1">"c301"</definedName>
    <definedName name="IQ_DEF_POLICY_ACQ_COSTS_CF" hidden="1">"c302"</definedName>
    <definedName name="IQ_DEF_POLICY_AMORT" hidden="1">"c303"</definedName>
    <definedName name="IQ_DEF_TAX_ASSET_LT_BR" hidden="1">"c304"</definedName>
    <definedName name="IQ_DEF_TAX_ASSET_LT_FIN" hidden="1">"c305"</definedName>
    <definedName name="IQ_DEF_TAX_ASSET_LT_INS" hidden="1">"c306"</definedName>
    <definedName name="IQ_DEF_TAX_ASSET_LT_RE" hidden="1">"c6212"</definedName>
    <definedName name="IQ_DEF_TAX_ASSET_LT_REIT" hidden="1">"c307"</definedName>
    <definedName name="IQ_DEF_TAX_ASSET_LT_UTI" hidden="1">"c308"</definedName>
    <definedName name="IQ_DEF_TAX_ASSETS_CURRENT" hidden="1">"c309"</definedName>
    <definedName name="IQ_DEF_TAX_ASSETS_LT" hidden="1">"c310"</definedName>
    <definedName name="IQ_DEF_TAX_ASSETS_LT_BNK" hidden="1">"c311"</definedName>
    <definedName name="IQ_DEF_TAX_LIAB_CURRENT" hidden="1">"c312"</definedName>
    <definedName name="IQ_DEF_TAX_LIAB_LT" hidden="1">"c313"</definedName>
    <definedName name="IQ_DEF_TAX_LIAB_LT_BNK" hidden="1">"c314"</definedName>
    <definedName name="IQ_DEF_TAX_LIAB_LT_BR" hidden="1">"c315"</definedName>
    <definedName name="IQ_DEF_TAX_LIAB_LT_FIN" hidden="1">"c316"</definedName>
    <definedName name="IQ_DEF_TAX_LIAB_LT_INS" hidden="1">"c317"</definedName>
    <definedName name="IQ_DEF_TAX_LIAB_LT_RE" hidden="1">"c6213"</definedName>
    <definedName name="IQ_DEF_TAX_LIAB_LT_REIT" hidden="1">"c318"</definedName>
    <definedName name="IQ_DEF_TAX_LIAB_LT_UTI" hidden="1">"c319"</definedName>
    <definedName name="IQ_DEFERRED_DOMESTIC_TAXES" hidden="1">"c2077"</definedName>
    <definedName name="IQ_DEFERRED_FOREIGN_TAXES" hidden="1">"c2078"</definedName>
    <definedName name="IQ_DEFERRED_INC_TAX" hidden="1">"c1447"</definedName>
    <definedName name="IQ_DEFERRED_TAXES" hidden="1">"c1356"</definedName>
    <definedName name="IQ_DEMAND_DEP" hidden="1">"c320"</definedName>
    <definedName name="IQ_DEPOSITS_FIN" hidden="1">"c321"</definedName>
    <definedName name="IQ_DEPOSITS_INTEREST_SECURITIES" hidden="1">"c5509"</definedName>
    <definedName name="IQ_DEPRE_AMORT" hidden="1">"c1360"</definedName>
    <definedName name="IQ_DEPRE_AMORT_SUPPL" hidden="1">"c1593"</definedName>
    <definedName name="IQ_DEPRE_DEPLE" hidden="1">"c1361"</definedName>
    <definedName name="IQ_DEPRE_SUPP" hidden="1">"c1443"</definedName>
    <definedName name="IQ_DESCRIPTION_LONG" hidden="1">"c1520"</definedName>
    <definedName name="IQ_DEVELOP_LAND" hidden="1">"c323"</definedName>
    <definedName name="IQ_DILUT_ADJUST" hidden="1">"c1621"</definedName>
    <definedName name="IQ_DILUT_EPS_EXCL" hidden="1">"c324"</definedName>
    <definedName name="IQ_DILUT_EPS_INCL" hidden="1">"c325"</definedName>
    <definedName name="IQ_DILUT_EPS_NORM" hidden="1">"c1903"</definedName>
    <definedName name="IQ_DILUT_NI" hidden="1">"c2079"</definedName>
    <definedName name="IQ_DILUT_NORMAL_EPS" hidden="1">"c1594"</definedName>
    <definedName name="IQ_DILUT_WEIGHT" hidden="1">"c326"</definedName>
    <definedName name="IQ_DIRECT_AH_EARNED" hidden="1">"c2740"</definedName>
    <definedName name="IQ_DIRECT_EARNED" hidden="1">"c2730"</definedName>
    <definedName name="IQ_DIRECT_LIFE_EARNED" hidden="1">"c2735"</definedName>
    <definedName name="IQ_DIRECT_LIFE_IN_FORCE" hidden="1">"c2765"</definedName>
    <definedName name="IQ_DIRECT_PC_EARNED" hidden="1">"c2745"</definedName>
    <definedName name="IQ_DIRECT_WRITTEN" hidden="1">"c2724"</definedName>
    <definedName name="IQ_DISCONT_OPER" hidden="1">"c1367"</definedName>
    <definedName name="IQ_DISCOUNT_RATE_PENSION_DOMESTIC" hidden="1">"c327"</definedName>
    <definedName name="IQ_DISCOUNT_RATE_PENSION_FOREIGN" hidden="1">"c328"</definedName>
    <definedName name="IQ_DISTR_EXCESS_EARN" hidden="1">"c329"</definedName>
    <definedName name="IQ_DISTRIBUTABLE_CASH" hidden="1">"c3002"</definedName>
    <definedName name="IQ_DISTRIBUTABLE_CASH_ACT_OR_EST" hidden="1">"c4278"</definedName>
    <definedName name="IQ_DISTRIBUTABLE_CASH_PAYOUT" hidden="1">"c3005"</definedName>
    <definedName name="IQ_DISTRIBUTABLE_CASH_SHARE" hidden="1">"c3003"</definedName>
    <definedName name="IQ_DISTRIBUTABLE_CASH_SHARE_ACT_OR_EST" hidden="1">"c4286"</definedName>
    <definedName name="IQ_DIV_AMOUNT" hidden="1">"c3041"</definedName>
    <definedName name="IQ_DIV_PAYMENT_DATE" hidden="1">"c2205"</definedName>
    <definedName name="IQ_DIV_RECORD_DATE" hidden="1">"c2204"</definedName>
    <definedName name="IQ_DIV_SHARE" hidden="1">"c330"</definedName>
    <definedName name="IQ_DIVEST_CF" hidden="1">"c331"</definedName>
    <definedName name="IQ_DIVID_SHARE" hidden="1">"c1366"</definedName>
    <definedName name="IQ_DIVIDEND_YIELD" hidden="1">"c332"</definedName>
    <definedName name="IQ_DNTM" hidden="1">700000</definedName>
    <definedName name="IQ_DO" hidden="1">"c333"</definedName>
    <definedName name="IQ_DO_ASSETS_CURRENT" hidden="1">"c334"</definedName>
    <definedName name="IQ_DO_ASSETS_LT" hidden="1">"c335"</definedName>
    <definedName name="IQ_DO_CF" hidden="1">"c336"</definedName>
    <definedName name="IQ_DOC_CLAUSE" hidden="1">"c6032"</definedName>
    <definedName name="IQ_DPAC_ACC" hidden="1">"c2799"</definedName>
    <definedName name="IQ_DPAC_AMORT" hidden="1">"c2795"</definedName>
    <definedName name="IQ_DPAC_BEG" hidden="1">"c2791"</definedName>
    <definedName name="IQ_DPAC_COMMISSIONS" hidden="1">"c2792"</definedName>
    <definedName name="IQ_DPAC_END" hidden="1">"c2801"</definedName>
    <definedName name="IQ_DPAC_FX" hidden="1">"c2798"</definedName>
    <definedName name="IQ_DPAC_OTHER_ADJ" hidden="1">"c2800"</definedName>
    <definedName name="IQ_DPAC_OTHERS" hidden="1">"c2793"</definedName>
    <definedName name="IQ_DPAC_PERIOD" hidden="1">"c2794"</definedName>
    <definedName name="IQ_DPAC_REAL_GAIN" hidden="1">"c2797"</definedName>
    <definedName name="IQ_DPAC_UNREAL_GAIN" hidden="1">"c2796"</definedName>
    <definedName name="IQ_DPS_10YR_ANN_CAGR" hidden="1">"c6065"</definedName>
    <definedName name="IQ_DPS_10YR_ANN_GROWTH" hidden="1">"c337"</definedName>
    <definedName name="IQ_DPS_1YR_ANN_GROWTH" hidden="1">"c338"</definedName>
    <definedName name="IQ_DPS_2YR_ANN_CAGR" hidden="1">"c6066"</definedName>
    <definedName name="IQ_DPS_2YR_ANN_GROWTH" hidden="1">"c339"</definedName>
    <definedName name="IQ_DPS_3YR_ANN_CAGR" hidden="1">"c6067"</definedName>
    <definedName name="IQ_DPS_3YR_ANN_GROWTH" hidden="1">"c340"</definedName>
    <definedName name="IQ_DPS_5YR_ANN_CAGR" hidden="1">"c6068"</definedName>
    <definedName name="IQ_DPS_5YR_ANN_GROWTH" hidden="1">"c341"</definedName>
    <definedName name="IQ_DPS_7YR_ANN_CAGR" hidden="1">"c6069"</definedName>
    <definedName name="IQ_DPS_7YR_ANN_GROWTH" hidden="1">"c342"</definedName>
    <definedName name="IQ_DURATION" hidden="1">"c2181"</definedName>
    <definedName name="IQ_EARNING_ASSET_YIELD" hidden="1">"c343"</definedName>
    <definedName name="IQ_EARNING_CO" hidden="1">"c344"</definedName>
    <definedName name="IQ_EARNING_CO_10YR_ANN_CAGR" hidden="1">"c6070"</definedName>
    <definedName name="IQ_EARNING_CO_10YR_ANN_GROWTH" hidden="1">"c345"</definedName>
    <definedName name="IQ_EARNING_CO_1YR_ANN_GROWTH" hidden="1">"c346"</definedName>
    <definedName name="IQ_EARNING_CO_2YR_ANN_CAGR" hidden="1">"c6071"</definedName>
    <definedName name="IQ_EARNING_CO_2YR_ANN_GROWTH" hidden="1">"c347"</definedName>
    <definedName name="IQ_EARNING_CO_3YR_ANN_CAGR" hidden="1">"c6072"</definedName>
    <definedName name="IQ_EARNING_CO_3YR_ANN_GROWTH" hidden="1">"c348"</definedName>
    <definedName name="IQ_EARNING_CO_5YR_ANN_CAGR" hidden="1">"c6073"</definedName>
    <definedName name="IQ_EARNING_CO_5YR_ANN_GROWTH" hidden="1">"c349"</definedName>
    <definedName name="IQ_EARNING_CO_7YR_ANN_CAGR" hidden="1">"c6074"</definedName>
    <definedName name="IQ_EARNING_CO_7YR_ANN_GROWTH" hidden="1">"c350"</definedName>
    <definedName name="IQ_EARNING_CO_MARGIN" hidden="1">"c351"</definedName>
    <definedName name="IQ_EARNINGS_ANNOUNCE_DATE" hidden="1">"c1649"</definedName>
    <definedName name="IQ_EARNINGS_ANNOUNCE_DATE_REUT" hidden="1">"c5314"</definedName>
    <definedName name="IQ_EBIT" hidden="1">"c352"</definedName>
    <definedName name="IQ_EBIT_10YR_ANN_CAGR" hidden="1">"c6075"</definedName>
    <definedName name="IQ_EBIT_10YR_ANN_GROWTH" hidden="1">"c353"</definedName>
    <definedName name="IQ_EBIT_1YR_ANN_GROWTH" hidden="1">"c354"</definedName>
    <definedName name="IQ_EBIT_2YR_ANN_CAGR" hidden="1">"c6076"</definedName>
    <definedName name="IQ_EBIT_2YR_ANN_GROWTH" hidden="1">"c355"</definedName>
    <definedName name="IQ_EBIT_3YR_ANN_CAGR" hidden="1">"c6077"</definedName>
    <definedName name="IQ_EBIT_3YR_ANN_GROWTH" hidden="1">"c356"</definedName>
    <definedName name="IQ_EBIT_5YR_ANN_CAGR" hidden="1">"c6078"</definedName>
    <definedName name="IQ_EBIT_5YR_ANN_GROWTH" hidden="1">"c357"</definedName>
    <definedName name="IQ_EBIT_7YR_ANN_CAGR" hidden="1">"c6079"</definedName>
    <definedName name="IQ_EBIT_7YR_ANN_GROWTH" hidden="1">"c358"</definedName>
    <definedName name="IQ_EBIT_EQ_INC" hidden="1">"c3498"</definedName>
    <definedName name="IQ_EBIT_EQ_INC_EXCL_SBC" hidden="1">"c3502"</definedName>
    <definedName name="IQ_EBIT_EXCL_SBC" hidden="1">"c3082"</definedName>
    <definedName name="IQ_EBIT_GW_ACT_OR_EST" hidden="1">"c4306"</definedName>
    <definedName name="IQ_EBIT_INT" hidden="1">"c360"</definedName>
    <definedName name="IQ_EBIT_MARGIN" hidden="1">"c359"</definedName>
    <definedName name="IQ_EBIT_OVER_IE" hidden="1">"c1369"</definedName>
    <definedName name="IQ_EBIT_SBC_ACT_OR_EST" hidden="1">"c4316"</definedName>
    <definedName name="IQ_EBIT_SBC_GW_ACT_OR_EST" hidden="1">"c4320"</definedName>
    <definedName name="IQ_EBITA" hidden="1">"c1910"</definedName>
    <definedName name="IQ_EBITA_10YR_ANN_CAGR" hidden="1">"c6184"</definedName>
    <definedName name="IQ_EBITA_10YR_ANN_GROWTH" hidden="1">"c1954"</definedName>
    <definedName name="IQ_EBITA_1YR_ANN_GROWTH" hidden="1">"c1949"</definedName>
    <definedName name="IQ_EBITA_2YR_ANN_CAGR" hidden="1">"c6180"</definedName>
    <definedName name="IQ_EBITA_2YR_ANN_GROWTH" hidden="1">"c1950"</definedName>
    <definedName name="IQ_EBITA_3YR_ANN_CAGR" hidden="1">"c6181"</definedName>
    <definedName name="IQ_EBITA_3YR_ANN_GROWTH" hidden="1">"c1951"</definedName>
    <definedName name="IQ_EBITA_5YR_ANN_CAGR" hidden="1">"c6182"</definedName>
    <definedName name="IQ_EBITA_5YR_ANN_GROWTH" hidden="1">"c1952"</definedName>
    <definedName name="IQ_EBITA_7YR_ANN_CAGR" hidden="1">"c6183"</definedName>
    <definedName name="IQ_EBITA_7YR_ANN_GROWTH" hidden="1">"c1953"</definedName>
    <definedName name="IQ_EBITA_EQ_INC" hidden="1">"c3497"</definedName>
    <definedName name="IQ_EBITA_EQ_INC_EXCL_SBC" hidden="1">"c3501"</definedName>
    <definedName name="IQ_EBITA_EXCL_SBC" hidden="1">"c3080"</definedName>
    <definedName name="IQ_EBITA_MARGIN" hidden="1">"c1963"</definedName>
    <definedName name="IQ_EBITDA" hidden="1">"c361"</definedName>
    <definedName name="IQ_EBITDA_10YR_ANN_CAGR" hidden="1">"c6080"</definedName>
    <definedName name="IQ_EBITDA_10YR_ANN_GROWTH" hidden="1">"c362"</definedName>
    <definedName name="IQ_EBITDA_1YR_ANN_GROWTH" hidden="1">"c363"</definedName>
    <definedName name="IQ_EBITDA_2YR_ANN_CAGR" hidden="1">"c6081"</definedName>
    <definedName name="IQ_EBITDA_2YR_ANN_GROWTH" hidden="1">"c364"</definedName>
    <definedName name="IQ_EBITDA_3YR_ANN_CAGR" hidden="1">"c6082"</definedName>
    <definedName name="IQ_EBITDA_3YR_ANN_GROWTH" hidden="1">"c365"</definedName>
    <definedName name="IQ_EBITDA_5YR_ANN_CAGR" hidden="1">"c6083"</definedName>
    <definedName name="IQ_EBITDA_5YR_ANN_GROWTH" hidden="1">"c366"</definedName>
    <definedName name="IQ_EBITDA_7YR_ANN_CAGR" hidden="1">"c6084"</definedName>
    <definedName name="IQ_EBITDA_7YR_ANN_GROWTH" hidden="1">"c367"</definedName>
    <definedName name="IQ_EBITDA_CAPEX_INT" hidden="1">"c368"</definedName>
    <definedName name="IQ_EBITDA_CAPEX_OVER_TOTAL_IE" hidden="1">"c1370"</definedName>
    <definedName name="IQ_EBITDA_EQ_INC" hidden="1">"c3496"</definedName>
    <definedName name="IQ_EBITDA_EQ_INC_EXCL_SBC" hidden="1">"c3500"</definedName>
    <definedName name="IQ_EBITDA_EST" hidden="1">"c369"</definedName>
    <definedName name="IQ_EBITDA_EST_REUT" hidden="1">"c3640"</definedName>
    <definedName name="IQ_EBITDA_EXCL_SBC" hidden="1">"c3081"</definedName>
    <definedName name="IQ_EBITDA_HIGH_EST" hidden="1">"c370"</definedName>
    <definedName name="IQ_EBITDA_HIGH_EST_REUT" hidden="1">"c3642"</definedName>
    <definedName name="IQ_EBITDA_INT" hidden="1">"c373"</definedName>
    <definedName name="IQ_EBITDA_LOW_EST" hidden="1">"c371"</definedName>
    <definedName name="IQ_EBITDA_LOW_EST_REUT" hidden="1">"c3643"</definedName>
    <definedName name="IQ_EBITDA_MARGIN" hidden="1">"c372"</definedName>
    <definedName name="IQ_EBITDA_MEDIAN_EST" hidden="1">"c1663"</definedName>
    <definedName name="IQ_EBITDA_MEDIAN_EST_REUT" hidden="1">"c3641"</definedName>
    <definedName name="IQ_EBITDA_NUM_EST" hidden="1">"c374"</definedName>
    <definedName name="IQ_EBITDA_NUM_EST_REUT" hidden="1">"c3644"</definedName>
    <definedName name="IQ_EBITDA_OVER_TOTAL_IE" hidden="1">"c1371"</definedName>
    <definedName name="IQ_EBITDA_SBC_ACT_OR_EST" hidden="1">"c4337"</definedName>
    <definedName name="IQ_EBITDA_STDDEV_EST" hidden="1">"c375"</definedName>
    <definedName name="IQ_EBITDA_STDDEV_EST_REUT" hidden="1">"c3645"</definedName>
    <definedName name="IQ_EBITDAR" hidden="1">"c2989"</definedName>
    <definedName name="IQ_EBITDAR_EQ_INC" hidden="1">"c3499"</definedName>
    <definedName name="IQ_EBITDAR_EQ_INC_EXCL_SBC" hidden="1">"c3503"</definedName>
    <definedName name="IQ_EBITDAR_EXCL_SBC" hidden="1">"c3083"</definedName>
    <definedName name="IQ_EBT" hidden="1">"c376"</definedName>
    <definedName name="IQ_EBT_BNK" hidden="1">"c377"</definedName>
    <definedName name="IQ_EBT_BR" hidden="1">"c378"</definedName>
    <definedName name="IQ_EBT_EXCL" hidden="1">"c379"</definedName>
    <definedName name="IQ_EBT_EXCL_BNK" hidden="1">"c380"</definedName>
    <definedName name="IQ_EBT_EXCL_BR" hidden="1">"c381"</definedName>
    <definedName name="IQ_EBT_EXCL_FIN" hidden="1">"c382"</definedName>
    <definedName name="IQ_EBT_EXCL_INS" hidden="1">"c383"</definedName>
    <definedName name="IQ_EBT_EXCL_MARGIN" hidden="1">"c1462"</definedName>
    <definedName name="IQ_EBT_EXCL_RE" hidden="1">"c6214"</definedName>
    <definedName name="IQ_EBT_EXCL_REIT" hidden="1">"c384"</definedName>
    <definedName name="IQ_EBT_EXCL_UTI" hidden="1">"c385"</definedName>
    <definedName name="IQ_EBT_FIN" hidden="1">"c386"</definedName>
    <definedName name="IQ_EBT_INCL_MARGIN" hidden="1">"c387"</definedName>
    <definedName name="IQ_EBT_INS" hidden="1">"c388"</definedName>
    <definedName name="IQ_EBT_RE" hidden="1">"c6215"</definedName>
    <definedName name="IQ_EBT_REIT" hidden="1">"c389"</definedName>
    <definedName name="IQ_EBT_SBC_ACT_OR_EST" hidden="1">"c4350"</definedName>
    <definedName name="IQ_EBT_SBC_GW_ACT_OR_EST" hidden="1">"c4354"</definedName>
    <definedName name="IQ_EBT_UTI" hidden="1">"c390"</definedName>
    <definedName name="IQ_ECS_AUTHORIZED_SHARES" hidden="1">"c5583"</definedName>
    <definedName name="IQ_ECS_AUTHORIZED_SHARES_ABS" hidden="1">"c5597"</definedName>
    <definedName name="IQ_ECS_CONVERT_FACTOR" hidden="1">"c5581"</definedName>
    <definedName name="IQ_ECS_CONVERT_FACTOR_ABS" hidden="1">"c5595"</definedName>
    <definedName name="IQ_ECS_CONVERT_INTO" hidden="1">"c5580"</definedName>
    <definedName name="IQ_ECS_CONVERT_INTO_ABS" hidden="1">"c5594"</definedName>
    <definedName name="IQ_ECS_CONVERT_TYPE" hidden="1">"c5579"</definedName>
    <definedName name="IQ_ECS_CONVERT_TYPE_ABS" hidden="1">"c5593"</definedName>
    <definedName name="IQ_ECS_INACTIVE_DATE" hidden="1">"c5576"</definedName>
    <definedName name="IQ_ECS_INACTIVE_DATE_ABS" hidden="1">"c5590"</definedName>
    <definedName name="IQ_ECS_NAME" hidden="1">"c5571"</definedName>
    <definedName name="IQ_ECS_NAME_ABS" hidden="1">"c5585"</definedName>
    <definedName name="IQ_ECS_NUM_SHAREHOLDERS" hidden="1">"c5584"</definedName>
    <definedName name="IQ_ECS_NUM_SHAREHOLDERS_ABS" hidden="1">"c5598"</definedName>
    <definedName name="IQ_ECS_PAR_VALUE" hidden="1">"c5577"</definedName>
    <definedName name="IQ_ECS_PAR_VALUE_ABS" hidden="1">"c5591"</definedName>
    <definedName name="IQ_ECS_PAR_VALUE_CURRENCY" hidden="1">"c5578"</definedName>
    <definedName name="IQ_ECS_PAR_VALUE_CURRENCY_ABS" hidden="1">"c5592"</definedName>
    <definedName name="IQ_ECS_SHARES_OUT_BS_DATE" hidden="1">"c5572"</definedName>
    <definedName name="IQ_ECS_SHARES_OUT_BS_DATE_ABS" hidden="1">"c5586"</definedName>
    <definedName name="IQ_ECS_SHARES_OUT_FILING_DATE" hidden="1">"c5573"</definedName>
    <definedName name="IQ_ECS_SHARES_OUT_FILING_DATE_ABS" hidden="1">"c5587"</definedName>
    <definedName name="IQ_ECS_START_DATE" hidden="1">"c5575"</definedName>
    <definedName name="IQ_ECS_START_DATE_ABS" hidden="1">"c5589"</definedName>
    <definedName name="IQ_ECS_TYPE" hidden="1">"c5574"</definedName>
    <definedName name="IQ_ECS_TYPE_ABS" hidden="1">"c5588"</definedName>
    <definedName name="IQ_ECS_VOTING" hidden="1">"c5582"</definedName>
    <definedName name="IQ_ECS_VOTING_ABS" hidden="1">"c5596"</definedName>
    <definedName name="IQ_EFFECT_SPECIAL_CHARGE" hidden="1">"c1595"</definedName>
    <definedName name="IQ_EFFECT_TAX_RATE" hidden="1">"c1899"</definedName>
    <definedName name="IQ_EFFICIENCY_RATIO" hidden="1">"c391"</definedName>
    <definedName name="IQ_EMPLOYEES" hidden="1">"c392"</definedName>
    <definedName name="IQ_ENTERPRISE_VALUE" hidden="1">"c1348"</definedName>
    <definedName name="IQ_EPS_10YR_ANN_CAGR" hidden="1">"c6085"</definedName>
    <definedName name="IQ_EPS_10YR_ANN_GROWTH" hidden="1">"c393"</definedName>
    <definedName name="IQ_EPS_1YR_ANN_GROWTH" hidden="1">"c394"</definedName>
    <definedName name="IQ_EPS_2YR_ANN_CAGR" hidden="1">"c6086"</definedName>
    <definedName name="IQ_EPS_2YR_ANN_GROWTH" hidden="1">"c395"</definedName>
    <definedName name="IQ_EPS_3YR_ANN_CAGR" hidden="1">"c6087"</definedName>
    <definedName name="IQ_EPS_3YR_ANN_GROWTH" hidden="1">"c396"</definedName>
    <definedName name="IQ_EPS_5YR_ANN_CAGR" hidden="1">"c6088"</definedName>
    <definedName name="IQ_EPS_5YR_ANN_GROWTH" hidden="1">"c397"</definedName>
    <definedName name="IQ_EPS_7YR_ANN_CAGR" hidden="1">"c6089"</definedName>
    <definedName name="IQ_EPS_7YR_ANN_GROWTH" hidden="1">"c398"</definedName>
    <definedName name="IQ_EPS_EST" hidden="1">"c399"</definedName>
    <definedName name="IQ_EPS_EST_REUT" hidden="1">"c5453"</definedName>
    <definedName name="IQ_EPS_GW_EST" hidden="1">"c1737"</definedName>
    <definedName name="IQ_EPS_GW_EST_REUT" hidden="1">"c5389"</definedName>
    <definedName name="IQ_EPS_GW_HIGH_EST" hidden="1">"c1739"</definedName>
    <definedName name="IQ_EPS_GW_HIGH_EST_REUT" hidden="1">"c5391"</definedName>
    <definedName name="IQ_EPS_GW_LOW_EST" hidden="1">"c1740"</definedName>
    <definedName name="IQ_EPS_GW_LOW_EST_REUT" hidden="1">"c5392"</definedName>
    <definedName name="IQ_EPS_GW_MEDIAN_EST" hidden="1">"c1738"</definedName>
    <definedName name="IQ_EPS_GW_MEDIAN_EST_REUT" hidden="1">"c5390"</definedName>
    <definedName name="IQ_EPS_GW_NUM_EST" hidden="1">"c1741"</definedName>
    <definedName name="IQ_EPS_GW_NUM_EST_REUT" hidden="1">"c5393"</definedName>
    <definedName name="IQ_EPS_GW_STDDEV_EST" hidden="1">"c1742"</definedName>
    <definedName name="IQ_EPS_GW_STDDEV_EST_REUT" hidden="1">"c5394"</definedName>
    <definedName name="IQ_EPS_HIGH_EST" hidden="1">"c400"</definedName>
    <definedName name="IQ_EPS_HIGH_EST_REUT" hidden="1">"c5454"</definedName>
    <definedName name="IQ_EPS_LOW_EST" hidden="1">"c401"</definedName>
    <definedName name="IQ_EPS_LOW_EST_REUT" hidden="1">"c5455"</definedName>
    <definedName name="IQ_EPS_MEDIAN_EST" hidden="1">"c1661"</definedName>
    <definedName name="IQ_EPS_MEDIAN_EST_REUT" hidden="1">"c5456"</definedName>
    <definedName name="IQ_EPS_NORM" hidden="1">"c1902"</definedName>
    <definedName name="IQ_EPS_NORM_EST" hidden="1">"c2226"</definedName>
    <definedName name="IQ_EPS_NORM_EST_REUT" hidden="1">"c5326"</definedName>
    <definedName name="IQ_EPS_NORM_HIGH_EST" hidden="1">"c2228"</definedName>
    <definedName name="IQ_EPS_NORM_HIGH_EST_REUT" hidden="1">"c5328"</definedName>
    <definedName name="IQ_EPS_NORM_LOW_EST" hidden="1">"c2229"</definedName>
    <definedName name="IQ_EPS_NORM_LOW_EST_REUT" hidden="1">"c5329"</definedName>
    <definedName name="IQ_EPS_NORM_MEDIAN_EST" hidden="1">"c2227"</definedName>
    <definedName name="IQ_EPS_NORM_MEDIAN_EST_REUT" hidden="1">"c5327"</definedName>
    <definedName name="IQ_EPS_NORM_NUM_EST" hidden="1">"c2230"</definedName>
    <definedName name="IQ_EPS_NORM_NUM_EST_REUT" hidden="1">"c5330"</definedName>
    <definedName name="IQ_EPS_NORM_STDDEV_EST" hidden="1">"c2231"</definedName>
    <definedName name="IQ_EPS_NORM_STDDEV_EST_REUT" hidden="1">"c5331"</definedName>
    <definedName name="IQ_EPS_NUM_EST" hidden="1">"c402"</definedName>
    <definedName name="IQ_EPS_NUM_EST_REUT" hidden="1">"c5451"</definedName>
    <definedName name="IQ_EPS_REPORTED_EST" hidden="1">"c1744"</definedName>
    <definedName name="IQ_EPS_REPORTED_EST_REUT" hidden="1">"c5396"</definedName>
    <definedName name="IQ_EPS_REPORTED_HIGH_EST" hidden="1">"c1746"</definedName>
    <definedName name="IQ_EPS_REPORTED_HIGH_EST_REUT" hidden="1">"c5398"</definedName>
    <definedName name="IQ_EPS_REPORTED_LOW_EST" hidden="1">"c1747"</definedName>
    <definedName name="IQ_EPS_REPORTED_LOW_EST_REUT" hidden="1">"c5399"</definedName>
    <definedName name="IQ_EPS_REPORTED_MEDIAN_EST" hidden="1">"c1745"</definedName>
    <definedName name="IQ_EPS_REPORTED_MEDIAN_EST_REUT" hidden="1">"c5397"</definedName>
    <definedName name="IQ_EPS_REPORTED_NUM_EST" hidden="1">"c1748"</definedName>
    <definedName name="IQ_EPS_REPORTED_NUM_EST_REUT" hidden="1">"c5400"</definedName>
    <definedName name="IQ_EPS_REPORTED_STDDEV_EST" hidden="1">"c1749"</definedName>
    <definedName name="IQ_EPS_REPORTED_STDDEV_EST_REUT" hidden="1">"c5401"</definedName>
    <definedName name="IQ_EPS_SBC_ACT_OR_EST" hidden="1">"c4376"</definedName>
    <definedName name="IQ_EPS_SBC_GW_ACT_OR_EST" hidden="1">"c4380"</definedName>
    <definedName name="IQ_EPS_STDDEV_EST" hidden="1">"c403"</definedName>
    <definedName name="IQ_EPS_STDDEV_EST_REUT" hidden="1">"c5452"</definedName>
    <definedName name="IQ_EQUITY_AFFIL" hidden="1">"c1451"</definedName>
    <definedName name="IQ_EQUITY_METHOD" hidden="1">"c404"</definedName>
    <definedName name="IQ_EQV_OVER_BV" hidden="1">"c1596"</definedName>
    <definedName name="IQ_EQV_OVER_LTM_PRETAX_INC" hidden="1">"c1390"</definedName>
    <definedName name="IQ_ESOP_DEBT" hidden="1">"c1597"</definedName>
    <definedName name="IQ_EST_ACT_EPS_GW" hidden="1">"c1743"</definedName>
    <definedName name="IQ_EST_ACT_EPS_GW_REUT" hidden="1">"c5395"</definedName>
    <definedName name="IQ_EST_ACT_EPS_NORM" hidden="1">"c2232"</definedName>
    <definedName name="IQ_EST_ACT_EPS_NORM_REUT" hidden="1">"c5332"</definedName>
    <definedName name="IQ_EST_ACT_EPS_REPORTED" hidden="1">"c1750"</definedName>
    <definedName name="IQ_EST_ACT_EPS_REPORTED_REUT" hidden="1">"c5402"</definedName>
    <definedName name="IQ_EST_CURRENCY" hidden="1">"c2140"</definedName>
    <definedName name="IQ_EST_CURRENCY_REUT" hidden="1">"c5437"</definedName>
    <definedName name="IQ_EST_DATE" hidden="1">"c1634"</definedName>
    <definedName name="IQ_EST_DATE_REUT" hidden="1">"c5438"</definedName>
    <definedName name="IQ_EST_EPS_GROWTH_1YR" hidden="1">"c1636"</definedName>
    <definedName name="IQ_EST_EPS_GROWTH_1YR_REUT" hidden="1">"c3646"</definedName>
    <definedName name="IQ_EST_EPS_GROWTH_5YR" hidden="1">"c1655"</definedName>
    <definedName name="IQ_EST_EPS_GROWTH_5YR_REUT" hidden="1">"c3633"</definedName>
    <definedName name="IQ_EST_EPS_GROWTH_Q_1YR" hidden="1">"c1641"</definedName>
    <definedName name="IQ_EST_EPS_GROWTH_Q_1YR_REUT" hidden="1">"c5410"</definedName>
    <definedName name="IQ_EST_EPS_GW_DIFF" hidden="1">"c1891"</definedName>
    <definedName name="IQ_EST_EPS_GW_DIFF_REUT" hidden="1">"c5429"</definedName>
    <definedName name="IQ_EST_EPS_GW_SURPRISE_PERCENT" hidden="1">"c1892"</definedName>
    <definedName name="IQ_EST_EPS_GW_SURPRISE_PERCENT_REUT" hidden="1">"c5430"</definedName>
    <definedName name="IQ_EST_EPS_NORM_DIFF" hidden="1">"c2247"</definedName>
    <definedName name="IQ_EST_EPS_NORM_DIFF_REUT" hidden="1">"c5411"</definedName>
    <definedName name="IQ_EST_EPS_NORM_SURPRISE_PERCENT" hidden="1">"c2248"</definedName>
    <definedName name="IQ_EST_EPS_NORM_SURPRISE_PERCENT_REUT" hidden="1">"c5412"</definedName>
    <definedName name="IQ_EST_EPS_REPORT_DIFF" hidden="1">"c1893"</definedName>
    <definedName name="IQ_EST_EPS_REPORT_DIFF_REUT" hidden="1">"c5431"</definedName>
    <definedName name="IQ_EST_EPS_REPORT_SURPRISE_PERCENT" hidden="1">"c1894"</definedName>
    <definedName name="IQ_EST_EPS_REPORT_SURPRISE_PERCENT_REUT" hidden="1">"c5432"</definedName>
    <definedName name="IQ_EST_VENDOR" hidden="1">"c5564"</definedName>
    <definedName name="IQ_EV_OVER_EMPLOYEE" hidden="1">"c1428"</definedName>
    <definedName name="IQ_EV_OVER_LTM_EBIT" hidden="1">"c1426"</definedName>
    <definedName name="IQ_EV_OVER_LTM_EBITDA" hidden="1">"c1427"</definedName>
    <definedName name="IQ_EV_OVER_LTM_REVENUE" hidden="1">"c1429"</definedName>
    <definedName name="IQ_EVAL_DATE" hidden="1">"c2180"</definedName>
    <definedName name="IQ_EXCHANGE" hidden="1">"c405"</definedName>
    <definedName name="IQ_EXCISE_TAXES_EXCL_SALES" hidden="1">"c5515"</definedName>
    <definedName name="IQ_EXCISE_TAXES_INCL_SALES" hidden="1">"c5514"</definedName>
    <definedName name="IQ_EXERCISE_PRICE" hidden="1">"c1897"</definedName>
    <definedName name="IQ_EXERCISED" hidden="1">"c406"</definedName>
    <definedName name="IQ_EXP_RETURN_PENSION_DOMESTIC" hidden="1">"c407"</definedName>
    <definedName name="IQ_EXP_RETURN_PENSION_FOREIGN" hidden="1">"c408"</definedName>
    <definedName name="IQ_EXPLORE_DRILL" hidden="1">"c409"</definedName>
    <definedName name="IQ_EXTRA_ACC_ITEMS" hidden="1">"c410"</definedName>
    <definedName name="IQ_EXTRA_ACC_ITEMS_BNK" hidden="1">"c411"</definedName>
    <definedName name="IQ_EXTRA_ACC_ITEMS_BR" hidden="1">"c412"</definedName>
    <definedName name="IQ_EXTRA_ACC_ITEMS_FIN" hidden="1">"c413"</definedName>
    <definedName name="IQ_EXTRA_ACC_ITEMS_INS" hidden="1">"c414"</definedName>
    <definedName name="IQ_EXTRA_ACC_ITEMS_RE" hidden="1">"c6216"</definedName>
    <definedName name="IQ_EXTRA_ACC_ITEMS_REIT" hidden="1">"c415"</definedName>
    <definedName name="IQ_EXTRA_ACC_ITEMS_UTI" hidden="1">"c416"</definedName>
    <definedName name="IQ_EXTRA_ITEMS" hidden="1">"c1459"</definedName>
    <definedName name="IQ_FDIC" hidden="1">"c417"</definedName>
    <definedName name="IQ_FEDFUNDS_SOLD" hidden="1">"c2256"</definedName>
    <definedName name="IQ_FFO" hidden="1">"c1574"</definedName>
    <definedName name="IQ_FFO_ADJ_ACT_OR_EST" hidden="1">"c4435"</definedName>
    <definedName name="IQ_FFO_PAYOUT_RATIO" hidden="1">"c3492"</definedName>
    <definedName name="IQ_FFO_SHARE_ACT_OR_EST" hidden="1">"c4446"</definedName>
    <definedName name="IQ_FH" hidden="1">100000</definedName>
    <definedName name="IQ_FHLB_DEBT" hidden="1">"c423"</definedName>
    <definedName name="IQ_FHLB_DUE_CY" hidden="1">"c2080"</definedName>
    <definedName name="IQ_FHLB_DUE_CY1" hidden="1">"c2081"</definedName>
    <definedName name="IQ_FHLB_DUE_CY2" hidden="1">"c2082"</definedName>
    <definedName name="IQ_FHLB_DUE_CY3" hidden="1">"c2083"</definedName>
    <definedName name="IQ_FHLB_DUE_CY4" hidden="1">"c2084"</definedName>
    <definedName name="IQ_FHLB_DUE_NEXT_FIVE" hidden="1">"c2085"</definedName>
    <definedName name="IQ_FILING_CURRENCY" hidden="1">"c2129"</definedName>
    <definedName name="IQ_FILINGDATE_BS" hidden="1">"c424"</definedName>
    <definedName name="IQ_FILINGDATE_CF" hidden="1">"c425"</definedName>
    <definedName name="IQ_FILINGDATE_IS" hidden="1">"c426"</definedName>
    <definedName name="IQ_FILM_RIGHTS" hidden="1">"c2254"</definedName>
    <definedName name="IQ_FIN_DIV_ASSETS_CURRENT" hidden="1">"c427"</definedName>
    <definedName name="IQ_FIN_DIV_ASSETS_LT" hidden="1">"c428"</definedName>
    <definedName name="IQ_FIN_DIV_CASH_EQUIV" hidden="1">"c6289"</definedName>
    <definedName name="IQ_FIN_DIV_DEBT_CURRENT" hidden="1">"c429"</definedName>
    <definedName name="IQ_FIN_DIV_DEBT_LT" hidden="1">"c430"</definedName>
    <definedName name="IQ_FIN_DIV_DEBT_TOTAL" hidden="1">"c5656"</definedName>
    <definedName name="IQ_FIN_DIV_EXP" hidden="1">"c431"</definedName>
    <definedName name="IQ_FIN_DIV_INT_EXP" hidden="1">"c432"</definedName>
    <definedName name="IQ_FIN_DIV_LIAB_CURRENT" hidden="1">"c433"</definedName>
    <definedName name="IQ_FIN_DIV_LIAB_LT" hidden="1">"c434"</definedName>
    <definedName name="IQ_FIN_DIV_LOANS_CURRENT" hidden="1">"c435"</definedName>
    <definedName name="IQ_FIN_DIV_LOANS_LT" hidden="1">"c436"</definedName>
    <definedName name="IQ_FIN_DIV_LT_DEBT_TOTAL" hidden="1">"c5655"</definedName>
    <definedName name="IQ_FIN_DIV_REV" hidden="1">"c437"</definedName>
    <definedName name="IQ_FIN_DIV_ST_DEBT_TOTAL" hidden="1">"c5527"</definedName>
    <definedName name="IQ_FIN_DIV_ST_INVEST" hidden="1">"c6288"</definedName>
    <definedName name="IQ_FINANCING_CASH" hidden="1">"c1405"</definedName>
    <definedName name="IQ_FINANCING_CASH_SUPPL" hidden="1">"c1406"</definedName>
    <definedName name="IQ_FINANCING_OBLIG_CURRENT" hidden="1">"c6190"</definedName>
    <definedName name="IQ_FINANCING_OBLIG_NON_CURRENT" hidden="1">"c6191"</definedName>
    <definedName name="IQ_FINISHED_INV" hidden="1">"c438"</definedName>
    <definedName name="IQ_FIRST_INT_DATE" hidden="1">"c2186"</definedName>
    <definedName name="IQ_FIRST_YEAR_LIFE" hidden="1">"c439"</definedName>
    <definedName name="IQ_FIRST_YEAR_LIFE_PREM" hidden="1">"c2787"</definedName>
    <definedName name="IQ_FIRST_YEAR_PREM" hidden="1">"c2786"</definedName>
    <definedName name="IQ_FIRSTPRICINGDATE" hidden="1">"c3050"</definedName>
    <definedName name="IQ_FISCAL_Q" hidden="1">"c440"</definedName>
    <definedName name="IQ_FISCAL_Y" hidden="1">"c441"</definedName>
    <definedName name="IQ_FIVE_PERCENT_OWNER" hidden="1">"c442"</definedName>
    <definedName name="IQ_FIVEPERCENT_PERCENT" hidden="1">"c443"</definedName>
    <definedName name="IQ_FIVEPERCENT_SHARES" hidden="1">"c444"</definedName>
    <definedName name="IQ_FIXED_ASSET_TURNS" hidden="1">"c445"</definedName>
    <definedName name="IQ_FLOAT_PERCENT" hidden="1">"c1575"</definedName>
    <definedName name="IQ_FOREIGN_DEP_IB" hidden="1">"c446"</definedName>
    <definedName name="IQ_FOREIGN_DEP_NON_IB" hidden="1">"c447"</definedName>
    <definedName name="IQ_FOREIGN_EXCHANGE" hidden="1">"c1376"</definedName>
    <definedName name="IQ_FOREIGN_LOANS" hidden="1">"c448"</definedName>
    <definedName name="IQ_FQ" hidden="1">500</definedName>
    <definedName name="IQ_FUEL" hidden="1">"c449"</definedName>
    <definedName name="IQ_FULL_TIME" hidden="1">"c450"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X" hidden="1">"c451"</definedName>
    <definedName name="IQ_FY" hidden="1">1000</definedName>
    <definedName name="IQ_GA_EXP" hidden="1">"c2241"</definedName>
    <definedName name="IQ_GAAP_IS" hidden="1">"c6194"</definedName>
    <definedName name="IQ_GAIN_ASSETS" hidden="1">"c452"</definedName>
    <definedName name="IQ_GAIN_ASSETS_BNK" hidden="1">"c453"</definedName>
    <definedName name="IQ_GAIN_ASSETS_BR" hidden="1">"c454"</definedName>
    <definedName name="IQ_GAIN_ASSETS_CF" hidden="1">"c455"</definedName>
    <definedName name="IQ_GAIN_ASSETS_CF_BNK" hidden="1">"c456"</definedName>
    <definedName name="IQ_GAIN_ASSETS_CF_BR" hidden="1">"c457"</definedName>
    <definedName name="IQ_GAIN_ASSETS_CF_FIN" hidden="1">"c458"</definedName>
    <definedName name="IQ_GAIN_ASSETS_CF_INS" hidden="1">"c459"</definedName>
    <definedName name="IQ_GAIN_ASSETS_CF_RE" hidden="1">"c6217"</definedName>
    <definedName name="IQ_GAIN_ASSETS_CF_REIT" hidden="1">"c460"</definedName>
    <definedName name="IQ_GAIN_ASSETS_CF_UTI" hidden="1">"c461"</definedName>
    <definedName name="IQ_GAIN_ASSETS_FIN" hidden="1">"c462"</definedName>
    <definedName name="IQ_GAIN_ASSETS_INS" hidden="1">"c463"</definedName>
    <definedName name="IQ_GAIN_ASSETS_RE" hidden="1">"c6218"</definedName>
    <definedName name="IQ_GAIN_ASSETS_REIT" hidden="1">"c471"</definedName>
    <definedName name="IQ_GAIN_ASSETS_REV" hidden="1">"c472"</definedName>
    <definedName name="IQ_GAIN_ASSETS_REV_BNK" hidden="1">"c473"</definedName>
    <definedName name="IQ_GAIN_ASSETS_REV_BR" hidden="1">"c474"</definedName>
    <definedName name="IQ_GAIN_ASSETS_REV_FIN" hidden="1">"c475"</definedName>
    <definedName name="IQ_GAIN_ASSETS_REV_INS" hidden="1">"c476"</definedName>
    <definedName name="IQ_GAIN_ASSETS_REV_RE" hidden="1">"c6219"</definedName>
    <definedName name="IQ_GAIN_ASSETS_REV_REIT" hidden="1">"c477"</definedName>
    <definedName name="IQ_GAIN_ASSETS_REV_UTI" hidden="1">"c478"</definedName>
    <definedName name="IQ_GAIN_ASSETS_UTI" hidden="1">"c479"</definedName>
    <definedName name="IQ_GAIN_INVEST" hidden="1">"c1463"</definedName>
    <definedName name="IQ_GAIN_INVEST_BNK" hidden="1">"c1582"</definedName>
    <definedName name="IQ_GAIN_INVEST_BR" hidden="1">"c1464"</definedName>
    <definedName name="IQ_GAIN_INVEST_CF" hidden="1">"c480"</definedName>
    <definedName name="IQ_GAIN_INVEST_CF_BNK" hidden="1">"c481"</definedName>
    <definedName name="IQ_GAIN_INVEST_CF_BR" hidden="1">"c482"</definedName>
    <definedName name="IQ_GAIN_INVEST_CF_FIN" hidden="1">"c483"</definedName>
    <definedName name="IQ_GAIN_INVEST_CF_INS" hidden="1">"c484"</definedName>
    <definedName name="IQ_GAIN_INVEST_CF_RE" hidden="1">"c6220"</definedName>
    <definedName name="IQ_GAIN_INVEST_CF_REIT" hidden="1">"c485"</definedName>
    <definedName name="IQ_GAIN_INVEST_CF_UTI" hidden="1">"c486"</definedName>
    <definedName name="IQ_GAIN_INVEST_FIN" hidden="1">"c1465"</definedName>
    <definedName name="IQ_GAIN_INVEST_INS" hidden="1">"c1466"</definedName>
    <definedName name="IQ_GAIN_INVEST_RE" hidden="1">"c6278"</definedName>
    <definedName name="IQ_GAIN_INVEST_REIT" hidden="1">"c1467"</definedName>
    <definedName name="IQ_GAIN_INVEST_REV" hidden="1">"c494"</definedName>
    <definedName name="IQ_GAIN_INVEST_REV_BNK" hidden="1">"c495"</definedName>
    <definedName name="IQ_GAIN_INVEST_REV_BR" hidden="1">"c496"</definedName>
    <definedName name="IQ_GAIN_INVEST_REV_FIN" hidden="1">"c497"</definedName>
    <definedName name="IQ_GAIN_INVEST_REV_INS" hidden="1">"c498"</definedName>
    <definedName name="IQ_GAIN_INVEST_REV_RE" hidden="1">"c6221"</definedName>
    <definedName name="IQ_GAIN_INVEST_REV_REIT" hidden="1">"c499"</definedName>
    <definedName name="IQ_GAIN_INVEST_REV_UTI" hidden="1">"c500"</definedName>
    <definedName name="IQ_GAIN_INVEST_UTI" hidden="1">"c1468"</definedName>
    <definedName name="IQ_GAIN_LOANS_REC" hidden="1">"c501"</definedName>
    <definedName name="IQ_GAIN_LOANS_RECEIV" hidden="1">"c502"</definedName>
    <definedName name="IQ_GAIN_LOANS_RECEIV_REV_FIN" hidden="1">"c503"</definedName>
    <definedName name="IQ_GAIN_LOANS_REV" hidden="1">"c504"</definedName>
    <definedName name="IQ_GAIN_SALE_ASSETS" hidden="1">"c1377"</definedName>
    <definedName name="IQ_GEO_SEG_ASSETS" hidden="1">"c4069"</definedName>
    <definedName name="IQ_GEO_SEG_ASSETS_ABS" hidden="1">"c4091"</definedName>
    <definedName name="IQ_GEO_SEG_ASSETS_TOTAL" hidden="1">"c4123"</definedName>
    <definedName name="IQ_GEO_SEG_CAPEX" hidden="1">"c4083"</definedName>
    <definedName name="IQ_GEO_SEG_CAPEX_ABS" hidden="1">"c4105"</definedName>
    <definedName name="IQ_GEO_SEG_CAPEX_TOTAL" hidden="1">"c4127"</definedName>
    <definedName name="IQ_GEO_SEG_DA" hidden="1">"c4082"</definedName>
    <definedName name="IQ_GEO_SEG_DA_ABS" hidden="1">"c4104"</definedName>
    <definedName name="IQ_GEO_SEG_DA_TOTAL" hidden="1">"c4126"</definedName>
    <definedName name="IQ_GEO_SEG_EARNINGS_OP" hidden="1">"c4073"</definedName>
    <definedName name="IQ_GEO_SEG_EARNINGS_OP_ABS" hidden="1">"c4095"</definedName>
    <definedName name="IQ_GEO_SEG_EARNINGS_OP_TOTAL" hidden="1">"c4119"</definedName>
    <definedName name="IQ_GEO_SEG_EBT" hidden="1">"c4072"</definedName>
    <definedName name="IQ_GEO_SEG_EBT_ABS" hidden="1">"c4094"</definedName>
    <definedName name="IQ_GEO_SEG_EBT_TOTAL" hidden="1">"c4121"</definedName>
    <definedName name="IQ_GEO_SEG_GP" hidden="1">"c4070"</definedName>
    <definedName name="IQ_GEO_SEG_GP_ABS" hidden="1">"c4092"</definedName>
    <definedName name="IQ_GEO_SEG_GP_TOTAL" hidden="1">"c4120"</definedName>
    <definedName name="IQ_GEO_SEG_INC_TAX" hidden="1">"c4081"</definedName>
    <definedName name="IQ_GEO_SEG_INC_TAX_ABS" hidden="1">"c4103"</definedName>
    <definedName name="IQ_GEO_SEG_INC_TAX_TOTAL" hidden="1">"c4125"</definedName>
    <definedName name="IQ_GEO_SEG_INTEREST_EXP" hidden="1">"c4080"</definedName>
    <definedName name="IQ_GEO_SEG_INTEREST_EXP_ABS" hidden="1">"c4102"</definedName>
    <definedName name="IQ_GEO_SEG_INTEREST_EXP_TOTAL" hidden="1">"c4124"</definedName>
    <definedName name="IQ_GEO_SEG_NAME" hidden="1">"c5484"</definedName>
    <definedName name="IQ_GEO_SEG_NAME_ABS" hidden="1">"c5485"</definedName>
    <definedName name="IQ_GEO_SEG_NI" hidden="1">"c4071"</definedName>
    <definedName name="IQ_GEO_SEG_NI_ABS" hidden="1">"c4093"</definedName>
    <definedName name="IQ_GEO_SEG_NI_TOTAL" hidden="1">"c4122"</definedName>
    <definedName name="IQ_GEO_SEG_OPER_INC" hidden="1">"c4075"</definedName>
    <definedName name="IQ_GEO_SEG_OPER_INC_ABS" hidden="1">"c4097"</definedName>
    <definedName name="IQ_GEO_SEG_OPER_INC_TOTAL" hidden="1">"c4118"</definedName>
    <definedName name="IQ_GEO_SEG_REV" hidden="1">"c4074"</definedName>
    <definedName name="IQ_GEO_SEG_REV_ABS" hidden="1">"c4096"</definedName>
    <definedName name="IQ_GEO_SEG_REV_TOTAL" hidden="1">"c4117"</definedName>
    <definedName name="IQ_GOODWILL_NET" hidden="1">"c1380"</definedName>
    <definedName name="IQ_GP" hidden="1">"c511"</definedName>
    <definedName name="IQ_GP_10YR_ANN_CAGR" hidden="1">"c6090"</definedName>
    <definedName name="IQ_GP_10YR_ANN_GROWTH" hidden="1">"c512"</definedName>
    <definedName name="IQ_GP_1YR_ANN_GROWTH" hidden="1">"c513"</definedName>
    <definedName name="IQ_GP_2YR_ANN_CAGR" hidden="1">"c6091"</definedName>
    <definedName name="IQ_GP_2YR_ANN_GROWTH" hidden="1">"c514"</definedName>
    <definedName name="IQ_GP_3YR_ANN_CAGR" hidden="1">"c6092"</definedName>
    <definedName name="IQ_GP_3YR_ANN_GROWTH" hidden="1">"c515"</definedName>
    <definedName name="IQ_GP_5YR_ANN_CAGR" hidden="1">"c6093"</definedName>
    <definedName name="IQ_GP_5YR_ANN_GROWTH" hidden="1">"c516"</definedName>
    <definedName name="IQ_GP_7YR_ANN_CAGR" hidden="1">"c6094"</definedName>
    <definedName name="IQ_GP_7YR_ANN_GROWTH" hidden="1">"c517"</definedName>
    <definedName name="IQ_GPPE" hidden="1">"c518"</definedName>
    <definedName name="IQ_GROSS_AH_EARNED" hidden="1">"c2742"</definedName>
    <definedName name="IQ_GROSS_CLAIM_EXP_INCUR" hidden="1">"c2755"</definedName>
    <definedName name="IQ_GROSS_CLAIM_EXP_PAID" hidden="1">"c2758"</definedName>
    <definedName name="IQ_GROSS_CLAIM_EXP_RES" hidden="1">"c2752"</definedName>
    <definedName name="IQ_GROSS_DIVID" hidden="1">"c1446"</definedName>
    <definedName name="IQ_GROSS_EARNED" hidden="1">"c2732"</definedName>
    <definedName name="IQ_GROSS_LIFE_EARNED" hidden="1">"c2737"</definedName>
    <definedName name="IQ_GROSS_LIFE_IN_FORCE" hidden="1">"c2767"</definedName>
    <definedName name="IQ_GROSS_LOANS" hidden="1">"c521"</definedName>
    <definedName name="IQ_GROSS_LOANS_10YR_ANN_CAGR" hidden="1">"c6095"</definedName>
    <definedName name="IQ_GROSS_LOANS_10YR_ANN_GROWTH" hidden="1">"c522"</definedName>
    <definedName name="IQ_GROSS_LOANS_1YR_ANN_GROWTH" hidden="1">"c523"</definedName>
    <definedName name="IQ_GROSS_LOANS_2YR_ANN_CAGR" hidden="1">"c6096"</definedName>
    <definedName name="IQ_GROSS_LOANS_2YR_ANN_GROWTH" hidden="1">"c524"</definedName>
    <definedName name="IQ_GROSS_LOANS_3YR_ANN_CAGR" hidden="1">"c6097"</definedName>
    <definedName name="IQ_GROSS_LOANS_3YR_ANN_GROWTH" hidden="1">"c525"</definedName>
    <definedName name="IQ_GROSS_LOANS_5YR_ANN_CAGR" hidden="1">"c6098"</definedName>
    <definedName name="IQ_GROSS_LOANS_5YR_ANN_GROWTH" hidden="1">"c526"</definedName>
    <definedName name="IQ_GROSS_LOANS_7YR_ANN_CAGR" hidden="1">"c6099"</definedName>
    <definedName name="IQ_GROSS_LOANS_7YR_ANN_GROWTH" hidden="1">"c527"</definedName>
    <definedName name="IQ_GROSS_LOANS_TOTAL_DEPOSITS" hidden="1">"c528"</definedName>
    <definedName name="IQ_GROSS_MARGIN" hidden="1">"c529"</definedName>
    <definedName name="IQ_GROSS_PC_EARNED" hidden="1">"c2747"</definedName>
    <definedName name="IQ_GROSS_PROFIT" hidden="1">"c1378"</definedName>
    <definedName name="IQ_GROSS_SPRD" hidden="1">"c2155"</definedName>
    <definedName name="IQ_GROSS_WRITTEN" hidden="1">"c2726"</definedName>
    <definedName name="IQ_GW" hidden="1">"c530"</definedName>
    <definedName name="IQ_GW_AMORT_BR" hidden="1">"c532"</definedName>
    <definedName name="IQ_GW_AMORT_FIN" hidden="1">"c540"</definedName>
    <definedName name="IQ_GW_AMORT_INS" hidden="1">"c541"</definedName>
    <definedName name="IQ_GW_AMORT_REIT" hidden="1">"c542"</definedName>
    <definedName name="IQ_GW_AMORT_UTI" hidden="1">"c543"</definedName>
    <definedName name="IQ_GW_INTAN_AMORT" hidden="1">"c1469"</definedName>
    <definedName name="IQ_GW_INTAN_AMORT_BNK" hidden="1">"c544"</definedName>
    <definedName name="IQ_GW_INTAN_AMORT_BR" hidden="1">"c1470"</definedName>
    <definedName name="IQ_GW_INTAN_AMORT_CF" hidden="1">"c1471"</definedName>
    <definedName name="IQ_GW_INTAN_AMORT_CF_BNK" hidden="1">"c1472"</definedName>
    <definedName name="IQ_GW_INTAN_AMORT_CF_BR" hidden="1">"c1473"</definedName>
    <definedName name="IQ_GW_INTAN_AMORT_CF_FIN" hidden="1">"c1474"</definedName>
    <definedName name="IQ_GW_INTAN_AMORT_CF_INS" hidden="1">"c1475"</definedName>
    <definedName name="IQ_GW_INTAN_AMORT_CF_RE" hidden="1">"c6279"</definedName>
    <definedName name="IQ_GW_INTAN_AMORT_CF_REIT" hidden="1">"c1476"</definedName>
    <definedName name="IQ_GW_INTAN_AMORT_CF_UTI" hidden="1">"c1477"</definedName>
    <definedName name="IQ_GW_INTAN_AMORT_FIN" hidden="1">"c1478"</definedName>
    <definedName name="IQ_GW_INTAN_AMORT_INS" hidden="1">"c1479"</definedName>
    <definedName name="IQ_GW_INTAN_AMORT_RE" hidden="1">"c6280"</definedName>
    <definedName name="IQ_GW_INTAN_AMORT_REIT" hidden="1">"c1480"</definedName>
    <definedName name="IQ_GW_INTAN_AMORT_UTI" hidden="1">"c1481"</definedName>
    <definedName name="IQ_HC_ADMISSIONS" hidden="1">"c5953"</definedName>
    <definedName name="IQ_HC_ADMISSIONS_GROWTH" hidden="1">"c5997"</definedName>
    <definedName name="IQ_HC_ADMISSIONS_MANAGED_CARE" hidden="1">"c5956"</definedName>
    <definedName name="IQ_HC_ADMISSIONS_MEDICAID" hidden="1">"c5955"</definedName>
    <definedName name="IQ_HC_ADMISSIONS_MEDICARE" hidden="1">"c5954"</definedName>
    <definedName name="IQ_HC_ADMISSIONS_OTHER" hidden="1">"c5957"</definedName>
    <definedName name="IQ_HC_ADMISSIONS_SF" hidden="1">"c6006"</definedName>
    <definedName name="IQ_HC_ALFS" hidden="1">"c5952"</definedName>
    <definedName name="IQ_HC_AVG_BEDS_SVC" hidden="1">"c5951"</definedName>
    <definedName name="IQ_HC_AVG_DAILY_CENSUS" hidden="1">"c5965"</definedName>
    <definedName name="IQ_HC_AVG_LICENSED_BEDS" hidden="1">"c5949"</definedName>
    <definedName name="IQ_HC_AVG_LICENSED_BEDS_SF" hidden="1">"c6004"</definedName>
    <definedName name="IQ_HC_AVG_STAY" hidden="1">"c5966"</definedName>
    <definedName name="IQ_HC_AVG_STAY_SF" hidden="1">"c6016"</definedName>
    <definedName name="IQ_HC_BEDS_SVC" hidden="1">"c5950"</definedName>
    <definedName name="IQ_HC_DAYS_REV_OUT" hidden="1">"c5993"</definedName>
    <definedName name="IQ_HC_EQUIV_ADMISSIONS_GROWTH" hidden="1">"c5998"</definedName>
    <definedName name="IQ_HC_EQUIVALENT_ADMISSIONS" hidden="1">"c5958"</definedName>
    <definedName name="IQ_HC_EQUIVALENT_ADMISSIONS_SF" hidden="1">"c6007"</definedName>
    <definedName name="IQ_HC_ER_VISITS" hidden="1">"c5964"</definedName>
    <definedName name="IQ_HC_ER_VISITS_SF" hidden="1">"c6017"</definedName>
    <definedName name="IQ_HC_GROSS_INPATIENT_REV" hidden="1">"c5987"</definedName>
    <definedName name="IQ_HC_GROSS_OUTPATIENT_REV" hidden="1">"c5988"</definedName>
    <definedName name="IQ_HC_GROSS_PATIENT_REV" hidden="1">"c5989"</definedName>
    <definedName name="IQ_HC_HOSP_FACILITIES_CONSOL" hidden="1">"c5945"</definedName>
    <definedName name="IQ_HC_HOSP_FACILITIES_CONSOL_SF" hidden="1">"c6000"</definedName>
    <definedName name="IQ_HC_HOSP_FACILITIES_NON_CONSOL" hidden="1">"c5946"</definedName>
    <definedName name="IQ_HC_HOSP_FACILITIES_NON_CONSOL_SF" hidden="1">"c6001"</definedName>
    <definedName name="IQ_HC_HOSP_FACILITIES_TOTAL" hidden="1">"c5947"</definedName>
    <definedName name="IQ_HC_HOSP_FACILITIES_TOTAL_SF" hidden="1">"c6002"</definedName>
    <definedName name="IQ_HC_INPATIENT_PROCEDURES" hidden="1">"c5961"</definedName>
    <definedName name="IQ_HC_INPATIENT_PROCEDURES_SF" hidden="1">"c6011"</definedName>
    <definedName name="IQ_HC_INPATIENT_REV_PER_ADMISSION" hidden="1">"c5994"</definedName>
    <definedName name="IQ_HC_INTPATIENT_SVCS_PCT_REV" hidden="1">"c5975"</definedName>
    <definedName name="IQ_HC_INTPATIENT_SVCS_PCT_REV_SF" hidden="1">"c6015"</definedName>
    <definedName name="IQ_HC_LICENSED_BEDS" hidden="1">"c5948"</definedName>
    <definedName name="IQ_HC_LICENSED_BEDS_SF" hidden="1">"c6003"</definedName>
    <definedName name="IQ_HC_MANAGED_CARE_PCT_ADMISSIONS" hidden="1">"c5982"</definedName>
    <definedName name="IQ_HC_MANAGED_CARE_PCT_REV" hidden="1">"c5978"</definedName>
    <definedName name="IQ_HC_MEDICAID_PCT_ADMISSIONS" hidden="1">"c5981"</definedName>
    <definedName name="IQ_HC_MEDICAID_PCT_REV" hidden="1">"c5977"</definedName>
    <definedName name="IQ_HC_MEDICARE_PCT_ADMISSIONS" hidden="1">"c5980"</definedName>
    <definedName name="IQ_HC_MEDICARE_PCT_REV" hidden="1">"c5976"</definedName>
    <definedName name="IQ_HC_NET_INPATIENT_REV" hidden="1">"c5984"</definedName>
    <definedName name="IQ_HC_NET_OUTPATIENT_REV" hidden="1">"c5985"</definedName>
    <definedName name="IQ_HC_NET_PATIENT_REV" hidden="1">"c5986"</definedName>
    <definedName name="IQ_HC_NET_PATIENT_REV_SF" hidden="1">"c6005"</definedName>
    <definedName name="IQ_HC_OCC_RATE" hidden="1">"c5967"</definedName>
    <definedName name="IQ_HC_OCC_RATE_LICENSED_BEDS" hidden="1">"c5968"</definedName>
    <definedName name="IQ_HC_OCC_RATE_SF" hidden="1">"c6009"</definedName>
    <definedName name="IQ_HC_OPEX_SUPPLIES" hidden="1">"c5990"</definedName>
    <definedName name="IQ_HC_OTHER_OPEX_PCT_REV" hidden="1">"c5973"</definedName>
    <definedName name="IQ_HC_OUTPATIENT_PROCEDURES" hidden="1">"c5962"</definedName>
    <definedName name="IQ_HC_OUTPATIENT_PROCEDURES_SF" hidden="1">"c6012"</definedName>
    <definedName name="IQ_HC_OUTPATIENT_REV_PER_ADMISSION" hidden="1">"c5995"</definedName>
    <definedName name="IQ_HC_OUTPATIENT_SVCS_PCT_REV" hidden="1">"c5974"</definedName>
    <definedName name="IQ_HC_OUTPATIENT_SVCS_PCT_REV_SF" hidden="1">"c6014"</definedName>
    <definedName name="IQ_HC_PATIENT_DAYS" hidden="1">"c5960"</definedName>
    <definedName name="IQ_HC_PATIENT_DAYS_SF" hidden="1">"c6010"</definedName>
    <definedName name="IQ_HC_PROF_GEN_LIAB_CLAIM_PAID" hidden="1">"c5991"</definedName>
    <definedName name="IQ_HC_PROF_GEN_LIAB_EXP_BENEFIT" hidden="1">"c5992"</definedName>
    <definedName name="IQ_HC_PROVISION_DOUBTFUL_PCT_REV" hidden="1">"c5972"</definedName>
    <definedName name="IQ_HC_REV_GROWTH" hidden="1">"c5996"</definedName>
    <definedName name="IQ_HC_REV_PER_EQUIV_ADMISSION" hidden="1">"c5959"</definedName>
    <definedName name="IQ_HC_REV_PER_EQUIV_ADMISSION_SF" hidden="1">"c6008"</definedName>
    <definedName name="IQ_HC_REV_PER_EQUIV_ADMISSIONS_GROWTH" hidden="1">"c5999"</definedName>
    <definedName name="IQ_HC_REV_PER_PATIENT_DAY" hidden="1">"c5969"</definedName>
    <definedName name="IQ_HC_REV_PER_PATIENT_DAY_SF" hidden="1">"c6018"</definedName>
    <definedName name="IQ_HC_SALARIES_PCT_REV" hidden="1">"c5970"</definedName>
    <definedName name="IQ_HC_SUPPLIES_PCT_REV" hidden="1">"c5971"</definedName>
    <definedName name="IQ_HC_TOTAL_PROCEDURES" hidden="1">"c5963"</definedName>
    <definedName name="IQ_HC_TOTAL_PROCEDURES_SF" hidden="1">"c6013"</definedName>
    <definedName name="IQ_HC_UNINSURED_PCT_ADMISSIONS" hidden="1">"c5983"</definedName>
    <definedName name="IQ_HC_UNINSURED_PCT_REV" hidden="1">"c5979"</definedName>
    <definedName name="IQ_HIGH_TARGET_PRICE" hidden="1">"c1651"</definedName>
    <definedName name="IQ_HIGH_TARGET_PRICE_REUT" hidden="1">"c5317"</definedName>
    <definedName name="IQ_HIGHPRICE" hidden="1">"c545"</definedName>
    <definedName name="IQ_HOME_AVG_LOAN_SIZE" hidden="1">"c5911"</definedName>
    <definedName name="IQ_HOME_BACKLOG" hidden="1">"c5844"</definedName>
    <definedName name="IQ_HOME_BACKLOG_AVG_JV" hidden="1">"c5848"</definedName>
    <definedName name="IQ_HOME_BACKLOG_AVG_JV_GROWTH" hidden="1">"c5928"</definedName>
    <definedName name="IQ_HOME_BACKLOG_AVG_JV_INC" hidden="1">"c5851"</definedName>
    <definedName name="IQ_HOME_BACKLOG_AVG_JV_INC_GROWTH" hidden="1">"c5931"</definedName>
    <definedName name="IQ_HOME_BACKLOG_AVG_PRICE" hidden="1">"c5845"</definedName>
    <definedName name="IQ_HOME_BACKLOG_AVG_PRICE_GROWTH" hidden="1">"c5925"</definedName>
    <definedName name="IQ_HOME_BACKLOG_GROWTH" hidden="1">"c5924"</definedName>
    <definedName name="IQ_HOME_BACKLOG_JV" hidden="1">"c5847"</definedName>
    <definedName name="IQ_HOME_BACKLOG_JV_GROWTH" hidden="1">"c5927"</definedName>
    <definedName name="IQ_HOME_BACKLOG_JV_INC" hidden="1">"c5850"</definedName>
    <definedName name="IQ_HOME_BACKLOG_JV_INC_GROWTH" hidden="1">"c5930"</definedName>
    <definedName name="IQ_HOME_BACKLOG_VALUE" hidden="1">"c5846"</definedName>
    <definedName name="IQ_HOME_BACKLOG_VALUE_GROWTH" hidden="1">"c5926"</definedName>
    <definedName name="IQ_HOME_BACKLOG_VALUE_JV" hidden="1">"c5849"</definedName>
    <definedName name="IQ_HOME_BACKLOG_VALUE_JV_GROWTH" hidden="1">"c5929"</definedName>
    <definedName name="IQ_HOME_BACKLOG_VALUE_JV_INC" hidden="1">"c5852"</definedName>
    <definedName name="IQ_HOME_BACKLOG_VALUE_JV_INC_GROWTH" hidden="1">"c5932"</definedName>
    <definedName name="IQ_HOME_COMMUNITIES_ACTIVE" hidden="1">"c5862"</definedName>
    <definedName name="IQ_HOME_COMMUNITIES_ACTIVE_GROWTH" hidden="1">"c5942"</definedName>
    <definedName name="IQ_HOME_COMMUNITIES_ACTIVE_JV" hidden="1">"c5863"</definedName>
    <definedName name="IQ_HOME_COMMUNITIES_ACTIVE_JV_GROWTH" hidden="1">"c5943"</definedName>
    <definedName name="IQ_HOME_COMMUNITIES_ACTIVE_JV_INC" hidden="1">"c5864"</definedName>
    <definedName name="IQ_HOME_COMMUNITIES_ACTIVE_JV_INC_GROWTH" hidden="1">"c5944"</definedName>
    <definedName name="IQ_HOME_COST_CONSTRUCTION_SVCS" hidden="1">"c5882"</definedName>
    <definedName name="IQ_HOME_COST_ELIMINATIONS_OTHER" hidden="1">"c5883"</definedName>
    <definedName name="IQ_HOME_COST_FINANCIAL_SVCS" hidden="1">"c5881"</definedName>
    <definedName name="IQ_HOME_COST_HOUSING" hidden="1">"c5877"</definedName>
    <definedName name="IQ_HOME_COST_LAND_LOT" hidden="1">"c5878"</definedName>
    <definedName name="IQ_HOME_COST_OTHER_HOMEBUILDING" hidden="1">"c5879"</definedName>
    <definedName name="IQ_HOME_COST_TOTAL" hidden="1">"c5884"</definedName>
    <definedName name="IQ_HOME_COST_TOTAL_HOMEBUILDING" hidden="1">"c5880"</definedName>
    <definedName name="IQ_HOME_DELIVERED" hidden="1">"c5835"</definedName>
    <definedName name="IQ_HOME_DELIVERED_AVG_PRICE" hidden="1">"c5836"</definedName>
    <definedName name="IQ_HOME_DELIVERED_AVG_PRICE_GROWTH" hidden="1">"c5916"</definedName>
    <definedName name="IQ_HOME_DELIVERED_AVG_PRICE_JV" hidden="1">"c5839"</definedName>
    <definedName name="IQ_HOME_DELIVERED_AVG_PRICE_JV_GROWTH" hidden="1">"c5919"</definedName>
    <definedName name="IQ_HOME_DELIVERED_AVG_PRICE_JV_INC" hidden="1">"c5842"</definedName>
    <definedName name="IQ_HOME_DELIVERED_AVG_PRICE_JV_INC_GROWTH" hidden="1">"c5922"</definedName>
    <definedName name="IQ_HOME_DELIVERED_GROWTH" hidden="1">"c5915"</definedName>
    <definedName name="IQ_HOME_DELIVERED_JV" hidden="1">"c5838"</definedName>
    <definedName name="IQ_HOME_DELIVERED_JV_GROWTH" hidden="1">"c5918"</definedName>
    <definedName name="IQ_HOME_DELIVERED_JV_INC" hidden="1">"c5841"</definedName>
    <definedName name="IQ_HOME_DELIVERED_JV_INC_GROWTH" hidden="1">"c5921"</definedName>
    <definedName name="IQ_HOME_DELIVERED_VALUE" hidden="1">"c5837"</definedName>
    <definedName name="IQ_HOME_DELIVERED_VALUE_GROWTH" hidden="1">"c5917"</definedName>
    <definedName name="IQ_HOME_DELIVERED_VALUE_JV" hidden="1">"c5840"</definedName>
    <definedName name="IQ_HOME_DELIVERED_VALUE_JV_GROWTH" hidden="1">"c5920"</definedName>
    <definedName name="IQ_HOME_DELIVERED_VALUE_JV_INC" hidden="1">"c5843"</definedName>
    <definedName name="IQ_HOME_DELIVERED_VALUE_JV_INC_GROWTH" hidden="1">"c5923"</definedName>
    <definedName name="IQ_HOME_FINISHED_HOMES_CIP" hidden="1">"c5865"</definedName>
    <definedName name="IQ_HOME_FIRSTLIEN_MORT_ORIGINATED" hidden="1">"c5905"</definedName>
    <definedName name="IQ_HOME_FIRSTLIEN_MORT_ORIGINATED_VOL" hidden="1">"c5908"</definedName>
    <definedName name="IQ_HOME_HUC" hidden="1">"c5822"</definedName>
    <definedName name="IQ_HOME_HUC_JV" hidden="1">"c5823"</definedName>
    <definedName name="IQ_HOME_HUC_JV_INC" hidden="1">"c5824"</definedName>
    <definedName name="IQ_HOME_INV_NOT_OWNED" hidden="1">"c5868"</definedName>
    <definedName name="IQ_HOME_LAND_DEVELOPMENT" hidden="1">"c5866"</definedName>
    <definedName name="IQ_HOME_LAND_FUTURE_DEVELOPMENT" hidden="1">"c5867"</definedName>
    <definedName name="IQ_HOME_LOAN_APPLICATIONS" hidden="1">"c5910"</definedName>
    <definedName name="IQ_HOME_LOANS_SOLD_COUNT" hidden="1">"c5912"</definedName>
    <definedName name="IQ_HOME_LOANS_SOLD_VALUE" hidden="1">"c5913"</definedName>
    <definedName name="IQ_HOME_LOTS_CONTROLLED" hidden="1">"c5831"</definedName>
    <definedName name="IQ_HOME_LOTS_FINISHED" hidden="1">"c5827"</definedName>
    <definedName name="IQ_HOME_LOTS_HELD_SALE" hidden="1">"c5830"</definedName>
    <definedName name="IQ_HOME_LOTS_JV" hidden="1">"c5833"</definedName>
    <definedName name="IQ_HOME_LOTS_JV_INC" hidden="1">"c5834"</definedName>
    <definedName name="IQ_HOME_LOTS_OTHER" hidden="1">"c5832"</definedName>
    <definedName name="IQ_HOME_LOTS_OWNED" hidden="1">"c5828"</definedName>
    <definedName name="IQ_HOME_LOTS_UNDER_DEVELOPMENT" hidden="1">"c5826"</definedName>
    <definedName name="IQ_HOME_LOTS_UNDER_OPTION" hidden="1">"c5829"</definedName>
    <definedName name="IQ_HOME_LOTS_UNDEVELOPED" hidden="1">"c5825"</definedName>
    <definedName name="IQ_HOME_MORT_CAPTURE_RATE" hidden="1">"c5906"</definedName>
    <definedName name="IQ_HOME_MORT_ORIGINATED" hidden="1">"c5907"</definedName>
    <definedName name="IQ_HOME_OBLIGATIONS_INV_NOT_OWNED" hidden="1">"c5914"</definedName>
    <definedName name="IQ_HOME_ORDERS" hidden="1">"c5853"</definedName>
    <definedName name="IQ_HOME_ORDERS_AVG_PRICE" hidden="1">"c5854"</definedName>
    <definedName name="IQ_HOME_ORDERS_AVG_PRICE_GROWTH" hidden="1">"c5934"</definedName>
    <definedName name="IQ_HOME_ORDERS_AVG_PRICE_JV" hidden="1">"c5857"</definedName>
    <definedName name="IQ_HOME_ORDERS_AVG_PRICE_JV_GROWTH" hidden="1">"c5937"</definedName>
    <definedName name="IQ_HOME_ORDERS_AVG_PRICE_JV_INC" hidden="1">"c5860"</definedName>
    <definedName name="IQ_HOME_ORDERS_AVG_PRICE_JV_INC_GROWTH" hidden="1">"c5940"</definedName>
    <definedName name="IQ_HOME_ORDERS_GROWTH" hidden="1">"c5933"</definedName>
    <definedName name="IQ_HOME_ORDERS_JV" hidden="1">"c5856"</definedName>
    <definedName name="IQ_HOME_ORDERS_JV_GROWTH" hidden="1">"c5936"</definedName>
    <definedName name="IQ_HOME_ORDERS_JV_INC" hidden="1">"c5859"</definedName>
    <definedName name="IQ_HOME_ORDERS_JV_INC_GROWTH" hidden="1">"c5939"</definedName>
    <definedName name="IQ_HOME_ORDERS_VALUE" hidden="1">"c5855"</definedName>
    <definedName name="IQ_HOME_ORDERS_VALUE_GROWTH" hidden="1">"c5935"</definedName>
    <definedName name="IQ_HOME_ORDERS_VALUE_JV" hidden="1">"c5858"</definedName>
    <definedName name="IQ_HOME_ORDERS_VALUE_JV_GROWTH" hidden="1">"c5938"</definedName>
    <definedName name="IQ_HOME_ORDERS_VALUE_JV_INC" hidden="1">"c5861"</definedName>
    <definedName name="IQ_HOME_ORDERS_VALUE_JV_INC_GROWTH" hidden="1">"c5941"</definedName>
    <definedName name="IQ_HOME_ORIGINATION_TOTAL" hidden="1">"c5909"</definedName>
    <definedName name="IQ_HOME_PRETAX_INC_CONSTRUCTION_SVCS" hidden="1">"c5890"</definedName>
    <definedName name="IQ_HOME_PRETAX_INC_ELIMINATIONS_OTHER" hidden="1">"c5891"</definedName>
    <definedName name="IQ_HOME_PRETAX_INC_FINANCIAL_SVCS" hidden="1">"c5889"</definedName>
    <definedName name="IQ_HOME_PRETAX_INC_HOUSING" hidden="1">"c5885"</definedName>
    <definedName name="IQ_HOME_PRETAX_INC_LAND_LOT" hidden="1">"c5886"</definedName>
    <definedName name="IQ_HOME_PRETAX_INC_OTHER_HOMEBUILDING" hidden="1">"c5887"</definedName>
    <definedName name="IQ_HOME_PRETAX_INC_TOTAL" hidden="1">"c5892"</definedName>
    <definedName name="IQ_HOME_PRETAX_INC_TOTAL_HOMEBUILDING" hidden="1">"c5888"</definedName>
    <definedName name="IQ_HOME_PURCH_OBLIGATION_1YR" hidden="1">"c5898"</definedName>
    <definedName name="IQ_HOME_PURCH_OBLIGATION_2YR" hidden="1">"c5899"</definedName>
    <definedName name="IQ_HOME_PURCH_OBLIGATION_3YR" hidden="1">"c5900"</definedName>
    <definedName name="IQ_HOME_PURCH_OBLIGATION_4YR" hidden="1">"c5901"</definedName>
    <definedName name="IQ_HOME_PURCH_OBLIGATION_5YR" hidden="1">"c5902"</definedName>
    <definedName name="IQ_HOME_PURCH_OBLIGATION_AFTER5" hidden="1">"c5903"</definedName>
    <definedName name="IQ_HOME_PURCH_OBLIGATION_TOTAL" hidden="1">"c5904"</definedName>
    <definedName name="IQ_HOME_REV_CONSTRUCTION_SERVICES" hidden="1">"c5874"</definedName>
    <definedName name="IQ_HOME_REV_ELIMINATIONS_OTHER" hidden="1">"c5875"</definedName>
    <definedName name="IQ_HOME_REV_FINANCIAL_SERVICES" hidden="1">"c5873"</definedName>
    <definedName name="IQ_HOME_REV_HOUSING" hidden="1">"c5872"</definedName>
    <definedName name="IQ_HOME_REV_LAND_LOT" hidden="1">"c5870"</definedName>
    <definedName name="IQ_HOME_REV_OTHER_HOMEBUILDING" hidden="1">"c5871"</definedName>
    <definedName name="IQ_HOME_REV_TOTAL" hidden="1">"c5876"</definedName>
    <definedName name="IQ_HOME_TOTAL_INV" hidden="1">"c5869"</definedName>
    <definedName name="IQ_HOME_WARRANTY_RES_BEG" hidden="1">"c5893"</definedName>
    <definedName name="IQ_HOME_WARRANTY_RES_END" hidden="1">"c5897"</definedName>
    <definedName name="IQ_HOME_WARRANTY_RES_ISS" hidden="1">"c5894"</definedName>
    <definedName name="IQ_HOME_WARRANTY_RES_OTHER" hidden="1">"c5896"</definedName>
    <definedName name="IQ_HOME_WARRANTY_RES_PAY" hidden="1">"c5895"</definedName>
    <definedName name="IQ_HOMEOWNERS_WRITTEN" hidden="1">"c546"</definedName>
    <definedName name="IQ_IMPAIR_OIL" hidden="1">"c547"</definedName>
    <definedName name="IQ_IMPAIRMENT_GW" hidden="1">"c548"</definedName>
    <definedName name="IQ_IMPUT_OPER_LEASE_DEPR" hidden="1">"c2987"</definedName>
    <definedName name="IQ_IMPUT_OPER_LEASE_INT_EXP" hidden="1">"c2986"</definedName>
    <definedName name="IQ_INC_AFTER_TAX" hidden="1">"c1598"</definedName>
    <definedName name="IQ_INC_AVAIL_EXCL" hidden="1">"c1395"</definedName>
    <definedName name="IQ_INC_AVAIL_INCL" hidden="1">"c1396"</definedName>
    <definedName name="IQ_INC_BEFORE_TAX" hidden="1">"c1375"</definedName>
    <definedName name="IQ_INC_EQUITY" hidden="1">"c549"</definedName>
    <definedName name="IQ_INC_EQUITY_BR" hidden="1">"c550"</definedName>
    <definedName name="IQ_INC_EQUITY_CF" hidden="1">"c551"</definedName>
    <definedName name="IQ_INC_EQUITY_FIN" hidden="1">"c552"</definedName>
    <definedName name="IQ_INC_EQUITY_INS" hidden="1">"c553"</definedName>
    <definedName name="IQ_INC_EQUITY_RE" hidden="1">"c6222"</definedName>
    <definedName name="IQ_INC_EQUITY_REC_BNK" hidden="1">"c554"</definedName>
    <definedName name="IQ_INC_EQUITY_REIT" hidden="1">"c555"</definedName>
    <definedName name="IQ_INC_EQUITY_REV_BNK" hidden="1">"c556"</definedName>
    <definedName name="IQ_INC_EQUITY_UTI" hidden="1">"c557"</definedName>
    <definedName name="IQ_INC_REAL_ESTATE_REC" hidden="1">"c558"</definedName>
    <definedName name="IQ_INC_REAL_ESTATE_REV" hidden="1">"c559"</definedName>
    <definedName name="IQ_INC_TAX" hidden="1">"c560"</definedName>
    <definedName name="IQ_INC_TAX_EXCL" hidden="1">"c1599"</definedName>
    <definedName name="IQ_INC_TAX_PAY_CURRENT" hidden="1">"c561"</definedName>
    <definedName name="IQ_INC_TRADE_ACT" hidden="1">"c562"</definedName>
    <definedName name="IQ_INDUSTRY" hidden="1">"c3601"</definedName>
    <definedName name="IQ_INDUSTRY_GROUP" hidden="1">"c3602"</definedName>
    <definedName name="IQ_INDUSTRY_SECTOR" hidden="1">"c3603"</definedName>
    <definedName name="IQ_INS_ANNUITY_LIAB" hidden="1">"c563"</definedName>
    <definedName name="IQ_INS_ANNUITY_REV" hidden="1">"c2788"</definedName>
    <definedName name="IQ_INS_DIV_EXP" hidden="1">"c564"</definedName>
    <definedName name="IQ_INS_DIV_REV" hidden="1">"c565"</definedName>
    <definedName name="IQ_INS_IN_FORCE" hidden="1">"c566"</definedName>
    <definedName name="IQ_INS_LIAB" hidden="1">"c567"</definedName>
    <definedName name="IQ_INS_POLICY_EXP" hidden="1">"c568"</definedName>
    <definedName name="IQ_INS_REV" hidden="1">"c569"</definedName>
    <definedName name="IQ_INS_SETTLE" hidden="1">"c570"</definedName>
    <definedName name="IQ_INS_SETTLE_BNK" hidden="1">"c571"</definedName>
    <definedName name="IQ_INS_SETTLE_BR" hidden="1">"c572"</definedName>
    <definedName name="IQ_INS_SETTLE_FIN" hidden="1">"c573"</definedName>
    <definedName name="IQ_INS_SETTLE_INS" hidden="1">"c574"</definedName>
    <definedName name="IQ_INS_SETTLE_RE" hidden="1">"c6223"</definedName>
    <definedName name="IQ_INS_SETTLE_REIT" hidden="1">"c575"</definedName>
    <definedName name="IQ_INS_SETTLE_UTI" hidden="1">"c576"</definedName>
    <definedName name="IQ_INSIDER_3MTH_BOUGHT_PCT" hidden="1">"c1534"</definedName>
    <definedName name="IQ_INSIDER_3MTH_NET_PCT" hidden="1">"c1535"</definedName>
    <definedName name="IQ_INSIDER_3MTH_SOLD_PCT" hidden="1">"c1533"</definedName>
    <definedName name="IQ_INSIDER_6MTH_BOUGHT_PCT" hidden="1">"c1537"</definedName>
    <definedName name="IQ_INSIDER_6MTH_NET_PCT" hidden="1">"c1538"</definedName>
    <definedName name="IQ_INSIDER_6MTH_SOLD_PCT" hidden="1">"c1536"</definedName>
    <definedName name="IQ_INSIDER_OVER_TOTAL" hidden="1">"c1581"</definedName>
    <definedName name="IQ_INSIDER_OWNER" hidden="1">"c577"</definedName>
    <definedName name="IQ_INSIDER_PERCENT" hidden="1">"c578"</definedName>
    <definedName name="IQ_INSIDER_SHARES" hidden="1">"c579"</definedName>
    <definedName name="IQ_INSTITUTIONAL_OVER_TOTAL" hidden="1">"c1580"</definedName>
    <definedName name="IQ_INSTITUTIONAL_OWNER" hidden="1">"c580"</definedName>
    <definedName name="IQ_INSTITUTIONAL_PERCENT" hidden="1">"c581"</definedName>
    <definedName name="IQ_INSTITUTIONAL_SHARES" hidden="1">"c582"</definedName>
    <definedName name="IQ_INSUR_RECEIV" hidden="1">"c1600"</definedName>
    <definedName name="IQ_INT_BORROW" hidden="1">"c583"</definedName>
    <definedName name="IQ_INT_DEPOSITS" hidden="1">"c584"</definedName>
    <definedName name="IQ_INT_DIV_INC" hidden="1">"c585"</definedName>
    <definedName name="IQ_INT_EXP_BR" hidden="1">"c586"</definedName>
    <definedName name="IQ_INT_EXP_COVERAGE" hidden="1">"c587"</definedName>
    <definedName name="IQ_INT_EXP_FIN" hidden="1">"c588"</definedName>
    <definedName name="IQ_INT_EXP_INCL_CAP" hidden="1">"c2988"</definedName>
    <definedName name="IQ_INT_EXP_INS" hidden="1">"c589"</definedName>
    <definedName name="IQ_INT_EXP_LTD" hidden="1">"c2086"</definedName>
    <definedName name="IQ_INT_EXP_RE" hidden="1">"c6224"</definedName>
    <definedName name="IQ_INT_EXP_REIT" hidden="1">"c590"</definedName>
    <definedName name="IQ_INT_EXP_TOTAL" hidden="1">"c591"</definedName>
    <definedName name="IQ_INT_EXP_UTI" hidden="1">"c592"</definedName>
    <definedName name="IQ_INT_INC_BR" hidden="1">"c593"</definedName>
    <definedName name="IQ_INT_INC_FIN" hidden="1">"c594"</definedName>
    <definedName name="IQ_INT_INC_INVEST" hidden="1">"c595"</definedName>
    <definedName name="IQ_INT_INC_LOANS" hidden="1">"c596"</definedName>
    <definedName name="IQ_INT_INC_RE" hidden="1">"c6225"</definedName>
    <definedName name="IQ_INT_INC_REIT" hidden="1">"c597"</definedName>
    <definedName name="IQ_INT_INC_TOTAL" hidden="1">"c598"</definedName>
    <definedName name="IQ_INT_INC_UTI" hidden="1">"c599"</definedName>
    <definedName name="IQ_INT_INV_INC" hidden="1">"c600"</definedName>
    <definedName name="IQ_INT_INV_INC_RE" hidden="1">"c6226"</definedName>
    <definedName name="IQ_INT_INV_INC_REIT" hidden="1">"c601"</definedName>
    <definedName name="IQ_INT_INV_INC_UTI" hidden="1">"c602"</definedName>
    <definedName name="IQ_INT_ON_BORROWING_COVERAGE" hidden="1">"c603"</definedName>
    <definedName name="IQ_INT_RATE_SPREAD" hidden="1">"c604"</definedName>
    <definedName name="IQ_INTANGIBLES_NET" hidden="1">"c1407"</definedName>
    <definedName name="IQ_INTEREST_CASH_DEPOSITS" hidden="1">"c2255"</definedName>
    <definedName name="IQ_INTEREST_EXP" hidden="1">"c618"</definedName>
    <definedName name="IQ_INTEREST_EXP_NET" hidden="1">"c1450"</definedName>
    <definedName name="IQ_INTEREST_EXP_NON" hidden="1">"c1383"</definedName>
    <definedName name="IQ_INTEREST_EXP_SUPPL" hidden="1">"c1460"</definedName>
    <definedName name="IQ_INTEREST_INC" hidden="1">"c1393"</definedName>
    <definedName name="IQ_INTEREST_INC_NON" hidden="1">"c1384"</definedName>
    <definedName name="IQ_INTEREST_INVEST_INC" hidden="1">"c619"</definedName>
    <definedName name="IQ_INV_10YR_ANN_CAGR" hidden="1">"c6164"</definedName>
    <definedName name="IQ_INV_10YR_ANN_GROWTH" hidden="1">"c1930"</definedName>
    <definedName name="IQ_INV_1YR_ANN_GROWTH" hidden="1">"c1925"</definedName>
    <definedName name="IQ_INV_2YR_ANN_CAGR" hidden="1">"c6160"</definedName>
    <definedName name="IQ_INV_2YR_ANN_GROWTH" hidden="1">"c1926"</definedName>
    <definedName name="IQ_INV_3YR_ANN_CAGR" hidden="1">"c6161"</definedName>
    <definedName name="IQ_INV_3YR_ANN_GROWTH" hidden="1">"c1927"</definedName>
    <definedName name="IQ_INV_5YR_ANN_CAGR" hidden="1">"c6162"</definedName>
    <definedName name="IQ_INV_5YR_ANN_GROWTH" hidden="1">"c1928"</definedName>
    <definedName name="IQ_INV_7YR_ANN_CAGR" hidden="1">"c6163"</definedName>
    <definedName name="IQ_INV_7YR_ANN_GROWTH" hidden="1">"c1929"</definedName>
    <definedName name="IQ_INV_BANKING_FEE" hidden="1">"c620"</definedName>
    <definedName name="IQ_INV_METHOD" hidden="1">"c621"</definedName>
    <definedName name="IQ_INVENTORY" hidden="1">"c622"</definedName>
    <definedName name="IQ_INVENTORY_TURNS" hidden="1">"c623"</definedName>
    <definedName name="IQ_INVENTORY_UTI" hidden="1">"c624"</definedName>
    <definedName name="IQ_INVEST_DEBT" hidden="1">"c625"</definedName>
    <definedName name="IQ_INVEST_EQUITY_PREF" hidden="1">"c626"</definedName>
    <definedName name="IQ_INVEST_FHLB" hidden="1">"c627"</definedName>
    <definedName name="IQ_INVEST_GOV_SECURITY" hidden="1">"c5510"</definedName>
    <definedName name="IQ_INVEST_LOANS_CF" hidden="1">"c628"</definedName>
    <definedName name="IQ_INVEST_LOANS_CF_BNK" hidden="1">"c629"</definedName>
    <definedName name="IQ_INVEST_LOANS_CF_BR" hidden="1">"c630"</definedName>
    <definedName name="IQ_INVEST_LOANS_CF_FIN" hidden="1">"c631"</definedName>
    <definedName name="IQ_INVEST_LOANS_CF_INS" hidden="1">"c632"</definedName>
    <definedName name="IQ_INVEST_LOANS_CF_RE" hidden="1">"c6227"</definedName>
    <definedName name="IQ_INVEST_LOANS_CF_REIT" hidden="1">"c633"</definedName>
    <definedName name="IQ_INVEST_LOANS_CF_UTI" hidden="1">"c634"</definedName>
    <definedName name="IQ_INVEST_MUNI_SECURITY" hidden="1">"c5512"</definedName>
    <definedName name="IQ_INVEST_REAL_ESTATE" hidden="1">"c635"</definedName>
    <definedName name="IQ_INVEST_SECURITY" hidden="1">"c636"</definedName>
    <definedName name="IQ_INVEST_SECURITY_CF" hidden="1">"c637"</definedName>
    <definedName name="IQ_INVEST_SECURITY_CF_BNK" hidden="1">"c638"</definedName>
    <definedName name="IQ_INVEST_SECURITY_CF_BR" hidden="1">"c639"</definedName>
    <definedName name="IQ_INVEST_SECURITY_CF_FIN" hidden="1">"c640"</definedName>
    <definedName name="IQ_INVEST_SECURITY_CF_INS" hidden="1">"c641"</definedName>
    <definedName name="IQ_INVEST_SECURITY_CF_RE" hidden="1">"c6228"</definedName>
    <definedName name="IQ_INVEST_SECURITY_CF_REIT" hidden="1">"c642"</definedName>
    <definedName name="IQ_INVEST_SECURITY_CF_UTI" hidden="1">"c643"</definedName>
    <definedName name="IQ_INVEST_SECURITY_SUPPL" hidden="1">"c5511"</definedName>
    <definedName name="IQ_IPRD" hidden="1">"c644"</definedName>
    <definedName name="IQ_ISS_DEBT_NET" hidden="1">"c1391"</definedName>
    <definedName name="IQ_ISS_STOCK_NET" hidden="1">"c1601"</definedName>
    <definedName name="IQ_ISSUE_CURRENCY" hidden="1">"c2156"</definedName>
    <definedName name="IQ_ISSUE_NAME" hidden="1">"c2142"</definedName>
    <definedName name="IQ_ISSUER" hidden="1">"c2143"</definedName>
    <definedName name="IQ_ISSUER_CIQID" hidden="1">"c2258"</definedName>
    <definedName name="IQ_ISSUER_PARENT" hidden="1">"c2144"</definedName>
    <definedName name="IQ_ISSUER_PARENT_CIQID" hidden="1">"c2260"</definedName>
    <definedName name="IQ_ISSUER_PARENT_TICKER" hidden="1">"c2259"</definedName>
    <definedName name="IQ_ISSUER_TICKER" hidden="1">"c2252"</definedName>
    <definedName name="IQ_JR_SUB_DEBT" hidden="1">"c2534"</definedName>
    <definedName name="IQ_JR_SUB_DEBT_EBITDA" hidden="1">"c2560"</definedName>
    <definedName name="IQ_JR_SUB_DEBT_EBITDA_CAPEX" hidden="1">"c2561"</definedName>
    <definedName name="IQ_JR_SUB_DEBT_PCT" hidden="1">"c2535"</definedName>
    <definedName name="IQ_LAND" hidden="1">"c645"</definedName>
    <definedName name="IQ_LAST_PMT_DATE" hidden="1">"c2188"</definedName>
    <definedName name="IQ_LAST_SPLIT_DATE" hidden="1">"c2095"</definedName>
    <definedName name="IQ_LAST_SPLIT_FACTOR" hidden="1">"c2093"</definedName>
    <definedName name="IQ_LASTPRICINGDATE" hidden="1">"c3051"</definedName>
    <definedName name="IQ_LASTSALEPRICE" hidden="1">"c646"</definedName>
    <definedName name="IQ_LASTSALEPRICE_DATE" hidden="1">"c2109"</definedName>
    <definedName name="IQ_LATESTK" hidden="1">1000</definedName>
    <definedName name="IQ_LATESTQ" hidden="1">500</definedName>
    <definedName name="IQ_LEGAL_SETTLE" hidden="1">"c647"</definedName>
    <definedName name="IQ_LEGAL_SETTLE_BNK" hidden="1">"c648"</definedName>
    <definedName name="IQ_LEGAL_SETTLE_BR" hidden="1">"c649"</definedName>
    <definedName name="IQ_LEGAL_SETTLE_FIN" hidden="1">"c650"</definedName>
    <definedName name="IQ_LEGAL_SETTLE_INS" hidden="1">"c651"</definedName>
    <definedName name="IQ_LEGAL_SETTLE_RE" hidden="1">"c6229"</definedName>
    <definedName name="IQ_LEGAL_SETTLE_REIT" hidden="1">"c652"</definedName>
    <definedName name="IQ_LEGAL_SETTLE_UTI" hidden="1">"c653"</definedName>
    <definedName name="IQ_LEVERAGE_RATIO" hidden="1">"c654"</definedName>
    <definedName name="IQ_LEVERED_FCF" hidden="1">"c1907"</definedName>
    <definedName name="IQ_LFCF_10YR_ANN_CAGR" hidden="1">"c6174"</definedName>
    <definedName name="IQ_LFCF_10YR_ANN_GROWTH" hidden="1">"c1942"</definedName>
    <definedName name="IQ_LFCF_1YR_ANN_GROWTH" hidden="1">"c1937"</definedName>
    <definedName name="IQ_LFCF_2YR_ANN_CAGR" hidden="1">"c6170"</definedName>
    <definedName name="IQ_LFCF_2YR_ANN_GROWTH" hidden="1">"c1938"</definedName>
    <definedName name="IQ_LFCF_3YR_ANN_CAGR" hidden="1">"c6171"</definedName>
    <definedName name="IQ_LFCF_3YR_ANN_GROWTH" hidden="1">"c1939"</definedName>
    <definedName name="IQ_LFCF_5YR_ANN_CAGR" hidden="1">"c6172"</definedName>
    <definedName name="IQ_LFCF_5YR_ANN_GROWTH" hidden="1">"c1940"</definedName>
    <definedName name="IQ_LFCF_7YR_ANN_CAGR" hidden="1">"c6173"</definedName>
    <definedName name="IQ_LFCF_7YR_ANN_GROWTH" hidden="1">"c1941"</definedName>
    <definedName name="IQ_LFCF_MARGIN" hidden="1">"c1961"</definedName>
    <definedName name="IQ_LH_STATUTORY_SURPLUS" hidden="1">"c2771"</definedName>
    <definedName name="IQ_LICENSED_POPS" hidden="1">"c2123"</definedName>
    <definedName name="IQ_LIFE_EARNED" hidden="1">"c2739"</definedName>
    <definedName name="IQ_LIFOR" hidden="1">"c655"</definedName>
    <definedName name="IQ_LL" hidden="1">"c656"</definedName>
    <definedName name="IQ_LOAN_LEASE_RECEIV" hidden="1">"c657"</definedName>
    <definedName name="IQ_LOAN_LOSS" hidden="1">"c1386"</definedName>
    <definedName name="IQ_LOAN_SERVICE_REV" hidden="1">"c658"</definedName>
    <definedName name="IQ_LOANS_CF" hidden="1">"c659"</definedName>
    <definedName name="IQ_LOANS_CF_BNK" hidden="1">"c660"</definedName>
    <definedName name="IQ_LOANS_CF_BR" hidden="1">"c661"</definedName>
    <definedName name="IQ_LOANS_CF_FIN" hidden="1">"c662"</definedName>
    <definedName name="IQ_LOANS_CF_INS" hidden="1">"c663"</definedName>
    <definedName name="IQ_LOANS_CF_RE" hidden="1">"c6230"</definedName>
    <definedName name="IQ_LOANS_CF_REIT" hidden="1">"c664"</definedName>
    <definedName name="IQ_LOANS_CF_UTI" hidden="1">"c665"</definedName>
    <definedName name="IQ_LOANS_FOR_SALE" hidden="1">"c666"</definedName>
    <definedName name="IQ_LOANS_PAST_DUE" hidden="1">"c667"</definedName>
    <definedName name="IQ_LOANS_RECEIV_CURRENT" hidden="1">"c668"</definedName>
    <definedName name="IQ_LOANS_RECEIV_LT" hidden="1">"c669"</definedName>
    <definedName name="IQ_LOANS_RECEIV_LT_UTI" hidden="1">"c670"</definedName>
    <definedName name="IQ_LONG_TERM_DEBT" hidden="1">"c1387"</definedName>
    <definedName name="IQ_LONG_TERM_DEBT_OVER_TOTAL_CAP" hidden="1">"c1388"</definedName>
    <definedName name="IQ_LONG_TERM_GROWTH" hidden="1">"c671"</definedName>
    <definedName name="IQ_LONG_TERM_INV" hidden="1">"c1389"</definedName>
    <definedName name="IQ_LOSS_LOSS_EXP" hidden="1">"c672"</definedName>
    <definedName name="IQ_LOSS_TO_NET_EARNED" hidden="1">"c2751"</definedName>
    <definedName name="IQ_LOW_TARGET_PRICE" hidden="1">"c1652"</definedName>
    <definedName name="IQ_LOW_TARGET_PRICE_REUT" hidden="1">"c5318"</definedName>
    <definedName name="IQ_LOWPRICE" hidden="1">"c673"</definedName>
    <definedName name="IQ_LT_DEBT" hidden="1">"c674"</definedName>
    <definedName name="IQ_LT_DEBT_BNK" hidden="1">"c675"</definedName>
    <definedName name="IQ_LT_DEBT_BR" hidden="1">"c676"</definedName>
    <definedName name="IQ_LT_DEBT_CAPITAL" hidden="1">"c677"</definedName>
    <definedName name="IQ_LT_DEBT_CAPITAL_LEASES" hidden="1">"c2542"</definedName>
    <definedName name="IQ_LT_DEBT_CAPITAL_LEASES_PCT" hidden="1">"c2543"</definedName>
    <definedName name="IQ_LT_DEBT_EQUITY" hidden="1">"c678"</definedName>
    <definedName name="IQ_LT_DEBT_FIN" hidden="1">"c679"</definedName>
    <definedName name="IQ_LT_DEBT_INS" hidden="1">"c680"</definedName>
    <definedName name="IQ_LT_DEBT_ISSUED" hidden="1">"c681"</definedName>
    <definedName name="IQ_LT_DEBT_ISSUED_BNK" hidden="1">"c682"</definedName>
    <definedName name="IQ_LT_DEBT_ISSUED_BR" hidden="1">"c683"</definedName>
    <definedName name="IQ_LT_DEBT_ISSUED_FIN" hidden="1">"c684"</definedName>
    <definedName name="IQ_LT_DEBT_ISSUED_INS" hidden="1">"c685"</definedName>
    <definedName name="IQ_LT_DEBT_ISSUED_RE" hidden="1">"c6231"</definedName>
    <definedName name="IQ_LT_DEBT_ISSUED_REIT" hidden="1">"c686"</definedName>
    <definedName name="IQ_LT_DEBT_ISSUED_UTI" hidden="1">"c687"</definedName>
    <definedName name="IQ_LT_DEBT_RE" hidden="1">"c6232"</definedName>
    <definedName name="IQ_LT_DEBT_REIT" hidden="1">"c688"</definedName>
    <definedName name="IQ_LT_DEBT_REPAID" hidden="1">"c689"</definedName>
    <definedName name="IQ_LT_DEBT_REPAID_BNK" hidden="1">"c690"</definedName>
    <definedName name="IQ_LT_DEBT_REPAID_BR" hidden="1">"c691"</definedName>
    <definedName name="IQ_LT_DEBT_REPAID_FIN" hidden="1">"c692"</definedName>
    <definedName name="IQ_LT_DEBT_REPAID_INS" hidden="1">"c693"</definedName>
    <definedName name="IQ_LT_DEBT_REPAID_RE" hidden="1">"c6233"</definedName>
    <definedName name="IQ_LT_DEBT_REPAID_REIT" hidden="1">"c694"</definedName>
    <definedName name="IQ_LT_DEBT_REPAID_UTI" hidden="1">"c695"</definedName>
    <definedName name="IQ_LT_DEBT_UTI" hidden="1">"c696"</definedName>
    <definedName name="IQ_LT_INVEST" hidden="1">"c697"</definedName>
    <definedName name="IQ_LT_INVEST_BR" hidden="1">"c698"</definedName>
    <definedName name="IQ_LT_INVEST_FIN" hidden="1">"c699"</definedName>
    <definedName name="IQ_LT_INVEST_RE" hidden="1">"c6234"</definedName>
    <definedName name="IQ_LT_INVEST_REIT" hidden="1">"c700"</definedName>
    <definedName name="IQ_LT_INVEST_UTI" hidden="1">"c701"</definedName>
    <definedName name="IQ_LT_NOTE_RECEIV" hidden="1">"c1602"</definedName>
    <definedName name="IQ_LTD_DUE_AFTER_FIVE" hidden="1">"c704"</definedName>
    <definedName name="IQ_LTD_DUE_CY" hidden="1">"c705"</definedName>
    <definedName name="IQ_LTD_DUE_CY1" hidden="1">"c706"</definedName>
    <definedName name="IQ_LTD_DUE_CY2" hidden="1">"c707"</definedName>
    <definedName name="IQ_LTD_DUE_CY3" hidden="1">"c708"</definedName>
    <definedName name="IQ_LTD_DUE_CY4" hidden="1">"c709"</definedName>
    <definedName name="IQ_LTD_DUE_NEXT_FIVE" hidden="1">"c710"</definedName>
    <definedName name="IQ_LTM" hidden="1">2000</definedName>
    <definedName name="IQ_LTM_REVENUE_OVER_EMPLOYEES" hidden="1">"c1437"</definedName>
    <definedName name="IQ_LTMMONTH" hidden="1">120000</definedName>
    <definedName name="IQ_MACHINERY" hidden="1">"c711"</definedName>
    <definedName name="IQ_MAINT_CAPEX" hidden="1">"c2947"</definedName>
    <definedName name="IQ_MAINT_CAPEX_ACT_OR_EST" hidden="1">"c4458"</definedName>
    <definedName name="IQ_MAINT_REPAIR" hidden="1">"c2087"</definedName>
    <definedName name="IQ_MAKE_WHOLE_END_DATE" hidden="1">"c2493"</definedName>
    <definedName name="IQ_MAKE_WHOLE_SPREAD" hidden="1">"c2494"</definedName>
    <definedName name="IQ_MAKE_WHOLE_START_DATE" hidden="1">"c2492"</definedName>
    <definedName name="IQ_MARKET_CAP_LFCF" hidden="1">"c2209"</definedName>
    <definedName name="IQ_MARKETCAP" hidden="1">"c712"</definedName>
    <definedName name="IQ_MARKETING" hidden="1">"c2239"</definedName>
    <definedName name="IQ_MATURITY_DATE" hidden="1">"c2146"</definedName>
    <definedName name="IQ_MC_RATIO" hidden="1">"c2783"</definedName>
    <definedName name="IQ_MC_STATUTORY_SURPLUS" hidden="1">"c2772"</definedName>
    <definedName name="IQ_MEDIAN_TARGET_PRICE" hidden="1">"c1650"</definedName>
    <definedName name="IQ_MEDIAN_TARGET_PRICE_REUT" hidden="1">"c5316"</definedName>
    <definedName name="IQ_MERGER" hidden="1">"c713"</definedName>
    <definedName name="IQ_MERGER_BNK" hidden="1">"c714"</definedName>
    <definedName name="IQ_MERGER_BR" hidden="1">"c715"</definedName>
    <definedName name="IQ_MERGER_FIN" hidden="1">"c716"</definedName>
    <definedName name="IQ_MERGER_INS" hidden="1">"c717"</definedName>
    <definedName name="IQ_MERGER_RE" hidden="1">"c6235"</definedName>
    <definedName name="IQ_MERGER_REIT" hidden="1">"c718"</definedName>
    <definedName name="IQ_MERGER_RESTRUCTURE" hidden="1">"c719"</definedName>
    <definedName name="IQ_MERGER_RESTRUCTURE_BNK" hidden="1">"c720"</definedName>
    <definedName name="IQ_MERGER_RESTRUCTURE_BR" hidden="1">"c721"</definedName>
    <definedName name="IQ_MERGER_RESTRUCTURE_FIN" hidden="1">"c722"</definedName>
    <definedName name="IQ_MERGER_RESTRUCTURE_INS" hidden="1">"c723"</definedName>
    <definedName name="IQ_MERGER_RESTRUCTURE_RE" hidden="1">"c6236"</definedName>
    <definedName name="IQ_MERGER_RESTRUCTURE_REIT" hidden="1">"c724"</definedName>
    <definedName name="IQ_MERGER_RESTRUCTURE_UTI" hidden="1">"c725"</definedName>
    <definedName name="IQ_MERGER_UTI" hidden="1">"c726"</definedName>
    <definedName name="IQ_MINORITY_INTEREST" hidden="1">"c727"</definedName>
    <definedName name="IQ_MINORITY_INTEREST_BNK" hidden="1">"c728"</definedName>
    <definedName name="IQ_MINORITY_INTEREST_BR" hidden="1">"c729"</definedName>
    <definedName name="IQ_MINORITY_INTEREST_CF" hidden="1">"c730"</definedName>
    <definedName name="IQ_MINORITY_INTEREST_FIN" hidden="1">"c731"</definedName>
    <definedName name="IQ_MINORITY_INTEREST_INS" hidden="1">"c732"</definedName>
    <definedName name="IQ_MINORITY_INTEREST_IS" hidden="1">"c733"</definedName>
    <definedName name="IQ_MINORITY_INTEREST_RE" hidden="1">"c6237"</definedName>
    <definedName name="IQ_MINORITY_INTEREST_REIT" hidden="1">"c734"</definedName>
    <definedName name="IQ_MINORITY_INTEREST_TOTAL" hidden="1">"c1905"</definedName>
    <definedName name="IQ_MINORITY_INTEREST_UTI" hidden="1">"c735"</definedName>
    <definedName name="IQ_MISC_ADJUST_CF" hidden="1">"c736"</definedName>
    <definedName name="IQ_MISC_EARN_ADJ" hidden="1">"c1603"</definedName>
    <definedName name="IQ_MKTCAP_EBT_EXCL" hidden="1">"c737"</definedName>
    <definedName name="IQ_MKTCAP_EBT_EXCL_AVG" hidden="1">"c738"</definedName>
    <definedName name="IQ_MKTCAP_EBT_INCL_AVG" hidden="1">"c739"</definedName>
    <definedName name="IQ_MKTCAP_TOTAL_REV" hidden="1">"c740"</definedName>
    <definedName name="IQ_MKTCAP_TOTAL_REV_AVG" hidden="1">"c741"</definedName>
    <definedName name="IQ_MKTCAP_TOTAL_REV_FWD" hidden="1">"c742"</definedName>
    <definedName name="IQ_MKTCAP_TOTAL_REV_FWD_REUT" hidden="1">"c4048"</definedName>
    <definedName name="IQ_MM_ACCOUNT" hidden="1">"c743"</definedName>
    <definedName name="IQ_MONTH" hidden="1">15000</definedName>
    <definedName name="IQ_MORT_BANK_ACT" hidden="1">"c744"</definedName>
    <definedName name="IQ_MORT_BANKING_FEE" hidden="1">"c745"</definedName>
    <definedName name="IQ_MORT_INT_INC" hidden="1">"c746"</definedName>
    <definedName name="IQ_MORT_LOANS" hidden="1">"c747"</definedName>
    <definedName name="IQ_MORT_SECURITY" hidden="1">"c748"</definedName>
    <definedName name="IQ_MORTGAGE_SERV_RIGHTS" hidden="1">"c2242"</definedName>
    <definedName name="IQ_MTD" hidden="1">800000</definedName>
    <definedName name="IQ_NAMES_REVISION_DATE_" hidden="1">39939.6943518519</definedName>
    <definedName name="IQ_NET_CHANGE" hidden="1">"c749"</definedName>
    <definedName name="IQ_NET_CLAIM_EXP_INCUR" hidden="1">"c2757"</definedName>
    <definedName name="IQ_NET_CLAIM_EXP_INCUR_CY" hidden="1">"c2761"</definedName>
    <definedName name="IQ_NET_CLAIM_EXP_INCUR_PY" hidden="1">"c2762"</definedName>
    <definedName name="IQ_NET_CLAIM_EXP_PAID" hidden="1">"c2760"</definedName>
    <definedName name="IQ_NET_CLAIM_EXP_PAID_CY" hidden="1">"c2763"</definedName>
    <definedName name="IQ_NET_CLAIM_EXP_PAID_PY" hidden="1">"c2764"</definedName>
    <definedName name="IQ_NET_CLAIM_EXP_RES" hidden="1">"c2754"</definedName>
    <definedName name="IQ_NET_DEBT" hidden="1">"c1584"</definedName>
    <definedName name="IQ_NET_DEBT_EBITDA" hidden="1">"c750"</definedName>
    <definedName name="IQ_NET_DEBT_EBITDA_CAPEX" hidden="1">"c2949"</definedName>
    <definedName name="IQ_NET_DEBT_ISSUED" hidden="1">"c751"</definedName>
    <definedName name="IQ_NET_DEBT_ISSUED_BNK" hidden="1">"c752"</definedName>
    <definedName name="IQ_NET_DEBT_ISSUED_BR" hidden="1">"c753"</definedName>
    <definedName name="IQ_NET_DEBT_ISSUED_FIN" hidden="1">"c754"</definedName>
    <definedName name="IQ_NET_DEBT_ISSUED_INS" hidden="1">"c755"</definedName>
    <definedName name="IQ_NET_DEBT_ISSUED_RE" hidden="1">"c6238"</definedName>
    <definedName name="IQ_NET_DEBT_ISSUED_REIT" hidden="1">"c756"</definedName>
    <definedName name="IQ_NET_DEBT_ISSUED_UTI" hidden="1">"c757"</definedName>
    <definedName name="IQ_NET_EARNED" hidden="1">"c2734"</definedName>
    <definedName name="IQ_NET_INC" hidden="1">"c1394"</definedName>
    <definedName name="IQ_NET_INC_BEFORE" hidden="1">"c1368"</definedName>
    <definedName name="IQ_NET_INC_CF" hidden="1">"c1397"</definedName>
    <definedName name="IQ_NET_INC_MARGIN" hidden="1">"c1398"</definedName>
    <definedName name="IQ_NET_INT_INC_10YR_ANN_CAGR" hidden="1">"c6100"</definedName>
    <definedName name="IQ_NET_INT_INC_10YR_ANN_GROWTH" hidden="1">"c758"</definedName>
    <definedName name="IQ_NET_INT_INC_1YR_ANN_GROWTH" hidden="1">"c759"</definedName>
    <definedName name="IQ_NET_INT_INC_2YR_ANN_CAGR" hidden="1">"c6101"</definedName>
    <definedName name="IQ_NET_INT_INC_2YR_ANN_GROWTH" hidden="1">"c760"</definedName>
    <definedName name="IQ_NET_INT_INC_3YR_ANN_CAGR" hidden="1">"c6102"</definedName>
    <definedName name="IQ_NET_INT_INC_3YR_ANN_GROWTH" hidden="1">"c761"</definedName>
    <definedName name="IQ_NET_INT_INC_5YR_ANN_CAGR" hidden="1">"c6103"</definedName>
    <definedName name="IQ_NET_INT_INC_5YR_ANN_GROWTH" hidden="1">"c762"</definedName>
    <definedName name="IQ_NET_INT_INC_7YR_ANN_CAGR" hidden="1">"c6104"</definedName>
    <definedName name="IQ_NET_INT_INC_7YR_ANN_GROWTH" hidden="1">"c763"</definedName>
    <definedName name="IQ_NET_INT_INC_BNK" hidden="1">"c764"</definedName>
    <definedName name="IQ_NET_INT_INC_BR" hidden="1">"c765"</definedName>
    <definedName name="IQ_NET_INT_INC_FIN" hidden="1">"c766"</definedName>
    <definedName name="IQ_NET_INT_INC_TOTAL_REV" hidden="1">"c767"</definedName>
    <definedName name="IQ_NET_INT_MARGIN" hidden="1">"c768"</definedName>
    <definedName name="IQ_NET_INTEREST_EXP" hidden="1">"c769"</definedName>
    <definedName name="IQ_NET_INTEREST_EXP_RE" hidden="1">"c6239"</definedName>
    <definedName name="IQ_NET_INTEREST_EXP_REIT" hidden="1">"c770"</definedName>
    <definedName name="IQ_NET_INTEREST_EXP_UTI" hidden="1">"c771"</definedName>
    <definedName name="IQ_NET_INTEREST_INC" hidden="1">"c1392"</definedName>
    <definedName name="IQ_NET_INTEREST_INC_AFTER_LL" hidden="1">"c1604"</definedName>
    <definedName name="IQ_NET_LIFE_INS_IN_FORCE" hidden="1">"c2769"</definedName>
    <definedName name="IQ_NET_LOANS" hidden="1">"c772"</definedName>
    <definedName name="IQ_NET_LOANS_10YR_ANN_CAGR" hidden="1">"c6105"</definedName>
    <definedName name="IQ_NET_LOANS_10YR_ANN_GROWTH" hidden="1">"c773"</definedName>
    <definedName name="IQ_NET_LOANS_1YR_ANN_GROWTH" hidden="1">"c774"</definedName>
    <definedName name="IQ_NET_LOANS_2YR_ANN_CAGR" hidden="1">"c6106"</definedName>
    <definedName name="IQ_NET_LOANS_2YR_ANN_GROWTH" hidden="1">"c775"</definedName>
    <definedName name="IQ_NET_LOANS_3YR_ANN_CAGR" hidden="1">"c6107"</definedName>
    <definedName name="IQ_NET_LOANS_3YR_ANN_GROWTH" hidden="1">"c776"</definedName>
    <definedName name="IQ_NET_LOANS_5YR_ANN_CAGR" hidden="1">"c6108"</definedName>
    <definedName name="IQ_NET_LOANS_5YR_ANN_GROWTH" hidden="1">"c777"</definedName>
    <definedName name="IQ_NET_LOANS_7YR_ANN_CAGR" hidden="1">"c6109"</definedName>
    <definedName name="IQ_NET_LOANS_7YR_ANN_GROWTH" hidden="1">"c778"</definedName>
    <definedName name="IQ_NET_LOANS_TOTAL_DEPOSITS" hidden="1">"c779"</definedName>
    <definedName name="IQ_NET_RENTAL_EXP_FN" hidden="1">"c780"</definedName>
    <definedName name="IQ_NET_TO_GROSS_EARNED" hidden="1">"c2750"</definedName>
    <definedName name="IQ_NET_TO_GROSS_WRITTEN" hidden="1">"c2729"</definedName>
    <definedName name="IQ_NET_WORKING_CAP" hidden="1">"c3493"</definedName>
    <definedName name="IQ_NET_WRITTEN" hidden="1">"c2728"</definedName>
    <definedName name="IQ_NEW_PREM" hidden="1">"c2785"</definedName>
    <definedName name="IQ_NEXT_CALL_DATE" hidden="1">"c2198"</definedName>
    <definedName name="IQ_NEXT_CALL_PRICE" hidden="1">"c2199"</definedName>
    <definedName name="IQ_NEXT_INT_DATE" hidden="1">"c2187"</definedName>
    <definedName name="IQ_NEXT_PUT_DATE" hidden="1">"c2200"</definedName>
    <definedName name="IQ_NEXT_PUT_PRICE" hidden="1">"c2201"</definedName>
    <definedName name="IQ_NEXT_SINK_FUND_AMOUNT" hidden="1">"c2490"</definedName>
    <definedName name="IQ_NEXT_SINK_FUND_DATE" hidden="1">"c2489"</definedName>
    <definedName name="IQ_NEXT_SINK_FUND_PRICE" hidden="1">"c2491"</definedName>
    <definedName name="IQ_NI" hidden="1">"c781"</definedName>
    <definedName name="IQ_NI_10YR_ANN_CAGR" hidden="1">"c6110"</definedName>
    <definedName name="IQ_NI_10YR_ANN_GROWTH" hidden="1">"c782"</definedName>
    <definedName name="IQ_NI_1YR_ANN_GROWTH" hidden="1">"c783"</definedName>
    <definedName name="IQ_NI_2YR_ANN_CAGR" hidden="1">"c6111"</definedName>
    <definedName name="IQ_NI_2YR_ANN_GROWTH" hidden="1">"c784"</definedName>
    <definedName name="IQ_NI_3YR_ANN_CAGR" hidden="1">"c6112"</definedName>
    <definedName name="IQ_NI_3YR_ANN_GROWTH" hidden="1">"c785"</definedName>
    <definedName name="IQ_NI_5YR_ANN_CAGR" hidden="1">"c6113"</definedName>
    <definedName name="IQ_NI_5YR_ANN_GROWTH" hidden="1">"c786"</definedName>
    <definedName name="IQ_NI_7YR_ANN_CAGR" hidden="1">"c6114"</definedName>
    <definedName name="IQ_NI_7YR_ANN_GROWTH" hidden="1">"c787"</definedName>
    <definedName name="IQ_NI_AFTER_CAPITALIZED" hidden="1">"c788"</definedName>
    <definedName name="IQ_NI_AVAIL_EXCL" hidden="1">"c789"</definedName>
    <definedName name="IQ_NI_AVAIL_EXCL_MARGIN" hidden="1">"c790"</definedName>
    <definedName name="IQ_NI_AVAIL_INCL" hidden="1">"c791"</definedName>
    <definedName name="IQ_NI_BEFORE_CAPITALIZED" hidden="1">"c792"</definedName>
    <definedName name="IQ_NI_CF" hidden="1">"c793"</definedName>
    <definedName name="IQ_NI_MARGIN" hidden="1">"c794"</definedName>
    <definedName name="IQ_NI_NORM" hidden="1">"c1901"</definedName>
    <definedName name="IQ_NI_NORM_10YR_ANN_CAGR" hidden="1">"c6189"</definedName>
    <definedName name="IQ_NI_NORM_10YR_ANN_GROWTH" hidden="1">"c1960"</definedName>
    <definedName name="IQ_NI_NORM_1YR_ANN_GROWTH" hidden="1">"c1955"</definedName>
    <definedName name="IQ_NI_NORM_2YR_ANN_CAGR" hidden="1">"c6185"</definedName>
    <definedName name="IQ_NI_NORM_2YR_ANN_GROWTH" hidden="1">"c1956"</definedName>
    <definedName name="IQ_NI_NORM_3YR_ANN_CAGR" hidden="1">"c6186"</definedName>
    <definedName name="IQ_NI_NORM_3YR_ANN_GROWTH" hidden="1">"c1957"</definedName>
    <definedName name="IQ_NI_NORM_5YR_ANN_CAGR" hidden="1">"c6187"</definedName>
    <definedName name="IQ_NI_NORM_5YR_ANN_GROWTH" hidden="1">"c1958"</definedName>
    <definedName name="IQ_NI_NORM_7YR_ANN_CAGR" hidden="1">"c6188"</definedName>
    <definedName name="IQ_NI_NORM_7YR_ANN_GROWTH" hidden="1">"c1959"</definedName>
    <definedName name="IQ_NI_NORM_MARGIN" hidden="1">"c1964"</definedName>
    <definedName name="IQ_NI_SBC_ACT_OR_EST" hidden="1">"c4474"</definedName>
    <definedName name="IQ_NI_SBC_GW_ACT_OR_EST" hidden="1">"c4478"</definedName>
    <definedName name="IQ_NI_SFAS" hidden="1">"c795"</definedName>
    <definedName name="IQ_NOL_CF_1YR" hidden="1">"c3465"</definedName>
    <definedName name="IQ_NOL_CF_2YR" hidden="1">"c3466"</definedName>
    <definedName name="IQ_NOL_CF_3YR" hidden="1">"c3467"</definedName>
    <definedName name="IQ_NOL_CF_4YR" hidden="1">"c3468"</definedName>
    <definedName name="IQ_NOL_CF_5YR" hidden="1">"c3469"</definedName>
    <definedName name="IQ_NOL_CF_AFTER_FIVE" hidden="1">"c3470"</definedName>
    <definedName name="IQ_NOL_CF_MAX_YEAR" hidden="1">"c3473"</definedName>
    <definedName name="IQ_NOL_CF_NO_EXP" hidden="1">"c3471"</definedName>
    <definedName name="IQ_NOL_CF_TOTAL" hidden="1">"c3472"</definedName>
    <definedName name="IQ_NON_ACCRUAL_LOANS" hidden="1">"c796"</definedName>
    <definedName name="IQ_NON_CASH" hidden="1">"c1399"</definedName>
    <definedName name="IQ_NON_CASH_ITEMS" hidden="1">"c797"</definedName>
    <definedName name="IQ_NON_INS_EXP" hidden="1">"c798"</definedName>
    <definedName name="IQ_NON_INS_REV" hidden="1">"c799"</definedName>
    <definedName name="IQ_NON_INT_BEAR_CD" hidden="1">"c800"</definedName>
    <definedName name="IQ_NON_INT_EXP" hidden="1">"c801"</definedName>
    <definedName name="IQ_NON_INT_INC" hidden="1">"c802"</definedName>
    <definedName name="IQ_NON_INT_INC_10YR_ANN_CAGR" hidden="1">"c6115"</definedName>
    <definedName name="IQ_NON_INT_INC_10YR_ANN_GROWTH" hidden="1">"c803"</definedName>
    <definedName name="IQ_NON_INT_INC_1YR_ANN_GROWTH" hidden="1">"c804"</definedName>
    <definedName name="IQ_NON_INT_INC_2YR_ANN_CAGR" hidden="1">"c6116"</definedName>
    <definedName name="IQ_NON_INT_INC_2YR_ANN_GROWTH" hidden="1">"c805"</definedName>
    <definedName name="IQ_NON_INT_INC_3YR_ANN_CAGR" hidden="1">"c6117"</definedName>
    <definedName name="IQ_NON_INT_INC_3YR_ANN_GROWTH" hidden="1">"c806"</definedName>
    <definedName name="IQ_NON_INT_INC_5YR_ANN_CAGR" hidden="1">"c6118"</definedName>
    <definedName name="IQ_NON_INT_INC_5YR_ANN_GROWTH" hidden="1">"c807"</definedName>
    <definedName name="IQ_NON_INT_INC_7YR_ANN_CAGR" hidden="1">"c6119"</definedName>
    <definedName name="IQ_NON_INT_INC_7YR_ANN_GROWTH" hidden="1">"c808"</definedName>
    <definedName name="IQ_NON_INTEREST_EXP" hidden="1">"c1400"</definedName>
    <definedName name="IQ_NON_INTEREST_INC" hidden="1">"c1401"</definedName>
    <definedName name="IQ_NON_OPER_EXP" hidden="1">"c809"</definedName>
    <definedName name="IQ_NON_OPER_INC" hidden="1">"c810"</definedName>
    <definedName name="IQ_NON_PERF_ASSETS_10YR_ANN_CAGR" hidden="1">"c6120"</definedName>
    <definedName name="IQ_NON_PERF_ASSETS_10YR_ANN_GROWTH" hidden="1">"c811"</definedName>
    <definedName name="IQ_NON_PERF_ASSETS_1YR_ANN_GROWTH" hidden="1">"c812"</definedName>
    <definedName name="IQ_NON_PERF_ASSETS_2YR_ANN_CAGR" hidden="1">"c6121"</definedName>
    <definedName name="IQ_NON_PERF_ASSETS_2YR_ANN_GROWTH" hidden="1">"c813"</definedName>
    <definedName name="IQ_NON_PERF_ASSETS_3YR_ANN_CAGR" hidden="1">"c6122"</definedName>
    <definedName name="IQ_NON_PERF_ASSETS_3YR_ANN_GROWTH" hidden="1">"c814"</definedName>
    <definedName name="IQ_NON_PERF_ASSETS_5YR_ANN_CAGR" hidden="1">"c6123"</definedName>
    <definedName name="IQ_NON_PERF_ASSETS_5YR_ANN_GROWTH" hidden="1">"c815"</definedName>
    <definedName name="IQ_NON_PERF_ASSETS_7YR_ANN_CAGR" hidden="1">"c6124"</definedName>
    <definedName name="IQ_NON_PERF_ASSETS_7YR_ANN_GROWTH" hidden="1">"c816"</definedName>
    <definedName name="IQ_NON_PERF_ASSETS_TOTAL_ASSETS" hidden="1">"c817"</definedName>
    <definedName name="IQ_NON_PERF_LOANS_10YR_ANN_CAGR" hidden="1">"c6125"</definedName>
    <definedName name="IQ_NON_PERF_LOANS_10YR_ANN_GROWTH" hidden="1">"c818"</definedName>
    <definedName name="IQ_NON_PERF_LOANS_1YR_ANN_GROWTH" hidden="1">"c819"</definedName>
    <definedName name="IQ_NON_PERF_LOANS_2YR_ANN_CAGR" hidden="1">"c6126"</definedName>
    <definedName name="IQ_NON_PERF_LOANS_2YR_ANN_GROWTH" hidden="1">"c820"</definedName>
    <definedName name="IQ_NON_PERF_LOANS_3YR_ANN_CAGR" hidden="1">"c6127"</definedName>
    <definedName name="IQ_NON_PERF_LOANS_3YR_ANN_GROWTH" hidden="1">"c821"</definedName>
    <definedName name="IQ_NON_PERF_LOANS_5YR_ANN_CAGR" hidden="1">"c6128"</definedName>
    <definedName name="IQ_NON_PERF_LOANS_5YR_ANN_GROWTH" hidden="1">"c822"</definedName>
    <definedName name="IQ_NON_PERF_LOANS_7YR_ANN_CAGR" hidden="1">"c6129"</definedName>
    <definedName name="IQ_NON_PERF_LOANS_7YR_ANN_GROWTH" hidden="1">"c823"</definedName>
    <definedName name="IQ_NON_PERF_LOANS_TOTAL_ASSETS" hidden="1">"c824"</definedName>
    <definedName name="IQ_NON_PERF_LOANS_TOTAL_LOANS" hidden="1">"c825"</definedName>
    <definedName name="IQ_NON_PERFORMING_ASSETS" hidden="1">"c826"</definedName>
    <definedName name="IQ_NON_PERFORMING_LOANS" hidden="1">"c827"</definedName>
    <definedName name="IQ_NONCASH_PENSION_EXP" hidden="1">"c3000"</definedName>
    <definedName name="IQ_NONRECOURSE_DEBT" hidden="1">"c2550"</definedName>
    <definedName name="IQ_NONRECOURSE_DEBT_PCT" hidden="1">"c2551"</definedName>
    <definedName name="IQ_NONUTIL_REV" hidden="1">"c2089"</definedName>
    <definedName name="IQ_NORMAL_INC_AFTER" hidden="1">"c1605"</definedName>
    <definedName name="IQ_NORMAL_INC_AVAIL" hidden="1">"c1606"</definedName>
    <definedName name="IQ_NORMAL_INC_BEFORE" hidden="1">"c1607"</definedName>
    <definedName name="IQ_NOTES_PAY" hidden="1">"c1423"</definedName>
    <definedName name="IQ_NOW_ACCOUNT" hidden="1">"c828"</definedName>
    <definedName name="IQ_NPPE" hidden="1">"c829"</definedName>
    <definedName name="IQ_NPPE_10YR_ANN_CAGR" hidden="1">"c6130"</definedName>
    <definedName name="IQ_NPPE_10YR_ANN_GROWTH" hidden="1">"c830"</definedName>
    <definedName name="IQ_NPPE_1YR_ANN_GROWTH" hidden="1">"c831"</definedName>
    <definedName name="IQ_NPPE_2YR_ANN_CAGR" hidden="1">"c6131"</definedName>
    <definedName name="IQ_NPPE_2YR_ANN_GROWTH" hidden="1">"c832"</definedName>
    <definedName name="IQ_NPPE_3YR_ANN_CAGR" hidden="1">"c6132"</definedName>
    <definedName name="IQ_NPPE_3YR_ANN_GROWTH" hidden="1">"c833"</definedName>
    <definedName name="IQ_NPPE_5YR_ANN_CAGR" hidden="1">"c6133"</definedName>
    <definedName name="IQ_NPPE_5YR_ANN_GROWTH" hidden="1">"c834"</definedName>
    <definedName name="IQ_NPPE_7YR_ANN_CAGR" hidden="1">"c6134"</definedName>
    <definedName name="IQ_NPPE_7YR_ANN_GROWTH" hidden="1">"c835"</definedName>
    <definedName name="IQ_NTM" hidden="1">6000</definedName>
    <definedName name="IQ_NUKE" hidden="1">"c836"</definedName>
    <definedName name="IQ_NUKE_CF" hidden="1">"c837"</definedName>
    <definedName name="IQ_NUKE_CONTR" hidden="1">"c838"</definedName>
    <definedName name="IQ_NUM_BRANCHES" hidden="1">"c2088"</definedName>
    <definedName name="IQ_NUMBER_ADRHOLDERS" hidden="1">"c1970"</definedName>
    <definedName name="IQ_NUMBER_DAYS" hidden="1">"c1904"</definedName>
    <definedName name="IQ_NUMBER_SHAREHOLDERS" hidden="1">"c1967"</definedName>
    <definedName name="IQ_NUMBER_SHAREHOLDERS_CLASSA" hidden="1">"c1968"</definedName>
    <definedName name="IQ_NUMBER_SHAREHOLDERS_OTHER" hidden="1">"c1969"</definedName>
    <definedName name="IQ_OCCUPY_EXP" hidden="1">"c839"</definedName>
    <definedName name="IQ_OFFER_AMOUNT" hidden="1">"c2152"</definedName>
    <definedName name="IQ_OFFER_COUPON" hidden="1">"c2147"</definedName>
    <definedName name="IQ_OFFER_COUPON_TYPE" hidden="1">"c2148"</definedName>
    <definedName name="IQ_OFFER_DATE" hidden="1">"c2149"</definedName>
    <definedName name="IQ_OFFER_PRICE" hidden="1">"c2150"</definedName>
    <definedName name="IQ_OFFER_YIELD" hidden="1">"c2151"</definedName>
    <definedName name="IQ_OG_10DISC" hidden="1">"c1998"</definedName>
    <definedName name="IQ_OG_10DISC_GAS" hidden="1">"c2018"</definedName>
    <definedName name="IQ_OG_10DISC_OIL" hidden="1">"c2008"</definedName>
    <definedName name="IQ_OG_ACQ_COST_PROVED" hidden="1">"c1975"</definedName>
    <definedName name="IQ_OG_ACQ_COST_PROVED_GAS" hidden="1">"c1987"</definedName>
    <definedName name="IQ_OG_ACQ_COST_PROVED_OIL" hidden="1">"c1981"</definedName>
    <definedName name="IQ_OG_ACQ_COST_UNPROVED" hidden="1">"c1976"</definedName>
    <definedName name="IQ_OG_ACQ_COST_UNPROVED_GAS" hidden="1">"c1988"</definedName>
    <definedName name="IQ_OG_ACQ_COST_UNPROVED_OIL" hidden="1">"c1982"</definedName>
    <definedName name="IQ_OG_AVG_DAILY_PROD_GAS" hidden="1">"c2910"</definedName>
    <definedName name="IQ_OG_AVG_DAILY_PROD_NGL" hidden="1">"c2911"</definedName>
    <definedName name="IQ_OG_AVG_DAILY_PROD_OIL" hidden="1">"c2909"</definedName>
    <definedName name="IQ_OG_AVG_DAILY_SALES_VOL_EQ_INC_GAS" hidden="1">"c5797"</definedName>
    <definedName name="IQ_OG_AVG_DAILY_SALES_VOL_EQ_INC_NGL" hidden="1">"c5798"</definedName>
    <definedName name="IQ_OG_AVG_DAILY_SALES_VOL_EQ_INC_OIL" hidden="1">"c5796"</definedName>
    <definedName name="IQ_OG_CLOSE_BALANCE_GAS" hidden="1">"c2049"</definedName>
    <definedName name="IQ_OG_CLOSE_BALANCE_NGL" hidden="1">"c2920"</definedName>
    <definedName name="IQ_OG_CLOSE_BALANCE_OIL" hidden="1">"c2037"</definedName>
    <definedName name="IQ_OG_DCF_BEFORE_TAXES" hidden="1">"c2023"</definedName>
    <definedName name="IQ_OG_DCF_BEFORE_TAXES_GAS" hidden="1">"c2025"</definedName>
    <definedName name="IQ_OG_DCF_BEFORE_TAXES_OIL" hidden="1">"c2024"</definedName>
    <definedName name="IQ_OG_DEVELOPED_ACRE_GROSS_EQ_INC" hidden="1">"c5802"</definedName>
    <definedName name="IQ_OG_DEVELOPED_ACRE_NET_EQ_INC" hidden="1">"c5803"</definedName>
    <definedName name="IQ_OG_DEVELOPED_RESERVES_GAS" hidden="1">"c2053"</definedName>
    <definedName name="IQ_OG_DEVELOPED_RESERVES_NGL" hidden="1">"c2922"</definedName>
    <definedName name="IQ_OG_DEVELOPED_RESERVES_OIL" hidden="1">"c2054"</definedName>
    <definedName name="IQ_OG_DEVELOPMENT_COSTS" hidden="1">"c1978"</definedName>
    <definedName name="IQ_OG_DEVELOPMENT_COSTS_GAS" hidden="1">"c1990"</definedName>
    <definedName name="IQ_OG_DEVELOPMENT_COSTS_OIL" hidden="1">"c1984"</definedName>
    <definedName name="IQ_OG_EQUITY_DCF" hidden="1">"c2002"</definedName>
    <definedName name="IQ_OG_EQUITY_DCF_GAS" hidden="1">"c2022"</definedName>
    <definedName name="IQ_OG_EQUITY_DCF_OIL" hidden="1">"c2012"</definedName>
    <definedName name="IQ_OG_EQUTY_RESERVES_GAS" hidden="1">"c2050"</definedName>
    <definedName name="IQ_OG_EQUTY_RESERVES_NGL" hidden="1">"c2921"</definedName>
    <definedName name="IQ_OG_EQUTY_RESERVES_OIL" hidden="1">"c2038"</definedName>
    <definedName name="IQ_OG_EXPLORATION_COSTS" hidden="1">"c1977"</definedName>
    <definedName name="IQ_OG_EXPLORATION_COSTS_GAS" hidden="1">"c1989"</definedName>
    <definedName name="IQ_OG_EXPLORATION_COSTS_OIL" hidden="1">"c1983"</definedName>
    <definedName name="IQ_OG_EXT_DISC_GAS" hidden="1">"c2043"</definedName>
    <definedName name="IQ_OG_EXT_DISC_NGL" hidden="1">"c2914"</definedName>
    <definedName name="IQ_OG_EXT_DISC_OIL" hidden="1">"c2031"</definedName>
    <definedName name="IQ_OG_FUTURE_CASH_INFLOWS" hidden="1">"c1993"</definedName>
    <definedName name="IQ_OG_FUTURE_CASH_INFLOWS_GAS" hidden="1">"c2013"</definedName>
    <definedName name="IQ_OG_FUTURE_CASH_INFLOWS_OIL" hidden="1">"c2003"</definedName>
    <definedName name="IQ_OG_FUTURE_DEVELOPMENT_COSTS" hidden="1">"c1995"</definedName>
    <definedName name="IQ_OG_FUTURE_DEVELOPMENT_COSTS_GAS" hidden="1">"c2015"</definedName>
    <definedName name="IQ_OG_FUTURE_DEVELOPMENT_COSTS_OIL" hidden="1">"c2005"</definedName>
    <definedName name="IQ_OG_FUTURE_INC_TAXES" hidden="1">"c1997"</definedName>
    <definedName name="IQ_OG_FUTURE_INC_TAXES_GAS" hidden="1">"c2017"</definedName>
    <definedName name="IQ_OG_FUTURE_INC_TAXES_OIL" hidden="1">"c2007"</definedName>
    <definedName name="IQ_OG_FUTURE_PRODUCTION_COSTS" hidden="1">"c1994"</definedName>
    <definedName name="IQ_OG_FUTURE_PRODUCTION_COSTS_GAS" hidden="1">"c2014"</definedName>
    <definedName name="IQ_OG_FUTURE_PRODUCTION_COSTS_OIL" hidden="1">"c2004"</definedName>
    <definedName name="IQ_OG_GAS_PRICE_HEDGED" hidden="1">"c2056"</definedName>
    <definedName name="IQ_OG_GAS_PRICE_UNHEDGED" hidden="1">"c2058"</definedName>
    <definedName name="IQ_OG_IMPROVED_RECOVERY_GAS" hidden="1">"c2044"</definedName>
    <definedName name="IQ_OG_IMPROVED_RECOVERY_NGL" hidden="1">"c2915"</definedName>
    <definedName name="IQ_OG_IMPROVED_RECOVERY_OIL" hidden="1">"c2032"</definedName>
    <definedName name="IQ_OG_LIQUID_GAS_PRICE_HEDGED" hidden="1">"c2233"</definedName>
    <definedName name="IQ_OG_LIQUID_GAS_PRICE_UNHEDGED" hidden="1">"c2234"</definedName>
    <definedName name="IQ_OG_NET_FUTURE_CASH_FLOWS" hidden="1">"c1996"</definedName>
    <definedName name="IQ_OG_NET_FUTURE_CASH_FLOWS_GAS" hidden="1">"c2016"</definedName>
    <definedName name="IQ_OG_NET_FUTURE_CASH_FLOWS_OIL" hidden="1">"c2006"</definedName>
    <definedName name="IQ_OG_OIL_PRICE_HEDGED" hidden="1">"c2055"</definedName>
    <definedName name="IQ_OG_OIL_PRICE_UNHEDGED" hidden="1">"c2057"</definedName>
    <definedName name="IQ_OG_OPEN_BALANCE_GAS" hidden="1">"c2041"</definedName>
    <definedName name="IQ_OG_OPEN_BALANCE_NGL" hidden="1">"c2912"</definedName>
    <definedName name="IQ_OG_OPEN_BALANCE_OIL" hidden="1">"c2029"</definedName>
    <definedName name="IQ_OG_OTHER_ADJ_FCF" hidden="1">"c1999"</definedName>
    <definedName name="IQ_OG_OTHER_ADJ_FCF_GAS" hidden="1">"c2019"</definedName>
    <definedName name="IQ_OG_OTHER_ADJ_FCF_OIL" hidden="1">"c2009"</definedName>
    <definedName name="IQ_OG_OTHER_ADJ_GAS" hidden="1">"c2048"</definedName>
    <definedName name="IQ_OG_OTHER_ADJ_NGL" hidden="1">"c2919"</definedName>
    <definedName name="IQ_OG_OTHER_ADJ_OIL" hidden="1">"c2036"</definedName>
    <definedName name="IQ_OG_OTHER_COSTS" hidden="1">"c1979"</definedName>
    <definedName name="IQ_OG_OTHER_COSTS_GAS" hidden="1">"c1991"</definedName>
    <definedName name="IQ_OG_OTHER_COSTS_OIL" hidden="1">"c1985"</definedName>
    <definedName name="IQ_OG_PRODUCTION_GAS" hidden="1">"c2047"</definedName>
    <definedName name="IQ_OG_PRODUCTION_NGL" hidden="1">"c2918"</definedName>
    <definedName name="IQ_OG_PRODUCTION_OIL" hidden="1">"c2035"</definedName>
    <definedName name="IQ_OG_PURCHASES_GAS" hidden="1">"c2045"</definedName>
    <definedName name="IQ_OG_PURCHASES_NGL" hidden="1">"c2916"</definedName>
    <definedName name="IQ_OG_PURCHASES_OIL" hidden="1">"c2033"</definedName>
    <definedName name="IQ_OG_RESERVE_REPLACEMENT_RATIO" hidden="1">"c5799"</definedName>
    <definedName name="IQ_OG_REVISIONS_GAS" hidden="1">"c2042"</definedName>
    <definedName name="IQ_OG_REVISIONS_NGL" hidden="1">"c2913"</definedName>
    <definedName name="IQ_OG_REVISIONS_OIL" hidden="1">"c2030"</definedName>
    <definedName name="IQ_OG_SALES_IN_PLACE_GAS" hidden="1">"c2046"</definedName>
    <definedName name="IQ_OG_SALES_IN_PLACE_NGL" hidden="1">"c2917"</definedName>
    <definedName name="IQ_OG_SALES_IN_PLACE_OIL" hidden="1">"c2034"</definedName>
    <definedName name="IQ_OG_SALES_VOL_EQ_INC_GAS" hidden="1">"c5794"</definedName>
    <definedName name="IQ_OG_SALES_VOL_EQ_INC_NGL" hidden="1">"c5795"</definedName>
    <definedName name="IQ_OG_SALES_VOL_EQ_INC_OIL" hidden="1">"c5793"</definedName>
    <definedName name="IQ_OG_STANDARDIZED_DCF" hidden="1">"c2000"</definedName>
    <definedName name="IQ_OG_STANDARDIZED_DCF_GAS" hidden="1">"c2020"</definedName>
    <definedName name="IQ_OG_STANDARDIZED_DCF_HEDGED" hidden="1">"c2001"</definedName>
    <definedName name="IQ_OG_STANDARDIZED_DCF_HEDGED_GAS" hidden="1">"c2021"</definedName>
    <definedName name="IQ_OG_STANDARDIZED_DCF_HEDGED_OIL" hidden="1">"c2011"</definedName>
    <definedName name="IQ_OG_STANDARDIZED_DCF_OIL" hidden="1">"c2010"</definedName>
    <definedName name="IQ_OG_TAXES" hidden="1">"c2026"</definedName>
    <definedName name="IQ_OG_TAXES_GAS" hidden="1">"c2028"</definedName>
    <definedName name="IQ_OG_TAXES_OIL" hidden="1">"c2027"</definedName>
    <definedName name="IQ_OG_TOTAL_COSTS" hidden="1">"c1980"</definedName>
    <definedName name="IQ_OG_TOTAL_COSTS_GAS" hidden="1">"c1992"</definedName>
    <definedName name="IQ_OG_TOTAL_COSTS_OIL" hidden="1">"c1986"</definedName>
    <definedName name="IQ_OG_TOTAL_EST_PROVED_RESERVES_GAS" hidden="1">"c2052"</definedName>
    <definedName name="IQ_OG_TOTAL_GAS_PRODUCTION" hidden="1">"c2060"</definedName>
    <definedName name="IQ_OG_TOTAL_LIQUID_GAS_PRODUCTION" hidden="1">"c2235"</definedName>
    <definedName name="IQ_OG_TOTAL_OIL_PRODUCTION" hidden="1">"c2059"</definedName>
    <definedName name="IQ_OG_UNDEVELOPED_ACRE_GROSS_EQ_INC" hidden="1">"c5800"</definedName>
    <definedName name="IQ_OG_UNDEVELOPED_ACRE_NET_EQ_INC" hidden="1">"c5801"</definedName>
    <definedName name="IQ_OG_UNDEVELOPED_RESERVES_GAS" hidden="1">"c2051"</definedName>
    <definedName name="IQ_OG_UNDEVELOPED_RESERVES_NGL" hidden="1">"c2923"</definedName>
    <definedName name="IQ_OG_UNDEVELOPED_RESERVES_OIL" hidden="1">"c2039"</definedName>
    <definedName name="IQ_OIL_IMPAIR" hidden="1">"c840"</definedName>
    <definedName name="IQ_OL_COMM_AFTER_FIVE" hidden="1">"c841"</definedName>
    <definedName name="IQ_OL_COMM_CY" hidden="1">"c842"</definedName>
    <definedName name="IQ_OL_COMM_CY1" hidden="1">"c843"</definedName>
    <definedName name="IQ_OL_COMM_CY2" hidden="1">"c844"</definedName>
    <definedName name="IQ_OL_COMM_CY3" hidden="1">"c845"</definedName>
    <definedName name="IQ_OL_COMM_CY4" hidden="1">"c846"</definedName>
    <definedName name="IQ_OL_COMM_NEXT_FIVE" hidden="1">"c847"</definedName>
    <definedName name="IQ_OPEB_ACCRUED_LIAB" hidden="1">"c3308"</definedName>
    <definedName name="IQ_OPEB_ACCRUED_LIAB_DOM" hidden="1">"c3306"</definedName>
    <definedName name="IQ_OPEB_ACCRUED_LIAB_FOREIGN" hidden="1">"c3307"</definedName>
    <definedName name="IQ_OPEB_ACCUM_OTHER_CI" hidden="1">"c3314"</definedName>
    <definedName name="IQ_OPEB_ACCUM_OTHER_CI_DOM" hidden="1">"c3312"</definedName>
    <definedName name="IQ_OPEB_ACCUM_OTHER_CI_FOREIGN" hidden="1">"c3313"</definedName>
    <definedName name="IQ_OPEB_ACT_NEXT" hidden="1">"c5774"</definedName>
    <definedName name="IQ_OPEB_ACT_NEXT_DOM" hidden="1">"c5772"</definedName>
    <definedName name="IQ_OPEB_ACT_NEXT_FOREIGN" hidden="1">"c5773"</definedName>
    <definedName name="IQ_OPEB_AMT_RECOG_NEXT" hidden="1">"c5783"</definedName>
    <definedName name="IQ_OPEB_AMT_RECOG_NEXT_DOM" hidden="1">"c5781"</definedName>
    <definedName name="IQ_OPEB_AMT_RECOG_NEXT_FOREIGN" hidden="1">"c5782"</definedName>
    <definedName name="IQ_OPEB_ASSETS" hidden="1">"c3356"</definedName>
    <definedName name="IQ_OPEB_ASSETS_ACQ" hidden="1">"c3347"</definedName>
    <definedName name="IQ_OPEB_ASSETS_ACQ_DOM" hidden="1">"c3345"</definedName>
    <definedName name="IQ_OPEB_ASSETS_ACQ_FOREIGN" hidden="1">"c3346"</definedName>
    <definedName name="IQ_OPEB_ASSETS_ACTUAL_RETURN" hidden="1">"c3332"</definedName>
    <definedName name="IQ_OPEB_ASSETS_ACTUAL_RETURN_DOM" hidden="1">"c3330"</definedName>
    <definedName name="IQ_OPEB_ASSETS_ACTUAL_RETURN_FOREIGN" hidden="1">"c3331"</definedName>
    <definedName name="IQ_OPEB_ASSETS_BEG" hidden="1">"c3329"</definedName>
    <definedName name="IQ_OPEB_ASSETS_BEG_DOM" hidden="1">"c3327"</definedName>
    <definedName name="IQ_OPEB_ASSETS_BEG_FOREIGN" hidden="1">"c3328"</definedName>
    <definedName name="IQ_OPEB_ASSETS_BENEFITS_PAID" hidden="1">"c3341"</definedName>
    <definedName name="IQ_OPEB_ASSETS_BENEFITS_PAID_DOM" hidden="1">"c3339"</definedName>
    <definedName name="IQ_OPEB_ASSETS_BENEFITS_PAID_FOREIGN" hidden="1">"c3340"</definedName>
    <definedName name="IQ_OPEB_ASSETS_CURTAIL" hidden="1">"c3350"</definedName>
    <definedName name="IQ_OPEB_ASSETS_CURTAIL_DOM" hidden="1">"c3348"</definedName>
    <definedName name="IQ_OPEB_ASSETS_CURTAIL_FOREIGN" hidden="1">"c3349"</definedName>
    <definedName name="IQ_OPEB_ASSETS_DOM" hidden="1">"c3354"</definedName>
    <definedName name="IQ_OPEB_ASSETS_EMPLOYER_CONTRIBUTIONS" hidden="1">"c3335"</definedName>
    <definedName name="IQ_OPEB_ASSETS_EMPLOYER_CONTRIBUTIONS_DOM" hidden="1">"c3333"</definedName>
    <definedName name="IQ_OPEB_ASSETS_EMPLOYER_CONTRIBUTIONS_FOREIGN" hidden="1">"c3334"</definedName>
    <definedName name="IQ_OPEB_ASSETS_FOREIGN" hidden="1">"c3355"</definedName>
    <definedName name="IQ_OPEB_ASSETS_FX_ADJ" hidden="1">"c3344"</definedName>
    <definedName name="IQ_OPEB_ASSETS_FX_ADJ_DOM" hidden="1">"c3342"</definedName>
    <definedName name="IQ_OPEB_ASSETS_FX_ADJ_FOREIGN" hidden="1">"c3343"</definedName>
    <definedName name="IQ_OPEB_ASSETS_OTHER_PLAN_ADJ" hidden="1">"c3353"</definedName>
    <definedName name="IQ_OPEB_ASSETS_OTHER_PLAN_ADJ_DOM" hidden="1">"c3351"</definedName>
    <definedName name="IQ_OPEB_ASSETS_OTHER_PLAN_ADJ_FOREIGN" hidden="1">"c3352"</definedName>
    <definedName name="IQ_OPEB_ASSETS_PARTICIP_CONTRIBUTIONS" hidden="1">"c3338"</definedName>
    <definedName name="IQ_OPEB_ASSETS_PARTICIP_CONTRIBUTIONS_DOM" hidden="1">"c3336"</definedName>
    <definedName name="IQ_OPEB_ASSETS_PARTICIP_CONTRIBUTIONS_FOREIGN" hidden="1">"c3337"</definedName>
    <definedName name="IQ_OPEB_BENEFIT_INFO_DATE" hidden="1">"c3410"</definedName>
    <definedName name="IQ_OPEB_BENEFIT_INFO_DATE_DOM" hidden="1">"c3408"</definedName>
    <definedName name="IQ_OPEB_BENEFIT_INFO_DATE_FOREIGN" hidden="1">"c3409"</definedName>
    <definedName name="IQ_OPEB_BREAKDOWN_EQ" hidden="1">"c3275"</definedName>
    <definedName name="IQ_OPEB_BREAKDOWN_EQ_DOM" hidden="1">"c3273"</definedName>
    <definedName name="IQ_OPEB_BREAKDOWN_EQ_FOREIGN" hidden="1">"c3274"</definedName>
    <definedName name="IQ_OPEB_BREAKDOWN_FI" hidden="1">"c3278"</definedName>
    <definedName name="IQ_OPEB_BREAKDOWN_FI_DOM" hidden="1">"c3276"</definedName>
    <definedName name="IQ_OPEB_BREAKDOWN_FI_FOREIGN" hidden="1">"c3277"</definedName>
    <definedName name="IQ_OPEB_BREAKDOWN_OTHER" hidden="1">"c3284"</definedName>
    <definedName name="IQ_OPEB_BREAKDOWN_OTHER_DOM" hidden="1">"c3282"</definedName>
    <definedName name="IQ_OPEB_BREAKDOWN_OTHER_FOREIGN" hidden="1">"c3283"</definedName>
    <definedName name="IQ_OPEB_BREAKDOWN_PCT_EQ" hidden="1">"c3263"</definedName>
    <definedName name="IQ_OPEB_BREAKDOWN_PCT_EQ_DOM" hidden="1">"c3261"</definedName>
    <definedName name="IQ_OPEB_BREAKDOWN_PCT_EQ_FOREIGN" hidden="1">"c3262"</definedName>
    <definedName name="IQ_OPEB_BREAKDOWN_PCT_FI" hidden="1">"c3266"</definedName>
    <definedName name="IQ_OPEB_BREAKDOWN_PCT_FI_DOM" hidden="1">"c3264"</definedName>
    <definedName name="IQ_OPEB_BREAKDOWN_PCT_FI_FOREIGN" hidden="1">"c3265"</definedName>
    <definedName name="IQ_OPEB_BREAKDOWN_PCT_OTHER" hidden="1">"c3272"</definedName>
    <definedName name="IQ_OPEB_BREAKDOWN_PCT_OTHER_DOM" hidden="1">"c3270"</definedName>
    <definedName name="IQ_OPEB_BREAKDOWN_PCT_OTHER_FOREIGN" hidden="1">"c3271"</definedName>
    <definedName name="IQ_OPEB_BREAKDOWN_PCT_RE" hidden="1">"c3269"</definedName>
    <definedName name="IQ_OPEB_BREAKDOWN_PCT_RE_DOM" hidden="1">"c3267"</definedName>
    <definedName name="IQ_OPEB_BREAKDOWN_PCT_RE_FOREIGN" hidden="1">"c3268"</definedName>
    <definedName name="IQ_OPEB_BREAKDOWN_RE" hidden="1">"c3281"</definedName>
    <definedName name="IQ_OPEB_BREAKDOWN_RE_DOM" hidden="1">"c3279"</definedName>
    <definedName name="IQ_OPEB_BREAKDOWN_RE_FOREIGN" hidden="1">"c3280"</definedName>
    <definedName name="IQ_OPEB_CI_ACT" hidden="1">"c5759"</definedName>
    <definedName name="IQ_OPEB_CI_ACT_DOM" hidden="1">"c5757"</definedName>
    <definedName name="IQ_OPEB_CI_ACT_FOREIGN" hidden="1">"c5758"</definedName>
    <definedName name="IQ_OPEB_CI_NET_AMT_RECOG" hidden="1">"c5771"</definedName>
    <definedName name="IQ_OPEB_CI_NET_AMT_RECOG_DOM" hidden="1">"c5769"</definedName>
    <definedName name="IQ_OPEB_CI_NET_AMT_RECOG_FOREIGN" hidden="1">"c5770"</definedName>
    <definedName name="IQ_OPEB_CI_OTHER_MISC_ADJ" hidden="1">"c5768"</definedName>
    <definedName name="IQ_OPEB_CI_OTHER_MISC_ADJ_DOM" hidden="1">"c5766"</definedName>
    <definedName name="IQ_OPEB_CI_OTHER_MISC_ADJ_FOREIGN" hidden="1">"c5767"</definedName>
    <definedName name="IQ_OPEB_CI_PRIOR_SERVICE" hidden="1">"c5762"</definedName>
    <definedName name="IQ_OPEB_CI_PRIOR_SERVICE_DOM" hidden="1">"c5760"</definedName>
    <definedName name="IQ_OPEB_CI_PRIOR_SERVICE_FOREIGN" hidden="1">"c5761"</definedName>
    <definedName name="IQ_OPEB_CI_TRANSITION" hidden="1">"c5765"</definedName>
    <definedName name="IQ_OPEB_CI_TRANSITION_DOM" hidden="1">"c5763"</definedName>
    <definedName name="IQ_OPEB_CI_TRANSITION_FOREIGN" hidden="1">"c5764"</definedName>
    <definedName name="IQ_OPEB_CL" hidden="1">"c5789"</definedName>
    <definedName name="IQ_OPEB_CL_DOM" hidden="1">"c5787"</definedName>
    <definedName name="IQ_OPEB_CL_FOREIGN" hidden="1">"c5788"</definedName>
    <definedName name="IQ_OPEB_DECREASE_EFFECT_PBO" hidden="1">"c3458"</definedName>
    <definedName name="IQ_OPEB_DECREASE_EFFECT_PBO_DOM" hidden="1">"c3456"</definedName>
    <definedName name="IQ_OPEB_DECREASE_EFFECT_PBO_FOREIGN" hidden="1">"c3457"</definedName>
    <definedName name="IQ_OPEB_DECREASE_EFFECT_SERVICE_INT_COST" hidden="1">"c3455"</definedName>
    <definedName name="IQ_OPEB_DECREASE_EFFECT_SERVICE_INT_COST_DOM" hidden="1">"c3453"</definedName>
    <definedName name="IQ_OPEB_DECREASE_EFFECT_SERVICE_INT_COST_FOREIGN" hidden="1">"c3454"</definedName>
    <definedName name="IQ_OPEB_DISC_RATE_MAX" hidden="1">"c3422"</definedName>
    <definedName name="IQ_OPEB_DISC_RATE_MAX_DOM" hidden="1">"c3420"</definedName>
    <definedName name="IQ_OPEB_DISC_RATE_MAX_FOREIGN" hidden="1">"c3421"</definedName>
    <definedName name="IQ_OPEB_DISC_RATE_MIN" hidden="1">"c3419"</definedName>
    <definedName name="IQ_OPEB_DISC_RATE_MIN_DOM" hidden="1">"c3417"</definedName>
    <definedName name="IQ_OPEB_DISC_RATE_MIN_FOREIGN" hidden="1">"c3418"</definedName>
    <definedName name="IQ_OPEB_EST_BENEFIT_1YR" hidden="1">"c3287"</definedName>
    <definedName name="IQ_OPEB_EST_BENEFIT_1YR_DOM" hidden="1">"c3285"</definedName>
    <definedName name="IQ_OPEB_EST_BENEFIT_1YR_FOREIGN" hidden="1">"c3286"</definedName>
    <definedName name="IQ_OPEB_EST_BENEFIT_2YR" hidden="1">"c3290"</definedName>
    <definedName name="IQ_OPEB_EST_BENEFIT_2YR_DOM" hidden="1">"c3288"</definedName>
    <definedName name="IQ_OPEB_EST_BENEFIT_2YR_FOREIGN" hidden="1">"c3289"</definedName>
    <definedName name="IQ_OPEB_EST_BENEFIT_3YR" hidden="1">"c3293"</definedName>
    <definedName name="IQ_OPEB_EST_BENEFIT_3YR_DOM" hidden="1">"c3291"</definedName>
    <definedName name="IQ_OPEB_EST_BENEFIT_3YR_FOREIGN" hidden="1">"c3292"</definedName>
    <definedName name="IQ_OPEB_EST_BENEFIT_4YR" hidden="1">"c3296"</definedName>
    <definedName name="IQ_OPEB_EST_BENEFIT_4YR_DOM" hidden="1">"c3294"</definedName>
    <definedName name="IQ_OPEB_EST_BENEFIT_4YR_FOREIGN" hidden="1">"c3295"</definedName>
    <definedName name="IQ_OPEB_EST_BENEFIT_5YR" hidden="1">"c3299"</definedName>
    <definedName name="IQ_OPEB_EST_BENEFIT_5YR_DOM" hidden="1">"c3297"</definedName>
    <definedName name="IQ_OPEB_EST_BENEFIT_5YR_FOREIGN" hidden="1">"c3298"</definedName>
    <definedName name="IQ_OPEB_EST_BENEFIT_AFTER5" hidden="1">"c3302"</definedName>
    <definedName name="IQ_OPEB_EST_BENEFIT_AFTER5_DOM" hidden="1">"c3300"</definedName>
    <definedName name="IQ_OPEB_EST_BENEFIT_AFTER5_FOREIGN" hidden="1">"c3301"</definedName>
    <definedName name="IQ_OPEB_EXP_RATE_RETURN_MAX" hidden="1">"c3434"</definedName>
    <definedName name="IQ_OPEB_EXP_RATE_RETURN_MAX_DOM" hidden="1">"c3432"</definedName>
    <definedName name="IQ_OPEB_EXP_RATE_RETURN_MAX_FOREIGN" hidden="1">"c3433"</definedName>
    <definedName name="IQ_OPEB_EXP_RATE_RETURN_MIN" hidden="1">"c3431"</definedName>
    <definedName name="IQ_OPEB_EXP_RATE_RETURN_MIN_DOM" hidden="1">"c3429"</definedName>
    <definedName name="IQ_OPEB_EXP_RATE_RETURN_MIN_FOREIGN" hidden="1">"c3430"</definedName>
    <definedName name="IQ_OPEB_EXP_RETURN" hidden="1">"c3398"</definedName>
    <definedName name="IQ_OPEB_EXP_RETURN_DOM" hidden="1">"c3396"</definedName>
    <definedName name="IQ_OPEB_EXP_RETURN_FOREIGN" hidden="1">"c3397"</definedName>
    <definedName name="IQ_OPEB_HEALTH_COST_TREND_INITIAL" hidden="1">"c3413"</definedName>
    <definedName name="IQ_OPEB_HEALTH_COST_TREND_INITIAL_DOM" hidden="1">"c3411"</definedName>
    <definedName name="IQ_OPEB_HEALTH_COST_TREND_INITIAL_FOREIGN" hidden="1">"c3412"</definedName>
    <definedName name="IQ_OPEB_HEALTH_COST_TREND_ULTIMATE" hidden="1">"c3416"</definedName>
    <definedName name="IQ_OPEB_HEALTH_COST_TREND_ULTIMATE_DOM" hidden="1">"c3414"</definedName>
    <definedName name="IQ_OPEB_HEALTH_COST_TREND_ULTIMATE_FOREIGN" hidden="1">"c3415"</definedName>
    <definedName name="IQ_OPEB_INCREASE_EFFECT_PBO" hidden="1">"c3452"</definedName>
    <definedName name="IQ_OPEB_INCREASE_EFFECT_PBO_DOM" hidden="1">"c3450"</definedName>
    <definedName name="IQ_OPEB_INCREASE_EFFECT_PBO_FOREIGN" hidden="1">"c3451"</definedName>
    <definedName name="IQ_OPEB_INCREASE_EFFECT_SERVICE_INT_COST" hidden="1">"c3449"</definedName>
    <definedName name="IQ_OPEB_INCREASE_EFFECT_SERVICE_INT_COST_DOM" hidden="1">"c3447"</definedName>
    <definedName name="IQ_OPEB_INCREASE_EFFECT_SERVICE_INT_COST_FOREIGN" hidden="1">"c3448"</definedName>
    <definedName name="IQ_OPEB_INTAN_ASSETS" hidden="1">"c3311"</definedName>
    <definedName name="IQ_OPEB_INTAN_ASSETS_DOM" hidden="1">"c3309"</definedName>
    <definedName name="IQ_OPEB_INTAN_ASSETS_FOREIGN" hidden="1">"c3310"</definedName>
    <definedName name="IQ_OPEB_INTEREST_COST" hidden="1">"c3395"</definedName>
    <definedName name="IQ_OPEB_INTEREST_COST_DOM" hidden="1">"c3393"</definedName>
    <definedName name="IQ_OPEB_INTEREST_COST_FOREIGN" hidden="1">"c3394"</definedName>
    <definedName name="IQ_OPEB_LT_ASSETS" hidden="1">"c5786"</definedName>
    <definedName name="IQ_OPEB_LT_ASSETS_DOM" hidden="1">"c5784"</definedName>
    <definedName name="IQ_OPEB_LT_ASSETS_FOREIGN" hidden="1">"c5785"</definedName>
    <definedName name="IQ_OPEB_LT_LIAB" hidden="1">"c5792"</definedName>
    <definedName name="IQ_OPEB_LT_LIAB_DOM" hidden="1">"c5790"</definedName>
    <definedName name="IQ_OPEB_LT_LIAB_FOREIGN" hidden="1">"c5791"</definedName>
    <definedName name="IQ_OPEB_NET_ASSET_RECOG" hidden="1">"c3326"</definedName>
    <definedName name="IQ_OPEB_NET_ASSET_RECOG_DOM" hidden="1">"c3324"</definedName>
    <definedName name="IQ_OPEB_NET_ASSET_RECOG_FOREIGN" hidden="1">"c3325"</definedName>
    <definedName name="IQ_OPEB_OBLIGATION_ACCUMULATED" hidden="1">"c3407"</definedName>
    <definedName name="IQ_OPEB_OBLIGATION_ACCUMULATED_DOM" hidden="1">"c3405"</definedName>
    <definedName name="IQ_OPEB_OBLIGATION_ACCUMULATED_FOREIGN" hidden="1">"c3406"</definedName>
    <definedName name="IQ_OPEB_OBLIGATION_ACQ" hidden="1">"c3380"</definedName>
    <definedName name="IQ_OPEB_OBLIGATION_ACQ_DOM" hidden="1">"c3378"</definedName>
    <definedName name="IQ_OPEB_OBLIGATION_ACQ_FOREIGN" hidden="1">"c3379"</definedName>
    <definedName name="IQ_OPEB_OBLIGATION_ACTUARIAL_GAIN_LOSS" hidden="1">"c3371"</definedName>
    <definedName name="IQ_OPEB_OBLIGATION_ACTUARIAL_GAIN_LOSS_DOM" hidden="1">"c3369"</definedName>
    <definedName name="IQ_OPEB_OBLIGATION_ACTUARIAL_GAIN_LOSS_FOREIGN" hidden="1">"c3370"</definedName>
    <definedName name="IQ_OPEB_OBLIGATION_BEG" hidden="1">"c3359"</definedName>
    <definedName name="IQ_OPEB_OBLIGATION_BEG_DOM" hidden="1">"c3357"</definedName>
    <definedName name="IQ_OPEB_OBLIGATION_BEG_FOREIGN" hidden="1">"c3358"</definedName>
    <definedName name="IQ_OPEB_OBLIGATION_CURTAIL" hidden="1">"c3383"</definedName>
    <definedName name="IQ_OPEB_OBLIGATION_CURTAIL_DOM" hidden="1">"c3381"</definedName>
    <definedName name="IQ_OPEB_OBLIGATION_CURTAIL_FOREIGN" hidden="1">"c3382"</definedName>
    <definedName name="IQ_OPEB_OBLIGATION_EMPLOYEE_CONTRIBUTIONS" hidden="1">"c3368"</definedName>
    <definedName name="IQ_OPEB_OBLIGATION_EMPLOYEE_CONTRIBUTIONS_DOM" hidden="1">"c3366"</definedName>
    <definedName name="IQ_OPEB_OBLIGATION_EMPLOYEE_CONTRIBUTIONS_FOREIGN" hidden="1">"c3367"</definedName>
    <definedName name="IQ_OPEB_OBLIGATION_FX_ADJ" hidden="1">"c3377"</definedName>
    <definedName name="IQ_OPEB_OBLIGATION_FX_ADJ_DOM" hidden="1">"c3375"</definedName>
    <definedName name="IQ_OPEB_OBLIGATION_FX_ADJ_FOREIGN" hidden="1">"c3376"</definedName>
    <definedName name="IQ_OPEB_OBLIGATION_INTEREST_COST" hidden="1">"c3365"</definedName>
    <definedName name="IQ_OPEB_OBLIGATION_INTEREST_COST_DOM" hidden="1">"c3363"</definedName>
    <definedName name="IQ_OPEB_OBLIGATION_INTEREST_COST_FOREIGN" hidden="1">"c3364"</definedName>
    <definedName name="IQ_OPEB_OBLIGATION_OTHER_PLAN_ADJ" hidden="1">"c3386"</definedName>
    <definedName name="IQ_OPEB_OBLIGATION_OTHER_PLAN_ADJ_DOM" hidden="1">"c3384"</definedName>
    <definedName name="IQ_OPEB_OBLIGATION_OTHER_PLAN_ADJ_FOREIGN" hidden="1">"c3385"</definedName>
    <definedName name="IQ_OPEB_OBLIGATION_PAID" hidden="1">"c3374"</definedName>
    <definedName name="IQ_OPEB_OBLIGATION_PAID_DOM" hidden="1">"c3372"</definedName>
    <definedName name="IQ_OPEB_OBLIGATION_PAID_FOREIGN" hidden="1">"c3373"</definedName>
    <definedName name="IQ_OPEB_OBLIGATION_PROJECTED" hidden="1">"c3389"</definedName>
    <definedName name="IQ_OPEB_OBLIGATION_PROJECTED_DOM" hidden="1">"c3387"</definedName>
    <definedName name="IQ_OPEB_OBLIGATION_PROJECTED_FOREIGN" hidden="1">"c3388"</definedName>
    <definedName name="IQ_OPEB_OBLIGATION_SERVICE_COST" hidden="1">"c3362"</definedName>
    <definedName name="IQ_OPEB_OBLIGATION_SERVICE_COST_DOM" hidden="1">"c3360"</definedName>
    <definedName name="IQ_OPEB_OBLIGATION_SERVICE_COST_FOREIGN" hidden="1">"c3361"</definedName>
    <definedName name="IQ_OPEB_OTHER" hidden="1">"c3317"</definedName>
    <definedName name="IQ_OPEB_OTHER_ADJ" hidden="1">"c3323"</definedName>
    <definedName name="IQ_OPEB_OTHER_ADJ_DOM" hidden="1">"c3321"</definedName>
    <definedName name="IQ_OPEB_OTHER_ADJ_FOREIGN" hidden="1">"c3322"</definedName>
    <definedName name="IQ_OPEB_OTHER_COST" hidden="1">"c3401"</definedName>
    <definedName name="IQ_OPEB_OTHER_COST_DOM" hidden="1">"c3399"</definedName>
    <definedName name="IQ_OPEB_OTHER_COST_FOREIGN" hidden="1">"c3400"</definedName>
    <definedName name="IQ_OPEB_OTHER_DOM" hidden="1">"c3315"</definedName>
    <definedName name="IQ_OPEB_OTHER_FOREIGN" hidden="1">"c3316"</definedName>
    <definedName name="IQ_OPEB_PBO_ASSUMED_RATE_RET_MAX" hidden="1">"c3440"</definedName>
    <definedName name="IQ_OPEB_PBO_ASSUMED_RATE_RET_MAX_DOM" hidden="1">"c3438"</definedName>
    <definedName name="IQ_OPEB_PBO_ASSUMED_RATE_RET_MAX_FOREIGN" hidden="1">"c3439"</definedName>
    <definedName name="IQ_OPEB_PBO_ASSUMED_RATE_RET_MIN" hidden="1">"c3437"</definedName>
    <definedName name="IQ_OPEB_PBO_ASSUMED_RATE_RET_MIN_DOM" hidden="1">"c3435"</definedName>
    <definedName name="IQ_OPEB_PBO_ASSUMED_RATE_RET_MIN_FOREIGN" hidden="1">"c3436"</definedName>
    <definedName name="IQ_OPEB_PBO_RATE_COMP_INCREASE_MAX" hidden="1">"c3446"</definedName>
    <definedName name="IQ_OPEB_PBO_RATE_COMP_INCREASE_MAX_DOM" hidden="1">"c3444"</definedName>
    <definedName name="IQ_OPEB_PBO_RATE_COMP_INCREASE_MAX_FOREIGN" hidden="1">"c3445"</definedName>
    <definedName name="IQ_OPEB_PBO_RATE_COMP_INCREASE_MIN" hidden="1">"c3443"</definedName>
    <definedName name="IQ_OPEB_PBO_RATE_COMP_INCREASE_MIN_DOM" hidden="1">"c3441"</definedName>
    <definedName name="IQ_OPEB_PBO_RATE_COMP_INCREASE_MIN_FOREIGN" hidden="1">"c3442"</definedName>
    <definedName name="IQ_OPEB_PREPAID_COST" hidden="1">"c3305"</definedName>
    <definedName name="IQ_OPEB_PREPAID_COST_DOM" hidden="1">"c3303"</definedName>
    <definedName name="IQ_OPEB_PREPAID_COST_FOREIGN" hidden="1">"c3304"</definedName>
    <definedName name="IQ_OPEB_PRIOR_SERVICE_NEXT" hidden="1">"c5777"</definedName>
    <definedName name="IQ_OPEB_PRIOR_SERVICE_NEXT_DOM" hidden="1">"c5775"</definedName>
    <definedName name="IQ_OPEB_PRIOR_SERVICE_NEXT_FOREIGN" hidden="1">"c5776"</definedName>
    <definedName name="IQ_OPEB_RATE_COMP_INCREASE_MAX" hidden="1">"c3428"</definedName>
    <definedName name="IQ_OPEB_RATE_COMP_INCREASE_MAX_DOM" hidden="1">"c3426"</definedName>
    <definedName name="IQ_OPEB_RATE_COMP_INCREASE_MAX_FOREIGN" hidden="1">"c3427"</definedName>
    <definedName name="IQ_OPEB_RATE_COMP_INCREASE_MIN" hidden="1">"c3425"</definedName>
    <definedName name="IQ_OPEB_RATE_COMP_INCREASE_MIN_DOM" hidden="1">"c3423"</definedName>
    <definedName name="IQ_OPEB_RATE_COMP_INCREASE_MIN_FOREIGN" hidden="1">"c3424"</definedName>
    <definedName name="IQ_OPEB_SERVICE_COST" hidden="1">"c3392"</definedName>
    <definedName name="IQ_OPEB_SERVICE_COST_DOM" hidden="1">"c3390"</definedName>
    <definedName name="IQ_OPEB_SERVICE_COST_FOREIGN" hidden="1">"c3391"</definedName>
    <definedName name="IQ_OPEB_TOTAL_COST" hidden="1">"c3404"</definedName>
    <definedName name="IQ_OPEB_TOTAL_COST_DOM" hidden="1">"c3402"</definedName>
    <definedName name="IQ_OPEB_TOTAL_COST_FOREIGN" hidden="1">"c3403"</definedName>
    <definedName name="IQ_OPEB_TRANSITION_NEXT" hidden="1">"c5780"</definedName>
    <definedName name="IQ_OPEB_TRANSITION_NEXT_DOM" hidden="1">"c5778"</definedName>
    <definedName name="IQ_OPEB_TRANSITION_NEXT_FOREIGN" hidden="1">"c5779"</definedName>
    <definedName name="IQ_OPEB_UNRECOG_PRIOR" hidden="1">"c3320"</definedName>
    <definedName name="IQ_OPEB_UNRECOG_PRIOR_DOM" hidden="1">"c3318"</definedName>
    <definedName name="IQ_OPEB_UNRECOG_PRIOR_FOREIGN" hidden="1">"c3319"</definedName>
    <definedName name="IQ_OPENPRICE" hidden="1">"c848"</definedName>
    <definedName name="IQ_OPER_INC" hidden="1">"c849"</definedName>
    <definedName name="IQ_OPER_INC_BR" hidden="1">"c850"</definedName>
    <definedName name="IQ_OPER_INC_FIN" hidden="1">"c851"</definedName>
    <definedName name="IQ_OPER_INC_INS" hidden="1">"c852"</definedName>
    <definedName name="IQ_OPER_INC_MARGIN" hidden="1">"c1448"</definedName>
    <definedName name="IQ_OPER_INC_RE" hidden="1">"c6240"</definedName>
    <definedName name="IQ_OPER_INC_REIT" hidden="1">"c853"</definedName>
    <definedName name="IQ_OPER_INC_UTI" hidden="1">"c854"</definedName>
    <definedName name="IQ_OPERATIONS_EXP" hidden="1">"c855"</definedName>
    <definedName name="IQ_OPTIONS_BEG_OS" hidden="1">"c1572"</definedName>
    <definedName name="IQ_OPTIONS_CANCELLED" hidden="1">"c856"</definedName>
    <definedName name="IQ_OPTIONS_END_OS" hidden="1">"c1573"</definedName>
    <definedName name="IQ_OPTIONS_EXERCISABLE_END_OS" hidden="1">"c5804"</definedName>
    <definedName name="IQ_OPTIONS_EXERCISED" hidden="1">"c2116"</definedName>
    <definedName name="IQ_OPTIONS_GRANTED" hidden="1">"c2673"</definedName>
    <definedName name="IQ_OPTIONS_ISSUED" hidden="1">"c857"</definedName>
    <definedName name="IQ_OPTIONS_STRIKE_PRICE_BEG_OS" hidden="1">"c5805"</definedName>
    <definedName name="IQ_OPTIONS_STRIKE_PRICE_CANCELLED" hidden="1">"c5807"</definedName>
    <definedName name="IQ_OPTIONS_STRIKE_PRICE_EXERCISABLE" hidden="1">"c5808"</definedName>
    <definedName name="IQ_OPTIONS_STRIKE_PRICE_EXERCISED" hidden="1">"c5806"</definedName>
    <definedName name="IQ_OPTIONS_STRIKE_PRICE_GRANTED" hidden="1">"c2678"</definedName>
    <definedName name="IQ_OPTIONS_STRIKE_PRICE_OS" hidden="1">"c2677"</definedName>
    <definedName name="IQ_ORDER_BACKLOG" hidden="1">"c2090"</definedName>
    <definedName name="IQ_OTHER_ADJUST_GROSS_LOANS" hidden="1">"c859"</definedName>
    <definedName name="IQ_OTHER_AMORT" hidden="1">"c5563"</definedName>
    <definedName name="IQ_OTHER_AMORT_BNK" hidden="1">"c5565"</definedName>
    <definedName name="IQ_OTHER_AMORT_BR" hidden="1">"c5566"</definedName>
    <definedName name="IQ_OTHER_AMORT_FIN" hidden="1">"c5567"</definedName>
    <definedName name="IQ_OTHER_AMORT_INS" hidden="1">"c5568"</definedName>
    <definedName name="IQ_OTHER_AMORT_RE" hidden="1">"c6287"</definedName>
    <definedName name="IQ_OTHER_AMORT_REIT" hidden="1">"c5569"</definedName>
    <definedName name="IQ_OTHER_AMORT_UTI" hidden="1">"c5570"</definedName>
    <definedName name="IQ_OTHER_ASSETS" hidden="1">"c860"</definedName>
    <definedName name="IQ_OTHER_ASSETS_BNK" hidden="1">"c861"</definedName>
    <definedName name="IQ_OTHER_ASSETS_BR" hidden="1">"c862"</definedName>
    <definedName name="IQ_OTHER_ASSETS_FIN" hidden="1">"c863"</definedName>
    <definedName name="IQ_OTHER_ASSETS_INS" hidden="1">"c864"</definedName>
    <definedName name="IQ_OTHER_ASSETS_RE" hidden="1">"c6241"</definedName>
    <definedName name="IQ_OTHER_ASSETS_REIT" hidden="1">"c865"</definedName>
    <definedName name="IQ_OTHER_ASSETS_SERV_RIGHTS" hidden="1">"c2243"</definedName>
    <definedName name="IQ_OTHER_ASSETS_UTI" hidden="1">"c866"</definedName>
    <definedName name="IQ_OTHER_BEARING_LIAB" hidden="1">"c1608"</definedName>
    <definedName name="IQ_OTHER_BENEFITS_OBLIGATION" hidden="1">"c867"</definedName>
    <definedName name="IQ_OTHER_CA" hidden="1">"c868"</definedName>
    <definedName name="IQ_OTHER_CA_SUPPL" hidden="1">"c869"</definedName>
    <definedName name="IQ_OTHER_CA_SUPPL_BNK" hidden="1">"c870"</definedName>
    <definedName name="IQ_OTHER_CA_SUPPL_BR" hidden="1">"c871"</definedName>
    <definedName name="IQ_OTHER_CA_SUPPL_FIN" hidden="1">"c872"</definedName>
    <definedName name="IQ_OTHER_CA_SUPPL_INS" hidden="1">"c873"</definedName>
    <definedName name="IQ_OTHER_CA_SUPPL_RE" hidden="1">"c6242"</definedName>
    <definedName name="IQ_OTHER_CA_SUPPL_REIT" hidden="1">"c874"</definedName>
    <definedName name="IQ_OTHER_CA_SUPPL_UTI" hidden="1">"c875"</definedName>
    <definedName name="IQ_OTHER_CA_UTI" hidden="1">"c876"</definedName>
    <definedName name="IQ_OTHER_CL" hidden="1">"c877"</definedName>
    <definedName name="IQ_OTHER_CL_SUPPL" hidden="1">"c878"</definedName>
    <definedName name="IQ_OTHER_CL_SUPPL_BNK" hidden="1">"c879"</definedName>
    <definedName name="IQ_OTHER_CL_SUPPL_BR" hidden="1">"c880"</definedName>
    <definedName name="IQ_OTHER_CL_SUPPL_FIN" hidden="1">"c881"</definedName>
    <definedName name="IQ_OTHER_CL_SUPPL_INS" hidden="1">"C6021"</definedName>
    <definedName name="IQ_OTHER_CL_SUPPL_RE" hidden="1">"c6243"</definedName>
    <definedName name="IQ_OTHER_CL_SUPPL_REIT" hidden="1">"c882"</definedName>
    <definedName name="IQ_OTHER_CL_SUPPL_UTI" hidden="1">"c883"</definedName>
    <definedName name="IQ_OTHER_CL_UTI" hidden="1">"c884"</definedName>
    <definedName name="IQ_OTHER_CURRENT_ASSETS" hidden="1">"c1403"</definedName>
    <definedName name="IQ_OTHER_CURRENT_LIAB" hidden="1">"c1404"</definedName>
    <definedName name="IQ_OTHER_DEBT" hidden="1">"c2507"</definedName>
    <definedName name="IQ_OTHER_DEBT_PCT" hidden="1">"c2508"</definedName>
    <definedName name="IQ_OTHER_DEP" hidden="1">"c885"</definedName>
    <definedName name="IQ_OTHER_EARNING" hidden="1">"c1609"</definedName>
    <definedName name="IQ_OTHER_EQUITY" hidden="1">"c886"</definedName>
    <definedName name="IQ_OTHER_EQUITY_BNK" hidden="1">"c887"</definedName>
    <definedName name="IQ_OTHER_EQUITY_BR" hidden="1">"c888"</definedName>
    <definedName name="IQ_OTHER_EQUITY_FIN" hidden="1">"c889"</definedName>
    <definedName name="IQ_OTHER_EQUITY_INS" hidden="1">"c890"</definedName>
    <definedName name="IQ_OTHER_EQUITY_RE" hidden="1">"c6244"</definedName>
    <definedName name="IQ_OTHER_EQUITY_REIT" hidden="1">"c891"</definedName>
    <definedName name="IQ_OTHER_EQUITY_UTI" hidden="1">"c892"</definedName>
    <definedName name="IQ_OTHER_FINANCE_ACT" hidden="1">"c893"</definedName>
    <definedName name="IQ_OTHER_FINANCE_ACT_BNK" hidden="1">"c894"</definedName>
    <definedName name="IQ_OTHER_FINANCE_ACT_BR" hidden="1">"c895"</definedName>
    <definedName name="IQ_OTHER_FINANCE_ACT_FIN" hidden="1">"c896"</definedName>
    <definedName name="IQ_OTHER_FINANCE_ACT_INS" hidden="1">"c897"</definedName>
    <definedName name="IQ_OTHER_FINANCE_ACT_RE" hidden="1">"c6245"</definedName>
    <definedName name="IQ_OTHER_FINANCE_ACT_REIT" hidden="1">"c898"</definedName>
    <definedName name="IQ_OTHER_FINANCE_ACT_SUPPL" hidden="1">"c899"</definedName>
    <definedName name="IQ_OTHER_FINANCE_ACT_SUPPL_BNK" hidden="1">"c900"</definedName>
    <definedName name="IQ_OTHER_FINANCE_ACT_SUPPL_BR" hidden="1">"c901"</definedName>
    <definedName name="IQ_OTHER_FINANCE_ACT_SUPPL_FIN" hidden="1">"c902"</definedName>
    <definedName name="IQ_OTHER_FINANCE_ACT_SUPPL_INS" hidden="1">"c903"</definedName>
    <definedName name="IQ_OTHER_FINANCE_ACT_SUPPL_RE" hidden="1">"c6246"</definedName>
    <definedName name="IQ_OTHER_FINANCE_ACT_SUPPL_REIT" hidden="1">"c904"</definedName>
    <definedName name="IQ_OTHER_FINANCE_ACT_SUPPL_UTI" hidden="1">"c905"</definedName>
    <definedName name="IQ_OTHER_FINANCE_ACT_UTI" hidden="1">"c906"</definedName>
    <definedName name="IQ_OTHER_INTAN" hidden="1">"c907"</definedName>
    <definedName name="IQ_OTHER_INTAN_BNK" hidden="1">"c908"</definedName>
    <definedName name="IQ_OTHER_INTAN_BR" hidden="1">"c909"</definedName>
    <definedName name="IQ_OTHER_INTAN_FIN" hidden="1">"c910"</definedName>
    <definedName name="IQ_OTHER_INTAN_INS" hidden="1">"c911"</definedName>
    <definedName name="IQ_OTHER_INTAN_RE" hidden="1">"c6247"</definedName>
    <definedName name="IQ_OTHER_INTAN_REIT" hidden="1">"c912"</definedName>
    <definedName name="IQ_OTHER_INTAN_UTI" hidden="1">"c913"</definedName>
    <definedName name="IQ_OTHER_INV" hidden="1">"c914"</definedName>
    <definedName name="IQ_OTHER_INVEST" hidden="1">"c915"</definedName>
    <definedName name="IQ_OTHER_INVEST_ACT" hidden="1">"c916"</definedName>
    <definedName name="IQ_OTHER_INVEST_ACT_BNK" hidden="1">"c917"</definedName>
    <definedName name="IQ_OTHER_INVEST_ACT_BR" hidden="1">"c918"</definedName>
    <definedName name="IQ_OTHER_INVEST_ACT_FIN" hidden="1">"c919"</definedName>
    <definedName name="IQ_OTHER_INVEST_ACT_INS" hidden="1">"c920"</definedName>
    <definedName name="IQ_OTHER_INVEST_ACT_RE" hidden="1">"c6248"</definedName>
    <definedName name="IQ_OTHER_INVEST_ACT_REIT" hidden="1">"c921"</definedName>
    <definedName name="IQ_OTHER_INVEST_ACT_SUPPL" hidden="1">"c922"</definedName>
    <definedName name="IQ_OTHER_INVEST_ACT_SUPPL_BNK" hidden="1">"c923"</definedName>
    <definedName name="IQ_OTHER_INVEST_ACT_SUPPL_BR" hidden="1">"c924"</definedName>
    <definedName name="IQ_OTHER_INVEST_ACT_SUPPL_FIN" hidden="1">"c925"</definedName>
    <definedName name="IQ_OTHER_INVEST_ACT_SUPPL_INS" hidden="1">"c926"</definedName>
    <definedName name="IQ_OTHER_INVEST_ACT_SUPPL_RE" hidden="1">"c6249"</definedName>
    <definedName name="IQ_OTHER_INVEST_ACT_SUPPL_REIT" hidden="1">"c927"</definedName>
    <definedName name="IQ_OTHER_INVEST_ACT_SUPPL_UTI" hidden="1">"c928"</definedName>
    <definedName name="IQ_OTHER_INVEST_ACT_UTI" hidden="1">"c929"</definedName>
    <definedName name="IQ_OTHER_INVESTING" hidden="1">"c1408"</definedName>
    <definedName name="IQ_OTHER_LIAB" hidden="1">"c930"</definedName>
    <definedName name="IQ_OTHER_LIAB_BNK" hidden="1">"c931"</definedName>
    <definedName name="IQ_OTHER_LIAB_BR" hidden="1">"c932"</definedName>
    <definedName name="IQ_OTHER_LIAB_FIN" hidden="1">"c933"</definedName>
    <definedName name="IQ_OTHER_LIAB_INS" hidden="1">"c934"</definedName>
    <definedName name="IQ_OTHER_LIAB_LT" hidden="1">"c935"</definedName>
    <definedName name="IQ_OTHER_LIAB_LT_BNK" hidden="1">"c936"</definedName>
    <definedName name="IQ_OTHER_LIAB_LT_BR" hidden="1">"c937"</definedName>
    <definedName name="IQ_OTHER_LIAB_LT_FIN" hidden="1">"c938"</definedName>
    <definedName name="IQ_OTHER_LIAB_LT_INS" hidden="1">"c939"</definedName>
    <definedName name="IQ_OTHER_LIAB_LT_RE" hidden="1">"c6250"</definedName>
    <definedName name="IQ_OTHER_LIAB_LT_REIT" hidden="1">"c940"</definedName>
    <definedName name="IQ_OTHER_LIAB_LT_UTI" hidden="1">"c941"</definedName>
    <definedName name="IQ_OTHER_LIAB_RE" hidden="1">"c6251"</definedName>
    <definedName name="IQ_OTHER_LIAB_REIT" hidden="1">"c942"</definedName>
    <definedName name="IQ_OTHER_LIAB_UTI" hidden="1">"c943"</definedName>
    <definedName name="IQ_OTHER_LIAB_WRITTEN" hidden="1">"c944"</definedName>
    <definedName name="IQ_OTHER_LOANS" hidden="1">"c945"</definedName>
    <definedName name="IQ_OTHER_LONG_TERM" hidden="1">"c1409"</definedName>
    <definedName name="IQ_OTHER_LT_ASSETS" hidden="1">"c946"</definedName>
    <definedName name="IQ_OTHER_LT_ASSETS_BNK" hidden="1">"c947"</definedName>
    <definedName name="IQ_OTHER_LT_ASSETS_BR" hidden="1">"c948"</definedName>
    <definedName name="IQ_OTHER_LT_ASSETS_FIN" hidden="1">"c949"</definedName>
    <definedName name="IQ_OTHER_LT_ASSETS_INS" hidden="1">"c950"</definedName>
    <definedName name="IQ_OTHER_LT_ASSETS_RE" hidden="1">"c6252"</definedName>
    <definedName name="IQ_OTHER_LT_ASSETS_REIT" hidden="1">"c951"</definedName>
    <definedName name="IQ_OTHER_LT_ASSETS_UTI" hidden="1">"c952"</definedName>
    <definedName name="IQ_OTHER_NET" hidden="1">"c1453"</definedName>
    <definedName name="IQ_OTHER_NON_INT_EXP" hidden="1">"c953"</definedName>
    <definedName name="IQ_OTHER_NON_INT_EXP_TOTAL" hidden="1">"c954"</definedName>
    <definedName name="IQ_OTHER_NON_INT_INC" hidden="1">"c955"</definedName>
    <definedName name="IQ_OTHER_NON_OPER_EXP" hidden="1">"c956"</definedName>
    <definedName name="IQ_OTHER_NON_OPER_EXP_BR" hidden="1">"c957"</definedName>
    <definedName name="IQ_OTHER_NON_OPER_EXP_FIN" hidden="1">"c958"</definedName>
    <definedName name="IQ_OTHER_NON_OPER_EXP_INS" hidden="1">"c959"</definedName>
    <definedName name="IQ_OTHER_NON_OPER_EXP_RE" hidden="1">"c6253"</definedName>
    <definedName name="IQ_OTHER_NON_OPER_EXP_REIT" hidden="1">"c960"</definedName>
    <definedName name="IQ_OTHER_NON_OPER_EXP_SUPPL" hidden="1">"c961"</definedName>
    <definedName name="IQ_OTHER_NON_OPER_EXP_SUPPL_BR" hidden="1">"c962"</definedName>
    <definedName name="IQ_OTHER_NON_OPER_EXP_SUPPL_FIN" hidden="1">"c963"</definedName>
    <definedName name="IQ_OTHER_NON_OPER_EXP_SUPPL_INS" hidden="1">"c964"</definedName>
    <definedName name="IQ_OTHER_NON_OPER_EXP_SUPPL_RE" hidden="1">"c6254"</definedName>
    <definedName name="IQ_OTHER_NON_OPER_EXP_SUPPL_REIT" hidden="1">"c965"</definedName>
    <definedName name="IQ_OTHER_NON_OPER_EXP_SUPPL_UTI" hidden="1">"c966"</definedName>
    <definedName name="IQ_OTHER_NON_OPER_EXP_UTI" hidden="1">"c967"</definedName>
    <definedName name="IQ_OTHER_OPER" hidden="1">"c982"</definedName>
    <definedName name="IQ_OTHER_OPER_ACT" hidden="1">"c983"</definedName>
    <definedName name="IQ_OTHER_OPER_ACT_BNK" hidden="1">"c984"</definedName>
    <definedName name="IQ_OTHER_OPER_ACT_BR" hidden="1">"c985"</definedName>
    <definedName name="IQ_OTHER_OPER_ACT_FIN" hidden="1">"c986"</definedName>
    <definedName name="IQ_OTHER_OPER_ACT_INS" hidden="1">"c987"</definedName>
    <definedName name="IQ_OTHER_OPER_ACT_RE" hidden="1">"c6255"</definedName>
    <definedName name="IQ_OTHER_OPER_ACT_REIT" hidden="1">"c988"</definedName>
    <definedName name="IQ_OTHER_OPER_ACT_UTI" hidden="1">"c989"</definedName>
    <definedName name="IQ_OTHER_OPER_BR" hidden="1">"c990"</definedName>
    <definedName name="IQ_OTHER_OPER_FIN" hidden="1">"c991"</definedName>
    <definedName name="IQ_OTHER_OPER_INS" hidden="1">"c992"</definedName>
    <definedName name="IQ_OTHER_OPER_RE" hidden="1">"c6256"</definedName>
    <definedName name="IQ_OTHER_OPER_REIT" hidden="1">"c993"</definedName>
    <definedName name="IQ_OTHER_OPER_SUPPL_BR" hidden="1">"c994"</definedName>
    <definedName name="IQ_OTHER_OPER_SUPPL_FIN" hidden="1">"c995"</definedName>
    <definedName name="IQ_OTHER_OPER_SUPPL_INS" hidden="1">"c996"</definedName>
    <definedName name="IQ_OTHER_OPER_SUPPL_RE" hidden="1">"c6257"</definedName>
    <definedName name="IQ_OTHER_OPER_SUPPL_REIT" hidden="1">"c997"</definedName>
    <definedName name="IQ_OTHER_OPER_SUPPL_UTI" hidden="1">"c998"</definedName>
    <definedName name="IQ_OTHER_OPER_TOT_BNK" hidden="1">"c999"</definedName>
    <definedName name="IQ_OTHER_OPER_TOT_BR" hidden="1">"c1000"</definedName>
    <definedName name="IQ_OTHER_OPER_TOT_FIN" hidden="1">"c1001"</definedName>
    <definedName name="IQ_OTHER_OPER_TOT_INS" hidden="1">"c1002"</definedName>
    <definedName name="IQ_OTHER_OPER_TOT_RE" hidden="1">"c6258"</definedName>
    <definedName name="IQ_OTHER_OPER_TOT_REIT" hidden="1">"c1003"</definedName>
    <definedName name="IQ_OTHER_OPER_TOT_UTI" hidden="1">"c1004"</definedName>
    <definedName name="IQ_OTHER_OPER_UTI" hidden="1">"c1005"</definedName>
    <definedName name="IQ_OTHER_OPTIONS_BEG_OS" hidden="1">"c2686"</definedName>
    <definedName name="IQ_OTHER_OPTIONS_CANCELLED" hidden="1">"c2689"</definedName>
    <definedName name="IQ_OTHER_OPTIONS_END_OS" hidden="1">"c2690"</definedName>
    <definedName name="IQ_OTHER_OPTIONS_EXERCISABLE_END_OS" hidden="1">"c5814"</definedName>
    <definedName name="IQ_OTHER_OPTIONS_EXERCISED" hidden="1">"c2688"</definedName>
    <definedName name="IQ_OTHER_OPTIONS_GRANTED" hidden="1">"c2687"</definedName>
    <definedName name="IQ_OTHER_OPTIONS_STRIKE_PRICE_BEG_OS" hidden="1">"c5815"</definedName>
    <definedName name="IQ_OTHER_OPTIONS_STRIKE_PRICE_CANCELLED" hidden="1">"c5817"</definedName>
    <definedName name="IQ_OTHER_OPTIONS_STRIKE_PRICE_EXERCISABLE" hidden="1">"c5818"</definedName>
    <definedName name="IQ_OTHER_OPTIONS_STRIKE_PRICE_EXERCISED" hidden="1">"c5816"</definedName>
    <definedName name="IQ_OTHER_OPTIONS_STRIKE_PRICE_OS" hidden="1">"c2691"</definedName>
    <definedName name="IQ_OTHER_OUTSTANDING_BS_DATE" hidden="1">"c1972"</definedName>
    <definedName name="IQ_OTHER_OUTSTANDING_FILING_DATE" hidden="1">"c1974"</definedName>
    <definedName name="IQ_OTHER_PC_WRITTEN" hidden="1">"c1006"</definedName>
    <definedName name="IQ_OTHER_REAL_ESTATE" hidden="1">"c1007"</definedName>
    <definedName name="IQ_OTHER_RECEIV" hidden="1">"c1008"</definedName>
    <definedName name="IQ_OTHER_RECEIV_INS" hidden="1">"c1009"</definedName>
    <definedName name="IQ_OTHER_REV" hidden="1">"c1010"</definedName>
    <definedName name="IQ_OTHER_REV_BR" hidden="1">"c1011"</definedName>
    <definedName name="IQ_OTHER_REV_FIN" hidden="1">"c1012"</definedName>
    <definedName name="IQ_OTHER_REV_INS" hidden="1">"c1013"</definedName>
    <definedName name="IQ_OTHER_REV_RE" hidden="1">"c6259"</definedName>
    <definedName name="IQ_OTHER_REV_REIT" hidden="1">"c1014"</definedName>
    <definedName name="IQ_OTHER_REV_SUPPL" hidden="1">"c1015"</definedName>
    <definedName name="IQ_OTHER_REV_SUPPL_BR" hidden="1">"c1016"</definedName>
    <definedName name="IQ_OTHER_REV_SUPPL_FIN" hidden="1">"c1017"</definedName>
    <definedName name="IQ_OTHER_REV_SUPPL_INS" hidden="1">"c1018"</definedName>
    <definedName name="IQ_OTHER_REV_SUPPL_RE" hidden="1">"c6260"</definedName>
    <definedName name="IQ_OTHER_REV_SUPPL_REIT" hidden="1">"c1019"</definedName>
    <definedName name="IQ_OTHER_REV_SUPPL_UTI" hidden="1">"c1020"</definedName>
    <definedName name="IQ_OTHER_REV_UTI" hidden="1">"c1021"</definedName>
    <definedName name="IQ_OTHER_REVENUE" hidden="1">"c1410"</definedName>
    <definedName name="IQ_OTHER_STRIKE_PRICE_GRANTED" hidden="1">"c2692"</definedName>
    <definedName name="IQ_OTHER_UNDRAWN" hidden="1">"c2522"</definedName>
    <definedName name="IQ_OTHER_UNUSUAL" hidden="1">"c1488"</definedName>
    <definedName name="IQ_OTHER_UNUSUAL_BNK" hidden="1">"c1560"</definedName>
    <definedName name="IQ_OTHER_UNUSUAL_BR" hidden="1">"c1561"</definedName>
    <definedName name="IQ_OTHER_UNUSUAL_FIN" hidden="1">"c1562"</definedName>
    <definedName name="IQ_OTHER_UNUSUAL_INS" hidden="1">"c1563"</definedName>
    <definedName name="IQ_OTHER_UNUSUAL_RE" hidden="1">"c6282"</definedName>
    <definedName name="IQ_OTHER_UNUSUAL_REIT" hidden="1">"c1564"</definedName>
    <definedName name="IQ_OTHER_UNUSUAL_SUPPL" hidden="1">"c1494"</definedName>
    <definedName name="IQ_OTHER_UNUSUAL_SUPPL_BNK" hidden="1">"c1495"</definedName>
    <definedName name="IQ_OTHER_UNUSUAL_SUPPL_BR" hidden="1">"c1496"</definedName>
    <definedName name="IQ_OTHER_UNUSUAL_SUPPL_FIN" hidden="1">"c1497"</definedName>
    <definedName name="IQ_OTHER_UNUSUAL_SUPPL_INS" hidden="1">"c1498"</definedName>
    <definedName name="IQ_OTHER_UNUSUAL_SUPPL_RE" hidden="1">"c6281"</definedName>
    <definedName name="IQ_OTHER_UNUSUAL_SUPPL_REIT" hidden="1">"c1499"</definedName>
    <definedName name="IQ_OTHER_UNUSUAL_SUPPL_UTI" hidden="1">"c1500"</definedName>
    <definedName name="IQ_OTHER_UNUSUAL_UTI" hidden="1">"c1565"</definedName>
    <definedName name="IQ_OTHER_WARRANTS_BEG_OS" hidden="1">"c2712"</definedName>
    <definedName name="IQ_OTHER_WARRANTS_CANCELLED" hidden="1">"c2715"</definedName>
    <definedName name="IQ_OTHER_WARRANTS_END_OS" hidden="1">"c2716"</definedName>
    <definedName name="IQ_OTHER_WARRANTS_EXERCISED" hidden="1">"c2714"</definedName>
    <definedName name="IQ_OTHER_WARRANTS_ISSUED" hidden="1">"c2713"</definedName>
    <definedName name="IQ_OTHER_WARRANTS_STRIKE_PRICE_ISSUED" hidden="1">"c2718"</definedName>
    <definedName name="IQ_OTHER_WARRANTS_STRIKE_PRICE_OS" hidden="1">"c2717"</definedName>
    <definedName name="IQ_OUTSTANDING_BS_DATE" hidden="1">"c2128"</definedName>
    <definedName name="IQ_OUTSTANDING_FILING_DATE" hidden="1">"c1023"</definedName>
    <definedName name="IQ_OWNERSHIP" hidden="1">"c2160"</definedName>
    <definedName name="IQ_PART_TIME" hidden="1">"c1024"</definedName>
    <definedName name="IQ_PAY_ACCRUED" hidden="1">"c1457"</definedName>
    <definedName name="IQ_PAYOUT_RATIO" hidden="1">"c1900"</definedName>
    <definedName name="IQ_PBV" hidden="1">"c1025"</definedName>
    <definedName name="IQ_PBV_AVG" hidden="1">"c1026"</definedName>
    <definedName name="IQ_PC_EARNED" hidden="1">"c2749"</definedName>
    <definedName name="IQ_PC_GAAP_COMBINED_RATIO" hidden="1">"c2781"</definedName>
    <definedName name="IQ_PC_GAAP_COMBINED_RATIO_EXCL_CL" hidden="1">"c2782"</definedName>
    <definedName name="IQ_PC_GAAP_EXPENSE_RATIO" hidden="1">"c2780"</definedName>
    <definedName name="IQ_PC_GAAP_LOSS" hidden="1">"c2779"</definedName>
    <definedName name="IQ_PC_POLICY_BENEFITS_EXP" hidden="1">"c2790"</definedName>
    <definedName name="IQ_PC_STAT_COMBINED_RATIO" hidden="1">"c2778"</definedName>
    <definedName name="IQ_PC_STAT_COMBINED_RATIO_EXCL_DIV" hidden="1">"c2777"</definedName>
    <definedName name="IQ_PC_STAT_DIVIDEND_RATIO" hidden="1">"c2776"</definedName>
    <definedName name="IQ_PC_STAT_EXPENSE_RATIO" hidden="1">"c2775"</definedName>
    <definedName name="IQ_PC_STAT_LOSS_RATIO" hidden="1">"c2774"</definedName>
    <definedName name="IQ_PC_STATUTORY_SURPLUS" hidden="1">"c2770"</definedName>
    <definedName name="IQ_PC_WRITTEN" hidden="1">"c1027"</definedName>
    <definedName name="IQ_PE_EXCL" hidden="1">"c1028"</definedName>
    <definedName name="IQ_PE_EXCL_AVG" hidden="1">"c1029"</definedName>
    <definedName name="IQ_PE_EXCL_FWD" hidden="1">"c1030"</definedName>
    <definedName name="IQ_PE_EXCL_FWD_REUT" hidden="1">"c4049"</definedName>
    <definedName name="IQ_PE_NORMALIZED" hidden="1">"c2207"</definedName>
    <definedName name="IQ_PE_RATIO" hidden="1">"c1610"</definedName>
    <definedName name="IQ_PEG_FWD" hidden="1">"c1863"</definedName>
    <definedName name="IQ_PEG_FWD_REUT" hidden="1">"c4052"</definedName>
    <definedName name="IQ_PENSION" hidden="1">"c1031"</definedName>
    <definedName name="IQ_PENSION_ACCRUED_LIAB" hidden="1">"c3134"</definedName>
    <definedName name="IQ_PENSION_ACCRUED_LIAB_DOM" hidden="1">"c3132"</definedName>
    <definedName name="IQ_PENSION_ACCRUED_LIAB_FOREIGN" hidden="1">"c3133"</definedName>
    <definedName name="IQ_PENSION_ACCUM_OTHER_CI" hidden="1">"c3140"</definedName>
    <definedName name="IQ_PENSION_ACCUM_OTHER_CI_DOM" hidden="1">"c3138"</definedName>
    <definedName name="IQ_PENSION_ACCUM_OTHER_CI_FOREIGN" hidden="1">"c3139"</definedName>
    <definedName name="IQ_PENSION_ACCUMULATED_OBLIGATION" hidden="1">"c3570"</definedName>
    <definedName name="IQ_PENSION_ACCUMULATED_OBLIGATION_DOMESTIC" hidden="1">"c3568"</definedName>
    <definedName name="IQ_PENSION_ACCUMULATED_OBLIGATION_FOREIGN" hidden="1">"c3569"</definedName>
    <definedName name="IQ_PENSION_ACT_NEXT" hidden="1">"c5738"</definedName>
    <definedName name="IQ_PENSION_ACT_NEXT_DOM" hidden="1">"c5736"</definedName>
    <definedName name="IQ_PENSION_ACT_NEXT_FOREIGN" hidden="1">"c5737"</definedName>
    <definedName name="IQ_PENSION_AMT_RECOG_NEXT_DOM" hidden="1">"c5745"</definedName>
    <definedName name="IQ_PENSION_AMT_RECOG_NEXT_FOREIGN" hidden="1">"c5746"</definedName>
    <definedName name="IQ_PENSION_AMT_RECOG_PERIOD" hidden="1">"c5747"</definedName>
    <definedName name="IQ_PENSION_ASSETS" hidden="1">"c3182"</definedName>
    <definedName name="IQ_PENSION_ASSETS_ACQ" hidden="1">"c3173"</definedName>
    <definedName name="IQ_PENSION_ASSETS_ACQ_DOM" hidden="1">"c3171"</definedName>
    <definedName name="IQ_PENSION_ASSETS_ACQ_FOREIGN" hidden="1">"c3172"</definedName>
    <definedName name="IQ_PENSION_ASSETS_ACTUAL_RETURN" hidden="1">"c3158"</definedName>
    <definedName name="IQ_PENSION_ASSETS_ACTUAL_RETURN_DOM" hidden="1">"c3156"</definedName>
    <definedName name="IQ_PENSION_ASSETS_ACTUAL_RETURN_FOREIGN" hidden="1">"c3157"</definedName>
    <definedName name="IQ_PENSION_ASSETS_BEG" hidden="1">"c3155"</definedName>
    <definedName name="IQ_PENSION_ASSETS_BEG_DOM" hidden="1">"c3153"</definedName>
    <definedName name="IQ_PENSION_ASSETS_BEG_FOREIGN" hidden="1">"c3154"</definedName>
    <definedName name="IQ_PENSION_ASSETS_BENEFITS_PAID" hidden="1">"c3167"</definedName>
    <definedName name="IQ_PENSION_ASSETS_BENEFITS_PAID_DOM" hidden="1">"c3165"</definedName>
    <definedName name="IQ_PENSION_ASSETS_BENEFITS_PAID_FOREIGN" hidden="1">"c3166"</definedName>
    <definedName name="IQ_PENSION_ASSETS_CURTAIL" hidden="1">"c3176"</definedName>
    <definedName name="IQ_PENSION_ASSETS_CURTAIL_DOM" hidden="1">"c3174"</definedName>
    <definedName name="IQ_PENSION_ASSETS_CURTAIL_FOREIGN" hidden="1">"c3175"</definedName>
    <definedName name="IQ_PENSION_ASSETS_DOM" hidden="1">"c3180"</definedName>
    <definedName name="IQ_PENSION_ASSETS_EMPLOYER_CONTRIBUTIONS" hidden="1">"c3161"</definedName>
    <definedName name="IQ_PENSION_ASSETS_EMPLOYER_CONTRIBUTIONS_DOM" hidden="1">"c3159"</definedName>
    <definedName name="IQ_PENSION_ASSETS_EMPLOYER_CONTRIBUTIONS_FOREIGN" hidden="1">"c3160"</definedName>
    <definedName name="IQ_PENSION_ASSETS_FOREIGN" hidden="1">"c3181"</definedName>
    <definedName name="IQ_PENSION_ASSETS_FX_ADJ" hidden="1">"c3170"</definedName>
    <definedName name="IQ_PENSION_ASSETS_FX_ADJ_DOM" hidden="1">"c3168"</definedName>
    <definedName name="IQ_PENSION_ASSETS_FX_ADJ_FOREIGN" hidden="1">"c3169"</definedName>
    <definedName name="IQ_PENSION_ASSETS_OTHER_PLAN_ADJ" hidden="1">"c3179"</definedName>
    <definedName name="IQ_PENSION_ASSETS_OTHER_PLAN_ADJ_DOM" hidden="1">"c3177"</definedName>
    <definedName name="IQ_PENSION_ASSETS_OTHER_PLAN_ADJ_FOREIGN" hidden="1">"c3178"</definedName>
    <definedName name="IQ_PENSION_ASSETS_PARTICIP_CONTRIBUTIONS" hidden="1">"c3164"</definedName>
    <definedName name="IQ_PENSION_ASSETS_PARTICIP_CONTRIBUTIONS_DOM" hidden="1">"c3162"</definedName>
    <definedName name="IQ_PENSION_ASSETS_PARTICIP_CONTRIBUTIONS_FOREIGN" hidden="1">"c3163"</definedName>
    <definedName name="IQ_PENSION_BENEFIT_INFO_DATE" hidden="1">"c3230"</definedName>
    <definedName name="IQ_PENSION_BENEFIT_INFO_DATE_DOM" hidden="1">"c3228"</definedName>
    <definedName name="IQ_PENSION_BENEFIT_INFO_DATE_FOREIGN" hidden="1">"c3229"</definedName>
    <definedName name="IQ_PENSION_BREAKDOWN_EQ" hidden="1">"c3101"</definedName>
    <definedName name="IQ_PENSION_BREAKDOWN_EQ_DOM" hidden="1">"c3099"</definedName>
    <definedName name="IQ_PENSION_BREAKDOWN_EQ_FOREIGN" hidden="1">"c3100"</definedName>
    <definedName name="IQ_PENSION_BREAKDOWN_FI" hidden="1">"c3104"</definedName>
    <definedName name="IQ_PENSION_BREAKDOWN_FI_DOM" hidden="1">"c3102"</definedName>
    <definedName name="IQ_PENSION_BREAKDOWN_FI_FOREIGN" hidden="1">"c3103"</definedName>
    <definedName name="IQ_PENSION_BREAKDOWN_OTHER" hidden="1">"c3110"</definedName>
    <definedName name="IQ_PENSION_BREAKDOWN_OTHER_DOM" hidden="1">"c3108"</definedName>
    <definedName name="IQ_PENSION_BREAKDOWN_OTHER_FOREIGN" hidden="1">"c3109"</definedName>
    <definedName name="IQ_PENSION_BREAKDOWN_PCT_EQ" hidden="1">"c3089"</definedName>
    <definedName name="IQ_PENSION_BREAKDOWN_PCT_EQ_DOM" hidden="1">"c3087"</definedName>
    <definedName name="IQ_PENSION_BREAKDOWN_PCT_EQ_FOREIGN" hidden="1">"c3088"</definedName>
    <definedName name="IQ_PENSION_BREAKDOWN_PCT_FI" hidden="1">"c3092"</definedName>
    <definedName name="IQ_PENSION_BREAKDOWN_PCT_FI_DOM" hidden="1">"c3090"</definedName>
    <definedName name="IQ_PENSION_BREAKDOWN_PCT_FI_FOREIGN" hidden="1">"c3091"</definedName>
    <definedName name="IQ_PENSION_BREAKDOWN_PCT_OTHER" hidden="1">"c3098"</definedName>
    <definedName name="IQ_PENSION_BREAKDOWN_PCT_OTHER_DOM" hidden="1">"c3096"</definedName>
    <definedName name="IQ_PENSION_BREAKDOWN_PCT_OTHER_FOREIGN" hidden="1">"c3097"</definedName>
    <definedName name="IQ_PENSION_BREAKDOWN_PCT_RE" hidden="1">"c3095"</definedName>
    <definedName name="IQ_PENSION_BREAKDOWN_PCT_RE_DOM" hidden="1">"c3093"</definedName>
    <definedName name="IQ_PENSION_BREAKDOWN_PCT_RE_FOREIGN" hidden="1">"c3094"</definedName>
    <definedName name="IQ_PENSION_BREAKDOWN_RE" hidden="1">"c3107"</definedName>
    <definedName name="IQ_PENSION_BREAKDOWN_RE_DOM" hidden="1">"c3105"</definedName>
    <definedName name="IQ_PENSION_BREAKDOWN_RE_FOREIGN" hidden="1">"c3106"</definedName>
    <definedName name="IQ_PENSION_CI_ACT" hidden="1">"c5723"</definedName>
    <definedName name="IQ_PENSION_CI_ACT_DOM" hidden="1">"c5721"</definedName>
    <definedName name="IQ_PENSION_CI_ACT_FOREIGN" hidden="1">"c5722"</definedName>
    <definedName name="IQ_PENSION_CI_NET_AMT_RECOG" hidden="1">"c5735"</definedName>
    <definedName name="IQ_PENSION_CI_NET_AMT_RECOG_DOM" hidden="1">"c5733"</definedName>
    <definedName name="IQ_PENSION_CI_NET_AMT_RECOG_FOREIGN" hidden="1">"c5734"</definedName>
    <definedName name="IQ_PENSION_CI_OTHER_MISC_ADJ" hidden="1">"c5732"</definedName>
    <definedName name="IQ_PENSION_CI_OTHER_MISC_ADJ_DOM" hidden="1">"c5730"</definedName>
    <definedName name="IQ_PENSION_CI_OTHER_MISC_ADJ_FOREIGN" hidden="1">"c5731"</definedName>
    <definedName name="IQ_PENSION_CI_PRIOR_SERVICE" hidden="1">"c5726"</definedName>
    <definedName name="IQ_PENSION_CI_PRIOR_SERVICE_DOM" hidden="1">"c5724"</definedName>
    <definedName name="IQ_PENSION_CI_PRIOR_SERVICE_FOREIGN" hidden="1">"c5725"</definedName>
    <definedName name="IQ_PENSION_CI_TRANSITION" hidden="1">"c5729"</definedName>
    <definedName name="IQ_PENSION_CI_TRANSITION_DOM" hidden="1">"c5727"</definedName>
    <definedName name="IQ_PENSION_CI_TRANSITION_FOREIGN" hidden="1">"c5728"</definedName>
    <definedName name="IQ_PENSION_CL" hidden="1">"c5753"</definedName>
    <definedName name="IQ_PENSION_CL_DOM" hidden="1">"c5751"</definedName>
    <definedName name="IQ_PENSION_CL_FOREIGN" hidden="1">"c5752"</definedName>
    <definedName name="IQ_PENSION_CONTRIBUTION_TOTAL_COST" hidden="1">"c3559"</definedName>
    <definedName name="IQ_PENSION_DISC_RATE_MAX" hidden="1">"c3236"</definedName>
    <definedName name="IQ_PENSION_DISC_RATE_MAX_DOM" hidden="1">"c3234"</definedName>
    <definedName name="IQ_PENSION_DISC_RATE_MAX_FOREIGN" hidden="1">"c3235"</definedName>
    <definedName name="IQ_PENSION_DISC_RATE_MIN" hidden="1">"c3233"</definedName>
    <definedName name="IQ_PENSION_DISC_RATE_MIN_DOM" hidden="1">"c3231"</definedName>
    <definedName name="IQ_PENSION_DISC_RATE_MIN_FOREIGN" hidden="1">"c3232"</definedName>
    <definedName name="IQ_PENSION_DISCOUNT_RATE_DOMESTIC" hidden="1">"c3573"</definedName>
    <definedName name="IQ_PENSION_DISCOUNT_RATE_FOREIGN" hidden="1">"c3574"</definedName>
    <definedName name="IQ_PENSION_EST_BENEFIT_1YR" hidden="1">"c3113"</definedName>
    <definedName name="IQ_PENSION_EST_BENEFIT_1YR_DOM" hidden="1">"c3111"</definedName>
    <definedName name="IQ_PENSION_EST_BENEFIT_1YR_FOREIGN" hidden="1">"c3112"</definedName>
    <definedName name="IQ_PENSION_EST_BENEFIT_2YR" hidden="1">"c3116"</definedName>
    <definedName name="IQ_PENSION_EST_BENEFIT_2YR_DOM" hidden="1">"c3114"</definedName>
    <definedName name="IQ_PENSION_EST_BENEFIT_2YR_FOREIGN" hidden="1">"c3115"</definedName>
    <definedName name="IQ_PENSION_EST_BENEFIT_3YR" hidden="1">"c3119"</definedName>
    <definedName name="IQ_PENSION_EST_BENEFIT_3YR_DOM" hidden="1">"c3117"</definedName>
    <definedName name="IQ_PENSION_EST_BENEFIT_3YR_FOREIGN" hidden="1">"c3118"</definedName>
    <definedName name="IQ_PENSION_EST_BENEFIT_4YR" hidden="1">"c3122"</definedName>
    <definedName name="IQ_PENSION_EST_BENEFIT_4YR_DOM" hidden="1">"c3120"</definedName>
    <definedName name="IQ_PENSION_EST_BENEFIT_4YR_FOREIGN" hidden="1">"c3121"</definedName>
    <definedName name="IQ_PENSION_EST_BENEFIT_5YR" hidden="1">"c3125"</definedName>
    <definedName name="IQ_PENSION_EST_BENEFIT_5YR_DOM" hidden="1">"c3123"</definedName>
    <definedName name="IQ_PENSION_EST_BENEFIT_5YR_FOREIGN" hidden="1">"c3124"</definedName>
    <definedName name="IQ_PENSION_EST_BENEFIT_AFTER5" hidden="1">"c3128"</definedName>
    <definedName name="IQ_PENSION_EST_BENEFIT_AFTER5_DOM" hidden="1">"c3126"</definedName>
    <definedName name="IQ_PENSION_EST_BENEFIT_AFTER5_FOREIGN" hidden="1">"c3127"</definedName>
    <definedName name="IQ_PENSION_EST_CONTRIBUTIONS_NEXTYR" hidden="1">"c3218"</definedName>
    <definedName name="IQ_PENSION_EST_CONTRIBUTIONS_NEXTYR_DOM" hidden="1">"c3216"</definedName>
    <definedName name="IQ_PENSION_EST_CONTRIBUTIONS_NEXTYR_FOREIGN" hidden="1">"c3217"</definedName>
    <definedName name="IQ_PENSION_EXP_RATE_RETURN_MAX" hidden="1">"c3248"</definedName>
    <definedName name="IQ_PENSION_EXP_RATE_RETURN_MAX_DOM" hidden="1">"c3246"</definedName>
    <definedName name="IQ_PENSION_EXP_RATE_RETURN_MAX_FOREIGN" hidden="1">"c3247"</definedName>
    <definedName name="IQ_PENSION_EXP_RATE_RETURN_MIN" hidden="1">"c3245"</definedName>
    <definedName name="IQ_PENSION_EXP_RATE_RETURN_MIN_DOM" hidden="1">"c3243"</definedName>
    <definedName name="IQ_PENSION_EXP_RATE_RETURN_MIN_FOREIGN" hidden="1">"c3244"</definedName>
    <definedName name="IQ_PENSION_EXP_RETURN_DOMESTIC" hidden="1">"c3571"</definedName>
    <definedName name="IQ_PENSION_EXP_RETURN_FOREIGN" hidden="1">"c3572"</definedName>
    <definedName name="IQ_PENSION_INTAN_ASSETS" hidden="1">"c3137"</definedName>
    <definedName name="IQ_PENSION_INTAN_ASSETS_DOM" hidden="1">"c3135"</definedName>
    <definedName name="IQ_PENSION_INTAN_ASSETS_FOREIGN" hidden="1">"c3136"</definedName>
    <definedName name="IQ_PENSION_INTEREST_COST" hidden="1">"c3582"</definedName>
    <definedName name="IQ_PENSION_INTEREST_COST_DOM" hidden="1">"c3580"</definedName>
    <definedName name="IQ_PENSION_INTEREST_COST_FOREIGN" hidden="1">"c3581"</definedName>
    <definedName name="IQ_PENSION_LT_ASSETS" hidden="1">"c5750"</definedName>
    <definedName name="IQ_PENSION_LT_ASSETS_DOM" hidden="1">"c5748"</definedName>
    <definedName name="IQ_PENSION_LT_ASSETS_FOREIGN" hidden="1">"c5749"</definedName>
    <definedName name="IQ_PENSION_LT_LIAB" hidden="1">"c5756"</definedName>
    <definedName name="IQ_PENSION_LT_LIAB_DOM" hidden="1">"c5754"</definedName>
    <definedName name="IQ_PENSION_LT_LIAB_FOREIGN" hidden="1">"c5755"</definedName>
    <definedName name="IQ_PENSION_NET_ASSET_RECOG" hidden="1">"c3152"</definedName>
    <definedName name="IQ_PENSION_NET_ASSET_RECOG_DOM" hidden="1">"c3150"</definedName>
    <definedName name="IQ_PENSION_NET_ASSET_RECOG_FOREIGN" hidden="1">"c3151"</definedName>
    <definedName name="IQ_PENSION_OBLIGATION_ACQ" hidden="1">"c3206"</definedName>
    <definedName name="IQ_PENSION_OBLIGATION_ACQ_DOM" hidden="1">"c3204"</definedName>
    <definedName name="IQ_PENSION_OBLIGATION_ACQ_FOREIGN" hidden="1">"c3205"</definedName>
    <definedName name="IQ_PENSION_OBLIGATION_ACTUARIAL_GAIN_LOSS" hidden="1">"c3197"</definedName>
    <definedName name="IQ_PENSION_OBLIGATION_ACTUARIAL_GAIN_LOSS_DOM" hidden="1">"c3195"</definedName>
    <definedName name="IQ_PENSION_OBLIGATION_ACTUARIAL_GAIN_LOSS_FOREIGN" hidden="1">"c3196"</definedName>
    <definedName name="IQ_PENSION_OBLIGATION_BEG" hidden="1">"c3185"</definedName>
    <definedName name="IQ_PENSION_OBLIGATION_BEG_DOM" hidden="1">"c3183"</definedName>
    <definedName name="IQ_PENSION_OBLIGATION_BEG_FOREIGN" hidden="1">"c3184"</definedName>
    <definedName name="IQ_PENSION_OBLIGATION_CURTAIL" hidden="1">"c3209"</definedName>
    <definedName name="IQ_PENSION_OBLIGATION_CURTAIL_DOM" hidden="1">"c3207"</definedName>
    <definedName name="IQ_PENSION_OBLIGATION_CURTAIL_FOREIGN" hidden="1">"c3208"</definedName>
    <definedName name="IQ_PENSION_OBLIGATION_EMPLOYEE_CONTRIBUTIONS" hidden="1">"c3194"</definedName>
    <definedName name="IQ_PENSION_OBLIGATION_EMPLOYEE_CONTRIBUTIONS_DOM" hidden="1">"c3192"</definedName>
    <definedName name="IQ_PENSION_OBLIGATION_EMPLOYEE_CONTRIBUTIONS_FOREIGN" hidden="1">"c3193"</definedName>
    <definedName name="IQ_PENSION_OBLIGATION_FX_ADJ" hidden="1">"c3203"</definedName>
    <definedName name="IQ_PENSION_OBLIGATION_FX_ADJ_DOM" hidden="1">"c3201"</definedName>
    <definedName name="IQ_PENSION_OBLIGATION_FX_ADJ_FOREIGN" hidden="1">"c3202"</definedName>
    <definedName name="IQ_PENSION_OBLIGATION_INTEREST_COST" hidden="1">"c3191"</definedName>
    <definedName name="IQ_PENSION_OBLIGATION_INTEREST_COST_DOM" hidden="1">"c3189"</definedName>
    <definedName name="IQ_PENSION_OBLIGATION_INTEREST_COST_FOREIGN" hidden="1">"c3190"</definedName>
    <definedName name="IQ_PENSION_OBLIGATION_OTHER_COST" hidden="1">"c3555"</definedName>
    <definedName name="IQ_PENSION_OBLIGATION_OTHER_COST_DOM" hidden="1">"c3553"</definedName>
    <definedName name="IQ_PENSION_OBLIGATION_OTHER_COST_FOREIGN" hidden="1">"c3554"</definedName>
    <definedName name="IQ_PENSION_OBLIGATION_OTHER_PLAN_ADJ" hidden="1">"c3212"</definedName>
    <definedName name="IQ_PENSION_OBLIGATION_OTHER_PLAN_ADJ_DOM" hidden="1">"c3210"</definedName>
    <definedName name="IQ_PENSION_OBLIGATION_OTHER_PLAN_ADJ_FOREIGN" hidden="1">"c3211"</definedName>
    <definedName name="IQ_PENSION_OBLIGATION_PAID" hidden="1">"c3200"</definedName>
    <definedName name="IQ_PENSION_OBLIGATION_PAID_DOM" hidden="1">"c3198"</definedName>
    <definedName name="IQ_PENSION_OBLIGATION_PAID_FOREIGN" hidden="1">"c3199"</definedName>
    <definedName name="IQ_PENSION_OBLIGATION_PROJECTED" hidden="1">"c3215"</definedName>
    <definedName name="IQ_PENSION_OBLIGATION_PROJECTED_DOM" hidden="1">"c3213"</definedName>
    <definedName name="IQ_PENSION_OBLIGATION_PROJECTED_FOREIGN" hidden="1">"c3214"</definedName>
    <definedName name="IQ_PENSION_OBLIGATION_ROA" hidden="1">"c3552"</definedName>
    <definedName name="IQ_PENSION_OBLIGATION_ROA_DOM" hidden="1">"c3550"</definedName>
    <definedName name="IQ_PENSION_OBLIGATION_ROA_FOREIGN" hidden="1">"c3551"</definedName>
    <definedName name="IQ_PENSION_OBLIGATION_SERVICE_COST" hidden="1">"c3188"</definedName>
    <definedName name="IQ_PENSION_OBLIGATION_SERVICE_COST_DOM" hidden="1">"c3186"</definedName>
    <definedName name="IQ_PENSION_OBLIGATION_SERVICE_COST_FOREIGN" hidden="1">"c3187"</definedName>
    <definedName name="IQ_PENSION_OBLIGATION_TOTAL_COST" hidden="1">"c3558"</definedName>
    <definedName name="IQ_PENSION_OBLIGATION_TOTAL_COST_DOM" hidden="1">"c3556"</definedName>
    <definedName name="IQ_PENSION_OBLIGATION_TOTAL_COST_FOREIGN" hidden="1">"c3557"</definedName>
    <definedName name="IQ_PENSION_OTHER" hidden="1">"c3143"</definedName>
    <definedName name="IQ_PENSION_OTHER_ADJ" hidden="1">"c3149"</definedName>
    <definedName name="IQ_PENSION_OTHER_ADJ_DOM" hidden="1">"c3147"</definedName>
    <definedName name="IQ_PENSION_OTHER_ADJ_FOREIGN" hidden="1">"c3148"</definedName>
    <definedName name="IQ_PENSION_OTHER_DOM" hidden="1">"c3141"</definedName>
    <definedName name="IQ_PENSION_OTHER_FOREIGN" hidden="1">"c3142"</definedName>
    <definedName name="IQ_PENSION_PBO_ASSUMED_RATE_RET_MAX" hidden="1">"c3254"</definedName>
    <definedName name="IQ_PENSION_PBO_ASSUMED_RATE_RET_MAX_DOM" hidden="1">"c3252"</definedName>
    <definedName name="IQ_PENSION_PBO_ASSUMED_RATE_RET_MAX_FOREIGN" hidden="1">"c3253"</definedName>
    <definedName name="IQ_PENSION_PBO_ASSUMED_RATE_RET_MIN" hidden="1">"c3251"</definedName>
    <definedName name="IQ_PENSION_PBO_ASSUMED_RATE_RET_MIN_DOM" hidden="1">"c3249"</definedName>
    <definedName name="IQ_PENSION_PBO_ASSUMED_RATE_RET_MIN_FOREIGN" hidden="1">"c3250"</definedName>
    <definedName name="IQ_PENSION_PBO_RATE_COMP_INCREASE_MAX" hidden="1">"c3260"</definedName>
    <definedName name="IQ_PENSION_PBO_RATE_COMP_INCREASE_MAX_DOM" hidden="1">"c3258"</definedName>
    <definedName name="IQ_PENSION_PBO_RATE_COMP_INCREASE_MAX_FOREIGN" hidden="1">"c3259"</definedName>
    <definedName name="IQ_PENSION_PBO_RATE_COMP_INCREASE_MIN" hidden="1">"c3257"</definedName>
    <definedName name="IQ_PENSION_PBO_RATE_COMP_INCREASE_MIN_DOM" hidden="1">"c3255"</definedName>
    <definedName name="IQ_PENSION_PBO_RATE_COMP_INCREASE_MIN_FOREIGN" hidden="1">"c3256"</definedName>
    <definedName name="IQ_PENSION_PREPAID_COST" hidden="1">"c3131"</definedName>
    <definedName name="IQ_PENSION_PREPAID_COST_DOM" hidden="1">"c3129"</definedName>
    <definedName name="IQ_PENSION_PREPAID_COST_FOREIGN" hidden="1">"c3130"</definedName>
    <definedName name="IQ_PENSION_PRIOR_SERVICE_NEXT" hidden="1">"c5741"</definedName>
    <definedName name="IQ_PENSION_PRIOR_SERVICE_NEXT_DOM" hidden="1">"c5739"</definedName>
    <definedName name="IQ_PENSION_PRIOR_SERVICE_NEXT_FOREIGN" hidden="1">"c5740"</definedName>
    <definedName name="IQ_PENSION_PROJECTED_OBLIGATION" hidden="1">"c3566"</definedName>
    <definedName name="IQ_PENSION_PROJECTED_OBLIGATION_DOMESTIC" hidden="1">"c3564"</definedName>
    <definedName name="IQ_PENSION_PROJECTED_OBLIGATION_FOREIGN" hidden="1">"c3565"</definedName>
    <definedName name="IQ_PENSION_QUART_ADDL_CONTRIBUTIONS_EXP" hidden="1">"c3224"</definedName>
    <definedName name="IQ_PENSION_QUART_ADDL_CONTRIBUTIONS_EXP_DOM" hidden="1">"c3222"</definedName>
    <definedName name="IQ_PENSION_QUART_ADDL_CONTRIBUTIONS_EXP_FOREIGN" hidden="1">"c3223"</definedName>
    <definedName name="IQ_PENSION_QUART_EMPLOYER_CONTRIBUTIONS" hidden="1">"c3221"</definedName>
    <definedName name="IQ_PENSION_QUART_EMPLOYER_CONTRIBUTIONS_DOM" hidden="1">"c3219"</definedName>
    <definedName name="IQ_PENSION_QUART_EMPLOYER_CONTRIBUTIONS_FOREIGN" hidden="1">"c3220"</definedName>
    <definedName name="IQ_PENSION_RATE_COMP_GROWTH_DOMESTIC" hidden="1">"c3575"</definedName>
    <definedName name="IQ_PENSION_RATE_COMP_GROWTH_FOREIGN" hidden="1">"c3576"</definedName>
    <definedName name="IQ_PENSION_RATE_COMP_INCREASE_MAX" hidden="1">"c3242"</definedName>
    <definedName name="IQ_PENSION_RATE_COMP_INCREASE_MAX_DOM" hidden="1">"c3240"</definedName>
    <definedName name="IQ_PENSION_RATE_COMP_INCREASE_MAX_FOREIGN" hidden="1">"c3241"</definedName>
    <definedName name="IQ_PENSION_RATE_COMP_INCREASE_MIN" hidden="1">"c3239"</definedName>
    <definedName name="IQ_PENSION_RATE_COMP_INCREASE_MIN_DOM" hidden="1">"c3237"</definedName>
    <definedName name="IQ_PENSION_RATE_COMP_INCREASE_MIN_FOREIGN" hidden="1">"c3238"</definedName>
    <definedName name="IQ_PENSION_SERVICE_COST" hidden="1">"c3579"</definedName>
    <definedName name="IQ_PENSION_SERVICE_COST_DOM" hidden="1">"c3577"</definedName>
    <definedName name="IQ_PENSION_SERVICE_COST_FOREIGN" hidden="1">"c3578"</definedName>
    <definedName name="IQ_PENSION_TOTAL_ASSETS" hidden="1">"c3563"</definedName>
    <definedName name="IQ_PENSION_TOTAL_ASSETS_DOMESTIC" hidden="1">"c3561"</definedName>
    <definedName name="IQ_PENSION_TOTAL_ASSETS_FOREIGN" hidden="1">"c3562"</definedName>
    <definedName name="IQ_PENSION_TOTAL_EXP" hidden="1">"c3560"</definedName>
    <definedName name="IQ_PENSION_TRANSITION_NEXT" hidden="1">"c5744"</definedName>
    <definedName name="IQ_PENSION_TRANSITION_NEXT_DOM" hidden="1">"c5742"</definedName>
    <definedName name="IQ_PENSION_TRANSITION_NEXT_FOREIGN" hidden="1">"c5743"</definedName>
    <definedName name="IQ_PENSION_UNFUNDED_ADDL_MIN_LIAB" hidden="1">"c3227"</definedName>
    <definedName name="IQ_PENSION_UNFUNDED_ADDL_MIN_LIAB_DOM" hidden="1">"c3225"</definedName>
    <definedName name="IQ_PENSION_UNFUNDED_ADDL_MIN_LIAB_FOREIGN" hidden="1">"c3226"</definedName>
    <definedName name="IQ_PENSION_UNRECOG_PRIOR" hidden="1">"c3146"</definedName>
    <definedName name="IQ_PENSION_UNRECOG_PRIOR_DOM" hidden="1">"c3144"</definedName>
    <definedName name="IQ_PENSION_UNRECOG_PRIOR_FOREIGN" hidden="1">"c3145"</definedName>
    <definedName name="IQ_PENSION_UV_LIAB" hidden="1">"c3567"</definedName>
    <definedName name="IQ_PERIODDATE" hidden="1">"c1414"</definedName>
    <definedName name="IQ_PERIODDATE_BS" hidden="1">"c1032"</definedName>
    <definedName name="IQ_PERIODDATE_CF" hidden="1">"c1033"</definedName>
    <definedName name="IQ_PERIODDATE_IS" hidden="1">"c1034"</definedName>
    <definedName name="IQ_PERIODLENGTH_CF" hidden="1">"c1502"</definedName>
    <definedName name="IQ_PERIODLENGTH_IS" hidden="1">"c1503"</definedName>
    <definedName name="IQ_PERTYPE" hidden="1">"c1611"</definedName>
    <definedName name="IQ_PLL" hidden="1">"c2114"</definedName>
    <definedName name="IQ_PMT_FREQ" hidden="1">"c2236"</definedName>
    <definedName name="IQ_POISON_PUT_EFFECT_DATE" hidden="1">"c2486"</definedName>
    <definedName name="IQ_POISON_PUT_EXPIRATION_DATE" hidden="1">"c2487"</definedName>
    <definedName name="IQ_POISON_PUT_PRICE" hidden="1">"c2488"</definedName>
    <definedName name="IQ_POLICY_BENEFITS" hidden="1">"c1036"</definedName>
    <definedName name="IQ_POLICY_COST" hidden="1">"c1037"</definedName>
    <definedName name="IQ_POLICY_LIAB" hidden="1">"c1612"</definedName>
    <definedName name="IQ_POLICY_LOANS" hidden="1">"c1038"</definedName>
    <definedName name="IQ_POST_RETIRE_EXP" hidden="1">"c1039"</definedName>
    <definedName name="IQ_POSTPAID_CHURN" hidden="1">"c2121"</definedName>
    <definedName name="IQ_POSTPAID_SUBS" hidden="1">"c2118"</definedName>
    <definedName name="IQ_PRE_OPEN_COST" hidden="1">"c1040"</definedName>
    <definedName name="IQ_PREF_CONVERT" hidden="1">"c1041"</definedName>
    <definedName name="IQ_PREF_DIV_CF" hidden="1">"c1042"</definedName>
    <definedName name="IQ_PREF_DIV_OTHER" hidden="1">"c1043"</definedName>
    <definedName name="IQ_PREF_DIVID" hidden="1">"c1461"</definedName>
    <definedName name="IQ_PREF_EQUITY" hidden="1">"c1044"</definedName>
    <definedName name="IQ_PREF_ISSUED" hidden="1">"c1045"</definedName>
    <definedName name="IQ_PREF_ISSUED_BNK" hidden="1">"c1046"</definedName>
    <definedName name="IQ_PREF_ISSUED_BR" hidden="1">"c1047"</definedName>
    <definedName name="IQ_PREF_ISSUED_FIN" hidden="1">"c1048"</definedName>
    <definedName name="IQ_PREF_ISSUED_INS" hidden="1">"c1049"</definedName>
    <definedName name="IQ_PREF_ISSUED_RE" hidden="1">"c6261"</definedName>
    <definedName name="IQ_PREF_ISSUED_REIT" hidden="1">"c1050"</definedName>
    <definedName name="IQ_PREF_ISSUED_UTI" hidden="1">"c1051"</definedName>
    <definedName name="IQ_PREF_NON_REDEEM" hidden="1">"c1052"</definedName>
    <definedName name="IQ_PREF_OTHER" hidden="1">"c1053"</definedName>
    <definedName name="IQ_PREF_OTHER_BNK" hidden="1">"c1054"</definedName>
    <definedName name="IQ_PREF_OTHER_BR" hidden="1">"c1055"</definedName>
    <definedName name="IQ_PREF_OTHER_FIN" hidden="1">"c1056"</definedName>
    <definedName name="IQ_PREF_OTHER_INS" hidden="1">"c1057"</definedName>
    <definedName name="IQ_PREF_OTHER_RE" hidden="1">"c6262"</definedName>
    <definedName name="IQ_PREF_OTHER_REIT" hidden="1">"c1058"</definedName>
    <definedName name="IQ_PREF_OTHER_UTI" hidden="1">"C6022"</definedName>
    <definedName name="IQ_PREF_REDEEM" hidden="1">"c1059"</definedName>
    <definedName name="IQ_PREF_REP" hidden="1">"c1060"</definedName>
    <definedName name="IQ_PREF_REP_BNK" hidden="1">"c1061"</definedName>
    <definedName name="IQ_PREF_REP_BR" hidden="1">"c1062"</definedName>
    <definedName name="IQ_PREF_REP_FIN" hidden="1">"c1063"</definedName>
    <definedName name="IQ_PREF_REP_INS" hidden="1">"c1064"</definedName>
    <definedName name="IQ_PREF_REP_RE" hidden="1">"c6263"</definedName>
    <definedName name="IQ_PREF_REP_REIT" hidden="1">"c1065"</definedName>
    <definedName name="IQ_PREF_REP_UTI" hidden="1">"c1066"</definedName>
    <definedName name="IQ_PREF_STOCK" hidden="1">"c1416"</definedName>
    <definedName name="IQ_PREF_TOT" hidden="1">"c1415"</definedName>
    <definedName name="IQ_PREMIUMS_ANNUITY_REV" hidden="1">"c1067"</definedName>
    <definedName name="IQ_PREPAID_CHURN" hidden="1">"c2120"</definedName>
    <definedName name="IQ_PREPAID_EXP" hidden="1">"c1068"</definedName>
    <definedName name="IQ_PREPAID_EXPEN" hidden="1">"c1418"</definedName>
    <definedName name="IQ_PREPAID_SUBS" hidden="1">"c2117"</definedName>
    <definedName name="IQ_PRICE_OVER_BVPS" hidden="1">"c1412"</definedName>
    <definedName name="IQ_PRICE_OVER_LTM_EPS" hidden="1">"c1413"</definedName>
    <definedName name="IQ_PRICE_TARGET" hidden="1">"c82"</definedName>
    <definedName name="IQ_PRICE_TARGET_REUT" hidden="1">"c3631"</definedName>
    <definedName name="IQ_PRICEDATE" hidden="1">"c1069"</definedName>
    <definedName name="IQ_PRICING_DATE" hidden="1">"c1613"</definedName>
    <definedName name="IQ_PRIMARY_INDUSTRY" hidden="1">"c1070"</definedName>
    <definedName name="IQ_PRINCIPAL_AMT" hidden="1">"c2157"</definedName>
    <definedName name="IQ_PRO_FORMA_BASIC_EPS" hidden="1">"c1614"</definedName>
    <definedName name="IQ_PRO_FORMA_DILUT_EPS" hidden="1">"c1615"</definedName>
    <definedName name="IQ_PRO_FORMA_NET_INC" hidden="1">"c1452"</definedName>
    <definedName name="IQ_PROFESSIONAL" hidden="1">"c1071"</definedName>
    <definedName name="IQ_PROFESSIONAL_TITLE" hidden="1">"c1072"</definedName>
    <definedName name="IQ_PROJECTED_PENSION_OBLIGATION" hidden="1">"c1292"</definedName>
    <definedName name="IQ_PROJECTED_PENSION_OBLIGATION_DOMESTIC" hidden="1">"c2656"</definedName>
    <definedName name="IQ_PROJECTED_PENSION_OBLIGATION_FOREIGN" hidden="1">"c2664"</definedName>
    <definedName name="IQ_PROPERTY_EXP" hidden="1">"c1073"</definedName>
    <definedName name="IQ_PROPERTY_GROSS" hidden="1">"c1379"</definedName>
    <definedName name="IQ_PROPERTY_MGMT_FEE" hidden="1">"c1074"</definedName>
    <definedName name="IQ_PROPERTY_NET" hidden="1">"c1402"</definedName>
    <definedName name="IQ_PROV_BAD_DEBTS" hidden="1">"c1075"</definedName>
    <definedName name="IQ_PROV_BAD_DEBTS_CF" hidden="1">"c1076"</definedName>
    <definedName name="IQ_PROVISION_10YR_ANN_CAGR" hidden="1">"c6135"</definedName>
    <definedName name="IQ_PROVISION_10YR_ANN_GROWTH" hidden="1">"c1077"</definedName>
    <definedName name="IQ_PROVISION_1YR_ANN_GROWTH" hidden="1">"c1078"</definedName>
    <definedName name="IQ_PROVISION_2YR_ANN_CAGR" hidden="1">"c6136"</definedName>
    <definedName name="IQ_PROVISION_2YR_ANN_GROWTH" hidden="1">"c1079"</definedName>
    <definedName name="IQ_PROVISION_3YR_ANN_CAGR" hidden="1">"c6137"</definedName>
    <definedName name="IQ_PROVISION_3YR_ANN_GROWTH" hidden="1">"c1080"</definedName>
    <definedName name="IQ_PROVISION_5YR_ANN_CAGR" hidden="1">"c6138"</definedName>
    <definedName name="IQ_PROVISION_5YR_ANN_GROWTH" hidden="1">"c1081"</definedName>
    <definedName name="IQ_PROVISION_7YR_ANN_CAGR" hidden="1">"c6139"</definedName>
    <definedName name="IQ_PROVISION_7YR_ANN_GROWTH" hidden="1">"c1082"</definedName>
    <definedName name="IQ_PROVISION_CHARGE_OFFS" hidden="1">"c1083"</definedName>
    <definedName name="IQ_PTBV" hidden="1">"c1084"</definedName>
    <definedName name="IQ_PTBV_AVG" hidden="1">"c1085"</definedName>
    <definedName name="IQ_PUT_DATE_SCHEDULE" hidden="1">"c2483"</definedName>
    <definedName name="IQ_PUT_NOTIFICATION" hidden="1">"c2485"</definedName>
    <definedName name="IQ_PUT_PRICE_SCHEDULE" hidden="1">"c2484"</definedName>
    <definedName name="IQ_QTD" hidden="1">750000</definedName>
    <definedName name="IQ_QUICK_RATIO" hidden="1">"c1086"</definedName>
    <definedName name="IQ_RATE_COMP_GROWTH_DOMESTIC" hidden="1">"c1087"</definedName>
    <definedName name="IQ_RATE_COMP_GROWTH_FOREIGN" hidden="1">"c1088"</definedName>
    <definedName name="IQ_RAW_INV" hidden="1">"c1089"</definedName>
    <definedName name="IQ_RC" hidden="1">"c2497"</definedName>
    <definedName name="IQ_RC_PCT" hidden="1">"c2498"</definedName>
    <definedName name="IQ_RD_EXP" hidden="1">"c1090"</definedName>
    <definedName name="IQ_RD_EXP_FN" hidden="1">"c1091"</definedName>
    <definedName name="IQ_RE" hidden="1">"c1092"</definedName>
    <definedName name="IQ_REAL_ESTATE" hidden="1">"c1093"</definedName>
    <definedName name="IQ_REAL_ESTATE_ASSETS" hidden="1">"c1094"</definedName>
    <definedName name="IQ_RECURRING_PROFIT_ACT_OR_EST" hidden="1">"c4507"</definedName>
    <definedName name="IQ_RECURRING_PROFIT_SHARE_ACT_OR_EST" hidden="1">"c4508"</definedName>
    <definedName name="IQ_REDEEM_PREF_STOCK" hidden="1">"c1417"</definedName>
    <definedName name="IQ_REF_ENTITY" hidden="1">"c6033"</definedName>
    <definedName name="IQ_REF_ENTITY_CIQID" hidden="1">"c6024"</definedName>
    <definedName name="IQ_REF_ENTITY_TICKER" hidden="1">"c6023"</definedName>
    <definedName name="IQ_REG_ASSETS" hidden="1">"c1095"</definedName>
    <definedName name="IQ_REINSUR_PAY" hidden="1">"c1096"</definedName>
    <definedName name="IQ_REINSUR_PAY_CF" hidden="1">"c1097"</definedName>
    <definedName name="IQ_REINSUR_RECOVER" hidden="1">"c1098"</definedName>
    <definedName name="IQ_REINSUR_RECOVER_CF" hidden="1">"c1099"</definedName>
    <definedName name="IQ_REINSURANCE" hidden="1">"c1100"</definedName>
    <definedName name="IQ_RENTAL_REV" hidden="1">"c1101"</definedName>
    <definedName name="IQ_RESEARCH_DEV" hidden="1">"c1419"</definedName>
    <definedName name="IQ_RESIDENTIAL_LOANS" hidden="1">"c1102"</definedName>
    <definedName name="IQ_RESTATEMENT_BS" hidden="1">"c1643"</definedName>
    <definedName name="IQ_RESTATEMENT_CF" hidden="1">"c1644"</definedName>
    <definedName name="IQ_RESTATEMENT_IS" hidden="1">"c1642"</definedName>
    <definedName name="IQ_RESTR_STOCK_COMP" hidden="1">"c3506"</definedName>
    <definedName name="IQ_RESTR_STOCK_COMP_PRETAX" hidden="1">"c3504"</definedName>
    <definedName name="IQ_RESTR_STOCK_COMP_TAX" hidden="1">"c3505"</definedName>
    <definedName name="IQ_RESTRICTED_CASH" hidden="1">"c1103"</definedName>
    <definedName name="IQ_RESTRICTED_CASH_NON_CURRENT" hidden="1">"c6192"</definedName>
    <definedName name="IQ_RESTRICTED_CASH_TOTAL" hidden="1">"c6193"</definedName>
    <definedName name="IQ_RESTRUCTURE" hidden="1">"c1104"</definedName>
    <definedName name="IQ_RESTRUCTURE_BNK" hidden="1">"c1105"</definedName>
    <definedName name="IQ_RESTRUCTURE_BR" hidden="1">"c1106"</definedName>
    <definedName name="IQ_RESTRUCTURE_CF" hidden="1">"c1107"</definedName>
    <definedName name="IQ_RESTRUCTURE_FIN" hidden="1">"c1108"</definedName>
    <definedName name="IQ_RESTRUCTURE_INS" hidden="1">"c1109"</definedName>
    <definedName name="IQ_RESTRUCTURE_RE" hidden="1">"c6264"</definedName>
    <definedName name="IQ_RESTRUCTURE_REIT" hidden="1">"c1110"</definedName>
    <definedName name="IQ_RESTRUCTURE_UTI" hidden="1">"c1111"</definedName>
    <definedName name="IQ_RESTRUCTURED_LOANS" hidden="1">"c1112"</definedName>
    <definedName name="IQ_RETAIL_ACQUIRED_FRANCHISE_STORES" hidden="1">"c2895"</definedName>
    <definedName name="IQ_RETAIL_ACQUIRED_OWNED_STORES" hidden="1">"c2903"</definedName>
    <definedName name="IQ_RETAIL_ACQUIRED_STORES" hidden="1">"c2887"</definedName>
    <definedName name="IQ_RETAIL_AVG_STORE_SIZE_GROSS" hidden="1">"c2066"</definedName>
    <definedName name="IQ_RETAIL_AVG_STORE_SIZE_NET" hidden="1">"c2067"</definedName>
    <definedName name="IQ_RETAIL_AVG_WK_SALES" hidden="1">"c2891"</definedName>
    <definedName name="IQ_RETAIL_AVG_WK_SALES_FRANCHISE" hidden="1">"c2899"</definedName>
    <definedName name="IQ_RETAIL_AVG_WK_SALES_OWNED" hidden="1">"c2907"</definedName>
    <definedName name="IQ_RETAIL_CLOSED_FRANCHISE_STORES" hidden="1">"c2896"</definedName>
    <definedName name="IQ_RETAIL_CLOSED_OWNED_STORES" hidden="1">"c2904"</definedName>
    <definedName name="IQ_RETAIL_CLOSED_STORES" hidden="1">"c2063"</definedName>
    <definedName name="IQ_RETAIL_FRANCHISE_STORES_BEG" hidden="1">"c2893"</definedName>
    <definedName name="IQ_RETAIL_OPENED_FRANCHISE_STORES" hidden="1">"c2894"</definedName>
    <definedName name="IQ_RETAIL_OPENED_OWNED_STORES" hidden="1">"c2902"</definedName>
    <definedName name="IQ_RETAIL_OPENED_STORES" hidden="1">"c2062"</definedName>
    <definedName name="IQ_RETAIL_OWNED_STORES_BEG" hidden="1">"c2901"</definedName>
    <definedName name="IQ_RETAIL_SALES_SQFT_ALL_GROSS" hidden="1">"c2138"</definedName>
    <definedName name="IQ_RETAIL_SALES_SQFT_ALL_NET" hidden="1">"c2139"</definedName>
    <definedName name="IQ_RETAIL_SALES_SQFT_COMPARABLE_GROSS" hidden="1">"c2136"</definedName>
    <definedName name="IQ_RETAIL_SALES_SQFT_COMPARABLE_NET" hidden="1">"c2137"</definedName>
    <definedName name="IQ_RETAIL_SALES_SQFT_OWNED_GROSS" hidden="1">"c2134"</definedName>
    <definedName name="IQ_RETAIL_SALES_SQFT_OWNED_NET" hidden="1">"c2135"</definedName>
    <definedName name="IQ_RETAIL_SOLD_FRANCHISE_STORES" hidden="1">"c2897"</definedName>
    <definedName name="IQ_RETAIL_SOLD_OWNED_STORES" hidden="1">"c2905"</definedName>
    <definedName name="IQ_RETAIL_SOLD_STORES" hidden="1">"c2889"</definedName>
    <definedName name="IQ_RETAIL_SQ_FOOTAGE" hidden="1">"c2064"</definedName>
    <definedName name="IQ_RETAIL_STORE_SELLING_AREA" hidden="1">"c2065"</definedName>
    <definedName name="IQ_RETAIL_STORES_BEG" hidden="1">"c2885"</definedName>
    <definedName name="IQ_RETAIL_TOTAL_FRANCHISE_STORES" hidden="1">"c2898"</definedName>
    <definedName name="IQ_RETAIL_TOTAL_OWNED_STORES" hidden="1">"c2906"</definedName>
    <definedName name="IQ_RETAIL_TOTAL_STORES" hidden="1">"c2061"</definedName>
    <definedName name="IQ_RETAINED_EARN" hidden="1">"c1420"</definedName>
    <definedName name="IQ_RETURN_ASSETS" hidden="1">"c1113"</definedName>
    <definedName name="IQ_RETURN_ASSETS_BANK" hidden="1">"c1114"</definedName>
    <definedName name="IQ_RETURN_ASSETS_BROK" hidden="1">"c1115"</definedName>
    <definedName name="IQ_RETURN_ASSETS_FS" hidden="1">"c1116"</definedName>
    <definedName name="IQ_RETURN_CAPITAL" hidden="1">"c1117"</definedName>
    <definedName name="IQ_RETURN_EQUITY" hidden="1">"c1118"</definedName>
    <definedName name="IQ_RETURN_EQUITY_BANK" hidden="1">"c1119"</definedName>
    <definedName name="IQ_RETURN_EQUITY_BROK" hidden="1">"c1120"</definedName>
    <definedName name="IQ_RETURN_EQUITY_FS" hidden="1">"c1121"</definedName>
    <definedName name="IQ_RETURN_INVESTMENT" hidden="1">"c1421"</definedName>
    <definedName name="IQ_REV" hidden="1">"c1122"</definedName>
    <definedName name="IQ_REV_BEFORE_LL" hidden="1">"c1123"</definedName>
    <definedName name="IQ_REV_STDDEV_EST" hidden="1">"c1124"</definedName>
    <definedName name="IQ_REV_STDDEV_EST_REUT" hidden="1">"c3639"</definedName>
    <definedName name="IQ_REV_UTI" hidden="1">"c1125"</definedName>
    <definedName name="IQ_REVENUE" hidden="1">"c1422"</definedName>
    <definedName name="IQ_REVENUE_EST" hidden="1">"c1126"</definedName>
    <definedName name="IQ_REVENUE_EST_REUT" hidden="1">"c3634"</definedName>
    <definedName name="IQ_REVENUE_HIGH_EST" hidden="1">"c1127"</definedName>
    <definedName name="IQ_REVENUE_HIGH_EST_REUT" hidden="1">"c3636"</definedName>
    <definedName name="IQ_REVENUE_LOW_EST" hidden="1">"c1128"</definedName>
    <definedName name="IQ_REVENUE_LOW_EST_REUT" hidden="1">"c3637"</definedName>
    <definedName name="IQ_REVENUE_MEDIAN_EST" hidden="1">"c1662"</definedName>
    <definedName name="IQ_REVENUE_MEDIAN_EST_REUT" hidden="1">"c3635"</definedName>
    <definedName name="IQ_REVENUE_NUM_EST" hidden="1">"c1129"</definedName>
    <definedName name="IQ_REVENUE_NUM_EST_REUT" hidden="1">"c3638"</definedName>
    <definedName name="IQ_REVISION_DATE_" hidden="1">39671.5683217593</definedName>
    <definedName name="IQ_RISK_ADJ_BANK_ASSETS" hidden="1">"c2670"</definedName>
    <definedName name="IQ_SALARY" hidden="1">"c1130"</definedName>
    <definedName name="IQ_SALE_INTAN_CF" hidden="1">"c1131"</definedName>
    <definedName name="IQ_SALE_INTAN_CF_BNK" hidden="1">"c1132"</definedName>
    <definedName name="IQ_SALE_INTAN_CF_BR" hidden="1">"c1133"</definedName>
    <definedName name="IQ_SALE_INTAN_CF_FIN" hidden="1">"c1134"</definedName>
    <definedName name="IQ_SALE_INTAN_CF_INS" hidden="1">"c1135"</definedName>
    <definedName name="IQ_SALE_INTAN_CF_RE" hidden="1">"c6284"</definedName>
    <definedName name="IQ_SALE_INTAN_CF_REIT" hidden="1">"c1627"</definedName>
    <definedName name="IQ_SALE_INTAN_CF_UTI" hidden="1">"c1136"</definedName>
    <definedName name="IQ_SALE_PPE_CF" hidden="1">"c1137"</definedName>
    <definedName name="IQ_SALE_PPE_CF_BNK" hidden="1">"c1138"</definedName>
    <definedName name="IQ_SALE_PPE_CF_BR" hidden="1">"c1139"</definedName>
    <definedName name="IQ_SALE_PPE_CF_FIN" hidden="1">"c1140"</definedName>
    <definedName name="IQ_SALE_PPE_CF_INS" hidden="1">"c1141"</definedName>
    <definedName name="IQ_SALE_PPE_CF_UTI" hidden="1">"c1142"</definedName>
    <definedName name="IQ_SALE_RE_ASSETS" hidden="1">"c1629"</definedName>
    <definedName name="IQ_SALE_REAL_ESTATE_CF" hidden="1">"c1143"</definedName>
    <definedName name="IQ_SALE_REAL_ESTATE_CF_BNK" hidden="1">"c1144"</definedName>
    <definedName name="IQ_SALE_REAL_ESTATE_CF_BR" hidden="1">"c1145"</definedName>
    <definedName name="IQ_SALE_REAL_ESTATE_CF_FIN" hidden="1">"c1146"</definedName>
    <definedName name="IQ_SALE_REAL_ESTATE_CF_INS" hidden="1">"c1147"</definedName>
    <definedName name="IQ_SALE_REAL_ESTATE_CF_UTI" hidden="1">"c1148"</definedName>
    <definedName name="IQ_SALES_MARKETING" hidden="1">"c2240"</definedName>
    <definedName name="IQ_SAME_STORE" hidden="1">"c1149"</definedName>
    <definedName name="IQ_SAME_STORE_FRANCHISE" hidden="1">"c2900"</definedName>
    <definedName name="IQ_SAME_STORE_OWNED" hidden="1">"c2908"</definedName>
    <definedName name="IQ_SAME_STORE_TOTAL" hidden="1">"c2892"</definedName>
    <definedName name="IQ_SAVING_DEP" hidden="1">"c1150"</definedName>
    <definedName name="IQ_SEC_PURCHASED_RESELL" hidden="1">"c5513"</definedName>
    <definedName name="IQ_SECUR_RECEIV" hidden="1">"c1151"</definedName>
    <definedName name="IQ_SECURED_DEBT" hidden="1">"c2546"</definedName>
    <definedName name="IQ_SECURED_DEBT_PCT" hidden="1">"c2547"</definedName>
    <definedName name="IQ_SECURITY_BORROW" hidden="1">"c1152"</definedName>
    <definedName name="IQ_SECURITY_LEVEL" hidden="1">"c2159"</definedName>
    <definedName name="IQ_SECURITY_NOTES" hidden="1">"c2202"</definedName>
    <definedName name="IQ_SECURITY_OWN" hidden="1">"c1153"</definedName>
    <definedName name="IQ_SECURITY_RESELL" hidden="1">"c1154"</definedName>
    <definedName name="IQ_SECURITY_TYPE" hidden="1">"c2158"</definedName>
    <definedName name="IQ_SEPARATE_ACCT_ASSETS" hidden="1">"c1155"</definedName>
    <definedName name="IQ_SEPARATE_ACCT_LIAB" hidden="1">"c1156"</definedName>
    <definedName name="IQ_SERV_CHARGE_DEPOSITS" hidden="1">"c1157"</definedName>
    <definedName name="IQ_SGA" hidden="1">"c1158"</definedName>
    <definedName name="IQ_SGA_BNK" hidden="1">"c1159"</definedName>
    <definedName name="IQ_SGA_INS" hidden="1">"c1160"</definedName>
    <definedName name="IQ_SGA_MARGIN" hidden="1">"c1898"</definedName>
    <definedName name="IQ_SGA_RE" hidden="1">"c6265"</definedName>
    <definedName name="IQ_SGA_REIT" hidden="1">"c1161"</definedName>
    <definedName name="IQ_SGA_SUPPL" hidden="1">"c1162"</definedName>
    <definedName name="IQ_SGA_UTI" hidden="1">"c1163"</definedName>
    <definedName name="IQ_SHAREOUTSTANDING" hidden="1">"c1347"</definedName>
    <definedName name="IQ_SHARES_PURCHASED_AVERAGE_PRICE" hidden="1">"c5821"</definedName>
    <definedName name="IQ_SHARES_PURCHASED_QUARTER" hidden="1">"c5820"</definedName>
    <definedName name="IQ_SHARESOUTSTANDING" hidden="1">"c1164"</definedName>
    <definedName name="IQ_SHORT_INTEREST" hidden="1">"c1165"</definedName>
    <definedName name="IQ_SHORT_INTEREST_OVER_FLOAT" hidden="1">"c1577"</definedName>
    <definedName name="IQ_SHORT_INTEREST_PERCENT" hidden="1">"c1576"</definedName>
    <definedName name="IQ_SHORT_TERM_INVEST" hidden="1">"c1425"</definedName>
    <definedName name="IQ_SMALL_INT_BEAR_CD" hidden="1">"c1166"</definedName>
    <definedName name="IQ_SOFTWARE" hidden="1">"c1167"</definedName>
    <definedName name="IQ_SOURCE" hidden="1">"c1168"</definedName>
    <definedName name="IQ_SP_BANK" hidden="1">"c2637"</definedName>
    <definedName name="IQ_SP_BANK_ACTION" hidden="1">"c2636"</definedName>
    <definedName name="IQ_SP_BANK_DATE" hidden="1">"c2635"</definedName>
    <definedName name="IQ_SP_FIN_ENHANCE_FX" hidden="1">"c2631"</definedName>
    <definedName name="IQ_SP_FIN_ENHANCE_FX_ACTION" hidden="1">"c2630"</definedName>
    <definedName name="IQ_SP_FIN_ENHANCE_FX_DATE" hidden="1">"c2629"</definedName>
    <definedName name="IQ_SP_FIN_ENHANCE_LC" hidden="1">"c2634"</definedName>
    <definedName name="IQ_SP_FIN_ENHANCE_LC_ACTION" hidden="1">"c2633"</definedName>
    <definedName name="IQ_SP_FIN_ENHANCE_LC_DATE" hidden="1">"c2632"</definedName>
    <definedName name="IQ_SP_FIN_STRENGTH_LC_ACTION_LT" hidden="1">"c2625"</definedName>
    <definedName name="IQ_SP_FIN_STRENGTH_LC_ACTION_ST" hidden="1">"c2626"</definedName>
    <definedName name="IQ_SP_FIN_STRENGTH_LC_DATE_LT" hidden="1">"c2623"</definedName>
    <definedName name="IQ_SP_FIN_STRENGTH_LC_DATE_ST" hidden="1">"c2624"</definedName>
    <definedName name="IQ_SP_FIN_STRENGTH_LC_LT" hidden="1">"c2627"</definedName>
    <definedName name="IQ_SP_FIN_STRENGTH_LC_ST" hidden="1">"c2628"</definedName>
    <definedName name="IQ_SP_FX_ACTION_LT" hidden="1">"c2613"</definedName>
    <definedName name="IQ_SP_FX_ACTION_ST" hidden="1">"c2614"</definedName>
    <definedName name="IQ_SP_FX_DATE_LT" hidden="1">"c2611"</definedName>
    <definedName name="IQ_SP_FX_DATE_ST" hidden="1">"c2612"</definedName>
    <definedName name="IQ_SP_FX_LT" hidden="1">"c2615"</definedName>
    <definedName name="IQ_SP_FX_ST" hidden="1">"c2616"</definedName>
    <definedName name="IQ_SP_ISSUE_ACTION" hidden="1">"c2644"</definedName>
    <definedName name="IQ_SP_ISSUE_DATE" hidden="1">"c2643"</definedName>
    <definedName name="IQ_SP_ISSUE_LT" hidden="1">"c2645"</definedName>
    <definedName name="IQ_SP_ISSUE_OUTLOOK_WATCH" hidden="1">"c2650"</definedName>
    <definedName name="IQ_SP_ISSUE_OUTLOOK_WATCH_DATE" hidden="1">"c2649"</definedName>
    <definedName name="IQ_SP_ISSUE_RECOVER" hidden="1">"c2648"</definedName>
    <definedName name="IQ_SP_ISSUE_RECOVER_ACTION" hidden="1">"c2647"</definedName>
    <definedName name="IQ_SP_ISSUE_RECOVER_DATE" hidden="1">"c2646"</definedName>
    <definedName name="IQ_SP_LC_ACTION_LT" hidden="1">"c2619"</definedName>
    <definedName name="IQ_SP_LC_ACTION_ST" hidden="1">"c2620"</definedName>
    <definedName name="IQ_SP_LC_DATE_LT" hidden="1">"c2617"</definedName>
    <definedName name="IQ_SP_LC_DATE_ST" hidden="1">"c2618"</definedName>
    <definedName name="IQ_SP_LC_LT" hidden="1">"c2621"</definedName>
    <definedName name="IQ_SP_LC_ST" hidden="1">"c2622"</definedName>
    <definedName name="IQ_SP_OUTLOOK_WATCH" hidden="1">"c2639"</definedName>
    <definedName name="IQ_SP_OUTLOOK_WATCH_DATE" hidden="1">"c2638"</definedName>
    <definedName name="IQ_SPECIAL_DIV_CF" hidden="1">"c1169"</definedName>
    <definedName name="IQ_SPECIAL_DIV_CF_BNK" hidden="1">"c1170"</definedName>
    <definedName name="IQ_SPECIAL_DIV_CF_BR" hidden="1">"c1171"</definedName>
    <definedName name="IQ_SPECIAL_DIV_CF_FIN" hidden="1">"c1172"</definedName>
    <definedName name="IQ_SPECIAL_DIV_CF_INS" hidden="1">"c1173"</definedName>
    <definedName name="IQ_SPECIAL_DIV_CF_RE" hidden="1">"c6266"</definedName>
    <definedName name="IQ_SPECIAL_DIV_CF_REIT" hidden="1">"c1174"</definedName>
    <definedName name="IQ_SPECIAL_DIV_CF_UTI" hidden="1">"c1175"</definedName>
    <definedName name="IQ_SPECIAL_DIV_SHARE" hidden="1">"c3007"</definedName>
    <definedName name="IQ_SR_BONDS_NOTES" hidden="1">"c2501"</definedName>
    <definedName name="IQ_SR_BONDS_NOTES_PCT" hidden="1">"c2502"</definedName>
    <definedName name="IQ_SR_DEBT" hidden="1">"c2526"</definedName>
    <definedName name="IQ_SR_DEBT_EBITDA" hidden="1">"c2552"</definedName>
    <definedName name="IQ_SR_DEBT_EBITDA_CAPEX" hidden="1">"c2553"</definedName>
    <definedName name="IQ_SR_DEBT_PCT" hidden="1">"c2527"</definedName>
    <definedName name="IQ_SR_SUB_DEBT" hidden="1">"c2530"</definedName>
    <definedName name="IQ_SR_SUB_DEBT_EBITDA" hidden="1">"c2556"</definedName>
    <definedName name="IQ_SR_SUB_DEBT_EBITDA_CAPEX" hidden="1">"c2557"</definedName>
    <definedName name="IQ_SR_SUB_DEBT_PCT" hidden="1">"c2531"</definedName>
    <definedName name="IQ_ST_DEBT" hidden="1">"c1176"</definedName>
    <definedName name="IQ_ST_DEBT_BNK" hidden="1">"c1177"</definedName>
    <definedName name="IQ_ST_DEBT_BR" hidden="1">"c1178"</definedName>
    <definedName name="IQ_ST_DEBT_FIN" hidden="1">"c1179"</definedName>
    <definedName name="IQ_ST_DEBT_INS" hidden="1">"c1180"</definedName>
    <definedName name="IQ_ST_DEBT_ISSUED" hidden="1">"c1181"</definedName>
    <definedName name="IQ_ST_DEBT_ISSUED_BNK" hidden="1">"c1182"</definedName>
    <definedName name="IQ_ST_DEBT_ISSUED_BR" hidden="1">"c1183"</definedName>
    <definedName name="IQ_ST_DEBT_ISSUED_FIN" hidden="1">"c1184"</definedName>
    <definedName name="IQ_ST_DEBT_ISSUED_INS" hidden="1">"c1185"</definedName>
    <definedName name="IQ_ST_DEBT_ISSUED_RE" hidden="1">"c6267"</definedName>
    <definedName name="IQ_ST_DEBT_ISSUED_REIT" hidden="1">"c1186"</definedName>
    <definedName name="IQ_ST_DEBT_ISSUED_UTI" hidden="1">"c1187"</definedName>
    <definedName name="IQ_ST_DEBT_PCT" hidden="1">"c2539"</definedName>
    <definedName name="IQ_ST_DEBT_RE" hidden="1">"c6268"</definedName>
    <definedName name="IQ_ST_DEBT_REIT" hidden="1">"c1188"</definedName>
    <definedName name="IQ_ST_DEBT_REPAID" hidden="1">"c1189"</definedName>
    <definedName name="IQ_ST_DEBT_REPAID_BNK" hidden="1">"c1190"</definedName>
    <definedName name="IQ_ST_DEBT_REPAID_BR" hidden="1">"c1191"</definedName>
    <definedName name="IQ_ST_DEBT_REPAID_FIN" hidden="1">"c1192"</definedName>
    <definedName name="IQ_ST_DEBT_REPAID_INS" hidden="1">"c1193"</definedName>
    <definedName name="IQ_ST_DEBT_REPAID_RE" hidden="1">"c6269"</definedName>
    <definedName name="IQ_ST_DEBT_REPAID_REIT" hidden="1">"c1194"</definedName>
    <definedName name="IQ_ST_DEBT_REPAID_UTI" hidden="1">"c1195"</definedName>
    <definedName name="IQ_ST_DEBT_UTI" hidden="1">"c1196"</definedName>
    <definedName name="IQ_ST_FHLB_DEBT" hidden="1">"c5658"</definedName>
    <definedName name="IQ_ST_INVEST" hidden="1">"c1197"</definedName>
    <definedName name="IQ_ST_INVEST_UTI" hidden="1">"c1198"</definedName>
    <definedName name="IQ_ST_NOTE_RECEIV" hidden="1">"c1199"</definedName>
    <definedName name="IQ_STATE" hidden="1">"c1200"</definedName>
    <definedName name="IQ_STATUTORY_SURPLUS" hidden="1">"c1201"</definedName>
    <definedName name="IQ_STOCK_BASED" hidden="1">"c1202"</definedName>
    <definedName name="IQ_STOCK_BASED_AT" hidden="1">"c2999"</definedName>
    <definedName name="IQ_STOCK_BASED_CF" hidden="1">"c1203"</definedName>
    <definedName name="IQ_STOCK_BASED_COGS" hidden="1">"c2990"</definedName>
    <definedName name="IQ_STOCK_BASED_COMP" hidden="1">"c3512"</definedName>
    <definedName name="IQ_STOCK_BASED_COMP_PRETAX" hidden="1">"c3510"</definedName>
    <definedName name="IQ_STOCK_BASED_COMP_TAX" hidden="1">"c3511"</definedName>
    <definedName name="IQ_STOCK_BASED_GA" hidden="1">"c2993"</definedName>
    <definedName name="IQ_STOCK_BASED_OTHER" hidden="1">"c2995"</definedName>
    <definedName name="IQ_STOCK_BASED_RD" hidden="1">"c2991"</definedName>
    <definedName name="IQ_STOCK_BASED_SGA" hidden="1">"c2994"</definedName>
    <definedName name="IQ_STOCK_BASED_SM" hidden="1">"c2992"</definedName>
    <definedName name="IQ_STOCK_BASED_TOTAL" hidden="1">"c3040"</definedName>
    <definedName name="IQ_STOCK_OPTIONS_COMP" hidden="1">"c3509"</definedName>
    <definedName name="IQ_STOCK_OPTIONS_COMP_PRETAX" hidden="1">"c3507"</definedName>
    <definedName name="IQ_STOCK_OPTIONS_COMP_TAX" hidden="1">"c3508"</definedName>
    <definedName name="IQ_STRIKE_PRICE_ISSUED" hidden="1">"c1645"</definedName>
    <definedName name="IQ_STRIKE_PRICE_OS" hidden="1">"c1646"</definedName>
    <definedName name="IQ_STW" hidden="1">"c2166"</definedName>
    <definedName name="IQ_SUB_BONDS_NOTES" hidden="1">"c2503"</definedName>
    <definedName name="IQ_SUB_BONDS_NOTES_PCT" hidden="1">"c2504"</definedName>
    <definedName name="IQ_SUB_DEBT" hidden="1">"c2532"</definedName>
    <definedName name="IQ_SUB_DEBT_EBITDA" hidden="1">"c2558"</definedName>
    <definedName name="IQ_SUB_DEBT_EBITDA_CAPEX" hidden="1">"c2559"</definedName>
    <definedName name="IQ_SUB_DEBT_PCT" hidden="1">"c2533"</definedName>
    <definedName name="IQ_SUB_LEASE_AFTER_FIVE" hidden="1">"c1207"</definedName>
    <definedName name="IQ_SUB_LEASE_INC_CY" hidden="1">"c1208"</definedName>
    <definedName name="IQ_SUB_LEASE_INC_CY1" hidden="1">"c1209"</definedName>
    <definedName name="IQ_SUB_LEASE_INC_CY2" hidden="1">"c1210"</definedName>
    <definedName name="IQ_SUB_LEASE_INC_CY3" hidden="1">"c1211"</definedName>
    <definedName name="IQ_SUB_LEASE_INC_CY4" hidden="1">"c1212"</definedName>
    <definedName name="IQ_SUB_LEASE_NEXT_FIVE" hidden="1">"c1213"</definedName>
    <definedName name="IQ_SVA" hidden="1">"c1214"</definedName>
    <definedName name="IQ_TARGET_PRICE_NUM" hidden="1">"c1653"</definedName>
    <definedName name="IQ_TARGET_PRICE_NUM_REUT" hidden="1">"c5319"</definedName>
    <definedName name="IQ_TARGET_PRICE_STDDEV" hidden="1">"c1654"</definedName>
    <definedName name="IQ_TARGET_PRICE_STDDEV_REUT" hidden="1">"c5320"</definedName>
    <definedName name="IQ_TAX_BENEFIT_CF_1YR" hidden="1">"c3483"</definedName>
    <definedName name="IQ_TAX_BENEFIT_CF_2YR" hidden="1">"c3484"</definedName>
    <definedName name="IQ_TAX_BENEFIT_CF_3YR" hidden="1">"c3485"</definedName>
    <definedName name="IQ_TAX_BENEFIT_CF_4YR" hidden="1">"c3486"</definedName>
    <definedName name="IQ_TAX_BENEFIT_CF_5YR" hidden="1">"c3487"</definedName>
    <definedName name="IQ_TAX_BENEFIT_CF_AFTER_FIVE" hidden="1">"c3488"</definedName>
    <definedName name="IQ_TAX_BENEFIT_CF_MAX_YEAR" hidden="1">"c3491"</definedName>
    <definedName name="IQ_TAX_BENEFIT_CF_NO_EXP" hidden="1">"c3489"</definedName>
    <definedName name="IQ_TAX_BENEFIT_CF_TOTAL" hidden="1">"c3490"</definedName>
    <definedName name="IQ_TAX_BENEFIT_OPTIONS" hidden="1">"c1215"</definedName>
    <definedName name="IQ_TAX_EQUIV_NET_INT_INC" hidden="1">"c1216"</definedName>
    <definedName name="IQ_TBV" hidden="1">"c1906"</definedName>
    <definedName name="IQ_TBV_10YR_ANN_CAGR" hidden="1">"c6169"</definedName>
    <definedName name="IQ_TBV_10YR_ANN_GROWTH" hidden="1">"c1936"</definedName>
    <definedName name="IQ_TBV_1YR_ANN_GROWTH" hidden="1">"c1931"</definedName>
    <definedName name="IQ_TBV_2YR_ANN_CAGR" hidden="1">"c6165"</definedName>
    <definedName name="IQ_TBV_2YR_ANN_GROWTH" hidden="1">"c1932"</definedName>
    <definedName name="IQ_TBV_3YR_ANN_CAGR" hidden="1">"c6166"</definedName>
    <definedName name="IQ_TBV_3YR_ANN_GROWTH" hidden="1">"c1933"</definedName>
    <definedName name="IQ_TBV_5YR_ANN_CAGR" hidden="1">"c6167"</definedName>
    <definedName name="IQ_TBV_5YR_ANN_GROWTH" hidden="1">"c1934"</definedName>
    <definedName name="IQ_TBV_7YR_ANN_CAGR" hidden="1">"c6168"</definedName>
    <definedName name="IQ_TBV_7YR_ANN_GROWTH" hidden="1">"c1935"</definedName>
    <definedName name="IQ_TBV_SHARE" hidden="1">"c1217"</definedName>
    <definedName name="IQ_TEMPLATE" hidden="1">"c1521"</definedName>
    <definedName name="IQ_TENANT" hidden="1">"c1218"</definedName>
    <definedName name="IQ_TERM_LOANS" hidden="1">"c2499"</definedName>
    <definedName name="IQ_TERM_LOANS_PCT" hidden="1">"c2500"</definedName>
    <definedName name="IQ_TEV" hidden="1">"c1219"</definedName>
    <definedName name="IQ_TEV_EBIT" hidden="1">"c1220"</definedName>
    <definedName name="IQ_TEV_EBIT_AVG" hidden="1">"c1221"</definedName>
    <definedName name="IQ_TEV_EBITDA" hidden="1">"c1222"</definedName>
    <definedName name="IQ_TEV_EBITDA_AVG" hidden="1">"c1223"</definedName>
    <definedName name="IQ_TEV_EBITDA_FWD" hidden="1">"c1224"</definedName>
    <definedName name="IQ_TEV_EBITDA_FWD_REUT" hidden="1">"c4050"</definedName>
    <definedName name="IQ_TEV_EMPLOYEE_AVG" hidden="1">"c1225"</definedName>
    <definedName name="IQ_TEV_TOTAL_REV" hidden="1">"c1226"</definedName>
    <definedName name="IQ_TEV_TOTAL_REV_AVG" hidden="1">"c1227"</definedName>
    <definedName name="IQ_TEV_TOTAL_REV_FWD" hidden="1">"c1228"</definedName>
    <definedName name="IQ_TEV_TOTAL_REV_FWD_REUT" hidden="1">"c4051"</definedName>
    <definedName name="IQ_TEV_UFCF" hidden="1">"c2208"</definedName>
    <definedName name="IQ_TIER_ONE_CAPITAL" hidden="1">"c2667"</definedName>
    <definedName name="IQ_TIER_ONE_RATIO" hidden="1">"c1229"</definedName>
    <definedName name="IQ_TIER_TWO_CAPITAL" hidden="1">"c2669"</definedName>
    <definedName name="IQ_TIME_DEP" hidden="1">"c1230"</definedName>
    <definedName name="IQ_TODAY" hidden="1">0</definedName>
    <definedName name="IQ_TOT_ADJ_INC" hidden="1">"c1616"</definedName>
    <definedName name="IQ_TOTAL_AR_BR" hidden="1">"c1231"</definedName>
    <definedName name="IQ_TOTAL_AR_RE" hidden="1">"c6270"</definedName>
    <definedName name="IQ_TOTAL_AR_REIT" hidden="1">"c1232"</definedName>
    <definedName name="IQ_TOTAL_AR_UTI" hidden="1">"c1233"</definedName>
    <definedName name="IQ_TOTAL_ASSETS" hidden="1">"c1234"</definedName>
    <definedName name="IQ_TOTAL_ASSETS_10YR_ANN_CAGR" hidden="1">"c6140"</definedName>
    <definedName name="IQ_TOTAL_ASSETS_10YR_ANN_GROWTH" hidden="1">"c1235"</definedName>
    <definedName name="IQ_TOTAL_ASSETS_1YR_ANN_GROWTH" hidden="1">"c1236"</definedName>
    <definedName name="IQ_TOTAL_ASSETS_2YR_ANN_CAGR" hidden="1">"c6141"</definedName>
    <definedName name="IQ_TOTAL_ASSETS_2YR_ANN_GROWTH" hidden="1">"c1237"</definedName>
    <definedName name="IQ_TOTAL_ASSETS_3YR_ANN_CAGR" hidden="1">"c6142"</definedName>
    <definedName name="IQ_TOTAL_ASSETS_3YR_ANN_GROWTH" hidden="1">"c1238"</definedName>
    <definedName name="IQ_TOTAL_ASSETS_5YR_ANN_CAGR" hidden="1">"c6143"</definedName>
    <definedName name="IQ_TOTAL_ASSETS_5YR_ANN_GROWTH" hidden="1">"c1239"</definedName>
    <definedName name="IQ_TOTAL_ASSETS_7YR_ANN_CAGR" hidden="1">"c6144"</definedName>
    <definedName name="IQ_TOTAL_ASSETS_7YR_ANN_GROWTH" hidden="1">"c1240"</definedName>
    <definedName name="IQ_TOTAL_AVG_CE_TOTAL_AVG_ASSETS" hidden="1">"c1241"</definedName>
    <definedName name="IQ_TOTAL_AVG_EQUITY_TOTAL_AVG_ASSETS" hidden="1">"c1242"</definedName>
    <definedName name="IQ_TOTAL_BANK_CAPITAL" hidden="1">"c2668"</definedName>
    <definedName name="IQ_TOTAL_CA" hidden="1">"c1243"</definedName>
    <definedName name="IQ_TOTAL_CAP" hidden="1">"c1507"</definedName>
    <definedName name="IQ_TOTAL_CAPITAL_RATIO" hidden="1">"c1244"</definedName>
    <definedName name="IQ_TOTAL_CASH_DIVID" hidden="1">"c1455"</definedName>
    <definedName name="IQ_TOTAL_CASH_FINAN" hidden="1">"c1352"</definedName>
    <definedName name="IQ_TOTAL_CASH_INVEST" hidden="1">"c1353"</definedName>
    <definedName name="IQ_TOTAL_CASH_OPER" hidden="1">"c1354"</definedName>
    <definedName name="IQ_TOTAL_CHURN" hidden="1">"c2122"</definedName>
    <definedName name="IQ_TOTAL_CL" hidden="1">"c1245"</definedName>
    <definedName name="IQ_TOTAL_COMMON" hidden="1">"c1411"</definedName>
    <definedName name="IQ_TOTAL_COMMON_EQUITY" hidden="1">"c1246"</definedName>
    <definedName name="IQ_TOTAL_CURRENT_ASSETS" hidden="1">"c1430"</definedName>
    <definedName name="IQ_TOTAL_CURRENT_LIAB" hidden="1">"c1431"</definedName>
    <definedName name="IQ_TOTAL_DEBT" hidden="1">"c1247"</definedName>
    <definedName name="IQ_TOTAL_DEBT_CAPITAL" hidden="1">"c1248"</definedName>
    <definedName name="IQ_TOTAL_DEBT_EBITDA" hidden="1">"c1249"</definedName>
    <definedName name="IQ_TOTAL_DEBT_EBITDA_CAPEX" hidden="1">"c2948"</definedName>
    <definedName name="IQ_TOTAL_DEBT_EQUITY" hidden="1">"c1250"</definedName>
    <definedName name="IQ_TOTAL_DEBT_EXCL_FIN" hidden="1">"c2937"</definedName>
    <definedName name="IQ_TOTAL_DEBT_ISSUED" hidden="1">"c1251"</definedName>
    <definedName name="IQ_TOTAL_DEBT_ISSUED_BNK" hidden="1">"c1252"</definedName>
    <definedName name="IQ_TOTAL_DEBT_ISSUED_BR" hidden="1">"c1253"</definedName>
    <definedName name="IQ_TOTAL_DEBT_ISSUED_FIN" hidden="1">"c1254"</definedName>
    <definedName name="IQ_TOTAL_DEBT_ISSUED_RE" hidden="1">"c6271"</definedName>
    <definedName name="IQ_TOTAL_DEBT_ISSUED_REIT" hidden="1">"c1255"</definedName>
    <definedName name="IQ_TOTAL_DEBT_ISSUED_UTI" hidden="1">"c1256"</definedName>
    <definedName name="IQ_TOTAL_DEBT_ISSUES_INS" hidden="1">"c1257"</definedName>
    <definedName name="IQ_TOTAL_DEBT_OVER_EBITDA" hidden="1">"c1433"</definedName>
    <definedName name="IQ_TOTAL_DEBT_OVER_TOTAL_BV" hidden="1">"c1434"</definedName>
    <definedName name="IQ_TOTAL_DEBT_OVER_TOTAL_CAP" hidden="1">"c1432"</definedName>
    <definedName name="IQ_TOTAL_DEBT_REPAID" hidden="1">"c1258"</definedName>
    <definedName name="IQ_TOTAL_DEBT_REPAID_BNK" hidden="1">"c1259"</definedName>
    <definedName name="IQ_TOTAL_DEBT_REPAID_BR" hidden="1">"c1260"</definedName>
    <definedName name="IQ_TOTAL_DEBT_REPAID_FIN" hidden="1">"c1261"</definedName>
    <definedName name="IQ_TOTAL_DEBT_REPAID_INS" hidden="1">"c1262"</definedName>
    <definedName name="IQ_TOTAL_DEBT_REPAID_RE" hidden="1">"c6272"</definedName>
    <definedName name="IQ_TOTAL_DEBT_REPAID_REIT" hidden="1">"c1263"</definedName>
    <definedName name="IQ_TOTAL_DEBT_REPAID_UTI" hidden="1">"c1264"</definedName>
    <definedName name="IQ_TOTAL_DEPOSITS" hidden="1">"c1265"</definedName>
    <definedName name="IQ_TOTAL_DIV_PAID_CF" hidden="1">"c1266"</definedName>
    <definedName name="IQ_TOTAL_EMPLOYEE" hidden="1">"c2141"</definedName>
    <definedName name="IQ_TOTAL_EMPLOYEES" hidden="1">"c1522"</definedName>
    <definedName name="IQ_TOTAL_EQUITY" hidden="1">"c1267"</definedName>
    <definedName name="IQ_TOTAL_EQUITY_10YR_ANN_CAGR" hidden="1">"c6145"</definedName>
    <definedName name="IQ_TOTAL_EQUITY_10YR_ANN_GROWTH" hidden="1">"c1268"</definedName>
    <definedName name="IQ_TOTAL_EQUITY_1YR_ANN_GROWTH" hidden="1">"c1269"</definedName>
    <definedName name="IQ_TOTAL_EQUITY_2YR_ANN_CAGR" hidden="1">"c6146"</definedName>
    <definedName name="IQ_TOTAL_EQUITY_2YR_ANN_GROWTH" hidden="1">"c1270"</definedName>
    <definedName name="IQ_TOTAL_EQUITY_3YR_ANN_CAGR" hidden="1">"c6147"</definedName>
    <definedName name="IQ_TOTAL_EQUITY_3YR_ANN_GROWTH" hidden="1">"c1271"</definedName>
    <definedName name="IQ_TOTAL_EQUITY_5YR_ANN_CAGR" hidden="1">"c6148"</definedName>
    <definedName name="IQ_TOTAL_EQUITY_5YR_ANN_GROWTH" hidden="1">"c1272"</definedName>
    <definedName name="IQ_TOTAL_EQUITY_7YR_ANN_CAGR" hidden="1">"c6149"</definedName>
    <definedName name="IQ_TOTAL_EQUITY_7YR_ANN_GROWTH" hidden="1">"c1273"</definedName>
    <definedName name="IQ_TOTAL_EQUITY_ALLOWANCE_TOTAL_LOANS" hidden="1">"c1274"</definedName>
    <definedName name="IQ_TOTAL_INTEREST_EXP" hidden="1">"c1382"</definedName>
    <definedName name="IQ_TOTAL_INVENTORY" hidden="1">"c1385"</definedName>
    <definedName name="IQ_TOTAL_INVEST" hidden="1">"c1275"</definedName>
    <definedName name="IQ_TOTAL_LIAB" hidden="1">"c1276"</definedName>
    <definedName name="IQ_TOTAL_LIAB_BNK" hidden="1">"c1277"</definedName>
    <definedName name="IQ_TOTAL_LIAB_BR" hidden="1">"c1278"</definedName>
    <definedName name="IQ_TOTAL_LIAB_EQUITY" hidden="1">"c1279"</definedName>
    <definedName name="IQ_TOTAL_LIAB_FIN" hidden="1">"c1280"</definedName>
    <definedName name="IQ_TOTAL_LIAB_INS" hidden="1">"c1281"</definedName>
    <definedName name="IQ_TOTAL_LIAB_RE" hidden="1">"c6273"</definedName>
    <definedName name="IQ_TOTAL_LIAB_REIT" hidden="1">"c1282"</definedName>
    <definedName name="IQ_TOTAL_LIAB_SHAREHOLD" hidden="1">"c1435"</definedName>
    <definedName name="IQ_TOTAL_LIAB_TOTAL_ASSETS" hidden="1">"c1283"</definedName>
    <definedName name="IQ_TOTAL_LOANS" hidden="1">"c5653"</definedName>
    <definedName name="IQ_TOTAL_LONG_DEBT" hidden="1">"c1617"</definedName>
    <definedName name="IQ_TOTAL_NON_REC" hidden="1">"c1444"</definedName>
    <definedName name="IQ_TOTAL_OPER_EXP_BR" hidden="1">"c1284"</definedName>
    <definedName name="IQ_TOTAL_OPER_EXP_FIN" hidden="1">"c1285"</definedName>
    <definedName name="IQ_TOTAL_OPER_EXP_INS" hidden="1">"c1286"</definedName>
    <definedName name="IQ_TOTAL_OPER_EXP_RE" hidden="1">"c6274"</definedName>
    <definedName name="IQ_TOTAL_OPER_EXP_REIT" hidden="1">"c1287"</definedName>
    <definedName name="IQ_TOTAL_OPER_EXP_UTI" hidden="1">"c1288"</definedName>
    <definedName name="IQ_TOTAL_OPER_EXPEN" hidden="1">"c1445"</definedName>
    <definedName name="IQ_TOTAL_OPTIONS_BEG_OS" hidden="1">"c2693"</definedName>
    <definedName name="IQ_TOTAL_OPTIONS_CANCELLED" hidden="1">"c2696"</definedName>
    <definedName name="IQ_TOTAL_OPTIONS_END_OS" hidden="1">"c2697"</definedName>
    <definedName name="IQ_TOTAL_OPTIONS_EXERCISABLE_END_OS" hidden="1">"c5819"</definedName>
    <definedName name="IQ_TOTAL_OPTIONS_EXERCISED" hidden="1">"c2695"</definedName>
    <definedName name="IQ_TOTAL_OPTIONS_GRANTED" hidden="1">"c2694"</definedName>
    <definedName name="IQ_TOTAL_OTHER_OPER" hidden="1">"c1289"</definedName>
    <definedName name="IQ_TOTAL_OUTSTANDING_BS_DATE" hidden="1">"c1022"</definedName>
    <definedName name="IQ_TOTAL_OUTSTANDING_FILING_DATE" hidden="1">"c2107"</definedName>
    <definedName name="IQ_TOTAL_PENSION_ASSETS" hidden="1">"c1290"</definedName>
    <definedName name="IQ_TOTAL_PENSION_ASSETS_DOMESTIC" hidden="1">"c2658"</definedName>
    <definedName name="IQ_TOTAL_PENSION_ASSETS_FOREIGN" hidden="1">"c2666"</definedName>
    <definedName name="IQ_TOTAL_PENSION_EXP" hidden="1">"c1291"</definedName>
    <definedName name="IQ_TOTAL_PRINCIPAL" hidden="1">"c2509"</definedName>
    <definedName name="IQ_TOTAL_PRINCIPAL_PCT" hidden="1">"c2510"</definedName>
    <definedName name="IQ_TOTAL_PROVED_RESERVES_NGL" hidden="1">"c2924"</definedName>
    <definedName name="IQ_TOTAL_PROVED_RESERVES_OIL" hidden="1">"c2040"</definedName>
    <definedName name="IQ_TOTAL_RECEIV" hidden="1">"c1293"</definedName>
    <definedName name="IQ_TOTAL_REV" hidden="1">"c1294"</definedName>
    <definedName name="IQ_TOTAL_REV_10YR_ANN_CAGR" hidden="1">"c6150"</definedName>
    <definedName name="IQ_TOTAL_REV_10YR_ANN_GROWTH" hidden="1">"c1295"</definedName>
    <definedName name="IQ_TOTAL_REV_1YR_ANN_GROWTH" hidden="1">"c1296"</definedName>
    <definedName name="IQ_TOTAL_REV_2YR_ANN_CAGR" hidden="1">"c6151"</definedName>
    <definedName name="IQ_TOTAL_REV_2YR_ANN_GROWTH" hidden="1">"c1297"</definedName>
    <definedName name="IQ_TOTAL_REV_3YR_ANN_CAGR" hidden="1">"c6152"</definedName>
    <definedName name="IQ_TOTAL_REV_3YR_ANN_GROWTH" hidden="1">"c1298"</definedName>
    <definedName name="IQ_TOTAL_REV_5YR_ANN_CAGR" hidden="1">"c6153"</definedName>
    <definedName name="IQ_TOTAL_REV_5YR_ANN_GROWTH" hidden="1">"c1299"</definedName>
    <definedName name="IQ_TOTAL_REV_7YR_ANN_CAGR" hidden="1">"c6154"</definedName>
    <definedName name="IQ_TOTAL_REV_7YR_ANN_GROWTH" hidden="1">"c1300"</definedName>
    <definedName name="IQ_TOTAL_REV_AS_REPORTED" hidden="1">"c1301"</definedName>
    <definedName name="IQ_TOTAL_REV_BNK" hidden="1">"c1302"</definedName>
    <definedName name="IQ_TOTAL_REV_BR" hidden="1">"c1303"</definedName>
    <definedName name="IQ_TOTAL_REV_EMPLOYEE" hidden="1">"c1304"</definedName>
    <definedName name="IQ_TOTAL_REV_FIN" hidden="1">"c1305"</definedName>
    <definedName name="IQ_TOTAL_REV_INS" hidden="1">"c1306"</definedName>
    <definedName name="IQ_TOTAL_REV_RE" hidden="1">"c6275"</definedName>
    <definedName name="IQ_TOTAL_REV_REIT" hidden="1">"c1307"</definedName>
    <definedName name="IQ_TOTAL_REV_SHARE" hidden="1">"c1912"</definedName>
    <definedName name="IQ_TOTAL_REV_UTI" hidden="1">"c1308"</definedName>
    <definedName name="IQ_TOTAL_REVENUE" hidden="1">"c1436"</definedName>
    <definedName name="IQ_TOTAL_SPECIAL" hidden="1">"c1618"</definedName>
    <definedName name="IQ_TOTAL_ST_BORROW" hidden="1">"c1424"</definedName>
    <definedName name="IQ_TOTAL_SUB_DEBT" hidden="1">"c2528"</definedName>
    <definedName name="IQ_TOTAL_SUB_DEBT_EBITDA" hidden="1">"c2554"</definedName>
    <definedName name="IQ_TOTAL_SUB_DEBT_EBITDA_CAPEX" hidden="1">"c2555"</definedName>
    <definedName name="IQ_TOTAL_SUB_DEBT_PCT" hidden="1">"c2529"</definedName>
    <definedName name="IQ_TOTAL_SUBS" hidden="1">"c2119"</definedName>
    <definedName name="IQ_TOTAL_UNUSUAL" hidden="1">"c1508"</definedName>
    <definedName name="IQ_TOTAL_UNUSUAL_BNK" hidden="1">"c5516"</definedName>
    <definedName name="IQ_TOTAL_UNUSUAL_BR" hidden="1">"c5517"</definedName>
    <definedName name="IQ_TOTAL_UNUSUAL_FIN" hidden="1">"c5518"</definedName>
    <definedName name="IQ_TOTAL_UNUSUAL_INS" hidden="1">"c5519"</definedName>
    <definedName name="IQ_TOTAL_UNUSUAL_RE" hidden="1">"c6286"</definedName>
    <definedName name="IQ_TOTAL_UNUSUAL_REIT" hidden="1">"c5520"</definedName>
    <definedName name="IQ_TOTAL_UNUSUAL_UTI" hidden="1">"c5521"</definedName>
    <definedName name="IQ_TOTAL_WARRANTS_BEG_OS" hidden="1">"c2719"</definedName>
    <definedName name="IQ_TOTAL_WARRANTS_CANCELLED" hidden="1">"c2722"</definedName>
    <definedName name="IQ_TOTAL_WARRANTS_END_OS" hidden="1">"c2723"</definedName>
    <definedName name="IQ_TOTAL_WARRANTS_EXERCISED" hidden="1">"c2721"</definedName>
    <definedName name="IQ_TOTAL_WARRANTS_ISSUED" hidden="1">"c2720"</definedName>
    <definedName name="IQ_TR_ACCT_METHOD" hidden="1">"c2363"</definedName>
    <definedName name="IQ_TR_ACQ_52_WK_HI_PCT" hidden="1">"c2348"</definedName>
    <definedName name="IQ_TR_ACQ_52_WK_LOW_PCT" hidden="1">"c2347"</definedName>
    <definedName name="IQ_TR_ACQ_CASH_ST_INVEST" hidden="1">"c2372"</definedName>
    <definedName name="IQ_TR_ACQ_CLOSEPRICE_1D" hidden="1">"c3027"</definedName>
    <definedName name="IQ_TR_ACQ_DILUT_EPS_EXCL" hidden="1">"c3028"</definedName>
    <definedName name="IQ_TR_ACQ_EARNING_CO" hidden="1">"c2379"</definedName>
    <definedName name="IQ_TR_ACQ_EBIT" hidden="1">"c2380"</definedName>
    <definedName name="IQ_TR_ACQ_EBIT_EQ_INC" hidden="1">"c3611"</definedName>
    <definedName name="IQ_TR_ACQ_EBITDA" hidden="1">"c2381"</definedName>
    <definedName name="IQ_TR_ACQ_EBITDA_EQ_INC" hidden="1">"c3610"</definedName>
    <definedName name="IQ_TR_ACQ_FILING_CURRENCY" hidden="1">"c3033"</definedName>
    <definedName name="IQ_TR_ACQ_FILINGDATE" hidden="1">"c3607"</definedName>
    <definedName name="IQ_TR_ACQ_MCAP_1DAY" hidden="1">"c2345"</definedName>
    <definedName name="IQ_TR_ACQ_MIN_INT" hidden="1">"c2374"</definedName>
    <definedName name="IQ_TR_ACQ_NET_DEBT" hidden="1">"c2373"</definedName>
    <definedName name="IQ_TR_ACQ_NI" hidden="1">"c2378"</definedName>
    <definedName name="IQ_TR_ACQ_PERIODDATE" hidden="1">"c3606"</definedName>
    <definedName name="IQ_TR_ACQ_PRICEDATE_1D" hidden="1">"c2346"</definedName>
    <definedName name="IQ_TR_ACQ_RETURN" hidden="1">"c2349"</definedName>
    <definedName name="IQ_TR_ACQ_STOCKYEARHIGH_1D" hidden="1">"c2343"</definedName>
    <definedName name="IQ_TR_ACQ_STOCKYEARLOW_1D" hidden="1">"c2344"</definedName>
    <definedName name="IQ_TR_ACQ_TOTAL_ASSETS" hidden="1">"c2371"</definedName>
    <definedName name="IQ_TR_ACQ_TOTAL_COMMON_EQ" hidden="1">"c2377"</definedName>
    <definedName name="IQ_TR_ACQ_TOTAL_DEBT" hidden="1">"c2376"</definedName>
    <definedName name="IQ_TR_ACQ_TOTAL_PREF" hidden="1">"c2375"</definedName>
    <definedName name="IQ_TR_ACQ_TOTAL_REV" hidden="1">"c2382"</definedName>
    <definedName name="IQ_TR_ADJ_SIZE" hidden="1">"c3024"</definedName>
    <definedName name="IQ_TR_ANN_DATE" hidden="1">"c2395"</definedName>
    <definedName name="IQ_TR_ANN_DATE_BL" hidden="1">"c2394"</definedName>
    <definedName name="IQ_TR_BID_DATE" hidden="1">"c2357"</definedName>
    <definedName name="IQ_TR_BLUESKY_FEES" hidden="1">"c2277"</definedName>
    <definedName name="IQ_TR_BUY_ACC_ADVISORS" hidden="1">"c3048"</definedName>
    <definedName name="IQ_TR_BUY_FIN_ADVISORS" hidden="1">"c3045"</definedName>
    <definedName name="IQ_TR_BUY_LEG_ADVISORS" hidden="1">"c2387"</definedName>
    <definedName name="IQ_TR_BUYER_ID" hidden="1">"c2404"</definedName>
    <definedName name="IQ_TR_BUYERNAME" hidden="1">"c2401"</definedName>
    <definedName name="IQ_TR_CANCELLED_DATE" hidden="1">"c2284"</definedName>
    <definedName name="IQ_TR_CASH_CONSID_PCT" hidden="1">"c2296"</definedName>
    <definedName name="IQ_TR_CASH_ST_INVEST" hidden="1">"c3025"</definedName>
    <definedName name="IQ_TR_CHANGE_CONTROL" hidden="1">"c2365"</definedName>
    <definedName name="IQ_TR_CLOSED_DATE" hidden="1">"c2283"</definedName>
    <definedName name="IQ_TR_CO_NET_PROCEEDS" hidden="1">"c2268"</definedName>
    <definedName name="IQ_TR_CO_NET_PROCEEDS_PCT" hidden="1">"c2270"</definedName>
    <definedName name="IQ_TR_COMMENTS" hidden="1">"c2383"</definedName>
    <definedName name="IQ_TR_CURRENCY" hidden="1">"c3016"</definedName>
    <definedName name="IQ_TR_DEAL_ATTITUDE" hidden="1">"c2364"</definedName>
    <definedName name="IQ_TR_DEAL_CONDITIONS" hidden="1">"c2367"</definedName>
    <definedName name="IQ_TR_DEAL_RESOLUTION" hidden="1">"c2391"</definedName>
    <definedName name="IQ_TR_DEAL_RESPONSES" hidden="1">"c2366"</definedName>
    <definedName name="IQ_TR_DEBT_CONSID_PCT" hidden="1">"c2299"</definedName>
    <definedName name="IQ_TR_DEF_AGRMT_DATE" hidden="1">"c2285"</definedName>
    <definedName name="IQ_TR_DISCLOSED_FEES_EXP" hidden="1">"c2288"</definedName>
    <definedName name="IQ_TR_EARNOUTS" hidden="1">"c3023"</definedName>
    <definedName name="IQ_TR_EXPIRED_DATE" hidden="1">"c2412"</definedName>
    <definedName name="IQ_TR_GROSS_OFFERING_AMT" hidden="1">"c2262"</definedName>
    <definedName name="IQ_TR_HYBRID_CONSID_PCT" hidden="1">"c2300"</definedName>
    <definedName name="IQ_TR_IMPLIED_EQ" hidden="1">"c3018"</definedName>
    <definedName name="IQ_TR_IMPLIED_EQ_BV" hidden="1">"c3019"</definedName>
    <definedName name="IQ_TR_IMPLIED_EQ_NI_LTM" hidden="1">"c3020"</definedName>
    <definedName name="IQ_TR_IMPLIED_EV" hidden="1">"c2301"</definedName>
    <definedName name="IQ_TR_IMPLIED_EV_BV" hidden="1">"c2306"</definedName>
    <definedName name="IQ_TR_IMPLIED_EV_EBIT" hidden="1">"c2302"</definedName>
    <definedName name="IQ_TR_IMPLIED_EV_EBITDA" hidden="1">"c2303"</definedName>
    <definedName name="IQ_TR_IMPLIED_EV_NI_LTM" hidden="1">"c2307"</definedName>
    <definedName name="IQ_TR_IMPLIED_EV_REV" hidden="1">"c2304"</definedName>
    <definedName name="IQ_TR_INIT_FILED_DATE" hidden="1">"c3495"</definedName>
    <definedName name="IQ_TR_LOI_DATE" hidden="1">"c2282"</definedName>
    <definedName name="IQ_TR_MAJ_MIN_STAKE" hidden="1">"c2389"</definedName>
    <definedName name="IQ_TR_NEGOTIATED_BUYBACK_PRICE" hidden="1">"c2414"</definedName>
    <definedName name="IQ_TR_NET_ASSUM_LIABILITIES" hidden="1">"c2308"</definedName>
    <definedName name="IQ_TR_NET_PROCEEDS" hidden="1">"c2267"</definedName>
    <definedName name="IQ_TR_OFFER_DATE" hidden="1">"c2265"</definedName>
    <definedName name="IQ_TR_OFFER_DATE_MA" hidden="1">"c3035"</definedName>
    <definedName name="IQ_TR_OFFER_PER_SHARE" hidden="1">"c3017"</definedName>
    <definedName name="IQ_TR_OPTIONS_CONSID_PCT" hidden="1">"c2311"</definedName>
    <definedName name="IQ_TR_OTHER_CONSID" hidden="1">"c3022"</definedName>
    <definedName name="IQ_TR_PCT_SOUGHT" hidden="1">"c2309"</definedName>
    <definedName name="IQ_TR_PFEATURES" hidden="1">"c2384"</definedName>
    <definedName name="IQ_TR_PIPE_CONV_PRICE_SHARE" hidden="1">"c2292"</definedName>
    <definedName name="IQ_TR_PIPE_CPN_PCT" hidden="1">"c2291"</definedName>
    <definedName name="IQ_TR_PIPE_NUMBER_SHARES" hidden="1">"c2293"</definedName>
    <definedName name="IQ_TR_PIPE_PPS" hidden="1">"c2290"</definedName>
    <definedName name="IQ_TR_POSTMONEY_VAL" hidden="1">"c2286"</definedName>
    <definedName name="IQ_TR_PREDEAL_SITUATION" hidden="1">"c2390"</definedName>
    <definedName name="IQ_TR_PREF_CONSID_PCT" hidden="1">"c2310"</definedName>
    <definedName name="IQ_TR_PREMONEY_VAL" hidden="1">"c2287"</definedName>
    <definedName name="IQ_TR_PRINTING_FEES" hidden="1">"c2276"</definedName>
    <definedName name="IQ_TR_PT_MONETARY_VALUES" hidden="1">"c2415"</definedName>
    <definedName name="IQ_TR_PT_NUMBER_SHARES" hidden="1">"c2417"</definedName>
    <definedName name="IQ_TR_PT_PCT_SHARES" hidden="1">"c2416"</definedName>
    <definedName name="IQ_TR_RATING_FEES" hidden="1">"c2275"</definedName>
    <definedName name="IQ_TR_REG_EFFECT_DATE" hidden="1">"c2264"</definedName>
    <definedName name="IQ_TR_REG_FILED_DATE" hidden="1">"c2263"</definedName>
    <definedName name="IQ_TR_RENEWAL_BUYBACK" hidden="1">"c2413"</definedName>
    <definedName name="IQ_TR_ROUND_NUMBER" hidden="1">"c2295"</definedName>
    <definedName name="IQ_TR_SEC_FEES" hidden="1">"c2274"</definedName>
    <definedName name="IQ_TR_SECURITY_TYPE_REG" hidden="1">"c2279"</definedName>
    <definedName name="IQ_TR_SELL_ACC_ADVISORS" hidden="1">"c3049"</definedName>
    <definedName name="IQ_TR_SELL_FIN_ADVISORS" hidden="1">"c3046"</definedName>
    <definedName name="IQ_TR_SELL_LEG_ADVISORS" hidden="1">"c2388"</definedName>
    <definedName name="IQ_TR_SELLER_ID" hidden="1">"c2406"</definedName>
    <definedName name="IQ_TR_SELLERNAME" hidden="1">"c2402"</definedName>
    <definedName name="IQ_TR_SFEATURES" hidden="1">"c2385"</definedName>
    <definedName name="IQ_TR_SH_NET_PROCEEDS" hidden="1">"c2269"</definedName>
    <definedName name="IQ_TR_SH_NET_PROCEEDS_PCT" hidden="1">"c2271"</definedName>
    <definedName name="IQ_TR_SPECIAL_COMMITTEE" hidden="1">"c2362"</definedName>
    <definedName name="IQ_TR_STATUS" hidden="1">"c2399"</definedName>
    <definedName name="IQ_TR_STOCK_CONSID_PCT" hidden="1">"c2312"</definedName>
    <definedName name="IQ_TR_SUSPENDED_DATE" hidden="1">"c2407"</definedName>
    <definedName name="IQ_TR_TARGET_52WKHI_PCT" hidden="1">"c2351"</definedName>
    <definedName name="IQ_TR_TARGET_52WKLOW_PCT" hidden="1">"c2350"</definedName>
    <definedName name="IQ_TR_TARGET_ACC_ADVISORS" hidden="1">"c3047"</definedName>
    <definedName name="IQ_TR_TARGET_CASH_ST_INVEST" hidden="1">"c2327"</definedName>
    <definedName name="IQ_TR_TARGET_CLOSEPRICE_1D" hidden="1">"c2352"</definedName>
    <definedName name="IQ_TR_TARGET_CLOSEPRICE_1M" hidden="1">"c2354"</definedName>
    <definedName name="IQ_TR_TARGET_CLOSEPRICE_1W" hidden="1">"c2353"</definedName>
    <definedName name="IQ_TR_TARGET_DILUT_EPS_EXCL" hidden="1">"c2324"</definedName>
    <definedName name="IQ_TR_TARGET_EARNING_CO" hidden="1">"c2332"</definedName>
    <definedName name="IQ_TR_TARGET_EBIT" hidden="1">"c2333"</definedName>
    <definedName name="IQ_TR_TARGET_EBIT_EQ_INC" hidden="1">"c3609"</definedName>
    <definedName name="IQ_TR_TARGET_EBITDA" hidden="1">"c2334"</definedName>
    <definedName name="IQ_TR_TARGET_EBITDA_EQ_INC" hidden="1">"c3608"</definedName>
    <definedName name="IQ_TR_TARGET_FILING_CURRENCY" hidden="1">"c3034"</definedName>
    <definedName name="IQ_TR_TARGET_FILINGDATE" hidden="1">"c3605"</definedName>
    <definedName name="IQ_TR_TARGET_FIN_ADVISORS" hidden="1">"c3044"</definedName>
    <definedName name="IQ_TR_TARGET_ID" hidden="1">"c2405"</definedName>
    <definedName name="IQ_TR_TARGET_LEG_ADVISORS" hidden="1">"c2386"</definedName>
    <definedName name="IQ_TR_TARGET_MARKETCAP" hidden="1">"c2342"</definedName>
    <definedName name="IQ_TR_TARGET_MIN_INT" hidden="1">"c2328"</definedName>
    <definedName name="IQ_TR_TARGET_NET_DEBT" hidden="1">"c2326"</definedName>
    <definedName name="IQ_TR_TARGET_NI" hidden="1">"c2331"</definedName>
    <definedName name="IQ_TR_TARGET_PERIODDATE" hidden="1">"c3604"</definedName>
    <definedName name="IQ_TR_TARGET_PRICEDATE_1D" hidden="1">"c2341"</definedName>
    <definedName name="IQ_TR_TARGET_RETURN" hidden="1">"c2355"</definedName>
    <definedName name="IQ_TR_TARGET_SEC_DETAIL" hidden="1">"c3021"</definedName>
    <definedName name="IQ_TR_TARGET_SEC_TI_ID" hidden="1">"c2368"</definedName>
    <definedName name="IQ_TR_TARGET_SEC_TYPE" hidden="1">"c2369"</definedName>
    <definedName name="IQ_TR_TARGET_SPD" hidden="1">"c2313"</definedName>
    <definedName name="IQ_TR_TARGET_SPD_PCT" hidden="1">"c2314"</definedName>
    <definedName name="IQ_TR_TARGET_STOCKPREMIUM_1D" hidden="1">"c2336"</definedName>
    <definedName name="IQ_TR_TARGET_STOCKPREMIUM_1M" hidden="1">"c2337"</definedName>
    <definedName name="IQ_TR_TARGET_STOCKPREMIUM_1W" hidden="1">"c2338"</definedName>
    <definedName name="IQ_TR_TARGET_STOCKYEARHIGH_1D" hidden="1">"c2339"</definedName>
    <definedName name="IQ_TR_TARGET_STOCKYEARLOW_1D" hidden="1">"c2340"</definedName>
    <definedName name="IQ_TR_TARGET_TOTAL_ASSETS" hidden="1">"c2325"</definedName>
    <definedName name="IQ_TR_TARGET_TOTAL_COMMON_EQ" hidden="1">"c2421"</definedName>
    <definedName name="IQ_TR_TARGET_TOTAL_DEBT" hidden="1">"c2330"</definedName>
    <definedName name="IQ_TR_TARGET_TOTAL_PREF" hidden="1">"c2329"</definedName>
    <definedName name="IQ_TR_TARGET_TOTAL_REV" hidden="1">"c2335"</definedName>
    <definedName name="IQ_TR_TARGETNAME" hidden="1">"c2403"</definedName>
    <definedName name="IQ_TR_TERM_FEE" hidden="1">"c2298"</definedName>
    <definedName name="IQ_TR_TERM_FEE_PCT" hidden="1">"c2297"</definedName>
    <definedName name="IQ_TR_TODATE" hidden="1">"c3036"</definedName>
    <definedName name="IQ_TR_TODATE_MONETARY_VALUE" hidden="1">"c2418"</definedName>
    <definedName name="IQ_TR_TODATE_NUMBER_SHARES" hidden="1">"c2420"</definedName>
    <definedName name="IQ_TR_TODATE_PCT_SHARES" hidden="1">"c2419"</definedName>
    <definedName name="IQ_TR_TOTAL_ACCT_FEES" hidden="1">"c2273"</definedName>
    <definedName name="IQ_TR_TOTAL_CASH" hidden="1">"c2315"</definedName>
    <definedName name="IQ_TR_TOTAL_CONSID_SH" hidden="1">"c2316"</definedName>
    <definedName name="IQ_TR_TOTAL_DEBT" hidden="1">"c2317"</definedName>
    <definedName name="IQ_TR_TOTAL_GROSS_TV" hidden="1">"c2318"</definedName>
    <definedName name="IQ_TR_TOTAL_HYBRID" hidden="1">"c2319"</definedName>
    <definedName name="IQ_TR_TOTAL_LEGAL_FEES" hidden="1">"c2272"</definedName>
    <definedName name="IQ_TR_TOTAL_NET_TV" hidden="1">"c2320"</definedName>
    <definedName name="IQ_TR_TOTAL_NEWMONEY" hidden="1">"c2289"</definedName>
    <definedName name="IQ_TR_TOTAL_OPTIONS" hidden="1">"c2322"</definedName>
    <definedName name="IQ_TR_TOTAL_OPTIONS_BUYER" hidden="1">"c3026"</definedName>
    <definedName name="IQ_TR_TOTAL_PREFERRED" hidden="1">"c2321"</definedName>
    <definedName name="IQ_TR_TOTAL_REG_AMT" hidden="1">"c2261"</definedName>
    <definedName name="IQ_TR_TOTAL_STOCK" hidden="1">"c2323"</definedName>
    <definedName name="IQ_TR_TOTAL_TAKEDOWNS" hidden="1">"c2278"</definedName>
    <definedName name="IQ_TR_TOTAL_UW_COMP" hidden="1">"c2280"</definedName>
    <definedName name="IQ_TR_TOTALVALUE" hidden="1">"c2400"</definedName>
    <definedName name="IQ_TR_TRANSACTION_TYPE" hidden="1">"c2398"</definedName>
    <definedName name="IQ_TR_WITHDRAWN_DTE" hidden="1">"c2266"</definedName>
    <definedName name="IQ_TRADE_AR" hidden="1">"c1345"</definedName>
    <definedName name="IQ_TRADE_PRINCIPAL" hidden="1">"c1309"</definedName>
    <definedName name="IQ_TRADING_ASSETS" hidden="1">"c1310"</definedName>
    <definedName name="IQ_TRADING_CURRENCY" hidden="1">"c2212"</definedName>
    <definedName name="IQ_TREASURY" hidden="1">"c1311"</definedName>
    <definedName name="IQ_TREASURY_OTHER_EQUITY" hidden="1">"c1312"</definedName>
    <definedName name="IQ_TREASURY_OTHER_EQUITY_BNK" hidden="1">"c1313"</definedName>
    <definedName name="IQ_TREASURY_OTHER_EQUITY_BR" hidden="1">"c1314"</definedName>
    <definedName name="IQ_TREASURY_OTHER_EQUITY_FIN" hidden="1">"c1315"</definedName>
    <definedName name="IQ_TREASURY_OTHER_EQUITY_INS" hidden="1">"c1316"</definedName>
    <definedName name="IQ_TREASURY_OTHER_EQUITY_RE" hidden="1">"c6276"</definedName>
    <definedName name="IQ_TREASURY_OTHER_EQUITY_REIT" hidden="1">"c1317"</definedName>
    <definedName name="IQ_TREASURY_OTHER_EQUITY_UTI" hidden="1">"c1318"</definedName>
    <definedName name="IQ_TREASURY_STOCK" hidden="1">"c1438"</definedName>
    <definedName name="IQ_TRUST_INC" hidden="1">"c1319"</definedName>
    <definedName name="IQ_TRUST_PREF" hidden="1">"c1320"</definedName>
    <definedName name="IQ_TRUST_PREFERRED" hidden="1">"c3029"</definedName>
    <definedName name="IQ_TRUST_PREFERRED_PCT" hidden="1">"c3030"</definedName>
    <definedName name="IQ_UFCF_10YR_ANN_CAGR" hidden="1">"c6179"</definedName>
    <definedName name="IQ_UFCF_10YR_ANN_GROWTH" hidden="1">"c1948"</definedName>
    <definedName name="IQ_UFCF_1YR_ANN_GROWTH" hidden="1">"c1943"</definedName>
    <definedName name="IQ_UFCF_2YR_ANN_CAGR" hidden="1">"c6175"</definedName>
    <definedName name="IQ_UFCF_2YR_ANN_GROWTH" hidden="1">"c1944"</definedName>
    <definedName name="IQ_UFCF_3YR_ANN_CAGR" hidden="1">"c6176"</definedName>
    <definedName name="IQ_UFCF_3YR_ANN_GROWTH" hidden="1">"c1945"</definedName>
    <definedName name="IQ_UFCF_5YR_ANN_CAGR" hidden="1">"c6177"</definedName>
    <definedName name="IQ_UFCF_5YR_ANN_GROWTH" hidden="1">"c1946"</definedName>
    <definedName name="IQ_UFCF_7YR_ANN_CAGR" hidden="1">"c6178"</definedName>
    <definedName name="IQ_UFCF_7YR_ANN_GROWTH" hidden="1">"c1947"</definedName>
    <definedName name="IQ_UFCF_MARGIN" hidden="1">"c1962"</definedName>
    <definedName name="IQ_ULT_PARENT" hidden="1">"c3037"</definedName>
    <definedName name="IQ_ULT_PARENT_CIQID" hidden="1">"c3039"</definedName>
    <definedName name="IQ_ULT_PARENT_TICKER" hidden="1">"c3038"</definedName>
    <definedName name="IQ_UNAMORT_DISC" hidden="1">"c2513"</definedName>
    <definedName name="IQ_UNAMORT_DISC_PCT" hidden="1">"c2514"</definedName>
    <definedName name="IQ_UNAMORT_PREMIUM" hidden="1">"c2511"</definedName>
    <definedName name="IQ_UNAMORT_PREMIUM_PCT" hidden="1">"c2512"</definedName>
    <definedName name="IQ_UNDRAWN_CP" hidden="1">"c2518"</definedName>
    <definedName name="IQ_UNDRAWN_CREDIT" hidden="1">"c3032"</definedName>
    <definedName name="IQ_UNDRAWN_RC" hidden="1">"c2517"</definedName>
    <definedName name="IQ_UNDRAWN_TL" hidden="1">"c2519"</definedName>
    <definedName name="IQ_UNEARN_PREMIUM" hidden="1">"c1321"</definedName>
    <definedName name="IQ_UNEARN_REV_CURRENT" hidden="1">"c1322"</definedName>
    <definedName name="IQ_UNEARN_REV_CURRENT_BNK" hidden="1">"c1323"</definedName>
    <definedName name="IQ_UNEARN_REV_CURRENT_BR" hidden="1">"c1324"</definedName>
    <definedName name="IQ_UNEARN_REV_CURRENT_FIN" hidden="1">"c1325"</definedName>
    <definedName name="IQ_UNEARN_REV_CURRENT_INS" hidden="1">"c1326"</definedName>
    <definedName name="IQ_UNEARN_REV_CURRENT_RE" hidden="1">"c6277"</definedName>
    <definedName name="IQ_UNEARN_REV_CURRENT_REIT" hidden="1">"c1327"</definedName>
    <definedName name="IQ_UNEARN_REV_CURRENT_UTI" hidden="1">"c1328"</definedName>
    <definedName name="IQ_UNEARN_REV_LT" hidden="1">"c1329"</definedName>
    <definedName name="IQ_UNLEVERED_FCF" hidden="1">"c1908"</definedName>
    <definedName name="IQ_UNPAID_CLAIMS" hidden="1">"c1330"</definedName>
    <definedName name="IQ_UNREALIZED_GAIN" hidden="1">"c1619"</definedName>
    <definedName name="IQ_UNSECURED_DEBT" hidden="1">"c2548"</definedName>
    <definedName name="IQ_UNSECURED_DEBT_PCT" hidden="1">"c2549"</definedName>
    <definedName name="IQ_UNUSUAL_EXP" hidden="1">"c1456"</definedName>
    <definedName name="IQ_US_GAAP" hidden="1">"c1331"</definedName>
    <definedName name="IQ_US_GAAP_BASIC_EPS_EXCL" hidden="1">"c2984"</definedName>
    <definedName name="IQ_US_GAAP_BASIC_EPS_INCL" hidden="1">"c2982"</definedName>
    <definedName name="IQ_US_GAAP_BASIC_WEIGHT" hidden="1">"c2980"</definedName>
    <definedName name="IQ_US_GAAP_CA_ADJ" hidden="1">"c2925"</definedName>
    <definedName name="IQ_US_GAAP_CASH_FINAN" hidden="1">"c2945"</definedName>
    <definedName name="IQ_US_GAAP_CASH_FINAN_ADJ" hidden="1">"c2941"</definedName>
    <definedName name="IQ_US_GAAP_CASH_INVEST" hidden="1">"c2944"</definedName>
    <definedName name="IQ_US_GAAP_CASH_INVEST_ADJ" hidden="1">"c2940"</definedName>
    <definedName name="IQ_US_GAAP_CASH_OPER" hidden="1">"c2943"</definedName>
    <definedName name="IQ_US_GAAP_CASH_OPER_ADJ" hidden="1">"c2939"</definedName>
    <definedName name="IQ_US_GAAP_CL_ADJ" hidden="1">"c2927"</definedName>
    <definedName name="IQ_US_GAAP_COST_REV_ADJ" hidden="1">"c2951"</definedName>
    <definedName name="IQ_US_GAAP_DILUT_EPS_EXCL" hidden="1">"c2985"</definedName>
    <definedName name="IQ_US_GAAP_DILUT_EPS_INCL" hidden="1">"c2983"</definedName>
    <definedName name="IQ_US_GAAP_DILUT_NI" hidden="1">"c2979"</definedName>
    <definedName name="IQ_US_GAAP_DILUT_WEIGHT" hidden="1">"c2981"</definedName>
    <definedName name="IQ_US_GAAP_DO_ADJ" hidden="1">"c2959"</definedName>
    <definedName name="IQ_US_GAAP_EXTRA_ACC_ITEMS_ADJ" hidden="1">"c2958"</definedName>
    <definedName name="IQ_US_GAAP_INC_TAX_ADJ" hidden="1">"c2961"</definedName>
    <definedName name="IQ_US_GAAP_INTEREST_EXP_ADJ" hidden="1">"c2957"</definedName>
    <definedName name="IQ_US_GAAP_LIAB_LT_ADJ" hidden="1">"c2928"</definedName>
    <definedName name="IQ_US_GAAP_LIAB_TOTAL_LIAB" hidden="1">"c2933"</definedName>
    <definedName name="IQ_US_GAAP_MINORITY_INTEREST_IS_ADJ" hidden="1">"c2960"</definedName>
    <definedName name="IQ_US_GAAP_NCA_ADJ" hidden="1">"c2926"</definedName>
    <definedName name="IQ_US_GAAP_NET_CHANGE" hidden="1">"c2946"</definedName>
    <definedName name="IQ_US_GAAP_NET_CHANGE_ADJ" hidden="1">"c2942"</definedName>
    <definedName name="IQ_US_GAAP_NI" hidden="1">"c2976"</definedName>
    <definedName name="IQ_US_GAAP_NI_ADJ" hidden="1">"c2963"</definedName>
    <definedName name="IQ_US_GAAP_NI_AVAIL_INCL" hidden="1">"c2978"</definedName>
    <definedName name="IQ_US_GAAP_OTHER_ADJ_ADJ" hidden="1">"c2962"</definedName>
    <definedName name="IQ_US_GAAP_OTHER_NON_OPER_ADJ" hidden="1">"c2955"</definedName>
    <definedName name="IQ_US_GAAP_OTHER_OPER_ADJ" hidden="1">"c2954"</definedName>
    <definedName name="IQ_US_GAAP_RD_ADJ" hidden="1">"c2953"</definedName>
    <definedName name="IQ_US_GAAP_SGA_ADJ" hidden="1">"c2952"</definedName>
    <definedName name="IQ_US_GAAP_TOTAL_ASSETS" hidden="1">"c2931"</definedName>
    <definedName name="IQ_US_GAAP_TOTAL_EQUITY" hidden="1">"c2934"</definedName>
    <definedName name="IQ_US_GAAP_TOTAL_EQUITY_ADJ" hidden="1">"c2929"</definedName>
    <definedName name="IQ_US_GAAP_TOTAL_REV_ADJ" hidden="1">"c2950"</definedName>
    <definedName name="IQ_US_GAAP_TOTAL_UNUSUAL_ADJ" hidden="1">"c2956"</definedName>
    <definedName name="IQ_UTIL_PPE_NET" hidden="1">"c1620"</definedName>
    <definedName name="IQ_UTIL_REV" hidden="1">"c2091"</definedName>
    <definedName name="IQ_UV_PENSION_LIAB" hidden="1">"c1332"</definedName>
    <definedName name="IQ_VALUE_TRADED_LAST_3MTH" hidden="1">"c1530"</definedName>
    <definedName name="IQ_VALUE_TRADED_LAST_6MTH" hidden="1">"c1531"</definedName>
    <definedName name="IQ_VALUE_TRADED_LAST_MTH" hidden="1">"c1529"</definedName>
    <definedName name="IQ_VALUE_TRADED_LAST_WK" hidden="1">"c1528"</definedName>
    <definedName name="IQ_VALUE_TRADED_LAST_YR" hidden="1">"c1532"</definedName>
    <definedName name="IQ_VOL_LAST_3MTH" hidden="1">"c1525"</definedName>
    <definedName name="IQ_VOL_LAST_6MTH" hidden="1">"c1526"</definedName>
    <definedName name="IQ_VOL_LAST_MTH" hidden="1">"c1524"</definedName>
    <definedName name="IQ_VOL_LAST_WK" hidden="1">"c1523"</definedName>
    <definedName name="IQ_VOL_LAST_YR" hidden="1">"c1527"</definedName>
    <definedName name="IQ_VOLUME" hidden="1">"c1333"</definedName>
    <definedName name="IQ_WARRANTS_BEG_OS" hidden="1">"c2698"</definedName>
    <definedName name="IQ_WARRANTS_CANCELLED" hidden="1">"c2701"</definedName>
    <definedName name="IQ_WARRANTS_END_OS" hidden="1">"c2702"</definedName>
    <definedName name="IQ_WARRANTS_EXERCISED" hidden="1">"c2700"</definedName>
    <definedName name="IQ_WARRANTS_ISSUED" hidden="1">"c2699"</definedName>
    <definedName name="IQ_WARRANTS_STRIKE_PRICE_ISSUED" hidden="1">"c2704"</definedName>
    <definedName name="IQ_WARRANTS_STRIKE_PRICE_OS" hidden="1">"c2703"</definedName>
    <definedName name="IQ_WEEK" hidden="1">50000</definedName>
    <definedName name="IQ_WEIGHTED_AVG_PRICE" hidden="1">"c1334"</definedName>
    <definedName name="IQ_WIP_INV" hidden="1">"c1335"</definedName>
    <definedName name="IQ_WORKING_CAP" hidden="1">"c3494"</definedName>
    <definedName name="IQ_WORKMEN_WRITTEN" hidden="1">"c1336"</definedName>
    <definedName name="IQ_XDIV_DATE" hidden="1">"c2104"</definedName>
    <definedName name="IQ_YEARHIGH" hidden="1">"c1337"</definedName>
    <definedName name="IQ_YEARHIGH_DATE" hidden="1">"c2250"</definedName>
    <definedName name="IQ_YEARLOW" hidden="1">"c1338"</definedName>
    <definedName name="IQ_YEARLOW_DATE" hidden="1">"c2251"</definedName>
    <definedName name="IQ_YTD" hidden="1">3000</definedName>
    <definedName name="IQ_YTDMONTH" hidden="1">130000</definedName>
    <definedName name="IQ_YTW" hidden="1">"c2163"</definedName>
    <definedName name="IQ_YTW_DATE" hidden="1">"c2164"</definedName>
    <definedName name="IQ_YTW_DATE_TYPE" hidden="1">"c2165"</definedName>
    <definedName name="IQ_Z_SCORE" hidden="1">"c1339"</definedName>
    <definedName name="IRELAND" localSheetId="5">#REF!</definedName>
    <definedName name="IRELAND">#REF!</definedName>
    <definedName name="Ireland__ECU" localSheetId="5">#REF!</definedName>
    <definedName name="Ireland__ECU">#REF!</definedName>
    <definedName name="irupee_loan_percent">[191]EFP!$E$38</definedName>
    <definedName name="Isample" localSheetId="5">#REF!</definedName>
    <definedName name="Isample">#REF!</definedName>
    <definedName name="ishika" hidden="1">{#N/A,#N/A,FALSE,"단축1";#N/A,#N/A,FALSE,"단축2";#N/A,#N/A,FALSE,"단축3";#N/A,#N/A,FALSE,"장축";#N/A,#N/A,FALSE,"4WD"}</definedName>
    <definedName name="isludge_losses">[191]OP!$E$33</definedName>
    <definedName name="Iss_PMT">#REF!</definedName>
    <definedName name="Iss_Status">#REF!</definedName>
    <definedName name="Issue">[112]NM_CASH!#REF!</definedName>
    <definedName name="Issue_Status">#REF!</definedName>
    <definedName name="Issue_Summary">#REF!</definedName>
    <definedName name="IssueAction" localSheetId="5">#REF!</definedName>
    <definedName name="IssueAction">#REF!</definedName>
    <definedName name="IssueClosedDate" localSheetId="5">#REF!</definedName>
    <definedName name="IssueClosedDate">#REF!</definedName>
    <definedName name="IssueCode" localSheetId="5">#REF!</definedName>
    <definedName name="IssueCode">#REF!</definedName>
    <definedName name="IssueData" localSheetId="5">#REF!</definedName>
    <definedName name="IssueData">#REF!</definedName>
    <definedName name="IssueDescription" localSheetId="5">#REF!</definedName>
    <definedName name="IssueDescription">#REF!</definedName>
    <definedName name="IssueIssue" localSheetId="5">#REF!</definedName>
    <definedName name="IssueIssue">#REF!</definedName>
    <definedName name="IssueNO" localSheetId="5">#REF!</definedName>
    <definedName name="IssueNO">#REF!</definedName>
    <definedName name="IssueOpenDate" localSheetId="5">#REF!</definedName>
    <definedName name="IssueOpenDate">#REF!</definedName>
    <definedName name="IssuePerson" localSheetId="5">#REF!</definedName>
    <definedName name="IssuePerson">#REF!</definedName>
    <definedName name="IssueRisk" localSheetId="5">#REF!</definedName>
    <definedName name="IssueRisk">#REF!</definedName>
    <definedName name="Issues">#REF!</definedName>
    <definedName name="IssueTargetDate" localSheetId="5">#REF!</definedName>
    <definedName name="IssueTargetDate">#REF!</definedName>
    <definedName name="ISUDK">#REF!</definedName>
    <definedName name="Italy" localSheetId="5">#REF!</definedName>
    <definedName name="Italy">#REF!</definedName>
    <definedName name="ITALY_" localSheetId="5">#REF!</definedName>
    <definedName name="ITALY_">#REF!</definedName>
    <definedName name="ITEM" localSheetId="5">#REF!,#REF!,#REF!,#REF!,#REF!,#REF!,#REF!,#REF!,#REF!</definedName>
    <definedName name="ITEM">#REF!,#REF!,#REF!,#REF!,#REF!,#REF!,#REF!,#REF!,#REF!</definedName>
    <definedName name="Item_Description" localSheetId="5">#REF!</definedName>
    <definedName name="Item_Description">#REF!</definedName>
    <definedName name="ITGUN">'[75]Jig_item_list (3)'!$C$268:$C$299</definedName>
    <definedName name="ITLeXToEUR" localSheetId="5" hidden="1">1/EUReXToITL</definedName>
    <definedName name="ITLeXToEUR" hidden="1">1/EUReXToITL</definedName>
    <definedName name="itotal_epc_cost">[191]Perf!$F$143</definedName>
    <definedName name="itotal_project_cost">[191]Perf!$F$160</definedName>
    <definedName name="itype" localSheetId="5">#REF!</definedName>
    <definedName name="itype">#REF!</definedName>
    <definedName name="IUOYS">#REF!</definedName>
    <definedName name="iusd_fim_exchange_rate">[191]EFP!$E$12</definedName>
    <definedName name="iusd_inr_exchange_rate">[191]EFP!$E$8</definedName>
    <definedName name="iusd_loan_percent">[191]EFP!$E$42</definedName>
    <definedName name="IUSY">#REF!</definedName>
    <definedName name="IVZ_Blatt_Einblenden">TRUE</definedName>
    <definedName name="j" localSheetId="5" hidden="1">#REF!</definedName>
    <definedName name="j">#REF!</definedName>
    <definedName name="Ｊ" localSheetId="5" hidden="1">{#N/A,#N/A,FALSE,"Sheet6 (24)"}</definedName>
    <definedName name="Ｊ" hidden="1">{#N/A,#N/A,FALSE,"Sheet6 (24)"}</definedName>
    <definedName name="J.K._Polyfibre">[25]debtors!#REF!</definedName>
    <definedName name="J1_TO_QTRS">#REF!</definedName>
    <definedName name="jagtap" hidden="1">{#N/A,#N/A,FALSE,"p&amp;l"}</definedName>
    <definedName name="jaima">#REF!</definedName>
    <definedName name="jam2rd">#N/A</definedName>
    <definedName name="Jan" localSheetId="5">'[69]Marketing Bulletin F-2001'!$DV$1:$EG$45</definedName>
    <definedName name="Jan">'[70]Marketing Bulletin F-2001'!$DV$1:$EG$45</definedName>
    <definedName name="JanSun1">DATE(CalendarYear,1,1)-WEEKDAY(DATE(CalendarYear,1,1))</definedName>
    <definedName name="Japan" localSheetId="5">#REF!</definedName>
    <definedName name="Japan">#REF!</definedName>
    <definedName name="Jay_Pee_Techno">[25]debtors!#REF!</definedName>
    <definedName name="jbhajh">#REF!</definedName>
    <definedName name="jbujbj" hidden="1">{"REVISED",#N/A,FALSE,"Sheet1"}</definedName>
    <definedName name="jcjnv" localSheetId="5">#REF!</definedName>
    <definedName name="jcjnv">#REF!</definedName>
    <definedName name="jdkfsdkl">#REF!</definedName>
    <definedName name="jdskj">#REF!</definedName>
    <definedName name="jh" hidden="1">{"REVISED",#N/A,FALSE,"Sheet1"}</definedName>
    <definedName name="Jharsuguda_P_L" localSheetId="5">#REF!</definedName>
    <definedName name="Jharsuguda_P_L">#REF!</definedName>
    <definedName name="jhglkjk">[17]BAL.SHEET!#REF!</definedName>
    <definedName name="jigcost">'[75]Jig_item_list (3)'!$C$8:$H$94</definedName>
    <definedName name="JIG예산" localSheetId="5" hidden="1">{#N/A,#N/A,TRUE,"일정"}</definedName>
    <definedName name="JIG예산" hidden="1">{#N/A,#N/A,TRUE,"일정"}</definedName>
    <definedName name="JIO" localSheetId="5" hidden="1">{#N/A,#N/A,FALSE,"단축1";#N/A,#N/A,FALSE,"단축2";#N/A,#N/A,FALSE,"단축3";#N/A,#N/A,FALSE,"장축";#N/A,#N/A,FALSE,"4WD"}</definedName>
    <definedName name="JIO" hidden="1">{#N/A,#N/A,FALSE,"단축1";#N/A,#N/A,FALSE,"단축2";#N/A,#N/A,FALSE,"단축3";#N/A,#N/A,FALSE,"장축";#N/A,#N/A,FALSE,"4WD"}</definedName>
    <definedName name="JIOUJ" localSheetId="5" hidden="1">{#N/A,#N/A,FALSE,"단축1";#N/A,#N/A,FALSE,"단축2";#N/A,#N/A,FALSE,"단축3";#N/A,#N/A,FALSE,"장축";#N/A,#N/A,FALSE,"4WD"}</definedName>
    <definedName name="JIOUJ" hidden="1">{#N/A,#N/A,FALSE,"단축1";#N/A,#N/A,FALSE,"단축2";#N/A,#N/A,FALSE,"단축3";#N/A,#N/A,FALSE,"장축";#N/A,#N/A,FALSE,"4WD"}</definedName>
    <definedName name="JITU" localSheetId="5">#REF!</definedName>
    <definedName name="JITU">#REF!</definedName>
    <definedName name="JJ">NA()</definedName>
    <definedName name="jjj">'[65]Annual Sales'!#REF!</definedName>
    <definedName name="jjjj" hidden="1">{#N/A,#N/A,FALSE,"content";#N/A,#N/A,FALSE,"unter";#N/A,#N/A,FALSE,"Group CAP1";#N/A,#N/A,FALSE,"Divisional CAP1";#N/A,#N/A,FALSE,"Cap3 calendar";#N/A,#N/A,FALSE,"Cap 3 12months";#N/A,#N/A,FALSE,"CAP4";#N/A,#N/A,FALSE,"Cap5";#N/A,#N/A,FALSE,"Appendix1Roi";#N/A,#N/A,FALSE,"Appendix2 1999";#N/A,#N/A,FALSE,"Appendix3 Darstellung Leitungen"}</definedName>
    <definedName name="JJJJH" localSheetId="5" hidden="1">{#N/A,#N/A,FALSE,"단축1";#N/A,#N/A,FALSE,"단축2";#N/A,#N/A,FALSE,"단축3";#N/A,#N/A,FALSE,"장축";#N/A,#N/A,FALSE,"4WD"}</definedName>
    <definedName name="JJJJH" hidden="1">{#N/A,#N/A,FALSE,"단축1";#N/A,#N/A,FALSE,"단축2";#N/A,#N/A,FALSE,"단축3";#N/A,#N/A,FALSE,"장축";#N/A,#N/A,FALSE,"4WD"}</definedName>
    <definedName name="jjjjjjjjjjj" localSheetId="5">#REF!</definedName>
    <definedName name="jjjjjjjjjjj">#REF!</definedName>
    <definedName name="JJJJK" hidden="1">{#N/A,#N/A,FALSE,"단축1";#N/A,#N/A,FALSE,"단축2";#N/A,#N/A,FALSE,"단축3";#N/A,#N/A,FALSE,"장축";#N/A,#N/A,FALSE,"4WD"}</definedName>
    <definedName name="JK" localSheetId="5" hidden="1">{#N/A,#N/A,TRUE,"Y생산";#N/A,#N/A,TRUE,"Y판매";#N/A,#N/A,TRUE,"Y총물량";#N/A,#N/A,TRUE,"Y능력";#N/A,#N/A,TRUE,"YKD"}</definedName>
    <definedName name="JK" hidden="1">{#N/A,#N/A,TRUE,"Y생산";#N/A,#N/A,TRUE,"Y판매";#N/A,#N/A,TRUE,"Y총물량";#N/A,#N/A,TRUE,"Y능력";#N/A,#N/A,TRUE,"YKD"}</definedName>
    <definedName name="jkl" localSheetId="5">[197]Sheet1!$D$2:$D$296</definedName>
    <definedName name="jkl">[198]Sheet1!$D$2:$D$296</definedName>
    <definedName name="JKS" localSheetId="5" hidden="1">{#N/A,#N/A,TRUE,"일정"}</definedName>
    <definedName name="JKS" hidden="1">{#N/A,#N/A,TRUE,"일정"}</definedName>
    <definedName name="JKY" localSheetId="5" hidden="1">{#N/A,#N/A,FALSE,"신규dep";#N/A,#N/A,FALSE,"신규dep-금형상각후";#N/A,#N/A,FALSE,"신규dep-연구비상각후";#N/A,#N/A,FALSE,"신규dep-기계,공구상각후"}</definedName>
    <definedName name="JKY" hidden="1">{#N/A,#N/A,FALSE,"신규dep";#N/A,#N/A,FALSE,"신규dep-금형상각후";#N/A,#N/A,FALSE,"신규dep-연구비상각후";#N/A,#N/A,FALSE,"신규dep-기계,공구상각후"}</definedName>
    <definedName name="JL">#N/A</definedName>
    <definedName name="jmgkdjgkdfjgkf" hidden="1">{#N/A,#N/A,FALSE,"Cash Flows";#N/A,#N/A,FALSE,"Fixed Assets";#N/A,#N/A,FALSE,"Balance Sheet";#N/A,#N/A,FALSE,"P &amp; L"}</definedName>
    <definedName name="jobcards">[68]DMSraw!$K$2:$K$59</definedName>
    <definedName name="jobcards1">#REF!</definedName>
    <definedName name="Joe" localSheetId="5" hidden="1">{#N/A,#N/A,FALSE,"Cover Page";#N/A,#N/A,FALSE,"Facing Page";#N/A,#N/A,FALSE,"Main Page";#N/A,#N/A,FALSE,"Risk-Adjusted";#N/A,#N/A,FALSE,"Profit Improvement"}</definedName>
    <definedName name="Joe" hidden="1">{#N/A,#N/A,FALSE,"Cover Page";#N/A,#N/A,FALSE,"Facing Page";#N/A,#N/A,FALSE,"Main Page";#N/A,#N/A,FALSE,"Risk-Adjusted";#N/A,#N/A,FALSE,"Profit Improvement"}</definedName>
    <definedName name="johns.xls">[199]InputSheet!$A$1:$O$35</definedName>
    <definedName name="JOOST3" localSheetId="5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JOOST3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JOOST4" localSheetId="5" hidden="1">{#N/A,#N/A,FALSE,"Profit Status";#N/A,#N/A,FALSE,"Invest";#N/A,#N/A,FALSE,"Revenue";#N/A,#N/A,FALSE,"Variable Cost";#N/A,#N/A,FALSE,"Options &amp; Series"}</definedName>
    <definedName name="JOOST4" hidden="1">{#N/A,#N/A,FALSE,"Profit Status";#N/A,#N/A,FALSE,"Invest";#N/A,#N/A,FALSE,"Revenue";#N/A,#N/A,FALSE,"Variable Cost";#N/A,#N/A,FALSE,"Options &amp; Series"}</definedName>
    <definedName name="JPK" hidden="1">{#N/A,#N/A,FALSE,"p&amp;l"}</definedName>
    <definedName name="jpn">[112]NM_CASH!#REF!</definedName>
    <definedName name="JPR_Share">IFERROR(VLOOKUP('[161]Plan All'!$E1,'[161]Plan All'!$E$542:$I$580,'[161]Plan All'!A$23,0),0)</definedName>
    <definedName name="jsd" localSheetId="5" hidden="1">{#N/A,#N/A,FALSE,"SUMMARY REPORT"}</definedName>
    <definedName name="jsd" hidden="1">{#N/A,#N/A,FALSE,"SUMMARY REPORT"}</definedName>
    <definedName name="Jul" localSheetId="5">'[69]Marketing Bulletin F-2001'!$AP$1:$BB$45</definedName>
    <definedName name="Jul">'[70]Marketing Bulletin F-2001'!$AP$1:$BB$45</definedName>
    <definedName name="JULL">#N/A</definedName>
    <definedName name="JulSun1">DATE(CalendarYear,7,1)-WEEKDAY(DATE(CalendarYear,7,1))</definedName>
    <definedName name="JULT">#N/A</definedName>
    <definedName name="Jun" localSheetId="5">'[69]Marketing Bulletin F-2001'!$AB$1:$AN$45</definedName>
    <definedName name="Jun">'[70]Marketing Bulletin F-2001'!$AB$1:$AN$45</definedName>
    <definedName name="June" hidden="1">{#N/A,#N/A,FALSE,"p&amp;l"}</definedName>
    <definedName name="June_1" hidden="1">{#N/A,#N/A,FALSE,"p&amp;l"}</definedName>
    <definedName name="June_2" hidden="1">{#N/A,#N/A,FALSE,"p&amp;l"}</definedName>
    <definedName name="June_3" hidden="1">{#N/A,#N/A,FALSE,"p&amp;l"}</definedName>
    <definedName name="June_4" hidden="1">{#N/A,#N/A,FALSE,"p&amp;l"}</definedName>
    <definedName name="June_5" hidden="1">{#N/A,#N/A,FALSE,"p&amp;l"}</definedName>
    <definedName name="june1" hidden="1">{#N/A,#N/A,FALSE,"p&amp;l"}</definedName>
    <definedName name="june1_1" hidden="1">{#N/A,#N/A,FALSE,"p&amp;l"}</definedName>
    <definedName name="june1_2" localSheetId="5" hidden="1">{#N/A,#N/A,FALSE,"p&amp;l"}</definedName>
    <definedName name="june1_2" hidden="1">{#N/A,#N/A,FALSE,"p&amp;l"}</definedName>
    <definedName name="june1_3" localSheetId="5" hidden="1">{#N/A,#N/A,FALSE,"p&amp;l"}</definedName>
    <definedName name="june1_3" hidden="1">{#N/A,#N/A,FALSE,"p&amp;l"}</definedName>
    <definedName name="june1_4" localSheetId="5" hidden="1">{#N/A,#N/A,FALSE,"p&amp;l"}</definedName>
    <definedName name="june1_4" hidden="1">{#N/A,#N/A,FALSE,"p&amp;l"}</definedName>
    <definedName name="june1_5" localSheetId="5" hidden="1">{#N/A,#N/A,FALSE,"p&amp;l"}</definedName>
    <definedName name="june1_5" hidden="1">{#N/A,#N/A,FALSE,"p&amp;l"}</definedName>
    <definedName name="JunSun1">DATE(CalendarYear,6,1)-WEEKDAY(DATE(CalendarYear,6,1))</definedName>
    <definedName name="K" localSheetId="5" hidden="1">{#N/A,#N/A,FALSE,"Sheet6 (24)"}</definedName>
    <definedName name="k">#REF!</definedName>
    <definedName name="K_G">[29]TRF9900!#REF!</definedName>
    <definedName name="K_G1">[29]TRF9900!#REF!</definedName>
    <definedName name="K115부품공급계획" localSheetId="5" hidden="1">{#N/A,#N/A,TRUE,"일정"}</definedName>
    <definedName name="K115부품공급계획" hidden="1">{#N/A,#N/A,TRUE,"일정"}</definedName>
    <definedName name="K115부품공급일정표" localSheetId="5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K115부품공급일정표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Ｋ７００００" localSheetId="5">#REF!</definedName>
    <definedName name="Ｋ７００００">#REF!</definedName>
    <definedName name="K８0000" localSheetId="5">#REF!</definedName>
    <definedName name="K８0000">#REF!</definedName>
    <definedName name="kamal">#REF!</definedName>
    <definedName name="KANDIVLI_D">#REF!</definedName>
    <definedName name="KANDIVLI_P">#REF!</definedName>
    <definedName name="KANDIVLI_S">#REF!</definedName>
    <definedName name="KANG" localSheetId="5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KANG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KAT">[29]TRF9900!#REF!</definedName>
    <definedName name="KAT0">[29]TRF9900!#REF!</definedName>
    <definedName name="kbk">'[75]Jig_item_list (3)'!$C$140:$C$142</definedName>
    <definedName name="KC" localSheetId="5" hidden="1">{#N/A,#N/A,FALSE,"Sheet6 (24)"}</definedName>
    <definedName name="KC" hidden="1">{#N/A,#N/A,FALSE,"Sheet6 (24)"}</definedName>
    <definedName name="kdklfjsdk">#REF!</definedName>
    <definedName name="keine">#REF!</definedName>
    <definedName name="keiner">#REF!</definedName>
    <definedName name="KER">[29]TRF9900!#REF!</definedName>
    <definedName name="KER0">[29]TRF9900!#REF!</definedName>
    <definedName name="key">'[200]Report-Month'!$H$2</definedName>
    <definedName name="Key_Parts">#REF!</definedName>
    <definedName name="key_table_start">#REF!</definedName>
    <definedName name="Key_Value">#REF!</definedName>
    <definedName name="KG0">[29]TRF9900!#REF!</definedName>
    <definedName name="khde2hvjx">#REF!</definedName>
    <definedName name="ki" hidden="1">{#N/A,#N/A,FALSE,"content";#N/A,#N/A,FALSE,"unter";#N/A,#N/A,FALSE,"Group CAP1";#N/A,#N/A,FALSE,"Divisional CAP1";#N/A,#N/A,FALSE,"Cap3 calendar";#N/A,#N/A,FALSE,"Cap 3 12months";#N/A,#N/A,FALSE,"CAP4";#N/A,#N/A,FALSE,"Cap5";#N/A,#N/A,FALSE,"Appendix1Roi";#N/A,#N/A,FALSE,"Appendix2 1999";#N/A,#N/A,FALSE,"Appendix3 Darstellung Leitungen"}</definedName>
    <definedName name="KIA" localSheetId="5" hidden="1">{#N/A,#N/A,FALSE,"단축1";#N/A,#N/A,FALSE,"단축2";#N/A,#N/A,FALSE,"단축3";#N/A,#N/A,FALSE,"장축";#N/A,#N/A,FALSE,"4WD"}</definedName>
    <definedName name="KIA" hidden="1">{#N/A,#N/A,FALSE,"단축1";#N/A,#N/A,FALSE,"단축2";#N/A,#N/A,FALSE,"단축3";#N/A,#N/A,FALSE,"장축";#N/A,#N/A,FALSE,"4WD"}</definedName>
    <definedName name="KIM" localSheetId="5" hidden="1">{#N/A,#N/A,FALSE,"단축1";#N/A,#N/A,FALSE,"단축2";#N/A,#N/A,FALSE,"단축3";#N/A,#N/A,FALSE,"장축";#N/A,#N/A,FALSE,"4WD"}</definedName>
    <definedName name="KIM" hidden="1">{#N/A,#N/A,FALSE,"단축1";#N/A,#N/A,FALSE,"단축2";#N/A,#N/A,FALSE,"단축3";#N/A,#N/A,FALSE,"장축";#N/A,#N/A,FALSE,"4WD"}</definedName>
    <definedName name="KIO" localSheetId="5" hidden="1">{#N/A,#N/A,FALSE,"단축1";#N/A,#N/A,FALSE,"단축2";#N/A,#N/A,FALSE,"단축3";#N/A,#N/A,FALSE,"장축";#N/A,#N/A,FALSE,"4WD"}</definedName>
    <definedName name="KIO" hidden="1">{#N/A,#N/A,FALSE,"단축1";#N/A,#N/A,FALSE,"단축2";#N/A,#N/A,FALSE,"단축3";#N/A,#N/A,FALSE,"장축";#N/A,#N/A,FALSE,"4WD"}</definedName>
    <definedName name="kj" localSheetId="5" hidden="1">{#N/A,#N/A,FALSE,"단축1";#N/A,#N/A,FALSE,"단축2";#N/A,#N/A,FALSE,"단축3";#N/A,#N/A,FALSE,"장축";#N/A,#N/A,FALSE,"4WD"}</definedName>
    <definedName name="kj" hidden="1">{#N/A,#N/A,FALSE,"단축1";#N/A,#N/A,FALSE,"단축2";#N/A,#N/A,FALSE,"단축3";#N/A,#N/A,FALSE,"장축";#N/A,#N/A,FALSE,"4WD"}</definedName>
    <definedName name="kjedhefhfr">#REF!</definedName>
    <definedName name="KJG">#REF!</definedName>
    <definedName name="kjkjk" localSheetId="5">#REF!</definedName>
    <definedName name="kjkjk">#REF!</definedName>
    <definedName name="KJYT" hidden="1">{#N/A,#N/A,FALSE,"단축1";#N/A,#N/A,FALSE,"단축2";#N/A,#N/A,FALSE,"단축3";#N/A,#N/A,FALSE,"장축";#N/A,#N/A,FALSE,"4WD"}</definedName>
    <definedName name="KK" localSheetId="5" hidden="1">{#N/A,#N/A,FALSE,"Sheet6 (24)"}</definedName>
    <definedName name="kk" hidden="1">{#N/A,#N/A,FALSE,"p&amp;l"}</definedName>
    <definedName name="kkaka">[11]Sheet1!#REF!</definedName>
    <definedName name="KKENGG" localSheetId="5">#REF!</definedName>
    <definedName name="KKENGG">#REF!</definedName>
    <definedName name="kkg" localSheetId="5">#REF!</definedName>
    <definedName name="kkg">#REF!</definedName>
    <definedName name="KKK" localSheetId="5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kkk" hidden="1">{#N/A,#N/A,FALSE,"단축1";#N/A,#N/A,FALSE,"단축2";#N/A,#N/A,FALSE,"단축3";#N/A,#N/A,FALSE,"장축";#N/A,#N/A,FALSE,"4WD"}</definedName>
    <definedName name="KKKJJHL" localSheetId="5" hidden="1">{#N/A,#N/A,FALSE,"단축1";#N/A,#N/A,FALSE,"단축2";#N/A,#N/A,FALSE,"단축3";#N/A,#N/A,FALSE,"장축";#N/A,#N/A,FALSE,"4WD"}</definedName>
    <definedName name="KKKJJHL" hidden="1">{#N/A,#N/A,FALSE,"단축1";#N/A,#N/A,FALSE,"단축2";#N/A,#N/A,FALSE,"단축3";#N/A,#N/A,FALSE,"장축";#N/A,#N/A,FALSE,"4WD"}</definedName>
    <definedName name="KKKKKK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kkkkkkk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kkkkkkkl" localSheetId="5">#REF!</definedName>
    <definedName name="kkkkkkkl">#REF!</definedName>
    <definedName name="klhkl\" hidden="1">{#N/A,#N/A,FALSE,"content";#N/A,#N/A,FALSE,"unter";#N/A,#N/A,FALSE,"Group CAP1";#N/A,#N/A,FALSE,"Divisional CAP1";#N/A,#N/A,FALSE,"Cap3 calendar";#N/A,#N/A,FALSE,"Cap 3 12months";#N/A,#N/A,FALSE,"CAP4";#N/A,#N/A,FALSE,"Cap5";#N/A,#N/A,FALSE,"Appendix1Roi";#N/A,#N/A,FALSE,"Appendix2 1999";#N/A,#N/A,FALSE,"Appendix3 Darstellung Leitungen"}</definedName>
    <definedName name="klj" localSheetId="5">#REF!</definedName>
    <definedName name="klj">#REF!</definedName>
    <definedName name="klklkl">#REF!</definedName>
    <definedName name="KLM_ENGG" localSheetId="5">#REF!</definedName>
    <definedName name="KLM_ENGG">#REF!</definedName>
    <definedName name="km" localSheetId="5">#REF!</definedName>
    <definedName name="km">#REF!</definedName>
    <definedName name="KM1AD">[201]Kandivli!#REF!</definedName>
    <definedName name="KM1ARL">#REF!</definedName>
    <definedName name="KM1BLD">#REF!</definedName>
    <definedName name="KM1BRL">#REF!</definedName>
    <definedName name="KM1CLCF">[201]Kandivli!#REF!</definedName>
    <definedName name="KM1CLCP">[201]Kandivli!#REF!</definedName>
    <definedName name="KM1CLF">#REF!</definedName>
    <definedName name="KM1CLP">[201]Kandivli!#REF!</definedName>
    <definedName name="KM1DF">[201]Kandivli!#REF!</definedName>
    <definedName name="KM1DP">#REF!</definedName>
    <definedName name="KM1MR">[201]Kandivli!#REF!</definedName>
    <definedName name="KM1OP">#REF!</definedName>
    <definedName name="KM1RL">#REF!</definedName>
    <definedName name="KM1SAF">#REF!</definedName>
    <definedName name="KM1SAP">[201]Kandivli!#REF!</definedName>
    <definedName name="KM2CLF">#REF!</definedName>
    <definedName name="KM2CLP">[201]Kandivli!#REF!</definedName>
    <definedName name="KM2CLP1">[202]Kandivli!#REF!</definedName>
    <definedName name="KM2DF">#REF!</definedName>
    <definedName name="KM2DP">[201]Kandivli!#REF!</definedName>
    <definedName name="KM2MR">#REF!</definedName>
    <definedName name="KM2RL">#REF!</definedName>
    <definedName name="KM2SAF">#REF!</definedName>
    <definedName name="KM2SAP">[201]Kandivli!#REF!</definedName>
    <definedName name="km2sap1">[203]Kandivli!#REF!</definedName>
    <definedName name="KM3CLF">#REF!</definedName>
    <definedName name="KM3CLP">[201]Kandivli!#REF!</definedName>
    <definedName name="KM3DF">#REF!</definedName>
    <definedName name="KM3DP">[201]Kandivli!#REF!</definedName>
    <definedName name="KM3MR">#REF!</definedName>
    <definedName name="KM3RL">#REF!</definedName>
    <definedName name="KM3SAF">#REF!</definedName>
    <definedName name="KM3SAP">[201]Kandivli!#REF!</definedName>
    <definedName name="knd" hidden="1">{#N/A,#N/A,FALSE,"p&amp;l"}</definedName>
    <definedName name="KND_Cons">IF('[161]Plan All'!$FU1="COM",'[161]Plan All'!A$211,IF('[161]Plan All'!$FU1="H3",'[161]Plan All'!A$209,IF('[161]Plan All'!$FU1="H2",'[161]Plan All'!H$209,1)))</definedName>
    <definedName name="Knd_Trc" localSheetId="5">#REF!</definedName>
    <definedName name="Knd_Trc">#REF!</definedName>
    <definedName name="Knd_Trn" localSheetId="5">#REF!</definedName>
    <definedName name="Knd_Trn">#REF!</definedName>
    <definedName name="KND_Wk">MAX(ROUND(('[161]Plan All'!$AA1*'[161]Plan All'!$AD1*'[161]Plan All'!H$204)+('[161]Plan All'!$AA1*'[161]Plan All'!$AE1*'[161]Plan All'!H$205)+('[161]Plan All'!$AA1*'[161]Plan All'!$AF1*'[161]Plan All'!H$206)+('[161]Plan All'!$AA1*'[161]Plan All'!$AG1*'[161]Plan All'!H$207),0),0)</definedName>
    <definedName name="kndv" hidden="1">{#N/A,#N/A,FALSE,"p&amp;l"}</definedName>
    <definedName name="kndv_1" hidden="1">{#N/A,#N/A,FALSE,"p&amp;l"}</definedName>
    <definedName name="kndv_2" hidden="1">{#N/A,#N/A,FALSE,"p&amp;l"}</definedName>
    <definedName name="kndv_3" hidden="1">{#N/A,#N/A,FALSE,"p&amp;l"}</definedName>
    <definedName name="kndv_4" hidden="1">{#N/A,#N/A,FALSE,"p&amp;l"}</definedName>
    <definedName name="kndv_5" hidden="1">{#N/A,#N/A,FALSE,"p&amp;l"}</definedName>
    <definedName name="KO" localSheetId="5" hidden="1">{#N/A,#N/A,FALSE,"Sheet6 (24)"}</definedName>
    <definedName name="KO" hidden="1">{#N/A,#N/A,FALSE,"Sheet6 (24)"}</definedName>
    <definedName name="KOI" hidden="1">{#N/A,#N/A,FALSE,"단축1";#N/A,#N/A,FALSE,"단축2";#N/A,#N/A,FALSE,"단축3";#N/A,#N/A,FALSE,"장축";#N/A,#N/A,FALSE,"4WD"}</definedName>
    <definedName name="KOM" localSheetId="5" hidden="1">{#N/A,#N/A,FALSE,"Sheet6 (24)"}</definedName>
    <definedName name="KOM" hidden="1">{#N/A,#N/A,FALSE,"Sheet6 (24)"}</definedName>
    <definedName name="KOMI" localSheetId="5" hidden="1">{#N/A,#N/A,FALSE,"Sheet6 (24)"}</definedName>
    <definedName name="KOMI" hidden="1">{#N/A,#N/A,FALSE,"Sheet6 (24)"}</definedName>
    <definedName name="KOMINATO" localSheetId="5" hidden="1">{#N/A,#N/A,FALSE,"Sheet6 (24)"}</definedName>
    <definedName name="KOMINATO" hidden="1">{#N/A,#N/A,FALSE,"Sheet6 (24)"}</definedName>
    <definedName name="krishna">'[174]Billed vehicles'!#REF!</definedName>
    <definedName name="krp">[46]BAL.SHEET!#REF!</definedName>
    <definedName name="ＫＳ" localSheetId="5" hidden="1">{#N/A,#N/A,FALSE,"Sheet6 (24)"}</definedName>
    <definedName name="ＫＳ" hidden="1">{#N/A,#N/A,FALSE,"Sheet6 (24)"}</definedName>
    <definedName name="kskjkjf">#REF!</definedName>
    <definedName name="ＫＴ" localSheetId="5" hidden="1">{#N/A,#N/A,FALSE,"Sheet6 (24)"}</definedName>
    <definedName name="ＫＴ" hidden="1">{#N/A,#N/A,FALSE,"Sheet6 (24)"}</definedName>
    <definedName name="KU" hidden="1">{#N/A,#N/A,TRUE,"Y생산";#N/A,#N/A,TRUE,"Y판매";#N/A,#N/A,TRUE,"Y총물량";#N/A,#N/A,TRUE,"Y능력";#N/A,#N/A,TRUE,"YKD"}</definedName>
    <definedName name="Kurs" localSheetId="5">#REF!</definedName>
    <definedName name="Kurs">#REF!</definedName>
    <definedName name="KV_AC" localSheetId="5">#REF!</definedName>
    <definedName name="KV_AC">#REF!</definedName>
    <definedName name="kvl" localSheetId="5">#REF!</definedName>
    <definedName name="kvl">#REF!</definedName>
    <definedName name="L" localSheetId="5" hidden="1">{#N/A,#N/A,FALSE,"Sheet6 (24)"}</definedName>
    <definedName name="L">[163]협조전!#REF!</definedName>
    <definedName name="L_Adjust">[204]Links!$H:$H</definedName>
    <definedName name="L_AJE_Tot">[204]Links!$G:$G</definedName>
    <definedName name="L_CY_Beg" localSheetId="5">[204]Links!$F$1:$F$65536</definedName>
    <definedName name="L_CY_Beg">[204]Links!$F:$F</definedName>
    <definedName name="L_CY_End" localSheetId="5">[204]Links!$J$1:$J$65536</definedName>
    <definedName name="L_CY_End">[204]Links!$J:$J</definedName>
    <definedName name="L_PY_End" localSheetId="5">[204]Links!$K$1:$K$65536</definedName>
    <definedName name="L_PY_End">[204]Links!$K:$K</definedName>
    <definedName name="L_R" localSheetId="5">#REF!</definedName>
    <definedName name="L_R">#REF!</definedName>
    <definedName name="L_RJE_Tot" localSheetId="5">[204]Links!$I$1:$I$65536</definedName>
    <definedName name="L_RJE_Tot">[204]Links!$I:$I</definedName>
    <definedName name="L76U" localSheetId="5" hidden="1">{#N/A,#N/A,FALSE,"단축1";#N/A,#N/A,FALSE,"단축2";#N/A,#N/A,FALSE,"단축3";#N/A,#N/A,FALSE,"장축";#N/A,#N/A,FALSE,"4WD"}</definedName>
    <definedName name="L76U" hidden="1">{#N/A,#N/A,FALSE,"단축1";#N/A,#N/A,FALSE,"단축2";#N/A,#N/A,FALSE,"단축3";#N/A,#N/A,FALSE,"장축";#N/A,#N/A,FALSE,"4WD"}</definedName>
    <definedName name="LA">#N/A</definedName>
    <definedName name="LABEL" localSheetId="5">#REF!</definedName>
    <definedName name="LABEL">#REF!</definedName>
    <definedName name="labor">#REF!</definedName>
    <definedName name="Land_code" localSheetId="5">#REF!</definedName>
    <definedName name="Land_code">#REF!</definedName>
    <definedName name="LANOS" localSheetId="5">#REF!</definedName>
    <definedName name="LANOS">#REF!</definedName>
    <definedName name="Last_Lower" localSheetId="5">[167]Features!#REF!</definedName>
    <definedName name="Last_Lower">[168]Features!#REF!</definedName>
    <definedName name="Last_Row" localSheetId="5">#N/A</definedName>
    <definedName name="Last_Row">IF(Values_Entered,Header_Row+Number_of_Payments,Header_Row)</definedName>
    <definedName name="Last_row_1">#N/A</definedName>
    <definedName name="LastUpdate" localSheetId="5">#REF!</definedName>
    <definedName name="LastUpdate">#REF!</definedName>
    <definedName name="LATE" localSheetId="5">#REF!</definedName>
    <definedName name="LATE">#REF!</definedName>
    <definedName name="LATESTW409">[205]BAL.SHEET!#REF!</definedName>
    <definedName name="LaunchManager_Name" localSheetId="5">#REF!</definedName>
    <definedName name="LaunchManager_Name">#REF!</definedName>
    <definedName name="LAY" localSheetId="5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LAY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lc_charges_for_epc" localSheetId="5">#REF!</definedName>
    <definedName name="lc_charges_for_epc">#REF!</definedName>
    <definedName name="lc_cost" localSheetId="5">#REF!</definedName>
    <definedName name="lc_cost">#REF!</definedName>
    <definedName name="lc_cost_for_tra" localSheetId="5">#REF!</definedName>
    <definedName name="lc_cost_for_tra">#REF!</definedName>
    <definedName name="LCV" localSheetId="5">#REF!</definedName>
    <definedName name="LCV">#REF!</definedName>
    <definedName name="LD" localSheetId="5">#REF!</definedName>
    <definedName name="LD">#REF!</definedName>
    <definedName name="LDCIRWrk">#REF!</definedName>
    <definedName name="LDCMD">#REF!</definedName>
    <definedName name="lddelta">#REF!</definedName>
    <definedName name="LDINPUT">#REF!</definedName>
    <definedName name="LDLL6">#REF!</definedName>
    <definedName name="LDLLDDELTA">#REF!</definedName>
    <definedName name="LDLLDLOCTA">#REF!</definedName>
    <definedName name="LDLLDTA">#REF!</definedName>
    <definedName name="LDLLGSV5">#REF!</definedName>
    <definedName name="LDLLQD">#REF!</definedName>
    <definedName name="LDPE">#REF!</definedName>
    <definedName name="LDPE_PRICE_DIFFERENCE">"lddelta"</definedName>
    <definedName name="LDSUMARY">#REF!</definedName>
    <definedName name="Leaderships">#REF!</definedName>
    <definedName name="leap_year_case" localSheetId="5">#REF!</definedName>
    <definedName name="leap_year_case">#REF!</definedName>
    <definedName name="lease_amount" localSheetId="5">'[206]lease proforma(Wart.)'!#REF!</definedName>
    <definedName name="lease_amount">'[206]lease proforma(Wart.)'!#REF!</definedName>
    <definedName name="lease_management_fee" localSheetId="5">'[206]lease proforma(Wart.)'!#REF!</definedName>
    <definedName name="lease_management_fee">'[206]lease proforma(Wart.)'!#REF!</definedName>
    <definedName name="lease_tenor" localSheetId="5">'[206]lease proforma(Wart.)'!#REF!</definedName>
    <definedName name="lease_tenor">'[206]lease proforma(Wart.)'!#REF!</definedName>
    <definedName name="leasetenor" localSheetId="5">'[206]lease proforma(Wart.)'!#REF!</definedName>
    <definedName name="leasetenor">'[206]lease proforma(Wart.)'!#REF!</definedName>
    <definedName name="LedgerAmt">#REF!</definedName>
    <definedName name="LedgerName">#REF!</definedName>
    <definedName name="lee">NA()</definedName>
    <definedName name="Lemons">#REF!</definedName>
    <definedName name="length" localSheetId="5">#REF!</definedName>
    <definedName name="length">#REF!</definedName>
    <definedName name="LEVEL" localSheetId="5">[147]INFO!$G$7:$G$14</definedName>
    <definedName name="LEVEL">[148]INFO!$G$7:$G$14</definedName>
    <definedName name="levellised_tariff" localSheetId="5">#REF!</definedName>
    <definedName name="levellised_tariff">#REF!</definedName>
    <definedName name="LEVSAL">#REF!</definedName>
    <definedName name="LEVSAL1">#REF!</definedName>
    <definedName name="LFKJDSF" localSheetId="5">#REF!</definedName>
    <definedName name="LFKJDSF">#REF!</definedName>
    <definedName name="lfo_heat_content" localSheetId="5">#REF!</definedName>
    <definedName name="lfo_heat_content">#REF!</definedName>
    <definedName name="lfo_landed_cost" localSheetId="5">#REF!</definedName>
    <definedName name="lfo_landed_cost">#REF!</definedName>
    <definedName name="lfo_requirement_with_gas" localSheetId="5">#REF!</definedName>
    <definedName name="lfo_requirement_with_gas">#REF!</definedName>
    <definedName name="LHD" hidden="1">{#N/A,#N/A,FALSE,"Assumptions";#N/A,#N/A,FALSE,"Volumes";#N/A,#N/A,FALSE,"Pricing";#N/A,#N/A,FALSE,"Variable Cost";#N/A,#N/A,FALSE,"Investment";#N/A,#N/A,FALSE,"Profitability";#N/A,#N/A,FALSE,"Business Comparison"}</definedName>
    <definedName name="lhojl123" hidden="1">[73]BAL.SHEET!#REF!</definedName>
    <definedName name="LID" localSheetId="5">#REF!</definedName>
    <definedName name="LID">#REF!</definedName>
    <definedName name="lid_dsc" localSheetId="5">#REF!</definedName>
    <definedName name="lid_dsc">#REF!</definedName>
    <definedName name="life" localSheetId="5">#N/A</definedName>
    <definedName name="life">[9]TARR1_alta!#REF!</definedName>
    <definedName name="LIM" localSheetId="5">#REF!</definedName>
    <definedName name="LIM">#REF!</definedName>
    <definedName name="LINE" localSheetId="5">#REF!</definedName>
    <definedName name="LINE">#REF!</definedName>
    <definedName name="LINE검토2" hidden="1">{#N/A,#N/A,TRUE,"Y생산";#N/A,#N/A,TRUE,"Y판매";#N/A,#N/A,TRUE,"Y총물량";#N/A,#N/A,TRUE,"Y능력";#N/A,#N/A,TRUE,"YKD"}</definedName>
    <definedName name="LIST">NA()</definedName>
    <definedName name="List_R_D" localSheetId="5">'[53]List_R_D-Contract'!#REF!</definedName>
    <definedName name="List_R_D">'[54]List_R_D-Contract'!#REF!</definedName>
    <definedName name="list1" localSheetId="5">#REF!</definedName>
    <definedName name="list1">#REF!</definedName>
    <definedName name="list2" localSheetId="5">#REF!</definedName>
    <definedName name="list2">#REF!</definedName>
    <definedName name="lk">[73]BAL.SHEET!#REF!</definedName>
    <definedName name="LKHGJ" hidden="1">{#N/A,#N/A,FALSE,"단축1";#N/A,#N/A,FALSE,"단축2";#N/A,#N/A,FALSE,"단축3";#N/A,#N/A,FALSE,"장축";#N/A,#N/A,FALSE,"4WD"}</definedName>
    <definedName name="LKJ" hidden="1">{#N/A,#N/A,FALSE,"단축1";#N/A,#N/A,FALSE,"단축2";#N/A,#N/A,FALSE,"단축3";#N/A,#N/A,FALSE,"장축";#N/A,#N/A,FALSE,"4WD"}</definedName>
    <definedName name="LKKJ" localSheetId="5" hidden="1">{#N/A,#N/A,FALSE,"단축1";#N/A,#N/A,FALSE,"단축2";#N/A,#N/A,FALSE,"단축3";#N/A,#N/A,FALSE,"장축";#N/A,#N/A,FALSE,"4WD"}</definedName>
    <definedName name="LKKJ" hidden="1">{#N/A,#N/A,FALSE,"단축1";#N/A,#N/A,FALSE,"단축2";#N/A,#N/A,FALSE,"단축3";#N/A,#N/A,FALSE,"장축";#N/A,#N/A,FALSE,"4WD"}</definedName>
    <definedName name="ll" localSheetId="5" hidden="1">{#N/A,#N/A,FALSE,"p&amp;l"}</definedName>
    <definedName name="ll" hidden="1">{#N/A,#N/A,FALSE,"p&amp;l"}</definedName>
    <definedName name="ｌｌ" localSheetId="5" hidden="1">{#N/A,#N/A,FALSE,"Sheet6 (24)"}</definedName>
    <definedName name="ｌｌ" hidden="1">{#N/A,#N/A,FALSE,"Sheet6 (24)"}</definedName>
    <definedName name="LLDCIR">#REF!</definedName>
    <definedName name="LLDCMD">#REF!</definedName>
    <definedName name="LLDDELTA">#REF!</definedName>
    <definedName name="LLDINPUT">#REF!</definedName>
    <definedName name="LLDPESUMMARY">#REF!</definedName>
    <definedName name="LLDSUM">#REF!</definedName>
    <definedName name="lllllllllllllllllllllllll">#REF!</definedName>
    <definedName name="LLO" hidden="1">{#N/A,#N/A,FALSE,"단축1";#N/A,#N/A,FALSE,"단축2";#N/A,#N/A,FALSE,"단축3";#N/A,#N/A,FALSE,"장축";#N/A,#N/A,FALSE,"4WD"}</definedName>
    <definedName name="LM" localSheetId="5">#REF!</definedName>
    <definedName name="LM">#REF!</definedName>
    <definedName name="LMbase">#REF!</definedName>
    <definedName name="lmn" localSheetId="5" hidden="1">{#N/A,#N/A,FALSE,"20 ± 3";#N/A,#N/A,FALSE,"25 ± 3";#N/A,#N/A,FALSE,"30 ± 3";#N/A,#N/A,FALSE,"35 ± 3";#N/A,#N/A,FALSE,"40 ± 3"}</definedName>
    <definedName name="lmn" hidden="1">{#N/A,#N/A,FALSE,"20 ± 3";#N/A,#N/A,FALSE,"25 ± 3";#N/A,#N/A,FALSE,"30 ± 3";#N/A,#N/A,FALSE,"35 ± 3";#N/A,#N/A,FALSE,"40 ± 3"}</definedName>
    <definedName name="LO" localSheetId="5" hidden="1">{#N/A,#N/A,FALSE,"Sheet6 (24)"}</definedName>
    <definedName name="LO" hidden="1">{#N/A,#N/A,FALSE,"Sheet6 (24)"}</definedName>
    <definedName name="LoadB_PAYL" localSheetId="5">#REF!</definedName>
    <definedName name="LoadB_PAYL">#REF!</definedName>
    <definedName name="Loading_Un">#REF!</definedName>
    <definedName name="Loan_Amount" localSheetId="5">#N/A</definedName>
    <definedName name="Loan_Amount">#REF!</definedName>
    <definedName name="Loan_Start" localSheetId="5">#N/A</definedName>
    <definedName name="Loan_Start">#REF!</definedName>
    <definedName name="Loan_Years" localSheetId="5">#N/A</definedName>
    <definedName name="Loan_Years">#REF!</definedName>
    <definedName name="loc">'[75]Jig_item_list (3)'!$C$16:$C$34</definedName>
    <definedName name="loc_table">#REF!</definedName>
    <definedName name="Location" localSheetId="5">#REF!</definedName>
    <definedName name="Location">#REF!</definedName>
    <definedName name="Log" hidden="1">{#N/A,#N/A,FALSE,"content";#N/A,#N/A,FALSE,"unter";#N/A,#N/A,FALSE,"Group CAP1";#N/A,#N/A,FALSE,"Divisional CAP1";#N/A,#N/A,FALSE,"Cap3 calendar";#N/A,#N/A,FALSE,"Cap 3 12months";#N/A,#N/A,FALSE,"CAP4";#N/A,#N/A,FALSE,"Cap5";#N/A,#N/A,FALSE,"Appendix1Roi";#N/A,#N/A,FALSE,"Appendix2 1999";#N/A,#N/A,FALSE,"Appendix3 Darstellung Leitungen"}</definedName>
    <definedName name="Logic">[207]Code!#REF!</definedName>
    <definedName name="LOH">#REF!</definedName>
    <definedName name="LOI" hidden="1">{#N/A,#N/A,FALSE,"단축1";#N/A,#N/A,FALSE,"단축2";#N/A,#N/A,FALSE,"단축3";#N/A,#N/A,FALSE,"장축";#N/A,#N/A,FALSE,"4WD"}</definedName>
    <definedName name="LongLeadEquip_PO_Date" localSheetId="5">#REF!</definedName>
    <definedName name="LongLeadEquip_PO_Date">#REF!</definedName>
    <definedName name="LongLeadParts_PO_Date" localSheetId="5">#REF!</definedName>
    <definedName name="LongLeadParts_PO_Date">#REF!</definedName>
    <definedName name="LongTermDebts">#REF!</definedName>
    <definedName name="Lookup" localSheetId="5">#REF!</definedName>
    <definedName name="Lookup">'[208]Lookup table'!$H$2:$I$82</definedName>
    <definedName name="lookup2" localSheetId="5">#REF!</definedName>
    <definedName name="lookup2">#REF!</definedName>
    <definedName name="LOOP">#REF!</definedName>
    <definedName name="LOSS_K">#REF!</definedName>
    <definedName name="LOSS_N">#REF!</definedName>
    <definedName name="LOSS_Z">#REF!</definedName>
    <definedName name="LOSSEDMEN" localSheetId="5">#REF!</definedName>
    <definedName name="LOSSEDMEN">#REF!</definedName>
    <definedName name="low" localSheetId="5">#REF!</definedName>
    <definedName name="low">#REF!</definedName>
    <definedName name="ＬＰ" localSheetId="5" hidden="1">{#N/A,#N/A,FALSE,"Sheet6 (24)"}</definedName>
    <definedName name="ＬＰ" hidden="1">{#N/A,#N/A,FALSE,"Sheet6 (24)"}</definedName>
    <definedName name="LPOP" hidden="1">{#N/A,#N/A,FALSE,"단축1";#N/A,#N/A,FALSE,"단축2";#N/A,#N/A,FALSE,"단축3";#N/A,#N/A,FALSE,"장축";#N/A,#N/A,FALSE,"4WD"}</definedName>
    <definedName name="LPT">#REF!</definedName>
    <definedName name="LPT_1">#REF!</definedName>
    <definedName name="LRI" localSheetId="5" hidden="1">{#N/A,#N/A,FALSE,"Sheet6 (24)"}</definedName>
    <definedName name="LRI" hidden="1">{#N/A,#N/A,FALSE,"Sheet6 (24)"}</definedName>
    <definedName name="LS">#N/A</definedName>
    <definedName name="lst_Fruit">#REF!</definedName>
    <definedName name="lst_FruitType">#REF!</definedName>
    <definedName name="LTOT" localSheetId="5">#REF!</definedName>
    <definedName name="LTOT">#REF!</definedName>
    <definedName name="lube_oil_consumptiion" localSheetId="5">#REF!</definedName>
    <definedName name="lube_oil_consumptiion">#REF!</definedName>
    <definedName name="lube_oil_price" localSheetId="5">#REF!</definedName>
    <definedName name="lube_oil_price">#REF!</definedName>
    <definedName name="LUFeXToEUR" localSheetId="5" hidden="1">1/EUReXToLUF</definedName>
    <definedName name="LUFeXToEUR" hidden="1">1/EUReXToLUF</definedName>
    <definedName name="luis">#N/A</definedName>
    <definedName name="m" localSheetId="5">#REF!</definedName>
    <definedName name="M" hidden="1">{#N/A,#N/A,FALSE,"p&amp;l"}</definedName>
    <definedName name="Ｍ" localSheetId="5" hidden="1">{#N/A,#N/A,FALSE,"Sheet6 (24)"}</definedName>
    <definedName name="Ｍ" hidden="1">{#N/A,#N/A,FALSE,"Sheet6 (24)"}</definedName>
    <definedName name="M_1">VLOOKUP('[209]Dom Req'!$AY1,'[209]Dom Req'!$Y$1:$AB$10,2,0)</definedName>
    <definedName name="M_2">VLOOKUP('[209]Dom Req'!$AY1,'[209]Dom Req'!$Y$1:$AB$10,3,0)</definedName>
    <definedName name="M_3">VLOOKUP('[209]Dom Req'!$AY1,'[209]Dom Req'!$Y$1:$AB$10,4,0)</definedName>
    <definedName name="M_ACRES" localSheetId="5">#REF!</definedName>
    <definedName name="M_ACRES">#REF!</definedName>
    <definedName name="M_ACT" localSheetId="5">#REF!</definedName>
    <definedName name="M_ACT">#REF!</definedName>
    <definedName name="M_AIRSERV" localSheetId="5">#REF!</definedName>
    <definedName name="M_AIRSERV">#REF!</definedName>
    <definedName name="M_APPLIED_SYS" localSheetId="5">#REF!</definedName>
    <definedName name="M_APPLIED_SYS">#REF!</definedName>
    <definedName name="M_BTI" localSheetId="5">#REF!</definedName>
    <definedName name="M_BTI">#REF!</definedName>
    <definedName name="M_CONSTRUCTION" localSheetId="5">#REF!</definedName>
    <definedName name="M_CONSTRUCTION">#REF!</definedName>
    <definedName name="M_ContechLtd." localSheetId="5">#REF!</definedName>
    <definedName name="M_ContechLtd.">#REF!</definedName>
    <definedName name="M_ECP" localSheetId="5">#REF!</definedName>
    <definedName name="M_ECP">#REF!</definedName>
    <definedName name="M_EXPORTS" localSheetId="5">#REF!</definedName>
    <definedName name="M_EXPORTS">#REF!</definedName>
    <definedName name="M_FINANCIAL" localSheetId="5">#REF!</definedName>
    <definedName name="M_FINANCIAL">#REF!</definedName>
    <definedName name="M_FORD" localSheetId="5">#REF!</definedName>
    <definedName name="M_FORD">#REF!</definedName>
    <definedName name="M_HELLENIC" localSheetId="5">#REF!</definedName>
    <definedName name="M_HELLENIC">#REF!</definedName>
    <definedName name="M_HOLDING" localSheetId="5">#REF!</definedName>
    <definedName name="M_HOLDING">#REF!</definedName>
    <definedName name="M_HOLIDAYS" localSheetId="5">#REF!</definedName>
    <definedName name="M_HOLIDAYS">#REF!</definedName>
    <definedName name="M_INFORMATION" localSheetId="5">#REF!</definedName>
    <definedName name="M_INFORMATION">#REF!</definedName>
    <definedName name="M_INFRA_PROJECT" localSheetId="5">#REF!</definedName>
    <definedName name="M_INFRA_PROJECT">#REF!</definedName>
    <definedName name="M_INTERMODAL" localSheetId="5">#REF!</definedName>
    <definedName name="M_INTERMODAL">#REF!</definedName>
    <definedName name="M_INTERN" localSheetId="5">#REF!</definedName>
    <definedName name="M_INTERN">#REF!</definedName>
    <definedName name="M_lokTeil" localSheetId="5">#REF!</definedName>
    <definedName name="M_lokTeil">#REF!</definedName>
    <definedName name="M_M_CONTECH" localSheetId="5">#REF!</definedName>
    <definedName name="M_M_CONTECH">#REF!</definedName>
    <definedName name="M_NETWORK" localSheetId="5">#REF!</definedName>
    <definedName name="M_NETWORK">#REF!</definedName>
    <definedName name="M_P_CP" localSheetId="5">#REF!</definedName>
    <definedName name="M_P_CP">#REF!</definedName>
    <definedName name="M_PLAN" localSheetId="5">#REF!</definedName>
    <definedName name="M_PLAN">#REF!</definedName>
    <definedName name="M_REALITY" localSheetId="5">#REF!</definedName>
    <definedName name="M_REALITY">#REF!</definedName>
    <definedName name="M_SINTERED" localSheetId="5">#REF!</definedName>
    <definedName name="M_SINTERED">#REF!</definedName>
    <definedName name="M_SOFTWARE" localSheetId="5">#REF!</definedName>
    <definedName name="M_SOFTWARE">#REF!</definedName>
    <definedName name="M_SONA" localSheetId="5">#REF!</definedName>
    <definedName name="M_SONA">#REF!</definedName>
    <definedName name="M_SSCL" localSheetId="5">#REF!</definedName>
    <definedName name="M_SSCL">#REF!</definedName>
    <definedName name="M_STAMP" localSheetId="5">#REF!</definedName>
    <definedName name="M_STAMP">#REF!</definedName>
    <definedName name="M_TELECOMUNICAT" localSheetId="5">#REF!</definedName>
    <definedName name="M_TELECOMUNICAT">#REF!</definedName>
    <definedName name="M_TOWERS" localSheetId="5">#REF!</definedName>
    <definedName name="M_TOWERS">#REF!</definedName>
    <definedName name="M_UGINE" localSheetId="5">#REF!</definedName>
    <definedName name="M_UGINE">#REF!</definedName>
    <definedName name="M_UGINEPROJ" localSheetId="5">#REF!</definedName>
    <definedName name="M_UGINEPROJ">#REF!</definedName>
    <definedName name="M_USA" localSheetId="5">#REF!</definedName>
    <definedName name="M_USA">#REF!</definedName>
    <definedName name="M1_1">VLOOKUP('[209]Dom Req'!$AY1,'[209]Dom Req'!$AH$1:$AK$10,2,0)</definedName>
    <definedName name="M1_2">VLOOKUP('[209]Dom Req'!$AY1,'[209]Dom Req'!$AH$1:$AK$10,3,0)</definedName>
    <definedName name="M1_3">VLOOKUP('[209]Dom Req'!$AY1,'[209]Dom Req'!$AH$1:$AK$10,4,0)</definedName>
    <definedName name="M1_Full">VLOOKUP('[210]Reqt Based Plan'!$BI1,'[210]Reqt Based Plan'!$AD$2:$AG$20,2,0)</definedName>
    <definedName name="m100000000" localSheetId="5">#REF!</definedName>
    <definedName name="m100000000">#REF!</definedName>
    <definedName name="M2_1">VLOOKUP('[209]Dom Req'!$AY1,'[209]Dom Req'!$AQ$1:$AT$10,2,0)</definedName>
    <definedName name="M2_2">VLOOKUP('[209]Dom Req'!$AY1,'[209]Dom Req'!$AQ$1:$AT$10,3,0)</definedName>
    <definedName name="M2_3">VLOOKUP('[209]Dom Req'!$AY1,'[209]Dom Req'!$AQ$1:$AT$10,4,0)</definedName>
    <definedName name="M2_Fine">VLOOKUP('[210]Reqt Based Plan'!$BI1,'[210]Reqt Based Plan'!$AN$2:$AQ$20,3,0)</definedName>
    <definedName name="M2_FPercent">VLOOKUP('[210]Reqt Based Plan'!$BI1,'[210]Reqt Based Plan'!$AN$2:$AQ$20,4,0)</definedName>
    <definedName name="M2_Full">VLOOKUP('[210]Reqt Based Plan'!$BI1,'[210]Reqt Based Plan'!$AN$2:$AQ$20,2,0)</definedName>
    <definedName name="M3_1">VLOOKUP('[211]Dom Req'!$BH1,'[211]Dom Req'!$AZ$1:$BC$10,2,0)</definedName>
    <definedName name="M3_2">VLOOKUP('[211]Dom Req'!$BH1,'[211]Dom Req'!$AZ$1:$BC$10,3,0)</definedName>
    <definedName name="M3_3">VLOOKUP('[211]Dom Req'!$BH1,'[211]Dom Req'!$AZ$1:$BC$10,4,0)</definedName>
    <definedName name="ma" localSheetId="5">#REF!</definedName>
    <definedName name="MA">NA()</definedName>
    <definedName name="Machinery" hidden="1">{#N/A,#N/A,FALSE,"p&amp;l"}</definedName>
    <definedName name="MACRO" localSheetId="5">#REF!</definedName>
    <definedName name="MACRO">#REF!</definedName>
    <definedName name="Macro1" localSheetId="5">NA()</definedName>
    <definedName name="Macro1">[212]!Macro1</definedName>
    <definedName name="Macro10">NA()</definedName>
    <definedName name="Macro11">NA()</definedName>
    <definedName name="Macro12">NA()</definedName>
    <definedName name="Macro13">NA()</definedName>
    <definedName name="Macro15">NA()</definedName>
    <definedName name="Macro16">NA()</definedName>
    <definedName name="Macro2">[213]MACRO1!#REF!</definedName>
    <definedName name="Macro20">#REF!</definedName>
    <definedName name="Macro21" localSheetId="5">NA()</definedName>
    <definedName name="Macro21">#REF!</definedName>
    <definedName name="Macro22">#REF!</definedName>
    <definedName name="Macro3">[213]MACRO1!#REF!</definedName>
    <definedName name="Macro4">NA()</definedName>
    <definedName name="Macro46">#N/A</definedName>
    <definedName name="Macro47">#N/A</definedName>
    <definedName name="Macro48">#N/A</definedName>
    <definedName name="Macro49">#N/A</definedName>
    <definedName name="Macro5">NA()</definedName>
    <definedName name="Macro50">#N/A</definedName>
    <definedName name="Macro51">#N/A</definedName>
    <definedName name="Macro52">#N/A</definedName>
    <definedName name="Macro53">#N/A</definedName>
    <definedName name="Macro54">#N/A</definedName>
    <definedName name="Macro55">#N/A</definedName>
    <definedName name="Macro56">#N/A</definedName>
    <definedName name="Macro57">#N/A</definedName>
    <definedName name="Macro6">NA()</definedName>
    <definedName name="Macro7">NA()</definedName>
    <definedName name="Macro8">NA()</definedName>
    <definedName name="Macro9">NA()</definedName>
    <definedName name="MAH">[29]TRF9900!#REF!</definedName>
    <definedName name="MAH0">[29]TRF9900!#REF!</definedName>
    <definedName name="MAHINDRA___MAHINDRA_LTD">#REF!</definedName>
    <definedName name="MAIN">#REF!</definedName>
    <definedName name="MAIN_BUCK" hidden="1">{#N/A,#N/A,FALSE,"단축1";#N/A,#N/A,FALSE,"단축2";#N/A,#N/A,FALSE,"단축3";#N/A,#N/A,FALSE,"장축";#N/A,#N/A,FALSE,"4WD"}</definedName>
    <definedName name="Main_Categories" localSheetId="5">#REF!</definedName>
    <definedName name="Main_Categories">#REF!</definedName>
    <definedName name="MAINT" localSheetId="5">#REF!</definedName>
    <definedName name="MAINT">#REF!</definedName>
    <definedName name="MAINTOPR" localSheetId="5">#REF!</definedName>
    <definedName name="MAINTOPR">#REF!</definedName>
    <definedName name="Make" localSheetId="5">#REF!</definedName>
    <definedName name="Make">#REF!</definedName>
    <definedName name="MakeN" localSheetId="5">#REF!</definedName>
    <definedName name="MakeN">#REF!</definedName>
    <definedName name="Maneuverability" localSheetId="5">#N/A</definedName>
    <definedName name="Maneuverability">#REF!</definedName>
    <definedName name="manhrs">'[214]25T Tipper OPECO'!$M$17</definedName>
    <definedName name="MANISH">'[66]DRI-WEFA Annual Sales'!#REF!</definedName>
    <definedName name="Manpower" localSheetId="5">#REF!</definedName>
    <definedName name="Manpower">#REF!</definedName>
    <definedName name="mantripperhr">'[214]25T Tipper OPECO'!$M$29</definedName>
    <definedName name="manualflange">#REF!</definedName>
    <definedName name="MANUFACTURING_PERFORMANCE">#N/A</definedName>
    <definedName name="Manunfacturing">#REF!</definedName>
    <definedName name="Map">[93]Map!$B$3:$C$51</definedName>
    <definedName name="Mar" localSheetId="5">'[69]Marketing Bulletin F-2001'!$EX$1:$FJ$45</definedName>
    <definedName name="Mar">'[70]Marketing Bulletin F-2001'!$EX$1:$FJ$45</definedName>
    <definedName name="margin_" localSheetId="5">#REF!</definedName>
    <definedName name="margin_">#REF!</definedName>
    <definedName name="margins_new">#REF!</definedName>
    <definedName name="Market" localSheetId="5">#REF!</definedName>
    <definedName name="Market">#REF!</definedName>
    <definedName name="Market_Charter_Positions" localSheetId="5">#N/A</definedName>
    <definedName name="Market_Charter_Positions">#REF!</definedName>
    <definedName name="MARKETING">'[26]MARKETING+bonded'!$A$1:$BC$50</definedName>
    <definedName name="markup_show" localSheetId="5">[87]inputs!$E$8</definedName>
    <definedName name="markup_show">[84]inputs!$E$8</definedName>
    <definedName name="MarSun1">DATE(CalendarYear,3,1)-WEEKDAY(DATE(CalendarYear,3,1))</definedName>
    <definedName name="MarutiBT" localSheetId="5">#REF!</definedName>
    <definedName name="MarutiBT">#REF!</definedName>
    <definedName name="MASC">NA()</definedName>
    <definedName name="mast" localSheetId="5">#REF!</definedName>
    <definedName name="mast">#REF!</definedName>
    <definedName name="MASTER" localSheetId="5">#REF!</definedName>
    <definedName name="Master">'[93]#REF'!$1:$1048576</definedName>
    <definedName name="MAT" localSheetId="5">#REF!</definedName>
    <definedName name="MAT" hidden="1">{#N/A,#N/A,FALSE,"Sheet6 (24)"}</definedName>
    <definedName name="Mat_cost">#REF!</definedName>
    <definedName name="matcost" localSheetId="5">#REF!</definedName>
    <definedName name="matcost">#REF!</definedName>
    <definedName name="material">#REF!</definedName>
    <definedName name="Material__Contribution">[215]Data!#REF!</definedName>
    <definedName name="Material__Contribution__Rs._Lacs">[215]Data!#REF!</definedName>
    <definedName name="material_markup" localSheetId="5">[87]inputs!$C$8</definedName>
    <definedName name="material_markup">[84]inputs!$C$8</definedName>
    <definedName name="Materiality" localSheetId="5">#REF!</definedName>
    <definedName name="Materiality">#REF!</definedName>
    <definedName name="MAV">#REF!</definedName>
    <definedName name="MAVT">#REF!</definedName>
    <definedName name="MaxMajorStrain" localSheetId="5">#REF!</definedName>
    <definedName name="MaxMajorStrain">#REF!</definedName>
    <definedName name="MaxMinorStrain" localSheetId="5">#REF!</definedName>
    <definedName name="MaxMinorStrain">#REF!</definedName>
    <definedName name="MAXPL">#REF!</definedName>
    <definedName name="maxprocess">#REF!,#REF!</definedName>
    <definedName name="maxspeed" localSheetId="5">#N/A</definedName>
    <definedName name="maxspeed">#REF!</definedName>
    <definedName name="MaxThicknessStrain" localSheetId="5">#REF!</definedName>
    <definedName name="MaxThicknessStrain">#REF!</definedName>
    <definedName name="Maxx_Kvl">[50]Kandivli!#REF!</definedName>
    <definedName name="Maxximo">'[176]MTR,JI report'!#REF!</definedName>
    <definedName name="MAXXIMO45">[62]!MAXXIMO4[#Data]</definedName>
    <definedName name="MAXXIMOO">[62]!MAXXIMO[#Data]</definedName>
    <definedName name="MAX操舵力">'[216]RACK (CB)new'!#REF!</definedName>
    <definedName name="May" localSheetId="5">'[69]Marketing Bulletin F-2001'!$N$1:$Z$45</definedName>
    <definedName name="May">'[70]Marketing Bulletin F-2001'!$N$1:$Z$45</definedName>
    <definedName name="May_1" hidden="1">{#N/A,#N/A,FALSE,"p&amp;l"}</definedName>
    <definedName name="MaySun1">DATE(CalendarYear,5,1)-WEEKDAY(DATE(CalendarYear,5,1))</definedName>
    <definedName name="MB">NA()</definedName>
    <definedName name="mbB">[164]Sheet1!$B$2:$B$42</definedName>
    <definedName name="mbmep" localSheetId="5">#N/A</definedName>
    <definedName name="mbmep">#REF!</definedName>
    <definedName name="MbProb_num" localSheetId="5">#REF!</definedName>
    <definedName name="MbProb_num">#REF!</definedName>
    <definedName name="mc" localSheetId="5">NA()</definedName>
    <definedName name="MC">'[49]DATA SHEET'!$P$1</definedName>
    <definedName name="MCV.WEEKLY" localSheetId="5" hidden="1">{#N/A,#N/A,FALSE,"SUMMARY REPORT"}</definedName>
    <definedName name="MCV.WEEKLY" hidden="1">{#N/A,#N/A,FALSE,"SUMMARY REPORT"}</definedName>
    <definedName name="MCVT">#REF!</definedName>
    <definedName name="MDappr" localSheetId="5">#REF!</definedName>
    <definedName name="MDappr">#REF!</definedName>
    <definedName name="MDATA" localSheetId="5">#REF!</definedName>
    <definedName name="MDATA">#REF!</definedName>
    <definedName name="MDT">#REF!</definedName>
    <definedName name="me" localSheetId="5">#REF!</definedName>
    <definedName name="me">#REF!</definedName>
    <definedName name="Measact">#REF!</definedName>
    <definedName name="Measure">#REF!</definedName>
    <definedName name="MECH">#REF!</definedName>
    <definedName name="mech_ds_rate" localSheetId="5">[87]inputs!$C$3</definedName>
    <definedName name="mech_ds_rate">[84]inputs!$C$3</definedName>
    <definedName name="MENON" localSheetId="5">#REF!</definedName>
    <definedName name="MENON">#REF!</definedName>
    <definedName name="MENU_PRINCIPAL">#N/A</definedName>
    <definedName name="menuprincipal">#N/A</definedName>
    <definedName name="Met_or_not_met" localSheetId="5">#REF!</definedName>
    <definedName name="Met_or_not_met">#REF!</definedName>
    <definedName name="Method" localSheetId="5">#N/A</definedName>
    <definedName name="Method">'[217]pulldowns do not delete'!$A$7:$A$13</definedName>
    <definedName name="MethodLoc">#REF!</definedName>
    <definedName name="mfd_aggr" localSheetId="5">[87]inputs!$C$7</definedName>
    <definedName name="mfd_aggr">[84]inputs!$C$7</definedName>
    <definedName name="mfd_show" localSheetId="5">[87]inputs!$E$7</definedName>
    <definedName name="mfd_show">[84]inputs!$E$7</definedName>
    <definedName name="MFG">#REF!</definedName>
    <definedName name="mfg_mthf">#REF!</definedName>
    <definedName name="mfg_mthv">#REF!</definedName>
    <definedName name="Mfg_Risk" localSheetId="5">#REF!</definedName>
    <definedName name="Mfg_Risk">#REF!</definedName>
    <definedName name="MFGUNIT">'[75]Jig_item_list (3)'!$C$300:$C$305</definedName>
    <definedName name="MG_Auto\Hatrack_LPO">#REF!</definedName>
    <definedName name="MGK_import" localSheetId="5">#REF!</definedName>
    <definedName name="MGK_import">#REF!</definedName>
    <definedName name="MGK_loc" localSheetId="5">#REF!</definedName>
    <definedName name="MGK_loc">#REF!</definedName>
    <definedName name="MGK_local" localSheetId="5">#REF!</definedName>
    <definedName name="MGK_local">#REF!</definedName>
    <definedName name="MgmtSum">#REF!</definedName>
    <definedName name="MH향상" hidden="1">{#N/A,#N/A,TRUE,"Y생산";#N/A,#N/A,TRUE,"Y판매";#N/A,#N/A,TRUE,"Y총물량";#N/A,#N/A,TRUE,"Y능력";#N/A,#N/A,TRUE,"YKD"}</definedName>
    <definedName name="mid" localSheetId="5">#REF!</definedName>
    <definedName name="mid">#REF!</definedName>
    <definedName name="migcost">'[75]Jig_item_list (3)'!$C$330:$H$340</definedName>
    <definedName name="migwelder" localSheetId="5">'[188]Jig_item_list (3)'!$C$330:$C$341</definedName>
    <definedName name="migwelder">'[75]Jig_item_list (3)'!$C$330:$C$341</definedName>
    <definedName name="MIL" hidden="1">{#N/A,#N/A,FALSE,"p&amp;l"}</definedName>
    <definedName name="mil.pl4" hidden="1">{#N/A,#N/A,FALSE,"p&amp;l"}</definedName>
    <definedName name="milind">#REF!</definedName>
    <definedName name="Minimum_Cash" localSheetId="5">#REF!</definedName>
    <definedName name="Minimum_Cash">#REF!</definedName>
    <definedName name="MinMajorStrain" localSheetId="5">#REF!</definedName>
    <definedName name="MinMajorStrain">#REF!</definedName>
    <definedName name="MinMinorStrain" localSheetId="5">#REF!</definedName>
    <definedName name="MinMinorStrain">#REF!</definedName>
    <definedName name="MinThicknessStrain" localSheetId="5">#REF!</definedName>
    <definedName name="MinThicknessStrain">#REF!</definedName>
    <definedName name="MIS">#REF!</definedName>
    <definedName name="MISC.INCOME" localSheetId="5">#REF!</definedName>
    <definedName name="MISC.INCOME">#REF!</definedName>
    <definedName name="Miscellaneous" localSheetId="5">#REF!</definedName>
    <definedName name="Miscellaneous">#REF!</definedName>
    <definedName name="MISCEXP">#REF!</definedName>
    <definedName name="MISCEXPDT">#REF!</definedName>
    <definedName name="MISCRECEIPTS">[218]OthActivity!#REF!</definedName>
    <definedName name="MITAL" localSheetId="5" hidden="1">{#N/A,#N/A,FALSE,"Sheet6 (24)"}</definedName>
    <definedName name="MITAL" hidden="1">{#N/A,#N/A,FALSE,"Sheet6 (24)"}</definedName>
    <definedName name="MITTAL" localSheetId="5" hidden="1">{#N/A,#N/A,FALSE,"Sheet6 (24)"}</definedName>
    <definedName name="MITTAL" hidden="1">{#N/A,#N/A,FALSE,"Sheet6 (24)"}</definedName>
    <definedName name="MITTEA">#REF!</definedName>
    <definedName name="mix">'[77]Do not print- input'!$D:$D</definedName>
    <definedName name="MK" hidden="1">#REF!</definedName>
    <definedName name="mkl">#REF!</definedName>
    <definedName name="MKT">#REF!</definedName>
    <definedName name="mktfinal" localSheetId="5">#REF!</definedName>
    <definedName name="mktfinal">#REF!</definedName>
    <definedName name="ml" hidden="1">[73]BAL.SHEET!#REF!</definedName>
    <definedName name="mm" localSheetId="5">#REF!</definedName>
    <definedName name="mm">#REF!</definedName>
    <definedName name="MMK">#REF!</definedName>
    <definedName name="mmmm">#REF!</definedName>
    <definedName name="MMMMMMMMMMMMMMMM" localSheetId="5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MMMMMMMMMMMMMMMM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MMMUVBH" localSheetId="5">#REF!</definedName>
    <definedName name="MMMUVBH">#REF!</definedName>
    <definedName name="MMMUVBT" localSheetId="5">#REF!</definedName>
    <definedName name="MMMUVBT">#REF!</definedName>
    <definedName name="MMMUVMC" localSheetId="5">#REF!</definedName>
    <definedName name="MMMUVMC">#REF!</definedName>
    <definedName name="MMTractorBH" localSheetId="5">#REF!</definedName>
    <definedName name="MMTractorBH">#REF!</definedName>
    <definedName name="MMTractorBT" localSheetId="5">#REF!</definedName>
    <definedName name="MMTractorBT">#REF!</definedName>
    <definedName name="MMTractorsMC" localSheetId="5">#REF!</definedName>
    <definedName name="MMTractorsMC">#REF!</definedName>
    <definedName name="mn" hidden="1">{#N/A,#N/A,FALSE,"p&amp;l"}</definedName>
    <definedName name="MNAL">[62]!MNA[#Data]</definedName>
    <definedName name="mnhrs">'[214]25T Tipper OPECO'!$L$17</definedName>
    <definedName name="MNTH" localSheetId="5">#REF!</definedName>
    <definedName name="MNTH">#REF!</definedName>
    <definedName name="mntripperhr">'[214]25T Tipper OPECO'!$L$29</definedName>
    <definedName name="MNㅡㅜ" hidden="1">{#N/A,#N/A,FALSE,"단축1";#N/A,#N/A,FALSE,"단축2";#N/A,#N/A,FALSE,"단축3";#N/A,#N/A,FALSE,"장축";#N/A,#N/A,FALSE,"4WD"}</definedName>
    <definedName name="MODEL" localSheetId="5">#REF!</definedName>
    <definedName name="MODEL">#REF!</definedName>
    <definedName name="ModelCode">#REF!</definedName>
    <definedName name="Modelcodes" localSheetId="5">#REF!</definedName>
    <definedName name="Modelcodes">#REF!</definedName>
    <definedName name="ModelDesc">#REF!</definedName>
    <definedName name="ModelMaster" localSheetId="5">#REF!</definedName>
    <definedName name="ModelMaster">#REF!</definedName>
    <definedName name="modified">'[105]summary sw164'!#REF!</definedName>
    <definedName name="modvat_benefit_case" localSheetId="5">#REF!</definedName>
    <definedName name="modvat_benefit_case">#REF!</definedName>
    <definedName name="modyear">[97]variable!$C$4</definedName>
    <definedName name="Mohanta" hidden="1">#REF!</definedName>
    <definedName name="Moldtek_Plastics">[25]debtors!#REF!</definedName>
    <definedName name="MOMENT" localSheetId="5">#REF!</definedName>
    <definedName name="MOMENT">#REF!</definedName>
    <definedName name="MOMENT1" localSheetId="5">#REF!</definedName>
    <definedName name="MOMENT1">#REF!</definedName>
    <definedName name="MON">[29]TRF9900!#REF!</definedName>
    <definedName name="Monetary_Precision" localSheetId="5">#REF!</definedName>
    <definedName name="Monetary_Precision">#REF!</definedName>
    <definedName name="MONTH" localSheetId="5">#REF!</definedName>
    <definedName name="Month">#REF!</definedName>
    <definedName name="MONTHLY" localSheetId="5">#REF!</definedName>
    <definedName name="MONTHLY">#REF!</definedName>
    <definedName name="monthlypivot">'[219]monthly pivot'!$A$3:$P$28</definedName>
    <definedName name="Months">{"January","February","March","April","May","June","July","August","September","October","November","December"}</definedName>
    <definedName name="months_for_furl_tra" localSheetId="5">#REF!</definedName>
    <definedName name="months_for_furl_tra">#REF!</definedName>
    <definedName name="months_for_insurance_tra" localSheetId="5">#REF!</definedName>
    <definedName name="months_for_insurance_tra">#REF!</definedName>
    <definedName name="months_for_interest_tra" localSheetId="5">#REF!</definedName>
    <definedName name="months_for_interest_tra">#REF!</definedName>
    <definedName name="months_for_lube_tra" localSheetId="5">#REF!</definedName>
    <definedName name="months_for_lube_tra">#REF!</definedName>
    <definedName name="months_for_major_maintenance_tra" localSheetId="5">#REF!</definedName>
    <definedName name="months_for_major_maintenance_tra">#REF!</definedName>
    <definedName name="months_for_onm_tra" localSheetId="5">#REF!</definedName>
    <definedName name="months_for_onm_tra">#REF!</definedName>
    <definedName name="months_for_principal_tra" localSheetId="5">#REF!</definedName>
    <definedName name="months_for_principal_tra">#REF!</definedName>
    <definedName name="months_for_tax_tra" localSheetId="5">#REF!</definedName>
    <definedName name="months_for_tax_tra">#REF!</definedName>
    <definedName name="months_in_first_year" localSheetId="5">#REF!</definedName>
    <definedName name="months_in_first_year">#REF!</definedName>
    <definedName name="months_in_year" localSheetId="5">#REF!</definedName>
    <definedName name="months_in_year">#REF!</definedName>
    <definedName name="MONTHSRL" localSheetId="5">#REF!</definedName>
    <definedName name="MONTHSRL">#REF!</definedName>
    <definedName name="MORData" localSheetId="5">#REF!</definedName>
    <definedName name="MORData">'[49]DATA SHEET'!$E$22:$P$35</definedName>
    <definedName name="MOUKARTD">[50]Zbad!#REF!</definedName>
    <definedName name="mountaineer">#REF!</definedName>
    <definedName name="MP">[29]TRF9900!#REF!</definedName>
    <definedName name="MP_Complete">#REF!</definedName>
    <definedName name="MP_Completeness">'[15]Cowl Area Package Status'!$D$174:$H$182</definedName>
    <definedName name="MP0">[29]TRF9900!#REF!</definedName>
    <definedName name="MPT_Chgs">#REF!</definedName>
    <definedName name="mpwr" localSheetId="5">#REF!</definedName>
    <definedName name="mpwr">#REF!</definedName>
    <definedName name="Mq">'[220]소상 "1"'!#REF!</definedName>
    <definedName name="MQ1_Date" localSheetId="5">#REF!</definedName>
    <definedName name="MQ1_Date">#REF!</definedName>
    <definedName name="MQ2_Date" localSheetId="5">#REF!</definedName>
    <definedName name="MQ2_Date">#REF!</definedName>
    <definedName name="MRL" hidden="1">{"REVISED",#N/A,FALSE,"Sheet1"}</definedName>
    <definedName name="MRLpresent" hidden="1">{#N/A,#N/A,FALSE,"Assumptions";#N/A,#N/A,FALSE,"Volumes";#N/A,#N/A,FALSE,"Pricing";#N/A,#N/A,FALSE,"Variable Cost";#N/A,#N/A,FALSE,"Investment";#N/A,#N/A,FALSE,"Profitability";#N/A,#N/A,FALSE,"Business Comparison"}</definedName>
    <definedName name="MRPK" localSheetId="5">#REF!</definedName>
    <definedName name="MRPK">#REF!</definedName>
    <definedName name="MS" localSheetId="5">#REF!</definedName>
    <definedName name="MS">#REF!</definedName>
    <definedName name="MSFSFF">NA()</definedName>
    <definedName name="MSR" localSheetId="5">#REF!</definedName>
    <definedName name="MSR">#REF!</definedName>
    <definedName name="MT" localSheetId="5" hidden="1">{#N/A,#N/A,FALSE,"Sheet6 (24)"}</definedName>
    <definedName name="MT" hidden="1">{#N/A,#N/A,FALSE,"Sheet6 (24)"}</definedName>
    <definedName name="mtg" localSheetId="5">#REF!</definedName>
    <definedName name="mtg">#REF!</definedName>
    <definedName name="MTHCOMP">#REF!</definedName>
    <definedName name="MTitleGroup" localSheetId="5">[200]Grps!#REF!</definedName>
    <definedName name="MTitleGroup">[200]Grps!#REF!</definedName>
    <definedName name="MTitleGroupStack">[200]Grps!#REF!</definedName>
    <definedName name="MTN" localSheetId="5" hidden="1">{#N/A,#N/A,FALSE,"Sheet6 (24)"}</definedName>
    <definedName name="MTN" hidden="1">{#N/A,#N/A,FALSE,"Sheet6 (24)"}</definedName>
    <definedName name="MULBH" localSheetId="5">#REF!</definedName>
    <definedName name="MULBH">#REF!</definedName>
    <definedName name="MULMC" localSheetId="5">#REF!</definedName>
    <definedName name="MULMC">#REF!</definedName>
    <definedName name="mvm" localSheetId="5">#REF!</definedName>
    <definedName name="mvm">#REF!</definedName>
    <definedName name="MW">#REF!</definedName>
    <definedName name="MW_PA" localSheetId="5">#REF!</definedName>
    <definedName name="MW_PA">#REF!</definedName>
    <definedName name="MZ">NA()</definedName>
    <definedName name="M행" localSheetId="5">"$#REF!.$V$11:$AC$11"</definedName>
    <definedName name="M행">#REF!</definedName>
    <definedName name="N" localSheetId="5">#REF!</definedName>
    <definedName name="N">#REF!</definedName>
    <definedName name="Ｎ" localSheetId="5" hidden="1">{#N/A,#N/A,FALSE,"Sheet6 (24)"}</definedName>
    <definedName name="Ｎ" hidden="1">{#N/A,#N/A,FALSE,"Sheet6 (24)"}</definedName>
    <definedName name="ñ" hidden="1">{#N/A,#N/A,FALSE,"Sheet3"}</definedName>
    <definedName name="N_form_chgs">#REF!</definedName>
    <definedName name="NAbase">'[136]NA 650a'!$C$1:$Q$579</definedName>
    <definedName name="NACHIKET" localSheetId="5">#REF!</definedName>
    <definedName name="NACHIKET">#REF!</definedName>
    <definedName name="Nagpur_CIF">#REF!</definedName>
    <definedName name="NAM">[221]Sheet2!$BQ$9</definedName>
    <definedName name="Name" localSheetId="5">#REF!</definedName>
    <definedName name="Name">#REF!</definedName>
    <definedName name="nana">#REF!</definedName>
    <definedName name="Nasik">[222]Nasik!$A$1:$AY$496</definedName>
    <definedName name="NASIK_D">#REF!</definedName>
    <definedName name="NASIK_P">#REF!</definedName>
    <definedName name="NASIK_S">#REF!</definedName>
    <definedName name="Nature" localSheetId="5">'[223]Single program issues list'!$E$7:$E$10</definedName>
    <definedName name="Nature">#REF!</definedName>
    <definedName name="nb" localSheetId="5">#REF!</definedName>
    <definedName name="nb">#REF!</definedName>
    <definedName name="NC">[50]Kandivli!#REF!</definedName>
    <definedName name="NCDebt" localSheetId="5">#REF!</definedName>
    <definedName name="NCDebt">#REF!</definedName>
    <definedName name="NDP" localSheetId="5">#REF!</definedName>
    <definedName name="NDP">#REF!</definedName>
    <definedName name="net_cash_from_operating_activities" localSheetId="5">#REF!</definedName>
    <definedName name="net_cash_from_operating_activities">#REF!</definedName>
    <definedName name="net_heat_rate_hhv" localSheetId="5">#REF!</definedName>
    <definedName name="net_heat_rate_hhv">#REF!</definedName>
    <definedName name="net_heat_rate_lhv" localSheetId="5">#REF!</definedName>
    <definedName name="net_heat_rate_lhv">#REF!</definedName>
    <definedName name="net_profit" localSheetId="5">#REF!</definedName>
    <definedName name="net_profit">#REF!</definedName>
    <definedName name="Netherlands" localSheetId="5">#REF!</definedName>
    <definedName name="Netherlands">#REF!</definedName>
    <definedName name="NETHERLDS" localSheetId="5">#REF!</definedName>
    <definedName name="NETHERLDS">#REF!</definedName>
    <definedName name="new" localSheetId="5">#REF!</definedName>
    <definedName name="New">'[224]foreign travel'!#REF!</definedName>
    <definedName name="new_added">'[105]summary sw164'!#REF!</definedName>
    <definedName name="New_Pivot">#REF!</definedName>
    <definedName name="new_replaced">'[105]summary sw164'!#REF!</definedName>
    <definedName name="New_Reused" localSheetId="5">#REF!</definedName>
    <definedName name="New_Reused">#REF!</definedName>
    <definedName name="New_Variants" localSheetId="5">#REF!</definedName>
    <definedName name="New_Variants">#REF!</definedName>
    <definedName name="NEWENG" localSheetId="5" hidden="1">{#N/A,#N/A,FALSE,"Sheet6 (24)"}</definedName>
    <definedName name="NEWENG" hidden="1">{#N/A,#N/A,FALSE,"Sheet6 (24)"}</definedName>
    <definedName name="newprojects">#REF!</definedName>
    <definedName name="NEWXYLO">[62]!NEWX[#Data]</definedName>
    <definedName name="NEXT" localSheetId="5">#REF!</definedName>
    <definedName name="NEXT">#REF!</definedName>
    <definedName name="NEXTAVYR" localSheetId="5">#REF!</definedName>
    <definedName name="NEXTAVYR">#REF!</definedName>
    <definedName name="NGP_Share">IFERROR(VLOOKUP('[161]Plan All'!$E1,'[161]Plan All'!$E$216:$I$418,'[161]Plan All'!A$23,0),0)</definedName>
    <definedName name="Ngpr" hidden="1">#REF!</definedName>
    <definedName name="NGVdhg">[164]Sheet1!$S$2:$S$42</definedName>
    <definedName name="nhihihih" hidden="1">{#N/A,#N/A,FALSE,"Cover";#N/A,#N/A,FALSE,"Profits";#N/A,#N/A,FALSE,"ABS";#N/A,#N/A,FALSE,"TFLE Detail";#N/A,#N/A,FALSE,"TFLE Walk";#N/A,#N/A,FALSE,"Variable Cost";#N/A,#N/A,FALSE,"V.C. Walk"}</definedName>
    <definedName name="NHJ" hidden="1">{#N/A,#N/A,FALSE,"단축1";#N/A,#N/A,FALSE,"단축2";#N/A,#N/A,FALSE,"단축3";#N/A,#N/A,FALSE,"장축";#N/A,#N/A,FALSE,"4WD"}</definedName>
    <definedName name="nhs" localSheetId="5">#REF!</definedName>
    <definedName name="nhs">#REF!</definedName>
    <definedName name="nil" localSheetId="5">#REF!</definedName>
    <definedName name="nil">#REF!</definedName>
    <definedName name="NITIN" localSheetId="5">#REF!</definedName>
    <definedName name="NITIN">#REF!</definedName>
    <definedName name="nitu">#REF!</definedName>
    <definedName name="NJINVJNVWV">#REF!</definedName>
    <definedName name="NLGeXToEUR" localSheetId="5" hidden="1">1/EUReXToNLG</definedName>
    <definedName name="NLGeXToEUR" hidden="1">1/EUReXToNLG</definedName>
    <definedName name="nm" hidden="1">[37]BSHEET!#REF!</definedName>
    <definedName name="NM1AD">[201]Nasik!#REF!</definedName>
    <definedName name="NM1ARL">#REF!</definedName>
    <definedName name="NM1BLD">#REF!</definedName>
    <definedName name="NM1BRL">#REF!</definedName>
    <definedName name="NM1CLCF">[201]Nasik!#REF!</definedName>
    <definedName name="NM1CLCP">[201]Nasik!#REF!</definedName>
    <definedName name="NM1CLF">#REF!</definedName>
    <definedName name="NM1CLP">[201]Nasik!#REF!</definedName>
    <definedName name="NM1DF">[201]Nasik!#REF!</definedName>
    <definedName name="NM1DP">#REF!</definedName>
    <definedName name="NM1MR">[201]Nasik!#REF!</definedName>
    <definedName name="NM1OP">#REF!</definedName>
    <definedName name="nm1r1">[203]Nasik!#REF!</definedName>
    <definedName name="NM1RL">#REF!</definedName>
    <definedName name="NM1SAF">#REF!</definedName>
    <definedName name="NM1SAP">[201]Nasik!#REF!</definedName>
    <definedName name="NM2CLF">#REF!</definedName>
    <definedName name="NM2CLP">[201]Nasik!#REF!</definedName>
    <definedName name="NM2DF">#REF!</definedName>
    <definedName name="NM2DP">[201]Nasik!#REF!</definedName>
    <definedName name="NM2MR">#REF!</definedName>
    <definedName name="NM2RL">#REF!</definedName>
    <definedName name="NM2SAF">#REF!</definedName>
    <definedName name="NM2SAP">[201]Nasik!#REF!</definedName>
    <definedName name="NM3CLF">#REF!</definedName>
    <definedName name="NM3CLP">[201]Nasik!#REF!</definedName>
    <definedName name="NM3DF">#REF!</definedName>
    <definedName name="NM3DP">[201]Nasik!#REF!</definedName>
    <definedName name="nm3dp1">[203]Nasik!#REF!</definedName>
    <definedName name="NM3MR">#REF!</definedName>
    <definedName name="NM3RL">#REF!</definedName>
    <definedName name="NM3SAF">#REF!</definedName>
    <definedName name="NM3SAP">[201]Nasik!#REF!</definedName>
    <definedName name="nm3sap1">[203]Nasik!#REF!</definedName>
    <definedName name="NMAAA" hidden="1">{#N/A,#N/A,FALSE,"단축1";#N/A,#N/A,FALSE,"단축2";#N/A,#N/A,FALSE,"단축3";#N/A,#N/A,FALSE,"장축";#N/A,#N/A,FALSE,"4WD"}</definedName>
    <definedName name="nmb">#REF!</definedName>
    <definedName name="NMH" hidden="1">{#N/A,#N/A,FALSE,"단축1";#N/A,#N/A,FALSE,"단축2";#N/A,#N/A,FALSE,"단축3";#N/A,#N/A,FALSE,"장축";#N/A,#N/A,FALSE,"4WD"}</definedName>
    <definedName name="NMM" localSheetId="5" hidden="1">{#N/A,#N/A,FALSE,"단축1";#N/A,#N/A,FALSE,"단축2";#N/A,#N/A,FALSE,"단축3";#N/A,#N/A,FALSE,"장축";#N/A,#N/A,FALSE,"4WD"}</definedName>
    <definedName name="NMM" hidden="1">{#N/A,#N/A,FALSE,"단축1";#N/A,#N/A,FALSE,"단축2";#N/A,#N/A,FALSE,"단축3";#N/A,#N/A,FALSE,"장축";#N/A,#N/A,FALSE,"4WD"}</definedName>
    <definedName name="nn" hidden="1">{#N/A,#N/A,FALSE,"p&amp;l"}</definedName>
    <definedName name="nnhk" localSheetId="5">[197]Sheet1!$E$2:$E$296</definedName>
    <definedName name="nnhk">[198]Sheet1!$E$2:$E$296</definedName>
    <definedName name="NNL" localSheetId="5" hidden="1">{#N/A,#N/A,FALSE,"단축1";#N/A,#N/A,FALSE,"단축2";#N/A,#N/A,FALSE,"단축3";#N/A,#N/A,FALSE,"장축";#N/A,#N/A,FALSE,"4WD"}</definedName>
    <definedName name="NNL" hidden="1">{#N/A,#N/A,FALSE,"단축1";#N/A,#N/A,FALSE,"단축2";#N/A,#N/A,FALSE,"단축3";#N/A,#N/A,FALSE,"장축";#N/A,#N/A,FALSE,"4WD"}</definedName>
    <definedName name="NNN" localSheetId="5">#REF!</definedName>
    <definedName name="NNN">#REF!</definedName>
    <definedName name="no_quote_reason_range">NA()</definedName>
    <definedName name="no_quote_reason_range2" localSheetId="5">'[225]2. Def'!$H$3:$H$20</definedName>
    <definedName name="no_quote_reason_range2">'[226]2. Definitions'!$H$3:$H$18</definedName>
    <definedName name="NOM">#REF!</definedName>
    <definedName name="nom_matière" localSheetId="5">#REF!</definedName>
    <definedName name="nom_matière">#REF!</definedName>
    <definedName name="nom_presses" localSheetId="5">#REF!</definedName>
    <definedName name="nom_presses">#REF!</definedName>
    <definedName name="nomarkup">#REF!</definedName>
    <definedName name="NOMEI2">#N/A</definedName>
    <definedName name="NonAutoBH" localSheetId="5">#REF!</definedName>
    <definedName name="NonAutoBH">#REF!</definedName>
    <definedName name="NonautoBT" localSheetId="5">#REF!</definedName>
    <definedName name="NonautoBT">#REF!</definedName>
    <definedName name="NonautoMC" localSheetId="5">#REF!</definedName>
    <definedName name="NonautoMC">#REF!</definedName>
    <definedName name="none" localSheetId="5">#N/A</definedName>
    <definedName name="none">#REF!</definedName>
    <definedName name="normal" localSheetId="5">#REF!</definedName>
    <definedName name="normal">#REF!</definedName>
    <definedName name="North">[144]XXXX!$D$35:$D$51</definedName>
    <definedName name="Norway" localSheetId="5">#REF!</definedName>
    <definedName name="Norway">#REF!</definedName>
    <definedName name="nostruct">#REF!</definedName>
    <definedName name="NOTES" localSheetId="5">[227]NOTES!$A$1:$K$57</definedName>
    <definedName name="NOTES">[228]NOTES!$A$1:$K$57</definedName>
    <definedName name="Notes_to_the_estiamtes_for_the_year_ended_31.03.97" localSheetId="5">#REF!</definedName>
    <definedName name="Notes_to_the_estiamtes_for_the_year_ended_31.03.97">#REF!</definedName>
    <definedName name="notetaxprov">#REF!</definedName>
    <definedName name="Nov" localSheetId="5">'[69]Marketing Bulletin F-2001'!$CT$1:$DF$45</definedName>
    <definedName name="Nov">'[70]Marketing Bulletin F-2001'!$CT$1:$DF$45</definedName>
    <definedName name="NovSun1">DATE(CalendarYear,11,1)-WEEKDAY(DATE(CalendarYear,11,1))</definedName>
    <definedName name="npi" localSheetId="5">#REF!</definedName>
    <definedName name="npi">#REF!</definedName>
    <definedName name="nplf" localSheetId="5">#REF!</definedName>
    <definedName name="nplf">#REF!</definedName>
    <definedName name="NPV" localSheetId="5">#REF!</definedName>
    <definedName name="NPV">#REF!</definedName>
    <definedName name="NPV_Rate" localSheetId="5">#REF!</definedName>
    <definedName name="NPV_Rate">#REF!</definedName>
    <definedName name="NRA">#REF!</definedName>
    <definedName name="NRBEN">#REF!</definedName>
    <definedName name="nrs" localSheetId="5" hidden="1">{#N/A,#N/A,FALSE,"p&amp;l"}</definedName>
    <definedName name="nrs" hidden="1">{#N/A,#N/A,FALSE,"p&amp;l"}</definedName>
    <definedName name="NUM">NA()</definedName>
    <definedName name="Num_Pmt_Per_Year" localSheetId="5">#N/A</definedName>
    <definedName name="Num_Pmt_Per_Year">#REF!</definedName>
    <definedName name="NUMBAR" localSheetId="5">#REF!</definedName>
    <definedName name="NUMBAR">#REF!</definedName>
    <definedName name="number" localSheetId="5">#REF!</definedName>
    <definedName name="Number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Number_of_Payments" localSheetId="5">#N/A</definedName>
    <definedName name="Number_of_Payments">MATCH(0.01,End_Bal,-1)+1</definedName>
    <definedName name="Number_of_Selections">'[229]CMA Calculations'!$F$6217</definedName>
    <definedName name="numbers" localSheetId="5">#REF!</definedName>
    <definedName name="numbers">#REF!</definedName>
    <definedName name="numero" localSheetId="5">#REF!</definedName>
    <definedName name="numero">#REF!</definedName>
    <definedName name="numéro_presses" localSheetId="5">#REF!</definedName>
    <definedName name="numéro_presses">#REF!</definedName>
    <definedName name="NVH_OpSoundQ" localSheetId="5">#REF!</definedName>
    <definedName name="NVH_OpSoundQ">#REF!</definedName>
    <definedName name="NVH_RoadNVH_ImpactNoise" localSheetId="5">#REF!</definedName>
    <definedName name="NVH_RoadNVH_ImpactNoise">#REF!</definedName>
    <definedName name="NVH_SqueakRattle" localSheetId="5">#REF!</definedName>
    <definedName name="NVH_SqueakRattle">#REF!</definedName>
    <definedName name="nvr">[68]Portalraw!$G$2:$G$95</definedName>
    <definedName name="NW" hidden="1">{#N/A,#N/A,FALSE,"단축1";#N/A,#N/A,FALSE,"단축2";#N/A,#N/A,FALSE,"단축3";#N/A,#N/A,FALSE,"장축";#N/A,#N/A,FALSE,"4WD"}</definedName>
    <definedName name="N행" localSheetId="5">"$#REF!.$#REF!$#REF!:$#REF!$#REF!"</definedName>
    <definedName name="N행">#REF!</definedName>
    <definedName name="o" hidden="1">{#N/A,#N/A,FALSE,"p&amp;l"}</definedName>
    <definedName name="Ｏ" localSheetId="5" hidden="1">{#N/A,#N/A,FALSE,"Sheet6 (24)"}</definedName>
    <definedName name="Ｏ" hidden="1">{#N/A,#N/A,FALSE,"Sheet6 (24)"}</definedName>
    <definedName name="o_FRT_SEAT_BACK_유동_및_LEVER_RETTURN불량" localSheetId="5">#REF!</definedName>
    <definedName name="o_FRT_SEAT_BACK_유동_및_LEVER_RETTURN불량">#REF!</definedName>
    <definedName name="O_lokTeil" localSheetId="5">#REF!</definedName>
    <definedName name="O_lokTeil">#REF!</definedName>
    <definedName name="OBEN">#REF!</definedName>
    <definedName name="ocost">'[75]Jig_item_list (3)'!$C$449:$H$475</definedName>
    <definedName name="Oct" localSheetId="5">'[69]Marketing Bulletin F-2001'!$CF$1:$CR$45</definedName>
    <definedName name="Oct">'[70]Marketing Bulletin F-2001'!$CF$1:$CR$45</definedName>
    <definedName name="Octroi">#REF!</definedName>
    <definedName name="OctSun1">DATE(CalendarYear,10,1)-WEEKDAY(DATE(CalendarYear,10,1))</definedName>
    <definedName name="ODRate" localSheetId="5">[117]Assumptions!$A$21:$IV$21</definedName>
    <definedName name="ODRate">[117]Assumptions!$A$21:$IV$21</definedName>
    <definedName name="offpg1">#REF!</definedName>
    <definedName name="offpg2">#REF!</definedName>
    <definedName name="offset">#REF!</definedName>
    <definedName name="OH" localSheetId="5">#REF!</definedName>
    <definedName name="OH">#REF!</definedName>
    <definedName name="OHP" localSheetId="5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OHP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OI">#REF!</definedName>
    <definedName name="OINC">#REF!</definedName>
    <definedName name="OIUS8">#REF!</definedName>
    <definedName name="ok">#REF!</definedName>
    <definedName name="Old">'[230]Retail History'!$H$4:$AC$800</definedName>
    <definedName name="OLDRates">#REF!</definedName>
    <definedName name="Oncontract1" localSheetId="5">'[53]List_R_D-Contract'!#REF!</definedName>
    <definedName name="Oncontract1">'[231]List_R_D-Contract'!#REF!</definedName>
    <definedName name="one" localSheetId="5">#REF!</definedName>
    <definedName name="one">#REF!</definedName>
    <definedName name="ongoingprojects">#REF!</definedName>
    <definedName name="onm_expenses_percent" localSheetId="5">#REF!</definedName>
    <definedName name="onm_expenses_percent">#REF!</definedName>
    <definedName name="onm_local_inflation_index" localSheetId="5">#REF!</definedName>
    <definedName name="onm_local_inflation_index">#REF!</definedName>
    <definedName name="onm_spares_inflation_index" localSheetId="5">#REF!</definedName>
    <definedName name="onm_spares_inflation_index">#REF!</definedName>
    <definedName name="onm_upside" localSheetId="5">#REF!</definedName>
    <definedName name="onm_upside">#REF!</definedName>
    <definedName name="onm_upside_case" localSheetId="5">#REF!</definedName>
    <definedName name="onm_upside_case">#REF!</definedName>
    <definedName name="OOO" localSheetId="5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OOO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op" localSheetId="5" hidden="1">{#N/A,#N/A,FALSE,"SUMMARY REPORT"}</definedName>
    <definedName name="op" hidden="1">{#N/A,#N/A,FALSE,"SUMMARY REPORT"}</definedName>
    <definedName name="Open_days">OFFSET(#REF!,0,0,COUNTA(#REF!),1)</definedName>
    <definedName name="oper" localSheetId="5">#REF!</definedName>
    <definedName name="oper">#REF!</definedName>
    <definedName name="Operating_cash_flow__Rs._Lacs" localSheetId="5">'[96]BSC-FES'!#REF!</definedName>
    <definedName name="Operating_cash_flow__Rs._Lacs">'[96]BSC-FES'!#REF!</definedName>
    <definedName name="Operation" localSheetId="5">#REF!</definedName>
    <definedName name="Operation">#REF!</definedName>
    <definedName name="operational_months_in_year" localSheetId="5">#REF!</definedName>
    <definedName name="operational_months_in_year">#REF!</definedName>
    <definedName name="operational_period_in_year" localSheetId="5">#REF!</definedName>
    <definedName name="operational_period_in_year">#REF!</definedName>
    <definedName name="OperationSC">[232]SC!$D$3</definedName>
    <definedName name="OperationsRM">'[232]R &amp; M'!$D$5</definedName>
    <definedName name="opexp">#REF!</definedName>
    <definedName name="Option_Proceeds" localSheetId="5">#REF!</definedName>
    <definedName name="Option_Proceeds">#REF!</definedName>
    <definedName name="Option1bCapitalsummary" localSheetId="5">#REF!</definedName>
    <definedName name="Option1bCapitalsummary">#REF!</definedName>
    <definedName name="Oranges">#REF!</definedName>
    <definedName name="Order2" hidden="1">1</definedName>
    <definedName name="ordermgt">#REF!</definedName>
    <definedName name="OrderTable" localSheetId="5" hidden="1">#REF!</definedName>
    <definedName name="OrderTable" hidden="1">#REF!</definedName>
    <definedName name="orgin" localSheetId="5">[147]INFO!$H$7:$H$14</definedName>
    <definedName name="orgin">[148]INFO!$H$7:$H$14</definedName>
    <definedName name="ORI">[29]TRF9900!#REF!</definedName>
    <definedName name="ORI0">[29]TRF9900!#REF!</definedName>
    <definedName name="orientation">#REF!</definedName>
    <definedName name="OrigData">#REF!</definedName>
    <definedName name="ospflgrem">#REF!</definedName>
    <definedName name="Oth_inc">'[196]15'!$A$1:$J$22</definedName>
    <definedName name="Other2WBH" localSheetId="5">#REF!</definedName>
    <definedName name="Other2WBH">#REF!</definedName>
    <definedName name="Other2WBT" localSheetId="5">#REF!</definedName>
    <definedName name="Other2WBT">#REF!</definedName>
    <definedName name="Other2WMC" localSheetId="5">#REF!</definedName>
    <definedName name="Other2WMC">#REF!</definedName>
    <definedName name="Other3WBH" localSheetId="5">#REF!</definedName>
    <definedName name="Other3WBH">#REF!</definedName>
    <definedName name="Other3WBT" localSheetId="5">#REF!</definedName>
    <definedName name="Other3WBT">#REF!</definedName>
    <definedName name="OtherCVBH" localSheetId="5">#REF!</definedName>
    <definedName name="OtherCVBH">#REF!</definedName>
    <definedName name="OtherCVBT" localSheetId="5">#REF!</definedName>
    <definedName name="OtherCVBT">#REF!</definedName>
    <definedName name="OtherCVMC" localSheetId="5">#REF!</definedName>
    <definedName name="OtherCVMC">#REF!</definedName>
    <definedName name="otherexp" localSheetId="5">#REF!</definedName>
    <definedName name="otherexp">#REF!</definedName>
    <definedName name="OtherPVBH" localSheetId="5">#REF!</definedName>
    <definedName name="OtherPVBH">#REF!</definedName>
    <definedName name="OtherPVBT" localSheetId="5">#REF!</definedName>
    <definedName name="OtherPVBT">#REF!</definedName>
    <definedName name="OtherPVMC" localSheetId="5">#REF!</definedName>
    <definedName name="OtherPVMC">#REF!</definedName>
    <definedName name="OTHERS">#REF!</definedName>
    <definedName name="OtherTractorBT" localSheetId="5">#REF!</definedName>
    <definedName name="OtherTractorBT">#REF!</definedName>
    <definedName name="OtherTractorMC" localSheetId="5">#REF!</definedName>
    <definedName name="OtherTractorMC">#REF!</definedName>
    <definedName name="OtherTractorsBH" localSheetId="5">#REF!</definedName>
    <definedName name="OtherTractorsBH">#REF!</definedName>
    <definedName name="Othr3WMC" localSheetId="5">#REF!</definedName>
    <definedName name="Othr3WMC">#REF!</definedName>
    <definedName name="OTIS" localSheetId="5">#REF!</definedName>
    <definedName name="OTIS">#REF!</definedName>
    <definedName name="OTMenData" localSheetId="5">#REF!</definedName>
    <definedName name="OTMenData">'[49]DATA SHEET'!$E$37:$P$50</definedName>
    <definedName name="OUOU">#REF!</definedName>
    <definedName name="OUT_VALN" localSheetId="5">#REF!</definedName>
    <definedName name="OUT_VALN">#REF!</definedName>
    <definedName name="Output">#REF!</definedName>
    <definedName name="OUU" hidden="1">{#N/A,#N/A,FALSE,"단축1";#N/A,#N/A,FALSE,"단축2";#N/A,#N/A,FALSE,"단축3";#N/A,#N/A,FALSE,"장축";#N/A,#N/A,FALSE,"4WD"}</definedName>
    <definedName name="Overall_Profit">#REF!</definedName>
    <definedName name="OVERHEAD_BASIS">'[121]Budget Rates'!$J$8:$Y$103</definedName>
    <definedName name="OVERHEAD_RATES">'[121]Budget Rates'!$AA$8:$AP$103</definedName>
    <definedName name="O행" localSheetId="5">"$#REF!.$V$13:$AC$13"</definedName>
    <definedName name="O행">#REF!</definedName>
    <definedName name="p" localSheetId="5">[9]TARR1_alta!#REF!</definedName>
    <definedName name="P">#REF!</definedName>
    <definedName name="Ｐ" localSheetId="5" hidden="1">{#N/A,#N/A,FALSE,"Sheet6 (24)"}</definedName>
    <definedName name="Ｐ" hidden="1">{#N/A,#N/A,FALSE,"Sheet6 (24)"}</definedName>
    <definedName name="p_1" localSheetId="5">#REF!</definedName>
    <definedName name="p_1">#REF!</definedName>
    <definedName name="p_1_1" localSheetId="5">#REF!</definedName>
    <definedName name="p_1_1">#REF!</definedName>
    <definedName name="p_1_2" localSheetId="5">#REF!</definedName>
    <definedName name="p_1_2">#REF!</definedName>
    <definedName name="p_1_3" localSheetId="5">#REF!</definedName>
    <definedName name="p_1_3">#REF!</definedName>
    <definedName name="p_1_4" localSheetId="5">#REF!</definedName>
    <definedName name="p_1_4">#REF!</definedName>
    <definedName name="p_1_6" localSheetId="5">#REF!</definedName>
    <definedName name="p_1_6">#REF!</definedName>
    <definedName name="p_1_7" localSheetId="5">#REF!</definedName>
    <definedName name="p_1_7">#REF!</definedName>
    <definedName name="p_10" localSheetId="5">#REF!</definedName>
    <definedName name="p_10">#REF!</definedName>
    <definedName name="p_10_119">'[89]MD 4400 4x2 Sys_SubSys'!$AJ$862</definedName>
    <definedName name="p_10_124" localSheetId="5">#REF!</definedName>
    <definedName name="p_10_124">#REF!</definedName>
    <definedName name="p_10_68" localSheetId="5">#REF!</definedName>
    <definedName name="p_10_68">#REF!</definedName>
    <definedName name="p_10_71">'[90]MD 4200 4X2 Sys_Sub Sys'!$AJ$841</definedName>
    <definedName name="p_10_72" localSheetId="5">#REF!</definedName>
    <definedName name="p_10_72">#REF!</definedName>
    <definedName name="p_10_73">'[89]MD 4400 4x2 Sys_SubSys'!$AJ$831</definedName>
    <definedName name="p_10_75" localSheetId="5">#REF!</definedName>
    <definedName name="p_10_75">#REF!</definedName>
    <definedName name="p_100" localSheetId="5">#REF!</definedName>
    <definedName name="p_100">#REF!</definedName>
    <definedName name="p_11" localSheetId="5">#REF!</definedName>
    <definedName name="p_11">#REF!</definedName>
    <definedName name="p_11_86" localSheetId="5">#REF!</definedName>
    <definedName name="p_11_86">#REF!</definedName>
    <definedName name="p_11_87" localSheetId="5">#REF!</definedName>
    <definedName name="p_11_87">#REF!</definedName>
    <definedName name="p_110" localSheetId="5">#REF!</definedName>
    <definedName name="p_110">#REF!</definedName>
    <definedName name="p_111" localSheetId="5">#REF!</definedName>
    <definedName name="p_111">#REF!</definedName>
    <definedName name="p_112" localSheetId="5">#REF!</definedName>
    <definedName name="p_112">#REF!</definedName>
    <definedName name="p_113" localSheetId="5">#REF!</definedName>
    <definedName name="p_113">#REF!</definedName>
    <definedName name="p_117" localSheetId="5">#REF!</definedName>
    <definedName name="p_117">#REF!</definedName>
    <definedName name="p_119" localSheetId="5">#REF!</definedName>
    <definedName name="p_119">#REF!</definedName>
    <definedName name="p_12" localSheetId="5">#REF!</definedName>
    <definedName name="p_12">#REF!</definedName>
    <definedName name="p_12_84" localSheetId="5">#REF!</definedName>
    <definedName name="p_12_84">#REF!</definedName>
    <definedName name="p_12_85" localSheetId="5">#REF!</definedName>
    <definedName name="p_12_85">#REF!</definedName>
    <definedName name="p_120" localSheetId="5">#REF!</definedName>
    <definedName name="p_120">#REF!</definedName>
    <definedName name="p_122" localSheetId="5">#REF!</definedName>
    <definedName name="p_122">#REF!</definedName>
    <definedName name="p_123" localSheetId="5">#REF!</definedName>
    <definedName name="p_123">#REF!</definedName>
    <definedName name="p_124" localSheetId="5">#REF!</definedName>
    <definedName name="p_124">#REF!</definedName>
    <definedName name="p_125" localSheetId="5">#REF!</definedName>
    <definedName name="p_125">#REF!</definedName>
    <definedName name="p_129" localSheetId="5">#REF!</definedName>
    <definedName name="p_129">#REF!</definedName>
    <definedName name="p_13" localSheetId="5">#REF!</definedName>
    <definedName name="p_13">#REF!</definedName>
    <definedName name="p_13_89" localSheetId="5">#REF!</definedName>
    <definedName name="p_13_89">#REF!</definedName>
    <definedName name="p_14_100" localSheetId="5">#REF!</definedName>
    <definedName name="p_14_100">#REF!</definedName>
    <definedName name="p_14_110" localSheetId="5">#REF!</definedName>
    <definedName name="p_14_110">#REF!</definedName>
    <definedName name="p_14_111" localSheetId="5">#REF!</definedName>
    <definedName name="p_14_111">#REF!</definedName>
    <definedName name="p_14_112" localSheetId="5">#REF!</definedName>
    <definedName name="p_14_112">#REF!</definedName>
    <definedName name="p_14_113" localSheetId="5">#REF!</definedName>
    <definedName name="p_14_113">#REF!</definedName>
    <definedName name="p_14_98" localSheetId="5">#REF!</definedName>
    <definedName name="p_14_98">#REF!</definedName>
    <definedName name="p_140" localSheetId="5">#REF!</definedName>
    <definedName name="p_140">#REF!</definedName>
    <definedName name="p_141" localSheetId="5">#REF!</definedName>
    <definedName name="p_141">#REF!</definedName>
    <definedName name="p_15" localSheetId="5">#REF!</definedName>
    <definedName name="p_15">#REF!</definedName>
    <definedName name="p_15_117">'[89]MD 4400 4x2 Sys_SubSys'!$AG$1429</definedName>
    <definedName name="p_15_136">'[91]SS 7400 6X4 Sys_SubSys'!$AX$1175</definedName>
    <definedName name="p_15_55" localSheetId="5">#REF!</definedName>
    <definedName name="p_15_55">#REF!</definedName>
    <definedName name="p_15_79" localSheetId="5">#REF!</definedName>
    <definedName name="p_15_79">#REF!</definedName>
    <definedName name="p_15_93" localSheetId="5">#REF!</definedName>
    <definedName name="p_15_93">#REF!</definedName>
    <definedName name="p_16" localSheetId="5">#REF!</definedName>
    <definedName name="p_16">#REF!</definedName>
    <definedName name="p_17" localSheetId="5">#REF!</definedName>
    <definedName name="p_17">#REF!</definedName>
    <definedName name="p_18" localSheetId="5">#REF!</definedName>
    <definedName name="p_18">#REF!</definedName>
    <definedName name="p_2" localSheetId="5">#REF!</definedName>
    <definedName name="p_2">#REF!</definedName>
    <definedName name="p_2_10">'[89]MD 4400 4x2 Sys_SubSys'!$AG$150</definedName>
    <definedName name="p_2_11" localSheetId="5">#REF!</definedName>
    <definedName name="p_2_11">#REF!</definedName>
    <definedName name="p_2_12" localSheetId="5">#REF!</definedName>
    <definedName name="p_2_12">#REF!</definedName>
    <definedName name="p_2_120" localSheetId="5">#REF!</definedName>
    <definedName name="p_2_120">#REF!</definedName>
    <definedName name="p_2_125" localSheetId="5">#REF!</definedName>
    <definedName name="p_2_125">#REF!</definedName>
    <definedName name="p_2_13" localSheetId="5">#REF!</definedName>
    <definedName name="p_2_13">#REF!</definedName>
    <definedName name="p_2_14" localSheetId="5">#REF!</definedName>
    <definedName name="p_2_14">#REF!</definedName>
    <definedName name="p_2_9" localSheetId="5">#REF!</definedName>
    <definedName name="p_2_9">#REF!</definedName>
    <definedName name="p_23" localSheetId="5">#REF!</definedName>
    <definedName name="p_23">#REF!</definedName>
    <definedName name="p_24" localSheetId="5">#REF!</definedName>
    <definedName name="p_24">#REF!</definedName>
    <definedName name="p_27" localSheetId="5">#REF!</definedName>
    <definedName name="p_27">#REF!</definedName>
    <definedName name="p_28" localSheetId="5">#REF!</definedName>
    <definedName name="p_28">#REF!</definedName>
    <definedName name="p_3" localSheetId="5">#REF!</definedName>
    <definedName name="p_3">#REF!</definedName>
    <definedName name="p_3_15" localSheetId="5">#REF!</definedName>
    <definedName name="p_3_15">#REF!</definedName>
    <definedName name="p_3_17" localSheetId="5">#REF!</definedName>
    <definedName name="p_3_17">#REF!</definedName>
    <definedName name="p_3_18" localSheetId="5">#REF!</definedName>
    <definedName name="p_3_18">#REF!</definedName>
    <definedName name="p_3_20" localSheetId="5">#REF!</definedName>
    <definedName name="p_3_20">#REF!</definedName>
    <definedName name="p_30" localSheetId="5">#REF!</definedName>
    <definedName name="p_30">#REF!</definedName>
    <definedName name="p_31" localSheetId="5">#REF!</definedName>
    <definedName name="p_31">#REF!</definedName>
    <definedName name="p_32" localSheetId="5">#REF!</definedName>
    <definedName name="p_32">#REF!</definedName>
    <definedName name="p_33" localSheetId="5">#REF!</definedName>
    <definedName name="p_33">#REF!</definedName>
    <definedName name="p_34" localSheetId="5">#REF!</definedName>
    <definedName name="p_34">#REF!</definedName>
    <definedName name="p_35" localSheetId="5">#REF!</definedName>
    <definedName name="p_35">#REF!</definedName>
    <definedName name="p_36" localSheetId="5">#REF!</definedName>
    <definedName name="p_36">#REF!</definedName>
    <definedName name="p_38" localSheetId="5">#REF!</definedName>
    <definedName name="p_38">#REF!</definedName>
    <definedName name="p_4" localSheetId="5">#REF!</definedName>
    <definedName name="p_4">#REF!</definedName>
    <definedName name="p_4_21">'[91]SS 7400 6X4 Sys_SubSys'!$AX$230</definedName>
    <definedName name="p_4_23" localSheetId="5">#REF!</definedName>
    <definedName name="p_4_23">#REF!</definedName>
    <definedName name="p_4_24" localSheetId="5">#REF!</definedName>
    <definedName name="p_4_24">#REF!</definedName>
    <definedName name="p_4_27">'[89]MD 4400 4x2 Sys_SubSys'!$AG$268</definedName>
    <definedName name="p_4_28" localSheetId="5">#REF!</definedName>
    <definedName name="p_4_28">#REF!</definedName>
    <definedName name="p_4_30" localSheetId="5">#REF!</definedName>
    <definedName name="p_4_30">#REF!</definedName>
    <definedName name="p_40" localSheetId="5">'[233]Current Live BOM'!#REF!</definedName>
    <definedName name="p_40">'[233]Current Live BOM'!#REF!</definedName>
    <definedName name="p_43" localSheetId="5">#REF!</definedName>
    <definedName name="p_43">#REF!</definedName>
    <definedName name="p_44" localSheetId="5">#REF!</definedName>
    <definedName name="p_44">#REF!</definedName>
    <definedName name="p_45" localSheetId="5">#REF!</definedName>
    <definedName name="p_45">#REF!</definedName>
    <definedName name="p_46" localSheetId="5">#REF!</definedName>
    <definedName name="p_46">#REF!</definedName>
    <definedName name="p_48" localSheetId="5">#REF!</definedName>
    <definedName name="p_48">#REF!</definedName>
    <definedName name="p_5" localSheetId="5">#REF!</definedName>
    <definedName name="p_5">#REF!</definedName>
    <definedName name="p_5_08">'[92]SS 7400 6X4 Sys_SubSys'!$AX$258</definedName>
    <definedName name="p_5_31" localSheetId="5">#REF!</definedName>
    <definedName name="p_5_31">#REF!</definedName>
    <definedName name="p_5_32" localSheetId="5">#REF!</definedName>
    <definedName name="p_5_32">#REF!</definedName>
    <definedName name="p_5_33" localSheetId="5">#REF!</definedName>
    <definedName name="p_5_33">#REF!</definedName>
    <definedName name="p_5_34" localSheetId="5">#REF!</definedName>
    <definedName name="p_5_34">#REF!</definedName>
    <definedName name="p_5_37" localSheetId="5">#REF!</definedName>
    <definedName name="p_5_37">#REF!</definedName>
    <definedName name="p_5_38" localSheetId="5">#REF!</definedName>
    <definedName name="p_5_38">#REF!</definedName>
    <definedName name="p_5_8" localSheetId="5">#REF!</definedName>
    <definedName name="p_5_8">#REF!</definedName>
    <definedName name="p_50" localSheetId="5">#REF!</definedName>
    <definedName name="p_50">#REF!</definedName>
    <definedName name="p_51" localSheetId="5">#REF!</definedName>
    <definedName name="p_51">#REF!</definedName>
    <definedName name="p_52" localSheetId="5">#REF!</definedName>
    <definedName name="p_52">#REF!</definedName>
    <definedName name="p_53" localSheetId="5">#REF!</definedName>
    <definedName name="p_53">#REF!</definedName>
    <definedName name="p_54" localSheetId="5">#REF!</definedName>
    <definedName name="p_54">#REF!</definedName>
    <definedName name="p_55" localSheetId="5">'[234]Current Live BOM'!#REF!</definedName>
    <definedName name="p_55">'[235]Current Live BOM'!#REF!</definedName>
    <definedName name="p_57" localSheetId="5">#REF!</definedName>
    <definedName name="p_57">#REF!</definedName>
    <definedName name="p_58" localSheetId="5">#REF!</definedName>
    <definedName name="p_58">#REF!</definedName>
    <definedName name="p_6" localSheetId="5">#REF!</definedName>
    <definedName name="p_6">#REF!</definedName>
    <definedName name="p_6_140" localSheetId="5">#REF!</definedName>
    <definedName name="p_6_140">#REF!</definedName>
    <definedName name="p_6_141" localSheetId="5">#REF!</definedName>
    <definedName name="p_6_141">#REF!</definedName>
    <definedName name="p_6_43" localSheetId="5">#REF!</definedName>
    <definedName name="p_6_43">#REF!</definedName>
    <definedName name="p_6_44" localSheetId="5">#REF!</definedName>
    <definedName name="p_6_44">#REF!</definedName>
    <definedName name="p_6_45">'[90]MD 4200 4X2 Sys_Sub Sys'!$AJ$438</definedName>
    <definedName name="p_6_48" localSheetId="5">#REF!</definedName>
    <definedName name="p_6_48">#REF!</definedName>
    <definedName name="p_6_5" localSheetId="5">#REF!</definedName>
    <definedName name="p_6_5">#REF!</definedName>
    <definedName name="p_6_99">'[91]SS 7400 6X4 Sys_SubSys'!$AX$431</definedName>
    <definedName name="p_62" localSheetId="5">#REF!</definedName>
    <definedName name="p_62">#REF!</definedName>
    <definedName name="p_64" localSheetId="5">#REF!</definedName>
    <definedName name="p_64">#REF!</definedName>
    <definedName name="p_65" localSheetId="5">#REF!</definedName>
    <definedName name="p_65">#REF!</definedName>
    <definedName name="p_66" localSheetId="5">#REF!</definedName>
    <definedName name="p_66">#REF!</definedName>
    <definedName name="p_68" localSheetId="5">#REF!</definedName>
    <definedName name="p_68">#REF!</definedName>
    <definedName name="p_7" localSheetId="5">#REF!</definedName>
    <definedName name="p_7">#REF!</definedName>
    <definedName name="p_7_50" localSheetId="5">#REF!</definedName>
    <definedName name="p_7_50">#REF!</definedName>
    <definedName name="p_7_51" localSheetId="5">#REF!</definedName>
    <definedName name="p_7_51">#REF!</definedName>
    <definedName name="p_7_52" localSheetId="5">#REF!</definedName>
    <definedName name="p_7_52">#REF!</definedName>
    <definedName name="p_7_53" localSheetId="5">#REF!</definedName>
    <definedName name="p_7_53">#REF!</definedName>
    <definedName name="p_7_54" localSheetId="5">#REF!</definedName>
    <definedName name="p_7_54">#REF!</definedName>
    <definedName name="p_72" localSheetId="5">#REF!</definedName>
    <definedName name="p_72">#REF!</definedName>
    <definedName name="p_73" localSheetId="5">#REF!</definedName>
    <definedName name="p_73">#REF!</definedName>
    <definedName name="p_77" localSheetId="5">#REF!</definedName>
    <definedName name="p_77">#REF!</definedName>
    <definedName name="p_78" localSheetId="5">#REF!</definedName>
    <definedName name="p_78">#REF!</definedName>
    <definedName name="p_79" localSheetId="5">#REF!</definedName>
    <definedName name="p_79">#REF!</definedName>
    <definedName name="p_8" localSheetId="5">#REF!</definedName>
    <definedName name="p_8">#REF!</definedName>
    <definedName name="p_8_57" localSheetId="5">#REF!</definedName>
    <definedName name="p_8_57">#REF!</definedName>
    <definedName name="p_8_58" localSheetId="5">#REF!</definedName>
    <definedName name="p_8_58">#REF!</definedName>
    <definedName name="p_8_62" localSheetId="5">#REF!</definedName>
    <definedName name="p_8_62">#REF!</definedName>
    <definedName name="p_83" localSheetId="5">#REF!</definedName>
    <definedName name="p_83">#REF!</definedName>
    <definedName name="p_84" localSheetId="5">#REF!</definedName>
    <definedName name="p_84">#REF!</definedName>
    <definedName name="p_85" localSheetId="5">#REF!</definedName>
    <definedName name="p_85">#REF!</definedName>
    <definedName name="p_86" localSheetId="5">#REF!</definedName>
    <definedName name="p_86">#REF!</definedName>
    <definedName name="p_87" localSheetId="5">#REF!</definedName>
    <definedName name="p_87">#REF!</definedName>
    <definedName name="p_89" localSheetId="5">#REF!</definedName>
    <definedName name="p_89">#REF!</definedName>
    <definedName name="p_9" localSheetId="5">#REF!</definedName>
    <definedName name="p_9">#REF!</definedName>
    <definedName name="p_9_64" localSheetId="5">#REF!</definedName>
    <definedName name="p_9_64">#REF!</definedName>
    <definedName name="p_9_65" localSheetId="5">#REF!</definedName>
    <definedName name="p_9_65">#REF!</definedName>
    <definedName name="p_9_66" localSheetId="5">#REF!</definedName>
    <definedName name="p_9_66">#REF!</definedName>
    <definedName name="p_9_77" localSheetId="5">#REF!</definedName>
    <definedName name="p_9_77">#REF!</definedName>
    <definedName name="p_9_78" localSheetId="5">#REF!</definedName>
    <definedName name="p_9_78">#REF!</definedName>
    <definedName name="p_9_83">'[89]MD 4400 4x2 Sys_SubSys'!$AJ$713</definedName>
    <definedName name="p_93" localSheetId="5">#REF!</definedName>
    <definedName name="p_93">#REF!</definedName>
    <definedName name="p_98" localSheetId="5">#REF!</definedName>
    <definedName name="p_98">#REF!</definedName>
    <definedName name="P_C">[29]TRF9900!#REF!</definedName>
    <definedName name="P_L">#REF!</definedName>
    <definedName name="P_LT" localSheetId="5">#REF!</definedName>
    <definedName name="P_LT">#REF!</definedName>
    <definedName name="P_S_AT" localSheetId="5">#REF!</definedName>
    <definedName name="P_S_AT">#REF!</definedName>
    <definedName name="P_S_PN" localSheetId="5">#REF!</definedName>
    <definedName name="P_S_PN">#REF!</definedName>
    <definedName name="P1_">#REF!</definedName>
    <definedName name="p1_1">#REF!</definedName>
    <definedName name="P131_Tarr" localSheetId="5">#REF!</definedName>
    <definedName name="P131_Tarr">#REF!</definedName>
    <definedName name="P2_">#REF!</definedName>
    <definedName name="p2_1">#REF!</definedName>
    <definedName name="P2_Manpower___PCE__Present__Proposed" localSheetId="5">#REF!</definedName>
    <definedName name="P2_Manpower___PCE__Present__Proposed">#REF!</definedName>
    <definedName name="P3_">#REF!</definedName>
    <definedName name="p3_1">#REF!</definedName>
    <definedName name="P3가공향상" hidden="1">{#N/A,#N/A,TRUE,"Y생산";#N/A,#N/A,TRUE,"Y판매";#N/A,#N/A,TRUE,"Y총물량";#N/A,#N/A,TRUE,"Y능력";#N/A,#N/A,TRUE,"YKD"}</definedName>
    <definedName name="P4_">#REF!</definedName>
    <definedName name="PA" localSheetId="5">#REF!</definedName>
    <definedName name="PA">#REF!</definedName>
    <definedName name="PA_Date" localSheetId="5">#REF!</definedName>
    <definedName name="PA_Date">#REF!</definedName>
    <definedName name="Package__Status_G_Y_R">#REF!</definedName>
    <definedName name="Package_Concept_Yes_No">#REF!</definedName>
    <definedName name="page1" localSheetId="5">#REF!</definedName>
    <definedName name="page1">#REF!</definedName>
    <definedName name="page2" localSheetId="5">'[236]MAINT,QP,COMM'!$A$1:$AA$77</definedName>
    <definedName name="page2">#REF!</definedName>
    <definedName name="page3" localSheetId="5">[236]SUPPORTING!$A$1:$AA$79</definedName>
    <definedName name="page3">[237]Baseline!$A$7:$B$31,[237]Baseline!#REF!,[237]Baseline!$N$3:$R$31</definedName>
    <definedName name="PageNo" localSheetId="5">#REF!</definedName>
    <definedName name="PageNo">#REF!</definedName>
    <definedName name="PageScreen1" localSheetId="5">#REF!</definedName>
    <definedName name="PageScreen1">#REF!</definedName>
    <definedName name="PAINTEDPARTS" localSheetId="5">#REF!</definedName>
    <definedName name="PAINTEDPARTS">#REF!</definedName>
    <definedName name="PAINTS" localSheetId="5">#REF!</definedName>
    <definedName name="PAINTS">#REF!</definedName>
    <definedName name="pan" hidden="1">{#N/A,#N/A,FALSE,"p&amp;l"}</definedName>
    <definedName name="PANAL" localSheetId="5">#REF!</definedName>
    <definedName name="PANAL">#REF!</definedName>
    <definedName name="PANDL">#REF!</definedName>
    <definedName name="pank">#REF!</definedName>
    <definedName name="PAPER1" localSheetId="5">#REF!</definedName>
    <definedName name="PAPER1">#REF!</definedName>
    <definedName name="PAPER2" localSheetId="5">#REF!</definedName>
    <definedName name="PAPER2">#REF!</definedName>
    <definedName name="PART">#REF!</definedName>
    <definedName name="Part_In_METAPHASE_NO_CL_MP">#REF!</definedName>
    <definedName name="partial_year_case" localSheetId="5">#REF!</definedName>
    <definedName name="partial_year_case">#REF!</definedName>
    <definedName name="PAT" localSheetId="5">#REF!</definedName>
    <definedName name="PAT">#REF!</definedName>
    <definedName name="pata">#N/A</definedName>
    <definedName name="Pay_Date" localSheetId="5">#N/A</definedName>
    <definedName name="Pay_Date">#REF!</definedName>
    <definedName name="Pay_Num" localSheetId="5">#N/A</definedName>
    <definedName name="Pay_Num">#REF!</definedName>
    <definedName name="Payment_Date" localSheetId="5">#N/A</definedName>
    <definedName name="Payment_Date">DATE(YEAR(Loan_Start),MONTH(Loan_Start)+Payment_Number,DAY(Loan_Start))</definedName>
    <definedName name="pbm" localSheetId="5">#REF!</definedName>
    <definedName name="pbm">#REF!</definedName>
    <definedName name="PBT">'[238]Computation of Tax'!#REF!</definedName>
    <definedName name="PBTforIT">#REF!</definedName>
    <definedName name="PC" localSheetId="5">'[239]Base For Costing'!#REF!</definedName>
    <definedName name="PC">'[239]Base For Costing'!#REF!</definedName>
    <definedName name="pcbz" localSheetId="5">#REF!</definedName>
    <definedName name="pcbz">#REF!</definedName>
    <definedName name="pcdss" localSheetId="5">#REF!</definedName>
    <definedName name="pcdss">#REF!</definedName>
    <definedName name="PCEAR" hidden="1">{#N/A,#N/A,FALSE,"Sheet3"}</definedName>
    <definedName name="PD">#N/A</definedName>
    <definedName name="PDD">Scheduled_Payment+Extra_Payment</definedName>
    <definedName name="PDDD">#N/A</definedName>
    <definedName name="PDG">Scheduled_Payment+Extra_Payment</definedName>
    <definedName name="PDP">#N/A</definedName>
    <definedName name="pdptest2" localSheetId="5" hidden="1">{#N/A,#N/A,FALSE,"EXIT";#N/A,#N/A,FALSE,"Issues";#N/A,#N/A,FALSE,"Summary";#N/A,#N/A,FALSE,"Detail";#N/A,#N/A,FALSE,"Attendance"}</definedName>
    <definedName name="pdptest2" hidden="1">{#N/A,#N/A,FALSE,"EXIT";#N/A,#N/A,FALSE,"Issues";#N/A,#N/A,FALSE,"Summary";#N/A,#N/A,FALSE,"Detail";#N/A,#N/A,FALSE,"Attendance"}</definedName>
    <definedName name="PDR_Date" localSheetId="5">#REF!</definedName>
    <definedName name="PDR_Date">#REF!</definedName>
    <definedName name="PDS">Scheduled_Payment+Extra_Payment</definedName>
    <definedName name="PDSAVAIL">#REF!</definedName>
    <definedName name="PDSENCASH">#REF!</definedName>
    <definedName name="PE_1996_97">[25]debtors!#REF!</definedName>
    <definedName name="PE_BUSINESS___PAST___FUTURE">[240]new_frmts!#REF!</definedName>
    <definedName name="PE_CUSTOMER_SPREAD">'[241]Pftblty97_98 '!#REF!</definedName>
    <definedName name="PE_REVIEW">[25]debtors!#REF!</definedName>
    <definedName name="PEDCOST">'[75]Jig_item_list (3)'!$C$384:$H$395</definedName>
    <definedName name="PEDESTAL">'[75]Jig_item_list (3)'!$C$388:$C$395</definedName>
    <definedName name="pemgrs">#N/A</definedName>
    <definedName name="per" localSheetId="5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PER">#REF!</definedName>
    <definedName name="percentage">[108]SUM14ZC1!#REF!</definedName>
    <definedName name="PercentComplete" localSheetId="5">'PD Input Sheet 1'!PercentCompleteBeyond*'PD Input Sheet 1'!PeriodInPlan</definedName>
    <definedName name="PercentComplete">PercentCompleteBeyond*PeriodInPlan</definedName>
    <definedName name="PercentCompleteBeyond" localSheetId="5">(#REF!=MEDIAN(#REF!,#REF!,#REF!+#REF!)*(#REF!&gt;0))*((#REF!&lt;(INT(#REF!+#REF!*#REF!)))+(#REF!=#REF!))*(#REF!&gt;0)</definedName>
    <definedName name="PercentCompleteBeyond">(#REF!=MEDIAN(#REF!,#REF!,#REF!+#REF!)*(#REF!&gt;0))*((#REF!&lt;(INT(#REF!+#REF!*#REF!)))+(#REF!=#REF!))*(#REF!&gt;0)</definedName>
    <definedName name="perfor" localSheetId="5">#REF!</definedName>
    <definedName name="perfor">#REF!</definedName>
    <definedName name="period_selected" localSheetId="5">#REF!</definedName>
    <definedName name="period_selected">#REF!</definedName>
    <definedName name="PeriodInActual" localSheetId="5">#REF!=MEDIAN(#REF!,#REF!,#REF!+#REF!-1)</definedName>
    <definedName name="PeriodInActual">#REF!=MEDIAN(#REF!,#REF!,#REF!+#REF!-1)</definedName>
    <definedName name="PeriodInPlan" localSheetId="5">#REF!=MEDIAN(#REF!,#REF!,#REF!+#REF!-1)</definedName>
    <definedName name="PeriodInPlan">#REF!=MEDIAN(#REF!,#REF!,#REF!+#REF!-1)</definedName>
    <definedName name="Person" localSheetId="5">#REF!</definedName>
    <definedName name="Person">#REF!</definedName>
    <definedName name="Pet" hidden="1">{#N/A,#N/A,FALSE,"Sheet3"}</definedName>
    <definedName name="PET_BUS_REV">#REF!</definedName>
    <definedName name="pewrr" localSheetId="5" hidden="1">1/EUReXToFIM</definedName>
    <definedName name="pewrr" hidden="1">1/EUReXToFIM</definedName>
    <definedName name="pf.1" localSheetId="5">'[242]Current Live BOM'!#REF!</definedName>
    <definedName name="pf.1">'[243]Current Live BOM'!#REF!</definedName>
    <definedName name="pf.10" localSheetId="5">'[242]Current Live BOM'!#REF!</definedName>
    <definedName name="pf.10">'[243]Current Live BOM'!#REF!</definedName>
    <definedName name="pf.100" localSheetId="5">'[242]Current Live BOM'!#REF!</definedName>
    <definedName name="pf.100">'[243]Current Live BOM'!#REF!</definedName>
    <definedName name="pf.11" localSheetId="5">'[242]Current Live BOM'!#REF!</definedName>
    <definedName name="pf.11">'[243]Current Live BOM'!#REF!</definedName>
    <definedName name="pf.110" localSheetId="5">'[242]Current Live BOM'!#REF!</definedName>
    <definedName name="pf.110">'[243]Current Live BOM'!#REF!</definedName>
    <definedName name="pf.111" localSheetId="5">'[242]Current Live BOM'!#REF!</definedName>
    <definedName name="pf.111">'[243]Current Live BOM'!#REF!</definedName>
    <definedName name="pf.112" localSheetId="5">'[242]Current Live BOM'!#REF!</definedName>
    <definedName name="pf.112">'[243]Current Live BOM'!#REF!</definedName>
    <definedName name="pf.113" localSheetId="5">'[242]Current Live BOM'!#REF!</definedName>
    <definedName name="pf.113">'[243]Current Live BOM'!#REF!</definedName>
    <definedName name="pf.12" localSheetId="5">'[242]Current Live BOM'!#REF!</definedName>
    <definedName name="pf.12">'[243]Current Live BOM'!#REF!</definedName>
    <definedName name="pf.120" localSheetId="5">'[242]Current Live BOM'!#REF!</definedName>
    <definedName name="pf.120">'[243]Current Live BOM'!#REF!</definedName>
    <definedName name="pf.124" localSheetId="5">'[242]Current Live BOM'!#REF!</definedName>
    <definedName name="pf.124">'[243]Current Live BOM'!#REF!</definedName>
    <definedName name="pf.125" localSheetId="5">'[242]Current Live BOM'!#REF!</definedName>
    <definedName name="pf.125">'[243]Current Live BOM'!#REF!</definedName>
    <definedName name="pf.13" localSheetId="5">'[242]Current Live BOM'!#REF!</definedName>
    <definedName name="pf.13">'[243]Current Live BOM'!#REF!</definedName>
    <definedName name="pf.140" localSheetId="5">'[242]Current Live BOM'!#REF!</definedName>
    <definedName name="pf.140">'[243]Current Live BOM'!#REF!</definedName>
    <definedName name="pf.141" localSheetId="5">'[242]Current Live BOM'!#REF!</definedName>
    <definedName name="pf.141">'[243]Current Live BOM'!#REF!</definedName>
    <definedName name="pf.15" localSheetId="5">'[242]Current Live BOM'!#REF!</definedName>
    <definedName name="pf.15">'[243]Current Live BOM'!#REF!</definedName>
    <definedName name="pf.17" localSheetId="5">'[242]Current Live BOM'!#REF!</definedName>
    <definedName name="pf.17">'[243]Current Live BOM'!#REF!</definedName>
    <definedName name="pf.2" localSheetId="5">'[242]Current Live BOM'!#REF!</definedName>
    <definedName name="pf.2">'[243]Current Live BOM'!#REF!</definedName>
    <definedName name="pf.23" localSheetId="5">'[242]Current Live BOM'!#REF!</definedName>
    <definedName name="pf.23">'[243]Current Live BOM'!#REF!</definedName>
    <definedName name="pf.24" localSheetId="5">'[242]Current Live BOM'!#REF!</definedName>
    <definedName name="pf.24">'[243]Current Live BOM'!#REF!</definedName>
    <definedName name="pf.27" localSheetId="5">'[242]Current Live BOM'!#REF!</definedName>
    <definedName name="pf.27">'[243]Current Live BOM'!#REF!</definedName>
    <definedName name="pf.28" localSheetId="5">'[242]Current Live BOM'!#REF!</definedName>
    <definedName name="pf.28">'[243]Current Live BOM'!#REF!</definedName>
    <definedName name="pf.3" localSheetId="5">'[242]Current Live BOM'!#REF!</definedName>
    <definedName name="pf.3">'[243]Current Live BOM'!#REF!</definedName>
    <definedName name="pf.30" localSheetId="5">'[242]Current Live BOM'!#REF!</definedName>
    <definedName name="pf.30">'[243]Current Live BOM'!#REF!</definedName>
    <definedName name="pf.31" localSheetId="5">'[242]Current Live BOM'!#REF!</definedName>
    <definedName name="pf.31">'[243]Current Live BOM'!#REF!</definedName>
    <definedName name="pf.32" localSheetId="5">'[242]Current Live BOM'!#REF!</definedName>
    <definedName name="pf.32">'[243]Current Live BOM'!#REF!</definedName>
    <definedName name="pf.33" localSheetId="5">'[242]Current Live BOM'!#REF!</definedName>
    <definedName name="pf.33">'[243]Current Live BOM'!#REF!</definedName>
    <definedName name="pf.34" localSheetId="5">'[242]Current Live BOM'!#REF!</definedName>
    <definedName name="pf.34">'[243]Current Live BOM'!#REF!</definedName>
    <definedName name="pf.38" localSheetId="5">'[242]Current Live BOM'!#REF!</definedName>
    <definedName name="pf.38">'[243]Current Live BOM'!#REF!</definedName>
    <definedName name="pf.4" localSheetId="5">'[242]Current Live BOM'!#REF!</definedName>
    <definedName name="pf.4">'[243]Current Live BOM'!#REF!</definedName>
    <definedName name="pf.43" localSheetId="5">'[242]Current Live BOM'!#REF!</definedName>
    <definedName name="pf.43">'[243]Current Live BOM'!#REF!</definedName>
    <definedName name="pf.44" localSheetId="5">'[242]Current Live BOM'!#REF!</definedName>
    <definedName name="pf.44">'[243]Current Live BOM'!#REF!</definedName>
    <definedName name="pf.45" localSheetId="5">'[242]Current Live BOM'!#REF!</definedName>
    <definedName name="pf.45">'[243]Current Live BOM'!#REF!</definedName>
    <definedName name="pf.5" localSheetId="5">'[242]Current Live BOM'!#REF!</definedName>
    <definedName name="pf.5">'[243]Current Live BOM'!#REF!</definedName>
    <definedName name="pf.50" localSheetId="5">'[242]Current Live BOM'!#REF!</definedName>
    <definedName name="pf.50">'[243]Current Live BOM'!#REF!</definedName>
    <definedName name="pf.51" localSheetId="5">'[242]Current Live BOM'!#REF!</definedName>
    <definedName name="pf.51">'[243]Current Live BOM'!#REF!</definedName>
    <definedName name="pf.52" localSheetId="5">'[242]Current Live BOM'!#REF!</definedName>
    <definedName name="pf.52">'[243]Current Live BOM'!#REF!</definedName>
    <definedName name="pf.53" localSheetId="5">'[242]Current Live BOM'!#REF!</definedName>
    <definedName name="pf.53">'[243]Current Live BOM'!#REF!</definedName>
    <definedName name="pf.54" localSheetId="5">'[242]Current Live BOM'!#REF!</definedName>
    <definedName name="pf.54">'[243]Current Live BOM'!#REF!</definedName>
    <definedName name="pf.55" localSheetId="5">'[242]Current Live BOM'!#REF!</definedName>
    <definedName name="pf.55">'[243]Current Live BOM'!#REF!</definedName>
    <definedName name="pf.57" localSheetId="5">'[242]Current Live BOM'!#REF!</definedName>
    <definedName name="pf.57">'[243]Current Live BOM'!#REF!</definedName>
    <definedName name="pf.58" localSheetId="5">'[242]Current Live BOM'!#REF!</definedName>
    <definedName name="pf.58">'[243]Current Live BOM'!#REF!</definedName>
    <definedName name="pf.6" localSheetId="5">'[242]Current Live BOM'!#REF!</definedName>
    <definedName name="pf.6">'[243]Current Live BOM'!#REF!</definedName>
    <definedName name="pf.62" localSheetId="5">'[242]Current Live BOM'!#REF!</definedName>
    <definedName name="pf.62">'[243]Current Live BOM'!#REF!</definedName>
    <definedName name="pf.64" localSheetId="5">'[242]Current Live BOM'!#REF!</definedName>
    <definedName name="pf.64">'[243]Current Live BOM'!#REF!</definedName>
    <definedName name="pf.65" localSheetId="5">'[242]Current Live BOM'!#REF!</definedName>
    <definedName name="pf.65">'[243]Current Live BOM'!#REF!</definedName>
    <definedName name="pf.66" localSheetId="5">'[242]Current Live BOM'!#REF!</definedName>
    <definedName name="pf.66">'[243]Current Live BOM'!#REF!</definedName>
    <definedName name="pf.68" localSheetId="5">'[242]Current Live BOM'!#REF!</definedName>
    <definedName name="pf.68">'[243]Current Live BOM'!#REF!</definedName>
    <definedName name="pf.7" localSheetId="5">'[242]Current Live BOM'!#REF!</definedName>
    <definedName name="pf.7">'[243]Current Live BOM'!#REF!</definedName>
    <definedName name="pf.70" localSheetId="5">'[140]Current Live BOM'!#REF!</definedName>
    <definedName name="pf.70">'[244]Current Live BOM'!#REF!</definedName>
    <definedName name="pf.71" localSheetId="5">'[140]Current Live BOM'!#REF!</definedName>
    <definedName name="pf.71">'[244]Current Live BOM'!#REF!</definedName>
    <definedName name="pf.72" localSheetId="5">'[242]Current Live BOM'!#REF!</definedName>
    <definedName name="pf.72">'[243]Current Live BOM'!#REF!</definedName>
    <definedName name="pf.73" localSheetId="5">'[242]Current Live BOM'!#REF!</definedName>
    <definedName name="pf.73">'[243]Current Live BOM'!#REF!</definedName>
    <definedName name="pf.75" localSheetId="5">'[242]Current Live BOM'!#REF!</definedName>
    <definedName name="pf.75">'[243]Current Live BOM'!#REF!</definedName>
    <definedName name="pf.77" localSheetId="5">'[140]Current Live BOM'!#REF!</definedName>
    <definedName name="pf.77">'[244]Current Live BOM'!#REF!</definedName>
    <definedName name="pf.78" localSheetId="5">'[242]Current Live BOM'!#REF!</definedName>
    <definedName name="pf.78">'[243]Current Live BOM'!#REF!</definedName>
    <definedName name="pf.8" localSheetId="5">'[242]Current Live BOM'!#REF!</definedName>
    <definedName name="pf.8">'[243]Current Live BOM'!#REF!</definedName>
    <definedName name="pf.83" localSheetId="5">'[242]Current Live BOM'!#REF!</definedName>
    <definedName name="pf.83">'[243]Current Live BOM'!#REF!</definedName>
    <definedName name="pf.84" localSheetId="5">'[242]Current Live BOM'!#REF!</definedName>
    <definedName name="pf.84">'[243]Current Live BOM'!#REF!</definedName>
    <definedName name="pf.85" localSheetId="5">'[242]Current Live BOM'!#REF!</definedName>
    <definedName name="pf.85">'[243]Current Live BOM'!#REF!</definedName>
    <definedName name="pf.86" localSheetId="5">'[242]Current Live BOM'!#REF!</definedName>
    <definedName name="pf.86">'[243]Current Live BOM'!#REF!</definedName>
    <definedName name="pf.87" localSheetId="5">'[242]Current Live BOM'!#REF!</definedName>
    <definedName name="pf.87">'[243]Current Live BOM'!#REF!</definedName>
    <definedName name="pf.89" localSheetId="5">'[242]Current Live BOM'!#REF!</definedName>
    <definedName name="pf.89">'[243]Current Live BOM'!#REF!</definedName>
    <definedName name="pf.9" localSheetId="5">'[242]Current Live BOM'!#REF!</definedName>
    <definedName name="pf.9">'[243]Current Live BOM'!#REF!</definedName>
    <definedName name="pf.93" localSheetId="5">'[242]Current Live BOM'!#REF!</definedName>
    <definedName name="pf.93">'[243]Current Live BOM'!#REF!</definedName>
    <definedName name="pf.98" localSheetId="5">'[242]Current Live BOM'!#REF!</definedName>
    <definedName name="pf.98">'[243]Current Live BOM'!#REF!</definedName>
    <definedName name="pf.gt" localSheetId="5">'[242]Current Live BOM'!#REF!</definedName>
    <definedName name="pf.gt">'[243]Current Live BOM'!#REF!</definedName>
    <definedName name="PGM_CODE">#REF!</definedName>
    <definedName name="Phone" localSheetId="5">#REF!</definedName>
    <definedName name="Phone">#REF!</definedName>
    <definedName name="PI" hidden="1">{#N/A,#N/A,TRUE,"Y생산";#N/A,#N/A,TRUE,"Y판매";#N/A,#N/A,TRUE,"Y총물량";#N/A,#N/A,TRUE,"Y능력";#N/A,#N/A,TRUE,"YKD"}</definedName>
    <definedName name="PI_Date" localSheetId="5">#REF!</definedName>
    <definedName name="PI_Date">#REF!</definedName>
    <definedName name="PIAFTERLOSSES" localSheetId="5">#REF!</definedName>
    <definedName name="PIAFTERLOSSES">#REF!</definedName>
    <definedName name="PIC">"Picture 1"</definedName>
    <definedName name="pil0">#REF!</definedName>
    <definedName name="Pilotage">[245]Pilotage!$C$3:$CB$1802</definedName>
    <definedName name="pinest">#REF!</definedName>
    <definedName name="pint">#REF!</definedName>
    <definedName name="pintu2">#REF!</definedName>
    <definedName name="PIOI" hidden="1">{#N/A,#N/A,FALSE,"단축1";#N/A,#N/A,FALSE,"단축2";#N/A,#N/A,FALSE,"단축3";#N/A,#N/A,FALSE,"장축";#N/A,#N/A,FALSE,"4WD"}</definedName>
    <definedName name="pipi">#REF!</definedName>
    <definedName name="piston_comp_height" localSheetId="5">#N/A</definedName>
    <definedName name="piston_comp_height">#REF!</definedName>
    <definedName name="piston_compression_height" localSheetId="5">#N/A</definedName>
    <definedName name="piston_compression_height">#REF!</definedName>
    <definedName name="pivot">[219]pivot!$1:$1048576</definedName>
    <definedName name="PJ_RPK" localSheetId="5">#REF!</definedName>
    <definedName name="PJ_RPK">#REF!</definedName>
    <definedName name="pjj_pa" localSheetId="5">#REF!</definedName>
    <definedName name="pjj_pa">#REF!</definedName>
    <definedName name="PKCHUTES" localSheetId="5">#REF!</definedName>
    <definedName name="PKCHUTES">#REF!</definedName>
    <definedName name="pkis">#REF!</definedName>
    <definedName name="PL" localSheetId="5">'[227]P&amp;L'!$A$1:$I$56</definedName>
    <definedName name="PL">'[228]P&amp;L'!$A$1:$I$56</definedName>
    <definedName name="pl.1" localSheetId="5">'[242]Current Live BOM'!#REF!</definedName>
    <definedName name="pl.1">'[243]Current Live BOM'!#REF!</definedName>
    <definedName name="pl.10" localSheetId="5">'[242]Current Live BOM'!#REF!</definedName>
    <definedName name="pl.10">'[243]Current Live BOM'!#REF!</definedName>
    <definedName name="pl.100" localSheetId="5">'[242]Current Live BOM'!#REF!</definedName>
    <definedName name="pl.100">'[243]Current Live BOM'!#REF!</definedName>
    <definedName name="pl.11" localSheetId="5">'[242]Current Live BOM'!#REF!</definedName>
    <definedName name="pl.11">'[243]Current Live BOM'!#REF!</definedName>
    <definedName name="pl.110" localSheetId="5">'[242]Current Live BOM'!#REF!</definedName>
    <definedName name="pl.110">'[243]Current Live BOM'!#REF!</definedName>
    <definedName name="pl.111" localSheetId="5">'[242]Current Live BOM'!#REF!</definedName>
    <definedName name="pl.111">'[243]Current Live BOM'!#REF!</definedName>
    <definedName name="pl.112" localSheetId="5">'[242]Current Live BOM'!#REF!</definedName>
    <definedName name="pl.112">'[243]Current Live BOM'!#REF!</definedName>
    <definedName name="pl.113" localSheetId="5">'[242]Current Live BOM'!#REF!</definedName>
    <definedName name="pl.113">'[243]Current Live BOM'!#REF!</definedName>
    <definedName name="pl.12" localSheetId="5">'[242]Current Live BOM'!#REF!</definedName>
    <definedName name="pl.12">'[243]Current Live BOM'!#REF!</definedName>
    <definedName name="pl.120" localSheetId="5">'[242]Current Live BOM'!#REF!</definedName>
    <definedName name="pl.120">'[243]Current Live BOM'!#REF!</definedName>
    <definedName name="pl.124" localSheetId="5">'[242]Current Live BOM'!#REF!</definedName>
    <definedName name="pl.124">'[243]Current Live BOM'!#REF!</definedName>
    <definedName name="pl.125" localSheetId="5">'[242]Current Live BOM'!#REF!</definedName>
    <definedName name="pl.125">'[243]Current Live BOM'!#REF!</definedName>
    <definedName name="pl.13" localSheetId="5">'[242]Current Live BOM'!#REF!</definedName>
    <definedName name="pl.13">'[243]Current Live BOM'!#REF!</definedName>
    <definedName name="pl.140" localSheetId="5">'[242]Current Live BOM'!#REF!</definedName>
    <definedName name="pl.140">'[243]Current Live BOM'!#REF!</definedName>
    <definedName name="pl.141" localSheetId="5">'[242]Current Live BOM'!#REF!</definedName>
    <definedName name="pl.141">'[243]Current Live BOM'!#REF!</definedName>
    <definedName name="pl.15" localSheetId="5">'[242]Current Live BOM'!#REF!</definedName>
    <definedName name="pl.15">'[243]Current Live BOM'!#REF!</definedName>
    <definedName name="pl.17" localSheetId="5">'[242]Current Live BOM'!#REF!</definedName>
    <definedName name="pl.17">'[243]Current Live BOM'!#REF!</definedName>
    <definedName name="pl.2" localSheetId="5">'[242]Current Live BOM'!#REF!</definedName>
    <definedName name="pl.2">'[243]Current Live BOM'!#REF!</definedName>
    <definedName name="pl.23" localSheetId="5">'[242]Current Live BOM'!#REF!</definedName>
    <definedName name="pl.23">'[243]Current Live BOM'!#REF!</definedName>
    <definedName name="pl.24" localSheetId="5">'[242]Current Live BOM'!#REF!</definedName>
    <definedName name="pl.24">'[243]Current Live BOM'!#REF!</definedName>
    <definedName name="pl.27" localSheetId="5">'[242]Current Live BOM'!#REF!</definedName>
    <definedName name="pl.27">'[243]Current Live BOM'!#REF!</definedName>
    <definedName name="pl.28" localSheetId="5">'[242]Current Live BOM'!#REF!</definedName>
    <definedName name="pl.28">'[243]Current Live BOM'!#REF!</definedName>
    <definedName name="pl.3" localSheetId="5">'[242]Current Live BOM'!#REF!</definedName>
    <definedName name="pl.3">'[243]Current Live BOM'!#REF!</definedName>
    <definedName name="pl.30" localSheetId="5">'[242]Current Live BOM'!#REF!</definedName>
    <definedName name="pl.30">'[243]Current Live BOM'!#REF!</definedName>
    <definedName name="pl.31" localSheetId="5">'[242]Current Live BOM'!#REF!</definedName>
    <definedName name="pl.31">'[243]Current Live BOM'!#REF!</definedName>
    <definedName name="pl.32" localSheetId="5">'[242]Current Live BOM'!#REF!</definedName>
    <definedName name="pl.32">'[243]Current Live BOM'!#REF!</definedName>
    <definedName name="pl.33" localSheetId="5">'[242]Current Live BOM'!#REF!</definedName>
    <definedName name="pl.33">'[243]Current Live BOM'!#REF!</definedName>
    <definedName name="pl.34" localSheetId="5">'[242]Current Live BOM'!#REF!</definedName>
    <definedName name="pl.34">'[243]Current Live BOM'!#REF!</definedName>
    <definedName name="pl.38" localSheetId="5">'[242]Current Live BOM'!#REF!</definedName>
    <definedName name="pl.38">'[243]Current Live BOM'!#REF!</definedName>
    <definedName name="pl.4" localSheetId="5">'[242]Current Live BOM'!#REF!</definedName>
    <definedName name="pl.4">'[243]Current Live BOM'!#REF!</definedName>
    <definedName name="pl.43" localSheetId="5">'[242]Current Live BOM'!#REF!</definedName>
    <definedName name="pl.43">'[243]Current Live BOM'!#REF!</definedName>
    <definedName name="pl.44" localSheetId="5">'[242]Current Live BOM'!#REF!</definedName>
    <definedName name="pl.44">'[243]Current Live BOM'!#REF!</definedName>
    <definedName name="pl.45" localSheetId="5">'[242]Current Live BOM'!#REF!</definedName>
    <definedName name="pl.45">'[243]Current Live BOM'!#REF!</definedName>
    <definedName name="pl.5" localSheetId="5">'[242]Current Live BOM'!#REF!</definedName>
    <definedName name="pl.5">'[243]Current Live BOM'!#REF!</definedName>
    <definedName name="pl.50" localSheetId="5">'[242]Current Live BOM'!#REF!</definedName>
    <definedName name="pl.50">'[243]Current Live BOM'!#REF!</definedName>
    <definedName name="pl.51" localSheetId="5">'[242]Current Live BOM'!#REF!</definedName>
    <definedName name="pl.51">'[243]Current Live BOM'!#REF!</definedName>
    <definedName name="pl.52" localSheetId="5">'[242]Current Live BOM'!#REF!</definedName>
    <definedName name="pl.52">'[243]Current Live BOM'!#REF!</definedName>
    <definedName name="pl.53" localSheetId="5">'[242]Current Live BOM'!#REF!</definedName>
    <definedName name="pl.53">'[243]Current Live BOM'!#REF!</definedName>
    <definedName name="pl.54" localSheetId="5">'[242]Current Live BOM'!#REF!</definedName>
    <definedName name="pl.54">'[243]Current Live BOM'!#REF!</definedName>
    <definedName name="pl.55" localSheetId="5">'[242]Current Live BOM'!#REF!</definedName>
    <definedName name="pl.55">'[243]Current Live BOM'!#REF!</definedName>
    <definedName name="pl.57" localSheetId="5">'[242]Current Live BOM'!#REF!</definedName>
    <definedName name="pl.57">'[243]Current Live BOM'!#REF!</definedName>
    <definedName name="pl.58" localSheetId="5">'[242]Current Live BOM'!#REF!</definedName>
    <definedName name="pl.58">'[243]Current Live BOM'!#REF!</definedName>
    <definedName name="pl.6" localSheetId="5">'[242]Current Live BOM'!#REF!</definedName>
    <definedName name="pl.6">'[243]Current Live BOM'!#REF!</definedName>
    <definedName name="pl.62" localSheetId="5">'[242]Current Live BOM'!#REF!</definedName>
    <definedName name="pl.62">'[243]Current Live BOM'!#REF!</definedName>
    <definedName name="pl.64" localSheetId="5">'[242]Current Live BOM'!#REF!</definedName>
    <definedName name="pl.64">'[243]Current Live BOM'!#REF!</definedName>
    <definedName name="pl.65" localSheetId="5">'[242]Current Live BOM'!#REF!</definedName>
    <definedName name="pl.65">'[243]Current Live BOM'!#REF!</definedName>
    <definedName name="pl.66" localSheetId="5">'[242]Current Live BOM'!#REF!</definedName>
    <definedName name="pl.66">'[243]Current Live BOM'!#REF!</definedName>
    <definedName name="pl.68" localSheetId="5">'[242]Current Live BOM'!#REF!</definedName>
    <definedName name="pl.68">'[243]Current Live BOM'!#REF!</definedName>
    <definedName name="pl.7" localSheetId="5">'[242]Current Live BOM'!#REF!</definedName>
    <definedName name="pl.7">'[243]Current Live BOM'!#REF!</definedName>
    <definedName name="pl.70" localSheetId="5">'[140]Current Live BOM'!#REF!</definedName>
    <definedName name="pl.70">'[244]Current Live BOM'!#REF!</definedName>
    <definedName name="pl.71" localSheetId="5">'[140]Current Live BOM'!#REF!</definedName>
    <definedName name="pl.71">'[244]Current Live BOM'!#REF!</definedName>
    <definedName name="pl.72" localSheetId="5">'[242]Current Live BOM'!#REF!</definedName>
    <definedName name="pl.72">'[243]Current Live BOM'!#REF!</definedName>
    <definedName name="pl.73" localSheetId="5">'[242]Current Live BOM'!#REF!</definedName>
    <definedName name="pl.73">'[243]Current Live BOM'!#REF!</definedName>
    <definedName name="pl.75" localSheetId="5">'[242]Current Live BOM'!#REF!</definedName>
    <definedName name="pl.75">'[243]Current Live BOM'!#REF!</definedName>
    <definedName name="pl.77" localSheetId="5">'[140]Current Live BOM'!#REF!</definedName>
    <definedName name="pl.77">'[244]Current Live BOM'!#REF!</definedName>
    <definedName name="pl.78" localSheetId="5">'[242]Current Live BOM'!#REF!</definedName>
    <definedName name="pl.78">'[243]Current Live BOM'!#REF!</definedName>
    <definedName name="pl.8" localSheetId="5">'[242]Current Live BOM'!#REF!</definedName>
    <definedName name="pl.8">'[243]Current Live BOM'!#REF!</definedName>
    <definedName name="pl.83" localSheetId="5">'[242]Current Live BOM'!#REF!</definedName>
    <definedName name="pl.83">'[243]Current Live BOM'!#REF!</definedName>
    <definedName name="pl.84" localSheetId="5">'[242]Current Live BOM'!#REF!</definedName>
    <definedName name="pl.84">'[243]Current Live BOM'!#REF!</definedName>
    <definedName name="pl.85" localSheetId="5">'[242]Current Live BOM'!#REF!</definedName>
    <definedName name="pl.85">'[243]Current Live BOM'!#REF!</definedName>
    <definedName name="pl.86" localSheetId="5">'[242]Current Live BOM'!#REF!</definedName>
    <definedName name="pl.86">'[243]Current Live BOM'!#REF!</definedName>
    <definedName name="pl.87" localSheetId="5">'[242]Current Live BOM'!#REF!</definedName>
    <definedName name="pl.87">'[243]Current Live BOM'!#REF!</definedName>
    <definedName name="pl.89" localSheetId="5">'[242]Current Live BOM'!#REF!</definedName>
    <definedName name="pl.89">'[243]Current Live BOM'!#REF!</definedName>
    <definedName name="pl.9" localSheetId="5">'[242]Current Live BOM'!#REF!</definedName>
    <definedName name="pl.9">'[243]Current Live BOM'!#REF!</definedName>
    <definedName name="pl.93" localSheetId="5">'[242]Current Live BOM'!#REF!</definedName>
    <definedName name="pl.93">'[243]Current Live BOM'!#REF!</definedName>
    <definedName name="pl.98" localSheetId="5">'[242]Current Live BOM'!#REF!</definedName>
    <definedName name="pl.98">'[243]Current Live BOM'!#REF!</definedName>
    <definedName name="pl.gt" localSheetId="5">'[242]Current Live BOM'!#REF!</definedName>
    <definedName name="pl.gt">'[243]Current Live BOM'!#REF!</definedName>
    <definedName name="PL_Amortization" localSheetId="5">#REF!</definedName>
    <definedName name="PL_Amortization">#REF!</definedName>
    <definedName name="PL_BasicSO" localSheetId="5">#REF!</definedName>
    <definedName name="PL_BasicSO">#REF!</definedName>
    <definedName name="PL_COGS" localSheetId="5">#REF!</definedName>
    <definedName name="PL_COGS">#REF!</definedName>
    <definedName name="PL_Convertible_Interest" localSheetId="5">#REF!</definedName>
    <definedName name="PL_Convertible_Interest">#REF!</definedName>
    <definedName name="PL_Convertible_PDividend" localSheetId="5">#REF!</definedName>
    <definedName name="PL_Convertible_PDividend">#REF!</definedName>
    <definedName name="PL_Depreciation" localSheetId="5">#REF!</definedName>
    <definedName name="PL_Depreciation">#REF!</definedName>
    <definedName name="PL_Equity_Earnings" localSheetId="5">#REF!</definedName>
    <definedName name="PL_Equity_Earnings">#REF!</definedName>
    <definedName name="PL_FDEPS" localSheetId="5">#REF!</definedName>
    <definedName name="PL_FDEPS">#REF!</definedName>
    <definedName name="PL_FDSO" localSheetId="5">#REF!</definedName>
    <definedName name="PL_FDSO">#REF!</definedName>
    <definedName name="PL_Income_Taxes" localSheetId="5">#REF!</definedName>
    <definedName name="PL_Income_Taxes">#REF!</definedName>
    <definedName name="PL_Interest_Income" localSheetId="5">#REF!</definedName>
    <definedName name="PL_Interest_Income">#REF!</definedName>
    <definedName name="PL_Loss_Debt" localSheetId="5">#REF!</definedName>
    <definedName name="PL_Loss_Debt">#REF!</definedName>
    <definedName name="PL_Loss_Preferred" localSheetId="5">#REF!</definedName>
    <definedName name="PL_Loss_Preferred">#REF!</definedName>
    <definedName name="PL_Minority_NI" localSheetId="5">#REF!</definedName>
    <definedName name="PL_Minority_NI">#REF!</definedName>
    <definedName name="PL_Non_Operating_Expenses" localSheetId="5">#REF!</definedName>
    <definedName name="PL_Non_Operating_Expenses">#REF!</definedName>
    <definedName name="PL_Operating_Expenses" localSheetId="5">#REF!</definedName>
    <definedName name="PL_Operating_Expenses">#REF!</definedName>
    <definedName name="PL_Rent" localSheetId="5">#REF!</definedName>
    <definedName name="PL_Rent">#REF!</definedName>
    <definedName name="PL_Revenues" localSheetId="5">#REF!</definedName>
    <definedName name="PL_Revenues">#REF!</definedName>
    <definedName name="PL_SGA" localSheetId="5">#REF!</definedName>
    <definedName name="PL_SGA">#REF!</definedName>
    <definedName name="PL_Straight_Interest" localSheetId="5">#REF!</definedName>
    <definedName name="PL_Straight_Interest">#REF!</definedName>
    <definedName name="PL_Straight_PDividend" localSheetId="5">#REF!</definedName>
    <definedName name="PL_Straight_PDividend">#REF!</definedName>
    <definedName name="PL_XO" localSheetId="5">#REF!</definedName>
    <definedName name="PL_XO">#REF!</definedName>
    <definedName name="pl25_9" localSheetId="5">#REF!</definedName>
    <definedName name="pl25_9">#REF!</definedName>
    <definedName name="placed_to_Vendor">'[105]summary sw164'!#REF!</definedName>
    <definedName name="PLAN" localSheetId="5">#N/A</definedName>
    <definedName name="PLAN">#N/A</definedName>
    <definedName name="Plan_NGP">IF(ISERROR(VLOOKUP([210]Plan!$F1,[210]Plan!$F$276:$AD$589,[210]Plan!A$7,0)),0,VLOOKUP([210]Plan!$F1,[210]Plan!$F$276:$AD$589,[210]Plan!A$7,0))</definedName>
    <definedName name="Plan_RDP">IF(ISERROR(VLOOKUP([210]Plan!$F1,[210]Plan!$F$600:$AD$769,[210]Plan!A$7,0)),0,VLOOKUP([210]Plan!$F1,[210]Plan!$F$600:$AD$769,[210]Plan!A$7,0))</definedName>
    <definedName name="PLANT" localSheetId="5">#REF!</definedName>
    <definedName name="Plant">#REF!</definedName>
    <definedName name="plant_capacity" localSheetId="5">#REF!</definedName>
    <definedName name="plant_capacity">#REF!</definedName>
    <definedName name="Plant_Toolshop">'[105]summary sw164'!#REF!</definedName>
    <definedName name="Plant_Wise_DCF_Value" localSheetId="5">#REF!</definedName>
    <definedName name="Plant_Wise_DCF_Value">#REF!</definedName>
    <definedName name="plasma">#REF!</definedName>
    <definedName name="PLBAL">#REF!</definedName>
    <definedName name="plf" localSheetId="5">#REF!</definedName>
    <definedName name="plf">#REF!</definedName>
    <definedName name="PLGate" localSheetId="5">#REF!</definedName>
    <definedName name="PLGate">#REF!</definedName>
    <definedName name="plobi_first" localSheetId="5">#REF!</definedName>
    <definedName name="plobi_first">#REF!</definedName>
    <definedName name="plobi_second" localSheetId="5">#REF!</definedName>
    <definedName name="plobi_second">#REF!</definedName>
    <definedName name="PLSUMM">#REF!</definedName>
    <definedName name="PLtotal" localSheetId="5">#REF!</definedName>
    <definedName name="PLtotal">#REF!</definedName>
    <definedName name="pl건설" localSheetId="5">#REF!</definedName>
    <definedName name="pl건설">#REF!</definedName>
    <definedName name="pl양재" localSheetId="5">#REF!</definedName>
    <definedName name="pl양재">#REF!</definedName>
    <definedName name="pm" localSheetId="5">#REF!</definedName>
    <definedName name="pm" hidden="1">{#N/A,#N/A,FALSE,"A"}</definedName>
    <definedName name="pm.12" localSheetId="5">'[242]Current Live BOM'!#REF!</definedName>
    <definedName name="pm.12">'[243]Current Live BOM'!#REF!</definedName>
    <definedName name="pm.55" localSheetId="5">'[242]Current Live BOM'!#REF!</definedName>
    <definedName name="pm.55">'[243]Current Live BOM'!#REF!</definedName>
    <definedName name="pm.75" localSheetId="5">'[242]Current Live BOM'!#REF!</definedName>
    <definedName name="pm.75">'[243]Current Live BOM'!#REF!</definedName>
    <definedName name="PMS" hidden="1">[17]BAL.SHEET!#REF!</definedName>
    <definedName name="PMT_B_C_P_E">#REF!</definedName>
    <definedName name="PMT_col">#REF!</definedName>
    <definedName name="PMT_sort">#N/A</definedName>
    <definedName name="PN_PA" localSheetId="5">#REF!</definedName>
    <definedName name="PN_PA">#REF!</definedName>
    <definedName name="PN_VT" localSheetId="5">#REF!</definedName>
    <definedName name="PN_VT">#REF!</definedName>
    <definedName name="PNL">'[246]P&amp;L BS'!$A$60:$I$118</definedName>
    <definedName name="PO" hidden="1">{#N/A,#N/A,FALSE,"단축1";#N/A,#N/A,FALSE,"단축2";#N/A,#N/A,FALSE,"단축3";#N/A,#N/A,FALSE,"장축";#N/A,#N/A,FALSE,"4WD"}</definedName>
    <definedName name="POII" localSheetId="5" hidden="1">{#N/A,#N/A,FALSE,"단축1";#N/A,#N/A,FALSE,"단축2";#N/A,#N/A,FALSE,"단축3";#N/A,#N/A,FALSE,"장축";#N/A,#N/A,FALSE,"4WD"}</definedName>
    <definedName name="POII" hidden="1">{#N/A,#N/A,FALSE,"단축1";#N/A,#N/A,FALSE,"단축2";#N/A,#N/A,FALSE,"단축3";#N/A,#N/A,FALSE,"장축";#N/A,#N/A,FALSE,"4WD"}</definedName>
    <definedName name="POIP" localSheetId="5" hidden="1">{#N/A,#N/A,FALSE,"신규dep";#N/A,#N/A,FALSE,"신규dep-금형상각후";#N/A,#N/A,FALSE,"신규dep-연구비상각후";#N/A,#N/A,FALSE,"신규dep-기계,공구상각후"}</definedName>
    <definedName name="POIP" hidden="1">{#N/A,#N/A,FALSE,"신규dep";#N/A,#N/A,FALSE,"신규dep-금형상각후";#N/A,#N/A,FALSE,"신규dep-연구비상각후";#N/A,#N/A,FALSE,"신규dep-기계,공구상각후"}</definedName>
    <definedName name="POIU">#REF!</definedName>
    <definedName name="Police" localSheetId="5">'[78]4-Series - Control Model'!$M$13</definedName>
    <definedName name="Police">'[118]4-Series - Control Model'!$M$13</definedName>
    <definedName name="POPO" localSheetId="5" hidden="1">{#N/A,#N/A,FALSE,"단축1";#N/A,#N/A,FALSE,"단축2";#N/A,#N/A,FALSE,"단축3";#N/A,#N/A,FALSE,"장축";#N/A,#N/A,FALSE,"4WD"}</definedName>
    <definedName name="POPO" hidden="1">{#N/A,#N/A,FALSE,"단축1";#N/A,#N/A,FALSE,"단축2";#N/A,#N/A,FALSE,"단축3";#N/A,#N/A,FALSE,"장축";#N/A,#N/A,FALSE,"4WD"}</definedName>
    <definedName name="POPOI" localSheetId="5" hidden="1">{#N/A,#N/A,FALSE,"단축1";#N/A,#N/A,FALSE,"단축2";#N/A,#N/A,FALSE,"단축3";#N/A,#N/A,FALSE,"장축";#N/A,#N/A,FALSE,"4WD"}</definedName>
    <definedName name="POPOI" hidden="1">{#N/A,#N/A,FALSE,"단축1";#N/A,#N/A,FALSE,"단축2";#N/A,#N/A,FALSE,"단축3";#N/A,#N/A,FALSE,"장축";#N/A,#N/A,FALSE,"4WD"}</definedName>
    <definedName name="POR1C1R59C22RTSQKS15C6LRTPPPPPT">NA()</definedName>
    <definedName name="POR439C124RTSQKS15C4LRTM0TB0TB0" localSheetId="5">"$#REF!.$#REF!$#REF!"</definedName>
    <definedName name="POR439C124RTSQKS15C4LRTM0TB0TB0">#REF!</definedName>
    <definedName name="Portugal" localSheetId="5">#REF!</definedName>
    <definedName name="Portugal">#REF!</definedName>
    <definedName name="PORTY">'[162]Tractor Series'!#REF!</definedName>
    <definedName name="positive">#REF!</definedName>
    <definedName name="POST" localSheetId="5">'[156]Tooling Detail'!#REF!</definedName>
    <definedName name="POST">'[157]Tooling Detail'!#REF!</definedName>
    <definedName name="POTT" localSheetId="5">'[156]Tooling Detail'!#REF!</definedName>
    <definedName name="POTT">'[157]Tooling Detail'!#REF!</definedName>
    <definedName name="power">#REF!</definedName>
    <definedName name="powerc">'[75]Jig_item_list (3)'!$C$57:$C$60</definedName>
    <definedName name="Powertrain">#REF!</definedName>
    <definedName name="Powertrain_Performance" localSheetId="5">#N/A</definedName>
    <definedName name="Powertrain_Performance">#REF!</definedName>
    <definedName name="PP" localSheetId="5" hidden="1">{#N/A,#N/A,FALSE,"Sheet6 (24)"}</definedName>
    <definedName name="pp">[17]BAL.SHEET!#REF!</definedName>
    <definedName name="PP_phase06_SE">#REF!</definedName>
    <definedName name="PPAP_Purch_Parts" localSheetId="5">#REF!</definedName>
    <definedName name="PPAP_Purch_Parts">#REF!</definedName>
    <definedName name="PPD" localSheetId="5">#REF!</definedName>
    <definedName name="PPD">#REF!</definedName>
    <definedName name="PPK" hidden="1">{#N/A,#N/A,FALSE,"96 3월물량표";#N/A,#N/A,FALSE,"96 4월물량표";#N/A,#N/A,FALSE,"96 5월물량표"}</definedName>
    <definedName name="ppo" hidden="1">{#N/A,#N/A,FALSE,"단축1";#N/A,#N/A,FALSE,"단축2";#N/A,#N/A,FALSE,"단축3";#N/A,#N/A,FALSE,"장축";#N/A,#N/A,FALSE,"4WD"}</definedName>
    <definedName name="PPOI" localSheetId="5" hidden="1">{#N/A,#N/A,FALSE,"단축1";#N/A,#N/A,FALSE,"단축2";#N/A,#N/A,FALSE,"단축3";#N/A,#N/A,FALSE,"장축";#N/A,#N/A,FALSE,"4WD"}</definedName>
    <definedName name="PPOI" hidden="1">{#N/A,#N/A,FALSE,"단축1";#N/A,#N/A,FALSE,"단축2";#N/A,#N/A,FALSE,"단축3";#N/A,#N/A,FALSE,"장축";#N/A,#N/A,FALSE,"4WD"}</definedName>
    <definedName name="PPOU" localSheetId="5" hidden="1">{#N/A,#N/A,FALSE,"단축1";#N/A,#N/A,FALSE,"단축2";#N/A,#N/A,FALSE,"단축3";#N/A,#N/A,FALSE,"장축";#N/A,#N/A,FALSE,"4WD"}</definedName>
    <definedName name="PPOU" hidden="1">{#N/A,#N/A,FALSE,"단축1";#N/A,#N/A,FALSE,"단축2";#N/A,#N/A,FALSE,"단축3";#N/A,#N/A,FALSE,"장축";#N/A,#N/A,FALSE,"4WD"}</definedName>
    <definedName name="ppp" localSheetId="5" hidden="1">{#N/A,#N/A,FALSE,"p&amp;l"}</definedName>
    <definedName name="ppp" hidden="1">{#N/A,#N/A,FALSE,"p&amp;l"}</definedName>
    <definedName name="PPPP" localSheetId="5" hidden="1">{#N/A,#N/A,FALSE,"p&amp;l"}</definedName>
    <definedName name="PPPP" hidden="1">{#N/A,#N/A,FALSE,"p&amp;l"}</definedName>
    <definedName name="PPPPP" localSheetId="5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PPPPP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PPPPPP" localSheetId="5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PPPPPP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PPPPPPPP">NA()</definedName>
    <definedName name="PPTO.2001" hidden="1">{#N/A,#N/A,FALSE,"Sheet3"}</definedName>
    <definedName name="PPTO.2001CFV" hidden="1">{#N/A,#N/A,FALSE,"Sheet3"}</definedName>
    <definedName name="PPTO1" hidden="1">{#N/A,#N/A,FALSE,"Sheet3"}</definedName>
    <definedName name="PQ_CraftedQ_SoundQ_OpSoundQ" localSheetId="5">#REF!</definedName>
    <definedName name="PQ_CraftedQ_SoundQ_OpSoundQ">#REF!</definedName>
    <definedName name="PQ_CraftQ_OptQ_OptDegrade" localSheetId="5">#REF!</definedName>
    <definedName name="PQ_CraftQ_OptQ_OptDegrade">#REF!</definedName>
    <definedName name="PQ_CraftQ_Smell" localSheetId="5">#REF!</definedName>
    <definedName name="PQ_CraftQ_Smell">#REF!</definedName>
    <definedName name="PQ_CraftQ_SoundQ_OpSoundDegrade" localSheetId="5">#REF!</definedName>
    <definedName name="PQ_CraftQ_SoundQ_OpSoundDegrade">#REF!</definedName>
    <definedName name="PQ_CraftQ_Touch_TouchDegrade" localSheetId="5">#REF!</definedName>
    <definedName name="PQ_CraftQ_Touch_TouchDegrade">#REF!</definedName>
    <definedName name="PQ_Des_Int_VnP" localSheetId="5">#REF!</definedName>
    <definedName name="PQ_Des_Int_VnP">#REF!</definedName>
    <definedName name="PQ_DesQ_Int_ComponentDef" localSheetId="5">#REF!</definedName>
    <definedName name="PQ_DesQ_Int_ComponentDef">#REF!</definedName>
    <definedName name="PQ_DesQ_Int_MatSelect" localSheetId="5">#REF!</definedName>
    <definedName name="PQ_DesQ_Int_MatSelect">#REF!</definedName>
    <definedName name="pr">'[247]Production Database 399'!$A$1:$AB$1294</definedName>
    <definedName name="Pradip" hidden="1">{#N/A,#N/A,FALSE,"p&amp;l"}</definedName>
    <definedName name="prange" localSheetId="5">#REF!</definedName>
    <definedName name="prange">#REF!</definedName>
    <definedName name="Prasad" localSheetId="5" hidden="1">{#N/A,#N/A,FALSE,"20 ± 3";#N/A,#N/A,FALSE,"25 ± 3";#N/A,#N/A,FALSE,"30 ± 3";#N/A,#N/A,FALSE,"35 ± 3";#N/A,#N/A,FALSE,"40 ± 3"}</definedName>
    <definedName name="Prasad" hidden="1">{#N/A,#N/A,FALSE,"20 ± 3";#N/A,#N/A,FALSE,"25 ± 3";#N/A,#N/A,FALSE,"30 ± 3";#N/A,#N/A,FALSE,"35 ± 3";#N/A,#N/A,FALSE,"40 ± 3"}</definedName>
    <definedName name="Prd.Cls">'[121]Budget Rates'!$E$8:$E$108</definedName>
    <definedName name="Prd_Profit_Center">'[121]Budget Rates'!$E$8:$G$108</definedName>
    <definedName name="pre_tax_income" localSheetId="5">#REF!</definedName>
    <definedName name="pre_tax_income">#REF!</definedName>
    <definedName name="Pre_tax_materiality" localSheetId="5">#REF!</definedName>
    <definedName name="Pre_tax_materiality">#REF!</definedName>
    <definedName name="preference_capital_for_wcm_n_fcgm" localSheetId="5">#REF!</definedName>
    <definedName name="preference_capital_for_wcm_n_fcgm">#REF!</definedName>
    <definedName name="preference_share_case" localSheetId="5">#REF!</definedName>
    <definedName name="preference_share_case">#REF!</definedName>
    <definedName name="Prelim">#REF!</definedName>
    <definedName name="present">'[248]Issue # and Title'!$B$1</definedName>
    <definedName name="PRESS_SYND" localSheetId="5">#REF!</definedName>
    <definedName name="PRESS_SYND">#REF!</definedName>
    <definedName name="prg" localSheetId="5">#REF!</definedName>
    <definedName name="prg">#REF!</definedName>
    <definedName name="primer" localSheetId="5">#REF!</definedName>
    <definedName name="primer">#REF!</definedName>
    <definedName name="primt" localSheetId="5">#REF!</definedName>
    <definedName name="primt">#REF!</definedName>
    <definedName name="PRIN_1" localSheetId="5">#REF!</definedName>
    <definedName name="PRIN_1">#REF!</definedName>
    <definedName name="PRIN1">#REF!</definedName>
    <definedName name="prin10" localSheetId="5">#REF!</definedName>
    <definedName name="prin10">#REF!</definedName>
    <definedName name="prin110" localSheetId="5">#REF!</definedName>
    <definedName name="prin110">#REF!</definedName>
    <definedName name="prin120" localSheetId="5">#REF!</definedName>
    <definedName name="prin120">#REF!</definedName>
    <definedName name="prin130" localSheetId="5">#REF!</definedName>
    <definedName name="prin130">#REF!</definedName>
    <definedName name="prin140" localSheetId="5">#REF!</definedName>
    <definedName name="prin140">#REF!</definedName>
    <definedName name="prin150" localSheetId="5">#REF!</definedName>
    <definedName name="prin150">#REF!</definedName>
    <definedName name="prin160" localSheetId="5">#REF!</definedName>
    <definedName name="prin160">#REF!</definedName>
    <definedName name="prin170" localSheetId="5">#REF!</definedName>
    <definedName name="prin170">#REF!</definedName>
    <definedName name="prin180" localSheetId="5">#REF!</definedName>
    <definedName name="prin180">#REF!</definedName>
    <definedName name="prin190" localSheetId="5">#REF!</definedName>
    <definedName name="prin190">#REF!</definedName>
    <definedName name="PRIN2">#REF!</definedName>
    <definedName name="prin20" localSheetId="5">#REF!</definedName>
    <definedName name="prin20">#REF!</definedName>
    <definedName name="prin200" localSheetId="5">#REF!</definedName>
    <definedName name="prin200">#REF!</definedName>
    <definedName name="prin210" localSheetId="5">#REF!</definedName>
    <definedName name="prin210">#REF!</definedName>
    <definedName name="prin220" localSheetId="5">#REF!</definedName>
    <definedName name="prin220">#REF!</definedName>
    <definedName name="PRIN3" localSheetId="5">'[22]1of7'!#REF!</definedName>
    <definedName name="PRIN3">'[22]1of7'!#REF!</definedName>
    <definedName name="prin30" localSheetId="5">#REF!</definedName>
    <definedName name="prin30">#REF!</definedName>
    <definedName name="prin40" localSheetId="5">#REF!</definedName>
    <definedName name="prin40">#REF!</definedName>
    <definedName name="prin50" localSheetId="5">#REF!</definedName>
    <definedName name="prin50">#REF!</definedName>
    <definedName name="prin60" localSheetId="5">#REF!</definedName>
    <definedName name="prin60">#REF!</definedName>
    <definedName name="prin70" localSheetId="5">#REF!</definedName>
    <definedName name="prin70">#REF!</definedName>
    <definedName name="prin90" localSheetId="5">#REF!</definedName>
    <definedName name="prin90">#REF!</definedName>
    <definedName name="Princ" localSheetId="5">#N/A</definedName>
    <definedName name="Princ">#REF!</definedName>
    <definedName name="principal_pa_1" localSheetId="5">#REF!</definedName>
    <definedName name="principal_pa_1">#REF!</definedName>
    <definedName name="principal_pa_2" localSheetId="5">#REF!</definedName>
    <definedName name="principal_pa_2">#REF!</definedName>
    <definedName name="principal_pa_3" localSheetId="5">#REF!</definedName>
    <definedName name="principal_pa_3">#REF!</definedName>
    <definedName name="principal_pa_4" localSheetId="5">#REF!</definedName>
    <definedName name="principal_pa_4">#REF!</definedName>
    <definedName name="principal_pa_5" localSheetId="5">#REF!</definedName>
    <definedName name="principal_pa_5">#REF!</definedName>
    <definedName name="PRINT" localSheetId="5">#REF!</definedName>
    <definedName name="print">#REF!</definedName>
    <definedName name="PRINT_">#REF!</definedName>
    <definedName name="_xlnm.Print_Area" localSheetId="5">#REF!</definedName>
    <definedName name="_xlnm.Print_Area">#REF!</definedName>
    <definedName name="Print_Area_1">'[249]3+9 Forecast (O)U March 13'!$AG$1:$BA$237</definedName>
    <definedName name="Print_Area_2">'[249]3+9 Forecast (O)U March 13'!$BE$1:$BY$235</definedName>
    <definedName name="Print_Area_3">'[249]3+9 Forecast (O)U March 13'!$C$1:$AC$237</definedName>
    <definedName name="PRINT_AREA_MI" localSheetId="5">#REF!</definedName>
    <definedName name="PRINT_AREA_MI">#REF!</definedName>
    <definedName name="PRINT_AREA_MI1" localSheetId="5">#REF!</definedName>
    <definedName name="PRINT_AREA_MI1">#REF!</definedName>
    <definedName name="Print_Area_Reset" localSheetId="5">#N/A</definedName>
    <definedName name="Print_Area_Reset">OFFSET(Full_Print,0,0,Last_Row)</definedName>
    <definedName name="Print_Area1" localSheetId="5">#REF!</definedName>
    <definedName name="Print_Area1">#REF!</definedName>
    <definedName name="Print_Area2" localSheetId="5">#REF!</definedName>
    <definedName name="Print_Area2">#REF!</definedName>
    <definedName name="Print_Area3" localSheetId="5">#REF!</definedName>
    <definedName name="Print_Area3">#REF!</definedName>
    <definedName name="print_detailcost">#REF!</definedName>
    <definedName name="Print_I_to_I_Tech">#REF!</definedName>
    <definedName name="Print_I_to_I_Vehicle">#REF!</definedName>
    <definedName name="Print_quote">#REF!</definedName>
    <definedName name="Print_quotetitle">#REF!,#REF!</definedName>
    <definedName name="_xlnm.Print_Titles" localSheetId="5">#REF!</definedName>
    <definedName name="_xlnm.Print_Titles">#REF!</definedName>
    <definedName name="Print_Titles_MI" localSheetId="5">#REF!</definedName>
    <definedName name="Print_Titles_MI">#REF!</definedName>
    <definedName name="PRINT_TITLES_MI1" localSheetId="5">#REF!</definedName>
    <definedName name="PRINT_TITLES_MI1">#REF!</definedName>
    <definedName name="PRINT05_1">'[250]73-3'!$A$1:$I$54</definedName>
    <definedName name="PRINT05_2">'[250]73-4'!$A$1:$I$67</definedName>
    <definedName name="PRINT05_3">'[250]73-5'!$A$1:$I$46</definedName>
    <definedName name="PRINT1" localSheetId="5">#REF!</definedName>
    <definedName name="print1">#REF!</definedName>
    <definedName name="PRINT13_1">#REF!</definedName>
    <definedName name="PRINT13_1.1">#REF!</definedName>
    <definedName name="print13_1.2">#REF!</definedName>
    <definedName name="print13_1.3">#REF!</definedName>
    <definedName name="PRINT14_1">#REF!</definedName>
    <definedName name="PRINT16_11.1">#REF!</definedName>
    <definedName name="PRINT16_11.2">#REF!</definedName>
    <definedName name="PRINT16_11.3">#REF!</definedName>
    <definedName name="print2">#REF!</definedName>
    <definedName name="PRINT5_01">#REF!</definedName>
    <definedName name="PRINT5_02">#REF!</definedName>
    <definedName name="PRINT5_03">#REF!</definedName>
    <definedName name="PRINT5_04">#REF!</definedName>
    <definedName name="PRINT5_05">#REF!</definedName>
    <definedName name="PRINT5_07">'[251]14'!$A$1:$K$43</definedName>
    <definedName name="PRINT5_6.1">#REF!</definedName>
    <definedName name="PRINT5_6.2">#REF!</definedName>
    <definedName name="PRINT5_8">#REF!</definedName>
    <definedName name="PRINT5_9.1">#REF!</definedName>
    <definedName name="PRINT5_9.2">#REF!</definedName>
    <definedName name="PRINT6_01">#REF!</definedName>
    <definedName name="PRINT6_02">#REF!</definedName>
    <definedName name="PRINT6_03">#REF!</definedName>
    <definedName name="PRINT7_01">#REF!</definedName>
    <definedName name="PRINT7_02">#REF!</definedName>
    <definedName name="print80" localSheetId="5">#REF!</definedName>
    <definedName name="print80">#REF!</definedName>
    <definedName name="printarea">'[48]new summary'!$B$2:$AE$144</definedName>
    <definedName name="printer">'[48]MSSL-Presentation, Action, Note'!$A$2:$K$112</definedName>
    <definedName name="PRINTSUM" localSheetId="5">#REF!</definedName>
    <definedName name="PRINTSUM">#REF!</definedName>
    <definedName name="PRINTXXI_1">#REF!</definedName>
    <definedName name="PRINTXXII_1">#REF!</definedName>
    <definedName name="PRINTXXII_2">#REF!</definedName>
    <definedName name="PRINTXXII_3">#REF!</definedName>
    <definedName name="prior_issue">[112]NM_CASH!#REF!</definedName>
    <definedName name="PRN">#REF!</definedName>
    <definedName name="pro" localSheetId="5" hidden="1">1/EUReXToNLG</definedName>
    <definedName name="pro" hidden="1">1/EUReXToNLG</definedName>
    <definedName name="probability">#REF!</definedName>
    <definedName name="proc_stat">'[252]PROCESS STATUS'!#REF!</definedName>
    <definedName name="process" localSheetId="5" hidden="1">{#N/A,#N/A,FALSE,"SUMMARY REPORT"}</definedName>
    <definedName name="process" hidden="1">{#N/A,#N/A,FALSE,"SUMMARY REPORT"}</definedName>
    <definedName name="Prod" localSheetId="5">#REF!</definedName>
    <definedName name="Prod">#REF!</definedName>
    <definedName name="Prod_Nos">#REF!</definedName>
    <definedName name="Prod_print">#REF!</definedName>
    <definedName name="PROD_QTY" localSheetId="5">#REF!</definedName>
    <definedName name="PROD_QTY">#REF!</definedName>
    <definedName name="Prod_Rate">#REF!</definedName>
    <definedName name="ProdDrawings_Date" localSheetId="5">#REF!</definedName>
    <definedName name="ProdDrawings_Date">#REF!</definedName>
    <definedName name="ProdForm" localSheetId="5" hidden="1">#REF!</definedName>
    <definedName name="ProdForm" hidden="1">#REF!</definedName>
    <definedName name="Product" localSheetId="5" hidden="1">#REF!</definedName>
    <definedName name="Product" hidden="1">#REF!</definedName>
    <definedName name="PRODUCTION" localSheetId="5">#REF!</definedName>
    <definedName name="PRODUCTION">#REF!</definedName>
    <definedName name="Production_Report_PRODUCTION_List">#REF!</definedName>
    <definedName name="Products">[62]!Product[#Data]</definedName>
    <definedName name="PROFD">#REF!</definedName>
    <definedName name="PROFIT">#REF!</definedName>
    <definedName name="Profit_and_Loss" localSheetId="5">#REF!</definedName>
    <definedName name="Profit_and_Loss">#REF!</definedName>
    <definedName name="Profit_and_Loss_Account_for_the_year_ended_31st_March__1997" localSheetId="5">#REF!</definedName>
    <definedName name="Profit_and_Loss_Account_for_the_year_ended_31st_March__1997">#REF!</definedName>
    <definedName name="ProfitAfterRebate">#REF!</definedName>
    <definedName name="Profits">'[93]VL PBT'!$A$7:$AF$90</definedName>
    <definedName name="Program_Delivery_Positions" localSheetId="5">#N/A</definedName>
    <definedName name="Program_Delivery_Positions">#REF!</definedName>
    <definedName name="Proj_Mgr" localSheetId="5">#REF!</definedName>
    <definedName name="Proj_Mgr">#REF!</definedName>
    <definedName name="project">[108]SUM14ZC1!#REF!</definedName>
    <definedName name="Project_Details">#REF!</definedName>
    <definedName name="project_irr" localSheetId="5">#REF!</definedName>
    <definedName name="project_irr">#REF!</definedName>
    <definedName name="project_irr_offshore" localSheetId="5">#REF!</definedName>
    <definedName name="project_irr_offshore">#REF!</definedName>
    <definedName name="project_life" localSheetId="5">#REF!</definedName>
    <definedName name="project_life">#REF!</definedName>
    <definedName name="project_list">[108]SUM14ZC1!#REF!</definedName>
    <definedName name="project_npv" localSheetId="5">#REF!</definedName>
    <definedName name="project_npv">#REF!</definedName>
    <definedName name="project_npv_offshore" localSheetId="5">#REF!</definedName>
    <definedName name="project_npv_offshore">#REF!</definedName>
    <definedName name="Project_Risk" localSheetId="5">#REF!</definedName>
    <definedName name="Project_Risk">#REF!</definedName>
    <definedName name="Project_Risk_Cell" localSheetId="5">#REF!</definedName>
    <definedName name="Project_Risk_Cell">#REF!</definedName>
    <definedName name="Project_Risk_Result" localSheetId="5">#REF!</definedName>
    <definedName name="Project_Risk_Result">#REF!</definedName>
    <definedName name="PROJECTED_FIRST_QUARTER_AND_SECOND_QUARTER_2000_FIXED_ASSETS">'[93]#REF'!$A$101</definedName>
    <definedName name="PROJECTED_FULL_YEAR_1999_FIXED_ASSETS">'[93]#REF'!$A$100</definedName>
    <definedName name="PROJECTED_FULL_YEAR_2000_FIXED_ASSETS">'[93]#REF'!$A$103</definedName>
    <definedName name="PROJECTED_Q3_AND_Q4_1999____Q1_AND_Q2_2000_FIXED_ASSETS">'[93]#REF'!$A$104</definedName>
    <definedName name="PROJECTED_THIRD_AND_FOURTH_QUARTER_1999_FIXED_ASSETS">'[93]#REF'!$A$99</definedName>
    <definedName name="PROJECTED_THIRD_AND_FOURTH_QUARTER_2000_FIXED_ASSETS">'[93]#REF'!$A$102</definedName>
    <definedName name="ProjectEnd" localSheetId="5">#REF!</definedName>
    <definedName name="ProjectEnd">#REF!</definedName>
    <definedName name="ProjectStart" localSheetId="5">#REF!</definedName>
    <definedName name="ProjectStart">#REF!</definedName>
    <definedName name="PROLDWOC" localSheetId="5">#REF!</definedName>
    <definedName name="PROLDWOC">#REF!</definedName>
    <definedName name="prop">#REF!</definedName>
    <definedName name="PROTO2" hidden="1">{#N/A,#N/A,FALSE,"단축1";#N/A,#N/A,FALSE,"단축2";#N/A,#N/A,FALSE,"단축3";#N/A,#N/A,FALSE,"장축";#N/A,#N/A,FALSE,"4WD"}</definedName>
    <definedName name="PROTO3" localSheetId="5" hidden="1">{#N/A,#N/A,FALSE,"단축1";#N/A,#N/A,FALSE,"단축2";#N/A,#N/A,FALSE,"단축3";#N/A,#N/A,FALSE,"장축";#N/A,#N/A,FALSE,"4WD"}</definedName>
    <definedName name="PROTO3" hidden="1">{#N/A,#N/A,FALSE,"단축1";#N/A,#N/A,FALSE,"단축2";#N/A,#N/A,FALSE,"단축3";#N/A,#N/A,FALSE,"장축";#N/A,#N/A,FALSE,"4WD"}</definedName>
    <definedName name="Provision">#REF!</definedName>
    <definedName name="ProvsionAmount">#REF!</definedName>
    <definedName name="PRR_Date" localSheetId="5">#REF!</definedName>
    <definedName name="PRR_Date">#REF!</definedName>
    <definedName name="PRTAREA" localSheetId="5">#REF!</definedName>
    <definedName name="PRTAREA">#REF!</definedName>
    <definedName name="prtarea2" localSheetId="5">#REF!</definedName>
    <definedName name="prtarea2">#REF!</definedName>
    <definedName name="Prudential_Polywebs">[25]debtors!#REF!</definedName>
    <definedName name="PS" localSheetId="5">'[253]R&amp;Q template'!#REF!</definedName>
    <definedName name="PS">'[253]R&amp;Q template'!#REF!</definedName>
    <definedName name="psf">#REF!</definedName>
    <definedName name="psleek" localSheetId="5">#REF!</definedName>
    <definedName name="psleek">#REF!</definedName>
    <definedName name="PSMPLQ12C4LRTOR339C224RTMTBTBTB">NA()</definedName>
    <definedName name="pspl" localSheetId="5">#REF!</definedName>
    <definedName name="pspl">#REF!</definedName>
    <definedName name="pswcost">'[75]Jig_item_list (3)'!$C$248:$H$328</definedName>
    <definedName name="pt.1" localSheetId="5">#REF!</definedName>
    <definedName name="pt.1">#REF!</definedName>
    <definedName name="pt.10" localSheetId="5">#REF!</definedName>
    <definedName name="pt.10">#REF!</definedName>
    <definedName name="pt.100" localSheetId="5">#REF!</definedName>
    <definedName name="pt.100">#REF!</definedName>
    <definedName name="pt.11" localSheetId="5">#REF!</definedName>
    <definedName name="pt.11">#REF!</definedName>
    <definedName name="pt.110" localSheetId="5">#REF!</definedName>
    <definedName name="pt.110">#REF!</definedName>
    <definedName name="pt.111" localSheetId="5">#REF!</definedName>
    <definedName name="pt.111">#REF!</definedName>
    <definedName name="pt.112" localSheetId="5">#REF!</definedName>
    <definedName name="pt.112">#REF!</definedName>
    <definedName name="pt.113" localSheetId="5">#REF!</definedName>
    <definedName name="pt.113">#REF!</definedName>
    <definedName name="pt.119" localSheetId="5">#REF!</definedName>
    <definedName name="pt.119">#REF!</definedName>
    <definedName name="pt.12" localSheetId="5">'[242]Current Live BOM'!#REF!</definedName>
    <definedName name="pt.12">'[243]Current Live BOM'!#REF!</definedName>
    <definedName name="pt.120" localSheetId="5">#REF!</definedName>
    <definedName name="pt.120">#REF!</definedName>
    <definedName name="pt.124" localSheetId="5">#REF!</definedName>
    <definedName name="pt.124">#REF!</definedName>
    <definedName name="pt.125" localSheetId="5">#REF!</definedName>
    <definedName name="pt.125">#REF!</definedName>
    <definedName name="pt.13" localSheetId="5">#REF!</definedName>
    <definedName name="pt.13">#REF!</definedName>
    <definedName name="pt.140" localSheetId="5">#REF!</definedName>
    <definedName name="pt.140">#REF!</definedName>
    <definedName name="pt.141" localSheetId="5">#REF!</definedName>
    <definedName name="pt.141">#REF!</definedName>
    <definedName name="pt.15" localSheetId="5">#REF!</definedName>
    <definedName name="pt.15">#REF!</definedName>
    <definedName name="pt.17" localSheetId="5">#REF!</definedName>
    <definedName name="pt.17">#REF!</definedName>
    <definedName name="pt.2" localSheetId="5">#REF!</definedName>
    <definedName name="pt.2">#REF!</definedName>
    <definedName name="pt.23" localSheetId="5">#REF!</definedName>
    <definedName name="pt.23">#REF!</definedName>
    <definedName name="pt.24" localSheetId="5">#REF!</definedName>
    <definedName name="pt.24">#REF!</definedName>
    <definedName name="pt.27" localSheetId="5">#REF!</definedName>
    <definedName name="pt.27">#REF!</definedName>
    <definedName name="pt.28" localSheetId="5">#REF!</definedName>
    <definedName name="pt.28">#REF!</definedName>
    <definedName name="pt.3" localSheetId="5">#REF!</definedName>
    <definedName name="pt.3">#REF!</definedName>
    <definedName name="pt.30" localSheetId="5">#REF!</definedName>
    <definedName name="pt.30">#REF!</definedName>
    <definedName name="pt.31" localSheetId="5">#REF!</definedName>
    <definedName name="pt.31">#REF!</definedName>
    <definedName name="pt.32" localSheetId="5">#REF!</definedName>
    <definedName name="pt.32">#REF!</definedName>
    <definedName name="pt.33" localSheetId="5">#REF!</definedName>
    <definedName name="pt.33">#REF!</definedName>
    <definedName name="pt.34" localSheetId="5">#REF!</definedName>
    <definedName name="pt.34">#REF!</definedName>
    <definedName name="pt.38" localSheetId="5">#REF!</definedName>
    <definedName name="pt.38">#REF!</definedName>
    <definedName name="pt.4" localSheetId="5">#REF!</definedName>
    <definedName name="pt.4">#REF!</definedName>
    <definedName name="pt.43" localSheetId="5">'[242]Current Live BOM'!#REF!</definedName>
    <definedName name="pt.43">'[243]Current Live BOM'!#REF!</definedName>
    <definedName name="pt.44" localSheetId="5">'[242]Current Live BOM'!#REF!</definedName>
    <definedName name="pt.44">'[243]Current Live BOM'!#REF!</definedName>
    <definedName name="pt.45" localSheetId="5">#REF!</definedName>
    <definedName name="pt.45">#REF!</definedName>
    <definedName name="pt.5" localSheetId="5">#REF!</definedName>
    <definedName name="pt.5">#REF!</definedName>
    <definedName name="pt.50" localSheetId="5">#REF!</definedName>
    <definedName name="pt.50">#REF!</definedName>
    <definedName name="pt.51" localSheetId="5">#REF!</definedName>
    <definedName name="pt.51">#REF!</definedName>
    <definedName name="pt.52" localSheetId="5">#REF!</definedName>
    <definedName name="pt.52">#REF!</definedName>
    <definedName name="pt.53" localSheetId="5">#REF!</definedName>
    <definedName name="pt.53">#REF!</definedName>
    <definedName name="pt.54" localSheetId="5">#REF!</definedName>
    <definedName name="pt.54">#REF!</definedName>
    <definedName name="pt.55" localSheetId="5">#REF!</definedName>
    <definedName name="pt.55">#REF!</definedName>
    <definedName name="pt.57" localSheetId="5">#REF!</definedName>
    <definedName name="pt.57">#REF!</definedName>
    <definedName name="pt.58" localSheetId="5">'[242]Current Live BOM'!#REF!</definedName>
    <definedName name="pt.58">'[243]Current Live BOM'!#REF!</definedName>
    <definedName name="pt.6" localSheetId="5">#REF!</definedName>
    <definedName name="pt.6">#REF!</definedName>
    <definedName name="pt.62" localSheetId="5">'[242]Current Live BOM'!#REF!</definedName>
    <definedName name="pt.62">'[243]Current Live BOM'!#REF!</definedName>
    <definedName name="pt.64" localSheetId="5">#REF!</definedName>
    <definedName name="pt.64">#REF!</definedName>
    <definedName name="pt.65" localSheetId="5">#REF!</definedName>
    <definedName name="pt.65">#REF!</definedName>
    <definedName name="pt.66" localSheetId="5">#REF!</definedName>
    <definedName name="pt.66">#REF!</definedName>
    <definedName name="pt.68" localSheetId="5">#REF!</definedName>
    <definedName name="pt.68">#REF!</definedName>
    <definedName name="pt.7" localSheetId="5">#REF!</definedName>
    <definedName name="pt.7">#REF!</definedName>
    <definedName name="pt.70" localSheetId="5">#REF!</definedName>
    <definedName name="pt.70">#REF!</definedName>
    <definedName name="pt.71" localSheetId="5">#REF!</definedName>
    <definedName name="pt.71">#REF!</definedName>
    <definedName name="pt.72" localSheetId="5">#REF!</definedName>
    <definedName name="pt.72">#REF!</definedName>
    <definedName name="pt.73" localSheetId="5">#REF!</definedName>
    <definedName name="pt.73">#REF!</definedName>
    <definedName name="pt.75" localSheetId="5">#REF!</definedName>
    <definedName name="pt.75">#REF!</definedName>
    <definedName name="pt.77" localSheetId="5">#REF!</definedName>
    <definedName name="pt.77">#REF!</definedName>
    <definedName name="pt.78" localSheetId="5">#REF!</definedName>
    <definedName name="pt.78">#REF!</definedName>
    <definedName name="pt.8" localSheetId="5">#REF!</definedName>
    <definedName name="pt.8">#REF!</definedName>
    <definedName name="pt.83" localSheetId="5">#REF!</definedName>
    <definedName name="pt.83">#REF!</definedName>
    <definedName name="pt.84" localSheetId="5">#REF!</definedName>
    <definedName name="pt.84">#REF!</definedName>
    <definedName name="pt.85" localSheetId="5">#REF!</definedName>
    <definedName name="pt.85">#REF!</definedName>
    <definedName name="pt.86" localSheetId="5">#REF!</definedName>
    <definedName name="pt.86">#REF!</definedName>
    <definedName name="pt.87" localSheetId="5">#REF!</definedName>
    <definedName name="pt.87">#REF!</definedName>
    <definedName name="pt.89" localSheetId="5">#REF!</definedName>
    <definedName name="pt.89">#REF!</definedName>
    <definedName name="pt.9" localSheetId="5">#REF!</definedName>
    <definedName name="pt.9">#REF!</definedName>
    <definedName name="pt.93" localSheetId="5">#REF!</definedName>
    <definedName name="pt.93">#REF!</definedName>
    <definedName name="pt.98" localSheetId="5">#REF!</definedName>
    <definedName name="pt.98">#REF!</definedName>
    <definedName name="pt.gt" localSheetId="5">'[242]Current Live BOM'!#REF!</definedName>
    <definedName name="pt.gt">'[243]Current Live BOM'!#REF!</definedName>
    <definedName name="PT_Comp">'[15]Cowl Area Package Status'!$G$191:$G$291</definedName>
    <definedName name="PTEeXToEUR" localSheetId="5" hidden="1">1/EUReXToPTE</definedName>
    <definedName name="PTEeXToEUR" hidden="1">1/EUReXToPTE</definedName>
    <definedName name="PTNO">#REF!</definedName>
    <definedName name="ptpm" localSheetId="5">'[206]lease proforma(Wart.)'!#REF!</definedName>
    <definedName name="ptpm">'[206]lease proforma(Wart.)'!#REF!</definedName>
    <definedName name="ptrn" hidden="1">{"REVISED",#N/A,FALSE,"Sheet1"}</definedName>
    <definedName name="ptrn2" localSheetId="5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ptrn2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PTRO" localSheetId="5">#REF!</definedName>
    <definedName name="PTRO">#REF!</definedName>
    <definedName name="ptwetaetfgaefgae" localSheetId="5" hidden="1">1/EUReXToIEP</definedName>
    <definedName name="ptwetaetfgaefgae" hidden="1">1/EUReXToIEP</definedName>
    <definedName name="pu.1" localSheetId="5">'[140]Current Live BOM'!#REF!</definedName>
    <definedName name="pu.1">'[244]Current Live BOM'!#REF!</definedName>
    <definedName name="pu.10" localSheetId="5">'[140]Current Live BOM'!#REF!</definedName>
    <definedName name="pu.10">'[244]Current Live BOM'!#REF!</definedName>
    <definedName name="pu.100" localSheetId="5">'[140]Current Live BOM'!#REF!</definedName>
    <definedName name="pu.100">'[244]Current Live BOM'!#REF!</definedName>
    <definedName name="pu.11" localSheetId="5">'[140]Current Live BOM'!#REF!</definedName>
    <definedName name="pu.11">'[244]Current Live BOM'!#REF!</definedName>
    <definedName name="pu.110" localSheetId="5">'[140]Current Live BOM'!#REF!</definedName>
    <definedName name="pu.110">'[244]Current Live BOM'!#REF!</definedName>
    <definedName name="pu.111" localSheetId="5">'[140]Current Live BOM'!#REF!</definedName>
    <definedName name="pu.111">'[244]Current Live BOM'!#REF!</definedName>
    <definedName name="pu.112" localSheetId="5">'[140]Current Live BOM'!#REF!</definedName>
    <definedName name="pu.112">'[244]Current Live BOM'!#REF!</definedName>
    <definedName name="pu.113" localSheetId="5">'[140]Current Live BOM'!#REF!</definedName>
    <definedName name="pu.113">'[244]Current Live BOM'!#REF!</definedName>
    <definedName name="pu.120" localSheetId="5">'[140]Current Live BOM'!#REF!</definedName>
    <definedName name="pu.120">'[244]Current Live BOM'!#REF!</definedName>
    <definedName name="pu.124" localSheetId="5">'[140]Current Live BOM'!#REF!</definedName>
    <definedName name="pu.124">'[244]Current Live BOM'!#REF!</definedName>
    <definedName name="pu.125" localSheetId="5">'[140]Current Live BOM'!#REF!</definedName>
    <definedName name="pu.125">'[244]Current Live BOM'!#REF!</definedName>
    <definedName name="pu.13" localSheetId="5">'[140]Current Live BOM'!#REF!</definedName>
    <definedName name="pu.13">'[244]Current Live BOM'!#REF!</definedName>
    <definedName name="pu.140" localSheetId="5">'[140]Current Live BOM'!#REF!</definedName>
    <definedName name="pu.140">'[244]Current Live BOM'!#REF!</definedName>
    <definedName name="pu.141" localSheetId="5">'[140]Current Live BOM'!#REF!</definedName>
    <definedName name="pu.141">'[244]Current Live BOM'!#REF!</definedName>
    <definedName name="pu.15" localSheetId="5">'[140]Current Live BOM'!#REF!</definedName>
    <definedName name="pu.15">'[244]Current Live BOM'!#REF!</definedName>
    <definedName name="pu.17" localSheetId="5">'[140]Current Live BOM'!#REF!</definedName>
    <definedName name="pu.17">'[244]Current Live BOM'!#REF!</definedName>
    <definedName name="pu.2" localSheetId="5">'[140]Current Live BOM'!#REF!</definedName>
    <definedName name="pu.2">'[244]Current Live BOM'!#REF!</definedName>
    <definedName name="pu.23" localSheetId="5">'[140]Current Live BOM'!#REF!</definedName>
    <definedName name="pu.23">'[244]Current Live BOM'!#REF!</definedName>
    <definedName name="pu.24" localSheetId="5">'[140]Current Live BOM'!#REF!</definedName>
    <definedName name="pu.24">'[244]Current Live BOM'!#REF!</definedName>
    <definedName name="pu.28" localSheetId="5">'[140]Current Live BOM'!#REF!</definedName>
    <definedName name="pu.28">'[244]Current Live BOM'!#REF!</definedName>
    <definedName name="pu.3" localSheetId="5">'[140]Current Live BOM'!#REF!</definedName>
    <definedName name="pu.3">'[244]Current Live BOM'!#REF!</definedName>
    <definedName name="pu.30" localSheetId="5">'[140]Current Live BOM'!#REF!</definedName>
    <definedName name="pu.30">'[244]Current Live BOM'!#REF!</definedName>
    <definedName name="pu.31" localSheetId="5">'[140]Current Live BOM'!#REF!</definedName>
    <definedName name="pu.31">'[244]Current Live BOM'!#REF!</definedName>
    <definedName name="pu.32" localSheetId="5">'[140]Current Live BOM'!#REF!</definedName>
    <definedName name="pu.32">'[244]Current Live BOM'!#REF!</definedName>
    <definedName name="pu.33" localSheetId="5">'[140]Current Live BOM'!#REF!</definedName>
    <definedName name="pu.33">'[244]Current Live BOM'!#REF!</definedName>
    <definedName name="pu.34" localSheetId="5">'[140]Current Live BOM'!#REF!</definedName>
    <definedName name="pu.34">'[244]Current Live BOM'!#REF!</definedName>
    <definedName name="pu.38" localSheetId="5">'[140]Current Live BOM'!#REF!</definedName>
    <definedName name="pu.38">'[244]Current Live BOM'!#REF!</definedName>
    <definedName name="pu.4" localSheetId="5">'[140]Current Live BOM'!#REF!</definedName>
    <definedName name="pu.4">'[244]Current Live BOM'!#REF!</definedName>
    <definedName name="pu.43" localSheetId="5">'[140]Current Live BOM'!#REF!</definedName>
    <definedName name="pu.43">'[244]Current Live BOM'!#REF!</definedName>
    <definedName name="pu.44" localSheetId="5">'[140]Current Live BOM'!#REF!</definedName>
    <definedName name="pu.44">'[244]Current Live BOM'!#REF!</definedName>
    <definedName name="pu.45" localSheetId="5">'[140]Current Live BOM'!#REF!</definedName>
    <definedName name="pu.45">'[244]Current Live BOM'!#REF!</definedName>
    <definedName name="pu.5" localSheetId="5">'[140]Current Live BOM'!#REF!</definedName>
    <definedName name="pu.5">'[244]Current Live BOM'!#REF!</definedName>
    <definedName name="pu.50" localSheetId="5">'[140]Current Live BOM'!#REF!</definedName>
    <definedName name="pu.50">'[244]Current Live BOM'!#REF!</definedName>
    <definedName name="pu.51" localSheetId="5">'[140]Current Live BOM'!#REF!</definedName>
    <definedName name="pu.51">'[244]Current Live BOM'!#REF!</definedName>
    <definedName name="pu.52" localSheetId="5">'[140]Current Live BOM'!#REF!</definedName>
    <definedName name="pu.52">'[244]Current Live BOM'!#REF!</definedName>
    <definedName name="pu.53" localSheetId="5">'[140]Current Live BOM'!#REF!</definedName>
    <definedName name="pu.53">'[244]Current Live BOM'!#REF!</definedName>
    <definedName name="pu.54" localSheetId="5">'[140]Current Live BOM'!#REF!</definedName>
    <definedName name="pu.54">'[244]Current Live BOM'!#REF!</definedName>
    <definedName name="pu.55" localSheetId="5">'[140]Current Live BOM'!#REF!</definedName>
    <definedName name="pu.55">'[244]Current Live BOM'!#REF!</definedName>
    <definedName name="pu.57" localSheetId="5">'[140]Current Live BOM'!#REF!</definedName>
    <definedName name="pu.57">'[244]Current Live BOM'!#REF!</definedName>
    <definedName name="pu.58" localSheetId="5">'[140]Current Live BOM'!#REF!</definedName>
    <definedName name="pu.58">'[244]Current Live BOM'!#REF!</definedName>
    <definedName name="pu.6" localSheetId="5">'[140]Current Live BOM'!#REF!</definedName>
    <definedName name="pu.6">'[244]Current Live BOM'!#REF!</definedName>
    <definedName name="pu.62" localSheetId="5">'[140]Current Live BOM'!#REF!</definedName>
    <definedName name="pu.62">'[244]Current Live BOM'!#REF!</definedName>
    <definedName name="pu.64" localSheetId="5">'[140]Current Live BOM'!#REF!</definedName>
    <definedName name="pu.64">'[244]Current Live BOM'!#REF!</definedName>
    <definedName name="pu.65" localSheetId="5">'[140]Current Live BOM'!#REF!</definedName>
    <definedName name="pu.65">'[244]Current Live BOM'!#REF!</definedName>
    <definedName name="pu.66" localSheetId="5">'[140]Current Live BOM'!#REF!</definedName>
    <definedName name="pu.66">'[244]Current Live BOM'!#REF!</definedName>
    <definedName name="pu.68" localSheetId="5">'[140]Current Live BOM'!#REF!</definedName>
    <definedName name="pu.68">'[244]Current Live BOM'!#REF!</definedName>
    <definedName name="pu.7" localSheetId="5">'[140]Current Live BOM'!#REF!</definedName>
    <definedName name="pu.7">'[244]Current Live BOM'!#REF!</definedName>
    <definedName name="pu.70" localSheetId="5">'[140]Current Live BOM'!#REF!</definedName>
    <definedName name="pu.70">'[244]Current Live BOM'!#REF!</definedName>
    <definedName name="pu.71" localSheetId="5">'[140]Current Live BOM'!#REF!</definedName>
    <definedName name="pu.71">'[244]Current Live BOM'!#REF!</definedName>
    <definedName name="pu.72" localSheetId="5">'[140]Current Live BOM'!#REF!</definedName>
    <definedName name="pu.72">'[244]Current Live BOM'!#REF!</definedName>
    <definedName name="pu.73" localSheetId="5">'[140]Current Live BOM'!#REF!</definedName>
    <definedName name="pu.73">'[244]Current Live BOM'!#REF!</definedName>
    <definedName name="pu.75" localSheetId="5">'[140]Current Live BOM'!#REF!</definedName>
    <definedName name="pu.75">'[244]Current Live BOM'!#REF!</definedName>
    <definedName name="pu.77" localSheetId="5">'[140]Current Live BOM'!#REF!</definedName>
    <definedName name="pu.77">'[244]Current Live BOM'!#REF!</definedName>
    <definedName name="pu.78" localSheetId="5">'[140]Current Live BOM'!#REF!</definedName>
    <definedName name="pu.78">'[244]Current Live BOM'!#REF!</definedName>
    <definedName name="pu.8" localSheetId="5">'[140]Current Live BOM'!#REF!</definedName>
    <definedName name="pu.8">'[244]Current Live BOM'!#REF!</definedName>
    <definedName name="pu.84" localSheetId="5">'[140]Current Live BOM'!#REF!</definedName>
    <definedName name="pu.84">'[244]Current Live BOM'!#REF!</definedName>
    <definedName name="pu.85" localSheetId="5">'[140]Current Live BOM'!#REF!</definedName>
    <definedName name="pu.85">'[244]Current Live BOM'!#REF!</definedName>
    <definedName name="pu.86" localSheetId="5">'[140]Current Live BOM'!#REF!</definedName>
    <definedName name="pu.86">'[244]Current Live BOM'!#REF!</definedName>
    <definedName name="pu.87" localSheetId="5">'[140]Current Live BOM'!#REF!</definedName>
    <definedName name="pu.87">'[244]Current Live BOM'!#REF!</definedName>
    <definedName name="pu.89" localSheetId="5">'[140]Current Live BOM'!#REF!</definedName>
    <definedName name="pu.89">'[244]Current Live BOM'!#REF!</definedName>
    <definedName name="pu.9" localSheetId="5">'[140]Current Live BOM'!#REF!</definedName>
    <definedName name="pu.9">'[244]Current Live BOM'!#REF!</definedName>
    <definedName name="pu.93" localSheetId="5">'[140]Current Live BOM'!#REF!</definedName>
    <definedName name="pu.93">'[244]Current Live BOM'!#REF!</definedName>
    <definedName name="pu.98" localSheetId="5">'[140]Current Live BOM'!#REF!</definedName>
    <definedName name="pu.98">'[244]Current Live BOM'!#REF!</definedName>
    <definedName name="PUI" hidden="1">{#N/A,#N/A,FALSE,"단축1";#N/A,#N/A,FALSE,"단축2";#N/A,#N/A,FALSE,"단축3";#N/A,#N/A,FALSE,"장축";#N/A,#N/A,FALSE,"4WD"}</definedName>
    <definedName name="pun" hidden="1">{#N/A,#N/A,FALSE,"p&amp;l"}</definedName>
    <definedName name="PUN0">[29]TRF9900!#REF!</definedName>
    <definedName name="pune" localSheetId="5">#REF!</definedName>
    <definedName name="pune">#REF!</definedName>
    <definedName name="Purchase" localSheetId="5">#REF!</definedName>
    <definedName name="Purchase">#REF!</definedName>
    <definedName name="purchase1" localSheetId="5">#REF!</definedName>
    <definedName name="purchase1">#REF!</definedName>
    <definedName name="purchase2" localSheetId="5">#REF!</definedName>
    <definedName name="purchase2">#REF!</definedName>
    <definedName name="PurchMan" localSheetId="5">#REF!</definedName>
    <definedName name="PurchMan">#REF!</definedName>
    <definedName name="PurchPart_PO_Date" localSheetId="5">#REF!</definedName>
    <definedName name="PurchPart_PO_Date">#REF!</definedName>
    <definedName name="PurchPart_RAR" localSheetId="5">#REF!</definedName>
    <definedName name="PurchPart_RAR">#REF!</definedName>
    <definedName name="put.1" localSheetId="5">'[242]Current Live BOM'!#REF!</definedName>
    <definedName name="put.1">'[243]Current Live BOM'!#REF!</definedName>
    <definedName name="PUTargetMOP">#REF!</definedName>
    <definedName name="PV_as_at_31.3.01" localSheetId="5">#REF!</definedName>
    <definedName name="PV_as_at_31.3.01">#REF!</definedName>
    <definedName name="PVCCRP6">[254]PVCCR_P3!$A$1:$F$51</definedName>
    <definedName name="PVP_AT" localSheetId="5">#REF!</definedName>
    <definedName name="PVP_AT">#REF!</definedName>
    <definedName name="PVP_PN" localSheetId="5">#REF!</definedName>
    <definedName name="PVP_PN">#REF!</definedName>
    <definedName name="PY_all_Equity" localSheetId="5">#REF!</definedName>
    <definedName name="PY_all_Equity">#REF!</definedName>
    <definedName name="PY_all_Income" localSheetId="5">#REF!</definedName>
    <definedName name="PY_all_Income">#REF!</definedName>
    <definedName name="PY_all_RetEarn" localSheetId="5">#REF!</definedName>
    <definedName name="PY_all_RetEarn">#REF!</definedName>
    <definedName name="PY_knw_Income" localSheetId="5">#REF!</definedName>
    <definedName name="PY_knw_Income">#REF!</definedName>
    <definedName name="PY_knw_RetEarn" localSheetId="5">#REF!</definedName>
    <definedName name="PY_knw_RetEarn">#REF!</definedName>
    <definedName name="PY_lik_Income" localSheetId="5">#REF!</definedName>
    <definedName name="PY_lik_Income">#REF!</definedName>
    <definedName name="PY_lik_RetEarn" localSheetId="5">#REF!</definedName>
    <definedName name="PY_lik_RetEarn">#REF!</definedName>
    <definedName name="PY_tot_knw_Xfoot" localSheetId="5">#REF!</definedName>
    <definedName name="PY_tot_knw_Xfoot">#REF!</definedName>
    <definedName name="PY_tot_lik_Xfoot" localSheetId="5">#REF!</definedName>
    <definedName name="PY_tot_lik_Xfoot">#REF!</definedName>
    <definedName name="PY_tx_all_Income" localSheetId="5">#REF!</definedName>
    <definedName name="PY_tx_all_Income">#REF!</definedName>
    <definedName name="PY_tx_all_RetEarn" localSheetId="5">#REF!</definedName>
    <definedName name="PY_tx_all_RetEarn">#REF!</definedName>
    <definedName name="PY_tx_knw_Income" localSheetId="5">#REF!</definedName>
    <definedName name="PY_tx_knw_Income">#REF!</definedName>
    <definedName name="PY_tx_knw_RetEarn" localSheetId="5">#REF!</definedName>
    <definedName name="PY_tx_knw_RetEarn">#REF!</definedName>
    <definedName name="PY_tx_lik_Income" localSheetId="5">#REF!</definedName>
    <definedName name="PY_tx_lik_Income">#REF!</definedName>
    <definedName name="PY_tx_lik_RetEarn" localSheetId="5">#REF!</definedName>
    <definedName name="PY_tx_lik_RetEarn">#REF!</definedName>
    <definedName name="Pyear" localSheetId="5">#REF!</definedName>
    <definedName name="Pyear">#REF!</definedName>
    <definedName name="PYU" hidden="1">{#N/A,#N/A,FALSE,"단축1";#N/A,#N/A,FALSE,"단축2";#N/A,#N/A,FALSE,"단축3";#N/A,#N/A,FALSE,"장축";#N/A,#N/A,FALSE,"4WD"}</definedName>
    <definedName name="P행" localSheetId="5">"$#REF!.$V$15:$AC$15"</definedName>
    <definedName name="P행">#REF!</definedName>
    <definedName name="q" localSheetId="5">'[255]Eagle Gasoline-003'!$AL$2:$AL$37</definedName>
    <definedName name="Q">#REF!</definedName>
    <definedName name="Ｑ" localSheetId="5" hidden="1">{#N/A,#N/A,FALSE,"Sheet6 (24)"}</definedName>
    <definedName name="Ｑ" hidden="1">{#N/A,#N/A,FALSE,"Sheet6 (24)"}</definedName>
    <definedName name="Q_CCL_Name___CDS_ID">#REF!</definedName>
    <definedName name="q2h1results" hidden="1">[256]Turnover!#REF!</definedName>
    <definedName name="QAZ" hidden="1">{#N/A,#N/A,FALSE,"단축1";#N/A,#N/A,FALSE,"단축2";#N/A,#N/A,FALSE,"단축3";#N/A,#N/A,FALSE,"장축";#N/A,#N/A,FALSE,"4WD"}</definedName>
    <definedName name="qewqeqwerq" hidden="1">{#N/A,#N/A,FALSE,"Cash Flows";#N/A,#N/A,FALSE,"Fixed Assets";#N/A,#N/A,FALSE,"Balance Sheet";#N/A,#N/A,FALSE,"P &amp; L"}</definedName>
    <definedName name="QKQKQ">#REF!</definedName>
    <definedName name="qlty" hidden="1">{#N/A,#N/A,TRUE,"Y생산";#N/A,#N/A,TRUE,"Y판매";#N/A,#N/A,TRUE,"Y총물량";#N/A,#N/A,TRUE,"Y능력";#N/A,#N/A,TRUE,"YKD"}</definedName>
    <definedName name="QP_S">'[26]QP&amp;S '!$A$1:$AW$32</definedName>
    <definedName name="qq" localSheetId="5" hidden="1">{#N/A,#N/A,FALSE,"Assumptions";#N/A,#N/A,FALSE,"Volumes";#N/A,#N/A,FALSE,"Pricing";#N/A,#N/A,FALSE,"Variable Cost";#N/A,#N/A,FALSE,"Investment";#N/A,#N/A,FALSE,"Profitability";#N/A,#N/A,FALSE,"Business Comparison"}</definedName>
    <definedName name="qq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qqaqaq" hidden="1">{#N/A,#N/A,FALSE,"단축1";#N/A,#N/A,FALSE,"단축2";#N/A,#N/A,FALSE,"단축3";#N/A,#N/A,FALSE,"장축";#N/A,#N/A,FALSE,"4WD"}</definedName>
    <definedName name="qqq">'[255]Eagle Gasoline-003'!$AU$2:$AU$37</definedName>
    <definedName name="QQQAAASSS" localSheetId="5" hidden="1">{#N/A,#N/A,TRUE,"Y생산";#N/A,#N/A,TRUE,"Y판매";#N/A,#N/A,TRUE,"Y총물량";#N/A,#N/A,TRUE,"Y능력";#N/A,#N/A,TRUE,"YKD"}</definedName>
    <definedName name="QQQAAASSS" hidden="1">{#N/A,#N/A,TRUE,"Y생산";#N/A,#N/A,TRUE,"Y판매";#N/A,#N/A,TRUE,"Y총물량";#N/A,#N/A,TRUE,"Y능력";#N/A,#N/A,TRUE,"YKD"}</definedName>
    <definedName name="qqqq" localSheetId="5">#REF!</definedName>
    <definedName name="qqqq">#REF!</definedName>
    <definedName name="qqqqqqq" localSheetId="5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QQQQQQQ" hidden="1">{#N/A,#N/A,TRUE,"Y생산";#N/A,#N/A,TRUE,"Y판매";#N/A,#N/A,TRUE,"Y총물량";#N/A,#N/A,TRUE,"Y능력";#N/A,#N/A,TRUE,"YKD"}</definedName>
    <definedName name="qqqqqqqqq" localSheetId="5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qqqqqqqqq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qsewef" localSheetId="5">#REF!</definedName>
    <definedName name="qsewef">#REF!</definedName>
    <definedName name="QTitleGroup">[200]Grps!$E$2</definedName>
    <definedName name="Qtr">#REF!</definedName>
    <definedName name="qty">[257]Sheet1!$A$2:$B$185</definedName>
    <definedName name="quantity">#REF!</definedName>
    <definedName name="QUANTO">[62]!QUANT[#Data]</definedName>
    <definedName name="Quarters">'[258]Breakup - Dev exp'!$N$27:$N$28</definedName>
    <definedName name="Quarterwise_Export_Plan">'[241]Pftblty97_98 '!#REF!</definedName>
    <definedName name="QUARTERWISE_PERFORMANCE">[25]debtors!#REF!</definedName>
    <definedName name="QueryHeadings" localSheetId="5">#REF!</definedName>
    <definedName name="QueryHeadings">#REF!</definedName>
    <definedName name="QUI">NA()</definedName>
    <definedName name="quoted_currency" localSheetId="5">'[225]2. Def'!$E$7:$E$21</definedName>
    <definedName name="quoted_currency">'[226]2. Definitions'!$E$7:$E$58</definedName>
    <definedName name="QW" localSheetId="5" hidden="1">{#N/A,#N/A,FALSE,"단축1";#N/A,#N/A,FALSE,"단축2";#N/A,#N/A,FALSE,"단축3";#N/A,#N/A,FALSE,"장축";#N/A,#N/A,FALSE,"4WD"}</definedName>
    <definedName name="QW" hidden="1">{#N/A,#N/A,FALSE,"단축1";#N/A,#N/A,FALSE,"단축2";#N/A,#N/A,FALSE,"단축3";#N/A,#N/A,FALSE,"장축";#N/A,#N/A,FALSE,"4WD"}</definedName>
    <definedName name="qwdawdawd" localSheetId="5" hidden="1">{"'Summary'!$A$1:$AF$43"}</definedName>
    <definedName name="qwdawdawd" hidden="1">{"'Summary'!$A$1:$AF$43"}</definedName>
    <definedName name="QWE" localSheetId="5">[119]RECON!#REF!</definedName>
    <definedName name="qwe">[50]Kandivli!#REF!</definedName>
    <definedName name="qwer">#REF!</definedName>
    <definedName name="QWQW" hidden="1">{#N/A,#N/A,FALSE,"단축1";#N/A,#N/A,FALSE,"단축2";#N/A,#N/A,FALSE,"단축3";#N/A,#N/A,FALSE,"장축";#N/A,#N/A,FALSE,"4WD"}</definedName>
    <definedName name="QWW" localSheetId="5" hidden="1">{#N/A,#N/A,FALSE,"단축1";#N/A,#N/A,FALSE,"단축2";#N/A,#N/A,FALSE,"단축3";#N/A,#N/A,FALSE,"장축";#N/A,#N/A,FALSE,"4WD"}</definedName>
    <definedName name="QWW" hidden="1">{#N/A,#N/A,FALSE,"단축1";#N/A,#N/A,FALSE,"단축2";#N/A,#N/A,FALSE,"단축3";#N/A,#N/A,FALSE,"장축";#N/A,#N/A,FALSE,"4WD"}</definedName>
    <definedName name="QY" localSheetId="5" hidden="1">{#N/A,#N/A,FALSE,"단축1";#N/A,#N/A,FALSE,"단축2";#N/A,#N/A,FALSE,"단축3";#N/A,#N/A,FALSE,"장축";#N/A,#N/A,FALSE,"4WD"}</definedName>
    <definedName name="QY" hidden="1">{#N/A,#N/A,FALSE,"단축1";#N/A,#N/A,FALSE,"단축2";#N/A,#N/A,FALSE,"단축3";#N/A,#N/A,FALSE,"장축";#N/A,#N/A,FALSE,"4WD"}</definedName>
    <definedName name="Q행" localSheetId="5">"$#REF!.$V$19:$AC$19"</definedName>
    <definedName name="Q행">#REF!</definedName>
    <definedName name="R_">#REF!</definedName>
    <definedName name="R_1">#REF!</definedName>
    <definedName name="R_2">#REF!</definedName>
    <definedName name="R_3">#REF!</definedName>
    <definedName name="RA">NA()</definedName>
    <definedName name="rad_dscnt" localSheetId="5">#REF!</definedName>
    <definedName name="rad_dscnt">#REF!</definedName>
    <definedName name="RADHIKA" localSheetId="5">#REF!</definedName>
    <definedName name="RADHIKA">#REF!</definedName>
    <definedName name="RadialPerTyre">[193]Aggre!$E$7</definedName>
    <definedName name="radius">#REF!</definedName>
    <definedName name="rafale_référence" localSheetId="5">#REF!</definedName>
    <definedName name="rafale_référence">#REF!</definedName>
    <definedName name="rahul123" localSheetId="5">#REF!</definedName>
    <definedName name="rahul123">#REF!</definedName>
    <definedName name="railtype">#REF!</definedName>
    <definedName name="RAJ">[29]TRF9900!#REF!</definedName>
    <definedName name="RAJ0">[29]TRF9900!#REF!</definedName>
    <definedName name="RAJESH" localSheetId="5">#REF!</definedName>
    <definedName name="RAJESH">#REF!</definedName>
    <definedName name="raju">[178]TRF9900!#REF!</definedName>
    <definedName name="ram">#REF!</definedName>
    <definedName name="ramping">#REF!</definedName>
    <definedName name="RAMPUP90K" localSheetId="5">#REF!</definedName>
    <definedName name="RAMPUP90K">#REF!</definedName>
    <definedName name="randy" localSheetId="5">#REF!</definedName>
    <definedName name="randy">#REF!</definedName>
    <definedName name="rang1" localSheetId="5">#REF!</definedName>
    <definedName name="rang1">#REF!</definedName>
    <definedName name="rang2" localSheetId="5">#REF!</definedName>
    <definedName name="rang2">#REF!</definedName>
    <definedName name="rang3" localSheetId="5">#REF!</definedName>
    <definedName name="rang3">#REF!</definedName>
    <definedName name="rang4" localSheetId="5">#REF!</definedName>
    <definedName name="rang4">#REF!</definedName>
    <definedName name="rang5" localSheetId="5">#REF!</definedName>
    <definedName name="rang5">#REF!</definedName>
    <definedName name="rang6" localSheetId="5">#REF!</definedName>
    <definedName name="rang6">#REF!</definedName>
    <definedName name="rang7" localSheetId="5">#REF!</definedName>
    <definedName name="rang7">#REF!</definedName>
    <definedName name="range" localSheetId="5">[259]Parts!$A$4:$E$656</definedName>
    <definedName name="range">#N/A</definedName>
    <definedName name="range_currency" localSheetId="5">#REF!</definedName>
    <definedName name="range_currency">#REF!</definedName>
    <definedName name="range1" localSheetId="5">#REF!</definedName>
    <definedName name="range1">#REF!</definedName>
    <definedName name="Range2" localSheetId="5">#REF!</definedName>
    <definedName name="Range2">#REF!</definedName>
    <definedName name="RangeADauerE" localSheetId="5">#REF!</definedName>
    <definedName name="RangeADauerE">#REF!</definedName>
    <definedName name="RAO" localSheetId="5">#REF!</definedName>
    <definedName name="RAO">#REF!</definedName>
    <definedName name="rarating" localSheetId="5">'[79]1. Overall Strategy'!$U$40:$U$45</definedName>
    <definedName name="rarating">'[79]1. Overall Strategy'!$U$40:$U$45</definedName>
    <definedName name="rate" localSheetId="5">#REF!</definedName>
    <definedName name="rate">#REF!</definedName>
    <definedName name="Rate___BL">#REF!</definedName>
    <definedName name="rate_info" localSheetId="5">[87]inputs!$E$3</definedName>
    <definedName name="rate_info">[84]inputs!$E$3</definedName>
    <definedName name="rate_of_interest_for_earning" localSheetId="5">#REF!</definedName>
    <definedName name="rate_of_interest_for_earning">#REF!</definedName>
    <definedName name="rate1" localSheetId="5">#REF!</definedName>
    <definedName name="rate1">#REF!</definedName>
    <definedName name="rateinput">#REF!</definedName>
    <definedName name="Rates2000">#REF!</definedName>
    <definedName name="rating" localSheetId="5">#REF!</definedName>
    <definedName name="rating">#REF!</definedName>
    <definedName name="RATIO">[17]BAL.SHEET!#REF!</definedName>
    <definedName name="RawData" localSheetId="5">#REF!</definedName>
    <definedName name="RawData">#REF!</definedName>
    <definedName name="RawHeader" localSheetId="5">#REF!</definedName>
    <definedName name="RawHeader">#REF!</definedName>
    <definedName name="rbmep" localSheetId="5">#N/A</definedName>
    <definedName name="rbmep">#REF!</definedName>
    <definedName name="RCArea" localSheetId="5" hidden="1">#REF!</definedName>
    <definedName name="RCArea" hidden="1">#REF!</definedName>
    <definedName name="RD">#REF!</definedName>
    <definedName name="RDG" hidden="1">{#N/A,#N/A,FALSE,"단축1";#N/A,#N/A,FALSE,"단축2";#N/A,#N/A,FALSE,"단축3";#N/A,#N/A,FALSE,"장축";#N/A,#N/A,FALSE,"4WD"}</definedName>
    <definedName name="RDP_Share">IFERROR(VLOOKUP('[161]Plan All'!$E1,'[161]Plan All'!$E$432:$I$528,'[161]Plan All'!A$23,0),0)</definedName>
    <definedName name="RE" hidden="1">{#N/A,#N/A,FALSE,"단축1";#N/A,#N/A,FALSE,"단축2";#N/A,#N/A,FALSE,"단축3";#N/A,#N/A,FALSE,"장축";#N/A,#N/A,FALSE,"4WD"}</definedName>
    <definedName name="Reacn_1" localSheetId="5">#REF!</definedName>
    <definedName name="Reacn_1">#REF!</definedName>
    <definedName name="Reacn_2" localSheetId="5">#REF!</definedName>
    <definedName name="Reacn_2">#REF!</definedName>
    <definedName name="Reacn_3" localSheetId="5">#REF!</definedName>
    <definedName name="Reacn_3">#REF!</definedName>
    <definedName name="Reacn_4" localSheetId="5">#REF!</definedName>
    <definedName name="Reacn_4">#REF!</definedName>
    <definedName name="readings">#REF!</definedName>
    <definedName name="rear">#REF!</definedName>
    <definedName name="rearspring" localSheetId="5">#REF!</definedName>
    <definedName name="rearspring">#REF!</definedName>
    <definedName name="rebate_percent" localSheetId="5">#REF!</definedName>
    <definedName name="rebate_percent">#REF!</definedName>
    <definedName name="receipt">#REF!</definedName>
    <definedName name="RECON" localSheetId="5">#REF!</definedName>
    <definedName name="RECON">#REF!</definedName>
    <definedName name="RECONDM">#REF!</definedName>
    <definedName name="record">NA()</definedName>
    <definedName name="_xlnm.Recorder">#REF!</definedName>
    <definedName name="Recover">[260]Macro1!$A$162</definedName>
    <definedName name="red_rty" localSheetId="5">#REF!</definedName>
    <definedName name="red_rty">#REF!</definedName>
    <definedName name="Ref">#REF!</definedName>
    <definedName name="Ref_1">#REF!</definedName>
    <definedName name="Ref_2">#REF!</definedName>
    <definedName name="Ref_3">#REF!</definedName>
    <definedName name="Ref_4">#REF!</definedName>
    <definedName name="ref_file">#REF!</definedName>
    <definedName name="ref0">#REF!</definedName>
    <definedName name="RefFile_lu">#REF!</definedName>
    <definedName name="REGIONONE">[62]!REGONE[#Data]</definedName>
    <definedName name="Regions">[62]!Region[#Data]</definedName>
    <definedName name="regpnl" localSheetId="5">'[261]P&amp;L BUDGET'!#REF!</definedName>
    <definedName name="regpnl">'[261]P&amp;L BUDGET'!#REF!</definedName>
    <definedName name="REGTHREE">[62]!REGIONTHREE[#Data]</definedName>
    <definedName name="REGTWO">[62]!REGIONTWO[#Data]</definedName>
    <definedName name="Rehions">[62]!Region[#Data]</definedName>
    <definedName name="Release_SMP_Date" localSheetId="5">#REF!</definedName>
    <definedName name="Release_SMP_Date">#REF!</definedName>
    <definedName name="remark">#REF!</definedName>
    <definedName name="Remarks" localSheetId="5">#REF!</definedName>
    <definedName name="Remarks">#REF!</definedName>
    <definedName name="Rep">#REF!</definedName>
    <definedName name="Report" localSheetId="5">#REF!</definedName>
    <definedName name="Report">#REF!</definedName>
    <definedName name="reprevision" localSheetId="5">[262]RECAPITULATION!#REF!</definedName>
    <definedName name="reprevision">[262]RECAPITULATION!#REF!</definedName>
    <definedName name="rerer">[17]BAL.SHEET!#REF!</definedName>
    <definedName name="RESK">#REF!</definedName>
    <definedName name="restated1199" hidden="1">{#N/A,#N/A,FALSE,"A"}</definedName>
    <definedName name="RESULT1">#REF!</definedName>
    <definedName name="retail">[68]Portalraw!$F$2:$F$95</definedName>
    <definedName name="retail1">#REF!</definedName>
    <definedName name="Retaliation" localSheetId="5">#REF!</definedName>
    <definedName name="Retaliation">#REF!</definedName>
    <definedName name="retidt">#REF!</definedName>
    <definedName name="return_on_equity" localSheetId="5">#REF!</definedName>
    <definedName name="return_on_equity">#REF!</definedName>
    <definedName name="return_on_equity_amount" localSheetId="5">#REF!</definedName>
    <definedName name="return_on_equity_amount">#REF!</definedName>
    <definedName name="Return_on_sales" localSheetId="5">'[96]BSC-FES'!#REF!</definedName>
    <definedName name="Return_on_sales">'[96]BSC-FES'!#REF!</definedName>
    <definedName name="Rev">#REF!</definedName>
    <definedName name="REVAN">[62]!REVA[#Data]</definedName>
    <definedName name="revdata" localSheetId="5">#REF!</definedName>
    <definedName name="revdata">#REF!</definedName>
    <definedName name="revenue" localSheetId="5">#REF!</definedName>
    <definedName name="Revenue">'[263]APPENDIX Financial IS'!$C$9:$O$9</definedName>
    <definedName name="REVERSE" localSheetId="5">#REF!</definedName>
    <definedName name="REVERSE">#REF!</definedName>
    <definedName name="Review_Dates" localSheetId="5">#REF!,#REF!,#REF!,#REF!,#REF!,#REF!,#REF!,#REF!,#REF!,#REF!,#REF!,#REF!</definedName>
    <definedName name="Review_Dates">#REF!,#REF!,#REF!,#REF!,#REF!,#REF!,#REF!,#REF!,#REF!,#REF!,#REF!,#REF!</definedName>
    <definedName name="Revolver_Interest" localSheetId="5">#REF!</definedName>
    <definedName name="Revolver_Interest">#REF!</definedName>
    <definedName name="rewrewfx">#REF!</definedName>
    <definedName name="Rf">#REF!</definedName>
    <definedName name="rformer">#REF!</definedName>
    <definedName name="Ride_Quality" localSheetId="5">#N/A</definedName>
    <definedName name="Ride_Quality">#REF!</definedName>
    <definedName name="RIDG">#REF!</definedName>
    <definedName name="RIDGE" localSheetId="5">#REF!</definedName>
    <definedName name="RIDGE">#REF!</definedName>
    <definedName name="ris13t">'[12]C214 9306#25'!#REF!</definedName>
    <definedName name="ris22b">'[12]C214 9306#25'!#REF!</definedName>
    <definedName name="ris23a">'[12]C214 9306#25'!#REF!</definedName>
    <definedName name="ris23t">'[12]C214 9306#25'!#REF!</definedName>
    <definedName name="ris24a">'[12]C214 9306#25'!#REF!</definedName>
    <definedName name="ris28a">'[12]C214 9306#25'!#REF!</definedName>
    <definedName name="ris28b">'[12]C214 9306#25'!#REF!</definedName>
    <definedName name="ris6t">'[12]C214 9306#25'!#REF!</definedName>
    <definedName name="Risk_Category" localSheetId="5">'[264]Risk Register'!#REF!</definedName>
    <definedName name="Risk_Category">#REF!</definedName>
    <definedName name="Risk_Database" localSheetId="5">#REF!</definedName>
    <definedName name="Risk_Database">#REF!</definedName>
    <definedName name="ritesh">#REF!</definedName>
    <definedName name="ritesh1">#REF!</definedName>
    <definedName name="rkrjfk" hidden="1">{#N/A,#N/A,FALSE,"단축1";#N/A,#N/A,FALSE,"단축2";#N/A,#N/A,FALSE,"단축3";#N/A,#N/A,FALSE,"장축";#N/A,#N/A,FALSE,"4WD"}</definedName>
    <definedName name="RLA" hidden="1">{#N/A,#N/A,TRUE,"일정"}</definedName>
    <definedName name="RLM">[11]Sheet1!#REF!</definedName>
    <definedName name="RMC" localSheetId="5">#REF!</definedName>
    <definedName name="RMC">#REF!</definedName>
    <definedName name="RO_référence" localSheetId="5">#REF!</definedName>
    <definedName name="RO_référence">#REF!</definedName>
    <definedName name="robot" localSheetId="5">'[188]Jig_item_list (3)'!$C$177:$C$184</definedName>
    <definedName name="robot">'[75]Jig_item_list (3)'!$C$177:$C$184</definedName>
    <definedName name="robot_tc" localSheetId="5">'[188]Jig_item_list (3)'!$C$213:$C$222</definedName>
    <definedName name="robot_tc">'[75]Jig_item_list (3)'!$C$213:$C$222</definedName>
    <definedName name="robotcost" localSheetId="5">'[188]Jig_item_list (3)'!$C$177:$H$245</definedName>
    <definedName name="robotcost">'[75]Jig_item_list (3)'!$C$177:$H$245</definedName>
    <definedName name="robotgun" localSheetId="5">'[188]Jig_item_list (3)'!$C$185:$C$212</definedName>
    <definedName name="robotgun">'[75]Jig_item_list (3)'!$C$185:$C$212</definedName>
    <definedName name="robotwelding">#REF!</definedName>
    <definedName name="ROCE" localSheetId="5">#REF!</definedName>
    <definedName name="ROCE">#REF!</definedName>
    <definedName name="ROCE1" localSheetId="5">#REF!</definedName>
    <definedName name="ROCE1">#REF!</definedName>
    <definedName name="Roladora" hidden="1">{#N/A,#N/A,FALSE,"Sheet3"}</definedName>
    <definedName name="ROOF" hidden="1">{#N/A,#N/A,FALSE,"단축1";#N/A,#N/A,FALSE,"단축2";#N/A,#N/A,FALSE,"단축3";#N/A,#N/A,FALSE,"장축";#N/A,#N/A,FALSE,"4WD"}</definedName>
    <definedName name="ROOF잔여문제" localSheetId="5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ROOF잔여문제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ROPLAS" localSheetId="5">#REF!</definedName>
    <definedName name="ROPLAS">#REF!</definedName>
    <definedName name="ROS" hidden="1">{"Groupings",#N/A,TRUE,"GROUP_99 ";"Groupings-Comparitive",#N/A,TRUE,"GROUP_99 "}</definedName>
    <definedName name="ROTJSRHKWJD1" hidden="1">{#N/A,#N/A,FALSE,"단축1";#N/A,#N/A,FALSE,"단축2";#N/A,#N/A,FALSE,"단축3";#N/A,#N/A,FALSE,"장축";#N/A,#N/A,FALSE,"4WD"}</definedName>
    <definedName name="routerate">#REF!</definedName>
    <definedName name="ROW">#REF!</definedName>
    <definedName name="Row_Match" localSheetId="5">'[265]Macro write data long time'!#REF!</definedName>
    <definedName name="Row_Match">'[265]Macro write data long time'!#REF!</definedName>
    <definedName name="rownumber">[219]rownumber!$B$2:$C$18</definedName>
    <definedName name="Rows_To_Hide_in_Main" hidden="1">OFFSET([63]RowConfig!$B$1,0,0,COUNTA([63]RowConfig!$B$1:$B$65536),1)</definedName>
    <definedName name="RPK_PA" localSheetId="5">#REF!</definedName>
    <definedName name="RPK_PA">#REF!</definedName>
    <definedName name="RPO">[175]BAL.SHEET!#REF!</definedName>
    <definedName name="rr" localSheetId="5">#REF!</definedName>
    <definedName name="rr">#REF!</definedName>
    <definedName name="RR_Date" localSheetId="5">#REF!</definedName>
    <definedName name="RR_Date">#REF!</definedName>
    <definedName name="RRR" hidden="1">{#N/A,#N/A,FALSE,"단축1";#N/A,#N/A,FALSE,"단축2";#N/A,#N/A,FALSE,"단축3";#N/A,#N/A,FALSE,"장축";#N/A,#N/A,FALSE,"4WD"}</definedName>
    <definedName name="rrrr" hidden="1">{#N/A,#N/A,FALSE,"p&amp;l"}</definedName>
    <definedName name="rrrrr" hidden="1">{#N/A,#N/A,FALSE,"p&amp;l"}</definedName>
    <definedName name="rrrrrrrrrrrrrrrrrrrrrrr" hidden="1">[46]BAL.SHEET!#REF!</definedName>
    <definedName name="RRTR" localSheetId="5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RRTR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rs">[33]LLDPRLOC!#REF!</definedName>
    <definedName name="RS_SW" localSheetId="5">#REF!</definedName>
    <definedName name="RS_SW">#REF!</definedName>
    <definedName name="rsre" localSheetId="5">#REF!</definedName>
    <definedName name="rsre">#REF!</definedName>
    <definedName name="rt" hidden="1">{#N/A,#N/A,FALSE,"Assumptions";#N/A,#N/A,FALSE,"Volumes";#N/A,#N/A,FALSE,"Pricing";#N/A,#N/A,FALSE,"Variable Cost";#N/A,#N/A,FALSE,"Investment";#N/A,#N/A,FALSE,"Profitability";#N/A,#N/A,FALSE,"Business Comparison"}</definedName>
    <definedName name="ＲＴ" localSheetId="5" hidden="1">{#N/A,#N/A,FALSE,"Sheet6 (24)"}</definedName>
    <definedName name="ＲＴ" hidden="1">{#N/A,#N/A,FALSE,"Sheet6 (24)"}</definedName>
    <definedName name="RTCLCRCRCRCRCRCRDLRTDKDK">NA()</definedName>
    <definedName name="RTCLDLRTDK">NA()</definedName>
    <definedName name="RTR" hidden="1">{#N/A,#N/A,FALSE,"단축1";#N/A,#N/A,FALSE,"단축2";#N/A,#N/A,FALSE,"단축3";#N/A,#N/A,FALSE,"장축";#N/A,#N/A,FALSE,"4WD"}</definedName>
    <definedName name="rttyy" localSheetId="5" hidden="1">{#N/A,#N/A,FALSE,"Cover";#N/A,#N/A,FALSE,"Profits";#N/A,#N/A,FALSE,"ABS";#N/A,#N/A,FALSE,"TFLE Detail";#N/A,#N/A,FALSE,"TFLE Walk";#N/A,#N/A,FALSE,"Variable Cost";#N/A,#N/A,FALSE,"V.C. Walk"}</definedName>
    <definedName name="rttyy" hidden="1">{#N/A,#N/A,FALSE,"Cover";#N/A,#N/A,FALSE,"Profits";#N/A,#N/A,FALSE,"ABS";#N/A,#N/A,FALSE,"TFLE Detail";#N/A,#N/A,FALSE,"TFLE Walk";#N/A,#N/A,FALSE,"Variable Cost";#N/A,#N/A,FALSE,"V.C. Walk"}</definedName>
    <definedName name="RTU" localSheetId="5" hidden="1">{#N/A,#N/A,FALSE,"단축1";#N/A,#N/A,FALSE,"단축2";#N/A,#N/A,FALSE,"단축3";#N/A,#N/A,FALSE,"장축";#N/A,#N/A,FALSE,"4WD"}</definedName>
    <definedName name="RTU" hidden="1">{#N/A,#N/A,FALSE,"단축1";#N/A,#N/A,FALSE,"단축2";#N/A,#N/A,FALSE,"단축3";#N/A,#N/A,FALSE,"장축";#N/A,#N/A,FALSE,"4WD"}</definedName>
    <definedName name="rty_" localSheetId="5">#REF!</definedName>
    <definedName name="rty_">#REF!</definedName>
    <definedName name="RTYG" hidden="1">{#N/A,#N/A,FALSE,"단축1";#N/A,#N/A,FALSE,"단축2";#N/A,#N/A,FALSE,"단축3";#N/A,#N/A,FALSE,"장축";#N/A,#N/A,FALSE,"4WD"}</definedName>
    <definedName name="rtyty" localSheetId="5" hidden="1">{#N/A,#N/A,FALSE,"Profit Status";#N/A,#N/A,FALSE,"Invest";#N/A,#N/A,FALSE,"Revenue";#N/A,#N/A,FALSE,"Variable Cost";#N/A,#N/A,FALSE,"Options &amp; Series"}</definedName>
    <definedName name="rtyty" hidden="1">{#N/A,#N/A,FALSE,"Profit Status";#N/A,#N/A,FALSE,"Invest";#N/A,#N/A,FALSE,"Revenue";#N/A,#N/A,FALSE,"Variable Cost";#N/A,#N/A,FALSE,"Options &amp; Series"}</definedName>
    <definedName name="RT울산시RTDKDK">NA()</definedName>
    <definedName name="rule">#REF!</definedName>
    <definedName name="rupee_depreciation_rate" localSheetId="5">#REF!</definedName>
    <definedName name="rupee_depreciation_rate">#REF!</definedName>
    <definedName name="rupee_equity" localSheetId="5">#REF!</definedName>
    <definedName name="rupee_equity">#REF!</definedName>
    <definedName name="rupee_equity_percent" localSheetId="5">#REF!</definedName>
    <definedName name="rupee_equity_percent">#REF!</definedName>
    <definedName name="RV_TM" localSheetId="5">#REF!</definedName>
    <definedName name="RV_TM">#REF!</definedName>
    <definedName name="ryi" localSheetId="5">[127]details!#REF!</definedName>
    <definedName name="ryi">[126]details!#REF!</definedName>
    <definedName name="Ｒちゅ" localSheetId="5" hidden="1">{#N/A,#N/A,FALSE,"Sheet6 (24)"}</definedName>
    <definedName name="Ｒちゅ" hidden="1">{#N/A,#N/A,FALSE,"Sheet6 (24)"}</definedName>
    <definedName name="R행" localSheetId="5">"$#REF!.$V$22:$AC$22"</definedName>
    <definedName name="R행">#REF!</definedName>
    <definedName name="s" localSheetId="5">[9]TARR1_alta!#REF!</definedName>
    <definedName name="S">#N/A</definedName>
    <definedName name="ｓ" localSheetId="5" hidden="1">{#N/A,#N/A,FALSE,"Sheet6 (24)"}</definedName>
    <definedName name="ｓ" hidden="1">{#N/A,#N/A,FALSE,"Sheet6 (24)"}</definedName>
    <definedName name="S_AcctDes">#REF!</definedName>
    <definedName name="S_Adjust">#REF!</definedName>
    <definedName name="S_Adjust_Data">#REF!</definedName>
    <definedName name="S_Adjust_GT">#REF!</definedName>
    <definedName name="S_AJE_Tot">#REF!</definedName>
    <definedName name="S_AJE_Tot_Data">#REF!</definedName>
    <definedName name="S_AJE_Tot_GT">#REF!</definedName>
    <definedName name="S_CompNum">#REF!</definedName>
    <definedName name="S_CY_Beg">#REF!</definedName>
    <definedName name="S_CY_Beg_Data">#REF!</definedName>
    <definedName name="S_CY_Beg_GT">#REF!</definedName>
    <definedName name="S_CY_End">#REF!</definedName>
    <definedName name="S_CY_End_Data">#REF!</definedName>
    <definedName name="S_CY_End_GT">#REF!</definedName>
    <definedName name="S_Diff_Amt">#REF!</definedName>
    <definedName name="S_GrpNum">#REF!</definedName>
    <definedName name="S_Headings">#REF!</definedName>
    <definedName name="S_KeyValue">#REF!</definedName>
    <definedName name="S_NotDone" localSheetId="5">#REF!</definedName>
    <definedName name="S_NotDone">#REF!</definedName>
    <definedName name="S_PY_End">#REF!</definedName>
    <definedName name="S_PY_End_Data">#REF!</definedName>
    <definedName name="S_PY_End_GT">#REF!</definedName>
    <definedName name="S_RJE_Tot">#REF!</definedName>
    <definedName name="S_RJE_Tot_Data">#REF!</definedName>
    <definedName name="S_RJE_Tot_GT">#REF!</definedName>
    <definedName name="S_RowNum">#REF!</definedName>
    <definedName name="S2to1">'[193]MN31 BS3'!$H$8</definedName>
    <definedName name="SA" localSheetId="5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SA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SA_PA" localSheetId="5">#REF!</definedName>
    <definedName name="SA_PA">#REF!</definedName>
    <definedName name="saasa" localSheetId="5">[127]details!#REF!</definedName>
    <definedName name="saasa">[126]details!#REF!</definedName>
    <definedName name="SAD">#REF!</definedName>
    <definedName name="sadsadsada" localSheetId="5">#REF!</definedName>
    <definedName name="sadsadsada">#REF!</definedName>
    <definedName name="SAFARI">[26]SAFARI!$A$1:$AU$74</definedName>
    <definedName name="SAL" localSheetId="5">#REF!</definedName>
    <definedName name="SAL">#REF!</definedName>
    <definedName name="Sales" localSheetId="5">#REF!</definedName>
    <definedName name="SALES">#REF!</definedName>
    <definedName name="Sales___Marketing" localSheetId="5">#REF!</definedName>
    <definedName name="Sales___Marketing">#REF!</definedName>
    <definedName name="Sales_Release_Date" localSheetId="5">#REF!</definedName>
    <definedName name="Sales_Release_Date">#REF!</definedName>
    <definedName name="sales_tax_percent" localSheetId="5">'[206]lease proforma(Wart.)'!#REF!</definedName>
    <definedName name="sales_tax_percent">'[206]lease proforma(Wart.)'!#REF!</definedName>
    <definedName name="salesfeedback">#REF!</definedName>
    <definedName name="SALESRECO">#REF!</definedName>
    <definedName name="SalesTax">0.0825</definedName>
    <definedName name="salSMS">[68]DMSraw!$T$2:$T$59</definedName>
    <definedName name="salSMS1">#REF!</definedName>
    <definedName name="Sample" localSheetId="5">#REF!</definedName>
    <definedName name="Sample">#REF!</definedName>
    <definedName name="sana">[178]TRF9900!#REF!</definedName>
    <definedName name="sap" localSheetId="5">'[266]Sheet No. 2 Manufacturing cost'!#REF!</definedName>
    <definedName name="sap">'[266]Sheet No. 2 Manufacturing cost'!#REF!</definedName>
    <definedName name="SAPBEXdnldView" localSheetId="5" hidden="1">"4ECPJG6CLP1FP87NZBWNB8Z5D"</definedName>
    <definedName name="SAPBEXdnldView" hidden="1">"42HOTRK2K1Z2UIO8SHNNJLGKY"</definedName>
    <definedName name="SAPBEXhrIndnt" hidden="1">"Wide"</definedName>
    <definedName name="SAPBEXrevision" localSheetId="5" hidden="1">23</definedName>
    <definedName name="SAPBEXrevision" hidden="1">1</definedName>
    <definedName name="SAPBEXsysID" localSheetId="5" hidden="1">"PP5"</definedName>
    <definedName name="SAPBEXsysID" hidden="1">"BWP"</definedName>
    <definedName name="SAPBEXwbID" localSheetId="5" hidden="1">"3XXTUP12FH3NTT59R1NY7SI6T"</definedName>
    <definedName name="SAPBEXwbID" hidden="1">"47JQMV5GJ6Y8GPF8233QQF19U"</definedName>
    <definedName name="SAPsysID" hidden="1">"708C5W7SBKP804JT78WJ0JNKI"</definedName>
    <definedName name="saptable">#REF!</definedName>
    <definedName name="SAPwbID" hidden="1">"ARS"</definedName>
    <definedName name="SAS" localSheetId="5">#REF!</definedName>
    <definedName name="SAS" hidden="1">{#N/A,#N/A,FALSE,"단축1";#N/A,#N/A,FALSE,"단축2";#N/A,#N/A,FALSE,"단축3";#N/A,#N/A,FALSE,"장축";#N/A,#N/A,FALSE,"4WD"}</definedName>
    <definedName name="sasa" localSheetId="5" hidden="1">'[267]진행 DATA (2)'!#REF!</definedName>
    <definedName name="sasa">#REF!</definedName>
    <definedName name="sasas">'[162]Tractor Series'!#REF!</definedName>
    <definedName name="Satara_PL_AM" localSheetId="5">[268]Satara!#REF!</definedName>
    <definedName name="Satara_PL_AM">[268]Satara!#REF!</definedName>
    <definedName name="Satara_PL_Assly" localSheetId="5">#REF!</definedName>
    <definedName name="Satara_PL_Assly">#REF!</definedName>
    <definedName name="Satara_PL_Total" localSheetId="5">#REF!</definedName>
    <definedName name="Satara_PL_Total">#REF!</definedName>
    <definedName name="SATAX80HHC">#REF!</definedName>
    <definedName name="SATAX80HHC___0">#REF!</definedName>
    <definedName name="SATAX80HHC___6">#REF!</definedName>
    <definedName name="SATAXINT">#REF!</definedName>
    <definedName name="SATAXINT___0">#REF!</definedName>
    <definedName name="SATAXINT___6">#REF!</definedName>
    <definedName name="SATAXITPROVN">#REF!</definedName>
    <definedName name="SATAXITPROVN___0">#REF!</definedName>
    <definedName name="SATAXITPROVN___6">#REF!</definedName>
    <definedName name="Satish">{#N/A,#N/A,FALSE,"Cover";#N/A,#N/A,FALSE,"Profits";#N/A,#N/A,FALSE,"ABS";#N/A,#N/A,FALSE,"TFLE Detail";#N/A,#N/A,FALSE,"TFLE Walk";#N/A,#N/A,FALSE,"Variable Cost";#N/A,#N/A,FALSE,"V.C. Walk"}</definedName>
    <definedName name="Savings_Bucket">#REF!</definedName>
    <definedName name="Savings_Source">#REF!</definedName>
    <definedName name="sawcutting">#REF!</definedName>
    <definedName name="sbassy">#REF!</definedName>
    <definedName name="SBHDWBJDFWHDFW">#REF!</definedName>
    <definedName name="sbi_plr" localSheetId="5">#REF!</definedName>
    <definedName name="sbi_plr">#REF!</definedName>
    <definedName name="SBU_SUMMARY">[26]MAINT!$A$1:$BV$41</definedName>
    <definedName name="sc">#REF!</definedName>
    <definedName name="sch" localSheetId="5">#REF!</definedName>
    <definedName name="sch">#REF!</definedName>
    <definedName name="SCH_A">#REF!</definedName>
    <definedName name="SCH_B">#REF!</definedName>
    <definedName name="SCH_C">#REF!</definedName>
    <definedName name="Sch_H">'[269]SCH -GH'!#REF!</definedName>
    <definedName name="SCH1_1">#REF!</definedName>
    <definedName name="Sch1LedgerAmt">#REF!</definedName>
    <definedName name="Sch1LedgerName">#REF!</definedName>
    <definedName name="SCH3_1">#REF!</definedName>
    <definedName name="SCH3_2">#REF!</definedName>
    <definedName name="SCH3_3">#REF!</definedName>
    <definedName name="SCH6_2">'[270]sch_7-19'!#REF!</definedName>
    <definedName name="SCH6_3">'[270]sch_7-19'!#REF!</definedName>
    <definedName name="SCH6_4">'[270]sch_7-19'!#REF!</definedName>
    <definedName name="SCH6_5">'[270]sch_7-19'!#REF!</definedName>
    <definedName name="SCHDBS1" localSheetId="5">#REF!</definedName>
    <definedName name="SCHDBS1">#REF!</definedName>
    <definedName name="SCHDBS2" localSheetId="5">#REF!</definedName>
    <definedName name="SCHDBS2">#REF!</definedName>
    <definedName name="SCHDBS3" localSheetId="5">#REF!</definedName>
    <definedName name="SCHDBS3">#REF!</definedName>
    <definedName name="Sched_Pay" localSheetId="5">#N/A</definedName>
    <definedName name="Sched_Pay">#REF!</definedName>
    <definedName name="SCHEDULE_D">#REF!</definedName>
    <definedName name="Scheduled_Extra_Payments" localSheetId="5">#N/A</definedName>
    <definedName name="Scheduled_Extra_Payments">#REF!</definedName>
    <definedName name="Scheduled_Interest_Rate" localSheetId="5">#N/A</definedName>
    <definedName name="Scheduled_Interest_Rate">#REF!</definedName>
    <definedName name="Scheduled_Monthly_Payment" localSheetId="5">#N/A</definedName>
    <definedName name="Scheduled_Monthly_Payment">#REF!</definedName>
    <definedName name="SCHVIA">#REF!</definedName>
    <definedName name="SCHVIB">#REF!</definedName>
    <definedName name="SCHVIC">#REF!</definedName>
    <definedName name="SCHVID">#REF!</definedName>
    <definedName name="SCHVII">#REF!</definedName>
    <definedName name="scooter" localSheetId="5">#REF!</definedName>
    <definedName name="scooter">#REF!</definedName>
    <definedName name="scorecard">#REF!</definedName>
    <definedName name="SCORPIOPU">[62]!SCORPIOP[#Data]</definedName>
    <definedName name="SCORPIOSUV">[62]!SCORPIOSU[#Data]</definedName>
    <definedName name="screen2" localSheetId="5">#REF!</definedName>
    <definedName name="screen2">#REF!</definedName>
    <definedName name="Screen3" localSheetId="5">#REF!</definedName>
    <definedName name="Screen3">#REF!</definedName>
    <definedName name="Screen5" localSheetId="5">#REF!</definedName>
    <definedName name="Screen5">#REF!</definedName>
    <definedName name="ScreenPage1" localSheetId="5">#REF!</definedName>
    <definedName name="ScreenPage1">#REF!</definedName>
    <definedName name="sd" localSheetId="5">Scheduled_Payment+Extra_Payment</definedName>
    <definedName name="SD">#REF!</definedName>
    <definedName name="ｓｄ" localSheetId="5" hidden="1">{#N/A,#N/A,FALSE,"Sheet6 (24)"}</definedName>
    <definedName name="ｓｄ" hidden="1">{#N/A,#N/A,FALSE,"Sheet6 (24)"}</definedName>
    <definedName name="SD_SB" localSheetId="5">#REF!</definedName>
    <definedName name="SD_SB">#REF!</definedName>
    <definedName name="SDAFDF" hidden="1">{#N/A,#N/A,FALSE,"단축1";#N/A,#N/A,FALSE,"단축2";#N/A,#N/A,FALSE,"단축3";#N/A,#N/A,FALSE,"장축";#N/A,#N/A,FALSE,"4WD"}</definedName>
    <definedName name="SDASD" localSheetId="5">#REF!</definedName>
    <definedName name="SDASD">#REF!</definedName>
    <definedName name="sdde" localSheetId="5">#REF!</definedName>
    <definedName name="sdde">#REF!</definedName>
    <definedName name="sde">#REF!</definedName>
    <definedName name="SDE_90HP" localSheetId="5">#REF!</definedName>
    <definedName name="SDE_90HP">#REF!</definedName>
    <definedName name="sdeawed" hidden="1">{#N/A,#N/A,FALSE,"Profit Status";#N/A,#N/A,FALSE,"Invest";#N/A,#N/A,FALSE,"Revenue";#N/A,#N/A,FALSE,"Variable Cost";#N/A,#N/A,FALSE,"Options &amp; Series"}</definedName>
    <definedName name="sdf">#REF!</definedName>
    <definedName name="sdfasd" hidden="1">{#N/A,#N/A,FALSE,"단축1";#N/A,#N/A,FALSE,"단축2";#N/A,#N/A,FALSE,"단축3";#N/A,#N/A,FALSE,"장축";#N/A,#N/A,FALSE,"4WD"}</definedName>
    <definedName name="sdfdsfrdsfrd" hidden="1">#REF!</definedName>
    <definedName name="sdfdsfserfsfr" hidden="1">#REF!</definedName>
    <definedName name="sdfewrewrrwe4rewrew" hidden="1">#REF!</definedName>
    <definedName name="SDFGS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dfsfesfre">#REF!</definedName>
    <definedName name="SDGH" localSheetId="5" hidden="1">{#N/A,#N/A,FALSE,"content";#N/A,#N/A,FALSE,"unter";#N/A,#N/A,FALSE,"Group CAP1";#N/A,#N/A,FALSE,"Divisional CAP1";#N/A,#N/A,FALSE,"Cap3 calendar";#N/A,#N/A,FALSE,"Cap 3 12months";#N/A,#N/A,FALSE,"CAP4";#N/A,#N/A,FALSE,"Cap5";#N/A,#N/A,FALSE,"Appendix1Roi";#N/A,#N/A,FALSE,"Appendix2 1999";#N/A,#N/A,FALSE,"Appendix3 Darstellung Leitungen"}</definedName>
    <definedName name="SDGH" hidden="1">{#N/A,#N/A,FALSE,"content";#N/A,#N/A,FALSE,"unter";#N/A,#N/A,FALSE,"Group CAP1";#N/A,#N/A,FALSE,"Divisional CAP1";#N/A,#N/A,FALSE,"Cap3 calendar";#N/A,#N/A,FALSE,"Cap 3 12months";#N/A,#N/A,FALSE,"CAP4";#N/A,#N/A,FALSE,"Cap5";#N/A,#N/A,FALSE,"Appendix1Roi";#N/A,#N/A,FALSE,"Appendix2 1999";#N/A,#N/A,FALSE,"Appendix3 Darstellung Leitungen"}</definedName>
    <definedName name="sdkjscldjvbdkvjbv" localSheetId="5">#REF!</definedName>
    <definedName name="sdkjscldjvbdkvjbv">#REF!</definedName>
    <definedName name="SDSDS">#REF!</definedName>
    <definedName name="SDSDSD" localSheetId="5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DSDSD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dtfrewroewrre" hidden="1">#REF!</definedName>
    <definedName name="sdwcawdaw" localSheetId="5" hidden="1">#REF!</definedName>
    <definedName name="sdwcawdaw" hidden="1">#REF!</definedName>
    <definedName name="sdzxvzdf" localSheetId="5">#REF!</definedName>
    <definedName name="sdzxvzdf">#REF!</definedName>
    <definedName name="SE" hidden="1">{#N/A,#N/A,FALSE,"단축1";#N/A,#N/A,FALSE,"단축2";#N/A,#N/A,FALSE,"단축3";#N/A,#N/A,FALSE,"장축";#N/A,#N/A,FALSE,"4WD"}</definedName>
    <definedName name="seal" localSheetId="5">'[188]Jig_item_list (3)'!$C$152:$C$170</definedName>
    <definedName name="seal">'[75]Jig_item_list (3)'!$C$152:$C$170</definedName>
    <definedName name="sealcost" localSheetId="5">'[188]Jig_item_list (3)'!$C$152:$H$175</definedName>
    <definedName name="sealcost">'[75]Jig_item_list (3)'!$C$152:$H$175</definedName>
    <definedName name="SEC" localSheetId="5">#REF!</definedName>
    <definedName name="SEC">#REF!</definedName>
    <definedName name="SEC_1">#REF!</definedName>
    <definedName name="SEC_2">#REF!</definedName>
    <definedName name="SEC_3">#REF!</definedName>
    <definedName name="SEC_4">#REF!</definedName>
    <definedName name="SECOND" localSheetId="5">#REF!</definedName>
    <definedName name="SECOND">#REF!</definedName>
    <definedName name="Secondary_Subtotals">#REF!</definedName>
    <definedName name="SECTOR" localSheetId="5">#REF!</definedName>
    <definedName name="SECTOR">#REF!</definedName>
    <definedName name="secuen">#REF!</definedName>
    <definedName name="secured_commitment_charge" localSheetId="5">#REF!</definedName>
    <definedName name="secured_commitment_charge">#REF!</definedName>
    <definedName name="sefe">#N/A</definedName>
    <definedName name="seffrwfrewrewrewrew" hidden="1">#REF!</definedName>
    <definedName name="Segment" localSheetId="5">#REF!</definedName>
    <definedName name="Segment">#REF!</definedName>
    <definedName name="Segment_desc" localSheetId="5" hidden="1">OFFSET([111]TMasterSeg!$A$2,0,0,COUNTA([111]TMasterSeg!$A$1:$A$65536)-1,2)</definedName>
    <definedName name="Segment_desc" hidden="1">OFFSET([111]TMasterSeg!$A$2,0,0,COUNTA([111]TMasterSeg!$A:$A)-1,2)</definedName>
    <definedName name="Segment_ID" localSheetId="5" hidden="1">OFFSET([111]TMasterSeg!$A$2,0,0,COUNTA([111]TMasterSeg!$A$1:$A$65536)-1,1)</definedName>
    <definedName name="Segment_ID" hidden="1">OFFSET([111]TMasterSeg!$A$2,0,0,COUNTA([111]TMasterSeg!$A:$A)-1,1)</definedName>
    <definedName name="SegmentDataPivotRange">[55]SegmentInputData!$A$2:$J$1240</definedName>
    <definedName name="SegmentN" localSheetId="5">#REF!</definedName>
    <definedName name="SegmentN">#REF!</definedName>
    <definedName name="SegTrack_USA_99E_2_Retail_History_List">#REF!</definedName>
    <definedName name="Sejal">#REF!</definedName>
    <definedName name="Select_currency">#REF!</definedName>
    <definedName name="SELLDISTRIBUTEEXP">#REF!</definedName>
    <definedName name="send" localSheetId="5">#REF!</definedName>
    <definedName name="send">#REF!</definedName>
    <definedName name="senior_debt_amount" localSheetId="5">#REF!</definedName>
    <definedName name="senior_debt_amount">#REF!</definedName>
    <definedName name="Sep" localSheetId="5">'[69]Marketing Bulletin F-2001'!$BR$1:$CD$45</definedName>
    <definedName name="Sep">'[70]Marketing Bulletin F-2001'!$BR$1:$CD$45</definedName>
    <definedName name="SepSun1">DATE(CalendarYear,9,1)-WEEKDAY(DATE(CalendarYear,9,1))</definedName>
    <definedName name="SEPT">#REF!</definedName>
    <definedName name="sept03" localSheetId="5">#REF!</definedName>
    <definedName name="sept03">#REF!</definedName>
    <definedName name="SEPT17">[271]Dashboard!#REF!</definedName>
    <definedName name="seriescode">#REF!</definedName>
    <definedName name="serSMS">[68]DMSraw!$S$2:$S$59</definedName>
    <definedName name="serSMS1">#REF!</definedName>
    <definedName name="service">#REF!</definedName>
    <definedName name="servinv">[68]DMSraw!$L$2:$L$59</definedName>
    <definedName name="servinv1">#REF!</definedName>
    <definedName name="SET">#REF!</definedName>
    <definedName name="setdown">[272]!setdown</definedName>
    <definedName name="setup">[272]!setup</definedName>
    <definedName name="setupmanp">[273]md2!$G$127:$L$127</definedName>
    <definedName name="SEZ">#REF!</definedName>
    <definedName name="SF">#N/A</definedName>
    <definedName name="sfewrew">#REF!</definedName>
    <definedName name="sfrewre4wr">#REF!</definedName>
    <definedName name="SFSF" hidden="1">{#N/A,#N/A,TRUE,"일정"}</definedName>
    <definedName name="Shares_Issued_Debt" localSheetId="5">#REF!</definedName>
    <definedName name="Shares_Issued_Debt">#REF!</definedName>
    <definedName name="Shares_Issued_Option" localSheetId="5">#REF!</definedName>
    <definedName name="Shares_Issued_Option">#REF!</definedName>
    <definedName name="Shares_Issued_Preferred" localSheetId="5">#REF!</definedName>
    <definedName name="Shares_Issued_Preferred">#REF!</definedName>
    <definedName name="Sheet">'[274]Percentage Allocation'!$D$2</definedName>
    <definedName name="Sheet_10">#REF!</definedName>
    <definedName name="Sheet_12">#REF!</definedName>
    <definedName name="Sheet_13">#REF!</definedName>
    <definedName name="Sheet_14">#REF!</definedName>
    <definedName name="Sheet_15">#REF!</definedName>
    <definedName name="Sheet_16">#REF!</definedName>
    <definedName name="Sheet_17">#REF!</definedName>
    <definedName name="Sheet_18">#REF!</definedName>
    <definedName name="Sheet_19">#REF!</definedName>
    <definedName name="Sheet_21">#REF!</definedName>
    <definedName name="Sheet_4">#REF!</definedName>
    <definedName name="Sheet_5">#REF!</definedName>
    <definedName name="Sheet_6">#REF!</definedName>
    <definedName name="Sheet_7">#REF!</definedName>
    <definedName name="Sheet1" localSheetId="5">'[27]0300OC0050N'!#REF!</definedName>
    <definedName name="sheet1">"Back"</definedName>
    <definedName name="Sheet2" hidden="1">#REF!</definedName>
    <definedName name="SHEET3" localSheetId="5">#REF!</definedName>
    <definedName name="SHEET3">#REF!</definedName>
    <definedName name="Shhet_1">#REF!</definedName>
    <definedName name="Shipping">1.25</definedName>
    <definedName name="SHIVAJI05">'[275]tube cleaning L01'!#REF!</definedName>
    <definedName name="SHOW_NA" localSheetId="5">#REF!</definedName>
    <definedName name="SHOW_NA">#REF!</definedName>
    <definedName name="SHOW_SUBTASKS_CHECKBOX">"Check Box 27"</definedName>
    <definedName name="SHOW_TASKS" localSheetId="5">#REF!</definedName>
    <definedName name="SHOW_TASKS">#REF!</definedName>
    <definedName name="SHOW_TASKS_CHECKBOX">"Check Box 28"</definedName>
    <definedName name="Shree_Krishna_Polypack">[25]debtors!#REF!</definedName>
    <definedName name="SHSODH">#REF!</definedName>
    <definedName name="shuttle">'[75]Jig_item_list (3)'!$C$99:$C$103</definedName>
    <definedName name="SIDE" hidden="1">{#N/A,#N/A,FALSE,"단축1";#N/A,#N/A,FALSE,"단축2";#N/A,#N/A,FALSE,"단축3";#N/A,#N/A,FALSE,"장축";#N/A,#N/A,FALSE,"4WD"}</definedName>
    <definedName name="SIROPLAST" localSheetId="5">#REF!</definedName>
    <definedName name="SIROPLAST">#REF!</definedName>
    <definedName name="SISHYSB">#REF!</definedName>
    <definedName name="SIV">#REF!</definedName>
    <definedName name="sjdnbl" localSheetId="5" hidden="1">#REF!</definedName>
    <definedName name="sjdnbl" hidden="1">#REF!</definedName>
    <definedName name="skd" hidden="1">{#N/A,#N/A,FALSE,"Assumptions";#N/A,#N/A,FALSE,"Volumes";#N/A,#N/A,FALSE,"Pricing";#N/A,#N/A,FALSE,"Variable Cost";#N/A,#N/A,FALSE,"Investment";#N/A,#N/A,FALSE,"Profitability";#N/A,#N/A,FALSE,"Business Comparison"}</definedName>
    <definedName name="skdjfh" localSheetId="5" hidden="1">{#N/A,#N/A,FALSE,"Assumptions";#N/A,#N/A,FALSE,"Volumes";#N/A,#N/A,FALSE,"Pricing";#N/A,#N/A,FALSE,"Variable Cost";#N/A,#N/A,FALSE,"Investment";#N/A,#N/A,FALSE,"Profitability";#N/A,#N/A,FALSE,"Business Comparison"}</definedName>
    <definedName name="skdjfh" hidden="1">{#N/A,#N/A,FALSE,"Assumptions";#N/A,#N/A,FALSE,"Volumes";#N/A,#N/A,FALSE,"Pricing";#N/A,#N/A,FALSE,"Variable Cost";#N/A,#N/A,FALSE,"Investment";#N/A,#N/A,FALSE,"Profitability";#N/A,#N/A,FALSE,"Business Comparison"}</definedName>
    <definedName name="SKFK">NA()</definedName>
    <definedName name="skid" localSheetId="5">'[188]Jig_item_list (3)'!$C$105:$H$117</definedName>
    <definedName name="skid">'[75]Jig_item_list (3)'!$C$105:$H$117</definedName>
    <definedName name="skids" localSheetId="5">'[188]Jig_item_list (3)'!$C$105:$C$117</definedName>
    <definedName name="skids">'[75]Jig_item_list (3)'!$C$105:$C$117</definedName>
    <definedName name="Sky">#REF!</definedName>
    <definedName name="sludge_and_ageing_allowance" localSheetId="5">#REF!</definedName>
    <definedName name="sludge_and_ageing_allowance">#REF!</definedName>
    <definedName name="SM100N">#REF!</definedName>
    <definedName name="Smart" hidden="1">{#N/A,#N/A,FALSE,"content";#N/A,#N/A,FALSE,"unter";#N/A,#N/A,FALSE,"Group CAP1";#N/A,#N/A,FALSE,"Divisional CAP1";#N/A,#N/A,FALSE,"Cap3 calendar";#N/A,#N/A,FALSE,"Cap 3 12months";#N/A,#N/A,FALSE,"CAP4";#N/A,#N/A,FALSE,"Cap5";#N/A,#N/A,FALSE,"Appendix1Roi";#N/A,#N/A,FALSE,"Appendix2 1999";#N/A,#N/A,FALSE,"Appendix3 Darstellung Leitungen"}</definedName>
    <definedName name="SMH" localSheetId="5">#REF!</definedName>
    <definedName name="SMH">#REF!</definedName>
    <definedName name="sn" localSheetId="5">[32]Sheet1!#REF!</definedName>
    <definedName name="sn">[32]Sheet1!#REF!</definedName>
    <definedName name="Sname">'[276]Kautex 4WD St.IV P&amp;D:Sachs FL WHL'!$E$4</definedName>
    <definedName name="SnS_ActiveS_CollisionAvoid_LowSpeedDamage" localSheetId="5">#REF!</definedName>
    <definedName name="SnS_ActiveS_CollisionAvoid_LowSpeedDamage">#REF!</definedName>
    <definedName name="SnS_ActiveS_Dynamic" localSheetId="5">#REF!</definedName>
    <definedName name="SnS_ActiveS_Dynamic">#REF!</definedName>
    <definedName name="SnS_ActiveS_Dynamic_Brake" localSheetId="5">#REF!</definedName>
    <definedName name="SnS_ActiveS_Dynamic_Brake">#REF!</definedName>
    <definedName name="SnS_ActiveS_Dynamic_Handling" localSheetId="5">#REF!</definedName>
    <definedName name="SnS_ActiveS_Dynamic_Handling">#REF!</definedName>
    <definedName name="SOB" localSheetId="5">'[27]0300OC0050N'!#REF!</definedName>
    <definedName name="SOB">'[27]0300OC0050N'!#REF!</definedName>
    <definedName name="solartint">#N/A</definedName>
    <definedName name="sor" localSheetId="5">#REF!</definedName>
    <definedName name="sor">#REF!</definedName>
    <definedName name="sort">#REF!</definedName>
    <definedName name="sort_2">#REF!</definedName>
    <definedName name="sort_area">#N/A</definedName>
    <definedName name="sort_eur_veh">[277]!sort_eur_veh</definedName>
    <definedName name="sort_eur_ytd">[277]!sort_eur_ytd</definedName>
    <definedName name="Sort1">#REF!</definedName>
    <definedName name="SortCodes">#REF!</definedName>
    <definedName name="Source" localSheetId="5">'[223]Single program issues list'!$C$7:$C$10</definedName>
    <definedName name="Source">#REF!</definedName>
    <definedName name="Sourcea">#REF!</definedName>
    <definedName name="South">[144]XXXX!$D$53:$D$70</definedName>
    <definedName name="SOWs" localSheetId="5">#REF!</definedName>
    <definedName name="SOWs">#REF!</definedName>
    <definedName name="SOWTask_Code" localSheetId="5">#REF!</definedName>
    <definedName name="SOWTask_Code">#REF!</definedName>
    <definedName name="sp" hidden="1">{#N/A,#N/A,FALSE,"p&amp;l"}</definedName>
    <definedName name="Spain" localSheetId="5">#REF!</definedName>
    <definedName name="Spain">#REF!</definedName>
    <definedName name="Spares" hidden="1">{#N/A,#N/A,FALSE,"p&amp;l"}</definedName>
    <definedName name="Spares." hidden="1">{#N/A,#N/A,FALSE,"p&amp;l"}</definedName>
    <definedName name="SparesBH" localSheetId="5">#REF!</definedName>
    <definedName name="SparesBH">#REF!</definedName>
    <definedName name="SparesBT" localSheetId="5">#REF!</definedName>
    <definedName name="SparesBT">#REF!</definedName>
    <definedName name="SparesMC" localSheetId="5">#REF!</definedName>
    <definedName name="SparesMC">#REF!</definedName>
    <definedName name="SPC" localSheetId="5">#REF!</definedName>
    <definedName name="SPC">#REF!</definedName>
    <definedName name="spdfoundry" localSheetId="5">#REF!</definedName>
    <definedName name="spdfoundry">#REF!</definedName>
    <definedName name="Spec_details">#REF!</definedName>
    <definedName name="special_cd" localSheetId="5">#REF!</definedName>
    <definedName name="special_cd">#REF!</definedName>
    <definedName name="SpecialPrice" localSheetId="5" hidden="1">#REF!</definedName>
    <definedName name="SpecialPrice" hidden="1">#REF!</definedName>
    <definedName name="Speed" localSheetId="5">#N/A</definedName>
    <definedName name="Speed">'[183]Run 5 Bhiwandi to Wada'!$B$1</definedName>
    <definedName name="SPEED_D170">NA()</definedName>
    <definedName name="spg" localSheetId="5">#REF!</definedName>
    <definedName name="spg">#REF!</definedName>
    <definedName name="split">#REF!</definedName>
    <definedName name="Sprache">'[278]3_Premises'!$F$252</definedName>
    <definedName name="SPRING">'[75]Jig_item_list (3)'!$C$319:$C$326</definedName>
    <definedName name="SR" localSheetId="5">'[239]Base For Costing'!#REF!</definedName>
    <definedName name="SR">'[239]Base For Costing'!#REF!</definedName>
    <definedName name="SRBP" localSheetId="5">#REF!</definedName>
    <definedName name="SRBP">#REF!</definedName>
    <definedName name="srewrewrewr">#REF!</definedName>
    <definedName name="ss" localSheetId="5">#REF!</definedName>
    <definedName name="SS">'[27]0300OC0050N'!#REF!</definedName>
    <definedName name="ＳＳ" localSheetId="5" hidden="1">{#N/A,#N/A,FALSE,"Sheet6 (24)"}</definedName>
    <definedName name="ＳＳ" hidden="1">{#N/A,#N/A,FALSE,"Sheet6 (24)"}</definedName>
    <definedName name="Ssample" localSheetId="5">#REF!</definedName>
    <definedName name="Ssample">#REF!</definedName>
    <definedName name="SSF_Date" localSheetId="5">#REF!</definedName>
    <definedName name="SSF_Date">#REF!</definedName>
    <definedName name="SSFARO" localSheetId="5">#REF!</definedName>
    <definedName name="SSFARO">#REF!</definedName>
    <definedName name="SSHDKDKS">'[162]Tractor Series'!#REF!</definedName>
    <definedName name="ssi">[68]DMSraw!$O$2:$O$59</definedName>
    <definedName name="SSR" localSheetId="5">#REF!</definedName>
    <definedName name="SSR">#REF!</definedName>
    <definedName name="sss" localSheetId="5">#REF!</definedName>
    <definedName name="sss" hidden="1">{#N/A,#N/A,FALSE,"단축1";#N/A,#N/A,FALSE,"단축2";#N/A,#N/A,FALSE,"단축3";#N/A,#N/A,FALSE,"장축";#N/A,#N/A,FALSE,"4WD"}</definedName>
    <definedName name="ｓｓｓ" localSheetId="5" hidden="1">{#N/A,#N/A,FALSE,"Sheet6 (24)"}</definedName>
    <definedName name="ｓｓｓ" hidden="1">{#N/A,#N/A,FALSE,"Sheet6 (24)"}</definedName>
    <definedName name="SSSEE" localSheetId="5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SSEE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SSS" localSheetId="5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SSS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sssss">[56]KANDIVILI!#REF!</definedName>
    <definedName name="ssssssssss">[9]TARR1_alta!#REF!</definedName>
    <definedName name="sssssssssss">[279]dm004!#REF!</definedName>
    <definedName name="SSXASASA">#REF!</definedName>
    <definedName name="ST" localSheetId="5">#REF!</definedName>
    <definedName name="ST">#REF!</definedName>
    <definedName name="staff">[112]NM_CASH!#REF!</definedName>
    <definedName name="Stamp_duty__Bond">#REF!</definedName>
    <definedName name="START_1">#REF!</definedName>
    <definedName name="START_2">#REF!</definedName>
    <definedName name="START_3">#REF!</definedName>
    <definedName name="START_4">#REF!</definedName>
    <definedName name="StartDate">#REF!</definedName>
    <definedName name="State" localSheetId="5">#REF!</definedName>
    <definedName name="State">#REF!</definedName>
    <definedName name="station_fuel_consumption" localSheetId="5">#REF!</definedName>
    <definedName name="station_fuel_consumption">#REF!</definedName>
    <definedName name="station_heat_rate" localSheetId="5">#REF!</definedName>
    <definedName name="station_heat_rate">#REF!</definedName>
    <definedName name="status" localSheetId="5">#N/A</definedName>
    <definedName name="status">'[217]pulldowns do not delete'!$A$2:$A$4</definedName>
    <definedName name="Status_622AB">'[93]#REF'!#REF!</definedName>
    <definedName name="Status_622AB_vs_Dec_PDLG">'[93]#REF'!#REF!</definedName>
    <definedName name="Status_625A">'[93]#REF'!#REF!</definedName>
    <definedName name="Status_625A_vs_Feb_PDLG">'[93]#REF'!#REF!</definedName>
    <definedName name="Status_Completion" localSheetId="5">#REF!</definedName>
    <definedName name="Status_Completion">#REF!</definedName>
    <definedName name="Status_Risk" localSheetId="5">#REF!</definedName>
    <definedName name="Status_Risk">#REF!</definedName>
    <definedName name="Status0">"Picture 2"</definedName>
    <definedName name="STATUSREPORT_U">#REF!</definedName>
    <definedName name="STATUSREPORT_Y">#REF!</definedName>
    <definedName name="statutory_reserves_percent" localSheetId="5">#REF!</definedName>
    <definedName name="statutory_reserves_percent">#REF!</definedName>
    <definedName name="Steel_Rate">30</definedName>
    <definedName name="Step">#REF!</definedName>
    <definedName name="STEX" localSheetId="5">#REF!</definedName>
    <definedName name="STEX">#REF!</definedName>
    <definedName name="STEX1" localSheetId="5">#REF!</definedName>
    <definedName name="STEX1">#REF!</definedName>
    <definedName name="stex2">#REF!</definedName>
    <definedName name="stgun">'[75]Jig_item_list (3)'!$C$247:$C$253</definedName>
    <definedName name="Stk" localSheetId="5">#REF!</definedName>
    <definedName name="STK">#REF!</definedName>
    <definedName name="StockTO" localSheetId="5">[117]Assumptions!$A$76:$IV$76</definedName>
    <definedName name="StockTO">[117]Assumptions!$A$76:$IV$76</definedName>
    <definedName name="Stockyard_Stock___Tractor_Nos">'[96]BSC-FES'!#REF!</definedName>
    <definedName name="STR" localSheetId="5">'[239]Base For Costing'!#REF!</definedName>
    <definedName name="STR">'[239]Base For Costing'!#REF!</definedName>
    <definedName name="Strawman3" hidden="1">{#N/A,#N/A,FALSE,"Cover";#N/A,#N/A,FALSE,"Profits";#N/A,#N/A,FALSE,"ABS";#N/A,#N/A,FALSE,"TFLE Detail";#N/A,#N/A,FALSE,"TFLE Walk";#N/A,#N/A,FALSE,"Variable Cost";#N/A,#N/A,FALSE,"V.C. Walk"}</definedName>
    <definedName name="stroke" localSheetId="5">#N/A</definedName>
    <definedName name="stroke">#REF!</definedName>
    <definedName name="stroke3" localSheetId="5">#N/A</definedName>
    <definedName name="stroke3">#REF!</definedName>
    <definedName name="structure3" localSheetId="5" hidden="1">{#N/A,#N/A,FALSE,"SUMMARY REPORT"}</definedName>
    <definedName name="structure3" hidden="1">{#N/A,#N/A,FALSE,"SUMMARY REPORT"}</definedName>
    <definedName name="stud">'[75]Jig_item_list (3)'!$C$343:$C$379</definedName>
    <definedName name="studcost">'[75]Jig_item_list (3)'!$C$343:$H$379</definedName>
    <definedName name="Study" localSheetId="5">#REF!</definedName>
    <definedName name="Study">#REF!</definedName>
    <definedName name="SUB">#REF!</definedName>
    <definedName name="Submission">#N/A</definedName>
    <definedName name="Submit_PPAP_Date" localSheetId="5">#REF!</definedName>
    <definedName name="Submit_PPAP_Date">#REF!</definedName>
    <definedName name="subsource">#REF!</definedName>
    <definedName name="Subsource1">[280]Sheet1!$D$2:$D$7</definedName>
    <definedName name="SubTask_Count" localSheetId="5">#REF!</definedName>
    <definedName name="SubTask_Count">#REF!</definedName>
    <definedName name="Subtotals">#REF!</definedName>
    <definedName name="sucher">#REF!</definedName>
    <definedName name="SUM">#N/A</definedName>
    <definedName name="SUMM" localSheetId="5">#REF!</definedName>
    <definedName name="Summ">#REF!</definedName>
    <definedName name="SUMM2" localSheetId="5">#REF!</definedName>
    <definedName name="SUMM2">#REF!</definedName>
    <definedName name="SUMMARY" localSheetId="5">#REF!</definedName>
    <definedName name="summary">[281]!summary</definedName>
    <definedName name="Summary_format">#REF!</definedName>
    <definedName name="Summary_total">#REF!</definedName>
    <definedName name="SUMMARY10B" localSheetId="5" hidden="1">{#N/A,#N/A,FALSE,"SUMMARY REPORT"}</definedName>
    <definedName name="SUMMARY10B" hidden="1">{#N/A,#N/A,FALSE,"SUMMARY REPORT"}</definedName>
    <definedName name="summary3" localSheetId="5" hidden="1">{#N/A,#N/A,FALSE,"Sheet6 (24)"}</definedName>
    <definedName name="summary3" hidden="1">{#N/A,#N/A,FALSE,"Sheet6 (24)"}</definedName>
    <definedName name="SummaryForm" localSheetId="5">#REF!</definedName>
    <definedName name="SummaryForm">#REF!</definedName>
    <definedName name="summry" localSheetId="5">#REF!</definedName>
    <definedName name="summry">#REF!</definedName>
    <definedName name="sumof_c_3" localSheetId="5">#REF!</definedName>
    <definedName name="sumof_c_3">#REF!</definedName>
    <definedName name="sumof_p_3" localSheetId="5">#REF!</definedName>
    <definedName name="sumof_p_3">#REF!</definedName>
    <definedName name="sumofc_7_51_52" localSheetId="5">#REF!</definedName>
    <definedName name="sumofc_7_51_52">#REF!</definedName>
    <definedName name="sumofc10_72_124" localSheetId="5">#REF!</definedName>
    <definedName name="sumofc10_72_124">#REF!</definedName>
    <definedName name="sumofc12_84_85" localSheetId="5">#REF!</definedName>
    <definedName name="sumofc12_84_85">#REF!</definedName>
    <definedName name="sumofe_12_84_85" localSheetId="5">#REF!</definedName>
    <definedName name="sumofe_12_84_85">#REF!</definedName>
    <definedName name="sumofp_12_84_85" localSheetId="5">#REF!</definedName>
    <definedName name="sumofp_12_84_85">#REF!</definedName>
    <definedName name="sumofp_7_51_52" localSheetId="5">#REF!</definedName>
    <definedName name="sumofp_7_51_52">#REF!</definedName>
    <definedName name="sumofp10_72_124" localSheetId="5">#REF!</definedName>
    <definedName name="sumofp10_72_124">#REF!</definedName>
    <definedName name="sumofp12_84_85" localSheetId="5">#REF!</definedName>
    <definedName name="sumofp12_84_85">#REF!</definedName>
    <definedName name="SUMPROJSALES" localSheetId="5">#REF!</definedName>
    <definedName name="SUMPROJSALES">#REF!</definedName>
    <definedName name="Supp_Logo">#REF!</definedName>
    <definedName name="susptype" localSheetId="5">'[79]1. Overall Strategy'!$Y$40:$Y$44</definedName>
    <definedName name="susptype">'[79]1. Overall Strategy'!$Y$40:$Y$44</definedName>
    <definedName name="SUVGR">[62]!SUVG[#Data]</definedName>
    <definedName name="SVA" localSheetId="5">#REF!</definedName>
    <definedName name="SVA">#REF!</definedName>
    <definedName name="svc" localSheetId="5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svc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SW" localSheetId="5" hidden="1">{#N/A,#N/A,FALSE,"단축1";#N/A,#N/A,FALSE,"단축2";#N/A,#N/A,FALSE,"단축3";#N/A,#N/A,FALSE,"장축";#N/A,#N/A,FALSE,"4WD"}</definedName>
    <definedName name="SW" hidden="1">{#N/A,#N/A,FALSE,"단축1";#N/A,#N/A,FALSE,"단축2";#N/A,#N/A,FALSE,"단축3";#N/A,#N/A,FALSE,"장축";#N/A,#N/A,FALSE,"4WD"}</definedName>
    <definedName name="swapm" hidden="1">{#N/A,#N/A,FALSE,"p&amp;l"}</definedName>
    <definedName name="SWDASD" localSheetId="5">#REF!</definedName>
    <definedName name="SWDASD">#REF!</definedName>
    <definedName name="Sweden" localSheetId="5">#REF!</definedName>
    <definedName name="Sweden">#REF!</definedName>
    <definedName name="SWER" localSheetId="5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WER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wewew" hidden="1">{"DOM",#N/A,FALSE,"A8CONTENT"}</definedName>
    <definedName name="SWift" hidden="1">{#N/A,#N/A,FALSE,"p&amp;l"}</definedName>
    <definedName name="swipt" hidden="1">{#N/A,#N/A,FALSE,"p&amp;l"}</definedName>
    <definedName name="swit" hidden="1">{"'Summary'!$A$1:$AF$43"}</definedName>
    <definedName name="SWITZ" localSheetId="5">#REF!</definedName>
    <definedName name="SWITZ">#REF!</definedName>
    <definedName name="Switzerland" localSheetId="5">#REF!</definedName>
    <definedName name="Switzerland">#REF!</definedName>
    <definedName name="sx" localSheetId="5">#REF!</definedName>
    <definedName name="sx">#REF!</definedName>
    <definedName name="sxasdxa" localSheetId="5">#REF!</definedName>
    <definedName name="sxasdxa">#REF!</definedName>
    <definedName name="sxwhsxqhxqshjx2q">#REF!</definedName>
    <definedName name="SYear_0">#REF!</definedName>
    <definedName name="SYear_1">#REF!</definedName>
    <definedName name="SYear_10">#REF!</definedName>
    <definedName name="SYear_2">#REF!</definedName>
    <definedName name="SYear_3">#REF!</definedName>
    <definedName name="SYear_4">#REF!</definedName>
    <definedName name="SYear_5">#REF!</definedName>
    <definedName name="SYear_6">#REF!</definedName>
    <definedName name="SYear_7">#REF!</definedName>
    <definedName name="SYear_8">#REF!</definedName>
    <definedName name="SYear_9">#REF!</definedName>
    <definedName name="SYM" localSheetId="5">#REF!</definedName>
    <definedName name="SYM">#REF!</definedName>
    <definedName name="syndication_fees" localSheetId="5">#REF!</definedName>
    <definedName name="syndication_fees">#REF!</definedName>
    <definedName name="sys" hidden="1">{#N/A,#N/A,FALSE,"p&amp;l"}</definedName>
    <definedName name="SysIntBH" localSheetId="5">#REF!</definedName>
    <definedName name="SysIntBH">#REF!</definedName>
    <definedName name="SysIntBT" localSheetId="5">#REF!</definedName>
    <definedName name="SysIntBT">#REF!</definedName>
    <definedName name="SysIntMC" localSheetId="5">#REF!</definedName>
    <definedName name="SysIntMC">#REF!</definedName>
    <definedName name="S행" localSheetId="5">"$#REF!.$V$24:$AC$24"</definedName>
    <definedName name="S행">#REF!</definedName>
    <definedName name="T" localSheetId="5">#N/A</definedName>
    <definedName name="T">#REF!</definedName>
    <definedName name="Ｔ" localSheetId="5" hidden="1">{#N/A,#N/A,FALSE,"Sheet6 (24)"}</definedName>
    <definedName name="Ｔ" hidden="1">{#N/A,#N/A,FALSE,"Sheet6 (24)"}</definedName>
    <definedName name="t_1" localSheetId="5">#REF!</definedName>
    <definedName name="t_1">#REF!</definedName>
    <definedName name="t_10" localSheetId="5">#REF!</definedName>
    <definedName name="t_10">#REF!</definedName>
    <definedName name="t_100" localSheetId="5">#REF!</definedName>
    <definedName name="t_100">#REF!</definedName>
    <definedName name="t_11" localSheetId="5">#REF!</definedName>
    <definedName name="t_11">#REF!</definedName>
    <definedName name="t_110" localSheetId="5">#REF!</definedName>
    <definedName name="t_110">#REF!</definedName>
    <definedName name="t_111" localSheetId="5">#REF!</definedName>
    <definedName name="t_111">#REF!</definedName>
    <definedName name="t_112" localSheetId="5">#REF!</definedName>
    <definedName name="t_112">#REF!</definedName>
    <definedName name="t_113" localSheetId="5">#REF!</definedName>
    <definedName name="t_113">#REF!</definedName>
    <definedName name="t_117" localSheetId="5">#REF!</definedName>
    <definedName name="t_117">#REF!</definedName>
    <definedName name="t_119" localSheetId="5">#REF!</definedName>
    <definedName name="t_119">#REF!</definedName>
    <definedName name="t_12" localSheetId="5">#REF!</definedName>
    <definedName name="t_12">#REF!</definedName>
    <definedName name="t_120" localSheetId="5">#REF!</definedName>
    <definedName name="t_120">#REF!</definedName>
    <definedName name="t_122" localSheetId="5">#REF!</definedName>
    <definedName name="t_122">#REF!</definedName>
    <definedName name="t_123" localSheetId="5">#REF!</definedName>
    <definedName name="t_123">#REF!</definedName>
    <definedName name="t_124" localSheetId="5">#REF!</definedName>
    <definedName name="t_124">#REF!</definedName>
    <definedName name="t_125" localSheetId="5">#REF!</definedName>
    <definedName name="t_125">#REF!</definedName>
    <definedName name="t_129" localSheetId="5">#REF!</definedName>
    <definedName name="t_129">#REF!</definedName>
    <definedName name="t_13" localSheetId="5">#REF!</definedName>
    <definedName name="t_13">#REF!</definedName>
    <definedName name="t_140" localSheetId="5">#REF!</definedName>
    <definedName name="t_140">#REF!</definedName>
    <definedName name="t_141" localSheetId="5">#REF!</definedName>
    <definedName name="t_141">#REF!</definedName>
    <definedName name="t_15" localSheetId="5">#REF!</definedName>
    <definedName name="t_15">#REF!</definedName>
    <definedName name="t_16" localSheetId="5">#REF!</definedName>
    <definedName name="t_16">#REF!</definedName>
    <definedName name="t_17" localSheetId="5">#REF!</definedName>
    <definedName name="t_17">#REF!</definedName>
    <definedName name="t_18" localSheetId="5">#REF!</definedName>
    <definedName name="t_18">#REF!</definedName>
    <definedName name="t_2" localSheetId="5">#REF!</definedName>
    <definedName name="t_2">#REF!</definedName>
    <definedName name="t_23" localSheetId="5">#REF!</definedName>
    <definedName name="t_23">#REF!</definedName>
    <definedName name="t_24" localSheetId="5">#REF!</definedName>
    <definedName name="t_24">#REF!</definedName>
    <definedName name="t_27" localSheetId="5">#REF!</definedName>
    <definedName name="t_27">#REF!</definedName>
    <definedName name="t_28" localSheetId="5">#REF!</definedName>
    <definedName name="t_28">#REF!</definedName>
    <definedName name="t_3" localSheetId="5">#REF!</definedName>
    <definedName name="t_3">#REF!</definedName>
    <definedName name="t_30" localSheetId="5">#REF!</definedName>
    <definedName name="t_30">#REF!</definedName>
    <definedName name="t_31" localSheetId="5">#REF!</definedName>
    <definedName name="t_31">#REF!</definedName>
    <definedName name="t_32" localSheetId="5">#REF!</definedName>
    <definedName name="t_32">#REF!</definedName>
    <definedName name="t_33" localSheetId="5">#REF!</definedName>
    <definedName name="t_33">#REF!</definedName>
    <definedName name="t_34" localSheetId="5">#REF!</definedName>
    <definedName name="t_34">#REF!</definedName>
    <definedName name="t_35" localSheetId="5">#REF!</definedName>
    <definedName name="t_35">#REF!</definedName>
    <definedName name="t_36" localSheetId="5">#REF!</definedName>
    <definedName name="t_36">#REF!</definedName>
    <definedName name="t_38" localSheetId="5">#REF!</definedName>
    <definedName name="t_38">#REF!</definedName>
    <definedName name="t_4" localSheetId="5">#REF!</definedName>
    <definedName name="t_4">#REF!</definedName>
    <definedName name="t_40" localSheetId="5">'[233]Current Live BOM'!#REF!</definedName>
    <definedName name="t_40">'[233]Current Live BOM'!#REF!</definedName>
    <definedName name="t_43" localSheetId="5">#REF!</definedName>
    <definedName name="t_43">#REF!</definedName>
    <definedName name="t_44" localSheetId="5">#REF!</definedName>
    <definedName name="t_44">#REF!</definedName>
    <definedName name="t_45" localSheetId="5">#REF!</definedName>
    <definedName name="t_45">#REF!</definedName>
    <definedName name="t_46" localSheetId="5">#REF!</definedName>
    <definedName name="t_46">#REF!</definedName>
    <definedName name="t_48" localSheetId="5">#REF!</definedName>
    <definedName name="t_48">#REF!</definedName>
    <definedName name="t_5" localSheetId="5">#REF!</definedName>
    <definedName name="t_5">#REF!</definedName>
    <definedName name="t_50" localSheetId="5">#REF!</definedName>
    <definedName name="t_50">#REF!</definedName>
    <definedName name="t_51" localSheetId="5">#REF!</definedName>
    <definedName name="t_51">#REF!</definedName>
    <definedName name="t_52" localSheetId="5">#REF!</definedName>
    <definedName name="t_52">#REF!</definedName>
    <definedName name="t_53" localSheetId="5">#REF!</definedName>
    <definedName name="t_53">#REF!</definedName>
    <definedName name="t_54" localSheetId="5">#REF!</definedName>
    <definedName name="t_54">#REF!</definedName>
    <definedName name="t_55" localSheetId="5">'[234]Current Live BOM'!#REF!</definedName>
    <definedName name="t_55">'[235]Current Live BOM'!#REF!</definedName>
    <definedName name="t_57" localSheetId="5">#REF!</definedName>
    <definedName name="t_57">#REF!</definedName>
    <definedName name="t_58" localSheetId="5">#REF!</definedName>
    <definedName name="t_58">#REF!</definedName>
    <definedName name="t_6" localSheetId="5">#REF!</definedName>
    <definedName name="t_6">#REF!</definedName>
    <definedName name="t_62" localSheetId="5">#REF!</definedName>
    <definedName name="t_62">#REF!</definedName>
    <definedName name="t_64" localSheetId="5">#REF!</definedName>
    <definedName name="t_64">#REF!</definedName>
    <definedName name="t_65" localSheetId="5">#REF!</definedName>
    <definedName name="t_65">#REF!</definedName>
    <definedName name="t_66" localSheetId="5">#REF!</definedName>
    <definedName name="t_66">#REF!</definedName>
    <definedName name="t_68" localSheetId="5">#REF!</definedName>
    <definedName name="t_68">#REF!</definedName>
    <definedName name="t_7" localSheetId="5">#REF!</definedName>
    <definedName name="t_7">#REF!</definedName>
    <definedName name="t_72" localSheetId="5">#REF!</definedName>
    <definedName name="t_72">#REF!</definedName>
    <definedName name="t_73" localSheetId="5">#REF!</definedName>
    <definedName name="t_73">#REF!</definedName>
    <definedName name="t_77" localSheetId="5">#REF!</definedName>
    <definedName name="t_77">#REF!</definedName>
    <definedName name="t_78" localSheetId="5">#REF!</definedName>
    <definedName name="t_78">#REF!</definedName>
    <definedName name="t_79" localSheetId="5">#REF!</definedName>
    <definedName name="t_79">#REF!</definedName>
    <definedName name="t_8" localSheetId="5">#REF!</definedName>
    <definedName name="t_8">#REF!</definedName>
    <definedName name="t_83" localSheetId="5">#REF!</definedName>
    <definedName name="t_83">#REF!</definedName>
    <definedName name="t_84" localSheetId="5">#REF!</definedName>
    <definedName name="t_84">#REF!</definedName>
    <definedName name="t_85" localSheetId="5">#REF!</definedName>
    <definedName name="t_85">#REF!</definedName>
    <definedName name="t_86" localSheetId="5">#REF!</definedName>
    <definedName name="t_86">#REF!</definedName>
    <definedName name="t_87" localSheetId="5">#REF!</definedName>
    <definedName name="t_87">#REF!</definedName>
    <definedName name="t_89" localSheetId="5">#REF!</definedName>
    <definedName name="t_89">#REF!</definedName>
    <definedName name="t_9" localSheetId="5">#REF!</definedName>
    <definedName name="t_9">#REF!</definedName>
    <definedName name="t_93" localSheetId="5">#REF!</definedName>
    <definedName name="t_93">#REF!</definedName>
    <definedName name="t_98" localSheetId="5">#REF!</definedName>
    <definedName name="t_98">#REF!</definedName>
    <definedName name="T_ACT" localSheetId="5">#REF!</definedName>
    <definedName name="T_ACT">#REF!</definedName>
    <definedName name="T_NotDone" localSheetId="5">#REF!</definedName>
    <definedName name="T_NotDone">#REF!</definedName>
    <definedName name="T_P_CP" localSheetId="5">#REF!</definedName>
    <definedName name="T_P_CP">#REF!</definedName>
    <definedName name="T_PLAN" localSheetId="5">#REF!</definedName>
    <definedName name="T_PLAN">#REF!</definedName>
    <definedName name="T_Purchases">#REF!</definedName>
    <definedName name="T_Sows" localSheetId="5">#REF!</definedName>
    <definedName name="T_Sows">#REF!</definedName>
    <definedName name="T_Tasks" localSheetId="5">#REF!</definedName>
    <definedName name="T_Tasks">#REF!</definedName>
    <definedName name="TA">#N/A</definedName>
    <definedName name="TA65COSTAT" localSheetId="5">#REF!</definedName>
    <definedName name="TA65COSTAT">#REF!</definedName>
    <definedName name="TAB" localSheetId="5">#REF!</definedName>
    <definedName name="TAB">#REF!</definedName>
    <definedName name="TABLE" localSheetId="5">'[282]Cost &amp; Weight'!$B$4:$C$5</definedName>
    <definedName name="Table">#REF!</definedName>
    <definedName name="Table_1">#REF!</definedName>
    <definedName name="TABLE_2" localSheetId="5">'[282]Cost &amp; Weight'!$B$4:$C$5</definedName>
    <definedName name="TABLE_2">'[283]Cost &amp; Weight'!$B$4:$C$5</definedName>
    <definedName name="TABLE_3" localSheetId="5">'[282]Cost &amp; Weight'!$B$4:$C$5</definedName>
    <definedName name="TABLE_3">'[283]Cost &amp; Weight'!$B$4:$C$5</definedName>
    <definedName name="TABLE_4" localSheetId="5">'[282]Cost &amp; Weight'!$B$4:$C$5</definedName>
    <definedName name="TABLE_4">'[283]Cost &amp; Weight'!$B$4:$C$5</definedName>
    <definedName name="TABLE_5" localSheetId="5">'[282]Cost &amp; Weight'!#REF!</definedName>
    <definedName name="TABLE_5">'[283]Cost &amp; Weight'!#REF!</definedName>
    <definedName name="TABLE_6" localSheetId="5">'[282]Cost &amp; Weight'!#REF!</definedName>
    <definedName name="TABLE_6">'[283]Cost &amp; Weight'!#REF!</definedName>
    <definedName name="TABLE_7" localSheetId="5">'[282]Cost &amp; Weight'!#REF!</definedName>
    <definedName name="TABLE_7">'[283]Cost &amp; Weight'!#REF!</definedName>
    <definedName name="TABLE_8" localSheetId="5">'[282]Cost &amp; Weight'!#REF!</definedName>
    <definedName name="TABLE_8">'[283]Cost &amp; Weight'!#REF!</definedName>
    <definedName name="table_costID">#REF!</definedName>
    <definedName name="Table_num">#REF!</definedName>
    <definedName name="table_sellID">#REF!</definedName>
    <definedName name="Table_sum">#REF!</definedName>
    <definedName name="Table1" localSheetId="5">#REF!</definedName>
    <definedName name="Table1">#REF!</definedName>
    <definedName name="Table1_Query">#REF!</definedName>
    <definedName name="table2" localSheetId="5">#REF!</definedName>
    <definedName name="table2">#REF!</definedName>
    <definedName name="TableList" localSheetId="5">#REF!</definedName>
    <definedName name="TableList">#REF!</definedName>
    <definedName name="TableName">"Dummy"</definedName>
    <definedName name="tablerow_costlbl">#REF!</definedName>
    <definedName name="Tablerow_groupID">#REF!</definedName>
    <definedName name="tablerow_SPF">#REF!</definedName>
    <definedName name="tablerow_TPC">#REF!</definedName>
    <definedName name="Tag">#REF!</definedName>
    <definedName name="TAM" localSheetId="5" hidden="1">{#N/A,#N/A,FALSE,"Sheet6 (24)"}</definedName>
    <definedName name="TAM" hidden="1">{#N/A,#N/A,FALSE,"Sheet6 (24)"}</definedName>
    <definedName name="TAR">#REF!</definedName>
    <definedName name="target" localSheetId="5">[200]Grps!#REF!</definedName>
    <definedName name="target">[200]Grps!#REF!</definedName>
    <definedName name="tas" localSheetId="5">#REF!</definedName>
    <definedName name="tas">#REF!</definedName>
    <definedName name="Task_Count" localSheetId="5">#REF!</definedName>
    <definedName name="Task_Count">#REF!</definedName>
    <definedName name="Tasks" localSheetId="5">#REF!</definedName>
    <definedName name="Tasks">#REF!</definedName>
    <definedName name="taux_chute" localSheetId="5">#REF!</definedName>
    <definedName name="taux_chute">#REF!</definedName>
    <definedName name="taux_horaire_marge" localSheetId="5">#REF!</definedName>
    <definedName name="taux_horaire_marge">#REF!</definedName>
    <definedName name="taux_horaire_référence" localSheetId="5">#REF!</definedName>
    <definedName name="taux_horaire_référence">#REF!</definedName>
    <definedName name="taux_POE" localSheetId="5">#REF!</definedName>
    <definedName name="taux_POE">#REF!</definedName>
    <definedName name="Tax" localSheetId="5">#REF!</definedName>
    <definedName name="Tax">#REF!</definedName>
    <definedName name="Tax_Amortization" localSheetId="5">#REF!</definedName>
    <definedName name="Tax_Amortization">#REF!</definedName>
    <definedName name="Tax_Effect_Income" localSheetId="5">#REF!</definedName>
    <definedName name="Tax_Effect_Income">#REF!</definedName>
    <definedName name="Tax_Effect_Liabs" localSheetId="5">#REF!</definedName>
    <definedName name="Tax_Effect_Liabs">#REF!</definedName>
    <definedName name="Tax_Effect_RetEarn" localSheetId="5">#REF!</definedName>
    <definedName name="Tax_Effect_RetEarn">#REF!</definedName>
    <definedName name="taxasst">#REF!</definedName>
    <definedName name="TB">#REF!</definedName>
    <definedName name="tb_dsc" localSheetId="5">#REF!</definedName>
    <definedName name="tb_dsc">#REF!</definedName>
    <definedName name="tb_est" localSheetId="5">#REF!</definedName>
    <definedName name="tb_est">#REF!</definedName>
    <definedName name="tb_file" localSheetId="5">#REF!</definedName>
    <definedName name="tb_file">#REF!</definedName>
    <definedName name="tb_lid" localSheetId="5">#REF!</definedName>
    <definedName name="tb_lid">#REF!</definedName>
    <definedName name="tb_me" localSheetId="5">#REF!</definedName>
    <definedName name="tb_me">#REF!</definedName>
    <definedName name="tb_zone" localSheetId="5">#REF!</definedName>
    <definedName name="tb_zone">#REF!</definedName>
    <definedName name="tbl_ProdInfo" localSheetId="5" hidden="1">#REF!</definedName>
    <definedName name="tbl_ProdInfo" hidden="1">#REF!</definedName>
    <definedName name="tbm" localSheetId="5">#REF!</definedName>
    <definedName name="tbm">#REF!</definedName>
    <definedName name="TC" localSheetId="5">#REF!</definedName>
    <definedName name="tc" hidden="1">{#N/A,#N/A,FALSE,"단축1";#N/A,#N/A,FALSE,"단축2";#N/A,#N/A,FALSE,"단축3";#N/A,#N/A,FALSE,"장축";#N/A,#N/A,FALSE,"4WD"}</definedName>
    <definedName name="tca" localSheetId="5">#REF!</definedName>
    <definedName name="tca">#REF!</definedName>
    <definedName name="TCF" localSheetId="5">'[239]Base For Costing'!#REF!</definedName>
    <definedName name="TCF">'[239]Base For Costing'!#REF!</definedName>
    <definedName name="tci" hidden="1">{#N/A,#N/A,FALSE,"단축1";#N/A,#N/A,FALSE,"단축2";#N/A,#N/A,FALSE,"단축3";#N/A,#N/A,FALSE,"장축";#N/A,#N/A,FALSE,"4WD"}</definedName>
    <definedName name="tcost" localSheetId="5">'[188]Jig_item_list (3)'!$C$96:$H$149</definedName>
    <definedName name="tcost">'[75]Jig_item_list (3)'!$C$96:$H$149</definedName>
    <definedName name="TCR" localSheetId="5">#REF!</definedName>
    <definedName name="TCR">#REF!</definedName>
    <definedName name="tcy">#REF!</definedName>
    <definedName name="TD_Exp" localSheetId="5">#REF!</definedName>
    <definedName name="TD_Exp">#REF!</definedName>
    <definedName name="TDS" hidden="1">{#N/A,#N/A,FALSE,"p&amp;l"}</definedName>
    <definedName name="Tech_Risk" localSheetId="5">#REF!</definedName>
    <definedName name="Tech_Risk">#REF!</definedName>
    <definedName name="TelcoCVBH" localSheetId="5">#REF!</definedName>
    <definedName name="TelcoCVBH">#REF!</definedName>
    <definedName name="TelcoCVBT" localSheetId="5">#REF!</definedName>
    <definedName name="TelcoCVBT">#REF!</definedName>
    <definedName name="TelcoCVMC" localSheetId="5">#REF!</definedName>
    <definedName name="TelcoCVMC">#REF!</definedName>
    <definedName name="TelcoLCVBH" localSheetId="5">#REF!</definedName>
    <definedName name="TelcoLCVBH">#REF!</definedName>
    <definedName name="TelcoLCVBT" localSheetId="5">#REF!</definedName>
    <definedName name="TelcoLCVBT">#REF!</definedName>
    <definedName name="TelcoLCVMC" localSheetId="5">#REF!</definedName>
    <definedName name="TelcoLCVMC">#REF!</definedName>
    <definedName name="TelcoMUVBH" localSheetId="5">#REF!</definedName>
    <definedName name="TelcoMUVBH">#REF!</definedName>
    <definedName name="TelcoMUVBT" localSheetId="5">#REF!</definedName>
    <definedName name="TelcoMUVBT">#REF!</definedName>
    <definedName name="TelcoMUVMC" localSheetId="5">#REF!</definedName>
    <definedName name="TelcoMUVMC">#REF!</definedName>
    <definedName name="TelcoPVBH" localSheetId="5">#REF!</definedName>
    <definedName name="TelcoPVBH">#REF!</definedName>
    <definedName name="TelcoPVBT" localSheetId="5">#REF!</definedName>
    <definedName name="TelcoPVBT">#REF!</definedName>
    <definedName name="TelcoPVMC" localSheetId="5">#REF!</definedName>
    <definedName name="TelcoPVMC">#REF!</definedName>
    <definedName name="telesismarkin2">#REF!</definedName>
    <definedName name="telesismarking">#REF!</definedName>
    <definedName name="temp" localSheetId="5">#REF!</definedName>
    <definedName name="temp">#REF!</definedName>
    <definedName name="Temp_G101" localSheetId="5">'[27]0300OC0050N'!#REF!</definedName>
    <definedName name="Temp_G101">'[27]0300OC0050N'!#REF!</definedName>
    <definedName name="tenor_1" localSheetId="5">#REF!</definedName>
    <definedName name="tenor_1">#REF!</definedName>
    <definedName name="tenor_2" localSheetId="5">#REF!</definedName>
    <definedName name="tenor_2">#REF!</definedName>
    <definedName name="tenor_3" localSheetId="5">#REF!</definedName>
    <definedName name="tenor_3">#REF!</definedName>
    <definedName name="tenor_4" localSheetId="5">#REF!</definedName>
    <definedName name="tenor_4">#REF!</definedName>
    <definedName name="tenor_5" localSheetId="5">#REF!</definedName>
    <definedName name="tenor_5">#REF!</definedName>
    <definedName name="terminal_value" localSheetId="5">#REF!</definedName>
    <definedName name="terminal_value">#REF!</definedName>
    <definedName name="terminal_value_case" localSheetId="5">#REF!</definedName>
    <definedName name="terminal_value_case">#REF!</definedName>
    <definedName name="terminal_value_multiplier" localSheetId="5">#REF!</definedName>
    <definedName name="terminal_value_multiplier">#REF!</definedName>
    <definedName name="terminal_year" localSheetId="5">#REF!</definedName>
    <definedName name="terminal_year">#REF!</definedName>
    <definedName name="test" localSheetId="5">#REF!</definedName>
    <definedName name="test" hidden="1">{#N/A,#N/A,FALSE,"Assumptions";#N/A,#N/A,FALSE,"Volumes";#N/A,#N/A,FALSE,"Pricing";#N/A,#N/A,FALSE,"Variable Cost";#N/A,#N/A,FALSE,"Investment";#N/A,#N/A,FALSE,"Profitability";#N/A,#N/A,FALSE,"Business Comparison"}</definedName>
    <definedName name="TEST0" localSheetId="5">#REF!</definedName>
    <definedName name="TEST0">#REF!</definedName>
    <definedName name="TEST1" localSheetId="5">#REF!</definedName>
    <definedName name="TEST1">#REF!</definedName>
    <definedName name="TEST10" localSheetId="5">#REF!</definedName>
    <definedName name="test10" hidden="1">{#N/A,#N/A,FALSE,"Profit Status";#N/A,#N/A,FALSE,"Invest";#N/A,#N/A,FALSE,"Revenue";#N/A,#N/A,FALSE,"Variable Cost";#N/A,#N/A,FALSE,"Options &amp; Series"}</definedName>
    <definedName name="TEST101">[284]ICV!#REF!</definedName>
    <definedName name="TEST102">[284]ICV!#REF!</definedName>
    <definedName name="TEST103">[284]ICV!#REF!</definedName>
    <definedName name="TEST104">[284]ICV!#REF!</definedName>
    <definedName name="TEST107">[284]ICV!#REF!</definedName>
    <definedName name="TEST108">[284]ICV!#REF!</definedName>
    <definedName name="TEST109">[284]ICV!#REF!</definedName>
    <definedName name="TEST11" localSheetId="5">#REF!</definedName>
    <definedName name="TEST11">#REF!</definedName>
    <definedName name="TEST110">[284]ICV!#REF!</definedName>
    <definedName name="TEST111">[284]ICV!#REF!</definedName>
    <definedName name="TEST112">[284]ICV!#REF!</definedName>
    <definedName name="TEST113">[284]ICV!#REF!</definedName>
    <definedName name="TEST114">[284]ICV!#REF!</definedName>
    <definedName name="TEST115">[284]ICV!#REF!</definedName>
    <definedName name="TEST116">[284]ICV!#REF!</definedName>
    <definedName name="TEST118">[284]ICV!#REF!</definedName>
    <definedName name="TEST119">[284]ICV!#REF!</definedName>
    <definedName name="TEST12" localSheetId="5">#REF!</definedName>
    <definedName name="TEST12">#REF!</definedName>
    <definedName name="TEST120">[284]ICV!#REF!</definedName>
    <definedName name="TEST121">[284]ICV!#REF!</definedName>
    <definedName name="TEST122">[284]ICV!#REF!</definedName>
    <definedName name="TEST123">[284]ICV!#REF!</definedName>
    <definedName name="TEST124">[284]ICV!#REF!</definedName>
    <definedName name="TEST125">[284]ICV!#REF!</definedName>
    <definedName name="TEST126">[284]ICV!#REF!</definedName>
    <definedName name="TEST127">[284]ICV!#REF!</definedName>
    <definedName name="TEST128">[284]ICV!#REF!</definedName>
    <definedName name="TEST129">[284]ICV!#REF!</definedName>
    <definedName name="TEST13" localSheetId="5">#REF!</definedName>
    <definedName name="TEST13">#REF!</definedName>
    <definedName name="TEST131">[284]ICV!#REF!</definedName>
    <definedName name="TEST132">[284]ICV!#REF!</definedName>
    <definedName name="TEST133">[284]ICV!#REF!</definedName>
    <definedName name="TEST134">[284]ICV!#REF!</definedName>
    <definedName name="TEST135">[284]ICV!#REF!</definedName>
    <definedName name="TEST136">[284]ICV!#REF!</definedName>
    <definedName name="TEST137">[284]ICV!#REF!</definedName>
    <definedName name="TEST138">[284]ICV!#REF!</definedName>
    <definedName name="TEST139">[284]ICV!#REF!</definedName>
    <definedName name="TEST14" localSheetId="5">#REF!</definedName>
    <definedName name="TEST14">#REF!</definedName>
    <definedName name="TEST140">[284]ICV!#REF!</definedName>
    <definedName name="TEST141">[284]ICV!#REF!</definedName>
    <definedName name="TEST144">[284]ICV!#REF!</definedName>
    <definedName name="TEST145">[284]ICV!#REF!</definedName>
    <definedName name="TEST15" localSheetId="5">#REF!</definedName>
    <definedName name="TEST15">#REF!</definedName>
    <definedName name="TEST16" localSheetId="5">#REF!</definedName>
    <definedName name="TEST16">#REF!</definedName>
    <definedName name="TEST17" localSheetId="5">#REF!</definedName>
    <definedName name="TEST17">#REF!</definedName>
    <definedName name="TEST18" localSheetId="5">#REF!</definedName>
    <definedName name="TEST18">#REF!</definedName>
    <definedName name="TEST19" localSheetId="5">#REF!</definedName>
    <definedName name="TEST19">#REF!</definedName>
    <definedName name="TEST2" localSheetId="5">#REF!</definedName>
    <definedName name="TEST2">#REF!</definedName>
    <definedName name="TEST20" localSheetId="5">#REF!</definedName>
    <definedName name="TEST20">#REF!</definedName>
    <definedName name="TEST21" localSheetId="5">#REF!</definedName>
    <definedName name="TEST21">#REF!</definedName>
    <definedName name="TEST22" localSheetId="5">#REF!</definedName>
    <definedName name="TEST22">#REF!</definedName>
    <definedName name="TEST23" localSheetId="5">#REF!</definedName>
    <definedName name="TEST23">#REF!</definedName>
    <definedName name="TEST24" localSheetId="5">#REF!</definedName>
    <definedName name="TEST24">#REF!</definedName>
    <definedName name="TEST25" localSheetId="5">#REF!</definedName>
    <definedName name="TEST25">#REF!</definedName>
    <definedName name="TEST26" localSheetId="5">#REF!</definedName>
    <definedName name="TEST26">#REF!</definedName>
    <definedName name="TEST27" localSheetId="5">#REF!</definedName>
    <definedName name="TEST27">#REF!</definedName>
    <definedName name="TEST28" localSheetId="5">#REF!</definedName>
    <definedName name="TEST28">#REF!</definedName>
    <definedName name="TEST29" localSheetId="5">#REF!</definedName>
    <definedName name="TEST29">#REF!</definedName>
    <definedName name="TEST3" localSheetId="5">#REF!</definedName>
    <definedName name="TEST3">#REF!</definedName>
    <definedName name="TEST30" localSheetId="5">#REF!</definedName>
    <definedName name="TEST30">#REF!</definedName>
    <definedName name="TEST31" localSheetId="5">#REF!</definedName>
    <definedName name="TEST31">#REF!</definedName>
    <definedName name="TEST32" localSheetId="5">#REF!</definedName>
    <definedName name="TEST32">#REF!</definedName>
    <definedName name="TEST33" localSheetId="5">#REF!</definedName>
    <definedName name="TEST33">#REF!</definedName>
    <definedName name="TEST34" localSheetId="5">#REF!</definedName>
    <definedName name="TEST34">#REF!</definedName>
    <definedName name="TEST35" localSheetId="5">#REF!</definedName>
    <definedName name="TEST35">#REF!</definedName>
    <definedName name="TEST36" localSheetId="5">#REF!</definedName>
    <definedName name="TEST36">#REF!</definedName>
    <definedName name="TEST37" localSheetId="5">#REF!</definedName>
    <definedName name="TEST37">#REF!</definedName>
    <definedName name="TEST38" localSheetId="5">#REF!</definedName>
    <definedName name="TEST38">#REF!</definedName>
    <definedName name="TEST39" localSheetId="5">#REF!</definedName>
    <definedName name="TEST39">#REF!</definedName>
    <definedName name="TEST4" localSheetId="5">#REF!</definedName>
    <definedName name="TEST4">#REF!</definedName>
    <definedName name="TEST40" localSheetId="5">#REF!</definedName>
    <definedName name="TEST40">#REF!</definedName>
    <definedName name="TEST41" localSheetId="5">#REF!</definedName>
    <definedName name="TEST41">#REF!</definedName>
    <definedName name="TEST42" localSheetId="5">#REF!</definedName>
    <definedName name="TEST42">#REF!</definedName>
    <definedName name="TEST43" localSheetId="5">#REF!</definedName>
    <definedName name="TEST43">#REF!</definedName>
    <definedName name="TEST44">#REF!</definedName>
    <definedName name="TEST45">#REF!</definedName>
    <definedName name="TEST46">#REF!</definedName>
    <definedName name="TEST47">#REF!</definedName>
    <definedName name="TEST48">#REF!</definedName>
    <definedName name="TEST49">#REF!</definedName>
    <definedName name="TEST5" localSheetId="5">#REF!</definedName>
    <definedName name="TEST5">#REF!</definedName>
    <definedName name="TEST50">#REF!</definedName>
    <definedName name="TEST51">#REF!</definedName>
    <definedName name="TEST52">#REF!</definedName>
    <definedName name="TEST53">#REF!</definedName>
    <definedName name="TEST54">#REF!</definedName>
    <definedName name="TEST55">#REF!</definedName>
    <definedName name="TEST56">#REF!</definedName>
    <definedName name="TEST57">#REF!</definedName>
    <definedName name="TEST58">#REF!</definedName>
    <definedName name="TEST59">#REF!</definedName>
    <definedName name="TEST6" localSheetId="5">#REF!</definedName>
    <definedName name="TEST6">#REF!</definedName>
    <definedName name="TEST60">#REF!</definedName>
    <definedName name="TEST61">#REF!</definedName>
    <definedName name="TEST62">#REF!</definedName>
    <definedName name="TEST63">#REF!</definedName>
    <definedName name="TEST64">#REF!</definedName>
    <definedName name="TEST65">#REF!</definedName>
    <definedName name="TEST66">#REF!</definedName>
    <definedName name="TEST67">#REF!</definedName>
    <definedName name="TEST68">#REF!</definedName>
    <definedName name="TEST69">#REF!</definedName>
    <definedName name="TEST7" localSheetId="5">#REF!</definedName>
    <definedName name="TEST7">#REF!</definedName>
    <definedName name="TEST70">#REF!</definedName>
    <definedName name="TEST71">#REF!</definedName>
    <definedName name="TEST72">[284]ICV!#REF!</definedName>
    <definedName name="TEST73">[284]ICV!#REF!</definedName>
    <definedName name="TEST74">[284]ICV!#REF!</definedName>
    <definedName name="TEST75">[284]ICV!#REF!</definedName>
    <definedName name="TEST77">[284]ICV!#REF!</definedName>
    <definedName name="TEST78">[284]ICV!#REF!</definedName>
    <definedName name="TEST79">[284]ICV!#REF!</definedName>
    <definedName name="TEST8" localSheetId="5">#REF!</definedName>
    <definedName name="TEST8">#REF!</definedName>
    <definedName name="TEST80">[284]ICV!#REF!</definedName>
    <definedName name="TEST81">[284]ICV!#REF!</definedName>
    <definedName name="TEST84">[284]ICV!#REF!</definedName>
    <definedName name="TEST85">[284]ICV!#REF!</definedName>
    <definedName name="TEST87">[284]ICV!#REF!</definedName>
    <definedName name="TEST88">[284]ICV!#REF!</definedName>
    <definedName name="TEST89">[284]ICV!#REF!</definedName>
    <definedName name="TEST9" localSheetId="5">#REF!</definedName>
    <definedName name="TEST9">#REF!</definedName>
    <definedName name="TEST90">[284]ICV!#REF!</definedName>
    <definedName name="TEST91">[284]ICV!#REF!</definedName>
    <definedName name="TEST94">[284]ICV!#REF!</definedName>
    <definedName name="TEST95">[284]ICV!#REF!</definedName>
    <definedName name="TEST96">[284]ICV!#REF!</definedName>
    <definedName name="TEST97">[284]ICV!#REF!</definedName>
    <definedName name="TEST98">[284]ICV!#REF!</definedName>
    <definedName name="TESTHKEY" localSheetId="5">#REF!</definedName>
    <definedName name="TESTHKEY">#REF!</definedName>
    <definedName name="TESTKEYS" localSheetId="5">#REF!</definedName>
    <definedName name="TESTKEYS">#REF!</definedName>
    <definedName name="testresource" localSheetId="5">'[79]1. Overall Strategy'!$AA$40:$AA$45</definedName>
    <definedName name="testresource">'[79]1. Overall Strategy'!$AA$40:$AA$45</definedName>
    <definedName name="tests" localSheetId="5">'[285]Engine DVP_Updated as on 281206'!$A$6:$P$93</definedName>
    <definedName name="tests">'[286]Engine DVP_Updated as on 281206'!$A$6:$P$93</definedName>
    <definedName name="TESTVKEY" localSheetId="5">#REF!</definedName>
    <definedName name="TESTVKEY">#REF!</definedName>
    <definedName name="TextRefCopy1">#REF!</definedName>
    <definedName name="TextRefCopy10">#REF!</definedName>
    <definedName name="TextRefCopy121" localSheetId="5">#REF!</definedName>
    <definedName name="TextRefCopy121">#REF!</definedName>
    <definedName name="TextRefCopy122" localSheetId="5">#REF!</definedName>
    <definedName name="TextRefCopy122">#REF!</definedName>
    <definedName name="TextRefCopy123" localSheetId="5">#REF!</definedName>
    <definedName name="TextRefCopy123">#REF!</definedName>
    <definedName name="TextRefCopy124" localSheetId="5">#REF!</definedName>
    <definedName name="TextRefCopy124">#REF!</definedName>
    <definedName name="TextRefCopy126" localSheetId="5">#REF!</definedName>
    <definedName name="TextRefCopy126">#REF!</definedName>
    <definedName name="TextRefCopy2" localSheetId="5">#REF!</definedName>
    <definedName name="TextRefCopy2">#REF!</definedName>
    <definedName name="TextRefCopy21" localSheetId="5">#REF!</definedName>
    <definedName name="TextRefCopy21">#REF!</definedName>
    <definedName name="TextRefCopy22" localSheetId="5">#REF!</definedName>
    <definedName name="TextRefCopy22">#REF!</definedName>
    <definedName name="TextRefCopy23" localSheetId="5">#REF!</definedName>
    <definedName name="TextRefCopy23">#REF!</definedName>
    <definedName name="TextRefCopy24" localSheetId="5">#REF!</definedName>
    <definedName name="TextRefCopy24">#REF!</definedName>
    <definedName name="TextRefCopy25" localSheetId="5">#REF!</definedName>
    <definedName name="TextRefCopy25">#REF!</definedName>
    <definedName name="TextRefCopy5" localSheetId="5">#REF!</definedName>
    <definedName name="TextRefCopy5">'[287]Misc Inc'!#REF!</definedName>
    <definedName name="TextRefCopy6">#REF!</definedName>
    <definedName name="TextRefCopy9">#REF!</definedName>
    <definedName name="TextRefCopyRangeCount" hidden="1">10</definedName>
    <definedName name="tf">#REF!</definedName>
    <definedName name="TGER" hidden="1">{#N/A,#N/A,FALSE,"단축1";#N/A,#N/A,FALSE,"단축2";#N/A,#N/A,FALSE,"단축3";#N/A,#N/A,FALSE,"장축";#N/A,#N/A,FALSE,"4WD"}</definedName>
    <definedName name="tgs" localSheetId="5" hidden="1">{#N/A,#N/A,TRUE,"일정"}</definedName>
    <definedName name="tgs" hidden="1">{#N/A,#N/A,TRUE,"일정"}</definedName>
    <definedName name="TGT">[29]TRF9900!#REF!</definedName>
    <definedName name="THARG">[62]!THARGR[#Data]</definedName>
    <definedName name="THARR">[62]!THAR[#Data]</definedName>
    <definedName name="THC">#REF!</definedName>
    <definedName name="THEME2" hidden="1">{#N/A,#N/A,FALSE,"96 3월물량표";#N/A,#N/A,FALSE,"96 4월물량표";#N/A,#N/A,FALSE,"96 5월물량표"}</definedName>
    <definedName name="Third">[171]EURO!$P$14:$P$15,[171]EURO!$P$28,[171]EURO!$P$35:$P$38,[171]EURO!$P$53:$P$54,[171]EURO!$P$68:$P$69,[171]EURO!$P$84:$P$85,[171]EURO!$P$98,[171]EURO!$P$105:$P$108,[171]EURO!$P$123:$P$124,[171]EURO!$P$134,[171]EURO!$P$138:$P$139,[171]EURO!$P$154:$P$155,[171]EURO!$P$168</definedName>
    <definedName name="third_party_margin" localSheetId="5">#REF!</definedName>
    <definedName name="third_party_margin">#REF!</definedName>
    <definedName name="TI" localSheetId="5">#REF!</definedName>
    <definedName name="TI">#REF!</definedName>
    <definedName name="TICO0" localSheetId="5">#REF!</definedName>
    <definedName name="TICO0">#REF!</definedName>
    <definedName name="TICO1" localSheetId="5">#REF!</definedName>
    <definedName name="TICO1">#REF!</definedName>
    <definedName name="Tier1DbyE" localSheetId="5">#REF!</definedName>
    <definedName name="Tier1DbyE">#REF!</definedName>
    <definedName name="Tier2DbyE" localSheetId="5">#REF!</definedName>
    <definedName name="Tier2DbyE">#REF!</definedName>
    <definedName name="Time" localSheetId="5">#N/A</definedName>
    <definedName name="Time">'[183]Run 5 Bhiwandi to Wada'!$A$1</definedName>
    <definedName name="Timing_RISK" localSheetId="5">#REF!</definedName>
    <definedName name="Timing_RISK">#REF!</definedName>
    <definedName name="tinttint">#N/A</definedName>
    <definedName name="Titel_IL" localSheetId="5">#REF!</definedName>
    <definedName name="Titel_IL">#REF!</definedName>
    <definedName name="title">'[248]Issue # and Title'!$B$3</definedName>
    <definedName name="TitleGroup" localSheetId="5">[200]Grps!#REF!</definedName>
    <definedName name="TitleGroup">[200]Grps!#REF!</definedName>
    <definedName name="TitleRegion..BO60" localSheetId="5">#REF!</definedName>
    <definedName name="TitleRegion..BO60">#REF!</definedName>
    <definedName name="TM">#N/A</definedName>
    <definedName name="TM_PA" localSheetId="5">#REF!</definedName>
    <definedName name="TM_PA">#REF!</definedName>
    <definedName name="TMF" localSheetId="5">#REF!</definedName>
    <definedName name="TMF">#REF!</definedName>
    <definedName name="TN">[29]TRF9900!#REF!</definedName>
    <definedName name="TN0">[29]TRF9900!#REF!</definedName>
    <definedName name="todays_date" localSheetId="5">#REF!</definedName>
    <definedName name="todays_date">#REF!</definedName>
    <definedName name="tonne" localSheetId="5">'[79]1. Overall Strategy'!$C$40:$C$48</definedName>
    <definedName name="tonne">'[79]1. Overall Strategy'!$C$40:$C$48</definedName>
    <definedName name="Tooling_Operation_Description" localSheetId="5">#REF!</definedName>
    <definedName name="Tooling_Operation_Description">#REF!</definedName>
    <definedName name="ToolingBH" localSheetId="5">#REF!</definedName>
    <definedName name="ToolingBH">#REF!</definedName>
    <definedName name="ToolingBT" localSheetId="5">#REF!</definedName>
    <definedName name="ToolingBT">#REF!</definedName>
    <definedName name="ToolingMC" localSheetId="5">#REF!</definedName>
    <definedName name="ToolingMC">#REF!</definedName>
    <definedName name="Tools" localSheetId="5" hidden="1">{"EXPORT",#N/A,FALSE,"A8CONTENT"}</definedName>
    <definedName name="Tools" hidden="1">{"EXPORT",#N/A,FALSE,"A8CONTENT"}</definedName>
    <definedName name="top" localSheetId="5">#REF!</definedName>
    <definedName name="Top">#REF!</definedName>
    <definedName name="Top_Ideas_Identify_Chunk_Query" localSheetId="5">#REF!</definedName>
    <definedName name="Top_Ideas_Identify_Chunk_Query">#REF!</definedName>
    <definedName name="torquespeed" localSheetId="5">#N/A</definedName>
    <definedName name="torquespeed">#REF!</definedName>
    <definedName name="TOT">[29]TRF9900!#REF!</definedName>
    <definedName name="Tot_knw_Xfoot" localSheetId="5">#REF!</definedName>
    <definedName name="Tot_knw_Xfoot">#REF!</definedName>
    <definedName name="Tot_lik_Xfoot" localSheetId="5">#REF!</definedName>
    <definedName name="Tot_lik_Xfoot">#REF!</definedName>
    <definedName name="Total" localSheetId="5">#REF!</definedName>
    <definedName name="Total">#REF!</definedName>
    <definedName name="Total_Amount" localSheetId="5">#REF!</definedName>
    <definedName name="Total_Amount">#REF!</definedName>
    <definedName name="total_annual_interest_payment" localSheetId="5">#REF!</definedName>
    <definedName name="total_annual_interest_payment">#REF!</definedName>
    <definedName name="total_annual_interest_payment_for_tariff" localSheetId="5">#REF!</definedName>
    <definedName name="total_annual_interest_payment_for_tariff">#REF!</definedName>
    <definedName name="total_annual_principal_payment" localSheetId="5">#REF!</definedName>
    <definedName name="total_annual_principal_payment">#REF!</definedName>
    <definedName name="total_current_assets" localSheetId="5">#REF!</definedName>
    <definedName name="total_current_assets">#REF!</definedName>
    <definedName name="total_current_liabilities" localSheetId="5">#REF!</definedName>
    <definedName name="total_current_liabilities">#REF!</definedName>
    <definedName name="Total_DC">#REF!</definedName>
    <definedName name="total_fuel_bill" localSheetId="5">#REF!</definedName>
    <definedName name="total_fuel_bill">#REF!</definedName>
    <definedName name="total_income_tax_for_income_statement" localSheetId="5">#REF!</definedName>
    <definedName name="total_income_tax_for_income_statement">#REF!</definedName>
    <definedName name="total_income_tax_for_tariff" localSheetId="5">#REF!</definedName>
    <definedName name="total_income_tax_for_tariff">#REF!</definedName>
    <definedName name="Total_Interest" localSheetId="5">#N/A</definedName>
    <definedName name="Total_Interest">#REF!</definedName>
    <definedName name="total_lube_oil_bill" localSheetId="5">#REF!</definedName>
    <definedName name="total_lube_oil_bill">#REF!</definedName>
    <definedName name="total_onm_bill" localSheetId="5">#REF!</definedName>
    <definedName name="total_onm_bill">#REF!</definedName>
    <definedName name="total_onm_bill_allowed" localSheetId="5">#REF!</definedName>
    <definedName name="total_onm_bill_allowed">#REF!</definedName>
    <definedName name="total_onm_expenses_allowed" localSheetId="5">#REF!</definedName>
    <definedName name="total_onm_expenses_allowed">#REF!</definedName>
    <definedName name="total_onm_revenue_for_tariff" localSheetId="5">#REF!</definedName>
    <definedName name="total_onm_revenue_for_tariff">#REF!</definedName>
    <definedName name="total_operating_expenses" localSheetId="5">#REF!</definedName>
    <definedName name="total_operating_expenses">#REF!</definedName>
    <definedName name="Total_Pay" localSheetId="5">#N/A</definedName>
    <definedName name="Total_Pay">#REF!</definedName>
    <definedName name="Total_Payment" localSheetId="5">"scheduled_payment"+"extra_payment"</definedName>
    <definedName name="Total_Payment">Scheduled_Payment+Extra_Payment</definedName>
    <definedName name="Total_Population2">'[288]MUS Calculations- Figure 5410.1'!$D$81</definedName>
    <definedName name="total_project_cost" localSheetId="5">#REF!</definedName>
    <definedName name="total_project_cost">#REF!</definedName>
    <definedName name="total_revenue" localSheetId="5">#REF!</definedName>
    <definedName name="total_revenue">#REF!</definedName>
    <definedName name="Total_Tooling_Hours">'[105]summary sw164'!#REF!</definedName>
    <definedName name="total_tra" localSheetId="5">#REF!</definedName>
    <definedName name="total_tra">#REF!</definedName>
    <definedName name="total_working_capital_for_first_year_actual" localSheetId="5">#REF!</definedName>
    <definedName name="total_working_capital_for_first_year_actual">#REF!</definedName>
    <definedName name="total_working_capital_for_second_year_actual" localSheetId="5">#REF!</definedName>
    <definedName name="total_working_capital_for_second_year_actual">#REF!</definedName>
    <definedName name="TOTAL1">#N/A</definedName>
    <definedName name="TOTAL2">#N/A</definedName>
    <definedName name="TotalCell">#REF!</definedName>
    <definedName name="totalexplorer">#REF!</definedName>
    <definedName name="totalfrg" localSheetId="5">#REF!</definedName>
    <definedName name="totalfrg">#REF!</definedName>
    <definedName name="TotalOfAllData" hidden="1">OFFSET(#REF!,0,0,COUNTA(#REF!),1)</definedName>
    <definedName name="totals" localSheetId="5">#REF!</definedName>
    <definedName name="totals">#REF!</definedName>
    <definedName name="TotalVeh" localSheetId="5">#REF!</definedName>
    <definedName name="TotalVeh">#REF!</definedName>
    <definedName name="TOTBEN">#REF!</definedName>
    <definedName name="TOTNUM">#REF!</definedName>
    <definedName name="ToyotaBH" localSheetId="5">#REF!</definedName>
    <definedName name="ToyotaBH">#REF!</definedName>
    <definedName name="ToyotaBT" localSheetId="5">#REF!</definedName>
    <definedName name="ToyotaBT">#REF!</definedName>
    <definedName name="ToyotaMC" localSheetId="5">#REF!</definedName>
    <definedName name="ToyotaMC">#REF!</definedName>
    <definedName name="TP">Scheduled_Payment+Extra_Payment</definedName>
    <definedName name="TPD">Scheduled_Payment+Extra_Payment</definedName>
    <definedName name="TPL_GP_00" localSheetId="5">#REF!</definedName>
    <definedName name="TPL_GP_00">#REF!</definedName>
    <definedName name="TPL_GP_15" localSheetId="5">#REF!</definedName>
    <definedName name="TPL_GP_15">#REF!</definedName>
    <definedName name="TPL_GP_22" localSheetId="5">#REF!</definedName>
    <definedName name="TPL_GP_22">#REF!</definedName>
    <definedName name="TPL_GP_24" localSheetId="5">#REF!</definedName>
    <definedName name="TPL_GP_24">#REF!</definedName>
    <definedName name="TPL_GP_26" localSheetId="5">#REF!</definedName>
    <definedName name="TPL_GP_26">#REF!</definedName>
    <definedName name="TPL_GP_29" localSheetId="5">#REF!</definedName>
    <definedName name="TPL_GP_29">#REF!</definedName>
    <definedName name="TPL_GP_30" localSheetId="5">#REF!</definedName>
    <definedName name="TPL_GP_30">#REF!</definedName>
    <definedName name="TPL_GP_32" localSheetId="5">#REF!</definedName>
    <definedName name="TPL_GP_32">#REF!</definedName>
    <definedName name="TPL_GP_33" localSheetId="5">#REF!</definedName>
    <definedName name="TPL_GP_33">#REF!</definedName>
    <definedName name="TPL_GP_40" localSheetId="5">#REF!</definedName>
    <definedName name="TPL_GP_40">#REF!</definedName>
    <definedName name="TPL_GP_42" localSheetId="5">#REF!</definedName>
    <definedName name="TPL_GP_42">#REF!</definedName>
    <definedName name="TPL_GP_46" localSheetId="5">#REF!</definedName>
    <definedName name="TPL_GP_46">#REF!</definedName>
    <definedName name="TPL_GP_47" localSheetId="5">#REF!</definedName>
    <definedName name="TPL_GP_47">#REF!</definedName>
    <definedName name="TPL_GP_49" localSheetId="5">#REF!</definedName>
    <definedName name="TPL_GP_49">#REF!</definedName>
    <definedName name="TPL_GP_50" localSheetId="5">#REF!</definedName>
    <definedName name="TPL_GP_50">#REF!</definedName>
    <definedName name="TPL_GP_54" localSheetId="5">#REF!</definedName>
    <definedName name="TPL_GP_54">#REF!</definedName>
    <definedName name="TPL_GP_55" localSheetId="5">#REF!</definedName>
    <definedName name="TPL_GP_55">#REF!</definedName>
    <definedName name="TPL_GP_58" localSheetId="5">#REF!</definedName>
    <definedName name="TPL_GP_58">#REF!</definedName>
    <definedName name="TPL_GP_60" localSheetId="5">#REF!</definedName>
    <definedName name="TPL_GP_60">#REF!</definedName>
    <definedName name="TPL_GP_61" localSheetId="5">#REF!</definedName>
    <definedName name="TPL_GP_61">#REF!</definedName>
    <definedName name="TPL_GP_63" localSheetId="5">#REF!</definedName>
    <definedName name="TPL_GP_63">#REF!</definedName>
    <definedName name="TPL_GP_67" localSheetId="5">#REF!</definedName>
    <definedName name="TPL_GP_67">#REF!</definedName>
    <definedName name="TPL_GP_68" localSheetId="5">#REF!</definedName>
    <definedName name="TPL_GP_68">#REF!</definedName>
    <definedName name="TPL_GP_69" localSheetId="5">#REF!</definedName>
    <definedName name="TPL_GP_69">#REF!</definedName>
    <definedName name="TPL_GP_72" localSheetId="5">#REF!</definedName>
    <definedName name="TPL_GP_72">#REF!</definedName>
    <definedName name="TPL_GP_73" localSheetId="5">#REF!</definedName>
    <definedName name="TPL_GP_73">#REF!</definedName>
    <definedName name="TPL_GP_74" localSheetId="5">#REF!</definedName>
    <definedName name="TPL_GP_74">#REF!</definedName>
    <definedName name="TPL_GP_81" localSheetId="5">#REF!</definedName>
    <definedName name="TPL_GP_81">#REF!</definedName>
    <definedName name="TPL_GP_82" localSheetId="5">#REF!</definedName>
    <definedName name="TPL_GP_82">#REF!</definedName>
    <definedName name="TPL_GP_83" localSheetId="5">#REF!</definedName>
    <definedName name="TPL_GP_83">#REF!</definedName>
    <definedName name="TPL_GP_88" localSheetId="5">#REF!</definedName>
    <definedName name="TPL_GP_88">#REF!</definedName>
    <definedName name="TPL_GP_91" localSheetId="5">#REF!</definedName>
    <definedName name="TPL_GP_91">#REF!</definedName>
    <definedName name="TPL_GP_92" localSheetId="5">#REF!</definedName>
    <definedName name="TPL_GP_92">#REF!</definedName>
    <definedName name="TPL_GP_99" localSheetId="5">#REF!</definedName>
    <definedName name="TPL_GP_99">#REF!</definedName>
    <definedName name="TPP">#N/A</definedName>
    <definedName name="TPR">Scheduled_Payment+Extra_Payment</definedName>
    <definedName name="TPS">Scheduled_Payment+Extra_Payment</definedName>
    <definedName name="tpt" localSheetId="5">#REF!</definedName>
    <definedName name="tpt">#REF!</definedName>
    <definedName name="TR_ACT">'[121]Budget Rates'!$H$150:$H$157</definedName>
    <definedName name="TR_RATES">'[121]Budget Rates'!$H$150:$I$157</definedName>
    <definedName name="tra_case" localSheetId="5">#REF!</definedName>
    <definedName name="tra_case">#REF!</definedName>
    <definedName name="TRA_Chgs">#REF!</definedName>
    <definedName name="tra_servicing_case" localSheetId="5">#REF!</definedName>
    <definedName name="tra_servicing_case">#REF!</definedName>
    <definedName name="tractor">[289]tractor!$B$5:$Y$127</definedName>
    <definedName name="TradingBH" localSheetId="5">#REF!</definedName>
    <definedName name="TradingBH">#REF!</definedName>
    <definedName name="TradingBT" localSheetId="5">#REF!</definedName>
    <definedName name="TradingBT">#REF!</definedName>
    <definedName name="TradingMC" localSheetId="5">#REF!</definedName>
    <definedName name="TradingMC">#REF!</definedName>
    <definedName name="trans" hidden="1">{#N/A,#N/A,FALSE,"Summary Page";#N/A,#N/A,FALSE,"Backup Factory Order Request";#N/A,#N/A,FALSE,"Mix Updated to Include V227";#N/A,#N/A,FALSE,"2000 Bus Plan Status"}</definedName>
    <definedName name="transmission">[289]tractor!$C$5:$Y$127</definedName>
    <definedName name="Transport">#REF!</definedName>
    <definedName name="TREND" localSheetId="5">#REF!</definedName>
    <definedName name="TREND">#REF!</definedName>
    <definedName name="Trend_Rates" localSheetId="5">#REF!</definedName>
    <definedName name="Trend_Rates">#REF!</definedName>
    <definedName name="TRGT" localSheetId="5">#REF!</definedName>
    <definedName name="TRGT">#REF!</definedName>
    <definedName name="Tripti">#REF!</definedName>
    <definedName name="TRITON" localSheetId="5">#REF!</definedName>
    <definedName name="TRITON">#REF!</definedName>
    <definedName name="trs">#N/A</definedName>
    <definedName name="TRS_référence" localSheetId="5">#REF!</definedName>
    <definedName name="TRS_référence">#REF!</definedName>
    <definedName name="ＴＲＹ" localSheetId="5" hidden="1">{#N/A,#N/A,FALSE,"Sheet6 (24)"}</definedName>
    <definedName name="ＴＲＹ" hidden="1">{#N/A,#N/A,FALSE,"Sheet6 (24)"}</definedName>
    <definedName name="TS">#N/A</definedName>
    <definedName name="ts_ARApproval" localSheetId="5">#REF!</definedName>
    <definedName name="ts_ARApproval">#REF!</definedName>
    <definedName name="ts_Dunnage" localSheetId="5">#REF!</definedName>
    <definedName name="ts_Dunnage">#REF!</definedName>
    <definedName name="ts_DV" localSheetId="5">#REF!</definedName>
    <definedName name="ts_DV">#REF!</definedName>
    <definedName name="ts_LongLeadEquip" localSheetId="5">#REF!</definedName>
    <definedName name="ts_LongLeadEquip">#REF!</definedName>
    <definedName name="ts_LongLeadParts" localSheetId="5">#REF!</definedName>
    <definedName name="ts_LongLeadParts">#REF!</definedName>
    <definedName name="ts_MQ1" localSheetId="5">#REF!</definedName>
    <definedName name="ts_MQ1">#REF!</definedName>
    <definedName name="ts_MQ2" localSheetId="5">#REF!</definedName>
    <definedName name="ts_MQ2">#REF!</definedName>
    <definedName name="ts_PPAPPurchParts" localSheetId="5">#REF!</definedName>
    <definedName name="ts_PPAPPurchParts">#REF!</definedName>
    <definedName name="ts_ProdDrawings" localSheetId="5">#REF!</definedName>
    <definedName name="ts_ProdDrawings">#REF!</definedName>
    <definedName name="ts_Product_Release" localSheetId="5">#REF!</definedName>
    <definedName name="ts_Product_Release">#REF!</definedName>
    <definedName name="ts_PurchPartRAR" localSheetId="5">#REF!</definedName>
    <definedName name="ts_PurchPartRAR">#REF!</definedName>
    <definedName name="ts_PurchParts" localSheetId="5">#REF!</definedName>
    <definedName name="ts_PurchParts">#REF!</definedName>
    <definedName name="ts_Sales_Release" localSheetId="5">#REF!</definedName>
    <definedName name="ts_Sales_Release">#REF!</definedName>
    <definedName name="ts_SMP" localSheetId="5">#REF!</definedName>
    <definedName name="ts_SMP">#REF!</definedName>
    <definedName name="Tshirts" localSheetId="5">#REF!</definedName>
    <definedName name="Tshirts">#REF!</definedName>
    <definedName name="TSP_Chgs">#REF!</definedName>
    <definedName name="tt" localSheetId="5">#REF!</definedName>
    <definedName name="TT" hidden="1">{#N/A,#N/A,FALSE,"단축1";#N/A,#N/A,FALSE,"단축2";#N/A,#N/A,FALSE,"단축3";#N/A,#N/A,FALSE,"장축";#N/A,#N/A,FALSE,"4WD"}</definedName>
    <definedName name="tt.1" localSheetId="5">#REF!</definedName>
    <definedName name="tt.1">#REF!</definedName>
    <definedName name="tt.10" localSheetId="5">#REF!</definedName>
    <definedName name="tt.10">#REF!</definedName>
    <definedName name="tt.100" localSheetId="5">#REF!</definedName>
    <definedName name="tt.100">#REF!</definedName>
    <definedName name="tt.11" localSheetId="5">#REF!</definedName>
    <definedName name="tt.11">#REF!</definedName>
    <definedName name="tt.110" localSheetId="5">#REF!</definedName>
    <definedName name="tt.110">#REF!</definedName>
    <definedName name="tt.111" localSheetId="5">#REF!</definedName>
    <definedName name="tt.111">#REF!</definedName>
    <definedName name="tt.112" localSheetId="5">#REF!</definedName>
    <definedName name="tt.112">#REF!</definedName>
    <definedName name="tt.113" localSheetId="5">#REF!</definedName>
    <definedName name="tt.113">#REF!</definedName>
    <definedName name="tt.119" localSheetId="5">#REF!</definedName>
    <definedName name="tt.119">#REF!</definedName>
    <definedName name="tt.120" localSheetId="5">#REF!</definedName>
    <definedName name="tt.120">#REF!</definedName>
    <definedName name="tt.124" localSheetId="5">#REF!</definedName>
    <definedName name="tt.124">#REF!</definedName>
    <definedName name="tt.125" localSheetId="5">#REF!</definedName>
    <definedName name="tt.125">#REF!</definedName>
    <definedName name="tt.13" localSheetId="5">#REF!</definedName>
    <definedName name="tt.13">#REF!</definedName>
    <definedName name="tt.140" localSheetId="5">#REF!</definedName>
    <definedName name="tt.140">#REF!</definedName>
    <definedName name="tt.141" localSheetId="5">#REF!</definedName>
    <definedName name="tt.141">#REF!</definedName>
    <definedName name="tt.15" localSheetId="5">#REF!</definedName>
    <definedName name="tt.15">#REF!</definedName>
    <definedName name="tt.17" localSheetId="5">#REF!</definedName>
    <definedName name="tt.17">#REF!</definedName>
    <definedName name="tt.2" localSheetId="5">#REF!</definedName>
    <definedName name="tt.2">#REF!</definedName>
    <definedName name="tt.23" localSheetId="5">#REF!</definedName>
    <definedName name="tt.23">#REF!</definedName>
    <definedName name="tt.24" localSheetId="5">#REF!</definedName>
    <definedName name="tt.24">#REF!</definedName>
    <definedName name="tt.27" localSheetId="5">#REF!</definedName>
    <definedName name="tt.27">#REF!</definedName>
    <definedName name="tt.28" localSheetId="5">#REF!</definedName>
    <definedName name="tt.28">#REF!</definedName>
    <definedName name="tt.3" localSheetId="5">#REF!</definedName>
    <definedName name="tt.3">#REF!</definedName>
    <definedName name="tt.30" localSheetId="5">#REF!</definedName>
    <definedName name="tt.30">#REF!</definedName>
    <definedName name="tt.31" localSheetId="5">#REF!</definedName>
    <definedName name="tt.31">#REF!</definedName>
    <definedName name="tt.32" localSheetId="5">#REF!</definedName>
    <definedName name="tt.32">#REF!</definedName>
    <definedName name="tt.33" localSheetId="5">#REF!</definedName>
    <definedName name="tt.33">#REF!</definedName>
    <definedName name="tt.34" localSheetId="5">#REF!</definedName>
    <definedName name="tt.34">#REF!</definedName>
    <definedName name="tt.38" localSheetId="5">#REF!</definedName>
    <definedName name="tt.38">#REF!</definedName>
    <definedName name="tt.4" localSheetId="5">#REF!</definedName>
    <definedName name="tt.4">#REF!</definedName>
    <definedName name="tt.45" localSheetId="5">#REF!</definedName>
    <definedName name="tt.45">#REF!</definedName>
    <definedName name="tt.5" localSheetId="5">#REF!</definedName>
    <definedName name="tt.5">#REF!</definedName>
    <definedName name="tt.50" localSheetId="5">#REF!</definedName>
    <definedName name="tt.50">#REF!</definedName>
    <definedName name="tt.51" localSheetId="5">#REF!</definedName>
    <definedName name="tt.51">#REF!</definedName>
    <definedName name="tt.52" localSheetId="5">#REF!</definedName>
    <definedName name="tt.52">#REF!</definedName>
    <definedName name="tt.53" localSheetId="5">#REF!</definedName>
    <definedName name="tt.53">#REF!</definedName>
    <definedName name="tt.54" localSheetId="5">#REF!</definedName>
    <definedName name="tt.54">#REF!</definedName>
    <definedName name="tt.55" localSheetId="5">#REF!</definedName>
    <definedName name="tt.55">#REF!</definedName>
    <definedName name="tt.57" localSheetId="5">#REF!</definedName>
    <definedName name="tt.57">#REF!</definedName>
    <definedName name="tt.6" localSheetId="5">#REF!</definedName>
    <definedName name="tt.6">#REF!</definedName>
    <definedName name="tt.64" localSheetId="5">#REF!</definedName>
    <definedName name="tt.64">#REF!</definedName>
    <definedName name="tt.65" localSheetId="5">#REF!</definedName>
    <definedName name="tt.65">#REF!</definedName>
    <definedName name="tt.66" localSheetId="5">#REF!</definedName>
    <definedName name="tt.66">#REF!</definedName>
    <definedName name="tt.68" localSheetId="5">#REF!</definedName>
    <definedName name="tt.68">#REF!</definedName>
    <definedName name="tt.7" localSheetId="5">#REF!</definedName>
    <definedName name="tt.7">#REF!</definedName>
    <definedName name="tt.70" localSheetId="5">#REF!</definedName>
    <definedName name="tt.70">#REF!</definedName>
    <definedName name="tt.71" localSheetId="5">#REF!</definedName>
    <definedName name="tt.71">#REF!</definedName>
    <definedName name="tt.72" localSheetId="5">#REF!</definedName>
    <definedName name="tt.72">#REF!</definedName>
    <definedName name="tt.73" localSheetId="5">#REF!</definedName>
    <definedName name="tt.73">#REF!</definedName>
    <definedName name="tt.75" localSheetId="5">#REF!</definedName>
    <definedName name="tt.75">#REF!</definedName>
    <definedName name="tt.77" localSheetId="5">#REF!</definedName>
    <definedName name="tt.77">#REF!</definedName>
    <definedName name="tt.78" localSheetId="5">#REF!</definedName>
    <definedName name="tt.78">#REF!</definedName>
    <definedName name="tt.8" localSheetId="5">#REF!</definedName>
    <definedName name="tt.8">#REF!</definedName>
    <definedName name="tt.83" localSheetId="5">#REF!</definedName>
    <definedName name="tt.83">#REF!</definedName>
    <definedName name="tt.84" localSheetId="5">#REF!</definedName>
    <definedName name="tt.84">#REF!</definedName>
    <definedName name="tt.85" localSheetId="5">#REF!</definedName>
    <definedName name="tt.85">#REF!</definedName>
    <definedName name="tt.86" localSheetId="5">#REF!</definedName>
    <definedName name="tt.86">#REF!</definedName>
    <definedName name="tt.87" localSheetId="5">#REF!</definedName>
    <definedName name="tt.87">#REF!</definedName>
    <definedName name="tt.89" localSheetId="5">#REF!</definedName>
    <definedName name="tt.89">#REF!</definedName>
    <definedName name="tt.9" localSheetId="5">#REF!</definedName>
    <definedName name="tt.9">#REF!</definedName>
    <definedName name="tt.93" localSheetId="5">#REF!</definedName>
    <definedName name="tt.93">#REF!</definedName>
    <definedName name="tt.98" localSheetId="5">#REF!</definedName>
    <definedName name="tt.98">#REF!</definedName>
    <definedName name="ttesst" hidden="1">{#N/A,#N/A,FALSE,"Cover";#N/A,#N/A,FALSE,"Profits";#N/A,#N/A,FALSE,"ABS";#N/A,#N/A,FALSE,"TFLE Detail";#N/A,#N/A,FALSE,"TFLE Walk";#N/A,#N/A,FALSE,"Variable Cost";#N/A,#N/A,FALSE,"V.C. Walk"}</definedName>
    <definedName name="TTI" hidden="1">{#N/A,#N/A,FALSE,"단축1";#N/A,#N/A,FALSE,"단축2";#N/A,#N/A,FALSE,"단축3";#N/A,#N/A,FALSE,"장축";#N/A,#N/A,FALSE,"4WD"}</definedName>
    <definedName name="TTL" localSheetId="5">#REF!</definedName>
    <definedName name="TTL">#N/A</definedName>
    <definedName name="ttl_dscnt" localSheetId="5">#REF!</definedName>
    <definedName name="ttl_dscnt">#REF!</definedName>
    <definedName name="ttlactA2">#REF!</definedName>
    <definedName name="ttlactb2">#REF!</definedName>
    <definedName name="ttlactC2">#REF!</definedName>
    <definedName name="ttlactD2">#REF!</definedName>
    <definedName name="ttladheren2">#REF!</definedName>
    <definedName name="TTLAREA" localSheetId="5">#REF!</definedName>
    <definedName name="TTLAREA">#REF!</definedName>
    <definedName name="ttlavail2">#REF!</definedName>
    <definedName name="ttlknow2">#REF!</definedName>
    <definedName name="ttlpresen2">#REF!</definedName>
    <definedName name="TTT" localSheetId="5">#REF!</definedName>
    <definedName name="TTT" hidden="1">{#N/A,#N/A,FALSE,"단축1";#N/A,#N/A,FALSE,"단축2";#N/A,#N/A,FALSE,"단축3";#N/A,#N/A,FALSE,"장축";#N/A,#N/A,FALSE,"4WD"}</definedName>
    <definedName name="tttt">#REF!</definedName>
    <definedName name="TTTTT" hidden="1">{#N/A,#N/A,FALSE,"p&amp;l"}</definedName>
    <definedName name="ttttttt" localSheetId="5">[290]VAID01T!$C$5:$S$12</definedName>
    <definedName name="ttttttt">[291]VAID01T!$C$5:$S$12</definedName>
    <definedName name="ttttttttt" localSheetId="5">[290]VAID01T!$C$5:$S$12</definedName>
    <definedName name="ttttttttt">[291]VAID01T!$C$5:$S$12</definedName>
    <definedName name="tumnop" hidden="1">{#N/A,#N/A,FALSE,"단축1";#N/A,#N/A,FALSE,"단축2";#N/A,#N/A,FALSE,"단축3";#N/A,#N/A,FALSE,"장축";#N/A,#N/A,FALSE,"4WD"}</definedName>
    <definedName name="turning">'[75]Jig_item_list (3)'!$C$70:$C$75</definedName>
    <definedName name="Turnover___2001_02">#REF!</definedName>
    <definedName name="turnoverratio_details" localSheetId="5">'[96]BSC-FES'!#REF!</definedName>
    <definedName name="turnoverratio_details">'[96]BSC-FES'!#REF!</definedName>
    <definedName name="TVC_Volume" localSheetId="5">[292]TotNA!#REF!</definedName>
    <definedName name="TVC_Volume">[293]TotNA!#REF!</definedName>
    <definedName name="tvn" localSheetId="5">#REF!</definedName>
    <definedName name="tvn">#REF!</definedName>
    <definedName name="two" localSheetId="5">#REF!</definedName>
    <definedName name="two">#REF!</definedName>
    <definedName name="Type" localSheetId="5">#REF!</definedName>
    <definedName name="Type">[294]Sheet2!$A$1:$A$5</definedName>
    <definedName name="Types" localSheetId="5">Tyoe</definedName>
    <definedName name="Types">Tyoe</definedName>
    <definedName name="Typess">[62]!Type[#Data]</definedName>
    <definedName name="tyu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T행" localSheetId="5">"$#REF!.$V$27:$AC$27"</definedName>
    <definedName name="T행">#REF!</definedName>
    <definedName name="U">#N/A</definedName>
    <definedName name="UB" hidden="1">#REF!</definedName>
    <definedName name="UCCOST" localSheetId="5">#REF!</definedName>
    <definedName name="UCCOST">#REF!</definedName>
    <definedName name="UCCost1" localSheetId="5">#REF!</definedName>
    <definedName name="UCCost1">#REF!</definedName>
    <definedName name="UIO" hidden="1">{#N/A,#N/A,FALSE,"단축1";#N/A,#N/A,FALSE,"단축2";#N/A,#N/A,FALSE,"단축3";#N/A,#N/A,FALSE,"장축";#N/A,#N/A,FALSE,"4WD"}</definedName>
    <definedName name="UIY" hidden="1">{#N/A,#N/A,FALSE,"단축1";#N/A,#N/A,FALSE,"단축2";#N/A,#N/A,FALSE,"단축3";#N/A,#N/A,FALSE,"장축";#N/A,#N/A,FALSE,"4WD"}</definedName>
    <definedName name="ultra" localSheetId="5">'[188]Jig_item_list (3)'!$C$456:$D$458</definedName>
    <definedName name="ultra">'[75]Jig_item_list (3)'!$C$456:$D$458</definedName>
    <definedName name="Umlage" localSheetId="5">#REF!</definedName>
    <definedName name="Umlage">#REF!</definedName>
    <definedName name="UN">#REF!</definedName>
    <definedName name="Undiscounted">#REF!</definedName>
    <definedName name="Undiscounted_Weightage">#REF!</definedName>
    <definedName name="Unhideapplic">[186]!Unhideapplic</definedName>
    <definedName name="Unhidecost">[186]!Unhidecost</definedName>
    <definedName name="UnitAmortandDeprec" localSheetId="5">#REF!</definedName>
    <definedName name="UnitAmortandDeprec">#REF!</definedName>
    <definedName name="units_generated" localSheetId="5">#REF!</definedName>
    <definedName name="units_generated">#REF!</definedName>
    <definedName name="unnamed" localSheetId="5">#N/A</definedName>
    <definedName name="unnamed">#REF!</definedName>
    <definedName name="UNTEN">#REF!</definedName>
    <definedName name="UOM" localSheetId="5">#REF!</definedName>
    <definedName name="UOM">#REF!</definedName>
    <definedName name="UOO">#REF!</definedName>
    <definedName name="UP">[29]TRF9900!#REF!</definedName>
    <definedName name="UP0">[29]TRF9900!#REF!</definedName>
    <definedName name="upfront_equity_draw_for_idc" localSheetId="5">#REF!</definedName>
    <definedName name="upfront_equity_draw_for_idc">#REF!</definedName>
    <definedName name="upfront_equity_percent" localSheetId="5">#REF!</definedName>
    <definedName name="upfront_equity_percent">#REF!</definedName>
    <definedName name="upfront_fee_debt_1" localSheetId="5">#REF!</definedName>
    <definedName name="upfront_fee_debt_1">#REF!</definedName>
    <definedName name="upfront_fee_debt_2" localSheetId="5">#REF!</definedName>
    <definedName name="upfront_fee_debt_2">#REF!</definedName>
    <definedName name="upfront_fee_debt_3" localSheetId="5">#REF!</definedName>
    <definedName name="upfront_fee_debt_3">#REF!</definedName>
    <definedName name="upfront_fee_debt_4" localSheetId="5">#REF!</definedName>
    <definedName name="upfront_fee_debt_4">#REF!</definedName>
    <definedName name="Uptime_and_Reliability" localSheetId="5">#N/A</definedName>
    <definedName name="Uptime_and_Reliability">#REF!</definedName>
    <definedName name="uq" localSheetId="5">#REF!</definedName>
    <definedName name="uq">#REF!</definedName>
    <definedName name="us_aerostar_q1" localSheetId="5">#REF!</definedName>
    <definedName name="us_aerostar_q1">#REF!</definedName>
    <definedName name="us_aerostar_q2" localSheetId="5">#REF!</definedName>
    <definedName name="us_aerostar_q2">#REF!</definedName>
    <definedName name="us_aerostar_q3" localSheetId="5">#REF!</definedName>
    <definedName name="us_aerostar_q3">#REF!</definedName>
    <definedName name="us_aerostar_q4" localSheetId="5">#REF!</definedName>
    <definedName name="us_aerostar_q4">#REF!</definedName>
    <definedName name="us_aspire_q1" localSheetId="5">#REF!</definedName>
    <definedName name="us_aspire_q1">#REF!</definedName>
    <definedName name="us_aspire_q2" localSheetId="5">#REF!</definedName>
    <definedName name="us_aspire_q2">#REF!</definedName>
    <definedName name="us_aspire_q3" localSheetId="5">#REF!</definedName>
    <definedName name="us_aspire_q3">#REF!</definedName>
    <definedName name="us_aspire_q4" localSheetId="5">#REF!</definedName>
    <definedName name="us_aspire_q4">#REF!</definedName>
    <definedName name="us_bronco_q1" localSheetId="5">#REF!</definedName>
    <definedName name="us_bronco_q1">#REF!</definedName>
    <definedName name="us_bronco_q2" localSheetId="5">#REF!</definedName>
    <definedName name="us_bronco_q2">#REF!</definedName>
    <definedName name="us_bronco_q3" localSheetId="5">#REF!</definedName>
    <definedName name="us_bronco_q3">#REF!</definedName>
    <definedName name="us_bronco_q4" localSheetId="5">#REF!</definedName>
    <definedName name="us_bronco_q4">#REF!</definedName>
    <definedName name="us_capri_q1" localSheetId="5">#REF!</definedName>
    <definedName name="us_capri_q1">#REF!</definedName>
    <definedName name="us_capri_q2" localSheetId="5">#REF!</definedName>
    <definedName name="us_capri_q2">#REF!</definedName>
    <definedName name="us_capri_q3" localSheetId="5">#REF!</definedName>
    <definedName name="us_capri_q3">#REF!</definedName>
    <definedName name="us_capri_q4" localSheetId="5">#REF!</definedName>
    <definedName name="us_capri_q4">#REF!</definedName>
    <definedName name="us_continental_q1" localSheetId="5">#REF!</definedName>
    <definedName name="us_continental_q1">#REF!</definedName>
    <definedName name="us_continental_q2" localSheetId="5">#REF!</definedName>
    <definedName name="us_continental_q2">#REF!</definedName>
    <definedName name="us_continental_q3" localSheetId="5">#REF!</definedName>
    <definedName name="us_continental_q3">#REF!</definedName>
    <definedName name="us_continental_q4" localSheetId="5">#REF!</definedName>
    <definedName name="us_continental_q4">#REF!</definedName>
    <definedName name="us_contourMEX_q1" localSheetId="5">#REF!</definedName>
    <definedName name="us_contourMEX_q1">#REF!</definedName>
    <definedName name="us_contourMEX_q2" localSheetId="5">#REF!</definedName>
    <definedName name="us_contourMEX_q2">#REF!</definedName>
    <definedName name="us_contourMEX_q3" localSheetId="5">#REF!</definedName>
    <definedName name="us_contourMEX_q3">#REF!</definedName>
    <definedName name="us_contourMEX_q4" localSheetId="5">#REF!</definedName>
    <definedName name="us_contourMEX_q4">#REF!</definedName>
    <definedName name="us_cougar_q1" localSheetId="5">#REF!</definedName>
    <definedName name="us_cougar_q1">#REF!</definedName>
    <definedName name="us_cougar_q2" localSheetId="5">#REF!</definedName>
    <definedName name="us_cougar_q2">#REF!</definedName>
    <definedName name="us_cougar_q3" localSheetId="5">#REF!</definedName>
    <definedName name="us_cougar_q3">#REF!</definedName>
    <definedName name="us_cougar_q4" localSheetId="5">#REF!</definedName>
    <definedName name="us_cougar_q4">#REF!</definedName>
    <definedName name="us_cpi_index" localSheetId="5">#REF!</definedName>
    <definedName name="us_cpi_index">#REF!</definedName>
    <definedName name="us_cpi_rate" localSheetId="5">#REF!</definedName>
    <definedName name="us_cpi_rate">#REF!</definedName>
    <definedName name="us_crwnvic_q1" localSheetId="5">#REF!</definedName>
    <definedName name="us_crwnvic_q1">#REF!</definedName>
    <definedName name="us_crwnvic_q2" localSheetId="5">#REF!</definedName>
    <definedName name="us_crwnvic_q2">#REF!</definedName>
    <definedName name="us_crwnvic_q3" localSheetId="5">#REF!</definedName>
    <definedName name="us_crwnvic_q3">#REF!</definedName>
    <definedName name="us_crwnvic_q4" localSheetId="5">#REF!</definedName>
    <definedName name="us_crwnvic_q4">#REF!</definedName>
    <definedName name="us_econbus_q1" localSheetId="5">#REF!</definedName>
    <definedName name="us_econbus_q1">#REF!</definedName>
    <definedName name="us_econbus_q2" localSheetId="5">#REF!</definedName>
    <definedName name="us_econbus_q2">#REF!</definedName>
    <definedName name="us_econbus_q3" localSheetId="5">#REF!</definedName>
    <definedName name="us_econbus_q3">#REF!</definedName>
    <definedName name="us_econbus_q4" localSheetId="5">#REF!</definedName>
    <definedName name="us_econbus_q4">#REF!</definedName>
    <definedName name="us_econvan_q1" localSheetId="5">#REF!</definedName>
    <definedName name="us_econvan_q1">#REF!</definedName>
    <definedName name="us_econvan_q2" localSheetId="5">#REF!</definedName>
    <definedName name="us_econvan_q2">#REF!</definedName>
    <definedName name="us_econvan_q3" localSheetId="5">#REF!</definedName>
    <definedName name="us_econvan_q3">#REF!</definedName>
    <definedName name="us_econvan_q4" localSheetId="5">#REF!</definedName>
    <definedName name="us_econvan_q4">#REF!</definedName>
    <definedName name="us_escort_q1" localSheetId="5">#REF!</definedName>
    <definedName name="us_escort_q1">#REF!</definedName>
    <definedName name="us_escort_q2" localSheetId="5">#REF!</definedName>
    <definedName name="us_escort_q2">#REF!</definedName>
    <definedName name="us_escort_q3" localSheetId="5">#REF!</definedName>
    <definedName name="us_escort_q3">#REF!</definedName>
    <definedName name="us_escort_q4" localSheetId="5">#REF!</definedName>
    <definedName name="us_escort_q4">#REF!</definedName>
    <definedName name="us_explorer_q1" localSheetId="5">#REF!</definedName>
    <definedName name="us_explorer_q1">#REF!</definedName>
    <definedName name="us_explorer_q2" localSheetId="5">#REF!</definedName>
    <definedName name="us_explorer_q2">#REF!</definedName>
    <definedName name="us_explorer_q3" localSheetId="5">#REF!</definedName>
    <definedName name="us_explorer_q3">#REF!</definedName>
    <definedName name="us_explorer_q4" localSheetId="5">#REF!</definedName>
    <definedName name="us_explorer_q4">#REF!</definedName>
    <definedName name="us_f150_q1" localSheetId="5">#REF!</definedName>
    <definedName name="us_f150_q1">#REF!</definedName>
    <definedName name="us_f150_q1_E" localSheetId="5">#REF!</definedName>
    <definedName name="us_f150_q1_E">#REF!</definedName>
    <definedName name="us_f150_q1_L" localSheetId="5">#REF!</definedName>
    <definedName name="us_f150_q1_L">#REF!</definedName>
    <definedName name="us_f150_q2" localSheetId="5">#REF!</definedName>
    <definedName name="us_f150_q2">#REF!</definedName>
    <definedName name="us_f150_q2_E" localSheetId="5">#REF!</definedName>
    <definedName name="us_f150_q2_E">#REF!</definedName>
    <definedName name="us_f150_q2_L" localSheetId="5">#REF!</definedName>
    <definedName name="us_f150_q2_L">#REF!</definedName>
    <definedName name="us_f150_q3" localSheetId="5">#REF!</definedName>
    <definedName name="us_f150_q3">#REF!</definedName>
    <definedName name="us_f150_q3_E" localSheetId="5">#REF!</definedName>
    <definedName name="us_f150_q3_E">#REF!</definedName>
    <definedName name="us_f150_q3_L" localSheetId="5">#REF!</definedName>
    <definedName name="us_f150_q3_L">#REF!</definedName>
    <definedName name="us_f150_q4" localSheetId="5">#REF!</definedName>
    <definedName name="us_f150_q4">#REF!</definedName>
    <definedName name="us_f150_q4_E" localSheetId="5">#REF!</definedName>
    <definedName name="us_f150_q4_E">#REF!</definedName>
    <definedName name="us_f150_q4_L" localSheetId="5">#REF!</definedName>
    <definedName name="us_f150_q4_L">#REF!</definedName>
    <definedName name="us_f250KTP_q1" localSheetId="5">#REF!</definedName>
    <definedName name="us_f250KTP_q1">#REF!</definedName>
    <definedName name="us_f250KTP_q2" localSheetId="5">#REF!</definedName>
    <definedName name="us_f250KTP_q2">#REF!</definedName>
    <definedName name="us_f250KTP_q3" localSheetId="5">#REF!</definedName>
    <definedName name="us_f250KTP_q3">#REF!</definedName>
    <definedName name="us_f250KTP_q4" localSheetId="5">#REF!</definedName>
    <definedName name="us_f250KTP_q4">#REF!</definedName>
    <definedName name="us_f250nonKTP_q1" localSheetId="5">#REF!</definedName>
    <definedName name="us_f250nonKTP_q1">#REF!</definedName>
    <definedName name="us_f250nonKTP_q2" localSheetId="5">#REF!</definedName>
    <definedName name="us_f250nonKTP_q2">#REF!</definedName>
    <definedName name="us_f250nonKTP_q3" localSheetId="5">#REF!</definedName>
    <definedName name="us_f250nonKTP_q3">#REF!</definedName>
    <definedName name="us_f250nonKTP_q4" localSheetId="5">#REF!</definedName>
    <definedName name="us_f250nonKTP_q4">#REF!</definedName>
    <definedName name="us_gndmarq_q1" localSheetId="5">#REF!</definedName>
    <definedName name="us_gndmarq_q1">#REF!</definedName>
    <definedName name="us_gndmarq_q2" localSheetId="5">#REF!</definedName>
    <definedName name="us_gndmarq_q2">#REF!</definedName>
    <definedName name="us_gndmarq_q3" localSheetId="5">#REF!</definedName>
    <definedName name="us_gndmarq_q3">#REF!</definedName>
    <definedName name="us_gndmarq_q4" localSheetId="5">#REF!</definedName>
    <definedName name="us_gndmarq_q4">#REF!</definedName>
    <definedName name="us_hvytrk_q1" localSheetId="5">#REF!</definedName>
    <definedName name="us_hvytrk_q1">#REF!</definedName>
    <definedName name="us_hvytrk_q2" localSheetId="5">#REF!</definedName>
    <definedName name="us_hvytrk_q2">#REF!</definedName>
    <definedName name="us_hvytrk_q3" localSheetId="5">#REF!</definedName>
    <definedName name="us_hvytrk_q3">#REF!</definedName>
    <definedName name="us_hvytrk_q4" localSheetId="5">#REF!</definedName>
    <definedName name="us_hvytrk_q4">#REF!</definedName>
    <definedName name="us_lincoln_q1" localSheetId="5">#REF!</definedName>
    <definedName name="us_lincoln_q1">#REF!</definedName>
    <definedName name="us_lincoln_q2" localSheetId="5">#REF!</definedName>
    <definedName name="us_lincoln_q2">#REF!</definedName>
    <definedName name="us_lincoln_q3" localSheetId="5">#REF!</definedName>
    <definedName name="us_lincoln_q3">#REF!</definedName>
    <definedName name="us_lincoln_q4" localSheetId="5">#REF!</definedName>
    <definedName name="us_lincoln_q4">#REF!</definedName>
    <definedName name="us_mark_q1" localSheetId="5">#REF!</definedName>
    <definedName name="us_mark_q1">#REF!</definedName>
    <definedName name="us_mark_q2" localSheetId="5">#REF!</definedName>
    <definedName name="us_mark_q2">#REF!</definedName>
    <definedName name="us_mark_q3" localSheetId="5">#REF!</definedName>
    <definedName name="us_mark_q3">#REF!</definedName>
    <definedName name="us_mark_q4" localSheetId="5">#REF!</definedName>
    <definedName name="us_mark_q4">#REF!</definedName>
    <definedName name="us_mustng_q1" localSheetId="5">#REF!</definedName>
    <definedName name="us_mustng_q1">#REF!</definedName>
    <definedName name="us_mustng_q2" localSheetId="5">#REF!</definedName>
    <definedName name="us_mustng_q2">#REF!</definedName>
    <definedName name="us_mustng_q3" localSheetId="5">#REF!</definedName>
    <definedName name="us_mustng_q3">#REF!</definedName>
    <definedName name="us_mustng_q4" localSheetId="5">#REF!</definedName>
    <definedName name="us_mustng_q4">#REF!</definedName>
    <definedName name="us_mystiqMEX_q1" localSheetId="5">#REF!</definedName>
    <definedName name="us_mystiqMEX_q1">#REF!</definedName>
    <definedName name="us_mystiqMEX_q2" localSheetId="5">#REF!</definedName>
    <definedName name="us_mystiqMEX_q2">#REF!</definedName>
    <definedName name="us_mystiqMEX_q3" localSheetId="5">#REF!</definedName>
    <definedName name="us_mystiqMEX_q3">#REF!</definedName>
    <definedName name="us_mystiqMEX_q4" localSheetId="5">#REF!</definedName>
    <definedName name="us_mystiqMEX_q4">#REF!</definedName>
    <definedName name="us_pn96_q1" localSheetId="5">#REF!</definedName>
    <definedName name="us_pn96_q1">#REF!</definedName>
    <definedName name="us_pn96_q2" localSheetId="5">#REF!</definedName>
    <definedName name="us_pn96_q2">#REF!</definedName>
    <definedName name="us_pn96_q3" localSheetId="5">#REF!</definedName>
    <definedName name="us_pn96_q3">#REF!</definedName>
    <definedName name="us_pn96_q4" localSheetId="5">#REF!</definedName>
    <definedName name="us_pn96_q4">#REF!</definedName>
    <definedName name="us_probe_q1" localSheetId="5">#REF!</definedName>
    <definedName name="us_probe_q1">#REF!</definedName>
    <definedName name="us_probe_q2" localSheetId="5">#REF!</definedName>
    <definedName name="us_probe_q2">#REF!</definedName>
    <definedName name="us_probe_q3" localSheetId="5">#REF!</definedName>
    <definedName name="us_probe_q3">#REF!</definedName>
    <definedName name="us_probe_q4" localSheetId="5">#REF!</definedName>
    <definedName name="us_probe_q4">#REF!</definedName>
    <definedName name="us_ranger_q1" localSheetId="5">#REF!</definedName>
    <definedName name="us_ranger_q1">#REF!</definedName>
    <definedName name="us_ranger_q2" localSheetId="5">#REF!</definedName>
    <definedName name="us_ranger_q2">#REF!</definedName>
    <definedName name="us_ranger_q3" localSheetId="5">#REF!</definedName>
    <definedName name="us_ranger_q3">#REF!</definedName>
    <definedName name="us_ranger_q4" localSheetId="5">#REF!</definedName>
    <definedName name="us_ranger_q4">#REF!</definedName>
    <definedName name="us_sable_q1" localSheetId="5">#REF!</definedName>
    <definedName name="us_sable_q1">#REF!</definedName>
    <definedName name="us_sable_q1_E" localSheetId="5">#REF!</definedName>
    <definedName name="us_sable_q1_E">#REF!</definedName>
    <definedName name="us_sable_q1_L" localSheetId="5">#REF!</definedName>
    <definedName name="us_sable_q1_L">#REF!</definedName>
    <definedName name="us_sable_q2" localSheetId="5">#REF!</definedName>
    <definedName name="us_sable_q2">#REF!</definedName>
    <definedName name="us_sable_q2_E" localSheetId="5">#REF!</definedName>
    <definedName name="us_sable_q2_E">#REF!</definedName>
    <definedName name="us_sable_q2_L" localSheetId="5">#REF!</definedName>
    <definedName name="us_sable_q2_L">#REF!</definedName>
    <definedName name="us_sable_q3" localSheetId="5">#REF!</definedName>
    <definedName name="us_sable_q3">#REF!</definedName>
    <definedName name="us_sable_q3_E" localSheetId="5">#REF!</definedName>
    <definedName name="us_sable_q3_E">#REF!</definedName>
    <definedName name="us_sable_q3_L" localSheetId="5">#REF!</definedName>
    <definedName name="us_sable_q3_L">#REF!</definedName>
    <definedName name="us_sable_q4" localSheetId="5">#REF!</definedName>
    <definedName name="us_sable_q4">#REF!</definedName>
    <definedName name="us_sable_q4_E" localSheetId="5">#REF!</definedName>
    <definedName name="us_sable_q4_E">#REF!</definedName>
    <definedName name="us_sable_q4_L" localSheetId="5">#REF!</definedName>
    <definedName name="us_sable_q4_L">#REF!</definedName>
    <definedName name="us_taurus_q1" localSheetId="5">#REF!</definedName>
    <definedName name="us_taurus_q1">#REF!</definedName>
    <definedName name="us_taurus_q1_E" localSheetId="5">#REF!</definedName>
    <definedName name="us_taurus_q1_E">#REF!</definedName>
    <definedName name="us_taurus_q1_L" localSheetId="5">#REF!</definedName>
    <definedName name="us_taurus_q1_L">#REF!</definedName>
    <definedName name="us_taurus_q2" localSheetId="5">#REF!</definedName>
    <definedName name="us_taurus_q2">#REF!</definedName>
    <definedName name="us_taurus_q2_E" localSheetId="5">#REF!</definedName>
    <definedName name="us_taurus_q2_E">#REF!</definedName>
    <definedName name="us_taurus_q2_L" localSheetId="5">#REF!</definedName>
    <definedName name="us_taurus_q2_L">#REF!</definedName>
    <definedName name="us_taurus_q3" localSheetId="5">#REF!</definedName>
    <definedName name="us_taurus_q3">#REF!</definedName>
    <definedName name="us_taurus_q3_E" localSheetId="5">#REF!</definedName>
    <definedName name="us_taurus_q3_E">#REF!</definedName>
    <definedName name="us_taurus_q3_L" localSheetId="5">#REF!</definedName>
    <definedName name="us_taurus_q3_L">#REF!</definedName>
    <definedName name="us_taurus_q4" localSheetId="5">#REF!</definedName>
    <definedName name="us_taurus_q4">#REF!</definedName>
    <definedName name="us_taurus_q4_E" localSheetId="5">#REF!</definedName>
    <definedName name="us_taurus_q4_E">#REF!</definedName>
    <definedName name="us_taurus_q4_L" localSheetId="5">#REF!</definedName>
    <definedName name="us_taurus_q4_L">#REF!</definedName>
    <definedName name="us_tbird_q1" localSheetId="5">#REF!</definedName>
    <definedName name="us_tbird_q1">#REF!</definedName>
    <definedName name="us_tbird_q2" localSheetId="5">#REF!</definedName>
    <definedName name="us_tbird_q2">#REF!</definedName>
    <definedName name="us_tbird_q3" localSheetId="5">#REF!</definedName>
    <definedName name="us_tbird_q3">#REF!</definedName>
    <definedName name="us_tbird_q4" localSheetId="5">#REF!</definedName>
    <definedName name="us_tbird_q4">#REF!</definedName>
    <definedName name="us_tmpo_contour_q1" localSheetId="5">#REF!</definedName>
    <definedName name="us_tmpo_contour_q1">#REF!</definedName>
    <definedName name="us_tmpo_contour_q1_E" localSheetId="5">#REF!</definedName>
    <definedName name="us_tmpo_contour_q1_E">#REF!</definedName>
    <definedName name="us_tmpo_contour_q1_L" localSheetId="5">#REF!</definedName>
    <definedName name="us_tmpo_contour_q1_L">#REF!</definedName>
    <definedName name="us_tmpo_contour_q2" localSheetId="5">#REF!</definedName>
    <definedName name="us_tmpo_contour_q2">#REF!</definedName>
    <definedName name="us_tmpo_contour_q2_E" localSheetId="5">#REF!</definedName>
    <definedName name="us_tmpo_contour_q2_E">#REF!</definedName>
    <definedName name="us_tmpo_contour_q2_L" localSheetId="5">#REF!</definedName>
    <definedName name="us_tmpo_contour_q2_L">#REF!</definedName>
    <definedName name="us_tmpo_contour_q3" localSheetId="5">#REF!</definedName>
    <definedName name="us_tmpo_contour_q3">#REF!</definedName>
    <definedName name="us_tmpo_contour_q3_E" localSheetId="5">#REF!</definedName>
    <definedName name="us_tmpo_contour_q3_E">#REF!</definedName>
    <definedName name="us_tmpo_contour_q3_L" localSheetId="5">#REF!</definedName>
    <definedName name="us_tmpo_contour_q3_L">#REF!</definedName>
    <definedName name="us_tmpo_contour_q4" localSheetId="5">#REF!</definedName>
    <definedName name="us_tmpo_contour_q4">#REF!</definedName>
    <definedName name="us_tmpo_contour_q4_E" localSheetId="5">#REF!</definedName>
    <definedName name="us_tmpo_contour_q4_E">#REF!</definedName>
    <definedName name="us_tmpo_contour_q4_L" localSheetId="5">#REF!</definedName>
    <definedName name="us_tmpo_contour_q4_L">#REF!</definedName>
    <definedName name="US_to_Oz" localSheetId="5">#REF!</definedName>
    <definedName name="US_to_Oz">#REF!</definedName>
    <definedName name="us_topaz_mystiq_q1" localSheetId="5">#REF!</definedName>
    <definedName name="us_topaz_mystiq_q1">#REF!</definedName>
    <definedName name="us_topaz_mystiq_q1_E" localSheetId="5">#REF!</definedName>
    <definedName name="us_topaz_mystiq_q1_E">#REF!</definedName>
    <definedName name="us_topaz_mystiq_q1_L" localSheetId="5">#REF!</definedName>
    <definedName name="us_topaz_mystiq_q1_L">#REF!</definedName>
    <definedName name="us_topaz_mystiq_q2" localSheetId="5">#REF!</definedName>
    <definedName name="us_topaz_mystiq_q2">#REF!</definedName>
    <definedName name="us_topaz_mystiq_q2_E" localSheetId="5">#REF!</definedName>
    <definedName name="us_topaz_mystiq_q2_E">#REF!</definedName>
    <definedName name="us_topaz_mystiq_q2_L" localSheetId="5">#REF!</definedName>
    <definedName name="us_topaz_mystiq_q2_L">#REF!</definedName>
    <definedName name="us_topaz_mystiq_q3" localSheetId="5">#REF!</definedName>
    <definedName name="us_topaz_mystiq_q3">#REF!</definedName>
    <definedName name="us_topaz_mystiq_q3_E" localSheetId="5">#REF!</definedName>
    <definedName name="us_topaz_mystiq_q3_E">#REF!</definedName>
    <definedName name="us_topaz_mystiq_q3_L" localSheetId="5">#REF!</definedName>
    <definedName name="us_topaz_mystiq_q3_L">#REF!</definedName>
    <definedName name="us_topaz_mystiq_q4" localSheetId="5">#REF!</definedName>
    <definedName name="us_topaz_mystiq_q4">#REF!</definedName>
    <definedName name="us_topaz_mystiq_q4_E" localSheetId="5">#REF!</definedName>
    <definedName name="us_topaz_mystiq_q4_E">#REF!</definedName>
    <definedName name="us_topaz_mystiq_q4_L" localSheetId="5">#REF!</definedName>
    <definedName name="us_topaz_mystiq_q4_L">#REF!</definedName>
    <definedName name="us_tracer_q1" localSheetId="5">#REF!</definedName>
    <definedName name="us_tracer_q1">#REF!</definedName>
    <definedName name="us_tracer_q2" localSheetId="5">#REF!</definedName>
    <definedName name="us_tracer_q2">#REF!</definedName>
    <definedName name="us_tracer_q3" localSheetId="5">#REF!</definedName>
    <definedName name="us_tracer_q3">#REF!</definedName>
    <definedName name="us_tracer_q4" localSheetId="5">#REF!</definedName>
    <definedName name="us_tracer_q4">#REF!</definedName>
    <definedName name="us_villager_q1" localSheetId="5">#REF!</definedName>
    <definedName name="us_villager_q1">#REF!</definedName>
    <definedName name="us_villager_q2" localSheetId="5">#REF!</definedName>
    <definedName name="us_villager_q2">#REF!</definedName>
    <definedName name="us_villager_q3" localSheetId="5">#REF!</definedName>
    <definedName name="us_villager_q3">#REF!</definedName>
    <definedName name="us_villager_q4" localSheetId="5">#REF!</definedName>
    <definedName name="us_villager_q4">#REF!</definedName>
    <definedName name="us_windstar_q1" localSheetId="5">#REF!</definedName>
    <definedName name="us_windstar_q1">#REF!</definedName>
    <definedName name="us_windstar_q2" localSheetId="5">#REF!</definedName>
    <definedName name="us_windstar_q2">#REF!</definedName>
    <definedName name="us_windstar_q3" localSheetId="5">#REF!</definedName>
    <definedName name="us_windstar_q3">#REF!</definedName>
    <definedName name="us_windstar_q4" localSheetId="5">#REF!</definedName>
    <definedName name="us_windstar_q4">#REF!</definedName>
    <definedName name="usexplorer">#REF!</definedName>
    <definedName name="UTIBEN">#REF!</definedName>
    <definedName name="UU">NA()</definedName>
    <definedName name="uui" hidden="1">{#N/A,#N/A,FALSE,"Sheet1"}</definedName>
    <definedName name="uuj" hidden="1">{#N/A,#N/A,FALSE,"p&amp;l"}</definedName>
    <definedName name="uutrrt">#N/A</definedName>
    <definedName name="UUU" hidden="1">{#N/A,#N/A,FALSE,"단축1";#N/A,#N/A,FALSE,"단축2";#N/A,#N/A,FALSE,"단축3";#N/A,#N/A,FALSE,"장축";#N/A,#N/A,FALSE,"4WD"}</definedName>
    <definedName name="uuuuu" localSheetId="5" hidden="1">{#N/A,#N/A,FALSE,"p&amp;l"}</definedName>
    <definedName name="uuuuu" hidden="1">{#N/A,#N/A,FALSE,"p&amp;l"}</definedName>
    <definedName name="UV">[196]UV!$A$1:$O$27</definedName>
    <definedName name="uy">[178]TRF9900!#REF!</definedName>
    <definedName name="UYS">#REF!</definedName>
    <definedName name="U행" localSheetId="5">"$#REF!.$V$30:$AC$30"</definedName>
    <definedName name="U행">#REF!</definedName>
    <definedName name="V">#N/A</definedName>
    <definedName name="Ｖ" localSheetId="5" hidden="1">{#N/A,#N/A,FALSE,"Sheet6 (24)"}</definedName>
    <definedName name="Ｖ" hidden="1">{#N/A,#N/A,FALSE,"Sheet6 (24)"}</definedName>
    <definedName name="V_D" localSheetId="5">#REF!</definedName>
    <definedName name="V_D">#REF!</definedName>
    <definedName name="va">#REF!</definedName>
    <definedName name="val">#REF!</definedName>
    <definedName name="Val25_Average_Hundred_Percent">"No"</definedName>
    <definedName name="Val25_Average_Includes">"No Average"</definedName>
    <definedName name="Val25_Centre_Adjustment">"No"</definedName>
    <definedName name="Val25_Centre_All_Results">"Yes"</definedName>
    <definedName name="Val25_Report" localSheetId="5">#REF!</definedName>
    <definedName name="Val25_Report">#REF!</definedName>
    <definedName name="Val25_Show_Fixed_Fields_First">"No"</definedName>
    <definedName name="Val25_Show_Option_Codes">"No"</definedName>
    <definedName name="Val25_Show_Repeated_Option_Prices">"Hide"</definedName>
    <definedName name="valHighlight">#REF!</definedName>
    <definedName name="ValidGroup">[200]Qtrs!$I$2:$I$4</definedName>
    <definedName name="ValidStatus">[200]Qtrs!$G$2:$G$6</definedName>
    <definedName name="ValidSubGroup">[200]Qtrs!$K$2:$K$11</definedName>
    <definedName name="ValuationYear" localSheetId="5">#REF!</definedName>
    <definedName name="ValuationYear">#REF!</definedName>
    <definedName name="Values_Entered" localSheetId="5">#N/A</definedName>
    <definedName name="Values_Entered">IF(Loan_Amount*Interest_Rate*Loan_Years*Loan_Start&gt;0,1,0)</definedName>
    <definedName name="varia">#REF!</definedName>
    <definedName name="Variable__Contribution_Rs._Lacs">[215]Data!#REF!</definedName>
    <definedName name="Variable__Cost_per__Unit">[215]Data!#REF!</definedName>
    <definedName name="Variable__Cost_Rs._Lacs">[215]Data!#REF!</definedName>
    <definedName name="Variable_Contribution">[215]Data!#REF!</definedName>
    <definedName name="Variant">#REF!</definedName>
    <definedName name="Variants">[62]!Variant[#Data]</definedName>
    <definedName name="Varun">#REF!</definedName>
    <definedName name="VAT" localSheetId="5">#REF!</definedName>
    <definedName name="VAT">#REF!</definedName>
    <definedName name="VBN" hidden="1">{#N/A,#N/A,FALSE,"단축1";#N/A,#N/A,FALSE,"단축2";#N/A,#N/A,FALSE,"단축3";#N/A,#N/A,FALSE,"장축";#N/A,#N/A,FALSE,"4WD"}</definedName>
    <definedName name="VBV" hidden="1">{#N/A,#N/A,FALSE,"단축1";#N/A,#N/A,FALSE,"단축2";#N/A,#N/A,FALSE,"단축3";#N/A,#N/A,FALSE,"장축";#N/A,#N/A,FALSE,"4WD"}</definedName>
    <definedName name="VBWSHRS" localSheetId="5">'[295]96isstoiss'!$C$98</definedName>
    <definedName name="VBWSHRS">'[296]96isstoiss'!$C$98</definedName>
    <definedName name="vc">"$A$72"</definedName>
    <definedName name="vc_status_cm2" localSheetId="5">[297]SUM!#REF!</definedName>
    <definedName name="vc_status_cm2">[298]SUM!#REF!</definedName>
    <definedName name="vc_target_cm2" localSheetId="5">[297]SUM!#REF!</definedName>
    <definedName name="vc_target_cm2">[298]SUM!#REF!</definedName>
    <definedName name="VCHC" hidden="1">{#N/A,#N/A,FALSE,"단축1";#N/A,#N/A,FALSE,"단축2";#N/A,#N/A,FALSE,"단축3";#N/A,#N/A,FALSE,"장축";#N/A,#N/A,FALSE,"4WD"}</definedName>
    <definedName name="vcvv" localSheetId="5">#REF!</definedName>
    <definedName name="vcvv">#REF!</definedName>
    <definedName name="VD">#REF!</definedName>
    <definedName name="Vector_Level_Focus" localSheetId="5">#N/A</definedName>
    <definedName name="Vector_Level_Focus">#REF!</definedName>
    <definedName name="VeDyn_Braking" localSheetId="5">#REF!</definedName>
    <definedName name="VeDyn_Braking">#REF!</definedName>
    <definedName name="VeDyn_Braking_ParkingBrake_SoundQ" localSheetId="5">#REF!</definedName>
    <definedName name="VeDyn_Braking_ParkingBrake_SoundQ">#REF!</definedName>
    <definedName name="VeDyn_Handling" localSheetId="5">#REF!</definedName>
    <definedName name="VeDyn_Handling">#REF!</definedName>
    <definedName name="VeDyn_Handling_AccelCapTraction" localSheetId="5">#REF!</definedName>
    <definedName name="VeDyn_Handling_AccelCapTraction">#REF!</definedName>
    <definedName name="VeDyn_Handling_ActiveControlSys" localSheetId="5">#REF!</definedName>
    <definedName name="VeDyn_Handling_ActiveControlSys">#REF!</definedName>
    <definedName name="VeDyn_Ride_Impacts_Sound" localSheetId="5">#REF!</definedName>
    <definedName name="VeDyn_Ride_Impacts_Sound">#REF!</definedName>
    <definedName name="Vehicle" localSheetId="5">#REF!</definedName>
    <definedName name="Vehicle">#REF!</definedName>
    <definedName name="Vehicle_Model">'[176]MTR,JI report'!#REF!</definedName>
    <definedName name="Vehicles" localSheetId="5">#N/A</definedName>
    <definedName name="Vehicles">'[217]pulldowns do not delete'!$A$42:$A$53</definedName>
    <definedName name="vehinv">#REF!</definedName>
    <definedName name="velocity">'[299]Oil pump'!$I$3</definedName>
    <definedName name="Vendor">#REF!</definedName>
    <definedName name="VFE">#REF!</definedName>
    <definedName name="vga" hidden="1">{#N/A,#N/A,TRUE,"Summary";#N/A,#N/A,TRUE,"Balance Sheet";#N/A,#N/A,TRUE,"P &amp; L";#N/A,#N/A,TRUE,"Fixed Assets";#N/A,#N/A,TRUE,"Cash Flows"}</definedName>
    <definedName name="VICKERS" localSheetId="5">#REF!</definedName>
    <definedName name="VICKERS">#REF!</definedName>
    <definedName name="vijay" localSheetId="5">#REF!</definedName>
    <definedName name="vijay">#REF!</definedName>
    <definedName name="vision">'[75]Jig_item_list (3)'!$C$450:$D$454</definedName>
    <definedName name="VLK">'[300]Bus YTD -ZONE &amp; DLR'!$R$42:$R$43</definedName>
    <definedName name="vlook">#REF!</definedName>
    <definedName name="vlookup">#REF!</definedName>
    <definedName name="Vo_adjust">'[136]NA Ford Mgmt Sum'!#REF!</definedName>
    <definedName name="vol_cologne" localSheetId="5">'[301]Truck Volumes'!$AG$39</definedName>
    <definedName name="vol_cologne">#N/A</definedName>
    <definedName name="VOLUME" localSheetId="5">#REF!</definedName>
    <definedName name="VOLUME">#REF!</definedName>
    <definedName name="Volumes">[93]Volumes!$A$7:$AE$90</definedName>
    <definedName name="VPDLSXM" hidden="1">{#N/A,#N/A,TRUE,"Y생산";#N/A,#N/A,TRUE,"Y판매";#N/A,#N/A,TRUE,"Y총물량";#N/A,#N/A,TRUE,"Y능력";#N/A,#N/A,TRUE,"YKD"}</definedName>
    <definedName name="vsdm" localSheetId="5">#REF!</definedName>
    <definedName name="vsdm">#REF!</definedName>
    <definedName name="VSUMCL" localSheetId="5">[5]현금경비중역!#REF!</definedName>
    <definedName name="VSUMCL">[5]현금경비중역!#REF!</definedName>
    <definedName name="VT">'[121]Budget Rates'!$H$158:$H$165</definedName>
    <definedName name="VT_PA" localSheetId="5">#REF!</definedName>
    <definedName name="VT_PA">#REF!</definedName>
    <definedName name="VT_RATES">'[121]Budget Rates'!$H$158:$I$165</definedName>
    <definedName name="vv" localSheetId="5">#REF!</definedName>
    <definedName name="vv" hidden="1">1/EUReXToATS</definedName>
    <definedName name="V행" localSheetId="5">"$#REF!.$V$31:$AC$31"</definedName>
    <definedName name="V행">#REF!</definedName>
    <definedName name="W" localSheetId="5">#REF!</definedName>
    <definedName name="w">#REF!</definedName>
    <definedName name="W_Imp" localSheetId="5">#REF!</definedName>
    <definedName name="W_Imp">#REF!</definedName>
    <definedName name="W_Lok" localSheetId="5">#REF!</definedName>
    <definedName name="W_Lok">#REF!</definedName>
    <definedName name="WACC" localSheetId="5">[117]Assumptions!$C$98</definedName>
    <definedName name="WACC">[117]Assumptions!$C$98</definedName>
    <definedName name="WACC_aT">'[302]General Assumptions'!$I$96</definedName>
    <definedName name="waccat">'[303]General Assumptions'!$I$96</definedName>
    <definedName name="waccat1">'[303]General Assumptions'!$I$96</definedName>
    <definedName name="Waiting">"Picture 1"</definedName>
    <definedName name="Warehouse">#REF!</definedName>
    <definedName name="Warn" localSheetId="5">#REF!</definedName>
    <definedName name="Warn">#REF!</definedName>
    <definedName name="WASH" hidden="1">{#N/A,#N/A,FALSE,"단축1";#N/A,#N/A,FALSE,"단축2";#N/A,#N/A,FALSE,"단축3";#N/A,#N/A,FALSE,"장축";#N/A,#N/A,FALSE,"4WD"}</definedName>
    <definedName name="WASHING" hidden="1">{#N/A,#N/A,FALSE,"단축1";#N/A,#N/A,FALSE,"단축2";#N/A,#N/A,FALSE,"단축3";#N/A,#N/A,FALSE,"장축";#N/A,#N/A,FALSE,"4WD"}</definedName>
    <definedName name="wb" localSheetId="5">'[79]1. Overall Strategy'!$F$40:$F$43</definedName>
    <definedName name="wb">'[79]1. Overall Strategy'!$F$40:$F$43</definedName>
    <definedName name="WB0">[29]TRF9900!#REF!</definedName>
    <definedName name="WC_407" localSheetId="5">#REF!</definedName>
    <definedName name="WC_407">#REF!</definedName>
    <definedName name="WCa" localSheetId="5">"$#REF!.$#REF!$#REF!:$#REF!$#REF!"</definedName>
    <definedName name="WCa">#REF!</definedName>
    <definedName name="wdfs_premium_to_equity_1" localSheetId="5">#REF!</definedName>
    <definedName name="wdfs_premium_to_equity_1">#REF!</definedName>
    <definedName name="we">#REF!</definedName>
    <definedName name="WEARF" hidden="1">{#N/A,#N/A,TRUE,"Y생산";#N/A,#N/A,TRUE,"Y판매";#N/A,#N/A,TRUE,"Y총물량";#N/A,#N/A,TRUE,"Y능력";#N/A,#N/A,TRUE,"YKD"}</definedName>
    <definedName name="wed">#REF!</definedName>
    <definedName name="wedfawdawda" hidden="1">{#N/A,#N/A,FALSE,"p&amp;l"}</definedName>
    <definedName name="WeekStart">#REF!</definedName>
    <definedName name="WEI">#REF!</definedName>
    <definedName name="weight_status_cm3" localSheetId="5">[297]SUM!#REF!</definedName>
    <definedName name="weight_status_cm3">[298]SUM!#REF!</definedName>
    <definedName name="weight_target_cm3" localSheetId="5">[297]SUM!#REF!</definedName>
    <definedName name="weight_target_cm3">[298]SUM!#REF!</definedName>
    <definedName name="Weightage">#REF!</definedName>
    <definedName name="WER" hidden="1">{#N/A,#N/A,FALSE,"단축1";#N/A,#N/A,FALSE,"단축2";#N/A,#N/A,FALSE,"단축3";#N/A,#N/A,FALSE,"장축";#N/A,#N/A,FALSE,"4WD"}</definedName>
    <definedName name="werewrewr" hidden="1">#REF!</definedName>
    <definedName name="West">[144]XXXX!$D$5:$D$20</definedName>
    <definedName name="WETT" localSheetId="5" hidden="1">{#N/A,#N/A,FALSE,"단축1";#N/A,#N/A,FALSE,"단축2";#N/A,#N/A,FALSE,"단축3";#N/A,#N/A,FALSE,"장축";#N/A,#N/A,FALSE,"4WD"}</definedName>
    <definedName name="WETT" hidden="1">{#N/A,#N/A,FALSE,"단축1";#N/A,#N/A,FALSE,"단축2";#N/A,#N/A,FALSE,"단축3";#N/A,#N/A,FALSE,"장축";#N/A,#N/A,FALSE,"4WD"}</definedName>
    <definedName name="wguide" localSheetId="5">'[188]Jig_item_list (3)'!$C$79:$C$81</definedName>
    <definedName name="wguide">'[75]Jig_item_list (3)'!$C$79:$C$81</definedName>
    <definedName name="what" hidden="1">{"DOM",#N/A,FALSE,"A8CONTENT"}</definedName>
    <definedName name="wheelstires" localSheetId="5">'[79]1. Overall Strategy'!$Z$40:$Z$47</definedName>
    <definedName name="wheelstires">'[79]1. Overall Strategy'!$Z$40:$Z$47</definedName>
    <definedName name="Where_did_we_learn" localSheetId="5">#REF!</definedName>
    <definedName name="Where_did_we_learn">#REF!</definedName>
    <definedName name="whitns">#REF!</definedName>
    <definedName name="Width">4</definedName>
    <definedName name="wilkin">#REF!</definedName>
    <definedName name="wilkins">#REF!</definedName>
    <definedName name="WIP_SUM" localSheetId="5">#REF!</definedName>
    <definedName name="WIP_SUM">#REF!</definedName>
    <definedName name="WIRE_CYL_1">#N/A</definedName>
    <definedName name="Withrev0.3" hidden="1">{"REVISED",#N/A,FALSE,"Sheet1"}</definedName>
    <definedName name="WJGLKGL" localSheetId="5" hidden="1">{#N/A,#N/A,FALSE,"단축1";#N/A,#N/A,FALSE,"단축2";#N/A,#N/A,FALSE,"단축3";#N/A,#N/A,FALSE,"장축";#N/A,#N/A,FALSE,"4WD"}</definedName>
    <definedName name="WJGLKGL" hidden="1">{#N/A,#N/A,FALSE,"단축1";#N/A,#N/A,FALSE,"단축2";#N/A,#N/A,FALSE,"단축3";#N/A,#N/A,FALSE,"장축";#N/A,#N/A,FALSE,"4WD"}</definedName>
    <definedName name="wkg">[304]BAL.SHEET!#REF!</definedName>
    <definedName name="wkworhgk" hidden="1">{#N/A,#N/A,TRUE,"Y생산";#N/A,#N/A,TRUE,"Y판매";#N/A,#N/A,TRUE,"Y총물량";#N/A,#N/A,TRUE,"Y능력";#N/A,#N/A,TRUE,"YKD"}</definedName>
    <definedName name="WL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wncpric">#REF!</definedName>
    <definedName name="wnd" hidden="1">{#N/A,#N/A,TRUE,"Y생산";#N/A,#N/A,TRUE,"Y판매";#N/A,#N/A,TRUE,"Y총물량";#N/A,#N/A,TRUE,"Y능력";#N/A,#N/A,TRUE,"YKD"}</definedName>
    <definedName name="wnsd_rupee_equity_irr" localSheetId="5">#REF!</definedName>
    <definedName name="wnsd_rupee_equity_irr">#REF!</definedName>
    <definedName name="wnsd_rupee_equity_npv" localSheetId="5">#REF!</definedName>
    <definedName name="wnsd_rupee_equity_npv">#REF!</definedName>
    <definedName name="Work" localSheetId="5">#REF!</definedName>
    <definedName name="Work">#REF!</definedName>
    <definedName name="Work_Cost_Center">'[121]Budget Rates'!$A$8:$C$123</definedName>
    <definedName name="Workcenter">'[121]Budget Rates'!$A$8:$A$123</definedName>
    <definedName name="workexmw_pa" localSheetId="5">#REF!</definedName>
    <definedName name="workexmw_pa">#REF!</definedName>
    <definedName name="Working" localSheetId="5" hidden="1">#REF!</definedName>
    <definedName name="Working" hidden="1">#REF!</definedName>
    <definedName name="working_capital_loan" localSheetId="5">#REF!</definedName>
    <definedName name="working_capital_loan">#REF!</definedName>
    <definedName name="working_capital_margin" localSheetId="5">#REF!</definedName>
    <definedName name="working_capital_margin">#REF!</definedName>
    <definedName name="working_capital_margin_interest_payment" localSheetId="5">#REF!</definedName>
    <definedName name="working_capital_margin_interest_payment">#REF!</definedName>
    <definedName name="working_capital_margin_loan" localSheetId="5">#REF!</definedName>
    <definedName name="working_capital_margin_loan">#REF!</definedName>
    <definedName name="working_capital_margin_loan_repayment" localSheetId="5">#REF!</definedName>
    <definedName name="working_capital_margin_loan_repayment">#REF!</definedName>
    <definedName name="working_capital_margin_percent" localSheetId="5">#REF!</definedName>
    <definedName name="working_capital_margin_percent">#REF!</definedName>
    <definedName name="workingday">824.79</definedName>
    <definedName name="WORKINGS" localSheetId="5">#REF!</definedName>
    <definedName name="WORKINGS">#REF!</definedName>
    <definedName name="workingsFixedCost" localSheetId="5">#REF!</definedName>
    <definedName name="workingsFixedCost">#REF!</definedName>
    <definedName name="wpd_equity" localSheetId="5">#REF!</definedName>
    <definedName name="wpd_equity">#REF!</definedName>
    <definedName name="wpd_equity_percent" localSheetId="5">#REF!</definedName>
    <definedName name="wpd_equity_percent">#REF!</definedName>
    <definedName name="WQQ" localSheetId="5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WQQ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writedn">#REF!</definedName>
    <definedName name="WRKDAYS" localSheetId="5">#REF!</definedName>
    <definedName name="WRKDAYS">#REF!</definedName>
    <definedName name="wrn" localSheetId="5" hidden="1">{#N/A,#N/A,FALSE,"단축1";#N/A,#N/A,FALSE,"단축2";#N/A,#N/A,FALSE,"단축3";#N/A,#N/A,FALSE,"장축";#N/A,#N/A,FALSE,"4WD"}</definedName>
    <definedName name="wrn" hidden="1">{#N/A,#N/A,FALSE,"단축1";#N/A,#N/A,FALSE,"단축2";#N/A,#N/A,FALSE,"단축3";#N/A,#N/A,FALSE,"장축";#N/A,#N/A,FALSE,"4WD"}</definedName>
    <definedName name="wrn.345." localSheetId="5" hidden="1">{#N/A,#N/A,FALSE,"96 3월물량표";#N/A,#N/A,FALSE,"96 4월물량표";#N/A,#N/A,FALSE,"96 5월물량표"}</definedName>
    <definedName name="wrn.345." hidden="1">{#N/A,#N/A,FALSE,"96 3월물량표";#N/A,#N/A,FALSE,"96 4월물량표";#N/A,#N/A,FALSE,"96 5월물량표"}</definedName>
    <definedName name="wrn.Accounts." hidden="1">{#N/A,#N/A,TRUE,"SCH99";#N/A,#N/A,TRUE,"BS99";"Groupings",#N/A,TRUE,"GROUP_99 ";"Groupings-Comparitive",#N/A,TRUE,"GROUP_99 ";#N/A,#N/A,TRUE,"SCH98_E";#N/A,#N/A,TRUE,"ASSET_99 "}</definedName>
    <definedName name="wrn.All." localSheetId="5" hidden="1">{#N/A,#N/A,FALSE,"Summary Page";#N/A,#N/A,FALSE,"Backup Factory Order Request";#N/A,#N/A,FALSE,"Mix Updated to Include V227";#N/A,#N/A,FALSE,"2000 Bus Plan Status"}</definedName>
    <definedName name="wrn.All." hidden="1">{#N/A,#N/A,FALSE,"Summary Page";#N/A,#N/A,FALSE,"Backup Factory Order Request";#N/A,#N/A,FALSE,"Mix Updated to Include V227";#N/A,#N/A,FALSE,"2000 Bus Plan Status"}</definedName>
    <definedName name="wrn.all.B" localSheetId="5" hidden="1">{"Fiesta Facer Page",#N/A,FALSE,"Q_C_S";"Fiesta Main Page",#N/A,FALSE,"V_L";"Fiesta 95BP Struct",#N/A,FALSE,"StructBP";"Fiesta Post 95BP Struct",#N/A,FALSE,"AdjStructBP"}</definedName>
    <definedName name="wrn.all.B" hidden="1">{"Fiesta Facer Page",#N/A,FALSE,"Q_C_S";"Fiesta Main Page",#N/A,FALSE,"V_L";"Fiesta 95BP Struct",#N/A,FALSE,"StructBP";"Fiesta Post 95BP Struct",#N/A,FALSE,"AdjStructBP"}</definedName>
    <definedName name="wrn.CAforms." localSheetId="5" hidden="1">{#N/A,#N/A,FALSE,"EXIT";#N/A,#N/A,FALSE,"Issues";#N/A,#N/A,FALSE,"Summary";#N/A,#N/A,FALSE,"Detail";#N/A,#N/A,FALSE,"Team Commit";#N/A,#N/A,FALSE,"Attendance"}</definedName>
    <definedName name="wrn.CAforms." hidden="1">{#N/A,#N/A,FALSE,"EXIT";#N/A,#N/A,FALSE,"Issues";#N/A,#N/A,FALSE,"Summary";#N/A,#N/A,FALSE,"Detail";#N/A,#N/A,FALSE,"Team Commit";#N/A,#N/A,FALSE,"Attendance"}</definedName>
    <definedName name="wrn.CDforms." localSheetId="5" hidden="1">{#N/A,#N/A,TRUE,"Table of Contents ";#N/A,#N/A,TRUE,"Detail";#N/A,#N/A,TRUE,"Summary";#N/A,#N/A,TRUE,"Risks";#N/A,#N/A,TRUE,"Record";#N/A,#N/A,TRUE,"Attendance";#N/A,#N/A,TRUE,"Resource Plan";#N/A,#N/A,TRUE,"Imperative Tracker"}</definedName>
    <definedName name="wrn.CDforms." hidden="1">{#N/A,#N/A,TRUE,"Table of Contents ";#N/A,#N/A,TRUE,"Detail";#N/A,#N/A,TRUE,"Summary";#N/A,#N/A,TRUE,"Risks";#N/A,#N/A,TRUE,"Record";#N/A,#N/A,TRUE,"Attendance";#N/A,#N/A,TRUE,"Resource Plan";#N/A,#N/A,TRUE,"Imperative Tracker"}</definedName>
    <definedName name="wrn.CIforms." localSheetId="5" hidden="1">{#N/A,#N/A,TRUE,"Table of Contents ";#N/A,#N/A,TRUE,"Detail";#N/A,#N/A,TRUE,"Summary";#N/A,#N/A,TRUE,"Risks";#N/A,#N/A,TRUE,"Record";#N/A,#N/A,TRUE,"Attendance";#N/A,#N/A,TRUE,"Resource Plan";#N/A,#N/A,TRUE,"Imperative Tracker"}</definedName>
    <definedName name="wrn.CIforms." hidden="1">{#N/A,#N/A,TRUE,"Table of Contents ";#N/A,#N/A,TRUE,"Detail";#N/A,#N/A,TRUE,"Summary";#N/A,#N/A,TRUE,"Risks";#N/A,#N/A,TRUE,"Record";#N/A,#N/A,TRUE,"Attendance";#N/A,#N/A,TRUE,"Resource Plan";#N/A,#N/A,TRUE,"Imperative Tracker"}</definedName>
    <definedName name="wrn.COMPARISON." localSheetId="5" hidden="1">{"COMPARISON",#N/A,FALSE,"Sheet1"}</definedName>
    <definedName name="wrn.COMPARISON." hidden="1">{"COMPARISON",#N/A,FALSE,"Sheet1"}</definedName>
    <definedName name="wrn.dave." localSheetId="5" hidden="1">{"salaried",#N/A,FALSE,"VLD View (2)"}</definedName>
    <definedName name="wrn.dave." hidden="1">{"salaried",#N/A,FALSE,"VLD View (2)"}</definedName>
    <definedName name="wrn.dcf." localSheetId="5" hidden="1">{"mgmt forecast",#N/A,FALSE,"Mgmt Forecast";"dcf table",#N/A,FALSE,"Mgmt Forecast";"sensitivity",#N/A,FALSE,"Mgmt Forecast";"table inputs",#N/A,FALSE,"Mgmt Forecast";"calculations",#N/A,FALSE,"Mgmt Forecast"}</definedName>
    <definedName name="wrn.dcf." hidden="1">{"mgmt forecast",#N/A,FALSE,"Mgmt Forecast";"dcf table",#N/A,FALSE,"Mgmt Forecast";"sensitivity",#N/A,FALSE,"Mgmt Forecast";"table inputs",#N/A,FALSE,"Mgmt Forecast";"calculations",#N/A,FALSE,"Mgmt Forecast"}</definedName>
    <definedName name="wrn.DDD." localSheetId="5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wrn.DDD.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wrn.DOM." localSheetId="5" hidden="1">{"DOM",#N/A,FALSE,"A8CONTENT"}</definedName>
    <definedName name="wrn.DOM." hidden="1">{"DOM",#N/A,FALSE,"A8CONTENT"}</definedName>
    <definedName name="wrn.Druck." hidden="1">{#N/A,#N/A,FALSE,"content";#N/A,#N/A,FALSE,"unter";#N/A,#N/A,FALSE,"Group CAP1";#N/A,#N/A,FALSE,"Divisional CAP1";#N/A,#N/A,FALSE,"Cap3 calendar";#N/A,#N/A,FALSE,"Cap 3 12months";#N/A,#N/A,FALSE,"CAP4";#N/A,#N/A,FALSE,"Cap5";#N/A,#N/A,FALSE,"Appendix1Roi";#N/A,#N/A,FALSE,"Appendix2 1999";#N/A,#N/A,FALSE,"Appendix3 Darstellung Leitungen"}</definedName>
    <definedName name="wrn.ela" hidden="1">{#N/A,#N/A,FALSE,"Cash Flows";#N/A,#N/A,FALSE,"Fixed Assets";#N/A,#N/A,FALSE,"Balance Sheet";#N/A,#N/A,FALSE,"P &amp; L"}</definedName>
    <definedName name="wrn.EXPORT." localSheetId="5" hidden="1">{"EXPORT",#N/A,FALSE,"A8CONTENT"}</definedName>
    <definedName name="wrn.EXPORT." hidden="1">{"EXPORT",#N/A,FALSE,"A8CONTENT"}</definedName>
    <definedName name="wrn.FAforms." localSheetId="5" hidden="1">{#N/A,#N/A,FALSE,"EXIT";#N/A,#N/A,FALSE,"Issues";#N/A,#N/A,FALSE,"Summary";#N/A,#N/A,FALSE,"Detail";#N/A,#N/A,FALSE,"Attendance"}</definedName>
    <definedName name="wrn.FAforms." hidden="1">{#N/A,#N/A,FALSE,"EXIT";#N/A,#N/A,FALSE,"Issues";#N/A,#N/A,FALSE,"Summary";#N/A,#N/A,FALSE,"Detail";#N/A,#N/A,FALSE,"Attendance"}</definedName>
    <definedName name="wrn.FULL._.REPORT." localSheetId="5" hidden="1">{#N/A,#N/A,FALSE,"20 ± 3";#N/A,#N/A,FALSE,"25 ± 3";#N/A,#N/A,FALSE,"30 ± 3";#N/A,#N/A,FALSE,"35 ± 3";#N/A,#N/A,FALSE,"40 ± 3"}</definedName>
    <definedName name="wrn.FULL._.REPORT." hidden="1">{#N/A,#N/A,FALSE,"20 ± 3";#N/A,#N/A,FALSE,"25 ± 3";#N/A,#N/A,FALSE,"30 ± 3";#N/A,#N/A,FALSE,"35 ± 3";#N/A,#N/A,FALSE,"40 ± 3"}</definedName>
    <definedName name="wrn.Full.report" localSheetId="5" hidden="1">{#N/A,#N/A,FALSE,"20 ± 3";#N/A,#N/A,FALSE,"25 ± 3";#N/A,#N/A,FALSE,"30 ± 3";#N/A,#N/A,FALSE,"35 ± 3";#N/A,#N/A,FALSE,"40 ± 3"}</definedName>
    <definedName name="wrn.Full.report" hidden="1">{#N/A,#N/A,FALSE,"20 ± 3";#N/A,#N/A,FALSE,"25 ± 3";#N/A,#N/A,FALSE,"30 ± 3";#N/A,#N/A,FALSE,"35 ± 3";#N/A,#N/A,FALSE,"40 ± 3"}</definedName>
    <definedName name="wrn.GEA." hidden="1">{"GEA",#N/A,FALSE,"11";"BGGEA",#N/A,FALSE,"BAL-96";"ERGEA",#N/A,FALSE,"RES-96";"UNGEA",#N/A,FALSE,"UT-NETA";"ANOPPROM",#N/A,FALSE,"ANOP";"UORDITRIM",#N/A,FALSE,"ORIdI";"CTOCAP",#N/A,FALSE,"CTO-CAPITAL";"GEA",#N/A,FALSE,"GEA";"AF",#N/A,FALSE,"AFIJO-REEM"}</definedName>
    <definedName name="wrn.Groupings." hidden="1">{"Groupings",#N/A,TRUE,"GROUP_99 ";"Groupings-Comparitive",#N/A,TRUE,"GROUP_99 "}</definedName>
    <definedName name="wrn.KCCC." localSheetId="5" hidden="1">{#N/A,#N/A,FALSE,"Sheet6 (24)"}</definedName>
    <definedName name="wrn.KCCC." hidden="1">{#N/A,#N/A,FALSE,"Sheet6 (24)"}</definedName>
    <definedName name="wrn.KKK._.Review." localSheetId="5" hidden="1">{#N/A,#N/A,FALSE,"Cover";#N/A,#N/A,FALSE,"Profits";#N/A,#N/A,FALSE,"ABS";#N/A,#N/A,FALSE,"TFLE Detail";#N/A,#N/A,FALSE,"TFLE Walk";#N/A,#N/A,FALSE,"Variable Cost";#N/A,#N/A,FALSE,"V.C. Walk"}</definedName>
    <definedName name="wrn.KKK._.Review." hidden="1">{#N/A,#N/A,FALSE,"Cover";#N/A,#N/A,FALSE,"Profits";#N/A,#N/A,FALSE,"ABS";#N/A,#N/A,FALSE,"TFLE Detail";#N/A,#N/A,FALSE,"TFLE Walk";#N/A,#N/A,FALSE,"Variable Cost";#N/A,#N/A,FALSE,"V.C. Walk"}</definedName>
    <definedName name="wrn.Mothly._.Percentages._.Summary." localSheetId="5" hidden="1">{#N/A,#N/A,FALSE,"SumMonth"}</definedName>
    <definedName name="wrn.Mothly._.Percentages._.Summary." hidden="1">{#N/A,#N/A,FALSE,"SumMonth"}</definedName>
    <definedName name="wrn.ocm_pkg." localSheetId="5" hidden="1">{#N/A,#N/A,FALSE,"Cover Sheet";#N/A,#N/A,FALSE,"Ave_Trans_Shp_Abs";#N/A,#N/A,FALSE,"Det_Shp_Abs";#N/A,#N/A,FALSE,"Ave_Trans_Inst_Abs";#N/A,#N/A,FALSE,"Det_Ins_Abs";#N/A,#N/A,FALSE,"Ave_Trans_Tot_ABS";#N/A,#N/A,FALSE,"Det_Total_ABS"}</definedName>
    <definedName name="wrn.ocm_pkg." hidden="1">{#N/A,#N/A,FALSE,"Cover Sheet";#N/A,#N/A,FALSE,"Ave_Trans_Shp_Abs";#N/A,#N/A,FALSE,"Det_Shp_Abs";#N/A,#N/A,FALSE,"Ave_Trans_Inst_Abs";#N/A,#N/A,FALSE,"Det_Ins_Abs";#N/A,#N/A,FALSE,"Ave_Trans_Tot_ABS";#N/A,#N/A,FALSE,"Det_Total_ABS"}</definedName>
    <definedName name="wrn.opelhl." hidden="1">{#N/A,#N/A,TRUE,"pfmea2110"}</definedName>
    <definedName name="wrn.p1l" hidden="1">{#N/A,#N/A,FALSE,"p&amp;l"}</definedName>
    <definedName name="wrn.p4" hidden="1">{#N/A,#N/A,FALSE,"p&amp;l"}</definedName>
    <definedName name="wrn.PAforms." localSheetId="5" hidden="1">{#N/A,#N/A,FALSE,"EXIT";#N/A,#N/A,FALSE,"Issues";#N/A,#N/A,FALSE,"Summary";#N/A,#N/A,FALSE,"Detail";#N/A,#N/A,FALSE,"Attendance"}</definedName>
    <definedName name="wrn.PAforms." hidden="1">{#N/A,#N/A,FALSE,"EXIT";#N/A,#N/A,FALSE,"Issues";#N/A,#N/A,FALSE,"Summary";#N/A,#N/A,FALSE,"Detail";#N/A,#N/A,FALSE,"Attendance"}</definedName>
    <definedName name="wrn.page2." localSheetId="5" hidden="1">{#N/A,#N/A,FALSE,"TR_OUT1"}</definedName>
    <definedName name="wrn.page2." hidden="1">{#N/A,#N/A,FALSE,"TR_OUT1"}</definedName>
    <definedName name="wrn.pl" hidden="1">{#N/A,#N/A,FALSE,"p&amp;l"}</definedName>
    <definedName name="wrn.pl." localSheetId="5" hidden="1">{#N/A,#N/A,FALSE,"p&amp;l"}</definedName>
    <definedName name="wrn.pl." hidden="1">{#N/A,#N/A,FALSE,"p&amp;l"}</definedName>
    <definedName name="wrn.pl._1" hidden="1">{#N/A,#N/A,FALSE,"p&amp;l"}</definedName>
    <definedName name="wrn.pl._2" hidden="1">{#N/A,#N/A,FALSE,"p&amp;l"}</definedName>
    <definedName name="wrn.pl._3" hidden="1">{#N/A,#N/A,FALSE,"p&amp;l"}</definedName>
    <definedName name="wrn.pl._4" hidden="1">{#N/A,#N/A,FALSE,"p&amp;l"}</definedName>
    <definedName name="wrn.pl._5" hidden="1">{#N/A,#N/A,FALSE,"p&amp;l"}</definedName>
    <definedName name="wrn.pl.1" hidden="1">{#N/A,#N/A,FALSE,"p&amp;l"}</definedName>
    <definedName name="wrn.pl1" hidden="1">{#N/A,#N/A,FALSE,"p&amp;l"}</definedName>
    <definedName name="wrn.pl2" hidden="1">{#N/A,#N/A,FALSE,"p&amp;l"}</definedName>
    <definedName name="wrn.pl3" hidden="1">{#N/A,#N/A,FALSE,"p&amp;l"}</definedName>
    <definedName name="wrn.pl4" hidden="1">{#N/A,#N/A,FALSE,"p&amp;l"}</definedName>
    <definedName name="wrn.PLAN." hidden="1">{#N/A,#N/A,FALSE,"Sheet1"}</definedName>
    <definedName name="wrn.plb" hidden="1">{#N/A,#N/A,FALSE,"p&amp;l"}</definedName>
    <definedName name="wrn.plc" hidden="1">{#N/A,#N/A,FALSE,"p&amp;l"}</definedName>
    <definedName name="wrn.printout." localSheetId="5" hidden="1">{"cover",#N/A,FALSE,"RMP0524";"page1",#N/A,FALSE,"RMP0524"}</definedName>
    <definedName name="wrn.printout." hidden="1">{"cover",#N/A,FALSE,"RMP0524";"page1",#N/A,FALSE,"RMP0524"}</definedName>
    <definedName name="wrn.Profit._.Analysis." localSheetId="5" hidden="1">{#N/A,#N/A,FALSE,"Profit Status";#N/A,#N/A,FALSE,"Invest";#N/A,#N/A,FALSE,"Revenue";#N/A,#N/A,FALSE,"Variable Cost";#N/A,#N/A,FALSE,"Options &amp; Series"}</definedName>
    <definedName name="wrn.Profit._.Analysis." hidden="1">{#N/A,#N/A,FALSE,"Profit Status";#N/A,#N/A,FALSE,"Invest";#N/A,#N/A,FALSE,"Revenue";#N/A,#N/A,FALSE,"Variable Cost";#N/A,#N/A,FALSE,"Options &amp; Series"}</definedName>
    <definedName name="wrn.Profit._.Forecast." localSheetId="5" hidden="1">{#N/A,#N/A,FALSE,"Cover Page";#N/A,#N/A,FALSE,"Facing Page";#N/A,#N/A,FALSE,"Main Page";#N/A,#N/A,FALSE,"Risk-Adjusted";#N/A,#N/A,FALSE,"Profit Improvement"}</definedName>
    <definedName name="wrn.Profit._.Forecast." hidden="1">{#N/A,#N/A,FALSE,"Cover Page";#N/A,#N/A,FALSE,"Facing Page";#N/A,#N/A,FALSE,"Main Page";#N/A,#N/A,FALSE,"Risk-Adjusted";#N/A,#N/A,FALSE,"Profit Improvement"}</definedName>
    <definedName name="wrn.PRON98." hidden="1">{#N/A,#N/A,FALSE,"Sheet3"}</definedName>
    <definedName name="wrn.PRON98._1" hidden="1">{#N/A,#N/A,FALSE,"Sheet3"}</definedName>
    <definedName name="wrn.PRON98._2" hidden="1">{#N/A,#N/A,FALSE,"Sheet3"}</definedName>
    <definedName name="wrn.pron98.2" hidden="1">{#N/A,#N/A,FALSE,"Sheet3"}</definedName>
    <definedName name="wrn.Quarterly._.Percentages._.Summary." localSheetId="5" hidden="1">{#N/A,#N/A,FALSE,"SumMonth";#N/A,#N/A,FALSE,"SumMonth"}</definedName>
    <definedName name="wrn.Quarterly._.Percentages._.Summary." hidden="1">{#N/A,#N/A,FALSE,"SumMonth";#N/A,#N/A,FALSE,"SumMonth"}</definedName>
    <definedName name="wrn.Report1." localSheetId="5" hidden="1">{#N/A,#N/A,FALSE,"Cover";#N/A,#N/A,FALSE,"Summary Variable Costs";#N/A,#N/A,FALSE,"Summary Var &amp; Fxd";#N/A,#N/A,FALSE,"Sigma";#N/A,#N/A,FALSE,"I4 Engines";#N/A,#N/A,FALSE,"New I4 Transmissions";#N/A,#N/A,FALSE,"PSA Diesels";#N/A,#N/A,FALSE,"Manuf Fixed Costs";#N/A,#N/A,FALSE,"Last Job-1st Job";#N/A,#N/A,FALSE,"Iss-Iss";#N/A,#N/A,FALSE,"Investment"}</definedName>
    <definedName name="wrn.Report1." hidden="1">{#N/A,#N/A,FALSE,"Cover";#N/A,#N/A,FALSE,"Summary Variable Costs";#N/A,#N/A,FALSE,"Summary Var &amp; Fxd";#N/A,#N/A,FALSE,"Sigma";#N/A,#N/A,FALSE,"I4 Engines";#N/A,#N/A,FALSE,"New I4 Transmissions";#N/A,#N/A,FALSE,"PSA Diesels";#N/A,#N/A,FALSE,"Manuf Fixed Costs";#N/A,#N/A,FALSE,"Last Job-1st Job";#N/A,#N/A,FALSE,"Iss-Iss";#N/A,#N/A,FALSE,"Investment"}</definedName>
    <definedName name="wrn.REVISED." localSheetId="5" hidden="1">{"REVISED",#N/A,FALSE,"Sheet1"}</definedName>
    <definedName name="wrn.REVISED." hidden="1">{"REVISED",#N/A,FALSE,"Sheet1"}</definedName>
    <definedName name="wrn.ROI._.Summary." hidden="1">{#N/A,#N/A,FALSE,"POR"}</definedName>
    <definedName name="wrn.ROI._.Summary._1" hidden="1">{#N/A,#N/A,FALSE,"POR"}</definedName>
    <definedName name="wrn.ROI._.Summary._2" hidden="1">{#N/A,#N/A,FALSE,"POR"}</definedName>
    <definedName name="wrn.RPT." localSheetId="5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wrn.RPT.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wrn.tou구매." localSheetId="5" hidden="1">{#N/A,#N/A,FALSE,"견적대비-2"}</definedName>
    <definedName name="wrn.tou구매." hidden="1">{#N/A,#N/A,FALSE,"견적대비-2"}</definedName>
    <definedName name="wrn.VC2._.and._.VC3._.Thunderbird." localSheetId="5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wrn.VC2._.and._.VC3._.Thunderbird.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wrn.WEEKLY." localSheetId="5" hidden="1">{#N/A,#N/A,FALSE,"SUMMARY REPORT"}</definedName>
    <definedName name="wrn.WEEKLY." hidden="1">{#N/A,#N/A,FALSE,"SUMMARY REPORT"}</definedName>
    <definedName name="wrn.working1." hidden="1">{#N/A,#N/A,FALSE,"A"}</definedName>
    <definedName name="wrn.Y차._.종합." localSheetId="5" hidden="1">{#N/A,#N/A,TRUE,"Y생산";#N/A,#N/A,TRUE,"Y판매";#N/A,#N/A,TRUE,"Y총물량";#N/A,#N/A,TRUE,"Y능력";#N/A,#N/A,TRUE,"YKD"}</definedName>
    <definedName name="wrn.Y차._.종합." hidden="1">{#N/A,#N/A,TRUE,"Y생산";#N/A,#N/A,TRUE,"Y판매";#N/A,#N/A,TRUE,"Y총물량";#N/A,#N/A,TRUE,"Y능력";#N/A,#N/A,TRUE,"YKD"}</definedName>
    <definedName name="wrn.배관자재비." localSheetId="5" hidden="1">{#N/A,#N/A,FALSE,"Sheet1"}</definedName>
    <definedName name="wrn.배관자재비." hidden="1">{#N/A,#N/A,FALSE,"Sheet1"}</definedName>
    <definedName name="wrn.신규dep._.full._.set." localSheetId="5" hidden="1">{#N/A,#N/A,FALSE,"신규dep";#N/A,#N/A,FALSE,"신규dep-금형상각후";#N/A,#N/A,FALSE,"신규dep-연구비상각후";#N/A,#N/A,FALSE,"신규dep-기계,공구상각후"}</definedName>
    <definedName name="wrn.신규dep._.full._.set." hidden="1">{#N/A,#N/A,FALSE,"신규dep";#N/A,#N/A,FALSE,"신규dep-금형상각후";#N/A,#N/A,FALSE,"신규dep-연구비상각후";#N/A,#N/A,FALSE,"신규dep-기계,공구상각후"}</definedName>
    <definedName name="wrn.원가검토서." localSheetId="5" hidden="1">{#N/A,#N/A,FALSE,"원가검토서"}</definedName>
    <definedName name="wrn.원가검토서." hidden="1">{#N/A,#N/A,FALSE,"원가검토서"}</definedName>
    <definedName name="wrn.자판정비._.월간회의자료." localSheetId="5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wrn.자판정비._.월간회의자료.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wrn.전부인쇄." localSheetId="5" hidden="1">{#N/A,#N/A,FALSE,"단축1";#N/A,#N/A,FALSE,"단축2";#N/A,#N/A,FALSE,"단축3";#N/A,#N/A,FALSE,"장축";#N/A,#N/A,FALSE,"4WD"}</definedName>
    <definedName name="wrn.전부인쇄." hidden="1">{#N/A,#N/A,FALSE,"단축1";#N/A,#N/A,FALSE,"단축2";#N/A,#N/A,FALSE,"단축3";#N/A,#N/A,FALSE,"장축";#N/A,#N/A,FALSE,"4WD"}</definedName>
    <definedName name="wrn.주간._.보고." localSheetId="5" hidden="1">{#N/A,#N/A,TRUE,"일정"}</definedName>
    <definedName name="wrn.주간._.보고." hidden="1">{#N/A,#N/A,TRUE,"일정"}</definedName>
    <definedName name="wrn.현대정공구매현황." localSheetId="5" hidden="1">{#N/A,#N/A,FALSE,"정공"}</definedName>
    <definedName name="wrn.현대정공구매현황." hidden="1">{#N/A,#N/A,FALSE,"정공"}</definedName>
    <definedName name="wrn1.brief" hidden="1">{#N/A,#N/A,TRUE,"Summary";#N/A,#N/A,TRUE,"Balance Sheet";#N/A,#N/A,TRUE,"P &amp; L";#N/A,#N/A,TRUE,"Fixed Assets";#N/A,#N/A,TRUE,"Cash Flows"}</definedName>
    <definedName name="wrn1.comparison" localSheetId="5" hidden="1">{"COMPARISON",#N/A,FALSE,"Sheet1"}</definedName>
    <definedName name="wrn1.comparison" hidden="1">{"COMPARISON",#N/A,FALSE,"Sheet1"}</definedName>
    <definedName name="wrn1.elaborate" hidden="1">{#N/A,#N/A,FALSE,"Cash Flows";#N/A,#N/A,FALSE,"Fixed Assets";#N/A,#N/A,FALSE,"Balance Sheet";#N/A,#N/A,FALSE,"P &amp; L"}</definedName>
    <definedName name="wrn1.p1l" hidden="1">{#N/A,#N/A,FALSE,"p&amp;l"}</definedName>
    <definedName name="wrn1.pl" hidden="1">{#N/A,#N/A,FALSE,"p&amp;l"}</definedName>
    <definedName name="wrn1.pl." hidden="1">{#N/A,#N/A,FALSE,"p&amp;l"}</definedName>
    <definedName name="wrn1.pl1" hidden="1">{#N/A,#N/A,FALSE,"p&amp;l"}</definedName>
    <definedName name="wrn1.pl2" hidden="1">{#N/A,#N/A,FALSE,"p&amp;l"}</definedName>
    <definedName name="wrn1.pl3" hidden="1">{#N/A,#N/A,FALSE,"p&amp;l"}</definedName>
    <definedName name="wrn1.pla" hidden="1">{#N/A,#N/A,FALSE,"p&amp;l"}</definedName>
    <definedName name="wrn10.elaborate" hidden="1">{#N/A,#N/A,FALSE,"Cash Flows";#N/A,#N/A,FALSE,"Fixed Assets";#N/A,#N/A,FALSE,"Balance Sheet";#N/A,#N/A,FALSE,"P &amp; L"}</definedName>
    <definedName name="wrn2.brief" hidden="1">{#N/A,#N/A,TRUE,"Summary";#N/A,#N/A,TRUE,"Balance Sheet";#N/A,#N/A,TRUE,"P &amp; L";#N/A,#N/A,TRUE,"Fixed Assets";#N/A,#N/A,TRUE,"Cash Flows"}</definedName>
    <definedName name="wrn2.p1l" hidden="1">{#N/A,#N/A,FALSE,"p&amp;l"}</definedName>
    <definedName name="wrn2.pl" hidden="1">{#N/A,#N/A,FALSE,"p&amp;l"}</definedName>
    <definedName name="wrn2.pl1" hidden="1">{#N/A,#N/A,FALSE,"p&amp;l"}</definedName>
    <definedName name="wrn2.pl1\" hidden="1">{#N/A,#N/A,FALSE,"p&amp;l"}</definedName>
    <definedName name="wrn2.pl2" hidden="1">{#N/A,#N/A,FALSE,"p&amp;l"}</definedName>
    <definedName name="wrn3.elaborate" hidden="1">{#N/A,#N/A,FALSE,"Cash Flows";#N/A,#N/A,FALSE,"Fixed Assets";#N/A,#N/A,FALSE,"Balance Sheet";#N/A,#N/A,FALSE,"P &amp; L"}</definedName>
    <definedName name="wrn4.pl4" hidden="1">{#N/A,#N/A,FALSE,"p&amp;l"}</definedName>
    <definedName name="wrn5.brief" hidden="1">{#N/A,#N/A,TRUE,"Summary";#N/A,#N/A,TRUE,"Balance Sheet";#N/A,#N/A,TRUE,"P &amp; L";#N/A,#N/A,TRUE,"Fixed Assets";#N/A,#N/A,TRUE,"Cash Flows"}</definedName>
    <definedName name="wrn6.elaborate" hidden="1">{#N/A,#N/A,FALSE,"Cash Flows";#N/A,#N/A,FALSE,"Fixed Assets";#N/A,#N/A,FALSE,"Balance Sheet";#N/A,#N/A,FALSE,"P &amp; L"}</definedName>
    <definedName name="wrn7.brief" hidden="1">{#N/A,#N/A,TRUE,"Summary";#N/A,#N/A,TRUE,"Balance Sheet";#N/A,#N/A,TRUE,"P &amp; L";#N/A,#N/A,TRUE,"Fixed Assets";#N/A,#N/A,TRUE,"Cash Flows"}</definedName>
    <definedName name="wrn8.elaborate" hidden="1">{#N/A,#N/A,FALSE,"Cash Flows";#N/A,#N/A,FALSE,"Fixed Assets";#N/A,#N/A,FALSE,"Balance Sheet";#N/A,#N/A,FALSE,"P &amp; L"}</definedName>
    <definedName name="wrn9.brief" hidden="1">{#N/A,#N/A,TRUE,"Summary";#N/A,#N/A,TRUE,"Balance Sheet";#N/A,#N/A,TRUE,"P &amp; L";#N/A,#N/A,TRUE,"Fixed Assets";#N/A,#N/A,TRUE,"Cash Flows"}</definedName>
    <definedName name="ws3." localSheetId="5" hidden="1">{#N/A,#N/A,FALSE,"p&amp;l"}</definedName>
    <definedName name="ws3." hidden="1">{#N/A,#N/A,FALSE,"p&amp;l"}</definedName>
    <definedName name="WSA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wsq">#REF!</definedName>
    <definedName name="WW" localSheetId="5">NA()</definedName>
    <definedName name="WW">#REF!</definedName>
    <definedName name="ｗｗ" localSheetId="5" hidden="1">{#N/A,#N/A,FALSE,"Sheet6 (24)"}</definedName>
    <definedName name="ｗｗ" hidden="1">{#N/A,#N/A,FALSE,"Sheet6 (24)"}</definedName>
    <definedName name="ww_1" hidden="1">{#N/A,#N/A,FALSE,"Sheet3"}</definedName>
    <definedName name="ww_2" hidden="1">{#N/A,#N/A,FALSE,"Sheet3"}</definedName>
    <definedName name="WWE" hidden="1">{#N/A,#N/A,FALSE,"단축1";#N/A,#N/A,FALSE,"단축2";#N/A,#N/A,FALSE,"단축3";#N/A,#N/A,FALSE,"장축";#N/A,#N/A,FALSE,"4WD"}</definedName>
    <definedName name="www" localSheetId="5">#REF!</definedName>
    <definedName name="WWW" hidden="1">{#N/A,#N/A,FALSE,"단축1";#N/A,#N/A,FALSE,"단축2";#N/A,#N/A,FALSE,"단축3";#N/A,#N/A,FALSE,"장축";#N/A,#N/A,FALSE,"4WD"}</definedName>
    <definedName name="wwww" hidden="1">{#N/A,#N/A,FALSE,"단축1";#N/A,#N/A,FALSE,"단축2";#N/A,#N/A,FALSE,"단축3";#N/A,#N/A,FALSE,"장축";#N/A,#N/A,FALSE,"4WD"}</definedName>
    <definedName name="wwwwwwwww" localSheetId="5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wwwwwwwww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W행" localSheetId="5">#REF!</definedName>
    <definedName name="W행">#REF!</definedName>
    <definedName name="X" localSheetId="5">[125]Calendar!$C$22:$I$22,[125]Calendar!$L$22:$R$22,[125]Calendar!$U$22:$AA$22,[125]Calendar!$C$36:$I$36,[125]Calendar!$L$36:$R$36,[125]Calendar!$U$36:$AA$36,[125]Calendar!$C$50:$I$50,[125]Calendar!$L$50:$R$50,[125]Calendar!$U$50:$AA$50,[125]Calendar!$C$64:$I$64,[125]Calendar!$L$64:$R$64,[125]Calendar!$U$64:$AA$64</definedName>
    <definedName name="x">[305]BAL.SHEET!#REF!</definedName>
    <definedName name="xc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xcxfgv" localSheetId="5">[262]RECAPITULATION!#REF!</definedName>
    <definedName name="xcxfgv">[262]RECAPITULATION!#REF!</definedName>
    <definedName name="xdfgh" hidden="1">{#N/A,#N/A,FALSE,"content";#N/A,#N/A,FALSE,"unter";#N/A,#N/A,FALSE,"Group CAP1";#N/A,#N/A,FALSE,"Divisional CAP1";#N/A,#N/A,FALSE,"Cap3 calendar";#N/A,#N/A,FALSE,"Cap 3 12months";#N/A,#N/A,FALSE,"CAP4";#N/A,#N/A,FALSE,"Cap5";#N/A,#N/A,FALSE,"Appendix1Roi";#N/A,#N/A,FALSE,"Appendix2 1999";#N/A,#N/A,FALSE,"Appendix3 Darstellung Leitungen"}</definedName>
    <definedName name="xdwd">[178]TRF9900!#REF!</definedName>
    <definedName name="XG액션" localSheetId="5">#REF!</definedName>
    <definedName name="XG액션">#REF!</definedName>
    <definedName name="xls" localSheetId="5">[306]Sheet2!#REF!</definedName>
    <definedName name="xls">[307]Sheet2!#REF!</definedName>
    <definedName name="XMPV">[62]!XMP[#Data]</definedName>
    <definedName name="xmsnmodel" localSheetId="5">'[79]1. Overall Strategy'!$Q$40:$Q$45</definedName>
    <definedName name="xmsnmodel">'[79]1. Overall Strategy'!$Q$40:$Q$45</definedName>
    <definedName name="xmsnspeeds" localSheetId="5">'[79]1. Overall Strategy'!$R$40:$R$44</definedName>
    <definedName name="xmsnspeeds">'[79]1. Overall Strategy'!$R$40:$R$44</definedName>
    <definedName name="XRate" localSheetId="5">#REF!</definedName>
    <definedName name="XRate">#REF!</definedName>
    <definedName name="XREF_COLUMN_1" localSheetId="5" hidden="1">#REF!</definedName>
    <definedName name="XREF_COLUMN_1" hidden="1">'[308]Balance Sheet'!#REF!</definedName>
    <definedName name="XREF_COLUMN_10" hidden="1">[309]Depreciation!#REF!</definedName>
    <definedName name="XREF_COLUMN_11" hidden="1">[309]Depreciation!#REF!</definedName>
    <definedName name="XREF_COLUMN_12" hidden="1">[310]Dep.Fund!#REF!</definedName>
    <definedName name="XREF_COLUMN_13" hidden="1">#REF!</definedName>
    <definedName name="XREF_COLUMN_14" hidden="1">#REF!</definedName>
    <definedName name="XREF_COLUMN_15" hidden="1">#REF!</definedName>
    <definedName name="XREF_COLUMN_16" hidden="1">#REF!</definedName>
    <definedName name="XREF_COLUMN_17" hidden="1">#REF!</definedName>
    <definedName name="XREF_COLUMN_2" hidden="1">'[308]Balance Sheet'!#REF!</definedName>
    <definedName name="XREF_COLUMN_3" hidden="1">'[311]Annx 1 -CA'!#REF!</definedName>
    <definedName name="XREF_COLUMN_4" hidden="1">'[308]Annx 1 - NonCurr Liab'!#REF!</definedName>
    <definedName name="XREF_COLUMN_5" hidden="1">[309]Activity!#REF!</definedName>
    <definedName name="XREF_COLUMN_6" hidden="1">'[309]Misc Exp'!#REF!</definedName>
    <definedName name="XREF_COLUMN_7" hidden="1">'[309]Misc Exp'!#REF!</definedName>
    <definedName name="XREF_COLUMN_8" hidden="1">'[287]Misc Inc'!#REF!</definedName>
    <definedName name="XREF_COLUMN_9" hidden="1">'[287]Misc Inc'!#REF!</definedName>
    <definedName name="XRefActiveRow" localSheetId="5" hidden="1">#REF!</definedName>
    <definedName name="XRefActiveRow" hidden="1">#REF!</definedName>
    <definedName name="XRefColumnsCount" hidden="1">4</definedName>
    <definedName name="XRefCopy1" localSheetId="5" hidden="1">#REF!</definedName>
    <definedName name="XRefCopy1" hidden="1">'[311]Annx 1 -CA'!#REF!</definedName>
    <definedName name="XRefCopy10" hidden="1">[309]Summary!#REF!</definedName>
    <definedName name="XRefCopy10Row" hidden="1">#REF!</definedName>
    <definedName name="XRefCopy11" hidden="1">[309]Summary!#REF!</definedName>
    <definedName name="XRefCopy11Row" hidden="1">#REF!</definedName>
    <definedName name="XRefCopy12" hidden="1">[309]Summary!#REF!</definedName>
    <definedName name="XRefCopy12Row" hidden="1">#REF!</definedName>
    <definedName name="XRefCopy13" hidden="1">[309]Activity!#REF!</definedName>
    <definedName name="XRefCopy13Row" hidden="1">#REF!</definedName>
    <definedName name="XRefCopy14" hidden="1">[309]Activity!#REF!</definedName>
    <definedName name="XRefCopy14Row" hidden="1">#REF!</definedName>
    <definedName name="XRefCopy15" hidden="1">[309]Activity!#REF!</definedName>
    <definedName name="XRefCopy15Row" hidden="1">#REF!</definedName>
    <definedName name="XRefCopy16" hidden="1">[309]Activity!#REF!</definedName>
    <definedName name="XRefCopy16Row" hidden="1">#REF!</definedName>
    <definedName name="XRefCopy17" hidden="1">'[309]Misc Exp'!#REF!</definedName>
    <definedName name="XRefCopy17Row" hidden="1">#REF!</definedName>
    <definedName name="XRefCopy18" hidden="1">'[309]Misc Exp'!#REF!</definedName>
    <definedName name="XRefCopy18Row" hidden="1">#REF!</definedName>
    <definedName name="XRefCopy19" hidden="1">'[309]Misc Exp'!#REF!</definedName>
    <definedName name="XRefCopy19Row" hidden="1">#REF!</definedName>
    <definedName name="XRefCopy1Row" hidden="1">#REF!</definedName>
    <definedName name="XRefCopy2" localSheetId="5" hidden="1">#REF!</definedName>
    <definedName name="XRefCopy2" hidden="1">'[311]Annx 1 -CA'!#REF!</definedName>
    <definedName name="XRefCopy20" hidden="1">'[309]Misc Exp'!#REF!</definedName>
    <definedName name="XRefCopy20Row" hidden="1">#REF!</definedName>
    <definedName name="XRefCopy21" hidden="1">'[309]Misc Exp'!#REF!</definedName>
    <definedName name="XRefCopy21Row" hidden="1">#REF!</definedName>
    <definedName name="XRefCopy22" hidden="1">'[309]Misc Exp'!#REF!</definedName>
    <definedName name="XRefCopy22Row" hidden="1">#REF!</definedName>
    <definedName name="XRefCopy23" hidden="1">'[309]Misc Exp'!#REF!</definedName>
    <definedName name="XRefCopy23Row" hidden="1">#REF!</definedName>
    <definedName name="XRefCopy24" hidden="1">'[309]Misc Exp'!#REF!</definedName>
    <definedName name="XRefCopy24Row" hidden="1">#REF!</definedName>
    <definedName name="XRefCopy25" hidden="1">'[309]Misc Exp'!#REF!</definedName>
    <definedName name="XRefCopy25Row" hidden="1">#REF!</definedName>
    <definedName name="XRefCopy26" hidden="1">'[309]Misc Exp'!#REF!</definedName>
    <definedName name="XRefCopy26Row" hidden="1">#REF!</definedName>
    <definedName name="XRefCopy27" hidden="1">'[309]Misc Exp'!#REF!</definedName>
    <definedName name="XRefCopy27Row" hidden="1">#REF!</definedName>
    <definedName name="XRefCopy28" hidden="1">'[309]Misc Exp'!#REF!</definedName>
    <definedName name="XRefCopy28Row" hidden="1">#REF!</definedName>
    <definedName name="XRefCopy29" hidden="1">'[309]Misc Exp'!#REF!</definedName>
    <definedName name="XRefCopy29Row" hidden="1">#REF!</definedName>
    <definedName name="XRefCopy2Row" hidden="1">#REF!</definedName>
    <definedName name="XRefCopy3" localSheetId="5" hidden="1">#REF!</definedName>
    <definedName name="XRefCopy3" hidden="1">'[311]Annx 1 -CA'!#REF!</definedName>
    <definedName name="XRefCopy30" hidden="1">'[309]Misc Exp'!#REF!</definedName>
    <definedName name="XRefCopy30Row" hidden="1">#REF!</definedName>
    <definedName name="XRefCopy31" hidden="1">'[309]Misc Exp'!#REF!</definedName>
    <definedName name="XRefCopy31Row" hidden="1">#REF!</definedName>
    <definedName name="XRefCopy32" hidden="1">'[309]Misc Exp'!#REF!</definedName>
    <definedName name="XRefCopy32Row" hidden="1">#REF!</definedName>
    <definedName name="XRefCopy33" hidden="1">'[309]Misc Exp'!#REF!</definedName>
    <definedName name="XRefCopy33Row" hidden="1">#REF!</definedName>
    <definedName name="XRefCopy34" hidden="1">'[309]Misc Exp'!#REF!</definedName>
    <definedName name="XRefCopy34Row" hidden="1">#REF!</definedName>
    <definedName name="XRefCopy35" hidden="1">'[309]Misc Exp'!#REF!</definedName>
    <definedName name="XRefCopy35Row" hidden="1">#REF!</definedName>
    <definedName name="XRefCopy36" hidden="1">'[309]Misc Exp'!#REF!</definedName>
    <definedName name="XRefCopy36Row" hidden="1">#REF!</definedName>
    <definedName name="XRefCopy37" hidden="1">'[309]Misc Exp'!#REF!</definedName>
    <definedName name="XRefCopy37Row" hidden="1">#REF!</definedName>
    <definedName name="XRefCopy38" hidden="1">'[287]Misc Inc'!#REF!</definedName>
    <definedName name="XRefCopy38Row" hidden="1">#REF!</definedName>
    <definedName name="XRefCopy39" hidden="1">'[287]Misc Inc'!#REF!</definedName>
    <definedName name="XRefCopy39Row" hidden="1">#REF!</definedName>
    <definedName name="XRefCopy3Row" hidden="1">#REF!</definedName>
    <definedName name="XRefCopy4" localSheetId="5" hidden="1">#REF!</definedName>
    <definedName name="XRefCopy4" hidden="1">[309]Summary!#REF!</definedName>
    <definedName name="XRefCopy40" hidden="1">'[287]Misc Inc'!#REF!</definedName>
    <definedName name="XRefCopy40Row" hidden="1">#REF!</definedName>
    <definedName name="XRefCopy41" hidden="1">'[287]Misc Inc'!#REF!</definedName>
    <definedName name="XRefCopy41Row" hidden="1">#REF!</definedName>
    <definedName name="XRefCopy42" hidden="1">'[287]Misc Inc'!#REF!</definedName>
    <definedName name="XRefCopy43" hidden="1">'[287]Misc Inc'!#REF!</definedName>
    <definedName name="XRefCopy43Row" hidden="1">#REF!</definedName>
    <definedName name="XRefCopy44" hidden="1">'[287]Misc Inc'!#REF!</definedName>
    <definedName name="XRefCopy45" hidden="1">'[287]Misc Inc'!#REF!</definedName>
    <definedName name="XRefCopy45Row" hidden="1">#REF!</definedName>
    <definedName name="XRefCopy46" hidden="1">'[287]Misc Inc'!#REF!</definedName>
    <definedName name="XRefCopy46Row" hidden="1">#REF!</definedName>
    <definedName name="XRefCopy47" hidden="1">'[287]Misc Inc'!#REF!</definedName>
    <definedName name="XRefCopy47Row" hidden="1">#REF!</definedName>
    <definedName name="XRefCopy48" hidden="1">'[287]Misc Inc'!#REF!</definedName>
    <definedName name="XRefCopy48Row" hidden="1">#REF!</definedName>
    <definedName name="XRefCopy49" hidden="1">'[287]Misc Inc'!#REF!</definedName>
    <definedName name="XRefCopy49Row" hidden="1">#REF!</definedName>
    <definedName name="XRefCopy4Row" localSheetId="5" hidden="1">#REF!</definedName>
    <definedName name="XRefCopy4Row" hidden="1">#REF!</definedName>
    <definedName name="XRefCopy5" hidden="1">[309]Summary!#REF!</definedName>
    <definedName name="XRefCopy50" hidden="1">'[287]Misc Inc'!#REF!</definedName>
    <definedName name="XRefCopy50Row" hidden="1">#REF!</definedName>
    <definedName name="XRefCopy51" hidden="1">'[287]Misc Inc'!#REF!</definedName>
    <definedName name="XRefCopy51Row" hidden="1">#REF!</definedName>
    <definedName name="XRefCopy52" hidden="1">'[287]Misc Inc'!#REF!</definedName>
    <definedName name="XRefCopy52Row" hidden="1">#REF!</definedName>
    <definedName name="XRefCopy53" hidden="1">'[287]Misc Inc'!#REF!</definedName>
    <definedName name="XRefCopy53Row" hidden="1">#REF!</definedName>
    <definedName name="XRefCopy54" hidden="1">'[287]Misc Inc'!#REF!</definedName>
    <definedName name="XRefCopy54Row" hidden="1">#REF!</definedName>
    <definedName name="XRefCopy55" hidden="1">[312]Depreciation!#REF!</definedName>
    <definedName name="XRefCopy55Row" hidden="1">#REF!</definedName>
    <definedName name="XRefCopy5Row" hidden="1">#REF!</definedName>
    <definedName name="XRefCopy6" hidden="1">[309]Summary!#REF!</definedName>
    <definedName name="XRefCopy6Row" hidden="1">#REF!</definedName>
    <definedName name="XRefCopy7" hidden="1">[309]Summary!#REF!</definedName>
    <definedName name="XRefCopy7Row" hidden="1">#REF!</definedName>
    <definedName name="XRefCopy8" hidden="1">[309]Summary!#REF!</definedName>
    <definedName name="XRefCopy8Row" hidden="1">#REF!</definedName>
    <definedName name="XRefCopy9" hidden="1">[309]Summary!#REF!</definedName>
    <definedName name="XRefCopy9Row" hidden="1">#REF!</definedName>
    <definedName name="XRefCopyRangeCount" hidden="1">3</definedName>
    <definedName name="XRefPaste1" localSheetId="5" hidden="1">#REF!</definedName>
    <definedName name="XRefPaste1" hidden="1">'[308]Balance Sheet'!#REF!</definedName>
    <definedName name="XRefPaste10" hidden="1">'[309]Misc Exp'!#REF!</definedName>
    <definedName name="XRefPaste100" hidden="1">[313]BS!#REF!</definedName>
    <definedName name="XRefPaste104Row" hidden="1">#REF!</definedName>
    <definedName name="XRefPaste105Row" hidden="1">#REF!</definedName>
    <definedName name="XRefPaste106" hidden="1">[313]BS!#REF!</definedName>
    <definedName name="XRefPaste10Row" hidden="1">#REF!</definedName>
    <definedName name="XRefPaste11" hidden="1">'[309]Misc Exp'!#REF!</definedName>
    <definedName name="XRefPaste110Row" hidden="1">#REF!</definedName>
    <definedName name="XRefPaste111Row" hidden="1">#REF!</definedName>
    <definedName name="XRefPaste112Row" hidden="1">#REF!</definedName>
    <definedName name="XRefPaste113Row" hidden="1">#REF!</definedName>
    <definedName name="XRefPaste114" hidden="1">[313]BS!#REF!</definedName>
    <definedName name="XRefPaste11Row" hidden="1">#REF!</definedName>
    <definedName name="XRefPaste12" hidden="1">'[309]Misc Exp'!#REF!</definedName>
    <definedName name="XRefPaste121Row" hidden="1">#REF!</definedName>
    <definedName name="XRefPaste122Row" hidden="1">#REF!</definedName>
    <definedName name="XRefPaste123Row" hidden="1">#REF!</definedName>
    <definedName name="XRefPaste124Row" hidden="1">#REF!</definedName>
    <definedName name="XRefPaste125Row" hidden="1">#REF!</definedName>
    <definedName name="XRefPaste126" hidden="1">[313]BS!#REF!</definedName>
    <definedName name="XRefPaste12Row" hidden="1">#REF!</definedName>
    <definedName name="XRefPaste13" hidden="1">'[309]Misc Exp'!#REF!</definedName>
    <definedName name="XRefPaste130Row" hidden="1">#REF!</definedName>
    <definedName name="XRefPaste131" hidden="1">[313]BS!#REF!</definedName>
    <definedName name="XRefPaste137Row" hidden="1">#REF!</definedName>
    <definedName name="XRefPaste138Row" hidden="1">#REF!</definedName>
    <definedName name="XRefPaste139Row" hidden="1">#REF!</definedName>
    <definedName name="XRefPaste13Row" hidden="1">#REF!</definedName>
    <definedName name="XRefPaste14" hidden="1">'[309]Misc Exp'!#REF!</definedName>
    <definedName name="XRefPaste140Row" hidden="1">#REF!</definedName>
    <definedName name="XRefPaste141Row" hidden="1">#REF!</definedName>
    <definedName name="XRefPaste142" hidden="1">[313]BS!#REF!</definedName>
    <definedName name="XRefPaste143" hidden="1">[314]BS!#REF!</definedName>
    <definedName name="XRefPaste144" hidden="1">[314]BS!#REF!</definedName>
    <definedName name="XRefPaste14Row" hidden="1">#REF!</definedName>
    <definedName name="XRefPaste15" hidden="1">'[309]Misc Exp'!#REF!</definedName>
    <definedName name="XRefPaste15Row" hidden="1">#REF!</definedName>
    <definedName name="XRefPaste16" hidden="1">'[309]Misc Exp'!#REF!</definedName>
    <definedName name="XRefPaste16Row" hidden="1">#REF!</definedName>
    <definedName name="XRefPaste17" hidden="1">'[309]Misc Exp'!#REF!</definedName>
    <definedName name="XRefPaste17Row" hidden="1">#REF!</definedName>
    <definedName name="XRefPaste18" hidden="1">'[309]Misc Exp'!#REF!</definedName>
    <definedName name="XRefPaste18Row" hidden="1">#REF!</definedName>
    <definedName name="XRefPaste19" hidden="1">'[309]Misc Exp'!#REF!</definedName>
    <definedName name="XRefPaste19Row" hidden="1">#REF!</definedName>
    <definedName name="XRefPaste1Row" localSheetId="5" hidden="1">#REF!</definedName>
    <definedName name="XRefPaste1Row" hidden="1">#REF!</definedName>
    <definedName name="XRefPaste2" localSheetId="5" hidden="1">#REF!</definedName>
    <definedName name="XRefPaste2" hidden="1">'[308]Balance Sheet'!#REF!</definedName>
    <definedName name="XRefPaste20" hidden="1">'[309]Misc Exp'!#REF!</definedName>
    <definedName name="XRefPaste20Row" hidden="1">#REF!</definedName>
    <definedName name="XRefPaste21" hidden="1">'[287]Misc Inc'!#REF!</definedName>
    <definedName name="XRefPaste21Row" hidden="1">#REF!</definedName>
    <definedName name="XRefPaste22" hidden="1">'[287]Misc Inc'!#REF!</definedName>
    <definedName name="XRefPaste22Row" hidden="1">#REF!</definedName>
    <definedName name="XRefPaste23" hidden="1">'[287]Misc Inc'!#REF!</definedName>
    <definedName name="XRefPaste23Row" hidden="1">#REF!</definedName>
    <definedName name="XRefPaste24" hidden="1">'[287]Misc Inc'!#REF!</definedName>
    <definedName name="XRefPaste24Row" hidden="1">#REF!</definedName>
    <definedName name="XRefPaste26Row" hidden="1">#REF!</definedName>
    <definedName name="XRefPaste27" hidden="1">'[287]Misc Inc'!#REF!</definedName>
    <definedName name="XRefPaste27Row" hidden="1">#REF!</definedName>
    <definedName name="XRefPaste28" hidden="1">'[287]Misc Inc'!#REF!</definedName>
    <definedName name="XRefPaste28Row" hidden="1">#REF!</definedName>
    <definedName name="XRefPaste29" hidden="1">'[287]Misc Inc'!#REF!</definedName>
    <definedName name="XRefPaste29Row" hidden="1">#REF!</definedName>
    <definedName name="XRefPaste2Row" localSheetId="5" hidden="1">#REF!</definedName>
    <definedName name="XRefPaste2Row" hidden="1">#REF!</definedName>
    <definedName name="XRefPaste3" hidden="1">'[308]Balance Sheet'!#REF!</definedName>
    <definedName name="XRefPaste30" hidden="1">[312]Depreciation!#REF!</definedName>
    <definedName name="XRefPaste30Row" hidden="1">#REF!</definedName>
    <definedName name="XRefPaste31" hidden="1">[313]BS!#REF!</definedName>
    <definedName name="XRefPaste37Row" hidden="1">#REF!</definedName>
    <definedName name="XRefPaste38" hidden="1">[313]BS!#REF!</definedName>
    <definedName name="XRefPaste3Row" hidden="1">#REF!</definedName>
    <definedName name="XRefPaste4" hidden="1">'[308]Balance Sheet'!#REF!</definedName>
    <definedName name="XRefPaste43" hidden="1">[314]BS!#REF!</definedName>
    <definedName name="XRefPaste44" hidden="1">[314]BS!#REF!</definedName>
    <definedName name="XRefPaste45" hidden="1">[314]BS!#REF!</definedName>
    <definedName name="XRefPaste46" hidden="1">[314]BS!#REF!</definedName>
    <definedName name="XRefPaste47" hidden="1">[314]BS!#REF!</definedName>
    <definedName name="XRefPaste4Row" hidden="1">#REF!</definedName>
    <definedName name="XRefPaste5" hidden="1">'[308]Balance Sheet'!#REF!</definedName>
    <definedName name="XRefPaste50" hidden="1">[313]BS!#REF!</definedName>
    <definedName name="XRefPaste54" hidden="1">[313]BS!#REF!</definedName>
    <definedName name="XRefPaste58Row" hidden="1">#REF!</definedName>
    <definedName name="XRefPaste59Row" hidden="1">#REF!</definedName>
    <definedName name="XRefPaste5Row" hidden="1">#REF!</definedName>
    <definedName name="XRefPaste6" hidden="1">'[308]Balance Sheet'!#REF!</definedName>
    <definedName name="XRefPaste60Row" hidden="1">#REF!</definedName>
    <definedName name="XRefPaste61Row" hidden="1">#REF!</definedName>
    <definedName name="XRefPaste62Row" hidden="1">#REF!</definedName>
    <definedName name="XRefPaste63Row" hidden="1">#REF!</definedName>
    <definedName name="XRefPaste64" hidden="1">[313]BS!#REF!</definedName>
    <definedName name="XRefPaste6Row" hidden="1">#REF!</definedName>
    <definedName name="XRefPaste7" hidden="1">'[308]Balance Sheet'!#REF!</definedName>
    <definedName name="XRefPaste75" hidden="1">[314]BS!#REF!</definedName>
    <definedName name="XRefPaste76" hidden="1">[314]BS!#REF!</definedName>
    <definedName name="XRefPaste77" hidden="1">[314]BS!#REF!</definedName>
    <definedName name="XRefPaste78" hidden="1">[314]BS!#REF!</definedName>
    <definedName name="XRefPaste7Row" hidden="1">#REF!</definedName>
    <definedName name="XRefPaste8" hidden="1">'[308]Balance Sheet'!#REF!</definedName>
    <definedName name="XRefPaste8Row" hidden="1">#REF!</definedName>
    <definedName name="XRefPaste9" hidden="1">'[308]Balance Sheet'!#REF!</definedName>
    <definedName name="XRefPaste98" hidden="1">[314]BS!#REF!</definedName>
    <definedName name="XRefPaste99" hidden="1">[314]BS!#REF!</definedName>
    <definedName name="XRefPaste9Row" hidden="1">#REF!</definedName>
    <definedName name="XRefPasteRangeCount" hidden="1">9</definedName>
    <definedName name="xsg" localSheetId="5">#REF!</definedName>
    <definedName name="xsg">#REF!</definedName>
    <definedName name="XUV500">[62]!XUV[#Data]</definedName>
    <definedName name="XVX" localSheetId="5" hidden="1">{#N/A,#N/A,FALSE,"단축1";#N/A,#N/A,FALSE,"단축2";#N/A,#N/A,FALSE,"단축3";#N/A,#N/A,FALSE,"장축";#N/A,#N/A,FALSE,"4WD"}</definedName>
    <definedName name="XVX" hidden="1">{#N/A,#N/A,FALSE,"단축1";#N/A,#N/A,FALSE,"단축2";#N/A,#N/A,FALSE,"단축3";#N/A,#N/A,FALSE,"장축";#N/A,#N/A,FALSE,"4WD"}</definedName>
    <definedName name="xx" hidden="1">{#N/A,#N/A,FALSE,"p&amp;l"}</definedName>
    <definedName name="xx_1" hidden="1">{#N/A,#N/A,FALSE,"p&amp;l"}</definedName>
    <definedName name="xx_2" hidden="1">{#N/A,#N/A,FALSE,"p&amp;l"}</definedName>
    <definedName name="xx_3" hidden="1">{#N/A,#N/A,FALSE,"p&amp;l"}</definedName>
    <definedName name="xx_4" hidden="1">{#N/A,#N/A,FALSE,"p&amp;l"}</definedName>
    <definedName name="xx_5" hidden="1">{#N/A,#N/A,FALSE,"p&amp;l"}</definedName>
    <definedName name="xxx" localSheetId="5">#REF!</definedName>
    <definedName name="xxx" hidden="1">{#N/A,#N/A,FALSE,"p&amp;l"}</definedName>
    <definedName name="xxx2" localSheetId="5">#REF!</definedName>
    <definedName name="xxx2">#REF!</definedName>
    <definedName name="xxxx" localSheetId="5">#REF!</definedName>
    <definedName name="xxxx" hidden="1">{#N/A,#N/A,FALSE,"content";#N/A,#N/A,FALSE,"unter";#N/A,#N/A,FALSE,"Group CAP1";#N/A,#N/A,FALSE,"Divisional CAP1";#N/A,#N/A,FALSE,"Cap3 calendar";#N/A,#N/A,FALSE,"Cap 3 12months";#N/A,#N/A,FALSE,"CAP4";#N/A,#N/A,FALSE,"Cap5";#N/A,#N/A,FALSE,"Appendix1Roi";#N/A,#N/A,FALSE,"Appendix2 1999";#N/A,#N/A,FALSE,"Appendix3 Darstellung Leitungen"}</definedName>
    <definedName name="XXXXX">#N/A</definedName>
    <definedName name="XXXXXX" hidden="1">{"GEA",#N/A,FALSE,"11";"BGGEA",#N/A,FALSE,"BAL-96";"ERGEA",#N/A,FALSE,"RES-96";"UNGEA",#N/A,FALSE,"UT-NETA";"ANOPPROM",#N/A,FALSE,"ANOP";"UORDITRIM",#N/A,FALSE,"ORIdI";"CTOCAP",#N/A,FALSE,"CTO-CAPITAL";"GEA",#N/A,FALSE,"GEA";"AF",#N/A,FALSE,"AFIJO-REEM"}</definedName>
    <definedName name="xxxxxxx">#REF!</definedName>
    <definedName name="XXXXXXXX" localSheetId="5" hidden="1">1/EUReXToATS</definedName>
    <definedName name="XXXXXXXX" hidden="1">1/EUReXToATS</definedName>
    <definedName name="XXXXXXXXXXXX">#REF!</definedName>
    <definedName name="xy" localSheetId="5">#REF!</definedName>
    <definedName name="xy" hidden="1">{#N/A,#N/A,FALSE,"Cover";#N/A,#N/A,FALSE,"Profits";#N/A,#N/A,FALSE,"ABS";#N/A,#N/A,FALSE,"TFLE Detail";#N/A,#N/A,FALSE,"TFLE Walk";#N/A,#N/A,FALSE,"Variable Cost";#N/A,#N/A,FALSE,"V.C. Walk"}</definedName>
    <definedName name="xylo" hidden="1">{#N/A,#N/A,FALSE,"p&amp;l"}</definedName>
    <definedName name="XYLOS">[62]!XYLO[#Data]</definedName>
    <definedName name="xyz" localSheetId="5" hidden="1">{#N/A,#N/A,FALSE,"20 ± 3";#N/A,#N/A,FALSE,"25 ± 3";#N/A,#N/A,FALSE,"30 ± 3";#N/A,#N/A,FALSE,"35 ± 3";#N/A,#N/A,FALSE,"40 ± 3"}</definedName>
    <definedName name="xyz">[315]BAL.SHEET!#REF!</definedName>
    <definedName name="XYZ2">[316]Zbad!#REF!</definedName>
    <definedName name="X행" localSheetId="5">"$#REF!.$V$33:$AC$33"</definedName>
    <definedName name="X행">'[317]1.기안지'!#REF!</definedName>
    <definedName name="y" localSheetId="5">#REF!</definedName>
    <definedName name="y">#REF!</definedName>
    <definedName name="Ｙ" localSheetId="5" hidden="1">{#N/A,#N/A,FALSE,"Sheet6 (24)"}</definedName>
    <definedName name="Ｙ" hidden="1">{#N/A,#N/A,FALSE,"Sheet6 (24)"}</definedName>
    <definedName name="y_t_d_bw_obj">'[77]Do not print- input'!$Z:$Z</definedName>
    <definedName name="Y_T_D_savings">'[77]Do not print- input'!$X:$X</definedName>
    <definedName name="yaer_start" localSheetId="5">#REF!</definedName>
    <definedName name="yaer_start">#REF!</definedName>
    <definedName name="Year" localSheetId="5">#REF!</definedName>
    <definedName name="Year">#REF!</definedName>
    <definedName name="Year_0">#REF!</definedName>
    <definedName name="Year_1">#REF!</definedName>
    <definedName name="Year_10">#REF!</definedName>
    <definedName name="Year_2">#REF!</definedName>
    <definedName name="Year_3">#REF!</definedName>
    <definedName name="Year_4">#REF!</definedName>
    <definedName name="Year_5">#REF!</definedName>
    <definedName name="Year_6">#REF!</definedName>
    <definedName name="Year_7">#REF!</definedName>
    <definedName name="Year_8">#REF!</definedName>
    <definedName name="Year_9">#REF!</definedName>
    <definedName name="year_start" localSheetId="5">#REF!</definedName>
    <definedName name="year_start">#REF!</definedName>
    <definedName name="Year1" localSheetId="5">[117]Assumptions!$C$8</definedName>
    <definedName name="Year1">[117]Assumptions!$C$8</definedName>
    <definedName name="years5">#REF!</definedName>
    <definedName name="years8">#REF!</definedName>
    <definedName name="Yen">#REF!</definedName>
    <definedName name="YEN_DIRECT">#REF!</definedName>
    <definedName name="Yen_to_Oz" localSheetId="5">#REF!</definedName>
    <definedName name="Yen_to_Oz">#REF!</definedName>
    <definedName name="YES" localSheetId="5">'[318]Add-delete'!#REF!</definedName>
    <definedName name="YES">'[319]Add-delete'!#REF!</definedName>
    <definedName name="yhg">#REF!</definedName>
    <definedName name="yield" localSheetId="5">#REF!</definedName>
    <definedName name="yield">#REF!</definedName>
    <definedName name="YN">#REF!</definedName>
    <definedName name="YOURS">#REF!</definedName>
    <definedName name="ytuhu6">#REF!</definedName>
    <definedName name="YUI" hidden="1">{#N/A,#N/A,FALSE,"단축1";#N/A,#N/A,FALSE,"단축2";#N/A,#N/A,FALSE,"단축3";#N/A,#N/A,FALSE,"장축";#N/A,#N/A,FALSE,"4WD"}</definedName>
    <definedName name="YUSOSH">#REF!</definedName>
    <definedName name="yx" localSheetId="5" hidden="1">{#N/A,#N/A,FALSE,"Profit Status";#N/A,#N/A,FALSE,"Invest";#N/A,#N/A,FALSE,"Revenue";#N/A,#N/A,FALSE,"Variable Cost";#N/A,#N/A,FALSE,"Options &amp; Series"}</definedName>
    <definedName name="yx" hidden="1">{#N/A,#N/A,FALSE,"Profit Status";#N/A,#N/A,FALSE,"Invest";#N/A,#N/A,FALSE,"Revenue";#N/A,#N/A,FALSE,"Variable Cost";#N/A,#N/A,FALSE,"Options &amp; Series"}</definedName>
    <definedName name="YY" localSheetId="5" hidden="1">{"'Summary'!$A$1:$AF$43"}</definedName>
    <definedName name="YY" hidden="1">{"'Summary'!$A$1:$AF$43"}</definedName>
    <definedName name="YY_1" hidden="1">{#N/A,#N/A,FALSE,"Sheet3"}</definedName>
    <definedName name="YY_2" hidden="1">{#N/A,#N/A,FALSE,"Sheet3"}</definedName>
    <definedName name="YYY" localSheetId="5" hidden="1">{#N/A,#N/A,TRUE,"Y생산";#N/A,#N/A,TRUE,"Y판매";#N/A,#N/A,TRUE,"Y총물량";#N/A,#N/A,TRUE,"Y능력";#N/A,#N/A,TRUE,"YKD"}</definedName>
    <definedName name="YYY" hidden="1">{#N/A,#N/A,TRUE,"Y생산";#N/A,#N/A,TRUE,"Y판매";#N/A,#N/A,TRUE,"Y총물량";#N/A,#N/A,TRUE,"Y능력";#N/A,#N/A,TRUE,"YKD"}</definedName>
    <definedName name="yyyy" localSheetId="5" hidden="1">{#N/A,#N/A,FALSE,"단축1";#N/A,#N/A,FALSE,"단축2";#N/A,#N/A,FALSE,"단축3";#N/A,#N/A,FALSE,"장축";#N/A,#N/A,FALSE,"4WD"}</definedName>
    <definedName name="yyyy" hidden="1">{#N/A,#N/A,FALSE,"단축1";#N/A,#N/A,FALSE,"단축2";#N/A,#N/A,FALSE,"단축3";#N/A,#N/A,FALSE,"장축";#N/A,#N/A,FALSE,"4WD"}</definedName>
    <definedName name="yyyyyy">#REF!</definedName>
    <definedName name="yyyyyyy" localSheetId="5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yyyyyyy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yz">[200]Grps!#REF!</definedName>
    <definedName name="z" localSheetId="5" hidden="1">{#N/A,#N/A,FALSE,"20 ± 3";#N/A,#N/A,FALSE,"25 ± 3";#N/A,#N/A,FALSE,"30 ± 3";#N/A,#N/A,FALSE,"35 ± 3";#N/A,#N/A,FALSE,"40 ± 3"}</definedName>
    <definedName name="z">#REF!</definedName>
    <definedName name="Ｚ" localSheetId="5" hidden="1">{#N/A,#N/A,FALSE,"Sheet6 (24)"}</definedName>
    <definedName name="Ｚ" hidden="1">{#N/A,#N/A,FALSE,"Sheet6 (24)"}</definedName>
    <definedName name="Z_128E5291_FBBB_4E66_BA74_0EC821BE147E_.wvu.PrintArea" localSheetId="5" hidden="1">[282]Dashboard!$B$2:$T$47</definedName>
    <definedName name="Z_128E5291_FBBB_4E66_BA74_0EC821BE147E_.wvu.PrintArea" hidden="1">[320]Dashboard!$B$2:$T$47</definedName>
    <definedName name="Z_128E5291_FBBB_4E66_BA74_0EC821BE147E_.wvu.Rows" localSheetId="5" hidden="1">[282]Dashboard!#REF!</definedName>
    <definedName name="Z_128E5291_FBBB_4E66_BA74_0EC821BE147E_.wvu.Rows" hidden="1">[320]Dashboard!#REF!</definedName>
    <definedName name="Z_26F1B120_222F_11D7_91EB_0050BA7F1DA7_.wvu.FilterData" localSheetId="5" hidden="1">#REF!</definedName>
    <definedName name="Z_26F1B120_222F_11D7_91EB_0050BA7F1DA7_.wvu.FilterData" hidden="1">#REF!</definedName>
    <definedName name="Z_A5716FB3_058D_11D5_BFEC_0050BF418CB9_.wvu.FilterData" localSheetId="5" hidden="1">#REF!</definedName>
    <definedName name="Z_A5716FB3_058D_11D5_BFEC_0050BF418CB9_.wvu.FilterData" hidden="1">#REF!</definedName>
    <definedName name="Z_A8BE41E8_2DB8_11D7_A1F5_005004BBC68E_.wvu.Cols" hidden="1">#REF!</definedName>
    <definedName name="Z_A8BE41E8_2DB8_11D7_A1F5_005004BBC68E_.wvu.PrintArea" hidden="1">#REF!</definedName>
    <definedName name="Z_A8BE41E8_2DB8_11D7_A1F5_005004BBC68E_.wvu.Rows" hidden="1">#REF!</definedName>
    <definedName name="z7654321">#REF!</definedName>
    <definedName name="za">#REF!</definedName>
    <definedName name="ZAH">'[321]OUTPUT-ZBAD'!$C$8:$EK$76</definedName>
    <definedName name="ZAHEERABAD_D">#REF!</definedName>
    <definedName name="ZAHEERABAD_P">#REF!</definedName>
    <definedName name="ZAHEERABAD_S">#REF!</definedName>
    <definedName name="zas">#REF!</definedName>
    <definedName name="zbd_prod">'[321]OUTPUT-ZBAD'!$CQ$5:$DE$76</definedName>
    <definedName name="ZBN" hidden="1">{#N/A,#N/A,FALSE,"단축1";#N/A,#N/A,FALSE,"단축2";#N/A,#N/A,FALSE,"단축3";#N/A,#N/A,FALSE,"장축";#N/A,#N/A,FALSE,"4WD"}</definedName>
    <definedName name="zdfbvzx" hidden="1">{#N/A,#N/A,FALSE,"단축1";#N/A,#N/A,FALSE,"단축2";#N/A,#N/A,FALSE,"단축3";#N/A,#N/A,FALSE,"장축";#N/A,#N/A,FALSE,"4WD"}</definedName>
    <definedName name="Zhb" localSheetId="5">#REF!</definedName>
    <definedName name="Zhb">#REF!</definedName>
    <definedName name="ZHB_Share">IFERROR(VLOOKUP('[161]Plan All'!$E1,'[161]Plan All'!$E$594:$I$631,'[161]Plan All'!A$23,0),0)</definedName>
    <definedName name="Zip" localSheetId="5">#REF!</definedName>
    <definedName name="Zip">#REF!</definedName>
    <definedName name="ZM1AD">[201]Zbad!#REF!</definedName>
    <definedName name="ZM1ARL">#REF!</definedName>
    <definedName name="ZM1BLD">#REF!</definedName>
    <definedName name="ZM1BRL">#REF!</definedName>
    <definedName name="ZM1CLCF">[201]Zbad!#REF!</definedName>
    <definedName name="ZM1CLCP">[201]Zbad!#REF!</definedName>
    <definedName name="ZM1CLF">#REF!</definedName>
    <definedName name="ZM1CLP">[201]Zbad!#REF!</definedName>
    <definedName name="ZM1DF">[201]Zbad!#REF!</definedName>
    <definedName name="ZM1DP">#REF!</definedName>
    <definedName name="ZM1MR">[201]Zbad!#REF!</definedName>
    <definedName name="ZM1OP">#REF!</definedName>
    <definedName name="ZM1RL">#REF!</definedName>
    <definedName name="ZM1SAF">#REF!</definedName>
    <definedName name="ZM1SAP">[201]Zbad!#REF!</definedName>
    <definedName name="ZM2CLF">#REF!</definedName>
    <definedName name="ZM2CLP">#REF!</definedName>
    <definedName name="ZM2DF">#REF!</definedName>
    <definedName name="ZM2DP">[201]Zbad!#REF!</definedName>
    <definedName name="ZM2MR">#REF!</definedName>
    <definedName name="ZM2RL">#REF!</definedName>
    <definedName name="ZM2SAF">#REF!</definedName>
    <definedName name="ZM2SAP">[201]Zbad!#REF!</definedName>
    <definedName name="ZM3CLF">#REF!</definedName>
    <definedName name="ZM3CLP">[201]Zbad!#REF!</definedName>
    <definedName name="ZM3DF">#REF!</definedName>
    <definedName name="ZM3DP">[201]Zbad!#REF!</definedName>
    <definedName name="ZM3MR">#REF!</definedName>
    <definedName name="ZM3RL">#REF!</definedName>
    <definedName name="ZM3SAF">#REF!</definedName>
    <definedName name="ZM3SAP">[201]Zbad!#REF!</definedName>
    <definedName name="zsdczsdc" localSheetId="5">#REF!</definedName>
    <definedName name="zsdczsdc">#REF!</definedName>
    <definedName name="ZX" hidden="1">{#N/A,#N/A,FALSE,"20 ± 3";#N/A,#N/A,FALSE,"25 ± 3";#N/A,#N/A,FALSE,"30 ± 3";#N/A,#N/A,FALSE,"35 ± 3";#N/A,#N/A,FALSE,"40 ± 3"}</definedName>
    <definedName name="zxcv">#REF!</definedName>
    <definedName name="zxvc" hidden="1">{"REVISED",#N/A,FALSE,"Sheet1"}</definedName>
    <definedName name="ZXZXX">#REF!</definedName>
    <definedName name="zz" localSheetId="5">[179]Sheet2!#REF!</definedName>
    <definedName name="zz">[175]BAL.SHEET!#REF!</definedName>
    <definedName name="ZZA" hidden="1">{#N/A,#N/A,FALSE,"단축1";#N/A,#N/A,FALSE,"단축2";#N/A,#N/A,FALSE,"단축3";#N/A,#N/A,FALSE,"장축";#N/A,#N/A,FALSE,"4WD"}</definedName>
    <definedName name="zzz">#REF!</definedName>
    <definedName name="zzzy">#REF!</definedName>
    <definedName name="zzzz" localSheetId="5">#REF!</definedName>
    <definedName name="zzzz">#REF!</definedName>
    <definedName name="ZZZZZ" localSheetId="5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ZZZZZ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あ" localSheetId="5" hidden="1">{#N/A,#N/A,FALSE,"Sheet6 (24)"}</definedName>
    <definedName name="あ" hidden="1">{#N/A,#N/A,FALSE,"Sheet6 (24)"}</definedName>
    <definedName name="あＢ" localSheetId="5" hidden="1">{#N/A,#N/A,FALSE,"Sheet6 (24)"}</definedName>
    <definedName name="あＢ" hidden="1">{#N/A,#N/A,FALSE,"Sheet6 (24)"}</definedName>
    <definedName name="あい" localSheetId="5" hidden="1">{#N/A,#N/A,FALSE,"Sheet6 (24)"}</definedName>
    <definedName name="あい" hidden="1">{#N/A,#N/A,FALSE,"Sheet6 (24)"}</definedName>
    <definedName name="い" localSheetId="5" hidden="1">{#N/A,#N/A,FALSE,"Sheet6 (24)"}</definedName>
    <definedName name="い" hidden="1">{#N/A,#N/A,FALSE,"Sheet6 (24)"}</definedName>
    <definedName name="う" localSheetId="5" hidden="1">{#N/A,#N/A,FALSE,"Sheet6 (24)"}</definedName>
    <definedName name="う" hidden="1">{#N/A,#N/A,FALSE,"Sheet6 (24)"}</definedName>
    <definedName name="うい" localSheetId="5" hidden="1">{#N/A,#N/A,FALSE,"Sheet6 (24)"}</definedName>
    <definedName name="うい" hidden="1">{#N/A,#N/A,FALSE,"Sheet6 (24)"}</definedName>
    <definedName name="え" localSheetId="5" hidden="1">{#N/A,#N/A,FALSE,"Sheet6 (24)"}</definedName>
    <definedName name="え" hidden="1">{#N/A,#N/A,FALSE,"Sheet6 (24)"}</definedName>
    <definedName name="お" localSheetId="5" hidden="1">{#N/A,#N/A,FALSE,"Sheet6 (24)"}</definedName>
    <definedName name="お" hidden="1">{#N/A,#N/A,FALSE,"Sheet6 (24)"}</definedName>
    <definedName name="おＰ" localSheetId="5" hidden="1">{#N/A,#N/A,FALSE,"Sheet6 (24)"}</definedName>
    <definedName name="おＰ" hidden="1">{#N/A,#N/A,FALSE,"Sheet6 (24)"}</definedName>
    <definedName name="おお" localSheetId="5" hidden="1">{#N/A,#N/A,FALSE,"Sheet6 (24)"}</definedName>
    <definedName name="おお" hidden="1">{#N/A,#N/A,FALSE,"Sheet6 (24)"}</definedName>
    <definedName name="か" localSheetId="5" hidden="1">{#N/A,#N/A,FALSE,"Sheet6 (24)"}</definedName>
    <definedName name="か" hidden="1">{#N/A,#N/A,FALSE,"Sheet6 (24)"}</definedName>
    <definedName name="ｺｽﾄ" localSheetId="5" hidden="1">{#N/A,#N/A,FALSE,"Sheet6 (24)"}</definedName>
    <definedName name="ｺｽﾄ" hidden="1">{#N/A,#N/A,FALSE,"Sheet6 (24)"}</definedName>
    <definedName name="コストＢＤ" localSheetId="5" hidden="1">{#N/A,#N/A,FALSE,"Sheet6 (24)"}</definedName>
    <definedName name="コストＢＤ" hidden="1">{#N/A,#N/A,FALSE,"Sheet6 (24)"}</definedName>
    <definedName name="ｺｽﾄ総括" localSheetId="5" hidden="1">{#N/A,#N/A,FALSE,"Sheet6 (24)"}</definedName>
    <definedName name="ｺｽﾄ総括" hidden="1">{#N/A,#N/A,FALSE,"Sheet6 (24)"}</definedName>
    <definedName name="ｺｽﾄ順1" localSheetId="5" hidden="1">{#N/A,#N/A,FALSE,"Sheet6 (24)"}</definedName>
    <definedName name="ｺｽﾄ順1" hidden="1">{#N/A,#N/A,FALSE,"Sheet6 (24)"}</definedName>
    <definedName name="こみ" localSheetId="5">#REF!</definedName>
    <definedName name="こみ">#REF!</definedName>
    <definedName name="ｼｬｰｼ" localSheetId="5" hidden="1">{#N/A,#N/A,FALSE,"Sheet6 (24)"}</definedName>
    <definedName name="ｼｬｰｼ" hidden="1">{#N/A,#N/A,FALSE,"Sheet6 (24)"}</definedName>
    <definedName name="っわ" localSheetId="5" hidden="1">{#N/A,#N/A,FALSE,"Sheet6 (24)"}</definedName>
    <definedName name="っわ" hidden="1">{#N/A,#N/A,FALSE,"Sheet6 (24)"}</definedName>
    <definedName name="ゆ" localSheetId="5" hidden="1">{#N/A,#N/A,FALSE,"Sheet6 (24)"}</definedName>
    <definedName name="ゆ" hidden="1">{#N/A,#N/A,FALSE,"Sheet6 (24)"}</definedName>
    <definedName name="ㄱㄱ" localSheetId="5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ㄱㄱ" hidden="1">{#N/A,#N/A,FALSE,"단축1";#N/A,#N/A,FALSE,"단축2";#N/A,#N/A,FALSE,"단축3";#N/A,#N/A,FALSE,"장축";#N/A,#N/A,FALSE,"4WD"}</definedName>
    <definedName name="ㄱㄱㄱ" localSheetId="5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ㄱㄱㄱ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ㄱㄱㄱㄱㄱ" localSheetId="5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ㄱㄱㄱㄱㄱ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ㄱ가각" hidden="1">{#N/A,#N/A,FALSE,"단축1";#N/A,#N/A,FALSE,"단축2";#N/A,#N/A,FALSE,"단축3";#N/A,#N/A,FALSE,"장축";#N/A,#N/A,FALSE,"4WD"}</definedName>
    <definedName name="ㄱㄹㄹ" localSheetId="5" hidden="1">{#N/A,#N/A,TRUE,"일정"}</definedName>
    <definedName name="ㄱㄹㄹ" hidden="1">{#N/A,#N/A,TRUE,"일정"}</definedName>
    <definedName name="ㄱㅇ" localSheetId="5" hidden="1">{#N/A,#N/A,FALSE,"단축1";#N/A,#N/A,FALSE,"단축2";#N/A,#N/A,FALSE,"단축3";#N/A,#N/A,FALSE,"장축";#N/A,#N/A,FALSE,"4WD"}</definedName>
    <definedName name="ㄱㅇ" hidden="1">{#N/A,#N/A,FALSE,"단축1";#N/A,#N/A,FALSE,"단축2";#N/A,#N/A,FALSE,"단축3";#N/A,#N/A,FALSE,"장축";#N/A,#N/A,FALSE,"4WD"}</definedName>
    <definedName name="가">#REF!</definedName>
    <definedName name="가가" hidden="1">{#N/A,#N/A,FALSE,"단축1";#N/A,#N/A,FALSE,"단축2";#N/A,#N/A,FALSE,"단축3";#N/A,#N/A,FALSE,"장축";#N/A,#N/A,FALSE,"4WD"}</definedName>
    <definedName name="가나" localSheetId="5" hidden="1">{#N/A,#N/A,FALSE,"단축1";#N/A,#N/A,FALSE,"단축2";#N/A,#N/A,FALSE,"단축3";#N/A,#N/A,FALSE,"장축";#N/A,#N/A,FALSE,"4WD"}</definedName>
    <definedName name="가나" hidden="1">{#N/A,#N/A,FALSE,"단축1";#N/A,#N/A,FALSE,"단축2";#N/A,#N/A,FALSE,"단축3";#N/A,#N/A,FALSE,"장축";#N/A,#N/A,FALSE,"4WD"}</definedName>
    <definedName name="가나다" hidden="1">{#N/A,#N/A,FALSE,"단축1";#N/A,#N/A,FALSE,"단축2";#N/A,#N/A,FALSE,"단축3";#N/A,#N/A,FALSE,"장축";#N/A,#N/A,FALSE,"4WD"}</definedName>
    <definedName name="가나다라" hidden="1">{#N/A,#N/A,FALSE,"단축1";#N/A,#N/A,FALSE,"단축2";#N/A,#N/A,FALSE,"단축3";#N/A,#N/A,FALSE,"장축";#N/A,#N/A,FALSE,"4WD"}</definedName>
    <definedName name="가나다라마바사" hidden="1">{#N/A,#N/A,FALSE,"단축1";#N/A,#N/A,FALSE,"단축2";#N/A,#N/A,FALSE,"단축3";#N/A,#N/A,FALSE,"장축";#N/A,#N/A,FALSE,"4WD"}</definedName>
    <definedName name="가난" localSheetId="5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가난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가동" localSheetId="5" hidden="1">{#N/A,#N/A,TRUE,"Y생산";#N/A,#N/A,TRUE,"Y판매";#N/A,#N/A,TRUE,"Y총물량";#N/A,#N/A,TRUE,"Y능력";#N/A,#N/A,TRUE,"YKD"}</definedName>
    <definedName name="가동" hidden="1">{#N/A,#N/A,TRUE,"Y생산";#N/A,#N/A,TRUE,"Y판매";#N/A,#N/A,TRUE,"Y총물량";#N/A,#N/A,TRUE,"Y능력";#N/A,#N/A,TRUE,"YKD"}</definedName>
    <definedName name="가동2" localSheetId="5" hidden="1">{#N/A,#N/A,TRUE,"Y생산";#N/A,#N/A,TRUE,"Y판매";#N/A,#N/A,TRUE,"Y총물량";#N/A,#N/A,TRUE,"Y능력";#N/A,#N/A,TRUE,"YKD"}</definedName>
    <definedName name="가동2" hidden="1">{#N/A,#N/A,TRUE,"Y생산";#N/A,#N/A,TRUE,"Y판매";#N/A,#N/A,TRUE,"Y총물량";#N/A,#N/A,TRUE,"Y능력";#N/A,#N/A,TRUE,"YKD"}</definedName>
    <definedName name="가동조건" localSheetId="5" hidden="1">{#N/A,#N/A,FALSE,"96 3월물량표";#N/A,#N/A,FALSE,"96 4월물량표";#N/A,#N/A,FALSE,"96 5월물량표"}</definedName>
    <definedName name="가동조건" hidden="1">{#N/A,#N/A,FALSE,"96 3월물량표";#N/A,#N/A,FALSE,"96 4월물량표";#N/A,#N/A,FALSE,"96 5월물량표"}</definedName>
    <definedName name="가을" localSheetId="5" hidden="1">{#N/A,#N/A,TRUE,"Y생산";#N/A,#N/A,TRUE,"Y판매";#N/A,#N/A,TRUE,"Y총물량";#N/A,#N/A,TRUE,"Y능력";#N/A,#N/A,TRUE,"YKD"}</definedName>
    <definedName name="가을" hidden="1">{#N/A,#N/A,TRUE,"Y생산";#N/A,#N/A,TRUE,"Y판매";#N/A,#N/A,TRUE,"Y총물량";#N/A,#N/A,TRUE,"Y능력";#N/A,#N/A,TRUE,"YKD"}</definedName>
    <definedName name="갑부" localSheetId="5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갑부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값" localSheetId="5">#REF!</definedName>
    <definedName name="값">#REF!</definedName>
    <definedName name="강남" localSheetId="5">#REF!</definedName>
    <definedName name="강남">#REF!</definedName>
    <definedName name="강동" localSheetId="5">#REF!</definedName>
    <definedName name="강동">#REF!</definedName>
    <definedName name="강서" localSheetId="5">#REF!</definedName>
    <definedName name="강서">#REF!</definedName>
    <definedName name="강수석" localSheetId="5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강수석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개발" localSheetId="5">#REF!</definedName>
    <definedName name="개발">#REF!</definedName>
    <definedName name="개발업체" localSheetId="5">#REF!</definedName>
    <definedName name="개발업체">#REF!</definedName>
    <definedName name="개발일정" localSheetId="5" hidden="1">{#N/A,#N/A,FALSE,"단축1";#N/A,#N/A,FALSE,"단축2";#N/A,#N/A,FALSE,"단축3";#N/A,#N/A,FALSE,"장축";#N/A,#N/A,FALSE,"4WD"}</definedName>
    <definedName name="개발일정" hidden="1">{#N/A,#N/A,FALSE,"단축1";#N/A,#N/A,FALSE,"단축2";#N/A,#N/A,FALSE,"단축3";#N/A,#N/A,FALSE,"장축";#N/A,#N/A,FALSE,"4WD"}</definedName>
    <definedName name="개선과장1" localSheetId="5" hidden="1">{#N/A,#N/A,FALSE,"단축1";#N/A,#N/A,FALSE,"단축2";#N/A,#N/A,FALSE,"단축3";#N/A,#N/A,FALSE,"장축";#N/A,#N/A,FALSE,"4WD"}</definedName>
    <definedName name="개선과장1" hidden="1">{#N/A,#N/A,FALSE,"단축1";#N/A,#N/A,FALSE,"단축2";#N/A,#N/A,FALSE,"단축3";#N/A,#N/A,FALSE,"장축";#N/A,#N/A,FALSE,"4WD"}</definedName>
    <definedName name="개선과정" localSheetId="5" hidden="1">{#N/A,#N/A,FALSE,"단축1";#N/A,#N/A,FALSE,"단축2";#N/A,#N/A,FALSE,"단축3";#N/A,#N/A,FALSE,"장축";#N/A,#N/A,FALSE,"4WD"}</definedName>
    <definedName name="개선과정" hidden="1">{#N/A,#N/A,FALSE,"단축1";#N/A,#N/A,FALSE,"단축2";#N/A,#N/A,FALSE,"단축3";#N/A,#N/A,FALSE,"장축";#N/A,#N/A,FALSE,"4WD"}</definedName>
    <definedName name="개선과제1" localSheetId="5" hidden="1">{#N/A,#N/A,FALSE,"단축1";#N/A,#N/A,FALSE,"단축2";#N/A,#N/A,FALSE,"단축3";#N/A,#N/A,FALSE,"장축";#N/A,#N/A,FALSE,"4WD"}</definedName>
    <definedName name="개선과제1" hidden="1">{#N/A,#N/A,FALSE,"단축1";#N/A,#N/A,FALSE,"단축2";#N/A,#N/A,FALSE,"단축3";#N/A,#N/A,FALSE,"장축";#N/A,#N/A,FALSE,"4WD"}</definedName>
    <definedName name="개선내용" localSheetId="5" hidden="1">{#N/A,#N/A,TRUE,"Y생산";#N/A,#N/A,TRUE,"Y판매";#N/A,#N/A,TRUE,"Y총물량";#N/A,#N/A,TRUE,"Y능력";#N/A,#N/A,TRUE,"YKD"}</definedName>
    <definedName name="개선내용" hidden="1">{#N/A,#N/A,TRUE,"Y생산";#N/A,#N/A,TRUE,"Y판매";#N/A,#N/A,TRUE,"Y총물량";#N/A,#N/A,TRUE,"Y능력";#N/A,#N/A,TRUE,"YKD"}</definedName>
    <definedName name="개선실적" localSheetId="5" hidden="1">{#N/A,#N/A,TRUE,"Y생산";#N/A,#N/A,TRUE,"Y판매";#N/A,#N/A,TRUE,"Y총물량";#N/A,#N/A,TRUE,"Y능력";#N/A,#N/A,TRUE,"YKD"}</definedName>
    <definedName name="개선실적" hidden="1">{#N/A,#N/A,TRUE,"Y생산";#N/A,#N/A,TRUE,"Y판매";#N/A,#N/A,TRUE,"Y총물량";#N/A,#N/A,TRUE,"Y능력";#N/A,#N/A,TRUE,"YKD"}</definedName>
    <definedName name="개ㅐㄹㅇ" hidden="1">{#N/A,#N/A,FALSE,"단축1";#N/A,#N/A,FALSE,"단축2";#N/A,#N/A,FALSE,"단축3";#N/A,#N/A,FALSE,"장축";#N/A,#N/A,FALSE,"4WD"}</definedName>
    <definedName name="거거" localSheetId="5" hidden="1">{#N/A,#N/A,TRUE,"Y생산";#N/A,#N/A,TRUE,"Y판매";#N/A,#N/A,TRUE,"Y총물량";#N/A,#N/A,TRUE,"Y능력";#N/A,#N/A,TRUE,"YKD"}</definedName>
    <definedName name="거거" hidden="1">{#N/A,#N/A,TRUE,"Y생산";#N/A,#N/A,TRUE,"Y판매";#N/A,#N/A,TRUE,"Y총물량";#N/A,#N/A,TRUE,"Y능력";#N/A,#N/A,TRUE,"YKD"}</definedName>
    <definedName name="건" localSheetId="5" hidden="1">{#N/A,#N/A,FALSE,"단축1";#N/A,#N/A,FALSE,"단축2";#N/A,#N/A,FALSE,"단축3";#N/A,#N/A,FALSE,"장축";#N/A,#N/A,FALSE,"4WD"}</definedName>
    <definedName name="건" hidden="1">{#N/A,#N/A,FALSE,"단축1";#N/A,#N/A,FALSE,"단축2";#N/A,#N/A,FALSE,"단축3";#N/A,#N/A,FALSE,"장축";#N/A,#N/A,FALSE,"4WD"}</definedName>
    <definedName name="검토" localSheetId="5" hidden="1">{#N/A,#N/A,TRUE,"일정"}</definedName>
    <definedName name="검토" hidden="1">{#N/A,#N/A,TRUE,"일정"}</definedName>
    <definedName name="게" localSheetId="5" hidden="1">{#N/A,#N/A,FALSE,"단축1";#N/A,#N/A,FALSE,"단축2";#N/A,#N/A,FALSE,"단축3";#N/A,#N/A,FALSE,"장축";#N/A,#N/A,FALSE,"4WD"}</definedName>
    <definedName name="게" hidden="1">{#N/A,#N/A,FALSE,"단축1";#N/A,#N/A,FALSE,"단축2";#N/A,#N/A,FALSE,"단축3";#N/A,#N/A,FALSE,"장축";#N/A,#N/A,FALSE,"4WD"}</definedName>
    <definedName name="결" localSheetId="5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결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경" localSheetId="5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경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경상비8월" localSheetId="5" hidden="1">{#N/A,#N/A,FALSE,"단축1";#N/A,#N/A,FALSE,"단축2";#N/A,#N/A,FALSE,"단축3";#N/A,#N/A,FALSE,"장축";#N/A,#N/A,FALSE,"4WD"}</definedName>
    <definedName name="경상비8월" hidden="1">{#N/A,#N/A,FALSE,"단축1";#N/A,#N/A,FALSE,"단축2";#N/A,#N/A,FALSE,"단축3";#N/A,#N/A,FALSE,"장축";#N/A,#N/A,FALSE,"4WD"}</definedName>
    <definedName name="경상이익" localSheetId="5">#REF!</definedName>
    <definedName name="경상이익">#REF!</definedName>
    <definedName name="경영계획" localSheetId="5">#REF!</definedName>
    <definedName name="경영계획">#REF!</definedName>
    <definedName name="경쟁제품동향0405" localSheetId="5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경쟁제품동향0405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경합금2과운연계획" localSheetId="5" hidden="1">{#N/A,#N/A,TRUE,"Y생산";#N/A,#N/A,TRUE,"Y판매";#N/A,#N/A,TRUE,"Y총물량";#N/A,#N/A,TRUE,"Y능력";#N/A,#N/A,TRUE,"YKD"}</definedName>
    <definedName name="경합금2과운연계획" hidden="1">{#N/A,#N/A,TRUE,"Y생산";#N/A,#N/A,TRUE,"Y판매";#N/A,#N/A,TRUE,"Y총물량";#N/A,#N/A,TRUE,"Y능력";#N/A,#N/A,TRUE,"YKD"}</definedName>
    <definedName name="계" localSheetId="5" hidden="1">{#N/A,#N/A,FALSE,"단축1";#N/A,#N/A,FALSE,"단축2";#N/A,#N/A,FALSE,"단축3";#N/A,#N/A,FALSE,"장축";#N/A,#N/A,FALSE,"4WD"}</definedName>
    <definedName name="계" hidden="1">{#N/A,#N/A,FALSE,"단축1";#N/A,#N/A,FALSE,"단축2";#N/A,#N/A,FALSE,"단축3";#N/A,#N/A,FALSE,"장축";#N/A,#N/A,FALSE,"4WD"}</definedName>
    <definedName name="계판수수" localSheetId="5">#REF!</definedName>
    <definedName name="계판수수">#REF!</definedName>
    <definedName name="계획" localSheetId="5" hidden="1">{#N/A,#N/A,FALSE,"단축1";#N/A,#N/A,FALSE,"단축2";#N/A,#N/A,FALSE,"단축3";#N/A,#N/A,FALSE,"장축";#N/A,#N/A,FALSE,"4WD"}</definedName>
    <definedName name="계획" hidden="1">{#N/A,#N/A,FALSE,"단축1";#N/A,#N/A,FALSE,"단축2";#N/A,#N/A,FALSE,"단축3";#N/A,#N/A,FALSE,"장축";#N/A,#N/A,FALSE,"4WD"}</definedName>
    <definedName name="계획.1" localSheetId="5" hidden="1">{#N/A,#N/A,FALSE,"단축1";#N/A,#N/A,FALSE,"단축2";#N/A,#N/A,FALSE,"단축3";#N/A,#N/A,FALSE,"장축";#N/A,#N/A,FALSE,"4WD"}</definedName>
    <definedName name="계획.1" hidden="1">{#N/A,#N/A,FALSE,"단축1";#N/A,#N/A,FALSE,"단축2";#N/A,#N/A,FALSE,"단축3";#N/A,#N/A,FALSE,"장축";#N/A,#N/A,FALSE,"4WD"}</definedName>
    <definedName name="계획1" localSheetId="5" hidden="1">{#N/A,#N/A,FALSE,"단축1";#N/A,#N/A,FALSE,"단축2";#N/A,#N/A,FALSE,"단축3";#N/A,#N/A,FALSE,"장축";#N/A,#N/A,FALSE,"4WD"}</definedName>
    <definedName name="계획1" hidden="1">{#N/A,#N/A,FALSE,"단축1";#N/A,#N/A,FALSE,"단축2";#N/A,#N/A,FALSE,"단축3";#N/A,#N/A,FALSE,"장축";#N/A,#N/A,FALSE,"4WD"}</definedName>
    <definedName name="공고생1" localSheetId="5">#REF!</definedName>
    <definedName name="공고생1">#REF!</definedName>
    <definedName name="공고생10" localSheetId="5">#REF!</definedName>
    <definedName name="공고생10">#REF!</definedName>
    <definedName name="공고생11" localSheetId="5">#REF!</definedName>
    <definedName name="공고생11">#REF!</definedName>
    <definedName name="공고생12" localSheetId="5">#REF!</definedName>
    <definedName name="공고생12">#REF!</definedName>
    <definedName name="공고생2" localSheetId="5">#REF!</definedName>
    <definedName name="공고생2">#REF!</definedName>
    <definedName name="공고생3" localSheetId="5">#REF!</definedName>
    <definedName name="공고생3">#REF!</definedName>
    <definedName name="공고생4" localSheetId="5">#REF!</definedName>
    <definedName name="공고생4">#REF!</definedName>
    <definedName name="공고생5" localSheetId="5">#REF!</definedName>
    <definedName name="공고생5">#REF!</definedName>
    <definedName name="공고생6" localSheetId="5">#REF!</definedName>
    <definedName name="공고생6">#REF!</definedName>
    <definedName name="공고생7" localSheetId="5">#REF!</definedName>
    <definedName name="공고생7">#REF!</definedName>
    <definedName name="공고생8" localSheetId="5">#REF!</definedName>
    <definedName name="공고생8">#REF!</definedName>
    <definedName name="공고생9" localSheetId="5">#REF!</definedName>
    <definedName name="공고생9">#REF!</definedName>
    <definedName name="과장" localSheetId="5">#REF!</definedName>
    <definedName name="과장">#REF!</definedName>
    <definedName name="과장1" localSheetId="5">#REF!</definedName>
    <definedName name="과장1">#REF!</definedName>
    <definedName name="과장10" localSheetId="5">#REF!</definedName>
    <definedName name="과장10">#REF!</definedName>
    <definedName name="과장11" localSheetId="5">#REF!</definedName>
    <definedName name="과장11">#REF!</definedName>
    <definedName name="과장12" localSheetId="5">#REF!</definedName>
    <definedName name="과장12">#REF!</definedName>
    <definedName name="과장2" localSheetId="5">#REF!</definedName>
    <definedName name="과장2">#REF!</definedName>
    <definedName name="과장3" localSheetId="5">#REF!</definedName>
    <definedName name="과장3">#REF!</definedName>
    <definedName name="과장4" localSheetId="5">#REF!</definedName>
    <definedName name="과장4">#REF!</definedName>
    <definedName name="과장5" localSheetId="5">#REF!</definedName>
    <definedName name="과장5">#REF!</definedName>
    <definedName name="과장6" localSheetId="5">#REF!</definedName>
    <definedName name="과장6">#REF!</definedName>
    <definedName name="과장7" localSheetId="5">#REF!</definedName>
    <definedName name="과장7">#REF!</definedName>
    <definedName name="과장8" localSheetId="5">#REF!</definedName>
    <definedName name="과장8">#REF!</definedName>
    <definedName name="과장9" localSheetId="5">#REF!</definedName>
    <definedName name="과장9">#REF!</definedName>
    <definedName name="관리지표2" localSheetId="5" hidden="1">{#N/A,#N/A,TRUE,"Y생산";#N/A,#N/A,TRUE,"Y판매";#N/A,#N/A,TRUE,"Y총물량";#N/A,#N/A,TRUE,"Y능력";#N/A,#N/A,TRUE,"YKD"}</definedName>
    <definedName name="관리지표2" hidden="1">{#N/A,#N/A,TRUE,"Y생산";#N/A,#N/A,TRUE,"Y판매";#N/A,#N/A,TRUE,"Y총물량";#N/A,#N/A,TRUE,"Y능력";#N/A,#N/A,TRUE,"YKD"}</definedName>
    <definedName name="국2" localSheetId="5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국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국5" localSheetId="5" hidden="1">{#N/A,#N/A,TRUE,"일정"}</definedName>
    <definedName name="국5" hidden="1">{#N/A,#N/A,TRUE,"일정"}</definedName>
    <definedName name="국어10" localSheetId="5" hidden="1">{#N/A,#N/A,TRUE,"일정"}</definedName>
    <definedName name="국어10" hidden="1">{#N/A,#N/A,TRUE,"일정"}</definedName>
    <definedName name="군재" localSheetId="5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군재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그" localSheetId="5" hidden="1">{#N/A,#N/A,FALSE,"단축1";#N/A,#N/A,FALSE,"단축2";#N/A,#N/A,FALSE,"단축3";#N/A,#N/A,FALSE,"장축";#N/A,#N/A,FALSE,"4WD"}</definedName>
    <definedName name="그" hidden="1">{#N/A,#N/A,FALSE,"단축1";#N/A,#N/A,FALSE,"단축2";#N/A,#N/A,FALSE,"단축3";#N/A,#N/A,FALSE,"장축";#N/A,#N/A,FALSE,"4WD"}</definedName>
    <definedName name="그래프" hidden="1">[322]추이도!#REF!</definedName>
    <definedName name="그래프2" hidden="1">[322]추이도!#REF!</definedName>
    <definedName name="근거1" localSheetId="5" hidden="1">{#N/A,#N/A,FALSE,"단축1";#N/A,#N/A,FALSE,"단축2";#N/A,#N/A,FALSE,"단축3";#N/A,#N/A,FALSE,"장축";#N/A,#N/A,FALSE,"4WD"}</definedName>
    <definedName name="근거1" hidden="1">{#N/A,#N/A,FALSE,"단축1";#N/A,#N/A,FALSE,"단축2";#N/A,#N/A,FALSE,"단축3";#N/A,#N/A,FALSE,"장축";#N/A,#N/A,FALSE,"4WD"}</definedName>
    <definedName name="근거2" localSheetId="5" hidden="1">{#N/A,#N/A,FALSE,"단축1";#N/A,#N/A,FALSE,"단축2";#N/A,#N/A,FALSE,"단축3";#N/A,#N/A,FALSE,"장축";#N/A,#N/A,FALSE,"4WD"}</definedName>
    <definedName name="근거2" hidden="1">{#N/A,#N/A,FALSE,"단축1";#N/A,#N/A,FALSE,"단축2";#N/A,#N/A,FALSE,"단축3";#N/A,#N/A,FALSE,"장축";#N/A,#N/A,FALSE,"4WD"}</definedName>
    <definedName name="금액1" localSheetId="5">#REF!</definedName>
    <definedName name="금액1">#REF!</definedName>
    <definedName name="금액2" localSheetId="5">#REF!</definedName>
    <definedName name="금액2">#REF!</definedName>
    <definedName name="금월" localSheetId="5" hidden="1">{#N/A,#N/A,TRUE,"Y생산";#N/A,#N/A,TRUE,"Y판매";#N/A,#N/A,TRUE,"Y총물량";#N/A,#N/A,TRUE,"Y능력";#N/A,#N/A,TRUE,"YKD"}</definedName>
    <definedName name="금월" hidden="1">{#N/A,#N/A,TRUE,"Y생산";#N/A,#N/A,TRUE,"Y판매";#N/A,#N/A,TRUE,"Y총물량";#N/A,#N/A,TRUE,"Y능력";#N/A,#N/A,TRUE,"YKD"}</definedName>
    <definedName name="금형제작일정" localSheetId="5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금형제작일정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급기" localSheetId="5">'[188]Jig_item_list (3)'!$C$62:$C$68</definedName>
    <definedName name="급기">'[75]Jig_item_list (3)'!$C$62:$C$68</definedName>
    <definedName name="기계장비">#REF!</definedName>
    <definedName name="기능" localSheetId="5">#REF!</definedName>
    <definedName name="기능">#REF!</definedName>
    <definedName name="기능0" localSheetId="5">#REF!</definedName>
    <definedName name="기능0">#REF!</definedName>
    <definedName name="기능1" localSheetId="5">#REF!</definedName>
    <definedName name="기능1">#REF!</definedName>
    <definedName name="기능10" localSheetId="5">#REF!</definedName>
    <definedName name="기능10">#REF!</definedName>
    <definedName name="기능11" localSheetId="5">#REF!</definedName>
    <definedName name="기능11">#REF!</definedName>
    <definedName name="기능12" localSheetId="5">#REF!</definedName>
    <definedName name="기능12">#REF!</definedName>
    <definedName name="기능2" localSheetId="5">#REF!</definedName>
    <definedName name="기능2">#REF!</definedName>
    <definedName name="기능3" localSheetId="5">#REF!</definedName>
    <definedName name="기능3">#REF!</definedName>
    <definedName name="기능4" localSheetId="5">#REF!</definedName>
    <definedName name="기능4">#REF!</definedName>
    <definedName name="기능5" localSheetId="5">#REF!</definedName>
    <definedName name="기능5">#REF!</definedName>
    <definedName name="기능6" localSheetId="5">#REF!</definedName>
    <definedName name="기능6">#REF!</definedName>
    <definedName name="기능7" localSheetId="5">#REF!</definedName>
    <definedName name="기능7">#REF!</definedName>
    <definedName name="기능8" localSheetId="5">#REF!</definedName>
    <definedName name="기능8">#REF!</definedName>
    <definedName name="기능9" localSheetId="5">#REF!</definedName>
    <definedName name="기능9">#REF!</definedName>
    <definedName name="기미" localSheetId="5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기미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기본방향" localSheetId="5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기본방향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기아" localSheetId="5" hidden="1">{#N/A,#N/A,FALSE,"단축1";#N/A,#N/A,FALSE,"단축2";#N/A,#N/A,FALSE,"단축3";#N/A,#N/A,FALSE,"장축";#N/A,#N/A,FALSE,"4WD"}</definedName>
    <definedName name="기아" hidden="1">{#N/A,#N/A,FALSE,"단축1";#N/A,#N/A,FALSE,"단축2";#N/A,#N/A,FALSE,"단축3";#N/A,#N/A,FALSE,"장축";#N/A,#N/A,FALSE,"4WD"}</definedName>
    <definedName name="기안">[323]대외공문!$V$17:$AC$17</definedName>
    <definedName name="기안갑" localSheetId="5">#REF!</definedName>
    <definedName name="기안갑">#REF!</definedName>
    <definedName name="기안을" localSheetId="5">#REF!</definedName>
    <definedName name="기안을">#REF!</definedName>
    <definedName name="기존LAYOUT" localSheetId="5" hidden="1">{#N/A,#N/A,TRUE,"일정"}</definedName>
    <definedName name="기존LAYOUT" hidden="1">{#N/A,#N/A,TRUE,"일정"}</definedName>
    <definedName name="기타1" localSheetId="5">#REF!</definedName>
    <definedName name="기타1">#REF!</definedName>
    <definedName name="기타10" localSheetId="5">#REF!</definedName>
    <definedName name="기타10">#REF!</definedName>
    <definedName name="기타11" localSheetId="5">#REF!</definedName>
    <definedName name="기타11">#REF!</definedName>
    <definedName name="기타12" localSheetId="5">#REF!</definedName>
    <definedName name="기타12">#REF!</definedName>
    <definedName name="기타2" localSheetId="5">#REF!</definedName>
    <definedName name="기타2">#REF!</definedName>
    <definedName name="기타3" localSheetId="5">#REF!</definedName>
    <definedName name="기타3">#REF!</definedName>
    <definedName name="기타4" localSheetId="5">#REF!</definedName>
    <definedName name="기타4">#REF!</definedName>
    <definedName name="기타5" localSheetId="5">#REF!</definedName>
    <definedName name="기타5">#REF!</definedName>
    <definedName name="기타6" localSheetId="5">#REF!</definedName>
    <definedName name="기타6">#REF!</definedName>
    <definedName name="기타7" localSheetId="5">#REF!</definedName>
    <definedName name="기타7">#REF!</definedName>
    <definedName name="기타8" localSheetId="5">#REF!</definedName>
    <definedName name="기타8">#REF!</definedName>
    <definedName name="기타9" localSheetId="5">#REF!</definedName>
    <definedName name="기타9">#REF!</definedName>
    <definedName name="김" hidden="1">{#N/A,#N/A,TRUE,"일정"}</definedName>
    <definedName name="김도윤" localSheetId="5" hidden="1">{#N/A,#N/A,TRUE,"Y생산";#N/A,#N/A,TRUE,"Y판매";#N/A,#N/A,TRUE,"Y총물량";#N/A,#N/A,TRUE,"Y능력";#N/A,#N/A,TRUE,"YKD"}</definedName>
    <definedName name="김도윤" hidden="1">{#N/A,#N/A,TRUE,"Y생산";#N/A,#N/A,TRUE,"Y판매";#N/A,#N/A,TRUE,"Y총물량";#N/A,#N/A,TRUE,"Y능력";#N/A,#N/A,TRUE,"YKD"}</definedName>
    <definedName name="김학남" localSheetId="5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김학남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김현" localSheetId="5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김현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ㄳ" localSheetId="5" hidden="1">{#N/A,#N/A,FALSE,"96 3월물량표";#N/A,#N/A,FALSE,"96 4월물량표";#N/A,#N/A,FALSE,"96 5월물량표"}</definedName>
    <definedName name="ㄳ" hidden="1">{#N/A,#N/A,FALSE,"96 3월물량표";#N/A,#N/A,FALSE,"96 4월물량표";#N/A,#N/A,FALSE,"96 5월물량표"}</definedName>
    <definedName name="ㄳㄱ호ㅗㅎ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ㄴㄴ" localSheetId="5" hidden="1">{#N/A,#N/A,FALSE,"단축1";#N/A,#N/A,FALSE,"단축2";#N/A,#N/A,FALSE,"단축3";#N/A,#N/A,FALSE,"장축";#N/A,#N/A,FALSE,"4WD"}</definedName>
    <definedName name="ㄴㄴ" hidden="1">{#N/A,#N/A,FALSE,"단축1";#N/A,#N/A,FALSE,"단축2";#N/A,#N/A,FALSE,"단축3";#N/A,#N/A,FALSE,"장축";#N/A,#N/A,FALSE,"4WD"}</definedName>
    <definedName name="ㄴㄴㄴㄴ" localSheetId="5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ㄴㄴㄴㄴ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ㄴㄴㄴㄴㄴ" localSheetId="5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ㄴㄴㄴㄴㄴ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ㄴㄴㄴㄴㄴㄴ" localSheetId="5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ㄴㄴㄴㄴㄴㄴ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ㄴㄹ" localSheetId="5" hidden="1">{#N/A,#N/A,FALSE,"단축1";#N/A,#N/A,FALSE,"단축2";#N/A,#N/A,FALSE,"단축3";#N/A,#N/A,FALSE,"장축";#N/A,#N/A,FALSE,"4WD"}</definedName>
    <definedName name="ㄴㄹ" hidden="1">{#N/A,#N/A,FALSE,"단축1";#N/A,#N/A,FALSE,"단축2";#N/A,#N/A,FALSE,"단축3";#N/A,#N/A,FALSE,"장축";#N/A,#N/A,FALSE,"4WD"}</definedName>
    <definedName name="ㄴㅁㅇㅎㅇ롱로" hidden="1">#REF!</definedName>
    <definedName name="ㄴㅇ" hidden="1">{#N/A,#N/A,TRUE,"Y생산";#N/A,#N/A,TRUE,"Y판매";#N/A,#N/A,TRUE,"Y총물량";#N/A,#N/A,TRUE,"Y능력";#N/A,#N/A,TRUE,"YKD"}</definedName>
    <definedName name="ㄴㅇㄱㅎㄴㅇㅀㅇ로" hidden="1">{#N/A,#N/A,FALSE,"단축1";#N/A,#N/A,FALSE,"단축2";#N/A,#N/A,FALSE,"단축3";#N/A,#N/A,FALSE,"장축";#N/A,#N/A,FALSE,"4WD"}</definedName>
    <definedName name="ㄴㅇㄹ" localSheetId="5" hidden="1">{#N/A,#N/A,FALSE,"단축1";#N/A,#N/A,FALSE,"단축2";#N/A,#N/A,FALSE,"단축3";#N/A,#N/A,FALSE,"장축";#N/A,#N/A,FALSE,"4WD"}</definedName>
    <definedName name="ㄴㅇㄹ" hidden="1">{#N/A,#N/A,FALSE,"단축1";#N/A,#N/A,FALSE,"단축2";#N/A,#N/A,FALSE,"단축3";#N/A,#N/A,FALSE,"장축";#N/A,#N/A,FALSE,"4WD"}</definedName>
    <definedName name="ㄴㅇㄻㄴㅇㄻㅇㄻ" hidden="1">{#N/A,#N/A,FALSE,"단축1";#N/A,#N/A,FALSE,"단축2";#N/A,#N/A,FALSE,"단축3";#N/A,#N/A,FALSE,"장축";#N/A,#N/A,FALSE,"4WD"}</definedName>
    <definedName name="ㄴㅋ" localSheetId="5" hidden="1">{#N/A,#N/A,FALSE,"단축1";#N/A,#N/A,FALSE,"단축2";#N/A,#N/A,FALSE,"단축3";#N/A,#N/A,FALSE,"장축";#N/A,#N/A,FALSE,"4WD"}</definedName>
    <definedName name="ㄴㅋ" hidden="1">{#N/A,#N/A,FALSE,"단축1";#N/A,#N/A,FALSE,"단축2";#N/A,#N/A,FALSE,"단축3";#N/A,#N/A,FALSE,"장축";#N/A,#N/A,FALSE,"4WD"}</definedName>
    <definedName name="나">#REF!</definedName>
    <definedName name="나남나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나라">NA()</definedName>
    <definedName name="납품보고">NA()</definedName>
    <definedName name="너" localSheetId="5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너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노조" localSheetId="5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노조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논문제출계획서_박용정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누계" localSheetId="5">#REF!</definedName>
    <definedName name="누계">#REF!</definedName>
    <definedName name="누계경감가" localSheetId="5">#REF!</definedName>
    <definedName name="누계경감가">#REF!</definedName>
    <definedName name="누계경복리" localSheetId="5">#REF!</definedName>
    <definedName name="누계경복리">#REF!</definedName>
    <definedName name="누계경소모" localSheetId="5">#REF!</definedName>
    <definedName name="누계경소모">#REF!</definedName>
    <definedName name="누계경수도" localSheetId="5">#REF!</definedName>
    <definedName name="누계경수도">#REF!</definedName>
    <definedName name="누계경연료" localSheetId="5">#REF!</definedName>
    <definedName name="누계경연료">#REF!</definedName>
    <definedName name="누계경전력" localSheetId="5">#REF!</definedName>
    <definedName name="누계경전력">#REF!</definedName>
    <definedName name="누계경타계" localSheetId="5">#REF!</definedName>
    <definedName name="누계경타계">#REF!</definedName>
    <definedName name="누계경포장" localSheetId="5">#REF!</definedName>
    <definedName name="누계경포장">#REF!</definedName>
    <definedName name="누계경합" localSheetId="5">#REF!</definedName>
    <definedName name="누계경합">#REF!</definedName>
    <definedName name="누계노총합" localSheetId="5">#REF!</definedName>
    <definedName name="누계노총합">#REF!</definedName>
    <definedName name="누계노타계" localSheetId="5">#REF!</definedName>
    <definedName name="누계노타계">#REF!</definedName>
    <definedName name="누계매총합" localSheetId="5">#REF!</definedName>
    <definedName name="누계매총합">#REF!</definedName>
    <definedName name="누계수익" localSheetId="5">#REF!</definedName>
    <definedName name="누계수익">#REF!</definedName>
    <definedName name="누계외환" localSheetId="5">#REF!</definedName>
    <definedName name="누계외환">#REF!</definedName>
    <definedName name="누계이연" localSheetId="5">#REF!</definedName>
    <definedName name="누계이연">#REF!</definedName>
    <definedName name="누계재총합" localSheetId="5">#REF!</definedName>
    <definedName name="누계재총합">#REF!</definedName>
    <definedName name="누계중공업" localSheetId="5">#REF!</definedName>
    <definedName name="누계중공업">#REF!</definedName>
    <definedName name="누계지급" localSheetId="5">#REF!</definedName>
    <definedName name="누계지급">#REF!</definedName>
    <definedName name="누계판보증" localSheetId="5">#REF!</definedName>
    <definedName name="누계판보증">#REF!</definedName>
    <definedName name="누계판운반" localSheetId="5">#REF!</definedName>
    <definedName name="누계판운반">#REF!</definedName>
    <definedName name="누계판합" localSheetId="5">#REF!</definedName>
    <definedName name="누계판합">#REF!</definedName>
    <definedName name="누실경감가" localSheetId="5">#REF!</definedName>
    <definedName name="누실경감가">#REF!</definedName>
    <definedName name="누실경복리" localSheetId="5">#REF!</definedName>
    <definedName name="누실경복리">#REF!</definedName>
    <definedName name="누실경소모" localSheetId="5">#REF!</definedName>
    <definedName name="누실경소모">#REF!</definedName>
    <definedName name="누실경수도" localSheetId="5">#REF!</definedName>
    <definedName name="누실경수도">#REF!</definedName>
    <definedName name="누실경연료" localSheetId="5">#REF!</definedName>
    <definedName name="누실경연료">#REF!</definedName>
    <definedName name="누실경전력" localSheetId="5">#REF!</definedName>
    <definedName name="누실경전력">#REF!</definedName>
    <definedName name="누실경타계" localSheetId="5">#REF!</definedName>
    <definedName name="누실경타계">#REF!</definedName>
    <definedName name="누실경포장" localSheetId="5">#REF!</definedName>
    <definedName name="누실경포장">#REF!</definedName>
    <definedName name="누실경합" localSheetId="5">#REF!</definedName>
    <definedName name="누실경합">#REF!</definedName>
    <definedName name="누실노총합" localSheetId="5">#REF!</definedName>
    <definedName name="누실노총합">#REF!</definedName>
    <definedName name="누실노타계" localSheetId="5">#REF!</definedName>
    <definedName name="누실노타계">#REF!</definedName>
    <definedName name="누실매T팀" localSheetId="5">#REF!</definedName>
    <definedName name="누실매T팀">#REF!</definedName>
    <definedName name="누실매총합" localSheetId="5">#REF!</definedName>
    <definedName name="누실매총합">#REF!</definedName>
    <definedName name="누실수익" localSheetId="5">#REF!</definedName>
    <definedName name="누실수익">#REF!</definedName>
    <definedName name="누실외환" localSheetId="5">#REF!</definedName>
    <definedName name="누실외환">#REF!</definedName>
    <definedName name="누실이연" localSheetId="5">#REF!</definedName>
    <definedName name="누실이연">#REF!</definedName>
    <definedName name="누실재총합" localSheetId="5">#REF!</definedName>
    <definedName name="누실재총합">#REF!</definedName>
    <definedName name="누실중공업" localSheetId="5">#REF!</definedName>
    <definedName name="누실중공업">#REF!</definedName>
    <definedName name="누실지급" localSheetId="5">#REF!</definedName>
    <definedName name="누실지급">#REF!</definedName>
    <definedName name="누실판보증" localSheetId="5">#REF!</definedName>
    <definedName name="누실판보증">#REF!</definedName>
    <definedName name="누실판운반" localSheetId="5">#REF!</definedName>
    <definedName name="누실판운반">#REF!</definedName>
    <definedName name="누실판합" localSheetId="5">#REF!</definedName>
    <definedName name="누실판합">#REF!</definedName>
    <definedName name="니" localSheetId="5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니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ㄵ" localSheetId="5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ㄵ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ㄷㄴㅊ투ㅠ" localSheetId="5" hidden="1">{#N/A,#N/A,FALSE,"96 3월물량표";#N/A,#N/A,FALSE,"96 4월물량표";#N/A,#N/A,FALSE,"96 5월물량표"}</definedName>
    <definedName name="ㄷㄴㅊ투ㅠ" hidden="1">{#N/A,#N/A,FALSE,"96 3월물량표";#N/A,#N/A,FALSE,"96 4월물량표";#N/A,#N/A,FALSE,"96 5월물량표"}</definedName>
    <definedName name="ㄷㄷ" localSheetId="5" hidden="1">{#N/A,#N/A,TRUE,"일정"}</definedName>
    <definedName name="ㄷㄷ" hidden="1">{#N/A,#N/A,TRUE,"일정"}</definedName>
    <definedName name="ㄷㄷEEE" localSheetId="5" hidden="1">{#N/A,#N/A,FALSE,"단축1";#N/A,#N/A,FALSE,"단축2";#N/A,#N/A,FALSE,"단축3";#N/A,#N/A,FALSE,"장축";#N/A,#N/A,FALSE,"4WD"}</definedName>
    <definedName name="ㄷㄷEEE" hidden="1">{#N/A,#N/A,FALSE,"단축1";#N/A,#N/A,FALSE,"단축2";#N/A,#N/A,FALSE,"단축3";#N/A,#N/A,FALSE,"장축";#N/A,#N/A,FALSE,"4WD"}</definedName>
    <definedName name="ㄷㄷㄷ" localSheetId="5" hidden="1">{#N/A,#N/A,TRUE,"일정"}</definedName>
    <definedName name="ㄷㄷㄷ" hidden="1">{#N/A,#N/A,TRUE,"일정"}</definedName>
    <definedName name="ㄷㄷㄷㄷ" localSheetId="5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ㄷㄷㄷㄷ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ㄷㅇ" localSheetId="5" hidden="1">{#N/A,#N/A,TRUE,"Y생산";#N/A,#N/A,TRUE,"Y판매";#N/A,#N/A,TRUE,"Y총물량";#N/A,#N/A,TRUE,"Y능력";#N/A,#N/A,TRUE,"YKD"}</definedName>
    <definedName name="ㄷㅇ" hidden="1">{#N/A,#N/A,TRUE,"Y생산";#N/A,#N/A,TRUE,"Y판매";#N/A,#N/A,TRUE,"Y총물량";#N/A,#N/A,TRUE,"Y능력";#N/A,#N/A,TRUE,"YKD"}</definedName>
    <definedName name="다">#REF!</definedName>
    <definedName name="다시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단가기준" localSheetId="5" hidden="1">{#N/A,#N/A,TRUE,"Y생산";#N/A,#N/A,TRUE,"Y판매";#N/A,#N/A,TRUE,"Y총물량";#N/A,#N/A,TRUE,"Y능력";#N/A,#N/A,TRUE,"YKD"}</definedName>
    <definedName name="단가기준" hidden="1">{#N/A,#N/A,TRUE,"Y생산";#N/A,#N/A,TRUE,"Y판매";#N/A,#N/A,TRUE,"Y총물량";#N/A,#N/A,TRUE,"Y능력";#N/A,#N/A,TRUE,"YKD"}</definedName>
    <definedName name="단기" localSheetId="5" hidden="1">{#N/A,#N/A,TRUE,"Y생산";#N/A,#N/A,TRUE,"Y판매";#N/A,#N/A,TRUE,"Y총물량";#N/A,#N/A,TRUE,"Y능력";#N/A,#N/A,TRUE,"YKD"}</definedName>
    <definedName name="단기" hidden="1">{#N/A,#N/A,TRUE,"Y생산";#N/A,#N/A,TRUE,"Y판매";#N/A,#N/A,TRUE,"Y총물량";#N/A,#N/A,TRUE,"Y능력";#N/A,#N/A,TRUE,"YKD"}</definedName>
    <definedName name="단일적용품" localSheetId="5">#REF!</definedName>
    <definedName name="단일적용품">#REF!</definedName>
    <definedName name="담당1" localSheetId="5" hidden="1">{#N/A,#N/A,TRUE,"일정"}</definedName>
    <definedName name="담당1" hidden="1">{#N/A,#N/A,TRUE,"일정"}</definedName>
    <definedName name="당" localSheetId="5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당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대리" localSheetId="5">#REF!</definedName>
    <definedName name="대리">#REF!</definedName>
    <definedName name="대리1" localSheetId="5">#REF!</definedName>
    <definedName name="대리1">#REF!</definedName>
    <definedName name="대리10" localSheetId="5">#REF!</definedName>
    <definedName name="대리10">#REF!</definedName>
    <definedName name="대리11" localSheetId="5">#REF!</definedName>
    <definedName name="대리11">#REF!</definedName>
    <definedName name="대리12" localSheetId="5">#REF!</definedName>
    <definedName name="대리12">#REF!</definedName>
    <definedName name="대리2" localSheetId="5">#REF!</definedName>
    <definedName name="대리2">#REF!</definedName>
    <definedName name="대리3" localSheetId="5">#REF!</definedName>
    <definedName name="대리3">#REF!</definedName>
    <definedName name="대리4" localSheetId="5">#REF!</definedName>
    <definedName name="대리4">#REF!</definedName>
    <definedName name="대리5" localSheetId="5">#REF!</definedName>
    <definedName name="대리5">#REF!</definedName>
    <definedName name="대리6" localSheetId="5">#REF!</definedName>
    <definedName name="대리6">#REF!</definedName>
    <definedName name="대리7" localSheetId="5">#REF!</definedName>
    <definedName name="대리7">#REF!</definedName>
    <definedName name="대리8" localSheetId="5">#REF!</definedName>
    <definedName name="대리8">#REF!</definedName>
    <definedName name="대리9" localSheetId="5">#REF!</definedName>
    <definedName name="대리9">#REF!</definedName>
    <definedName name="대림PL">NA()</definedName>
    <definedName name="대일정">NA()</definedName>
    <definedName name="대회" localSheetId="5">"$#REF!.$A$15:$U$33"</definedName>
    <definedName name="대회">#REF!</definedName>
    <definedName name="댜베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뎌ㅑ색ㅅ" localSheetId="5" hidden="1">{#N/A,#N/A,TRUE,"일정"}</definedName>
    <definedName name="뎌ㅑ색ㅅ" hidden="1">{#N/A,#N/A,TRUE,"일정"}</definedName>
    <definedName name="동력성능1" localSheetId="5" hidden="1">{#N/A,#N/A,FALSE,"단축1";#N/A,#N/A,FALSE,"단축2";#N/A,#N/A,FALSE,"단축3";#N/A,#N/A,FALSE,"장축";#N/A,#N/A,FALSE,"4WD"}</definedName>
    <definedName name="동력성능1" hidden="1">{#N/A,#N/A,FALSE,"단축1";#N/A,#N/A,FALSE,"단축2";#N/A,#N/A,FALSE,"단축3";#N/A,#N/A,FALSE,"장축";#N/A,#N/A,FALSE,"4WD"}</definedName>
    <definedName name="디젤1" localSheetId="5" hidden="1">{#N/A,#N/A,FALSE,"단축1";#N/A,#N/A,FALSE,"단축2";#N/A,#N/A,FALSE,"단축3";#N/A,#N/A,FALSE,"장축";#N/A,#N/A,FALSE,"4WD"}</definedName>
    <definedName name="디젤1" hidden="1">{#N/A,#N/A,FALSE,"단축1";#N/A,#N/A,FALSE,"단축2";#N/A,#N/A,FALSE,"단축3";#N/A,#N/A,FALSE,"장축";#N/A,#N/A,FALSE,"4WD"}</definedName>
    <definedName name="또" localSheetId="5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또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또1" localSheetId="5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또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또2" localSheetId="5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또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또3" localSheetId="5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또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또4" localSheetId="5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또4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ㄹ34" localSheetId="5">#REF!</definedName>
    <definedName name="ㄹ34">#REF!</definedName>
    <definedName name="ㄹGGG" localSheetId="5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ㄹGGG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ㄹㄹ">NA()</definedName>
    <definedName name="ㄹㄹㄹ" localSheetId="5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ㄹㄹㄹ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ㄹㄹㄹㄹ" localSheetId="5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ㄹㄹㄹㄹ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ㄹㄹㄹㄹㄹ" localSheetId="5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ㄹㄹㄹㄹㄹ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ㄹㄹㄹㄹㄹㄹㄹㄹㄹ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ㄹ류ㅠㅠ" localSheetId="5" hidden="1">{#N/A,#N/A,FALSE,"단축1";#N/A,#N/A,FALSE,"단축2";#N/A,#N/A,FALSE,"단축3";#N/A,#N/A,FALSE,"장축";#N/A,#N/A,FALSE,"4WD"}</definedName>
    <definedName name="ㄹ류ㅠㅠ" hidden="1">{#N/A,#N/A,FALSE,"단축1";#N/A,#N/A,FALSE,"단축2";#N/A,#N/A,FALSE,"단축3";#N/A,#N/A,FALSE,"장축";#N/A,#N/A,FALSE,"4WD"}</definedName>
    <definedName name="ㄹㅇ" localSheetId="5" hidden="1">{#N/A,#N/A,FALSE,"단축1";#N/A,#N/A,FALSE,"단축2";#N/A,#N/A,FALSE,"단축3";#N/A,#N/A,FALSE,"장축";#N/A,#N/A,FALSE,"4WD"}</definedName>
    <definedName name="ㄹㅇ" hidden="1">{#N/A,#N/A,FALSE,"단축1";#N/A,#N/A,FALSE,"단축2";#N/A,#N/A,FALSE,"단축3";#N/A,#N/A,FALSE,"장축";#N/A,#N/A,FALSE,"4WD"}</definedName>
    <definedName name="ㄹㅇㄹㄴㅇ">NA()</definedName>
    <definedName name="ㄹㅇ유" localSheetId="5" hidden="1">{#N/A,#N/A,FALSE,"단축1";#N/A,#N/A,FALSE,"단축2";#N/A,#N/A,FALSE,"단축3";#N/A,#N/A,FALSE,"장축";#N/A,#N/A,FALSE,"4WD"}</definedName>
    <definedName name="ㄹㅇ유" hidden="1">{#N/A,#N/A,FALSE,"단축1";#N/A,#N/A,FALSE,"단축2";#N/A,#N/A,FALSE,"단축3";#N/A,#N/A,FALSE,"장축";#N/A,#N/A,FALSE,"4WD"}</definedName>
    <definedName name="ㄹㅇㅎ" localSheetId="5" hidden="1">{#N/A,#N/A,FALSE,"단축1";#N/A,#N/A,FALSE,"단축2";#N/A,#N/A,FALSE,"단축3";#N/A,#N/A,FALSE,"장축";#N/A,#N/A,FALSE,"4WD"}</definedName>
    <definedName name="ㄹㅇㅎ" hidden="1">{#N/A,#N/A,FALSE,"단축1";#N/A,#N/A,FALSE,"단축2";#N/A,#N/A,FALSE,"단축3";#N/A,#N/A,FALSE,"장축";#N/A,#N/A,FALSE,"4WD"}</definedName>
    <definedName name="ㄹㅇ흏ㄹ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ㄹ어ㅓ럴" localSheetId="5" hidden="1">{#N/A,#N/A,FALSE,"단축1";#N/A,#N/A,FALSE,"단축2";#N/A,#N/A,FALSE,"단축3";#N/A,#N/A,FALSE,"장축";#N/A,#N/A,FALSE,"4WD"}</definedName>
    <definedName name="ㄹ어ㅓ럴" hidden="1">{#N/A,#N/A,FALSE,"단축1";#N/A,#N/A,FALSE,"단축2";#N/A,#N/A,FALSE,"단축3";#N/A,#N/A,FALSE,"장축";#N/A,#N/A,FALSE,"4WD"}</definedName>
    <definedName name="ㄹ후ㅜ퓨ㅜㅀ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ㄹ흉ㄹ휴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ㄹ히" localSheetId="5" hidden="1">{#N/A,#N/A,TRUE,"Y생산";#N/A,#N/A,TRUE,"Y판매";#N/A,#N/A,TRUE,"Y총물량";#N/A,#N/A,TRUE,"Y능력";#N/A,#N/A,TRUE,"YKD"}</definedName>
    <definedName name="ㄹ히" hidden="1">{#N/A,#N/A,TRUE,"Y생산";#N/A,#N/A,TRUE,"Y판매";#N/A,#N/A,TRUE,"Y총물량";#N/A,#N/A,TRUE,"Y능력";#N/A,#N/A,TRUE,"YKD"}</definedName>
    <definedName name="라">#REF!</definedName>
    <definedName name="라ㅓㄴㄹㅎ" hidden="1">{#N/A,#N/A,FALSE,"단축1";#N/A,#N/A,FALSE,"단축2";#N/A,#N/A,FALSE,"단축3";#N/A,#N/A,FALSE,"장축";#N/A,#N/A,FALSE,"4WD"}</definedName>
    <definedName name="러시아" localSheetId="5" hidden="1">{#N/A,#N/A,FALSE,"단축1";#N/A,#N/A,FALSE,"단축2";#N/A,#N/A,FALSE,"단축3";#N/A,#N/A,FALSE,"장축";#N/A,#N/A,FALSE,"4WD"}</definedName>
    <definedName name="러시아" hidden="1">{#N/A,#N/A,FALSE,"단축1";#N/A,#N/A,FALSE,"단축2";#N/A,#N/A,FALSE,"단축3";#N/A,#N/A,FALSE,"장축";#N/A,#N/A,FALSE,"4WD"}</definedName>
    <definedName name="ㄻㅇㄷ" localSheetId="5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ㄻㅇㄷ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ㅀ" localSheetId="5" hidden="1">{#N/A,#N/A,FALSE,"단축1";#N/A,#N/A,FALSE,"단축2";#N/A,#N/A,FALSE,"단축3";#N/A,#N/A,FALSE,"장축";#N/A,#N/A,FALSE,"4WD"}</definedName>
    <definedName name="ㅀ" hidden="1">{#N/A,#N/A,FALSE,"단축1";#N/A,#N/A,FALSE,"단축2";#N/A,#N/A,FALSE,"단축3";#N/A,#N/A,FALSE,"장축";#N/A,#N/A,FALSE,"4WD"}</definedName>
    <definedName name="ㅀㄹㄹㄹ" localSheetId="5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ㅀㄹㄹㄹ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ㅀㅇ" hidden="1">#REF!</definedName>
    <definedName name="ㅁ" hidden="1">{#N/A,#N/A,FALSE,"단축1";#N/A,#N/A,FALSE,"단축2";#N/A,#N/A,FALSE,"단축3";#N/A,#N/A,FALSE,"장축";#N/A,#N/A,FALSE,"4WD"}</definedName>
    <definedName name="ㅁddd">NA()</definedName>
    <definedName name="ㅁㄴ" localSheetId="5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ㅁㄴ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ㅁㄴㅇ" localSheetId="5" hidden="1">{#N/A,#N/A,FALSE,"단축1";#N/A,#N/A,FALSE,"단축2";#N/A,#N/A,FALSE,"단축3";#N/A,#N/A,FALSE,"장축";#N/A,#N/A,FALSE,"4WD"}</definedName>
    <definedName name="ㅁㄴㅇ" hidden="1">{#N/A,#N/A,FALSE,"단축1";#N/A,#N/A,FALSE,"단축2";#N/A,#N/A,FALSE,"단축3";#N/A,#N/A,FALSE,"장축";#N/A,#N/A,FALSE,"4WD"}</definedName>
    <definedName name="ㅁㅁ">[324]협조전!#REF!</definedName>
    <definedName name="ㅁㅁㅁ" localSheetId="5">NA()</definedName>
    <definedName name="ㅁㅁㅁ">'[325]#REF'!#REF!</definedName>
    <definedName name="ㅁㅁㅁㅁ" localSheetId="5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ㅁㅁㅁㅁ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ㅁㅁㅁㅁㅁ">#REF!</definedName>
    <definedName name="ㅁㅂ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ㅁㅇ" hidden="1">{#N/A,#N/A,TRUE,"Y생산";#N/A,#N/A,TRUE,"Y판매";#N/A,#N/A,TRUE,"Y총물량";#N/A,#N/A,TRUE,"Y능력";#N/A,#N/A,TRUE,"YKD"}</definedName>
    <definedName name="ㅁㅇㅀㅎ" localSheetId="5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ㅁㅇㅀㅎ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ㅁㅊ">NA()</definedName>
    <definedName name="ㅁㅎㄷㅇㅇ" localSheetId="5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ㅁㅎㄷㅇㅇ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마">#REF!</definedName>
    <definedName name="마11111" hidden="1">{#N/A,#N/A,TRUE,"Y생산";#N/A,#N/A,TRUE,"Y판매";#N/A,#N/A,TRUE,"Y총물량";#N/A,#N/A,TRUE,"Y능력";#N/A,#N/A,TRUE,"YKD"}</definedName>
    <definedName name="마감12" localSheetId="5" hidden="1">{#N/A,#N/A,TRUE,"Y생산";#N/A,#N/A,TRUE,"Y판매";#N/A,#N/A,TRUE,"Y총물량";#N/A,#N/A,TRUE,"Y능력";#N/A,#N/A,TRUE,"YKD"}</definedName>
    <definedName name="마감12" hidden="1">{#N/A,#N/A,TRUE,"Y생산";#N/A,#N/A,TRUE,"Y판매";#N/A,#N/A,TRUE,"Y총물량";#N/A,#N/A,TRUE,"Y능력";#N/A,#N/A,TRUE,"YKD"}</definedName>
    <definedName name="마감123" localSheetId="5" hidden="1">{#N/A,#N/A,FALSE,"96 3월물량표";#N/A,#N/A,FALSE,"96 4월물량표";#N/A,#N/A,FALSE,"96 5월물량표"}</definedName>
    <definedName name="마감123" hidden="1">{#N/A,#N/A,FALSE,"96 3월물량표";#N/A,#N/A,FALSE,"96 4월물량표";#N/A,#N/A,FALSE,"96 5월물량표"}</definedName>
    <definedName name="마감830" localSheetId="5" hidden="1">{#N/A,#N/A,TRUE,"Y생산";#N/A,#N/A,TRUE,"Y판매";#N/A,#N/A,TRUE,"Y총물량";#N/A,#N/A,TRUE,"Y능력";#N/A,#N/A,TRUE,"YKD"}</definedName>
    <definedName name="마감830" hidden="1">{#N/A,#N/A,TRUE,"Y생산";#N/A,#N/A,TRUE,"Y판매";#N/A,#N/A,TRUE,"Y총물량";#N/A,#N/A,TRUE,"Y능력";#N/A,#N/A,TRUE,"YKD"}</definedName>
    <definedName name="마감831" localSheetId="5" hidden="1">{#N/A,#N/A,FALSE,"96 3월물량표";#N/A,#N/A,FALSE,"96 4월물량표";#N/A,#N/A,FALSE,"96 5월물량표"}</definedName>
    <definedName name="마감831" hidden="1">{#N/A,#N/A,FALSE,"96 3월물량표";#N/A,#N/A,FALSE,"96 4월물량표";#N/A,#N/A,FALSE,"96 5월물량표"}</definedName>
    <definedName name="마베" localSheetId="5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마베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마앙" localSheetId="5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마앙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매출원가" localSheetId="5">#REF!</definedName>
    <definedName name="매출원가">#REF!</definedName>
    <definedName name="매출채권할인및융통어음내역" localSheetId="5">#REF!</definedName>
    <definedName name="매출채권할인및융통어음내역">#REF!</definedName>
    <definedName name="매크로10">NA()</definedName>
    <definedName name="매크로11">NA()</definedName>
    <definedName name="매크로12">NA()</definedName>
    <definedName name="매크로13">NA()</definedName>
    <definedName name="매크로5">NA()</definedName>
    <definedName name="매크로8">NA()</definedName>
    <definedName name="매크로9">NA()</definedName>
    <definedName name="머" localSheetId="5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머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메롱" localSheetId="5" hidden="1">{#N/A,#N/A,FALSE,"신규dep";#N/A,#N/A,FALSE,"신규dep-금형상각후";#N/A,#N/A,FALSE,"신규dep-연구비상각후";#N/A,#N/A,FALSE,"신규dep-기계,공구상각후"}</definedName>
    <definedName name="메롱" hidden="1">{#N/A,#N/A,FALSE,"신규dep";#N/A,#N/A,FALSE,"신규dep-금형상각후";#N/A,#N/A,FALSE,"신규dep-연구비상각후";#N/A,#N/A,FALSE,"신규dep-기계,공구상각후"}</definedName>
    <definedName name="목차" localSheetId="5" hidden="1">{#N/A,#N/A,TRUE,"일정"}</definedName>
    <definedName name="목차" hidden="1">{#N/A,#N/A,TRUE,"일정"}</definedName>
    <definedName name="목차1" localSheetId="5" hidden="1">{#N/A,#N/A,TRUE,"일정"}</definedName>
    <definedName name="목차1" hidden="1">{#N/A,#N/A,TRUE,"일정"}</definedName>
    <definedName name="목표" localSheetId="5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목표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목표3" localSheetId="5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목표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몰라" localSheetId="5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몰라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몽" localSheetId="5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몽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무쏘인원" localSheetId="5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무쏘인원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무엇" localSheetId="5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무엇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물랴자" localSheetId="5" hidden="1">{#N/A,#N/A,TRUE,"Y생산";#N/A,#N/A,TRUE,"Y판매";#N/A,#N/A,TRUE,"Y총물량";#N/A,#N/A,TRUE,"Y능력";#N/A,#N/A,TRUE,"YKD"}</definedName>
    <definedName name="물랴자" hidden="1">{#N/A,#N/A,TRUE,"Y생산";#N/A,#N/A,TRUE,"Y판매";#N/A,#N/A,TRUE,"Y총물량";#N/A,#N/A,TRUE,"Y능력";#N/A,#N/A,TRUE,"YKD"}</definedName>
    <definedName name="물량수" localSheetId="5" hidden="1">{#N/A,#N/A,TRUE,"Y생산";#N/A,#N/A,TRUE,"Y판매";#N/A,#N/A,TRUE,"Y총물량";#N/A,#N/A,TRUE,"Y능력";#N/A,#N/A,TRUE,"YKD"}</definedName>
    <definedName name="물량수" hidden="1">{#N/A,#N/A,TRUE,"Y생산";#N/A,#N/A,TRUE,"Y판매";#N/A,#N/A,TRUE,"Y총물량";#N/A,#N/A,TRUE,"Y능력";#N/A,#N/A,TRUE,"YKD"}</definedName>
    <definedName name="물량수정" localSheetId="5" hidden="1">{#N/A,#N/A,TRUE,"Y생산";#N/A,#N/A,TRUE,"Y판매";#N/A,#N/A,TRUE,"Y총물량";#N/A,#N/A,TRUE,"Y능력";#N/A,#N/A,TRUE,"YKD"}</definedName>
    <definedName name="물량수정" hidden="1">{#N/A,#N/A,TRUE,"Y생산";#N/A,#N/A,TRUE,"Y판매";#N/A,#N/A,TRUE,"Y총물량";#N/A,#N/A,TRUE,"Y능력";#N/A,#N/A,TRUE,"YKD"}</definedName>
    <definedName name="물량수정1" localSheetId="5" hidden="1">{#N/A,#N/A,TRUE,"Y생산";#N/A,#N/A,TRUE,"Y판매";#N/A,#N/A,TRUE,"Y총물량";#N/A,#N/A,TRUE,"Y능력";#N/A,#N/A,TRUE,"YKD"}</definedName>
    <definedName name="물량수정1" hidden="1">{#N/A,#N/A,TRUE,"Y생산";#N/A,#N/A,TRUE,"Y판매";#N/A,#N/A,TRUE,"Y총물량";#N/A,#N/A,TRUE,"Y능력";#N/A,#N/A,TRUE,"YKD"}</definedName>
    <definedName name="물량수정2" localSheetId="5" hidden="1">{#N/A,#N/A,TRUE,"Y생산";#N/A,#N/A,TRUE,"Y판매";#N/A,#N/A,TRUE,"Y총물량";#N/A,#N/A,TRUE,"Y능력";#N/A,#N/A,TRUE,"YKD"}</definedName>
    <definedName name="물량수정2" hidden="1">{#N/A,#N/A,TRUE,"Y생산";#N/A,#N/A,TRUE,"Y판매";#N/A,#N/A,TRUE,"Y총물량";#N/A,#N/A,TRUE,"Y능력";#N/A,#N/A,TRUE,"YKD"}</definedName>
    <definedName name="물량정" localSheetId="5" hidden="1">{#N/A,#N/A,TRUE,"Y생산";#N/A,#N/A,TRUE,"Y판매";#N/A,#N/A,TRUE,"Y총물량";#N/A,#N/A,TRUE,"Y능력";#N/A,#N/A,TRUE,"YKD"}</definedName>
    <definedName name="물량정" hidden="1">{#N/A,#N/A,TRUE,"Y생산";#N/A,#N/A,TRUE,"Y판매";#N/A,#N/A,TRUE,"Y총물량";#N/A,#N/A,TRUE,"Y능력";#N/A,#N/A,TRUE,"YKD"}</definedName>
    <definedName name="물량조정" localSheetId="5" hidden="1">{#N/A,#N/A,TRUE,"Y생산";#N/A,#N/A,TRUE,"Y판매";#N/A,#N/A,TRUE,"Y총물량";#N/A,#N/A,TRUE,"Y능력";#N/A,#N/A,TRUE,"YKD"}</definedName>
    <definedName name="물량조정" hidden="1">{#N/A,#N/A,TRUE,"Y생산";#N/A,#N/A,TRUE,"Y판매";#N/A,#N/A,TRUE,"Y총물량";#N/A,#N/A,TRUE,"Y능력";#N/A,#N/A,TRUE,"YKD"}</definedName>
    <definedName name="물류" localSheetId="5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물류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물수" localSheetId="5" hidden="1">{#N/A,#N/A,TRUE,"Y생산";#N/A,#N/A,TRUE,"Y판매";#N/A,#N/A,TRUE,"Y총물량";#N/A,#N/A,TRUE,"Y능력";#N/A,#N/A,TRUE,"YKD"}</definedName>
    <definedName name="물수" hidden="1">{#N/A,#N/A,TRUE,"Y생산";#N/A,#N/A,TRUE,"Y판매";#N/A,#N/A,TRUE,"Y총물량";#N/A,#N/A,TRUE,"Y능력";#N/A,#N/A,TRUE,"YKD"}</definedName>
    <definedName name="미" localSheetId="5" hidden="1">{#N/A,#N/A,TRUE,"일정"}</definedName>
    <definedName name="미" hidden="1">{#N/A,#N/A,TRUE,"일정"}</definedName>
    <definedName name="미승인" localSheetId="5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미승인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미승인2" localSheetId="5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미승인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미제출" localSheetId="5">#REF!</definedName>
    <definedName name="미제출">#REF!</definedName>
    <definedName name="밋션별">#REF!</definedName>
    <definedName name="ㅂㄷㅇ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ㅂㅂ" localSheetId="5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ㅂㅂ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ㅂㅂㅂ" localSheetId="5" hidden="1">{#N/A,#N/A,FALSE,"96 3월물량표";#N/A,#N/A,FALSE,"96 4월물량표";#N/A,#N/A,FALSE,"96 5월물량표"}</definedName>
    <definedName name="ㅂㅂㅂ" hidden="1">{#N/A,#N/A,FALSE,"96 3월물량표";#N/A,#N/A,FALSE,"96 4월물량표";#N/A,#N/A,FALSE,"96 5월물량표"}</definedName>
    <definedName name="ㅂㅂㅂㅂㅂㅂㅂㅂㅂㅂㅂㅂ" hidden="1">{#N/A,#N/A,FALSE,"단축1";#N/A,#N/A,FALSE,"단축2";#N/A,#N/A,FALSE,"단축3";#N/A,#N/A,FALSE,"장축";#N/A,#N/A,FALSE,"4WD"}</definedName>
    <definedName name="ㅂㅈㄷㅈㄷ" localSheetId="5" hidden="1">{#N/A,#N/A,FALSE,"단축1";#N/A,#N/A,FALSE,"단축2";#N/A,#N/A,FALSE,"단축3";#N/A,#N/A,FALSE,"장축";#N/A,#N/A,FALSE,"4WD"}</definedName>
    <definedName name="ㅂㅈㄷㅈㄷ" hidden="1">{#N/A,#N/A,FALSE,"단축1";#N/A,#N/A,FALSE,"단축2";#N/A,#N/A,FALSE,"단축3";#N/A,#N/A,FALSE,"장축";#N/A,#N/A,FALSE,"4WD"}</definedName>
    <definedName name="바">#REF!</definedName>
    <definedName name="바러ㅏ얼" localSheetId="5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바러ㅏ얼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바바라" localSheetId="5" hidden="1">{#N/A,#N/A,TRUE,"Y생산";#N/A,#N/A,TRUE,"Y판매";#N/A,#N/A,TRUE,"Y총물량";#N/A,#N/A,TRUE,"Y능력";#N/A,#N/A,TRUE,"YKD"}</definedName>
    <definedName name="바바라" hidden="1">{#N/A,#N/A,TRUE,"Y생산";#N/A,#N/A,TRUE,"Y판매";#N/A,#N/A,TRUE,"Y총물량";#N/A,#N/A,TRUE,"Y능력";#N/A,#N/A,TRUE,"YKD"}</definedName>
    <definedName name="바보" localSheetId="5" hidden="1">{#N/A,#N/A,FALSE,"단축1";#N/A,#N/A,FALSE,"단축2";#N/A,#N/A,FALSE,"단축3";#N/A,#N/A,FALSE,"장축";#N/A,#N/A,FALSE,"4WD"}</definedName>
    <definedName name="바보" hidden="1">{#N/A,#N/A,FALSE,"단축1";#N/A,#N/A,FALSE,"단축2";#N/A,#N/A,FALSE,"단축3";#N/A,#N/A,FALSE,"장축";#N/A,#N/A,FALSE,"4WD"}</definedName>
    <definedName name="바ㅗㅂ" localSheetId="5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바ㅗㅂ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박" localSheetId="5" hidden="1">{#N/A,#N/A,FALSE,"신규dep";#N/A,#N/A,FALSE,"신규dep-금형상각후";#N/A,#N/A,FALSE,"신규dep-연구비상각후";#N/A,#N/A,FALSE,"신규dep-기계,공구상각후"}</definedName>
    <definedName name="박" hidden="1">{#N/A,#N/A,FALSE,"신규dep";#N/A,#N/A,FALSE,"신규dep-금형상각후";#N/A,#N/A,FALSE,"신규dep-연구비상각후";#N/A,#N/A,FALSE,"신규dep-기계,공구상각후"}</definedName>
    <definedName name="박기현" localSheetId="5" hidden="1">{#N/A,#N/A,TRUE,"Y생산";#N/A,#N/A,TRUE,"Y판매";#N/A,#N/A,TRUE,"Y총물량";#N/A,#N/A,TRUE,"Y능력";#N/A,#N/A,TRUE,"YKD"}</definedName>
    <definedName name="박기현" hidden="1">{#N/A,#N/A,TRUE,"Y생산";#N/A,#N/A,TRUE,"Y판매";#N/A,#N/A,TRUE,"Y총물량";#N/A,#N/A,TRUE,"Y능력";#N/A,#N/A,TRUE,"YKD"}</definedName>
    <definedName name="박명용" localSheetId="5" hidden="1">{#N/A,#N/A,TRUE,"Y생산";#N/A,#N/A,TRUE,"Y판매";#N/A,#N/A,TRUE,"Y총물량";#N/A,#N/A,TRUE,"Y능력";#N/A,#N/A,TRUE,"YKD"}</definedName>
    <definedName name="박명용" hidden="1">{#N/A,#N/A,TRUE,"Y생산";#N/A,#N/A,TRUE,"Y판매";#N/A,#N/A,TRUE,"Y총물량";#N/A,#N/A,TRUE,"Y능력";#N/A,#N/A,TRUE,"YKD"}</definedName>
    <definedName name="박수열" localSheetId="5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박수열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박어쟈루" localSheetId="5" hidden="1">[326]Sheet2!$A$2:$IV$382</definedName>
    <definedName name="박어쟈루" hidden="1">[327]Sheet2!$2:$382</definedName>
    <definedName name="박종균" localSheetId="5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박종균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반대" localSheetId="5">#REF!</definedName>
    <definedName name="반대">#REF!</definedName>
    <definedName name="반대0" localSheetId="5">#REF!</definedName>
    <definedName name="반대0">#REF!</definedName>
    <definedName name="반대1" localSheetId="5">#REF!</definedName>
    <definedName name="반대1">#REF!</definedName>
    <definedName name="반대10" localSheetId="5">#REF!</definedName>
    <definedName name="반대10">#REF!</definedName>
    <definedName name="반대11" localSheetId="5">#REF!</definedName>
    <definedName name="반대11">#REF!</definedName>
    <definedName name="반대12" localSheetId="5">#REF!</definedName>
    <definedName name="반대12">#REF!</definedName>
    <definedName name="반대2" localSheetId="5">#REF!</definedName>
    <definedName name="반대2">#REF!</definedName>
    <definedName name="반대3" localSheetId="5">#REF!</definedName>
    <definedName name="반대3">#REF!</definedName>
    <definedName name="반대4" localSheetId="5">#REF!</definedName>
    <definedName name="반대4">#REF!</definedName>
    <definedName name="반대5" localSheetId="5">#REF!</definedName>
    <definedName name="반대5">#REF!</definedName>
    <definedName name="반대6" localSheetId="5">#REF!</definedName>
    <definedName name="반대6">#REF!</definedName>
    <definedName name="반대7" localSheetId="5">#REF!</definedName>
    <definedName name="반대7">#REF!</definedName>
    <definedName name="반대8" localSheetId="5">#REF!</definedName>
    <definedName name="반대8">#REF!</definedName>
    <definedName name="반대9" localSheetId="5">#REF!</definedName>
    <definedName name="반대9">#REF!</definedName>
    <definedName name="반장" localSheetId="5">#REF!</definedName>
    <definedName name="반장">#REF!</definedName>
    <definedName name="반장0" localSheetId="5">#REF!</definedName>
    <definedName name="반장0">#REF!</definedName>
    <definedName name="반장1" localSheetId="5">#REF!</definedName>
    <definedName name="반장1">#REF!</definedName>
    <definedName name="반장10" localSheetId="5">#REF!</definedName>
    <definedName name="반장10">#REF!</definedName>
    <definedName name="반장11" localSheetId="5">#REF!</definedName>
    <definedName name="반장11">#REF!</definedName>
    <definedName name="반장12" localSheetId="5">#REF!</definedName>
    <definedName name="반장12">#REF!</definedName>
    <definedName name="반장2" localSheetId="5">#REF!</definedName>
    <definedName name="반장2">#REF!</definedName>
    <definedName name="반장3" localSheetId="5">#REF!</definedName>
    <definedName name="반장3">#REF!</definedName>
    <definedName name="반장4" localSheetId="5">#REF!</definedName>
    <definedName name="반장4">#REF!</definedName>
    <definedName name="반장5" localSheetId="5">#REF!</definedName>
    <definedName name="반장5">#REF!</definedName>
    <definedName name="반장6" localSheetId="5">#REF!</definedName>
    <definedName name="반장6">#REF!</definedName>
    <definedName name="반장7" localSheetId="5">#REF!</definedName>
    <definedName name="반장7">#REF!</definedName>
    <definedName name="반장8" localSheetId="5">#REF!</definedName>
    <definedName name="반장8">#REF!</definedName>
    <definedName name="반장9" localSheetId="5">#REF!</definedName>
    <definedName name="반장9">#REF!</definedName>
    <definedName name="받" localSheetId="5" hidden="1">{#N/A,#N/A,TRUE,"Y생산";#N/A,#N/A,TRUE,"Y판매";#N/A,#N/A,TRUE,"Y총물량";#N/A,#N/A,TRUE,"Y능력";#N/A,#N/A,TRUE,"YKD"}</definedName>
    <definedName name="받" hidden="1">{#N/A,#N/A,TRUE,"Y생산";#N/A,#N/A,TRUE,"Y판매";#N/A,#N/A,TRUE,"Y총물량";#N/A,#N/A,TRUE,"Y능력";#N/A,#N/A,TRUE,"YKD"}</definedName>
    <definedName name="발" localSheetId="5">#REF!</definedName>
    <definedName name="발">#REF!</definedName>
    <definedName name="발주" localSheetId="5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발주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발주대상품목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발주이상" localSheetId="5" hidden="1">{#N/A,#N/A,FALSE,"만족도";#N/A,#N/A,FALSE,"판매대당보증";#N/A,#N/A,FALSE,"입고대당보증";#N/A,#N/A,FALSE,"매출손익";#N/A,#N/A,FALSE,"정비대수"}</definedName>
    <definedName name="발주이상" hidden="1">{#N/A,#N/A,FALSE,"만족도";#N/A,#N/A,FALSE,"판매대당보증";#N/A,#N/A,FALSE,"입고대당보증";#N/A,#N/A,FALSE,"매출손익";#N/A,#N/A,FALSE,"정비대수"}</definedName>
    <definedName name="배관" localSheetId="5" hidden="1">{#N/A,#N/A,FALSE,"Sheet1"}</definedName>
    <definedName name="배관" hidden="1">{#N/A,#N/A,FALSE,"Sheet1"}</definedName>
    <definedName name="배치계획" localSheetId="5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배치계획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배치계획1" localSheetId="5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배치계획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버가" localSheetId="5" hidden="1">{#N/A,#N/A,FALSE,"96 3월물량표";#N/A,#N/A,FALSE,"96 4월물량표";#N/A,#N/A,FALSE,"96 5월물량표"}</definedName>
    <definedName name="버가" hidden="1">{#N/A,#N/A,FALSE,"96 3월물량표";#N/A,#N/A,FALSE,"96 4월물량표";#N/A,#N/A,FALSE,"96 5월물량표"}</definedName>
    <definedName name="버스" localSheetId="5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버스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베댜" localSheetId="5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베댜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변경" localSheetId="5">#REF!</definedName>
    <definedName name="변경">#REF!</definedName>
    <definedName name="보고" localSheetId="5" hidden="1">{#N/A,#N/A,TRUE,"일정"}</definedName>
    <definedName name="보고">[328]대외공문!#REF!</definedName>
    <definedName name="보고서1">NA()</definedName>
    <definedName name="보곤" localSheetId="5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보곤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본문1" hidden="1">{#N/A,#N/A,FALSE,"단축1";#N/A,#N/A,FALSE,"단축2";#N/A,#N/A,FALSE,"단축3";#N/A,#N/A,FALSE,"장축";#N/A,#N/A,FALSE,"4WD"}</definedName>
    <definedName name="부" localSheetId="5" hidden="1">{#N/A,#N/A,FALSE,"단축1";#N/A,#N/A,FALSE,"단축2";#N/A,#N/A,FALSE,"단축3";#N/A,#N/A,FALSE,"장축";#N/A,#N/A,FALSE,"4WD"}</definedName>
    <definedName name="부" hidden="1">{#N/A,#N/A,FALSE,"단축1";#N/A,#N/A,FALSE,"단축2";#N/A,#N/A,FALSE,"단축3";#N/A,#N/A,FALSE,"장축";#N/A,#N/A,FALSE,"4WD"}</definedName>
    <definedName name="부서" localSheetId="5">#REF!</definedName>
    <definedName name="부서">#REF!</definedName>
    <definedName name="부서별예산">NA()</definedName>
    <definedName name="부장" localSheetId="5">#REF!</definedName>
    <definedName name="부장">#REF!</definedName>
    <definedName name="부장1" localSheetId="5">#REF!</definedName>
    <definedName name="부장1">#REF!</definedName>
    <definedName name="부장10" localSheetId="5">#REF!</definedName>
    <definedName name="부장10">#REF!</definedName>
    <definedName name="부장11" localSheetId="5">#REF!</definedName>
    <definedName name="부장11">#REF!</definedName>
    <definedName name="부장12" localSheetId="5">#REF!</definedName>
    <definedName name="부장12">#REF!</definedName>
    <definedName name="부장2" localSheetId="5">#REF!</definedName>
    <definedName name="부장2">#REF!</definedName>
    <definedName name="부장3" localSheetId="5">#REF!</definedName>
    <definedName name="부장3">#REF!</definedName>
    <definedName name="부장4" localSheetId="5">#REF!</definedName>
    <definedName name="부장4">#REF!</definedName>
    <definedName name="부장5" localSheetId="5">#REF!</definedName>
    <definedName name="부장5">#REF!</definedName>
    <definedName name="부장6" localSheetId="5">#REF!</definedName>
    <definedName name="부장6">#REF!</definedName>
    <definedName name="부장7" localSheetId="5">#REF!</definedName>
    <definedName name="부장7">#REF!</definedName>
    <definedName name="부장8" localSheetId="5">#REF!</definedName>
    <definedName name="부장8">#REF!</definedName>
    <definedName name="부장9" localSheetId="5">#REF!</definedName>
    <definedName name="부장9">#REF!</definedName>
    <definedName name="부품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부품물류팀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부품위치" localSheetId="5">#REF!</definedName>
    <definedName name="부품위치">#REF!</definedName>
    <definedName name="부품위치1" localSheetId="5">#REF!</definedName>
    <definedName name="부품위치1">#REF!</definedName>
    <definedName name="부품조달기술팀" localSheetId="5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부품조달기술팀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부품중량" localSheetId="5">#REF!</definedName>
    <definedName name="부품중량">#REF!</definedName>
    <definedName name="부품중량1" localSheetId="5">#REF!</definedName>
    <definedName name="부품중량1">#REF!</definedName>
    <definedName name="북부" localSheetId="5">#REF!</definedName>
    <definedName name="북부">#REF!</definedName>
    <definedName name="분" localSheetId="5" hidden="1">{#N/A,#N/A,FALSE,"단축1";#N/A,#N/A,FALSE,"단축2";#N/A,#N/A,FALSE,"단축3";#N/A,#N/A,FALSE,"장축";#N/A,#N/A,FALSE,"4WD"}</definedName>
    <definedName name="분" hidden="1">{#N/A,#N/A,FALSE,"단축1";#N/A,#N/A,FALSE,"단축2";#N/A,#N/A,FALSE,"단축3";#N/A,#N/A,FALSE,"장축";#N/A,#N/A,FALSE,"4WD"}</definedName>
    <definedName name="분기별" localSheetId="5" hidden="1">{#N/A,#N/A,TRUE,"Y생산";#N/A,#N/A,TRUE,"Y판매";#N/A,#N/A,TRUE,"Y총물량";#N/A,#N/A,TRUE,"Y능력";#N/A,#N/A,TRUE,"YKD"}</definedName>
    <definedName name="분기별" hidden="1">{#N/A,#N/A,TRUE,"Y생산";#N/A,#N/A,TRUE,"Y판매";#N/A,#N/A,TRUE,"Y총물량";#N/A,#N/A,TRUE,"Y능력";#N/A,#N/A,TRUE,"YKD"}</definedName>
    <definedName name="불량재고경비실적" localSheetId="5" hidden="1">{#N/A,#N/A,TRUE,"Y생산";#N/A,#N/A,TRUE,"Y판매";#N/A,#N/A,TRUE,"Y총물량";#N/A,#N/A,TRUE,"Y능력";#N/A,#N/A,TRUE,"YKD"}</definedName>
    <definedName name="불량재고경비실적" hidden="1">{#N/A,#N/A,TRUE,"Y생산";#N/A,#N/A,TRUE,"Y판매";#N/A,#N/A,TRUE,"Y총물량";#N/A,#N/A,TRUE,"Y능력";#N/A,#N/A,TRUE,"YKD"}</definedName>
    <definedName name="붕가붕가">NA()</definedName>
    <definedName name="비고" localSheetId="5">#REF!</definedName>
    <definedName name="비고">#REF!</definedName>
    <definedName name="비교A" localSheetId="5">#REF!</definedName>
    <definedName name="비교A">#REF!</definedName>
    <definedName name="비비" hidden="1">{#N/A,#N/A,FALSE,"단축1";#N/A,#N/A,FALSE,"단축2";#N/A,#N/A,FALSE,"단축3";#N/A,#N/A,FALSE,"장축";#N/A,#N/A,FALSE,"4WD"}</definedName>
    <definedName name="비율" hidden="1">{#N/A,#N/A,FALSE,"Sheet1"}</definedName>
    <definedName name="ㅅ" localSheetId="5" hidden="1">{#N/A,#N/A,TRUE,"Y생산";#N/A,#N/A,TRUE,"Y판매";#N/A,#N/A,TRUE,"Y총물량";#N/A,#N/A,TRUE,"Y능력";#N/A,#N/A,TRUE,"YKD"}</definedName>
    <definedName name="ㅅ" hidden="1">{#N/A,#N/A,TRUE,"Y생산";#N/A,#N/A,TRUE,"Y판매";#N/A,#N/A,TRUE,"Y총물량";#N/A,#N/A,TRUE,"Y능력";#N/A,#N/A,TRUE,"YKD"}</definedName>
    <definedName name="ㅅㄱ" localSheetId="5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ㅅㄱ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ㅅㄷㅈㅈㅈㅈ" localSheetId="5" hidden="1">{#N/A,#N/A,FALSE,"신규dep";#N/A,#N/A,FALSE,"신규dep-금형상각후";#N/A,#N/A,FALSE,"신규dep-연구비상각후";#N/A,#N/A,FALSE,"신규dep-기계,공구상각후"}</definedName>
    <definedName name="ㅅㄷㅈㅈㅈㅈ" hidden="1">{#N/A,#N/A,FALSE,"신규dep";#N/A,#N/A,FALSE,"신규dep-금형상각후";#N/A,#N/A,FALSE,"신규dep-연구비상각후";#N/A,#N/A,FALSE,"신규dep-기계,공구상각후"}</definedName>
    <definedName name="ㅅㅅ">"$#REF!.$#REF!$#REF!"</definedName>
    <definedName name="ㅅㅅㅅ" localSheetId="5" hidden="1">{#N/A,#N/A,FALSE,"단축1";#N/A,#N/A,FALSE,"단축2";#N/A,#N/A,FALSE,"단축3";#N/A,#N/A,FALSE,"장축";#N/A,#N/A,FALSE,"4WD"}</definedName>
    <definedName name="ㅅㅅㅅ" hidden="1">{#N/A,#N/A,FALSE,"단축1";#N/A,#N/A,FALSE,"단축2";#N/A,#N/A,FALSE,"단축3";#N/A,#N/A,FALSE,"장축";#N/A,#N/A,FALSE,"4WD"}</definedName>
    <definedName name="ㅅㅅㅅㅅㅅ" localSheetId="5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ㅅㅅㅅㅅㅅ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사갑" localSheetId="5">#REF!</definedName>
    <definedName name="사갑">#REF!</definedName>
    <definedName name="사갑1" localSheetId="5">#REF!</definedName>
    <definedName name="사갑1">#REF!</definedName>
    <definedName name="사갑10" localSheetId="5">#REF!</definedName>
    <definedName name="사갑10">#REF!</definedName>
    <definedName name="사갑11" localSheetId="5">#REF!</definedName>
    <definedName name="사갑11">#REF!</definedName>
    <definedName name="사갑12" localSheetId="5">#REF!</definedName>
    <definedName name="사갑12">#REF!</definedName>
    <definedName name="사갑2" localSheetId="5">#REF!</definedName>
    <definedName name="사갑2">#REF!</definedName>
    <definedName name="사갑3" localSheetId="5">#REF!</definedName>
    <definedName name="사갑3">#REF!</definedName>
    <definedName name="사갑4" localSheetId="5">#REF!</definedName>
    <definedName name="사갑4">#REF!</definedName>
    <definedName name="사갑5" localSheetId="5">#REF!</definedName>
    <definedName name="사갑5">#REF!</definedName>
    <definedName name="사갑6" localSheetId="5">#REF!</definedName>
    <definedName name="사갑6">#REF!</definedName>
    <definedName name="사갑7" localSheetId="5">#REF!</definedName>
    <definedName name="사갑7">#REF!</definedName>
    <definedName name="사갑8" localSheetId="5">#REF!</definedName>
    <definedName name="사갑8">#REF!</definedName>
    <definedName name="사갑9" localSheetId="5">#REF!</definedName>
    <definedName name="사갑9">#REF!</definedName>
    <definedName name="사급" localSheetId="5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사급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사내투자비" localSheetId="5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사내투자비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사람">#REF!</definedName>
    <definedName name="사양접수" localSheetId="5" hidden="1">{#N/A,#N/A,TRUE,"일정"}</definedName>
    <definedName name="사양접수" hidden="1">{#N/A,#N/A,TRUE,"일정"}</definedName>
    <definedName name="사양접수2" localSheetId="5" hidden="1">{#N/A,#N/A,TRUE,"일정"}</definedName>
    <definedName name="사양접수2" hidden="1">{#N/A,#N/A,TRUE,"일정"}</definedName>
    <definedName name="사을" localSheetId="5">#REF!</definedName>
    <definedName name="사을">#REF!</definedName>
    <definedName name="사을1" localSheetId="5">#REF!</definedName>
    <definedName name="사을1">#REF!</definedName>
    <definedName name="사을10" localSheetId="5">#REF!</definedName>
    <definedName name="사을10">#REF!</definedName>
    <definedName name="사을11" localSheetId="5">#REF!</definedName>
    <definedName name="사을11">#REF!</definedName>
    <definedName name="사을12" localSheetId="5">#REF!</definedName>
    <definedName name="사을12">#REF!</definedName>
    <definedName name="사을2" localSheetId="5">#REF!</definedName>
    <definedName name="사을2">#REF!</definedName>
    <definedName name="사을3" localSheetId="5">#REF!</definedName>
    <definedName name="사을3">#REF!</definedName>
    <definedName name="사을4" localSheetId="5">#REF!</definedName>
    <definedName name="사을4">#REF!</definedName>
    <definedName name="사을5" localSheetId="5">#REF!</definedName>
    <definedName name="사을5">#REF!</definedName>
    <definedName name="사을6" localSheetId="5">#REF!</definedName>
    <definedName name="사을6">#REF!</definedName>
    <definedName name="사을7" localSheetId="5">#REF!</definedName>
    <definedName name="사을7">#REF!</definedName>
    <definedName name="사을8" localSheetId="5">#REF!</definedName>
    <definedName name="사을8">#REF!</definedName>
    <definedName name="사을9" localSheetId="5">#REF!</definedName>
    <definedName name="사을9">#REF!</definedName>
    <definedName name="사이로" localSheetId="5" hidden="1">{#N/A,#N/A,FALSE,"단축1";#N/A,#N/A,FALSE,"단축2";#N/A,#N/A,FALSE,"단축3";#N/A,#N/A,FALSE,"장축";#N/A,#N/A,FALSE,"4WD"}</definedName>
    <definedName name="사이로" hidden="1">{#N/A,#N/A,FALSE,"단축1";#N/A,#N/A,FALSE,"단축2";#N/A,#N/A,FALSE,"단축3";#N/A,#N/A,FALSE,"장축";#N/A,#N/A,FALSE,"4WD"}</definedName>
    <definedName name="사진" localSheetId="5" hidden="1">{#N/A,#N/A,FALSE,"단축1";#N/A,#N/A,FALSE,"단축2";#N/A,#N/A,FALSE,"단축3";#N/A,#N/A,FALSE,"장축";#N/A,#N/A,FALSE,"4WD"}</definedName>
    <definedName name="사진" hidden="1">{#N/A,#N/A,FALSE,"단축1";#N/A,#N/A,FALSE,"단축2";#N/A,#N/A,FALSE,"단축3";#N/A,#N/A,FALSE,"장축";#N/A,#N/A,FALSE,"4WD"}</definedName>
    <definedName name="사진2" localSheetId="5" hidden="1">{#N/A,#N/A,FALSE,"단축1";#N/A,#N/A,FALSE,"단축2";#N/A,#N/A,FALSE,"단축3";#N/A,#N/A,FALSE,"장축";#N/A,#N/A,FALSE,"4WD"}</definedName>
    <definedName name="사진2" hidden="1">{#N/A,#N/A,FALSE,"단축1";#N/A,#N/A,FALSE,"단축2";#N/A,#N/A,FALSE,"단축3";#N/A,#N/A,FALSE,"장축";#N/A,#N/A,FALSE,"4WD"}</definedName>
    <definedName name="삼성" localSheetId="5" hidden="1">{#N/A,#N/A,FALSE,"정공"}</definedName>
    <definedName name="삼성" hidden="1">{#N/A,#N/A,FALSE,"정공"}</definedName>
    <definedName name="삽입" localSheetId="5" hidden="1">{#N/A,#N/A,FALSE,"단축1";#N/A,#N/A,FALSE,"단축2";#N/A,#N/A,FALSE,"단축3";#N/A,#N/A,FALSE,"장축";#N/A,#N/A,FALSE,"4WD"}</definedName>
    <definedName name="삽입" hidden="1">{#N/A,#N/A,FALSE,"단축1";#N/A,#N/A,FALSE,"단축2";#N/A,#N/A,FALSE,"단축3";#N/A,#N/A,FALSE,"장축";#N/A,#N/A,FALSE,"4WD"}</definedName>
    <definedName name="상도2" localSheetId="5" hidden="1">{#N/A,#N/A,FALSE,"단축1";#N/A,#N/A,FALSE,"단축2";#N/A,#N/A,FALSE,"단축3";#N/A,#N/A,FALSE,"장축";#N/A,#N/A,FALSE,"4WD"}</definedName>
    <definedName name="상도2" hidden="1">{#N/A,#N/A,FALSE,"단축1";#N/A,#N/A,FALSE,"단축2";#N/A,#N/A,FALSE,"단축3";#N/A,#N/A,FALSE,"장축";#N/A,#N/A,FALSE,"4WD"}</definedName>
    <definedName name="상태" localSheetId="5">#REF!</definedName>
    <definedName name="상태">#REF!</definedName>
    <definedName name="새시트" hidden="1">[329]추이도!#REF!</definedName>
    <definedName name="생기양식" localSheetId="5" hidden="1">{#N/A,#N/A,TRUE,"Y생산";#N/A,#N/A,TRUE,"Y판매";#N/A,#N/A,TRUE,"Y총물량";#N/A,#N/A,TRUE,"Y능력";#N/A,#N/A,TRUE,"YKD"}</definedName>
    <definedName name="생기양식" hidden="1">{#N/A,#N/A,TRUE,"Y생산";#N/A,#N/A,TRUE,"Y판매";#N/A,#N/A,TRUE,"Y총물량";#N/A,#N/A,TRUE,"Y능력";#N/A,#N/A,TRUE,"YKD"}</definedName>
    <definedName name="생산TON" localSheetId="5" hidden="1">{#N/A,#N/A,TRUE,"Y생산";#N/A,#N/A,TRUE,"Y판매";#N/A,#N/A,TRUE,"Y총물량";#N/A,#N/A,TRUE,"Y능력";#N/A,#N/A,TRUE,"YKD"}</definedName>
    <definedName name="생산TON" hidden="1">{#N/A,#N/A,TRUE,"Y생산";#N/A,#N/A,TRUE,"Y판매";#N/A,#N/A,TRUE,"Y총물량";#N/A,#N/A,TRUE,"Y능력";#N/A,#N/A,TRUE,"YKD"}</definedName>
    <definedName name="생산능력" localSheetId="5">#REF!</definedName>
    <definedName name="생산능력">#REF!</definedName>
    <definedName name="생산성향상" localSheetId="5" hidden="1">{#N/A,#N/A,TRUE,"Y생산";#N/A,#N/A,TRUE,"Y판매";#N/A,#N/A,TRUE,"Y총물량";#N/A,#N/A,TRUE,"Y능력";#N/A,#N/A,TRUE,"YKD"}</definedName>
    <definedName name="생산성향상" hidden="1">{#N/A,#N/A,TRUE,"Y생산";#N/A,#N/A,TRUE,"Y판매";#N/A,#N/A,TRUE,"Y총물량";#N/A,#N/A,TRUE,"Y능력";#N/A,#N/A,TRUE,"YKD"}</definedName>
    <definedName name="서부">#N/A</definedName>
    <definedName name="서비스" localSheetId="5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서비스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서승수" localSheetId="5" hidden="1">{#N/A,#N/A,TRUE,"Y생산";#N/A,#N/A,TRUE,"Y판매";#N/A,#N/A,TRUE,"Y총물량";#N/A,#N/A,TRUE,"Y능력";#N/A,#N/A,TRUE,"YKD"}</definedName>
    <definedName name="서승수" hidden="1">{#N/A,#N/A,TRUE,"Y생산";#N/A,#N/A,TRUE,"Y판매";#N/A,#N/A,TRUE,"Y총물량";#N/A,#N/A,TRUE,"Y능력";#N/A,#N/A,TRUE,"YKD"}</definedName>
    <definedName name="설계" localSheetId="5">#REF!</definedName>
    <definedName name="설계">#REF!</definedName>
    <definedName name="설변" localSheetId="5" hidden="1">{#N/A,#N/A,FALSE,"단축1";#N/A,#N/A,FALSE,"단축2";#N/A,#N/A,FALSE,"단축3";#N/A,#N/A,FALSE,"장축";#N/A,#N/A,FALSE,"4WD"}</definedName>
    <definedName name="설변" hidden="1">{#N/A,#N/A,FALSE,"단축1";#N/A,#N/A,FALSE,"단축2";#N/A,#N/A,FALSE,"단축3";#N/A,#N/A,FALSE,"장축";#N/A,#N/A,FALSE,"4WD"}</definedName>
    <definedName name="설변요청" localSheetId="5" hidden="1">{#N/A,#N/A,FALSE,"단축1";#N/A,#N/A,FALSE,"단축2";#N/A,#N/A,FALSE,"단축3";#N/A,#N/A,FALSE,"장축";#N/A,#N/A,FALSE,"4WD"}</definedName>
    <definedName name="설변요청" hidden="1">{#N/A,#N/A,FALSE,"단축1";#N/A,#N/A,FALSE,"단축2";#N/A,#N/A,FALSE,"단축3";#N/A,#N/A,FALSE,"장축";#N/A,#N/A,FALSE,"4WD"}</definedName>
    <definedName name="성능시험2" localSheetId="5" hidden="1">{#N/A,#N/A,FALSE,"단축1";#N/A,#N/A,FALSE,"단축2";#N/A,#N/A,FALSE,"단축3";#N/A,#N/A,FALSE,"장축";#N/A,#N/A,FALSE,"4WD"}</definedName>
    <definedName name="성능시험2" hidden="1">{#N/A,#N/A,FALSE,"단축1";#N/A,#N/A,FALSE,"단축2";#N/A,#N/A,FALSE,"단축3";#N/A,#N/A,FALSE,"장축";#N/A,#N/A,FALSE,"4WD"}</definedName>
    <definedName name="세부생산계획" localSheetId="5" hidden="1">{#N/A,#N/A,TRUE,"Y생산";#N/A,#N/A,TRUE,"Y판매";#N/A,#N/A,TRUE,"Y총물량";#N/A,#N/A,TRUE,"Y능력";#N/A,#N/A,TRUE,"YKD"}</definedName>
    <definedName name="세부생산계획" hidden="1">{#N/A,#N/A,TRUE,"Y생산";#N/A,#N/A,TRUE,"Y판매";#N/A,#N/A,TRUE,"Y총물량";#N/A,#N/A,TRUE,"Y능력";#N/A,#N/A,TRUE,"YKD"}</definedName>
    <definedName name="셀리카" hidden="1">#REF!</definedName>
    <definedName name="소" hidden="1">{#N/A,#N/A,TRUE,"Y생산";#N/A,#N/A,TRUE,"Y판매";#N/A,#N/A,TRUE,"Y총물량";#N/A,#N/A,TRUE,"Y능력";#N/A,#N/A,TRUE,"YKD"}</definedName>
    <definedName name="소하프로젝트" localSheetId="5" hidden="1">{#N/A,#N/A,FALSE,"단축1";#N/A,#N/A,FALSE,"단축2";#N/A,#N/A,FALSE,"단축3";#N/A,#N/A,FALSE,"장축";#N/A,#N/A,FALSE,"4WD"}</definedName>
    <definedName name="소하프로젝트" hidden="1">{#N/A,#N/A,FALSE,"단축1";#N/A,#N/A,FALSE,"단축2";#N/A,#N/A,FALSE,"단축3";#N/A,#N/A,FALSE,"장축";#N/A,#N/A,FALSE,"4WD"}</definedName>
    <definedName name="손" localSheetId="5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손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손익요약" localSheetId="5">#REF!</definedName>
    <definedName name="손익요약">#REF!</definedName>
    <definedName name="손익추이1" localSheetId="5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손익추이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송" localSheetId="5" hidden="1">{#N/A,#N/A,TRUE,"Y생산";#N/A,#N/A,TRUE,"Y판매";#N/A,#N/A,TRUE,"Y총물량";#N/A,#N/A,TRUE,"Y능력";#N/A,#N/A,TRUE,"YKD"}</definedName>
    <definedName name="송" hidden="1">{#N/A,#N/A,TRUE,"Y생산";#N/A,#N/A,TRUE,"Y판매";#N/A,#N/A,TRUE,"Y총물량";#N/A,#N/A,TRUE,"Y능력";#N/A,#N/A,TRUE,"YKD"}</definedName>
    <definedName name="송창기" localSheetId="5" hidden="1">{#N/A,#N/A,TRUE,"Y생산";#N/A,#N/A,TRUE,"Y판매";#N/A,#N/A,TRUE,"Y총물량";#N/A,#N/A,TRUE,"Y능력";#N/A,#N/A,TRUE,"YKD"}</definedName>
    <definedName name="송창기" hidden="1">{#N/A,#N/A,TRUE,"Y생산";#N/A,#N/A,TRUE,"Y판매";#N/A,#N/A,TRUE,"Y총물량";#N/A,#N/A,TRUE,"Y능력";#N/A,#N/A,TRUE,"YKD"}</definedName>
    <definedName name="쇼ㅕ" localSheetId="5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쇼ㅕ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수리비" localSheetId="5">#REF!</definedName>
    <definedName name="수리비">#REF!</definedName>
    <definedName name="수익성검토" hidden="1">#REF!</definedName>
    <definedName name="수정물량" hidden="1">{#N/A,#N/A,TRUE,"Y생산";#N/A,#N/A,TRUE,"Y판매";#N/A,#N/A,TRUE,"Y총물량";#N/A,#N/A,TRUE,"Y능력";#N/A,#N/A,TRUE,"YKD"}</definedName>
    <definedName name="수호" localSheetId="5" hidden="1">{#N/A,#N/A,FALSE,"단축1";#N/A,#N/A,FALSE,"단축2";#N/A,#N/A,FALSE,"단축3";#N/A,#N/A,FALSE,"장축";#N/A,#N/A,FALSE,"4WD"}</definedName>
    <definedName name="수호" hidden="1">{#N/A,#N/A,FALSE,"단축1";#N/A,#N/A,FALSE,"단축2";#N/A,#N/A,FALSE,"단축3";#N/A,#N/A,FALSE,"장축";#N/A,#N/A,FALSE,"4WD"}</definedName>
    <definedName name="순" localSheetId="5">#REF!</definedName>
    <definedName name="순">#REF!</definedName>
    <definedName name="순이익" localSheetId="5">#REF!</definedName>
    <definedName name="순이익">#REF!</definedName>
    <definedName name="승인" localSheetId="5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승인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승인CP" localSheetId="5">#REF!</definedName>
    <definedName name="승인CP">#REF!</definedName>
    <definedName name="승인권한2" localSheetId="5" hidden="1">{#N/A,#N/A,FALSE,"단축1";#N/A,#N/A,FALSE,"단축2";#N/A,#N/A,FALSE,"단축3";#N/A,#N/A,FALSE,"장축";#N/A,#N/A,FALSE,"4WD"}</definedName>
    <definedName name="승인권한2" hidden="1">{#N/A,#N/A,FALSE,"단축1";#N/A,#N/A,FALSE,"단축2";#N/A,#N/A,FALSE,"단축3";#N/A,#N/A,FALSE,"장축";#N/A,#N/A,FALSE,"4WD"}</definedName>
    <definedName name="승인불합격" localSheetId="5">#REF!</definedName>
    <definedName name="승인불합격">#REF!</definedName>
    <definedName name="승인일" localSheetId="5">#REF!</definedName>
    <definedName name="승인일">#REF!</definedName>
    <definedName name="시간" localSheetId="5" hidden="1">{#N/A,#N/A,TRUE,"Y생산";#N/A,#N/A,TRUE,"Y판매";#N/A,#N/A,TRUE,"Y총물량";#N/A,#N/A,TRUE,"Y능력";#N/A,#N/A,TRUE,"YKD"}</definedName>
    <definedName name="시간" hidden="1">{#N/A,#N/A,TRUE,"Y생산";#N/A,#N/A,TRUE,"Y판매";#N/A,#N/A,TRUE,"Y총물량";#N/A,#N/A,TRUE,"Y능력";#N/A,#N/A,TRUE,"YKD"}</definedName>
    <definedName name="시기조정" localSheetId="5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시기조정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시트" localSheetId="5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시트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신용" localSheetId="5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신용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신용2" localSheetId="5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신용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신추진사업" localSheetId="5" hidden="1">{#N/A,#N/A,TRUE,"Y생산";#N/A,#N/A,TRUE,"Y판매";#N/A,#N/A,TRUE,"Y총물량";#N/A,#N/A,TRUE,"Y능력";#N/A,#N/A,TRUE,"YKD"}</definedName>
    <definedName name="신추진사업" hidden="1">{#N/A,#N/A,TRUE,"Y생산";#N/A,#N/A,TRUE,"Y판매";#N/A,#N/A,TRUE,"Y총물량";#N/A,#N/A,TRUE,"Y능력";#N/A,#N/A,TRUE,"YKD"}</definedName>
    <definedName name="실판수수" localSheetId="5">#REF!</definedName>
    <definedName name="실판수수">#REF!</definedName>
    <definedName name="ㅇ" localSheetId="5" hidden="1">{#N/A,#N/A,FALSE,"단축1";#N/A,#N/A,FALSE,"단축2";#N/A,#N/A,FALSE,"단축3";#N/A,#N/A,FALSE,"장축";#N/A,#N/A,FALSE,"4WD"}</definedName>
    <definedName name="ㅇ" hidden="1">{#N/A,#N/A,FALSE,"단축1";#N/A,#N/A,FALSE,"단축2";#N/A,#N/A,FALSE,"단축3";#N/A,#N/A,FALSE,"장축";#N/A,#N/A,FALSE,"4WD"}</definedName>
    <definedName name="ㅇㄶ" localSheetId="5" hidden="1">{#N/A,#N/A,FALSE,"단축1";#N/A,#N/A,FALSE,"단축2";#N/A,#N/A,FALSE,"단축3";#N/A,#N/A,FALSE,"장축";#N/A,#N/A,FALSE,"4WD"}</definedName>
    <definedName name="ㅇㄶ" hidden="1">{#N/A,#N/A,FALSE,"단축1";#N/A,#N/A,FALSE,"단축2";#N/A,#N/A,FALSE,"단축3";#N/A,#N/A,FALSE,"장축";#N/A,#N/A,FALSE,"4WD"}</definedName>
    <definedName name="ㅇㄷ매" localSheetId="5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ㅇㄷ매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ㅇㄷㅈ" localSheetId="5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ㅇㄷㅈ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ㅇ데" localSheetId="5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ㅇ데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ㅇㄹ" localSheetId="5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ㅇㄹ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ㅇㄹㄷㅁ" localSheetId="5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ㅇㄹㄷㅁ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ㅇㄹㄹ" localSheetId="5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ㅇㄹㄹ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ㅇㄹ휼휴ㅗ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ㅇㄻㄷ" localSheetId="5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ㅇㄻㄷ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ㅇㅀㅎ" localSheetId="5" hidden="1">{#N/A,#N/A,FALSE,"단축1";#N/A,#N/A,FALSE,"단축2";#N/A,#N/A,FALSE,"단축3";#N/A,#N/A,FALSE,"장축";#N/A,#N/A,FALSE,"4WD"}</definedName>
    <definedName name="ㅇㅀㅎ" hidden="1">{#N/A,#N/A,FALSE,"단축1";#N/A,#N/A,FALSE,"단축2";#N/A,#N/A,FALSE,"단축3";#N/A,#N/A,FALSE,"장축";#N/A,#N/A,FALSE,"4WD"}</definedName>
    <definedName name="ㅇ뱌" localSheetId="5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ㅇ뱌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ㅇㅇ" localSheetId="5" hidden="1">{#N/A,#N/A,FALSE,"96 3월물량표";#N/A,#N/A,FALSE,"96 4월물량표";#N/A,#N/A,FALSE,"96 5월물량표"}</definedName>
    <definedName name="ㅇㅇ" hidden="1">{#N/A,#N/A,FALSE,"96 3월물량표";#N/A,#N/A,FALSE,"96 4월물량표";#N/A,#N/A,FALSE,"96 5월물량표"}</definedName>
    <definedName name="ㅇㅇㅅ" localSheetId="5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ㅇㅇㅅ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ㅇㅇㅇ" localSheetId="5" hidden="1">{#N/A,#N/A,TRUE,"Y생산";#N/A,#N/A,TRUE,"Y판매";#N/A,#N/A,TRUE,"Y총물량";#N/A,#N/A,TRUE,"Y능력";#N/A,#N/A,TRUE,"YKD"}</definedName>
    <definedName name="ㅇㅇㅇ" hidden="1">{#N/A,#N/A,TRUE,"Y생산";#N/A,#N/A,TRUE,"Y판매";#N/A,#N/A,TRUE,"Y총물량";#N/A,#N/A,TRUE,"Y능력";#N/A,#N/A,TRUE,"YKD"}</definedName>
    <definedName name="ㅇㅇㅇㅇ" localSheetId="5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ㅇㅇㅇㅇ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ㅇㅇㅇㅇㅇ" localSheetId="5">#REF!</definedName>
    <definedName name="ㅇㅇㅇㅇㅇ">#REF!</definedName>
    <definedName name="ㅇ야" localSheetId="5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ㅇ야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ㅇㅎ" localSheetId="5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ㅇㅎ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ㅇㅎㄷ" localSheetId="5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ㅇㅎㄷ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ㅇㅎㄹㅀ" localSheetId="5" hidden="1">{#N/A,#N/A,FALSE,"단축1";#N/A,#N/A,FALSE,"단축2";#N/A,#N/A,FALSE,"단축3";#N/A,#N/A,FALSE,"장축";#N/A,#N/A,FALSE,"4WD"}</definedName>
    <definedName name="ㅇㅎㄹㅀ" hidden="1">{#N/A,#N/A,FALSE,"단축1";#N/A,#N/A,FALSE,"단축2";#N/A,#N/A,FALSE,"단축3";#N/A,#N/A,FALSE,"장축";#N/A,#N/A,FALSE,"4WD"}</definedName>
    <definedName name="ㅇㅎㅎ" localSheetId="5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ㅇㅎㅎ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아개" localSheetId="5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아개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아ㄷ" localSheetId="5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아ㄷ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아다" localSheetId="5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아다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아다다" localSheetId="5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아다다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아다비" localSheetId="5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아다비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아대" localSheetId="5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아대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아대미" localSheetId="5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아대미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아대바" localSheetId="5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아대바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아대비" localSheetId="5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아대비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아대ㅣ" localSheetId="5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아대ㅣ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아댜" localSheetId="5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아댜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아댜미" localSheetId="5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아댜미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아뎁" localSheetId="5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아뎁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아배" localSheetId="5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아배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아배ㄷ" localSheetId="5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아배ㄷ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아배다" localSheetId="5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아배다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아베" localSheetId="5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아베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아아" localSheetId="5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아아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아아앙아아" localSheetId="5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아아앙아아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아앙" localSheetId="5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아앙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아ㅏㅁ" localSheetId="5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아ㅏㅁ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아ㅏㅏ" localSheetId="5" hidden="1">#REF!</definedName>
    <definedName name="아ㅏㅏ" hidden="1">#REF!</definedName>
    <definedName name="아ㅑ대" localSheetId="5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아ㅑ대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압ㅁ" localSheetId="5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압ㅁ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애페" localSheetId="5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애페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야개" localSheetId="5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야개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야대" localSheetId="5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야대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야디" localSheetId="5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야디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약" localSheetId="5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약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양시5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양식" localSheetId="5" hidden="1">{#N/A,#N/A,FALSE,"Sheet1"}</definedName>
    <definedName name="양식" hidden="1">{#N/A,#N/A,FALSE,"Sheet1"}</definedName>
    <definedName name="양식2" localSheetId="5" hidden="1">{#N/A,#N/A,FALSE,"견적대비-2"}</definedName>
    <definedName name="양식2" hidden="1">{#N/A,#N/A,FALSE,"견적대비-2"}</definedName>
    <definedName name="어ㅎ" localSheetId="5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어ㅎ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엄익찬" localSheetId="5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엄익찬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업무">NA()</definedName>
    <definedName name="업무시행">NA()</definedName>
    <definedName name="업무지시">NA()</definedName>
    <definedName name="업체1" localSheetId="5" hidden="1">{#N/A,#N/A,FALSE,"견적대비-2"}</definedName>
    <definedName name="업체1" hidden="1">{#N/A,#N/A,FALSE,"견적대비-2"}</definedName>
    <definedName name="업체공정별임율_FAX__2__List">#REF!</definedName>
    <definedName name="업체공정별임율_FAX__2__List1">#REF!</definedName>
    <definedName name="업체명">"$#REF!.$B$3:$B$299"</definedName>
    <definedName name="업체코드" localSheetId="5">#REF!</definedName>
    <definedName name="업체코드">#REF!</definedName>
    <definedName name="에ㄷ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에이" localSheetId="5" hidden="1">{#N/A,#N/A,TRUE,"Y생산";#N/A,#N/A,TRUE,"Y판매";#N/A,#N/A,TRUE,"Y총물량";#N/A,#N/A,TRUE,"Y능력";#N/A,#N/A,TRUE,"YKD"}</definedName>
    <definedName name="에이" hidden="1">{#N/A,#N/A,TRUE,"Y생산";#N/A,#N/A,TRUE,"Y판매";#N/A,#N/A,TRUE,"Y총물량";#N/A,#N/A,TRUE,"Y능력";#N/A,#N/A,TRUE,"YKD"}</definedName>
    <definedName name="엔진">[330]작성양식!#REF!</definedName>
    <definedName name="엔진기술">[43]작성양식!#REF!</definedName>
    <definedName name="연수" localSheetId="5">#REF!</definedName>
    <definedName name="연수">#REF!</definedName>
    <definedName name="연수0" localSheetId="5">#REF!</definedName>
    <definedName name="연수0">#REF!</definedName>
    <definedName name="연수1" localSheetId="5">#REF!</definedName>
    <definedName name="연수1">#REF!</definedName>
    <definedName name="연수10" localSheetId="5">#REF!</definedName>
    <definedName name="연수10">#REF!</definedName>
    <definedName name="연수11" localSheetId="5">#REF!</definedName>
    <definedName name="연수11">#REF!</definedName>
    <definedName name="연수12" localSheetId="5">#REF!</definedName>
    <definedName name="연수12">#REF!</definedName>
    <definedName name="연수2" localSheetId="5">#REF!</definedName>
    <definedName name="연수2">#REF!</definedName>
    <definedName name="연수3" localSheetId="5">#REF!</definedName>
    <definedName name="연수3">#REF!</definedName>
    <definedName name="연수4" localSheetId="5">#REF!</definedName>
    <definedName name="연수4">#REF!</definedName>
    <definedName name="연수5" localSheetId="5">#REF!</definedName>
    <definedName name="연수5">#REF!</definedName>
    <definedName name="연수6" localSheetId="5">#REF!</definedName>
    <definedName name="연수6">#REF!</definedName>
    <definedName name="연수7" localSheetId="5">#REF!</definedName>
    <definedName name="연수7">#REF!</definedName>
    <definedName name="연수8" localSheetId="5">#REF!</definedName>
    <definedName name="연수8">#REF!</definedName>
    <definedName name="연수9" localSheetId="5">#REF!</definedName>
    <definedName name="연수9">#REF!</definedName>
    <definedName name="영업이익" localSheetId="5">#REF!</definedName>
    <definedName name="영업이익">#REF!</definedName>
    <definedName name="예산" hidden="1">{#N/A,#N/A,FALSE,"단축1";#N/A,#N/A,FALSE,"단축2";#N/A,#N/A,FALSE,"단축3";#N/A,#N/A,FALSE,"장축";#N/A,#N/A,FALSE,"4WD"}</definedName>
    <definedName name="예산4" localSheetId="5" hidden="1">{#N/A,#N/A,TRUE,"Y생산";#N/A,#N/A,TRUE,"Y판매";#N/A,#N/A,TRUE,"Y총물량";#N/A,#N/A,TRUE,"Y능력";#N/A,#N/A,TRUE,"YKD"}</definedName>
    <definedName name="예산4" hidden="1">{#N/A,#N/A,TRUE,"Y생산";#N/A,#N/A,TRUE,"Y판매";#N/A,#N/A,TRUE,"Y총물량";#N/A,#N/A,TRUE,"Y능력";#N/A,#N/A,TRUE,"YKD"}</definedName>
    <definedName name="예산수정" localSheetId="5" hidden="1">{#N/A,#N/A,TRUE,"Y생산";#N/A,#N/A,TRUE,"Y판매";#N/A,#N/A,TRUE,"Y총물량";#N/A,#N/A,TRUE,"Y능력";#N/A,#N/A,TRUE,"YKD"}</definedName>
    <definedName name="예산수정" hidden="1">{#N/A,#N/A,TRUE,"Y생산";#N/A,#N/A,TRUE,"Y판매";#N/A,#N/A,TRUE,"Y총물량";#N/A,#N/A,TRUE,"Y능력";#N/A,#N/A,TRUE,"YKD"}</definedName>
    <definedName name="예산총괄시트설ONLY" localSheetId="5">#REF!</definedName>
    <definedName name="예산총괄시트설ONLY">#REF!</definedName>
    <definedName name="오급" localSheetId="5">#REF!</definedName>
    <definedName name="오급">#REF!</definedName>
    <definedName name="오급1" localSheetId="5">#REF!</definedName>
    <definedName name="오급1">#REF!</definedName>
    <definedName name="오급10" localSheetId="5">#REF!</definedName>
    <definedName name="오급10">#REF!</definedName>
    <definedName name="오급11" localSheetId="5">#REF!</definedName>
    <definedName name="오급11">#REF!</definedName>
    <definedName name="오급12" localSheetId="5">#REF!</definedName>
    <definedName name="오급12">#REF!</definedName>
    <definedName name="오급2" localSheetId="5">#REF!</definedName>
    <definedName name="오급2">#REF!</definedName>
    <definedName name="오급3" localSheetId="5">#REF!</definedName>
    <definedName name="오급3">#REF!</definedName>
    <definedName name="오급4" localSheetId="5">#REF!</definedName>
    <definedName name="오급4">#REF!</definedName>
    <definedName name="오급5" localSheetId="5">#REF!</definedName>
    <definedName name="오급5">#REF!</definedName>
    <definedName name="오급6" localSheetId="5">#REF!</definedName>
    <definedName name="오급6">#REF!</definedName>
    <definedName name="오급7" localSheetId="5">#REF!</definedName>
    <definedName name="오급7">#REF!</definedName>
    <definedName name="오급8" localSheetId="5">#REF!</definedName>
    <definedName name="오급8">#REF!</definedName>
    <definedName name="오급9" localSheetId="5">#REF!</definedName>
    <definedName name="오급9">#REF!</definedName>
    <definedName name="오성협" hidden="1">{#N/A,#N/A,TRUE,"Y생산";#N/A,#N/A,TRUE,"Y판매";#N/A,#N/A,TRUE,"Y총물량";#N/A,#N/A,TRUE,"Y능력";#N/A,#N/A,TRUE,"YKD"}</definedName>
    <definedName name="외주계획" hidden="1">{#N/A,#N/A,TRUE,"Y생산";#N/A,#N/A,TRUE,"Y판매";#N/A,#N/A,TRUE,"Y총물량";#N/A,#N/A,TRUE,"Y능력";#N/A,#N/A,TRUE,"YKD"}</definedName>
    <definedName name="요약" hidden="1">#REF!</definedName>
    <definedName name="용기능" localSheetId="5">#REF!</definedName>
    <definedName name="용기능">#REF!</definedName>
    <definedName name="용기능1" localSheetId="5">#REF!</definedName>
    <definedName name="용기능1">#REF!</definedName>
    <definedName name="용기능10" localSheetId="5">#REF!</definedName>
    <definedName name="용기능10">#REF!</definedName>
    <definedName name="용기능11" localSheetId="5">#REF!</definedName>
    <definedName name="용기능11">#REF!</definedName>
    <definedName name="용기능12" localSheetId="5">#REF!</definedName>
    <definedName name="용기능12">#REF!</definedName>
    <definedName name="용기능2" localSheetId="5">#REF!</definedName>
    <definedName name="용기능2">#REF!</definedName>
    <definedName name="용기능3" localSheetId="5">#REF!</definedName>
    <definedName name="용기능3">#REF!</definedName>
    <definedName name="용기능4" localSheetId="5">#REF!</definedName>
    <definedName name="용기능4">#REF!</definedName>
    <definedName name="용기능5" localSheetId="5">#REF!</definedName>
    <definedName name="용기능5">#REF!</definedName>
    <definedName name="용기능6" localSheetId="5">#REF!</definedName>
    <definedName name="용기능6">#REF!</definedName>
    <definedName name="용기능7" localSheetId="5">#REF!</definedName>
    <definedName name="용기능7">#REF!</definedName>
    <definedName name="용기능8" localSheetId="5">#REF!</definedName>
    <definedName name="용기능8">#REF!</definedName>
    <definedName name="용기능9" localSheetId="5">#REF!</definedName>
    <definedName name="용기능9">#REF!</definedName>
    <definedName name="용기타" localSheetId="5">#REF!</definedName>
    <definedName name="용기타">#REF!</definedName>
    <definedName name="용기타1" localSheetId="5">#REF!</definedName>
    <definedName name="용기타1">#REF!</definedName>
    <definedName name="용기타10" localSheetId="5">#REF!</definedName>
    <definedName name="용기타10">#REF!</definedName>
    <definedName name="용기타11" localSheetId="5">#REF!</definedName>
    <definedName name="용기타11">#REF!</definedName>
    <definedName name="용기타12" localSheetId="5">#REF!</definedName>
    <definedName name="용기타12">#REF!</definedName>
    <definedName name="용기타2" localSheetId="5">#REF!</definedName>
    <definedName name="용기타2">#REF!</definedName>
    <definedName name="용기타3" localSheetId="5">#REF!</definedName>
    <definedName name="용기타3">#REF!</definedName>
    <definedName name="용기타4" localSheetId="5">#REF!</definedName>
    <definedName name="용기타4">#REF!</definedName>
    <definedName name="용기타5" localSheetId="5">#REF!</definedName>
    <definedName name="용기타5">#REF!</definedName>
    <definedName name="용기타6" localSheetId="5">#REF!</definedName>
    <definedName name="용기타6">#REF!</definedName>
    <definedName name="용기타7" localSheetId="5">#REF!</definedName>
    <definedName name="용기타7">#REF!</definedName>
    <definedName name="용기타8" localSheetId="5">#REF!</definedName>
    <definedName name="용기타8">#REF!</definedName>
    <definedName name="용기타9" localSheetId="5">#REF!</definedName>
    <definedName name="용기타9">#REF!</definedName>
    <definedName name="용도차" hidden="1">{#N/A,#N/A,FALSE,"단축1";#N/A,#N/A,FALSE,"단축2";#N/A,#N/A,FALSE,"단축3";#N/A,#N/A,FALSE,"장축";#N/A,#N/A,FALSE,"4WD"}</definedName>
    <definedName name="용사무" localSheetId="5">#REF!</definedName>
    <definedName name="용사무">#REF!</definedName>
    <definedName name="용사무1" localSheetId="5">#REF!</definedName>
    <definedName name="용사무1">#REF!</definedName>
    <definedName name="용사무10" localSheetId="5">#REF!</definedName>
    <definedName name="용사무10">#REF!</definedName>
    <definedName name="용사무11" localSheetId="5">#REF!</definedName>
    <definedName name="용사무11">#REF!</definedName>
    <definedName name="용사무12" localSheetId="5">#REF!</definedName>
    <definedName name="용사무12">#REF!</definedName>
    <definedName name="용사무2" localSheetId="5">#REF!</definedName>
    <definedName name="용사무2">#REF!</definedName>
    <definedName name="용사무3" localSheetId="5">#REF!</definedName>
    <definedName name="용사무3">#REF!</definedName>
    <definedName name="용사무4" localSheetId="5">#REF!</definedName>
    <definedName name="용사무4">#REF!</definedName>
    <definedName name="용사무5" localSheetId="5">#REF!</definedName>
    <definedName name="용사무5">#REF!</definedName>
    <definedName name="용사무6" localSheetId="5">#REF!</definedName>
    <definedName name="용사무6">#REF!</definedName>
    <definedName name="용사무7" localSheetId="5">#REF!</definedName>
    <definedName name="용사무7">#REF!</definedName>
    <definedName name="용사무8" localSheetId="5">#REF!</definedName>
    <definedName name="용사무8">#REF!</definedName>
    <definedName name="용사무9" localSheetId="5">#REF!</definedName>
    <definedName name="용사무9">#REF!</definedName>
    <definedName name="우리나라" localSheetId="5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우리나라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운영1" localSheetId="5" hidden="1">{#N/A,#N/A,FALSE,"단축1";#N/A,#N/A,FALSE,"단축2";#N/A,#N/A,FALSE,"단축3";#N/A,#N/A,FALSE,"장축";#N/A,#N/A,FALSE,"4WD"}</definedName>
    <definedName name="운영1" hidden="1">{#N/A,#N/A,FALSE,"단축1";#N/A,#N/A,FALSE,"단축2";#N/A,#N/A,FALSE,"단축3";#N/A,#N/A,FALSE,"장축";#N/A,#N/A,FALSE,"4WD"}</definedName>
    <definedName name="원가" localSheetId="5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원가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원가이름" localSheetId="5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원가이름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월" localSheetId="5">#REF!</definedName>
    <definedName name="월">#REF!</definedName>
    <definedName name="월별" localSheetId="5">#REF!</definedName>
    <definedName name="월별">#REF!</definedName>
    <definedName name="유럽" localSheetId="5" hidden="1">{#N/A,#N/A,FALSE,"단축1";#N/A,#N/A,FALSE,"단축2";#N/A,#N/A,FALSE,"단축3";#N/A,#N/A,FALSE,"장축";#N/A,#N/A,FALSE,"4WD"}</definedName>
    <definedName name="유럽" hidden="1">{#N/A,#N/A,FALSE,"단축1";#N/A,#N/A,FALSE,"단축2";#N/A,#N/A,FALSE,"단축3";#N/A,#N/A,FALSE,"장축";#N/A,#N/A,FALSE,"4WD"}</definedName>
    <definedName name="유로" localSheetId="5" hidden="1">{#N/A,#N/A,FALSE,"단축1";#N/A,#N/A,FALSE,"단축2";#N/A,#N/A,FALSE,"단축3";#N/A,#N/A,FALSE,"장축";#N/A,#N/A,FALSE,"4WD"}</definedName>
    <definedName name="유로" hidden="1">{#N/A,#N/A,FALSE,"단축1";#N/A,#N/A,FALSE,"단축2";#N/A,#N/A,FALSE,"단축3";#N/A,#N/A,FALSE,"장축";#N/A,#N/A,FALSE,"4WD"}</definedName>
    <definedName name="육급" localSheetId="5">#REF!</definedName>
    <definedName name="육급">#REF!</definedName>
    <definedName name="육급1" localSheetId="5">#REF!</definedName>
    <definedName name="육급1">#REF!</definedName>
    <definedName name="육급10" localSheetId="5">#REF!</definedName>
    <definedName name="육급10">#REF!</definedName>
    <definedName name="육급11" localSheetId="5">#REF!</definedName>
    <definedName name="육급11">#REF!</definedName>
    <definedName name="육급12" localSheetId="5">#REF!</definedName>
    <definedName name="육급12">#REF!</definedName>
    <definedName name="육급2" localSheetId="5">#REF!</definedName>
    <definedName name="육급2">#REF!</definedName>
    <definedName name="육급3" localSheetId="5">#REF!</definedName>
    <definedName name="육급3">#REF!</definedName>
    <definedName name="육급4" localSheetId="5">#REF!</definedName>
    <definedName name="육급4">#REF!</definedName>
    <definedName name="육급5" localSheetId="5">#REF!</definedName>
    <definedName name="육급5">#REF!</definedName>
    <definedName name="육급6" localSheetId="5">#REF!</definedName>
    <definedName name="육급6">#REF!</definedName>
    <definedName name="육급7" localSheetId="5">#REF!</definedName>
    <definedName name="육급7">#REF!</definedName>
    <definedName name="육급8" localSheetId="5">#REF!</definedName>
    <definedName name="육급8">#REF!</definedName>
    <definedName name="육급9" localSheetId="5">#REF!</definedName>
    <definedName name="육급9">#REF!</definedName>
    <definedName name="윺ㅊ퓨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이동">NA()</definedName>
    <definedName name="이란" localSheetId="5" hidden="1">{#N/A,#N/A,FALSE,"단축1";#N/A,#N/A,FALSE,"단축2";#N/A,#N/A,FALSE,"단축3";#N/A,#N/A,FALSE,"장축";#N/A,#N/A,FALSE,"4WD"}</definedName>
    <definedName name="이란" hidden="1">{#N/A,#N/A,FALSE,"단축1";#N/A,#N/A,FALSE,"단축2";#N/A,#N/A,FALSE,"단축3";#N/A,#N/A,FALSE,"장축";#N/A,#N/A,FALSE,"4WD"}</definedName>
    <definedName name="이름" localSheetId="5" hidden="1">{#N/A,#N/A,FALSE,"단축1";#N/A,#N/A,FALSE,"단축2";#N/A,#N/A,FALSE,"단축3";#N/A,#N/A,FALSE,"장축";#N/A,#N/A,FALSE,"4WD"}</definedName>
    <definedName name="이름" hidden="1">{#N/A,#N/A,FALSE,"단축1";#N/A,#N/A,FALSE,"단축2";#N/A,#N/A,FALSE,"단축3";#N/A,#N/A,FALSE,"장축";#N/A,#N/A,FALSE,"4WD"}</definedName>
    <definedName name="이명철" localSheetId="5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이명철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이부" localSheetId="5">#REF!</definedName>
    <definedName name="이부">#REF!</definedName>
    <definedName name="이부1" localSheetId="5">#REF!</definedName>
    <definedName name="이부1">#REF!</definedName>
    <definedName name="이부10" localSheetId="5">#REF!</definedName>
    <definedName name="이부10">#REF!</definedName>
    <definedName name="이부11" localSheetId="5">#REF!</definedName>
    <definedName name="이부11">#REF!</definedName>
    <definedName name="이부12" localSheetId="5">#REF!</definedName>
    <definedName name="이부12">#REF!</definedName>
    <definedName name="이부2" localSheetId="5">#REF!</definedName>
    <definedName name="이부2">#REF!</definedName>
    <definedName name="이부3" localSheetId="5">#REF!</definedName>
    <definedName name="이부3">#REF!</definedName>
    <definedName name="이부4" localSheetId="5">#REF!</definedName>
    <definedName name="이부4">#REF!</definedName>
    <definedName name="이부5" localSheetId="5">#REF!</definedName>
    <definedName name="이부5">#REF!</definedName>
    <definedName name="이부6" localSheetId="5">#REF!</definedName>
    <definedName name="이부6">#REF!</definedName>
    <definedName name="이부7" localSheetId="5">#REF!</definedName>
    <definedName name="이부7">#REF!</definedName>
    <definedName name="이부8" localSheetId="5">#REF!</definedName>
    <definedName name="이부8">#REF!</definedName>
    <definedName name="이부9" localSheetId="5">#REF!</definedName>
    <definedName name="이부9">#REF!</definedName>
    <definedName name="이지" localSheetId="5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이지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인계" localSheetId="5" hidden="1">{#N/A,#N/A,TRUE,"Y생산";#N/A,#N/A,TRUE,"Y판매";#N/A,#N/A,TRUE,"Y총물량";#N/A,#N/A,TRUE,"Y능력";#N/A,#N/A,TRUE,"YKD"}</definedName>
    <definedName name="인계" hidden="1">{#N/A,#N/A,TRUE,"Y생산";#N/A,#N/A,TRUE,"Y판매";#N/A,#N/A,TRUE,"Y총물량";#N/A,#N/A,TRUE,"Y능력";#N/A,#N/A,TRUE,"YKD"}</definedName>
    <definedName name="인계획" localSheetId="5" hidden="1">{#N/A,#N/A,TRUE,"Y생산";#N/A,#N/A,TRUE,"Y판매";#N/A,#N/A,TRUE,"Y총물량";#N/A,#N/A,TRUE,"Y능력";#N/A,#N/A,TRUE,"YKD"}</definedName>
    <definedName name="인계획" hidden="1">{#N/A,#N/A,TRUE,"Y생산";#N/A,#N/A,TRUE,"Y판매";#N/A,#N/A,TRUE,"Y총물량";#N/A,#N/A,TRUE,"Y능력";#N/A,#N/A,TRUE,"YKD"}</definedName>
    <definedName name="인원" localSheetId="5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인원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인천">#N/A</definedName>
    <definedName name="일괄인쇄">NA()</definedName>
    <definedName name="일용직1" localSheetId="5">#REF!</definedName>
    <definedName name="일용직1">#REF!</definedName>
    <definedName name="일용직10" localSheetId="5">#REF!</definedName>
    <definedName name="일용직10">#REF!</definedName>
    <definedName name="일용직11" localSheetId="5">#REF!</definedName>
    <definedName name="일용직11">#REF!</definedName>
    <definedName name="일용직12" localSheetId="5">#REF!</definedName>
    <definedName name="일용직12">#REF!</definedName>
    <definedName name="일용직2" localSheetId="5">#REF!</definedName>
    <definedName name="일용직2">#REF!</definedName>
    <definedName name="일용직3" localSheetId="5">#REF!</definedName>
    <definedName name="일용직3">#REF!</definedName>
    <definedName name="일용직4" localSheetId="5">#REF!</definedName>
    <definedName name="일용직4">#REF!</definedName>
    <definedName name="일용직5" localSheetId="5">#REF!</definedName>
    <definedName name="일용직5">#REF!</definedName>
    <definedName name="일용직6" localSheetId="5">#REF!</definedName>
    <definedName name="일용직6">#REF!</definedName>
    <definedName name="일용직7" localSheetId="5">#REF!</definedName>
    <definedName name="일용직7">#REF!</definedName>
    <definedName name="일용직8" localSheetId="5">#REF!</definedName>
    <definedName name="일용직8">#REF!</definedName>
    <definedName name="일용직9" localSheetId="5">#REF!</definedName>
    <definedName name="일용직9">#REF!</definedName>
    <definedName name="일자별" localSheetId="5" hidden="1">{#N/A,#N/A,TRUE,"Y생산";#N/A,#N/A,TRUE,"Y판매";#N/A,#N/A,TRUE,"Y총물량";#N/A,#N/A,TRUE,"Y능력";#N/A,#N/A,TRUE,"YKD"}</definedName>
    <definedName name="일자별" hidden="1">{#N/A,#N/A,TRUE,"Y생산";#N/A,#N/A,TRUE,"Y판매";#N/A,#N/A,TRUE,"Y총물량";#N/A,#N/A,TRUE,"Y능력";#N/A,#N/A,TRUE,"YKD"}</definedName>
    <definedName name="일정" localSheetId="5" hidden="1">{#N/A,#N/A,FALSE,"단축1";#N/A,#N/A,FALSE,"단축2";#N/A,#N/A,FALSE,"단축3";#N/A,#N/A,FALSE,"장축";#N/A,#N/A,FALSE,"4WD"}</definedName>
    <definedName name="일정" hidden="1">{#N/A,#N/A,FALSE,"단축1";#N/A,#N/A,FALSE,"단축2";#N/A,#N/A,FALSE,"단축3";#N/A,#N/A,FALSE,"장축";#N/A,#N/A,FALSE,"4WD"}</definedName>
    <definedName name="일정1" localSheetId="5" hidden="1">{#N/A,#N/A,FALSE,"단축1";#N/A,#N/A,FALSE,"단축2";#N/A,#N/A,FALSE,"단축3";#N/A,#N/A,FALSE,"장축";#N/A,#N/A,FALSE,"4WD"}</definedName>
    <definedName name="일정1" hidden="1">{#N/A,#N/A,FALSE,"단축1";#N/A,#N/A,FALSE,"단축2";#N/A,#N/A,FALSE,"단축3";#N/A,#N/A,FALSE,"장축";#N/A,#N/A,FALSE,"4WD"}</definedName>
    <definedName name="일정2" localSheetId="5" hidden="1">{#N/A,#N/A,FALSE,"단축1";#N/A,#N/A,FALSE,"단축2";#N/A,#N/A,FALSE,"단축3";#N/A,#N/A,FALSE,"장축";#N/A,#N/A,FALSE,"4WD"}</definedName>
    <definedName name="일정2" hidden="1">{#N/A,#N/A,FALSE,"단축1";#N/A,#N/A,FALSE,"단축2";#N/A,#N/A,FALSE,"단축3";#N/A,#N/A,FALSE,"장축";#N/A,#N/A,FALSE,"4WD"}</definedName>
    <definedName name="일정3" localSheetId="5" hidden="1">{#N/A,#N/A,FALSE,"단축1";#N/A,#N/A,FALSE,"단축2";#N/A,#N/A,FALSE,"단축3";#N/A,#N/A,FALSE,"장축";#N/A,#N/A,FALSE,"4WD"}</definedName>
    <definedName name="일정3" hidden="1">{#N/A,#N/A,FALSE,"단축1";#N/A,#N/A,FALSE,"단축2";#N/A,#N/A,FALSE,"단축3";#N/A,#N/A,FALSE,"장축";#N/A,#N/A,FALSE,"4WD"}</definedName>
    <definedName name="일정계획" localSheetId="5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일정계획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임병길" localSheetId="5" hidden="1">{#N/A,#N/A,FALSE,"단축1";#N/A,#N/A,FALSE,"단축2";#N/A,#N/A,FALSE,"단축3";#N/A,#N/A,FALSE,"장축";#N/A,#N/A,FALSE,"4WD"}</definedName>
    <definedName name="임병길" hidden="1">{#N/A,#N/A,FALSE,"단축1";#N/A,#N/A,FALSE,"단축2";#N/A,#N/A,FALSE,"단축3";#N/A,#N/A,FALSE,"장축";#N/A,#N/A,FALSE,"4WD"}</definedName>
    <definedName name="임원" localSheetId="5">#REF!</definedName>
    <definedName name="임원">#REF!</definedName>
    <definedName name="임원1" localSheetId="5">#REF!</definedName>
    <definedName name="임원1">#REF!</definedName>
    <definedName name="임원10" localSheetId="5">#REF!</definedName>
    <definedName name="임원10">#REF!</definedName>
    <definedName name="임원11" localSheetId="5">#REF!</definedName>
    <definedName name="임원11">#REF!</definedName>
    <definedName name="임원12" localSheetId="5">#REF!</definedName>
    <definedName name="임원12">#REF!</definedName>
    <definedName name="임원2" localSheetId="5">#REF!</definedName>
    <definedName name="임원2">#REF!</definedName>
    <definedName name="임원3" localSheetId="5">#REF!</definedName>
    <definedName name="임원3">#REF!</definedName>
    <definedName name="임원4" localSheetId="5">#REF!</definedName>
    <definedName name="임원4">#REF!</definedName>
    <definedName name="임원5" localSheetId="5">#REF!</definedName>
    <definedName name="임원5">#REF!</definedName>
    <definedName name="임원6" localSheetId="5">#REF!</definedName>
    <definedName name="임원6">#REF!</definedName>
    <definedName name="임원7" localSheetId="5">#REF!</definedName>
    <definedName name="임원7">#REF!</definedName>
    <definedName name="임원8" localSheetId="5">#REF!</definedName>
    <definedName name="임원8">#REF!</definedName>
    <definedName name="임원9" localSheetId="5">#REF!</definedName>
    <definedName name="임원9">#REF!</definedName>
    <definedName name="입금" localSheetId="5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입금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ㅈ" localSheetId="5" hidden="1">{#N/A,#N/A,TRUE,"Y생산";#N/A,#N/A,TRUE,"Y판매";#N/A,#N/A,TRUE,"Y총물량";#N/A,#N/A,TRUE,"Y능력";#N/A,#N/A,TRUE,"YKD"}</definedName>
    <definedName name="ㅈ" hidden="1">{#N/A,#N/A,TRUE,"Y생산";#N/A,#N/A,TRUE,"Y판매";#N/A,#N/A,TRUE,"Y총물량";#N/A,#N/A,TRUE,"Y능력";#N/A,#N/A,TRUE,"YKD"}</definedName>
    <definedName name="ㅈㄵ" localSheetId="5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ㅈㄵ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ㅈㅈ" localSheetId="5" hidden="1">{#N/A,#N/A,FALSE,"단축1";#N/A,#N/A,FALSE,"단축2";#N/A,#N/A,FALSE,"단축3";#N/A,#N/A,FALSE,"장축";#N/A,#N/A,FALSE,"4WD"}</definedName>
    <definedName name="ㅈㅈ" hidden="1">{#N/A,#N/A,FALSE,"단축1";#N/A,#N/A,FALSE,"단축2";#N/A,#N/A,FALSE,"단축3";#N/A,#N/A,FALSE,"장축";#N/A,#N/A,FALSE,"4WD"}</definedName>
    <definedName name="ㅈㅈㅈ" localSheetId="5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ㅈㅈㅈ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ㅈㅈㅈㅈ" localSheetId="5" hidden="1">{#N/A,#N/A,TRUE,"Y생산";#N/A,#N/A,TRUE,"Y판매";#N/A,#N/A,TRUE,"Y총물량";#N/A,#N/A,TRUE,"Y능력";#N/A,#N/A,TRUE,"YKD"}</definedName>
    <definedName name="ㅈㅈㅈㅈ" hidden="1">{#N/A,#N/A,TRUE,"Y생산";#N/A,#N/A,TRUE,"Y판매";#N/A,#N/A,TRUE,"Y총물량";#N/A,#N/A,TRUE,"Y능력";#N/A,#N/A,TRUE,"YKD"}</definedName>
    <definedName name="자료" localSheetId="5" hidden="1">{#N/A,#N/A,FALSE,"단축1";#N/A,#N/A,FALSE,"단축2";#N/A,#N/A,FALSE,"단축3";#N/A,#N/A,FALSE,"장축";#N/A,#N/A,FALSE,"4WD"}</definedName>
    <definedName name="자료" hidden="1">{#N/A,#N/A,FALSE,"단축1";#N/A,#N/A,FALSE,"단축2";#N/A,#N/A,FALSE,"단축3";#N/A,#N/A,FALSE,"장축";#N/A,#N/A,FALSE,"4WD"}</definedName>
    <definedName name="자자자잦" localSheetId="5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자자자잦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자재기준" localSheetId="5" hidden="1">{#N/A,#N/A,TRUE,"Y생산";#N/A,#N/A,TRUE,"Y판매";#N/A,#N/A,TRUE,"Y총물량";#N/A,#N/A,TRUE,"Y능력";#N/A,#N/A,TRUE,"YKD"}</definedName>
    <definedName name="자재기준" hidden="1">{#N/A,#N/A,TRUE,"Y생산";#N/A,#N/A,TRUE,"Y판매";#N/A,#N/A,TRUE,"Y총물량";#N/A,#N/A,TRUE,"Y능력";#N/A,#N/A,TRUE,"YKD"}</definedName>
    <definedName name="장" localSheetId="5" hidden="1">{#N/A,#N/A,FALSE,"단축1";#N/A,#N/A,FALSE,"단축2";#N/A,#N/A,FALSE,"단축3";#N/A,#N/A,FALSE,"장축";#N/A,#N/A,FALSE,"4WD"}</definedName>
    <definedName name="장" hidden="1">{#N/A,#N/A,FALSE,"단축1";#N/A,#N/A,FALSE,"단축2";#N/A,#N/A,FALSE,"단축3";#N/A,#N/A,FALSE,"장축";#N/A,#N/A,FALSE,"4WD"}</definedName>
    <definedName name="장민ㄹ" localSheetId="5" hidden="1">{#N/A,#N/A,FALSE,"단축1";#N/A,#N/A,FALSE,"단축2";#N/A,#N/A,FALSE,"단축3";#N/A,#N/A,FALSE,"장축";#N/A,#N/A,FALSE,"4WD"}</definedName>
    <definedName name="장민ㄹ" hidden="1">{#N/A,#N/A,FALSE,"단축1";#N/A,#N/A,FALSE,"단축2";#N/A,#N/A,FALSE,"단축3";#N/A,#N/A,FALSE,"장축";#N/A,#N/A,FALSE,"4WD"}</definedName>
    <definedName name="장종찬">NA()</definedName>
    <definedName name="전개" localSheetId="5" hidden="1">{#N/A,#N/A,FALSE,"단축1";#N/A,#N/A,FALSE,"단축2";#N/A,#N/A,FALSE,"단축3";#N/A,#N/A,FALSE,"장축";#N/A,#N/A,FALSE,"4WD"}</definedName>
    <definedName name="전개" hidden="1">{#N/A,#N/A,FALSE,"단축1";#N/A,#N/A,FALSE,"단축2";#N/A,#N/A,FALSE,"단축3";#N/A,#N/A,FALSE,"장축";#N/A,#N/A,FALSE,"4WD"}</definedName>
    <definedName name="전개계획" localSheetId="5" hidden="1">{#N/A,#N/A,FALSE,"단축1";#N/A,#N/A,FALSE,"단축2";#N/A,#N/A,FALSE,"단축3";#N/A,#N/A,FALSE,"장축";#N/A,#N/A,FALSE,"4WD"}</definedName>
    <definedName name="전개계획" hidden="1">{#N/A,#N/A,FALSE,"단축1";#N/A,#N/A,FALSE,"단축2";#N/A,#N/A,FALSE,"단축3";#N/A,#N/A,FALSE,"장축";#N/A,#N/A,FALSE,"4WD"}</definedName>
    <definedName name="전개방안2" localSheetId="5" hidden="1">{#N/A,#N/A,FALSE,"단축1";#N/A,#N/A,FALSE,"단축2";#N/A,#N/A,FALSE,"단축3";#N/A,#N/A,FALSE,"장축";#N/A,#N/A,FALSE,"4WD"}</definedName>
    <definedName name="전개방안2" hidden="1">{#N/A,#N/A,FALSE,"단축1";#N/A,#N/A,FALSE,"단축2";#N/A,#N/A,FALSE,"단축3";#N/A,#N/A,FALSE,"장축";#N/A,#N/A,FALSE,"4WD"}</definedName>
    <definedName name="전개방안3" localSheetId="5" hidden="1">{#N/A,#N/A,FALSE,"단축1";#N/A,#N/A,FALSE,"단축2";#N/A,#N/A,FALSE,"단축3";#N/A,#N/A,FALSE,"장축";#N/A,#N/A,FALSE,"4WD"}</definedName>
    <definedName name="전개방안3" hidden="1">{#N/A,#N/A,FALSE,"단축1";#N/A,#N/A,FALSE,"단축2";#N/A,#N/A,FALSE,"단축3";#N/A,#N/A,FALSE,"장축";#N/A,#N/A,FALSE,"4WD"}</definedName>
    <definedName name="전개방안4" localSheetId="5" hidden="1">{#N/A,#N/A,FALSE,"단축1";#N/A,#N/A,FALSE,"단축2";#N/A,#N/A,FALSE,"단축3";#N/A,#N/A,FALSE,"장축";#N/A,#N/A,FALSE,"4WD"}</definedName>
    <definedName name="전개방안4" hidden="1">{#N/A,#N/A,FALSE,"단축1";#N/A,#N/A,FALSE,"단축2";#N/A,#N/A,FALSE,"단축3";#N/A,#N/A,FALSE,"장축";#N/A,#N/A,FALSE,"4WD"}</definedName>
    <definedName name="전략구매">NA()</definedName>
    <definedName name="전장">NA()</definedName>
    <definedName name="전장su" localSheetId="5">#REF!</definedName>
    <definedName name="전장su">#REF!</definedName>
    <definedName name="전화" localSheetId="5">#REF!</definedName>
    <definedName name="전화">#REF!</definedName>
    <definedName name="점소">#N/A</definedName>
    <definedName name="정" localSheetId="5" hidden="1">{#N/A,#N/A,FALSE,"단축1";#N/A,#N/A,FALSE,"단축2";#N/A,#N/A,FALSE,"단축3";#N/A,#N/A,FALSE,"장축";#N/A,#N/A,FALSE,"4WD"}</definedName>
    <definedName name="정" hidden="1">{#N/A,#N/A,FALSE,"단축1";#N/A,#N/A,FALSE,"단축2";#N/A,#N/A,FALSE,"단축3";#N/A,#N/A,FALSE,"장축";#N/A,#N/A,FALSE,"4WD"}</definedName>
    <definedName name="정밀" localSheetId="5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정밀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정비4월" localSheetId="5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정비4월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정비대수" localSheetId="5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정비대수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정비대수_1" localSheetId="5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정비대수_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제목" localSheetId="5">"$#REF!.$D$16"</definedName>
    <definedName name="제목">#REF!</definedName>
    <definedName name="제원" hidden="1">#REF!</definedName>
    <definedName name="제조경비" localSheetId="5">#REF!</definedName>
    <definedName name="제조경비">#REF!</definedName>
    <definedName name="조달기술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조립비" localSheetId="5" hidden="1">{#N/A,#N/A,FALSE,"Sheet1"}</definedName>
    <definedName name="조립비" hidden="1">{#N/A,#N/A,FALSE,"Sheet1"}</definedName>
    <definedName name="조립시간" localSheetId="5" hidden="1">{#N/A,#N/A,FALSE,"Sheet1"}</definedName>
    <definedName name="조립시간" hidden="1">{#N/A,#N/A,FALSE,"Sheet1"}</definedName>
    <definedName name="조사">NA()</definedName>
    <definedName name="조직">#REF!</definedName>
    <definedName name="조회번호" localSheetId="5">#REF!</definedName>
    <definedName name="조회번호">#REF!</definedName>
    <definedName name="조회서인쇄범위" localSheetId="5">#REF!</definedName>
    <definedName name="조회서인쇄범위">#REF!</definedName>
    <definedName name="조흥용" localSheetId="5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조흥용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종균이" localSheetId="5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종균이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종합" localSheetId="5" hidden="1">{#N/A,#N/A,TRUE,"일정"}</definedName>
    <definedName name="종합" hidden="1">{#N/A,#N/A,TRUE,"일정"}</definedName>
    <definedName name="종합그래프" localSheetId="5" hidden="1">{#N/A,#N/A,FALSE,"단축1";#N/A,#N/A,FALSE,"단축2";#N/A,#N/A,FALSE,"단축3";#N/A,#N/A,FALSE,"장축";#N/A,#N/A,FALSE,"4WD"}</definedName>
    <definedName name="종합그래프" hidden="1">{#N/A,#N/A,FALSE,"단축1";#N/A,#N/A,FALSE,"단축2";#N/A,#N/A,FALSE,"단축3";#N/A,#N/A,FALSE,"장축";#N/A,#N/A,FALSE,"4WD"}</definedName>
    <definedName name="주간" localSheetId="5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주간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주별실적" localSheetId="5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주별실적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주소">"$#REF!.$E$4:$E$299"</definedName>
    <definedName name="주요" localSheetId="5" hidden="1">{#N/A,#N/A,TRUE,"Y생산";#N/A,#N/A,TRUE,"Y판매";#N/A,#N/A,TRUE,"Y총물량";#N/A,#N/A,TRUE,"Y능력";#N/A,#N/A,TRUE,"YKD"}</definedName>
    <definedName name="주요" hidden="1">{#N/A,#N/A,TRUE,"Y생산";#N/A,#N/A,TRUE,"Y판매";#N/A,#N/A,TRUE,"Y총물량";#N/A,#N/A,TRUE,"Y능력";#N/A,#N/A,TRUE,"YKD"}</definedName>
    <definedName name="주요업무" localSheetId="5" hidden="1">{#N/A,#N/A,TRUE,"Y생산";#N/A,#N/A,TRUE,"Y판매";#N/A,#N/A,TRUE,"Y총물량";#N/A,#N/A,TRUE,"Y능력";#N/A,#N/A,TRUE,"YKD"}</definedName>
    <definedName name="주요업무" hidden="1">{#N/A,#N/A,TRUE,"Y생산";#N/A,#N/A,TRUE,"Y판매";#N/A,#N/A,TRUE,"Y총물량";#N/A,#N/A,TRUE,"Y능력";#N/A,#N/A,TRUE,"YKD"}</definedName>
    <definedName name="주요업무2" localSheetId="5" hidden="1">{#N/A,#N/A,TRUE,"Y생산";#N/A,#N/A,TRUE,"Y판매";#N/A,#N/A,TRUE,"Y총물량";#N/A,#N/A,TRUE,"Y능력";#N/A,#N/A,TRUE,"YKD"}</definedName>
    <definedName name="주요업무2" hidden="1">{#N/A,#N/A,TRUE,"Y생산";#N/A,#N/A,TRUE,"Y판매";#N/A,#N/A,TRUE,"Y총물량";#N/A,#N/A,TRUE,"Y능력";#N/A,#N/A,TRUE,"YKD"}</definedName>
    <definedName name="주요업무3" localSheetId="5" hidden="1">{#N/A,#N/A,TRUE,"Y생산";#N/A,#N/A,TRUE,"Y판매";#N/A,#N/A,TRUE,"Y총물량";#N/A,#N/A,TRUE,"Y능력";#N/A,#N/A,TRUE,"YKD"}</definedName>
    <definedName name="주요업무3" hidden="1">{#N/A,#N/A,TRUE,"Y생산";#N/A,#N/A,TRUE,"Y판매";#N/A,#N/A,TRUE,"Y총물량";#N/A,#N/A,TRUE,"Y능력";#N/A,#N/A,TRUE,"YKD"}</definedName>
    <definedName name="주요업무실적" localSheetId="5">NA()</definedName>
    <definedName name="주요업무실적">#REF!</definedName>
    <definedName name="주요제원" hidden="1">{#N/A,#N/A,FALSE,"단축1";#N/A,#N/A,FALSE,"단축2";#N/A,#N/A,FALSE,"단축3";#N/A,#N/A,FALSE,"장축";#N/A,#N/A,FALSE,"4WD"}</definedName>
    <definedName name="주정관" localSheetId="5" hidden="1">{#N/A,#N/A,TRUE,"일정"}</definedName>
    <definedName name="주정관" hidden="1">{#N/A,#N/A,TRUE,"일정"}</definedName>
    <definedName name="중기">NA()</definedName>
    <definedName name="중앙" localSheetId="5" hidden="1">{#N/A,#N/A,FALSE,"단축1";#N/A,#N/A,FALSE,"단축2";#N/A,#N/A,FALSE,"단축3";#N/A,#N/A,FALSE,"장축";#N/A,#N/A,FALSE,"4WD"}</definedName>
    <definedName name="중앙" hidden="1">{#N/A,#N/A,FALSE,"단축1";#N/A,#N/A,FALSE,"단축2";#N/A,#N/A,FALSE,"단축3";#N/A,#N/A,FALSE,"장축";#N/A,#N/A,FALSE,"4WD"}</definedName>
    <definedName name="증권" localSheetId="5">#REF!</definedName>
    <definedName name="증권">#REF!</definedName>
    <definedName name="지경영" localSheetId="5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지경영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지급보증받은사항" localSheetId="5">#REF!</definedName>
    <definedName name="지급보증받은사항">#REF!</definedName>
    <definedName name="지태면" localSheetId="5" hidden="1">{#N/A,#N/A,TRUE,"Y생산";#N/A,#N/A,TRUE,"Y판매";#N/A,#N/A,TRUE,"Y총물량";#N/A,#N/A,TRUE,"Y능력";#N/A,#N/A,TRUE,"YKD"}</definedName>
    <definedName name="지태면" hidden="1">{#N/A,#N/A,TRUE,"Y생산";#N/A,#N/A,TRUE,"Y판매";#N/A,#N/A,TRUE,"Y총물량";#N/A,#N/A,TRUE,"Y능력";#N/A,#N/A,TRUE,"YKD"}</definedName>
    <definedName name="직장" localSheetId="5">#REF!</definedName>
    <definedName name="직장">#REF!</definedName>
    <definedName name="직장0" localSheetId="5">#REF!</definedName>
    <definedName name="직장0">#REF!</definedName>
    <definedName name="직장1" localSheetId="5">#REF!</definedName>
    <definedName name="직장1">#REF!</definedName>
    <definedName name="직장10" localSheetId="5">#REF!</definedName>
    <definedName name="직장10">#REF!</definedName>
    <definedName name="직장11" localSheetId="5">#REF!</definedName>
    <definedName name="직장11">#REF!</definedName>
    <definedName name="직장12" localSheetId="5">#REF!</definedName>
    <definedName name="직장12">#REF!</definedName>
    <definedName name="직장2" localSheetId="5">#REF!</definedName>
    <definedName name="직장2">#REF!</definedName>
    <definedName name="직장3" localSheetId="5">#REF!</definedName>
    <definedName name="직장3">#REF!</definedName>
    <definedName name="직장4" localSheetId="5">#REF!</definedName>
    <definedName name="직장4">#REF!</definedName>
    <definedName name="직장5" localSheetId="5">#REF!</definedName>
    <definedName name="직장5">#REF!</definedName>
    <definedName name="직장6" localSheetId="5">#REF!</definedName>
    <definedName name="직장6">#REF!</definedName>
    <definedName name="직장7" localSheetId="5">#REF!</definedName>
    <definedName name="직장7">#REF!</definedName>
    <definedName name="직장8" localSheetId="5">#REF!</definedName>
    <definedName name="직장8">#REF!</definedName>
    <definedName name="직장9" localSheetId="5">#REF!</definedName>
    <definedName name="직장9">#REF!</definedName>
    <definedName name="직접간접구분" localSheetId="5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직접간접구분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직훈" localSheetId="5">#REF!</definedName>
    <definedName name="직훈">#REF!</definedName>
    <definedName name="직훈0" localSheetId="5">#REF!</definedName>
    <definedName name="직훈0">#REF!</definedName>
    <definedName name="직훈1" localSheetId="5">#REF!</definedName>
    <definedName name="직훈1">#REF!</definedName>
    <definedName name="직훈10" localSheetId="5">#REF!</definedName>
    <definedName name="직훈10">#REF!</definedName>
    <definedName name="직훈11" localSheetId="5">#REF!</definedName>
    <definedName name="직훈11">#REF!</definedName>
    <definedName name="직훈12" localSheetId="5">#REF!</definedName>
    <definedName name="직훈12">#REF!</definedName>
    <definedName name="직훈2" localSheetId="5">#REF!</definedName>
    <definedName name="직훈2">#REF!</definedName>
    <definedName name="직훈3" localSheetId="5">#REF!</definedName>
    <definedName name="직훈3">#REF!</definedName>
    <definedName name="직훈4" localSheetId="5">#REF!</definedName>
    <definedName name="직훈4">#REF!</definedName>
    <definedName name="직훈5" localSheetId="5">#REF!</definedName>
    <definedName name="직훈5">#REF!</definedName>
    <definedName name="직훈6" localSheetId="5">#REF!</definedName>
    <definedName name="직훈6">#REF!</definedName>
    <definedName name="직훈7" localSheetId="5">#REF!</definedName>
    <definedName name="직훈7">#REF!</definedName>
    <definedName name="직훈8" localSheetId="5">#REF!</definedName>
    <definedName name="직훈8">#REF!</definedName>
    <definedName name="직훈9" localSheetId="5">#REF!</definedName>
    <definedName name="직훈9">#REF!</definedName>
    <definedName name="직훈생" localSheetId="5" hidden="1">{#N/A,#N/A,TRUE,"일정"}</definedName>
    <definedName name="직훈생" hidden="1">{#N/A,#N/A,TRUE,"일정"}</definedName>
    <definedName name="ㅉ" localSheetId="5" hidden="1">{#N/A,#N/A,TRUE,"Y생산";#N/A,#N/A,TRUE,"Y판매";#N/A,#N/A,TRUE,"Y총물량";#N/A,#N/A,TRUE,"Y능력";#N/A,#N/A,TRUE,"YKD"}</definedName>
    <definedName name="ㅉ" hidden="1">{#N/A,#N/A,TRUE,"Y생산";#N/A,#N/A,TRUE,"Y판매";#N/A,#N/A,TRUE,"Y총물량";#N/A,#N/A,TRUE,"Y능력";#N/A,#N/A,TRUE,"YKD"}</definedName>
    <definedName name="ㅊㅇ" localSheetId="5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ㅊㅇ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ㅊㅊ" localSheetId="5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ㅊㅊ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ㅊㅍ튳ㅍ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차대미" localSheetId="5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차대미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차장" localSheetId="5">#REF!</definedName>
    <definedName name="차장">#REF!</definedName>
    <definedName name="차장1" localSheetId="5">#REF!</definedName>
    <definedName name="차장1">#REF!</definedName>
    <definedName name="차장10" localSheetId="5">#REF!</definedName>
    <definedName name="차장10">#REF!</definedName>
    <definedName name="차장11" localSheetId="5">#REF!</definedName>
    <definedName name="차장11">#REF!</definedName>
    <definedName name="차장12" localSheetId="5">#REF!</definedName>
    <definedName name="차장12">#REF!</definedName>
    <definedName name="차장2" localSheetId="5">#REF!</definedName>
    <definedName name="차장2">#REF!</definedName>
    <definedName name="차장3" localSheetId="5">#REF!</definedName>
    <definedName name="차장3">#REF!</definedName>
    <definedName name="차장4" localSheetId="5">#REF!</definedName>
    <definedName name="차장4">#REF!</definedName>
    <definedName name="차장5" localSheetId="5">#REF!</definedName>
    <definedName name="차장5">#REF!</definedName>
    <definedName name="차장6" localSheetId="5">#REF!</definedName>
    <definedName name="차장6">#REF!</definedName>
    <definedName name="차장7" localSheetId="5">#REF!</definedName>
    <definedName name="차장7">#REF!</definedName>
    <definedName name="차장8" localSheetId="5">#REF!</definedName>
    <definedName name="차장8">#REF!</definedName>
    <definedName name="차장9" localSheetId="5">#REF!</definedName>
    <definedName name="차장9">#REF!</definedName>
    <definedName name="차종" localSheetId="5">#REF!</definedName>
    <definedName name="차종">#REF!</definedName>
    <definedName name="차체">NA()</definedName>
    <definedName name="차체2" localSheetId="5">#REF!</definedName>
    <definedName name="차체2">#REF!</definedName>
    <definedName name="채권범위" localSheetId="5">#REF!</definedName>
    <definedName name="채권범위">#REF!</definedName>
    <definedName name="채무범위" localSheetId="5">#REF!</definedName>
    <definedName name="채무범위">#REF!</definedName>
    <definedName name="첨부">#REF!</definedName>
    <definedName name="첨부0">#REF!</definedName>
    <definedName name="첨부1" localSheetId="5">NA()</definedName>
    <definedName name="첨부1">#REF!</definedName>
    <definedName name="첨부2">#REF!</definedName>
    <definedName name="첨첨11">#REF!</definedName>
    <definedName name="초기PN" localSheetId="5">#REF!</definedName>
    <definedName name="초기PN">#REF!</definedName>
    <definedName name="촉탁" localSheetId="5">#REF!</definedName>
    <definedName name="촉탁">#REF!</definedName>
    <definedName name="촉탁1" localSheetId="5">#REF!</definedName>
    <definedName name="촉탁1">#REF!</definedName>
    <definedName name="촉탁10" localSheetId="5">#REF!</definedName>
    <definedName name="촉탁10">#REF!</definedName>
    <definedName name="촉탁11" localSheetId="5">#REF!</definedName>
    <definedName name="촉탁11">#REF!</definedName>
    <definedName name="촉탁12" localSheetId="5">#REF!</definedName>
    <definedName name="촉탁12">#REF!</definedName>
    <definedName name="촉탁2" localSheetId="5">#REF!</definedName>
    <definedName name="촉탁2">#REF!</definedName>
    <definedName name="촉탁3" localSheetId="5">#REF!</definedName>
    <definedName name="촉탁3">#REF!</definedName>
    <definedName name="촉탁4" localSheetId="5">#REF!</definedName>
    <definedName name="촉탁4">#REF!</definedName>
    <definedName name="촉탁5" localSheetId="5">#REF!</definedName>
    <definedName name="촉탁5">#REF!</definedName>
    <definedName name="촉탁6" localSheetId="5">#REF!</definedName>
    <definedName name="촉탁6">#REF!</definedName>
    <definedName name="촉탁7" localSheetId="5">#REF!</definedName>
    <definedName name="촉탁7">#REF!</definedName>
    <definedName name="촉탁8" localSheetId="5">#REF!</definedName>
    <definedName name="촉탁8">#REF!</definedName>
    <definedName name="촉탁9" localSheetId="5">#REF!</definedName>
    <definedName name="촉탁9">#REF!</definedName>
    <definedName name="총무3" hidden="1">{#N/A,#N/A,FALSE,"단축1";#N/A,#N/A,FALSE,"단축2";#N/A,#N/A,FALSE,"단축3";#N/A,#N/A,FALSE,"장축";#N/A,#N/A,FALSE,"4WD"}</definedName>
    <definedName name="총손익" localSheetId="5">#REF!</definedName>
    <definedName name="총손익">#REF!</definedName>
    <definedName name="최영" localSheetId="5" hidden="1">{#N/A,#N/A,FALSE,"정공"}</definedName>
    <definedName name="최영" hidden="1">{#N/A,#N/A,FALSE,"정공"}</definedName>
    <definedName name="추가" localSheetId="5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추가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추가1" localSheetId="5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추가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추가2" localSheetId="5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추가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추가3" localSheetId="5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추가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추가4" localSheetId="5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추가4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추진" localSheetId="5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추진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추진일정" localSheetId="5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추진일정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춛도" localSheetId="5" hidden="1">{#N/A,#N/A,FALSE,"단축1";#N/A,#N/A,FALSE,"단축2";#N/A,#N/A,FALSE,"단축3";#N/A,#N/A,FALSE,"장축";#N/A,#N/A,FALSE,"4WD"}</definedName>
    <definedName name="춛도" hidden="1">{#N/A,#N/A,FALSE,"단축1";#N/A,#N/A,FALSE,"단축2";#N/A,#N/A,FALSE,"단축3";#N/A,#N/A,FALSE,"장축";#N/A,#N/A,FALSE,"4WD"}</definedName>
    <definedName name="출도" localSheetId="5" hidden="1">{#N/A,#N/A,FALSE,"단축1";#N/A,#N/A,FALSE,"단축2";#N/A,#N/A,FALSE,"단축3";#N/A,#N/A,FALSE,"장축";#N/A,#N/A,FALSE,"4WD"}</definedName>
    <definedName name="출도" hidden="1">{#N/A,#N/A,FALSE,"단축1";#N/A,#N/A,FALSE,"단축2";#N/A,#N/A,FALSE,"단축3";#N/A,#N/A,FALSE,"장축";#N/A,#N/A,FALSE,"4WD"}</definedName>
    <definedName name="출하" localSheetId="5" hidden="1">{#N/A,#N/A,FALSE,"96 3월물량표";#N/A,#N/A,FALSE,"96 4월물량표";#N/A,#N/A,FALSE,"96 5월물량표"}</definedName>
    <definedName name="출하" hidden="1">{#N/A,#N/A,FALSE,"96 3월물량표";#N/A,#N/A,FALSE,"96 4월물량표";#N/A,#N/A,FALSE,"96 5월물량표"}</definedName>
    <definedName name="충돌" localSheetId="5" hidden="1">{#N/A,#N/A,FALSE,"단축1";#N/A,#N/A,FALSE,"단축2";#N/A,#N/A,FALSE,"단축3";#N/A,#N/A,FALSE,"장축";#N/A,#N/A,FALSE,"4WD"}</definedName>
    <definedName name="충돌" hidden="1">{#N/A,#N/A,FALSE,"단축1";#N/A,#N/A,FALSE,"단축2";#N/A,#N/A,FALSE,"단축3";#N/A,#N/A,FALSE,"장축";#N/A,#N/A,FALSE,"4WD"}</definedName>
    <definedName name="취탈리스트" localSheetId="5">#REF!</definedName>
    <definedName name="취탈리스트">#REF!</definedName>
    <definedName name="ㅋ" localSheetId="5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ㅋ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ㅋㄴ" localSheetId="5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ㅋㄴ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ㅋㅋㅋㅋㅋ" localSheetId="5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ㅋㅋㅋㅋㅋ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퀛Y">NA()</definedName>
    <definedName name="ㅌㄴ" localSheetId="5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ㅌㄴ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ㅌㅋ">#REF!</definedName>
    <definedName name="ㅌㅌ" localSheetId="5" hidden="1">{#N/A,#N/A,TRUE,"일정"}</definedName>
    <definedName name="ㅌㅌ" hidden="1">{#N/A,#N/A,TRUE,"일정"}</definedName>
    <definedName name="ㅌㅌㅌㅌㅌ" localSheetId="5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ㅌㅌㅌㅌㅌ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탄광범" localSheetId="5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탄광범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투자" hidden="1">#REF!</definedName>
    <definedName name="투자금액1" hidden="1">{#N/A,#N/A,FALSE,"단축1";#N/A,#N/A,FALSE,"단축2";#N/A,#N/A,FALSE,"단축3";#N/A,#N/A,FALSE,"장축";#N/A,#N/A,FALSE,"4WD"}</definedName>
    <definedName name="투자비.현재" localSheetId="5" hidden="1">{#N/A,#N/A,FALSE,"단축1";#N/A,#N/A,FALSE,"단축2";#N/A,#N/A,FALSE,"단축3";#N/A,#N/A,FALSE,"장축";#N/A,#N/A,FALSE,"4WD"}</definedName>
    <definedName name="투자비.현재" hidden="1">{#N/A,#N/A,FALSE,"단축1";#N/A,#N/A,FALSE,"단축2";#N/A,#N/A,FALSE,"단축3";#N/A,#N/A,FALSE,"장축";#N/A,#N/A,FALSE,"4WD"}</definedName>
    <definedName name="투자비000" localSheetId="5" hidden="1">{#N/A,#N/A,FALSE,"단축1";#N/A,#N/A,FALSE,"단축2";#N/A,#N/A,FALSE,"단축3";#N/A,#N/A,FALSE,"장축";#N/A,#N/A,FALSE,"4WD"}</definedName>
    <definedName name="투자비000" hidden="1">{#N/A,#N/A,FALSE,"단축1";#N/A,#N/A,FALSE,"단축2";#N/A,#N/A,FALSE,"단축3";#N/A,#N/A,FALSE,"장축";#N/A,#N/A,FALSE,"4WD"}</definedName>
    <definedName name="투자비내역2" localSheetId="5" hidden="1">{#N/A,#N/A,FALSE,"단축1";#N/A,#N/A,FALSE,"단축2";#N/A,#N/A,FALSE,"단축3";#N/A,#N/A,FALSE,"장축";#N/A,#N/A,FALSE,"4WD"}</definedName>
    <definedName name="투자비내역2" hidden="1">{#N/A,#N/A,FALSE,"단축1";#N/A,#N/A,FALSE,"단축2";#N/A,#N/A,FALSE,"단축3";#N/A,#N/A,FALSE,"장축";#N/A,#N/A,FALSE,"4WD"}</definedName>
    <definedName name="투자사업개요서2" localSheetId="5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투자사업개요서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특장">NA()</definedName>
    <definedName name="ㅍㄹ" localSheetId="5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ㅍㄹ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판매" localSheetId="5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판매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판매가" localSheetId="5">#REF!</definedName>
    <definedName name="판매가">#REF!</definedName>
    <definedName name="판매목표2" localSheetId="5" hidden="1">{#N/A,#N/A,FALSE,"단축1";#N/A,#N/A,FALSE,"단축2";#N/A,#N/A,FALSE,"단축3";#N/A,#N/A,FALSE,"장축";#N/A,#N/A,FALSE,"4WD"}</definedName>
    <definedName name="판매목표2" hidden="1">{#N/A,#N/A,FALSE,"단축1";#N/A,#N/A,FALSE,"단축2";#N/A,#N/A,FALSE,"단축3";#N/A,#N/A,FALSE,"장축";#N/A,#N/A,FALSE,"4WD"}</definedName>
    <definedName name="판매보증" localSheetId="5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판매보증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판매보증_1" localSheetId="5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판매보증_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편팀" localSheetId="5" hidden="1">{#N/A,#N/A,TRUE,"일정"}</definedName>
    <definedName name="편팀" hidden="1">{#N/A,#N/A,TRUE,"일정"}</definedName>
    <definedName name="평균">#REF!</definedName>
    <definedName name="평균점수" localSheetId="5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평균점수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표준화실적99" localSheetId="5" hidden="1">{#N/A,#N/A,FALSE,"단축1";#N/A,#N/A,FALSE,"단축2";#N/A,#N/A,FALSE,"단축3";#N/A,#N/A,FALSE,"장축";#N/A,#N/A,FALSE,"4WD"}</definedName>
    <definedName name="표준화실적99" hidden="1">{#N/A,#N/A,FALSE,"단축1";#N/A,#N/A,FALSE,"단축2";#N/A,#N/A,FALSE,"단축3";#N/A,#N/A,FALSE,"장축";#N/A,#N/A,FALSE,"4WD"}</definedName>
    <definedName name="표지" localSheetId="5" hidden="1">{#N/A,#N/A,TRUE,"일정"}</definedName>
    <definedName name="표지" hidden="1">{#N/A,#N/A,TRUE,"일정"}</definedName>
    <definedName name="표지1" localSheetId="5">NA()</definedName>
    <definedName name="표지1">'[331]2.대외공문'!#REF!</definedName>
    <definedName name="표지2">#REF!</definedName>
    <definedName name="품명" localSheetId="5">#REF!</definedName>
    <definedName name="품명">#REF!</definedName>
    <definedName name="품번" localSheetId="5">#REF!</definedName>
    <definedName name="품번">#REF!</definedName>
    <definedName name="품질목표2000" hidden="1">{#N/A,#N/A,TRUE,"Y생산";#N/A,#N/A,TRUE,"Y판매";#N/A,#N/A,TRUE,"Y총물량";#N/A,#N/A,TRUE,"Y능력";#N/A,#N/A,TRUE,"YKD"}</definedName>
    <definedName name="프레스치공구팀" localSheetId="5" hidden="1">{#N/A,#N/A,TRUE,"일정"}</definedName>
    <definedName name="프레스치공구팀" hidden="1">{#N/A,#N/A,TRUE,"일정"}</definedName>
    <definedName name="ㅎ" localSheetId="5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ㅎ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ㅎㄷㅁ" localSheetId="5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ㅎㄷㅁ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ㅎㄷㅁㅂ" localSheetId="5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ㅎㄷㅁㅂ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ㅎㄷ메" localSheetId="5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ㅎㄷ메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ㅎㄷ미ㅏ" localSheetId="5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ㅎㄷ미ㅏ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ㅎㄷㅇㅇㅇ" localSheetId="5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ㅎㄷㅇㅇㅇ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ㅎ다" localSheetId="5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ㅎ다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ㅎ댜ㅁ" localSheetId="5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ㅎ댜ㅁ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ㅎㄹ" localSheetId="5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ㅎㄹ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ㅎ라" localSheetId="5" hidden="1">{#N/A,#N/A,TRUE,"Y생산";#N/A,#N/A,TRUE,"Y판매";#N/A,#N/A,TRUE,"Y총물량";#N/A,#N/A,TRUE,"Y능력";#N/A,#N/A,TRUE,"YKD"}</definedName>
    <definedName name="ㅎ라" hidden="1">{#N/A,#N/A,TRUE,"Y생산";#N/A,#N/A,TRUE,"Y판매";#N/A,#N/A,TRUE,"Y총물량";#N/A,#N/A,TRUE,"Y능력";#N/A,#N/A,TRUE,"YKD"}</definedName>
    <definedName name="ㅎ룰후ㅎㅎ" localSheetId="5" hidden="1">{#N/A,#N/A,FALSE,"단축1";#N/A,#N/A,FALSE,"단축2";#N/A,#N/A,FALSE,"단축3";#N/A,#N/A,FALSE,"장축";#N/A,#N/A,FALSE,"4WD"}</definedName>
    <definedName name="ㅎ룰후ㅎㅎ" hidden="1">{#N/A,#N/A,FALSE,"단축1";#N/A,#N/A,FALSE,"단축2";#N/A,#N/A,FALSE,"단축3";#N/A,#N/A,FALSE,"장축";#N/A,#N/A,FALSE,"4WD"}</definedName>
    <definedName name="ㅎㄺ" localSheetId="5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ㅎㄺ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ㅎㅀ" localSheetId="5" hidden="1">{#N/A,#N/A,FALSE,"단축1";#N/A,#N/A,FALSE,"단축2";#N/A,#N/A,FALSE,"단축3";#N/A,#N/A,FALSE,"장축";#N/A,#N/A,FALSE,"4WD"}</definedName>
    <definedName name="ㅎㅀ" hidden="1">{#N/A,#N/A,FALSE,"단축1";#N/A,#N/A,FALSE,"단축2";#N/A,#N/A,FALSE,"단축3";#N/A,#N/A,FALSE,"장축";#N/A,#N/A,FALSE,"4WD"}</definedName>
    <definedName name="ㅎㅅ로쇼" localSheetId="5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ㅎㅅ로쇼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ㅎ쇼" localSheetId="5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ㅎ쇼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ㅎㅇ" localSheetId="5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ㅎㅇ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ㅎㅇㅇㅇ" localSheetId="5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ㅎㅇㅇㅇ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ㅎㅎㅎ" localSheetId="5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ㅎㅎㅎ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ㅎㅎㅎㅎㅎㅎㅎㅎ" localSheetId="5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ㅎㅎㅎㅎㅎㅎㅎㅎ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하" localSheetId="5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하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하ㄷ" localSheetId="5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하ㄷ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하다미" localSheetId="5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하다미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하담" localSheetId="5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하담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하대" localSheetId="5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하대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하대미" localSheetId="5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하대미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하대미암" localSheetId="5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하대미암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하댐" localSheetId="5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하댐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하댜" localSheetId="5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하댜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하도" localSheetId="5" hidden="1">{#N/A,#N/A,TRUE,"일정"}</definedName>
    <definedName name="하도" hidden="1">{#N/A,#N/A,TRUE,"일정"}</definedName>
    <definedName name="하도급운영안3" localSheetId="5" hidden="1">{#N/A,#N/A,TRUE,"일정"}</definedName>
    <definedName name="하도급운영안3" hidden="1">{#N/A,#N/A,TRUE,"일정"}</definedName>
    <definedName name="하바" localSheetId="5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하바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하반기투ST" localSheetId="5" hidden="1">{#N/A,#N/A,TRUE,"Y생산";#N/A,#N/A,TRUE,"Y판매";#N/A,#N/A,TRUE,"Y총물량";#N/A,#N/A,TRUE,"Y능력";#N/A,#N/A,TRUE,"YKD"}</definedName>
    <definedName name="하반기투ST" hidden="1">{#N/A,#N/A,TRUE,"Y생산";#N/A,#N/A,TRUE,"Y판매";#N/A,#N/A,TRUE,"Y총물량";#N/A,#N/A,TRUE,"Y능력";#N/A,#N/A,TRUE,"YKD"}</definedName>
    <definedName name="하배" localSheetId="5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하배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하배디" localSheetId="5" hidden="1">{#N/A,#N/A,FALSE,"만족도";#N/A,#N/A,FALSE,"판매대당보증";#N/A,#N/A,FALSE,"입고대당보증";#N/A,#N/A,FALSE,"매출손익";#N/A,#N/A,FALSE,"정비대수"}</definedName>
    <definedName name="하배디" hidden="1">{#N/A,#N/A,FALSE,"만족도";#N/A,#N/A,FALSE,"판매대당보증";#N/A,#N/A,FALSE,"입고대당보증";#N/A,#N/A,FALSE,"매출손익";#N/A,#N/A,FALSE,"정비대수"}</definedName>
    <definedName name="하배ㅣ" localSheetId="5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하배ㅣ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하뱅ㄷ" localSheetId="5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하뱅ㄷ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하보" localSheetId="5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하보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하청" localSheetId="5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하청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한국" localSheetId="5" hidden="1">{#N/A,#N/A,TRUE,"일정"}</definedName>
    <definedName name="한국" hidden="1">{#N/A,#N/A,TRUE,"일정"}</definedName>
    <definedName name="한영사전" localSheetId="5" hidden="1">{#N/A,#N/A,TRUE,"Y생산";#N/A,#N/A,TRUE,"Y판매";#N/A,#N/A,TRUE,"Y총물량";#N/A,#N/A,TRUE,"Y능력";#N/A,#N/A,TRUE,"YKD"}</definedName>
    <definedName name="한영사전" hidden="1">{#N/A,#N/A,TRUE,"Y생산";#N/A,#N/A,TRUE,"Y판매";#N/A,#N/A,TRUE,"Y총물량";#N/A,#N/A,TRUE,"Y능력";#N/A,#N/A,TRUE,"YKD"}</definedName>
    <definedName name="해ㄷ" localSheetId="5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해ㄷ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햐ㄷ" localSheetId="5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햐ㄷ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햐데" localSheetId="5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햐데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햐ㅐ" localSheetId="5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햐ㅐ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현대" localSheetId="5" hidden="1">{#N/A,#N/A,FALSE,"정공"}</definedName>
    <definedName name="현대" hidden="1">{#N/A,#N/A,FALSE,"정공"}</definedName>
    <definedName name="현황" localSheetId="5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현황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협전">NA()</definedName>
    <definedName name="호" localSheetId="5" hidden="1">{#N/A,#N/A,FALSE,"단축1";#N/A,#N/A,FALSE,"단축2";#N/A,#N/A,FALSE,"단축3";#N/A,#N/A,FALSE,"장축";#N/A,#N/A,FALSE,"4WD"}</definedName>
    <definedName name="호" hidden="1">{#N/A,#N/A,FALSE,"단축1";#N/A,#N/A,FALSE,"단축2";#N/A,#N/A,FALSE,"단축3";#N/A,#N/A,FALSE,"장축";#N/A,#N/A,FALSE,"4WD"}</definedName>
    <definedName name="호봉1" localSheetId="5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호봉1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호ㅓㅏ" localSheetId="5" hidden="1">{#N/A,#N/A,FALSE,"96 3월물량표";#N/A,#N/A,FALSE,"96 4월물량표";#N/A,#N/A,FALSE,"96 5월물량표"}</definedName>
    <definedName name="호ㅓㅏ" hidden="1">{#N/A,#N/A,FALSE,"96 3월물량표";#N/A,#N/A,FALSE,"96 4월물량표";#N/A,#N/A,FALSE,"96 5월물량표"}</definedName>
    <definedName name="홍" localSheetId="5" hidden="1">{#N/A,#N/A,FALSE,"96 3월물량표";#N/A,#N/A,FALSE,"96 4월물량표";#N/A,#N/A,FALSE,"96 5월물량표"}</definedName>
    <definedName name="홍" hidden="1">{#N/A,#N/A,FALSE,"96 3월물량표";#N/A,#N/A,FALSE,"96 4월물량표";#N/A,#N/A,FALSE,"96 5월물량표"}</definedName>
    <definedName name="확정하여_보고할것." localSheetId="5">NA()</definedName>
    <definedName name="확정하여_보고할것.">#REF!</definedName>
    <definedName name="활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황승원" localSheetId="5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황승원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회사명" localSheetId="5">#REF!</definedName>
    <definedName name="회사명">#REF!</definedName>
    <definedName name="회의">NA()</definedName>
    <definedName name="회의록">NA()</definedName>
    <definedName name="회의자료">NA()</definedName>
    <definedName name="흵____R3_t">NA()</definedName>
    <definedName name="히디ㅏㅁ" localSheetId="5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히디ㅏㅁ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ㅏ" localSheetId="5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ㅏ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ㅏㅊ" localSheetId="5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ㅏㅊ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ㅏㅏ" localSheetId="5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ㅏㅏ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ㅏㅏㅏ" localSheetId="5" hidden="1">{#N/A,#N/A,TRUE,"Y생산";#N/A,#N/A,TRUE,"Y판매";#N/A,#N/A,TRUE,"Y총물량";#N/A,#N/A,TRUE,"Y능력";#N/A,#N/A,TRUE,"YKD"}</definedName>
    <definedName name="ㅏㅏㅏ" hidden="1">{#N/A,#N/A,TRUE,"Y생산";#N/A,#N/A,TRUE,"Y판매";#N/A,#N/A,TRUE,"Y총물량";#N/A,#N/A,TRUE,"Y능력";#N/A,#N/A,TRUE,"YKD"}</definedName>
    <definedName name="ㅏㅏㅏㅏㅂ" localSheetId="5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ㅏㅏㅏㅏㅂ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ㅏㅏㅏㅏㅏ" localSheetId="5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ㅏㅏㅏㅏㅏ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ㅏㅏㅓㅓㅓㅑㅐ" localSheetId="5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ㅏㅏㅓㅓㅓㅑㅐ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ㅏㅑ" localSheetId="5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ㅏㅑ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ㅏㅣ" localSheetId="5" hidden="1">{#N/A,#N/A,FALSE,"96 3월물량표";#N/A,#N/A,FALSE,"96 4월물량표";#N/A,#N/A,FALSE,"96 5월물량표"}</definedName>
    <definedName name="ㅏㅣ" hidden="1">{#N/A,#N/A,FALSE,"96 3월물량표";#N/A,#N/A,FALSE,"96 4월물량표";#N/A,#N/A,FALSE,"96 5월물량표"}</definedName>
    <definedName name="ㅐㅐ" localSheetId="5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ㅐㅐ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ㅐㅐㅐ" localSheetId="5" hidden="1">{#N/A,#N/A,TRUE,"일정"}</definedName>
    <definedName name="ㅐㅐㅐ" hidden="1">{#N/A,#N/A,TRUE,"일정"}</definedName>
    <definedName name="ㅐㅑ" localSheetId="5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ㅐㅑ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ㅐㅓㅐㅔㅓ" localSheetId="5" hidden="1">{#N/A,#N/A,FALSE,"단축1";#N/A,#N/A,FALSE,"단축2";#N/A,#N/A,FALSE,"단축3";#N/A,#N/A,FALSE,"장축";#N/A,#N/A,FALSE,"4WD"}</definedName>
    <definedName name="ㅐㅓㅐㅔㅓ" hidden="1">{#N/A,#N/A,FALSE,"단축1";#N/A,#N/A,FALSE,"단축2";#N/A,#N/A,FALSE,"단축3";#N/A,#N/A,FALSE,"장축";#N/A,#N/A,FALSE,"4WD"}</definedName>
    <definedName name="ㅑ" localSheetId="5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ㅑ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ㅑㅓ" localSheetId="5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ㅑㅓ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ㅓ" localSheetId="5" hidden="1">{#N/A,#N/A,TRUE,"Y생산";#N/A,#N/A,TRUE,"Y판매";#N/A,#N/A,TRUE,"Y총물량";#N/A,#N/A,TRUE,"Y능력";#N/A,#N/A,TRUE,"YKD"}</definedName>
    <definedName name="ㅓ" hidden="1">{#N/A,#N/A,TRUE,"Y생산";#N/A,#N/A,TRUE,"Y판매";#N/A,#N/A,TRUE,"Y총물량";#N/A,#N/A,TRUE,"Y능력";#N/A,#N/A,TRUE,"YKD"}</definedName>
    <definedName name="ㅓㅏ" localSheetId="5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ㅓㅏ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ㅓㅓ" localSheetId="5" hidden="1">{#N/A,#N/A,FALSE,"단축1";#N/A,#N/A,FALSE,"단축2";#N/A,#N/A,FALSE,"단축3";#N/A,#N/A,FALSE,"장축";#N/A,#N/A,FALSE,"4WD"}</definedName>
    <definedName name="ㅓㅓ" hidden="1">{#N/A,#N/A,FALSE,"단축1";#N/A,#N/A,FALSE,"단축2";#N/A,#N/A,FALSE,"단축3";#N/A,#N/A,FALSE,"장축";#N/A,#N/A,FALSE,"4WD"}</definedName>
    <definedName name="ㅔㅔㅔ" localSheetId="5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ㅔㅔㅔ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ㅕ" localSheetId="5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ㅕ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ㅕㅕ">"$#REF!.$#REF!$#REF!"</definedName>
    <definedName name="ㅕㅕㅕㅕㅕ" localSheetId="5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ㅕㅕㅕㅕㅕ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ㅗ" localSheetId="5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ㅗ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ㅗㅁ" localSheetId="5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ㅗㅁ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ㅗㅁㄷ" localSheetId="5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ㅗㅁㄷ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ㅗㅎ" localSheetId="5" hidden="1">{#N/A,#N/A,TRUE,"Y생산";#N/A,#N/A,TRUE,"Y판매";#N/A,#N/A,TRUE,"Y총물량";#N/A,#N/A,TRUE,"Y능력";#N/A,#N/A,TRUE,"YKD"}</definedName>
    <definedName name="ㅗㅎ" hidden="1">{#N/A,#N/A,TRUE,"Y생산";#N/A,#N/A,TRUE,"Y판매";#N/A,#N/A,TRUE,"Y총물량";#N/A,#N/A,TRUE,"Y능력";#N/A,#N/A,TRUE,"YKD"}</definedName>
    <definedName name="ㅗ허ㅏ">NA()</definedName>
    <definedName name="ㅗ효" localSheetId="5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ㅗ효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ㅗㅓㅏ" hidden="1">#REF!</definedName>
    <definedName name="ㅗㅓㅕ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ㅗㅗㅗㅗㅗ" localSheetId="5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ㅗㅗㅗㅗㅗ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ㅗㅗㅗㅘㅓㅓㅏ" localSheetId="5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ㅗㅗㅗㅘㅓㅓㅏ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ㅗㅛ" localSheetId="5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ㅗㅛ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ㅗㅠ" localSheetId="5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ㅗㅠ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ㅘㅏㅗ" localSheetId="5" hidden="1">{#N/A,#N/A,FALSE,"단축1";#N/A,#N/A,FALSE,"단축2";#N/A,#N/A,FALSE,"단축3";#N/A,#N/A,FALSE,"장축";#N/A,#N/A,FALSE,"4WD"}</definedName>
    <definedName name="ㅘㅏㅗ" hidden="1">{#N/A,#N/A,FALSE,"단축1";#N/A,#N/A,FALSE,"단축2";#N/A,#N/A,FALSE,"단축3";#N/A,#N/A,FALSE,"장축";#N/A,#N/A,FALSE,"4WD"}</definedName>
    <definedName name="ㅛ" localSheetId="5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ㅛ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ㅛ41" localSheetId="5">#REF!</definedName>
    <definedName name="ㅛ41">#REF!</definedName>
    <definedName name="ㅛㅎㅅㄱ" localSheetId="5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ㅛㅎㅅㄱ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ㅜ류ㅜㅇㅇㅎ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ㅜㅜ" localSheetId="5" hidden="1">{#N/A,#N/A,FALSE,"단축1";#N/A,#N/A,FALSE,"단축2";#N/A,#N/A,FALSE,"단축3";#N/A,#N/A,FALSE,"장축";#N/A,#N/A,FALSE,"4WD"}</definedName>
    <definedName name="ㅜㅜ" hidden="1">{#N/A,#N/A,FALSE,"단축1";#N/A,#N/A,FALSE,"단축2";#N/A,#N/A,FALSE,"단축3";#N/A,#N/A,FALSE,"장축";#N/A,#N/A,FALSE,"4WD"}</definedName>
    <definedName name="ㅜㅜㅜㅜㅜㅜㅜ" localSheetId="5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ㅜㅜㅜㅜㅜㅜㅜ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ㅝㅜㅠ" localSheetId="5" hidden="1">{#N/A,#N/A,FALSE,"단축1";#N/A,#N/A,FALSE,"단축2";#N/A,#N/A,FALSE,"단축3";#N/A,#N/A,FALSE,"장축";#N/A,#N/A,FALSE,"4WD"}</definedName>
    <definedName name="ㅝㅜㅠ" hidden="1">{#N/A,#N/A,FALSE,"단축1";#N/A,#N/A,FALSE,"단축2";#N/A,#N/A,FALSE,"단축3";#N/A,#N/A,FALSE,"장축";#N/A,#N/A,FALSE,"4WD"}</definedName>
    <definedName name="ㅠ" localSheetId="5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ㅠ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ㅠ15" localSheetId="5">#REF!</definedName>
    <definedName name="ㅠ15">#REF!</definedName>
    <definedName name="ㅠㅏ디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ㅠㅠㅠㅠㅠㅠㅠㅠㅠㅠ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ㅡㅠ" hidden="1">{#N/A,#N/A,FALSE,"단축1";#N/A,#N/A,FALSE,"단축2";#N/A,#N/A,FALSE,"단축3";#N/A,#N/A,FALSE,"장축";#N/A,#N/A,FALSE,"4WD"}</definedName>
    <definedName name="ㅡㅡ" localSheetId="5" hidden="1">{#N/A,#N/A,FALSE,"단축1";#N/A,#N/A,FALSE,"단축2";#N/A,#N/A,FALSE,"단축3";#N/A,#N/A,FALSE,"장축";#N/A,#N/A,FALSE,"4WD"}</definedName>
    <definedName name="ㅡㅡ" hidden="1">{#N/A,#N/A,FALSE,"단축1";#N/A,#N/A,FALSE,"단축2";#N/A,#N/A,FALSE,"단축3";#N/A,#N/A,FALSE,"장축";#N/A,#N/A,FALSE,"4WD"}</definedName>
    <definedName name="ㅣㅣ" localSheetId="5" hidden="1">{#N/A,#N/A,TRUE,"Y생산";#N/A,#N/A,TRUE,"Y판매";#N/A,#N/A,TRUE,"Y총물량";#N/A,#N/A,TRUE,"Y능력";#N/A,#N/A,TRUE,"YKD"}</definedName>
    <definedName name="ㅣㅣ" hidden="1">{#N/A,#N/A,TRUE,"Y생산";#N/A,#N/A,TRUE,"Y판매";#N/A,#N/A,TRUE,"Y총물량";#N/A,#N/A,TRUE,"Y능력";#N/A,#N/A,TRUE,"YKD"}</definedName>
    <definedName name="ㅣㅣㅣㅣㅣ" localSheetId="5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ㅣㅣㅣㅣㅣ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右" localSheetId="5">#REF!</definedName>
    <definedName name="右">#REF!</definedName>
    <definedName name="單位阡원_阡_">NA()</definedName>
    <definedName name="單位阡원_阡￥" localSheetId="5">#REF!</definedName>
    <definedName name="單位阡원_阡￥">#REF!</definedName>
    <definedName name="小">NA()</definedName>
    <definedName name="工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工作茧自缚" hidden="1">{#N/A,#N/A,TRUE,"일정"}</definedName>
    <definedName name="左" localSheetId="5">#REF!</definedName>
    <definedName name="左">#REF!</definedName>
    <definedName name="明細1">#REF!</definedName>
    <definedName name="条件">"ボタン 2,ボタン 3,ラベル 9,ラベル 10,チェック 12,チェック 13,チェック 14,チェック 15,チェック 16,チェック 17,チェック 18,チェック 20,チェック 25,チェック 26,チェック 27,チェック 28,チェック 29,チェック 31,チェック 32,チェック 33,グループ 95"</definedName>
    <definedName name="機種数">#REF!</definedName>
    <definedName name="汇总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見積原価">#REF!</definedName>
    <definedName name="解_任_">[44]기안!$A$34</definedName>
    <definedName name="転記ＤＥＴＡ">[332]表紙!#REF!</definedName>
    <definedName name="金額">NA()</definedName>
  </definedNames>
  <calcPr calcId="19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N3" i="1" l="1"/>
  <c r="AM3" i="1"/>
  <c r="AL3" i="1"/>
  <c r="AK3" i="1"/>
  <c r="AJ3" i="1"/>
  <c r="AI3" i="1"/>
  <c r="W4" i="6"/>
  <c r="V4" i="6"/>
  <c r="W3" i="6"/>
  <c r="V3" i="6"/>
  <c r="AH3" i="1"/>
  <c r="AG3" i="1"/>
  <c r="I4" i="6"/>
  <c r="AF3" i="1" s="1"/>
  <c r="I3" i="6"/>
  <c r="AE3" i="1" s="1"/>
  <c r="AD3" i="1" l="1"/>
  <c r="AC3" i="1"/>
  <c r="CD39" i="3"/>
  <c r="CC39" i="3"/>
  <c r="BZ39" i="3"/>
  <c r="BY39" i="3"/>
  <c r="BX39" i="3"/>
  <c r="CF39" i="3" s="1"/>
  <c r="BW39" i="3"/>
  <c r="BP38" i="3"/>
  <c r="BO38" i="3"/>
  <c r="BH38" i="3"/>
  <c r="BG38" i="3"/>
  <c r="BZ37" i="3"/>
  <c r="BY37" i="3"/>
  <c r="BV36" i="3"/>
  <c r="BU36" i="3"/>
  <c r="BN36" i="3"/>
  <c r="AT36" i="3"/>
  <c r="AS36" i="3"/>
  <c r="BW35" i="3"/>
  <c r="BO35" i="3"/>
  <c r="BQ36" i="3" s="1"/>
  <c r="BG35" i="3"/>
  <c r="BH36" i="3" s="1"/>
  <c r="AQ35" i="3"/>
  <c r="AQ33" i="3"/>
  <c r="AQ37" i="3" s="1"/>
  <c r="AQ38" i="3" s="1"/>
  <c r="G30" i="3"/>
  <c r="G29" i="3"/>
  <c r="G26" i="3"/>
  <c r="G25" i="3"/>
  <c r="G24" i="3"/>
  <c r="G23" i="3"/>
  <c r="G22" i="3"/>
  <c r="G21" i="3"/>
  <c r="G20" i="3"/>
  <c r="G19" i="3"/>
  <c r="G15" i="3"/>
  <c r="G14" i="3"/>
  <c r="G13" i="3"/>
  <c r="G11" i="3"/>
  <c r="G10" i="3"/>
  <c r="G9" i="3"/>
  <c r="G7" i="3"/>
  <c r="G6" i="3"/>
  <c r="G5" i="3"/>
  <c r="G4" i="3"/>
  <c r="F3" i="3" s="1"/>
  <c r="R3" i="3"/>
  <c r="U3" i="3" s="1"/>
  <c r="P3" i="3"/>
  <c r="N3" i="3"/>
  <c r="L3" i="3"/>
  <c r="J3" i="3"/>
  <c r="BC33" i="3" s="1"/>
  <c r="H3" i="3"/>
  <c r="AY33" i="3" s="1"/>
  <c r="E3" i="3"/>
  <c r="AY35" i="3" l="1"/>
  <c r="AY37" i="3"/>
  <c r="BC35" i="3"/>
  <c r="BC39" i="3"/>
  <c r="BC40" i="3" s="1"/>
  <c r="BC37" i="3"/>
  <c r="V3" i="3"/>
  <c r="AU33" i="3"/>
  <c r="BI36" i="3"/>
  <c r="T3" i="3"/>
  <c r="BP36" i="3"/>
  <c r="BD38" i="3" l="1"/>
  <c r="BC38" i="3"/>
  <c r="AU37" i="3"/>
  <c r="AU39" i="3"/>
  <c r="AU35" i="3"/>
  <c r="BF36" i="3"/>
  <c r="BE36" i="3"/>
  <c r="AZ38" i="3"/>
  <c r="BX37" i="3" s="1"/>
  <c r="AY38" i="3"/>
  <c r="BW37" i="3" s="1"/>
  <c r="CF37" i="3" s="1"/>
  <c r="BA36" i="3"/>
  <c r="BY35" i="3" s="1"/>
  <c r="AZ36" i="3"/>
  <c r="BX35" i="3" s="1"/>
  <c r="BB36" i="3"/>
  <c r="BZ35" i="3" s="1"/>
  <c r="CF35" i="3" l="1"/>
  <c r="CF33" i="3"/>
  <c r="AX36" i="3"/>
  <c r="CD35" i="3" s="1"/>
  <c r="AW36" i="3"/>
  <c r="CC35" i="3" s="1"/>
  <c r="AV36" i="3"/>
  <c r="CB35" i="3" s="1"/>
  <c r="AU36" i="3"/>
  <c r="CA35" i="3" s="1"/>
  <c r="AV40" i="3"/>
  <c r="CB39" i="3" s="1"/>
  <c r="AU40" i="3"/>
  <c r="CA39" i="3" s="1"/>
  <c r="CG39" i="3" s="1"/>
  <c r="AW38" i="3"/>
  <c r="CC37" i="3" s="1"/>
  <c r="AX38" i="3"/>
  <c r="CD37" i="3" s="1"/>
  <c r="AV38" i="3"/>
  <c r="CB37" i="3" s="1"/>
  <c r="AU38" i="3"/>
  <c r="CA37" i="3" s="1"/>
  <c r="CG37" i="3" s="1"/>
  <c r="CG35" i="3" l="1"/>
  <c r="CG33" i="3"/>
  <c r="CE33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 L SRIRAM</author>
  </authors>
  <commentList>
    <comment ref="E3" authorId="0" shapeId="0" xr:uid="{0CEAA542-0D56-483E-9900-3D7C39C395EF}">
      <text>
        <r>
          <rPr>
            <b/>
            <sz val="9"/>
            <color indexed="81"/>
            <rFont val="Tahoma"/>
            <family val="2"/>
          </rPr>
          <t>M L SRIRAM: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G17" authorId="0" shapeId="0" xr:uid="{8BC83003-BA14-444D-83FB-F37260889D5E}">
      <text>
        <r>
          <rPr>
            <sz val="9"/>
            <color indexed="81"/>
            <rFont val="Tahoma"/>
            <family val="2"/>
          </rPr>
          <t>Considered in Pre-KO
as seed money
Actual cost - 45L</t>
        </r>
      </text>
    </comment>
    <comment ref="G21" authorId="0" shapeId="0" xr:uid="{FA427E66-836A-4BCD-A30D-F5A8EF809A0F}">
      <text>
        <r>
          <rPr>
            <b/>
            <sz val="9"/>
            <color indexed="81"/>
            <rFont val="Tahoma"/>
            <family val="2"/>
          </rPr>
          <t>Need to get approval from CPH &amp; PVH Head</t>
        </r>
      </text>
    </comment>
    <comment ref="G27" authorId="0" shapeId="0" xr:uid="{64E2ABE2-4390-49E7-83E2-80CB0E24B259}">
      <text>
        <r>
          <rPr>
            <sz val="9"/>
            <color indexed="81"/>
            <rFont val="Tahoma"/>
            <family val="2"/>
          </rPr>
          <t>Considered in Pre-KO
as seed money
Actual cost - 81L</t>
        </r>
      </text>
    </comment>
    <comment ref="G29" authorId="0" shapeId="0" xr:uid="{28D3F07E-6EF4-4507-9C33-B28660F3B504}">
      <text>
        <r>
          <rPr>
            <b/>
            <sz val="9"/>
            <color indexed="81"/>
            <rFont val="Tahoma"/>
            <family val="2"/>
          </rPr>
          <t>1.25L * 31 months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G30" authorId="0" shapeId="0" xr:uid="{92AABC9E-587D-40D8-8398-280B145E6D6C}">
      <text>
        <r>
          <rPr>
            <sz val="9"/>
            <color indexed="81"/>
            <rFont val="Tahoma"/>
            <family val="2"/>
          </rPr>
          <t>2 new trailers with lift axle required, since not available in fleet</t>
        </r>
      </text>
    </comment>
  </commentList>
</comments>
</file>

<file path=xl/sharedStrings.xml><?xml version="1.0" encoding="utf-8"?>
<sst xmlns="http://schemas.openxmlformats.org/spreadsheetml/2006/main" count="595" uniqueCount="329">
  <si>
    <t>ID</t>
  </si>
  <si>
    <t>Division</t>
  </si>
  <si>
    <t>Group</t>
  </si>
  <si>
    <t>Location</t>
  </si>
  <si>
    <t>Project Unit</t>
  </si>
  <si>
    <t>Item Description</t>
  </si>
  <si>
    <t>Current Scenario And Justification</t>
  </si>
  <si>
    <t>Deliverables KPI</t>
  </si>
  <si>
    <t>Budget Based On</t>
  </si>
  <si>
    <t>Request For</t>
  </si>
  <si>
    <t>Financial</t>
  </si>
  <si>
    <t>Project Owner</t>
  </si>
  <si>
    <t>Template Category</t>
  </si>
  <si>
    <t>ProjectName</t>
  </si>
  <si>
    <t>Quantity</t>
  </si>
  <si>
    <t>Unit Of Measure</t>
  </si>
  <si>
    <t>Unit Rate</t>
  </si>
  <si>
    <t>Currency</t>
  </si>
  <si>
    <t>Exchange rate</t>
  </si>
  <si>
    <t>Basic In Lacs</t>
  </si>
  <si>
    <t>Type of Purchase</t>
  </si>
  <si>
    <t>NR Tax Percentage</t>
  </si>
  <si>
    <t>NetCost</t>
  </si>
  <si>
    <t>Total</t>
  </si>
  <si>
    <t>Remarks</t>
  </si>
  <si>
    <t>Remark</t>
  </si>
  <si>
    <t>Vital</t>
  </si>
  <si>
    <t>Essential</t>
  </si>
  <si>
    <t>Desirable</t>
  </si>
  <si>
    <t>Category</t>
  </si>
  <si>
    <t>Replacement</t>
  </si>
  <si>
    <t>Sr. No.</t>
  </si>
  <si>
    <t>Project</t>
  </si>
  <si>
    <t>Scope</t>
  </si>
  <si>
    <t>PD Cap</t>
  </si>
  <si>
    <t>Revenue - PVH &amp; Engg.</t>
  </si>
  <si>
    <t>Cap-CDMM</t>
  </si>
  <si>
    <t>Rev-CDMM</t>
  </si>
  <si>
    <t>Cap-CME- Plant Engg</t>
  </si>
  <si>
    <t>Rev-CME</t>
  </si>
  <si>
    <t>Cap-Powertrain Division</t>
  </si>
  <si>
    <t>Rev-Powertrain Division</t>
  </si>
  <si>
    <t>Cap - Total</t>
  </si>
  <si>
    <t>Rev - Total</t>
  </si>
  <si>
    <t>xxxxx</t>
  </si>
  <si>
    <t>Model: XXX, YYY, ZZZ, ++
Clutch change from 395mm to 430mm
ROD type GSM</t>
  </si>
  <si>
    <t>Major Assumptions:
PVH: 
All VP0 vehicles are considered as new vehicles. No 55T 4X2 vehicle available with PVH fleet
PEMS &amp; PTD calibration budget considered in PTD. Not in PD
CME: 
No seperate budget considerd for Pokayoke requirements via QR code scanning. Bar code requrirement to be freezed at design stage &amp; should come along with the part.
CDMM:
Engine Mount Budget is protected considering only Rubber change
Exhaust pipe hot vibration test budget not considered under supplier DVP. Same will be confirmed post CAE completion.
QP/PVH: No seperate budget considered fro RGA monitoring. Steps to be followed as below.
i) RGA vaildation on DVP vehicle (in parallel to DVP on 3 vehicles ADT, GHD &amp; RWUP)
ii) RGA verification seeding batch of VP build
Hence, no seperate budget considered</t>
  </si>
  <si>
    <t>Veh Cap - 18 nos (Total)</t>
  </si>
  <si>
    <t>CDC, Static barke (Part-4)- Engine connected, PHML + HML</t>
  </si>
  <si>
    <r>
      <rPr>
        <b/>
        <sz val="11"/>
        <color theme="1"/>
        <rFont val="Aptos Narrow"/>
        <family val="2"/>
        <scheme val="minor"/>
      </rPr>
      <t xml:space="preserve">Sheet Metal
</t>
    </r>
    <r>
      <rPr>
        <sz val="11"/>
        <color theme="1"/>
        <rFont val="Aptos Narrow"/>
        <family val="2"/>
        <scheme val="minor"/>
      </rPr>
      <t>Pipe Mud Guard - (16.8L* 2) + 9.5L
GSL Reinf - 13.5L
Cross Member - 8.5L
BRKTs - 18.7L
BRKT Air Filter - 28.72
BRKT Assy Hanger - 11.42</t>
    </r>
  </si>
  <si>
    <t>Rear Axle DVP 
4.88 &amp; 5.13</t>
  </si>
  <si>
    <t>GSM Pokayoke for 6S &amp; 9S</t>
  </si>
  <si>
    <t>Line side logistics &amp; template</t>
  </si>
  <si>
    <t>Flywheel</t>
  </si>
  <si>
    <t>Crankshaft modal bending , torsional topology and fatigue analysis - Simulation</t>
  </si>
  <si>
    <t>55T 4X2 - 5 Nos</t>
  </si>
  <si>
    <t xml:space="preserve">IQA, Installation, In-cab noise (28T tip &amp; 48T Cargo), Dust ingress, Hot air entry &amp; water wading, Mudguard installation &amp; spray suppression. 
Thermal measurement at GSM cutout. 
Cabin cut-out &amp; GSM bellow interface check- Component &amp; GHD 
Rod type shifter functionality </t>
  </si>
  <si>
    <r>
      <rPr>
        <b/>
        <sz val="11"/>
        <color theme="1"/>
        <rFont val="Aptos Narrow"/>
        <family val="2"/>
        <scheme val="minor"/>
      </rPr>
      <t>Casting Forging</t>
    </r>
    <r>
      <rPr>
        <sz val="11"/>
        <color theme="1"/>
        <rFont val="Aptos Narrow"/>
        <family val="2"/>
        <scheme val="minor"/>
      </rPr>
      <t xml:space="preserve">
Rear Mount BRKT (LH &amp; RH)
8L per tool
Rear Axle Shaft - 5L</t>
    </r>
  </si>
  <si>
    <t>GSM DVP</t>
  </si>
  <si>
    <t>Cabin - Floor modification</t>
  </si>
  <si>
    <t>Flywheel housing</t>
  </si>
  <si>
    <t>Engine DVP (1000hrs)</t>
  </si>
  <si>
    <t>55T 6X4 - 1 Nos</t>
  </si>
  <si>
    <t xml:space="preserve">Chassis DVP,  CRF, Installation, </t>
  </si>
  <si>
    <r>
      <rPr>
        <b/>
        <sz val="11"/>
        <color theme="1"/>
        <rFont val="Aptos Narrow"/>
        <family val="2"/>
        <scheme val="minor"/>
      </rPr>
      <t>Electricals</t>
    </r>
    <r>
      <rPr>
        <sz val="11"/>
        <color theme="1"/>
        <rFont val="Aptos Narrow"/>
        <family val="2"/>
        <scheme val="minor"/>
      </rPr>
      <t xml:space="preserve">
Wire Harness - All models</t>
    </r>
  </si>
  <si>
    <t>Engine Mount DVP</t>
  </si>
  <si>
    <t>Pokayoke - 7.5L
Tools - 27.5L
FTG - 17L</t>
  </si>
  <si>
    <t>Ring Gear</t>
  </si>
  <si>
    <t xml:space="preserve">PEMS &amp; Engine Homologation </t>
  </si>
  <si>
    <t>28T TP - 4 nos</t>
  </si>
  <si>
    <t xml:space="preserve">Clutch DVP (Gradability, Clutch drop &amp; Stall), Hill start. </t>
  </si>
  <si>
    <r>
      <rPr>
        <b/>
        <sz val="11"/>
        <color theme="1"/>
        <rFont val="Aptos Narrow"/>
        <family val="2"/>
        <scheme val="minor"/>
      </rPr>
      <t>Plastic &amp; Rubber</t>
    </r>
    <r>
      <rPr>
        <sz val="11"/>
        <color theme="1"/>
        <rFont val="Aptos Narrow"/>
        <family val="2"/>
        <scheme val="minor"/>
      </rPr>
      <t xml:space="preserve">
Air Filter Duct - x Lacs
Clean side Duct - yy Lacs
Hoses -  zz Lacs
Duct Pre Cleaner - rr Lacs
Rubber Beading - 6 L</t>
    </r>
  </si>
  <si>
    <t>Proto Parts
Sheet Metal: 6L
Engine Mounts: 15L
GSM Proto: 20L</t>
  </si>
  <si>
    <t>DC tool - 2nos</t>
  </si>
  <si>
    <t xml:space="preserve">Assy Pipe, Fuel Line Brkt , Cover fly wheel hsg </t>
  </si>
  <si>
    <t>CME - Rev</t>
  </si>
  <si>
    <t>35 TP - 3 nos</t>
  </si>
  <si>
    <t>Electrical DVP, Installation, CRF,  Errors check</t>
  </si>
  <si>
    <t>Prop:
GSM - 108L (ZF + Eaton)
Rear Axle - 32L
Assy Pipe Flex - 12L</t>
  </si>
  <si>
    <t>Brakes DVP</t>
  </si>
  <si>
    <t>Required storage space for engine, transmission, clutch housing, axle, propeller shaft (120sq.m) - creating space by Mezzanine floor</t>
  </si>
  <si>
    <t>Flywheel testing adaptor</t>
  </si>
  <si>
    <t>Proto Cost - Transmission</t>
  </si>
  <si>
    <t>48T Cargo - 3 nos</t>
  </si>
  <si>
    <t xml:space="preserve">Engine DVP, IQA, 
Inclination angle, Fan dutycycle, IOBD, Engine overrun, Eng. Mount displacement, 
Engine mount Isolation -By NVH , Articulation </t>
  </si>
  <si>
    <t>Mounts</t>
  </si>
  <si>
    <t>CCA+Fuel Syst DVP</t>
  </si>
  <si>
    <t>Cabin - Die Modification in BIW</t>
  </si>
  <si>
    <t>Flywheel &amp; hosing Manipulator &amp; tackle</t>
  </si>
  <si>
    <t>DVP - Transmission</t>
  </si>
  <si>
    <t>48T HT - 1 nos</t>
  </si>
  <si>
    <t xml:space="preserve">Fuel DVP, Exhaust DVP, Air intake DVP 
Articulation, CRF, Installation. </t>
  </si>
  <si>
    <t>Trolley, Bins &amp; PP Box</t>
  </si>
  <si>
    <t>Part storage facility &amp; Part feeding trolly</t>
  </si>
  <si>
    <t>49T Cargo - 1 nos</t>
  </si>
  <si>
    <t xml:space="preserve">Prop shaft DVP, IQA, Beta angle, </t>
  </si>
  <si>
    <t>Pallet Modification</t>
  </si>
  <si>
    <t>2 New trailers - 28L (14L/Trailer)</t>
  </si>
  <si>
    <t>Axle DVP - Installation, Max speed, SLF, Noise, HML</t>
  </si>
  <si>
    <t>Clutch housing+ Release fork+ GB lever</t>
  </si>
  <si>
    <t xml:space="preserve">Trans DVP (Rod type GSM), GSQA, GSD, Gear jump-out, GSM lever vibration and clearances with cabin cut-out. Articulation trials. </t>
  </si>
  <si>
    <t>Driveability, FE &amp; Performance
Base vehicle - 5L (MTBD)
Benchmark vehicle (Rent + Testing) - 15L</t>
  </si>
  <si>
    <t>Cost for 18 vehicles conversion (1.5L per vehicle)</t>
  </si>
  <si>
    <t>Benchmarking for 1 models (20k/day for 1 veh-1 months)</t>
  </si>
  <si>
    <t>Benchmark validation</t>
  </si>
  <si>
    <t>All component testing 
(Major Aggregates: Cross Member, GSM, Fuel Lines, Clutch)</t>
  </si>
  <si>
    <t>RLDA &amp; ADT for 5500 Km (₹1000/- per km)</t>
  </si>
  <si>
    <t>GHD for 80K Km (₹100/- per km) for 2 vehicles</t>
  </si>
  <si>
    <t>Tip Trailer, POL etc. applications - RWUP for 80K Km 
(₹100/- per km)</t>
  </si>
  <si>
    <t xml:space="preserve">Jury trials </t>
  </si>
  <si>
    <t>Pre Homologation</t>
  </si>
  <si>
    <t xml:space="preserve">Homologation certification </t>
  </si>
  <si>
    <t xml:space="preserve">Seeding for 50 Vehicles </t>
  </si>
  <si>
    <t xml:space="preserve">PP vehicle verification (repeat trials) </t>
  </si>
  <si>
    <t>AVL Consultancy Charges</t>
  </si>
  <si>
    <t>Protoshop for manpower - PVH</t>
  </si>
  <si>
    <t>Resources manpower for Engg - Contingency</t>
  </si>
  <si>
    <t>Platform Contingency</t>
  </si>
  <si>
    <t>Project Name</t>
  </si>
  <si>
    <t>PD Capex</t>
  </si>
  <si>
    <t>PD Rev</t>
  </si>
  <si>
    <t>CDMM Capex</t>
  </si>
  <si>
    <t>CDMM Rev</t>
  </si>
  <si>
    <t>CME Capex</t>
  </si>
  <si>
    <t>CME Rev</t>
  </si>
  <si>
    <t>PTD Capex</t>
  </si>
  <si>
    <t>PTD Rev</t>
  </si>
  <si>
    <t>Capex</t>
  </si>
  <si>
    <t>Rev</t>
  </si>
  <si>
    <t>Total
Budget</t>
  </si>
  <si>
    <t>Cap Total</t>
  </si>
  <si>
    <t>Rev Total</t>
  </si>
  <si>
    <t>430 Dia Clutch - Total Budget</t>
  </si>
  <si>
    <t>Q1</t>
  </si>
  <si>
    <t>Q2</t>
  </si>
  <si>
    <t>Q3</t>
  </si>
  <si>
    <t>Q4</t>
  </si>
  <si>
    <t>F25 Total</t>
  </si>
  <si>
    <t>F25 Quarterwirse</t>
  </si>
  <si>
    <t>F26 Total</t>
  </si>
  <si>
    <t>F26 Quarterwirse</t>
  </si>
  <si>
    <t>F27 Total</t>
  </si>
  <si>
    <t>F27 Quarterwirse</t>
  </si>
  <si>
    <t>Sr no</t>
  </si>
  <si>
    <t>Project name</t>
  </si>
  <si>
    <t>Capex Bifurcation Rs. In cr</t>
  </si>
  <si>
    <t>Revex Bifurcation Rs. In cr</t>
  </si>
  <si>
    <t>Carry Forward</t>
  </si>
  <si>
    <t>Actual Spent till Mar'26</t>
  </si>
  <si>
    <t>Fund Flow FY 27</t>
  </si>
  <si>
    <t>Fund Flow FY 28</t>
  </si>
  <si>
    <t>Fund Flow FY 29</t>
  </si>
  <si>
    <t>Fund Flow FY 30</t>
  </si>
  <si>
    <t>Fund Flow FY 31</t>
  </si>
  <si>
    <t>C/f Fund Flow FY 27</t>
  </si>
  <si>
    <t>Revex</t>
  </si>
  <si>
    <t>PD</t>
  </si>
  <si>
    <t>CDMM</t>
  </si>
  <si>
    <t>CME-Ch</t>
  </si>
  <si>
    <t>CME-Bus</t>
  </si>
  <si>
    <t>CME-Chassis</t>
  </si>
  <si>
    <t>CME-BB</t>
  </si>
  <si>
    <t>CME-CH</t>
  </si>
  <si>
    <t>CME-B</t>
  </si>
  <si>
    <t>Total PR</t>
  </si>
  <si>
    <t>FY27H1</t>
  </si>
  <si>
    <t>FY27H2</t>
  </si>
  <si>
    <t>FY 28</t>
  </si>
  <si>
    <t>FY 29</t>
  </si>
  <si>
    <t>H1</t>
  </si>
  <si>
    <t>H2</t>
  </si>
  <si>
    <t>Cap H1</t>
  </si>
  <si>
    <t>Cap H2</t>
  </si>
  <si>
    <t>Rev H1</t>
  </si>
  <si>
    <t>Rev H2</t>
  </si>
  <si>
    <t>Amount</t>
  </si>
  <si>
    <t>Project ID</t>
  </si>
  <si>
    <t>Column Names</t>
  </si>
  <si>
    <t>NonPDDetailId</t>
  </si>
  <si>
    <t>ProejctId</t>
  </si>
  <si>
    <t>RecordId</t>
  </si>
  <si>
    <t>DeptId</t>
  </si>
  <si>
    <t>DraftStatus</t>
  </si>
  <si>
    <t>Id</t>
  </si>
  <si>
    <t>ProjectUnit</t>
  </si>
  <si>
    <t>CurrentScenerioJustification</t>
  </si>
  <si>
    <t>DeliverablesKPI</t>
  </si>
  <si>
    <t>BudgetBasedOn</t>
  </si>
  <si>
    <t>RequestFor</t>
  </si>
  <si>
    <t>ProjectOwner</t>
  </si>
  <si>
    <t>TemplateCategory</t>
  </si>
  <si>
    <t>Capex_Revenue</t>
  </si>
  <si>
    <t>UnitOfMeasure</t>
  </si>
  <si>
    <t>UnitRate</t>
  </si>
  <si>
    <t>ExchangeRate</t>
  </si>
  <si>
    <t>BasicsInLac</t>
  </si>
  <si>
    <t>TypeOfPurchase</t>
  </si>
  <si>
    <t>NRTaxPercentage</t>
  </si>
  <si>
    <t>H1PR</t>
  </si>
  <si>
    <t>H2PR</t>
  </si>
  <si>
    <t>Year2</t>
  </si>
  <si>
    <t>Total2</t>
  </si>
  <si>
    <t>Total1</t>
  </si>
  <si>
    <t>ProposedQty</t>
  </si>
  <si>
    <t>ProposedBudget</t>
  </si>
  <si>
    <t>ContingencyFactor</t>
  </si>
  <si>
    <t>PR_Fy1H1</t>
  </si>
  <si>
    <t>PR_Fy1H2</t>
  </si>
  <si>
    <t>PR_Fy2H1</t>
  </si>
  <si>
    <t>PR_Fy2H2</t>
  </si>
  <si>
    <t>PR_Fy3H1</t>
  </si>
  <si>
    <t>PR_Fy3H2</t>
  </si>
  <si>
    <t>PR_Fy4H1</t>
  </si>
  <si>
    <t>PR_Fy4H2</t>
  </si>
  <si>
    <t>CF_Fy1H1</t>
  </si>
  <si>
    <t>CF_Fy1H2</t>
  </si>
  <si>
    <t>CF_Fy2H1</t>
  </si>
  <si>
    <t>CF_Fy2H2</t>
  </si>
  <si>
    <t>CF_Fy3H1</t>
  </si>
  <si>
    <t>CF_Fy3H2</t>
  </si>
  <si>
    <t>CF_Fy4H1</t>
  </si>
  <si>
    <t>CF_Fy4H2</t>
  </si>
  <si>
    <t>IsDeleted</t>
  </si>
  <si>
    <t>AprNetCF</t>
  </si>
  <si>
    <t>MayNetCF</t>
  </si>
  <si>
    <t>JunNetCF</t>
  </si>
  <si>
    <t>JulNetCF</t>
  </si>
  <si>
    <t>AugNetCF</t>
  </si>
  <si>
    <t>SepNetCF</t>
  </si>
  <si>
    <t>OctNetCF</t>
  </si>
  <si>
    <t>NovNetCF</t>
  </si>
  <si>
    <t>DecNeCF</t>
  </si>
  <si>
    <t>JanNetCF</t>
  </si>
  <si>
    <t>FebNetCF</t>
  </si>
  <si>
    <t>MarNetCF</t>
  </si>
  <si>
    <t>H1CF</t>
  </si>
  <si>
    <t>H2CF</t>
  </si>
  <si>
    <t>dropdown</t>
  </si>
  <si>
    <t>Chassis</t>
  </si>
  <si>
    <t>BUS</t>
  </si>
  <si>
    <t>Zonal Office/Area O.</t>
  </si>
  <si>
    <t>R &amp; D</t>
  </si>
  <si>
    <t>SPD</t>
  </si>
  <si>
    <t>HO Admin</t>
  </si>
  <si>
    <t>Servicing</t>
  </si>
  <si>
    <t>Mkt &amp; Sales</t>
  </si>
  <si>
    <t>Dropdown</t>
  </si>
  <si>
    <t>ProjectId - Auto</t>
  </si>
  <si>
    <t>capacity expansion</t>
  </si>
  <si>
    <t>safety &amp; comp.</t>
  </si>
  <si>
    <t>sustainance</t>
  </si>
  <si>
    <t>quality</t>
  </si>
  <si>
    <t>SML</t>
  </si>
  <si>
    <t>MTB</t>
  </si>
  <si>
    <t>All departments</t>
  </si>
  <si>
    <t>Ropar</t>
  </si>
  <si>
    <t>Chd</t>
  </si>
  <si>
    <t>Zonal offices locations</t>
  </si>
  <si>
    <t>paint shop</t>
  </si>
  <si>
    <t>engine shop</t>
  </si>
  <si>
    <t>store</t>
  </si>
  <si>
    <t>input</t>
  </si>
  <si>
    <t xml:space="preserve">estimation </t>
  </si>
  <si>
    <t>repeat order</t>
  </si>
  <si>
    <t>addition</t>
  </si>
  <si>
    <t>replacment</t>
  </si>
  <si>
    <t>reconditioning</t>
  </si>
  <si>
    <t>new</t>
  </si>
  <si>
    <t>upgradation</t>
  </si>
  <si>
    <t>quotation</t>
  </si>
  <si>
    <t>IRR</t>
  </si>
  <si>
    <t>Non IRR</t>
  </si>
  <si>
    <t>employee master</t>
  </si>
  <si>
    <t>department wise</t>
  </si>
  <si>
    <t>Expenditure Type</t>
  </si>
  <si>
    <t>DRE</t>
  </si>
  <si>
    <t>stand alone</t>
  </si>
  <si>
    <t>manu sir sharing</t>
  </si>
  <si>
    <t>decimal as well</t>
  </si>
  <si>
    <t>decimal</t>
  </si>
  <si>
    <t>old budget portal have</t>
  </si>
  <si>
    <t>all currencies</t>
  </si>
  <si>
    <t>unit rate * quantity</t>
  </si>
  <si>
    <t>unit rate * exch rate * quantity</t>
  </si>
  <si>
    <t>local</t>
  </si>
  <si>
    <t>import</t>
  </si>
  <si>
    <t>civil</t>
  </si>
  <si>
    <t>gst rate (18%)</t>
  </si>
  <si>
    <t>dynamic</t>
  </si>
  <si>
    <t>(basic in lacs * tax) + basic</t>
  </si>
  <si>
    <t xml:space="preserve">FY 1 Commitment </t>
  </si>
  <si>
    <t>FY 1 CashFlow</t>
  </si>
  <si>
    <t xml:space="preserve">FY 2 Commitment </t>
  </si>
  <si>
    <t>FY 2 CashFlow</t>
  </si>
  <si>
    <t xml:space="preserve">FY 3 Commitment </t>
  </si>
  <si>
    <t>FY 3 CashFlow</t>
  </si>
  <si>
    <t xml:space="preserve">FY 4 Commitment </t>
  </si>
  <si>
    <t>FY 4 CashFlow</t>
  </si>
  <si>
    <t xml:space="preserve">FY 5 Commitment </t>
  </si>
  <si>
    <t>FY 5 CashFlow</t>
  </si>
  <si>
    <t>Commitment</t>
  </si>
  <si>
    <t>CashFlow</t>
  </si>
  <si>
    <t>FY 1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</si>
  <si>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</si>
  <si>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</si>
  <si>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</si>
  <si>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</si>
  <si>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</si>
  <si>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</si>
  <si>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</si>
  <si>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</si>
  <si>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</si>
  <si>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Jan</t>
  </si>
  <si>
    <t>Feb</t>
  </si>
  <si>
    <t>Mar</t>
  </si>
  <si>
    <t>H1 FY 1</t>
  </si>
  <si>
    <t>H2 FY 1</t>
  </si>
  <si>
    <t>H1 FY2</t>
  </si>
  <si>
    <t>H2 FY2</t>
  </si>
  <si>
    <t xml:space="preserve">Project Total Commitment </t>
  </si>
  <si>
    <t>Project Total CashFlow</t>
  </si>
  <si>
    <t>H1 FY3</t>
  </si>
  <si>
    <t>H2 FY3</t>
  </si>
  <si>
    <t>H1 FY 4</t>
  </si>
  <si>
    <t>H2 FY 4</t>
  </si>
  <si>
    <t>H1 FY 5</t>
  </si>
  <si>
    <t>H2 FY 5</t>
  </si>
  <si>
    <t>WILL BE PICKED FROM PREVIOUS SCREEN</t>
  </si>
  <si>
    <t>DERIVED FROM SECOND SCREEN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</si>
</sst>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 * #,##0.00_ ;_ * \-#,##0.00_ ;_ * &quot;-&quot;??_ ;_ @_ "/>
  </numFmts>
  <fonts count="1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1"/>
      <name val="Verdana"/>
      <family val="2"/>
    </font>
    <font>
      <b/>
      <sz val="12"/>
      <name val="Calibri"/>
      <family val="2"/>
    </font>
    <font>
      <b/>
      <sz val="11"/>
      <color rgb="FF000000"/>
      <name val="Calibri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0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b/>
      <sz val="12"/>
      <color theme="1"/>
      <name val="Calibri"/>
      <family val="2"/>
    </font>
    <font>
      <b/>
      <sz val="11"/>
      <color rgb="FF9C0006"/>
      <name val="Calibri"/>
      <family val="2"/>
    </font>
  </fonts>
  <fills count="14">
    <fill>
      <patternFill patternType="none"/>
    </fill>
    <fill>
      <patternFill patternType="gray125"/>
    </fill>
    <fill>
      <patternFill patternType="solid">
        <fgColor rgb="FF8FBC8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/>
      </patternFill>
    </fill>
    <fill>
      <patternFill patternType="solid">
        <fgColor rgb="FFFFC7CE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 tint="0.39997558519241921"/>
        <bgColor indexed="65"/>
      </patternFill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6">
    <xf numFmtId="0" fontId="0" fillId="0" borderId="0"/>
    <xf numFmtId="0" fontId="1" fillId="0" borderId="0"/>
    <xf numFmtId="0" fontId="12" fillId="10" borderId="0" applyNumberFormat="0" applyBorder="0" applyAlignment="0" applyProtection="0"/>
    <xf numFmtId="0" fontId="13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</cellStyleXfs>
  <cellXfs count="137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2" fillId="6" borderId="3" xfId="0" applyFont="1" applyFill="1" applyBorder="1" applyAlignment="1">
      <alignment horizontal="center" vertical="center"/>
    </xf>
    <xf numFmtId="0" fontId="2" fillId="6" borderId="3" xfId="0" applyFont="1" applyFill="1" applyBorder="1" applyAlignment="1">
      <alignment horizontal="center" vertical="center" wrapText="1"/>
    </xf>
    <xf numFmtId="0" fontId="0" fillId="7" borderId="3" xfId="0" applyFill="1" applyBorder="1" applyAlignment="1">
      <alignment horizontal="center" vertical="center"/>
    </xf>
    <xf numFmtId="0" fontId="0" fillId="7" borderId="3" xfId="0" applyFill="1" applyBorder="1" applyAlignment="1">
      <alignment horizontal="left" vertical="center" wrapText="1"/>
    </xf>
    <xf numFmtId="0" fontId="0" fillId="0" borderId="3" xfId="0" applyBorder="1" applyAlignment="1">
      <alignment horizontal="center" vertical="center"/>
    </xf>
    <xf numFmtId="1" fontId="0" fillId="7" borderId="3" xfId="0" applyNumberFormat="1" applyFill="1" applyBorder="1" applyAlignment="1">
      <alignment horizontal="center" vertical="center"/>
    </xf>
    <xf numFmtId="1" fontId="0" fillId="0" borderId="3" xfId="0" applyNumberFormat="1" applyBorder="1" applyAlignment="1">
      <alignment horizontal="center" vertical="center"/>
    </xf>
    <xf numFmtId="0" fontId="0" fillId="0" borderId="7" xfId="0" applyBorder="1" applyAlignment="1">
      <alignment horizontal="left" vertical="center" wrapText="1"/>
    </xf>
    <xf numFmtId="0" fontId="3" fillId="0" borderId="3" xfId="0" applyFont="1" applyBorder="1" applyAlignment="1">
      <alignment vertical="center" wrapText="1"/>
    </xf>
    <xf numFmtId="0" fontId="4" fillId="0" borderId="3" xfId="0" applyFont="1" applyBorder="1" applyAlignment="1">
      <alignment horizontal="center" vertical="center"/>
    </xf>
    <xf numFmtId="0" fontId="0" fillId="0" borderId="7" xfId="0" applyBorder="1" applyAlignment="1">
      <alignment vertical="center" wrapText="1"/>
    </xf>
    <xf numFmtId="0" fontId="3" fillId="0" borderId="3" xfId="0" applyFont="1" applyBorder="1" applyAlignment="1">
      <alignment horizontal="left" vertical="center" wrapText="1"/>
    </xf>
    <xf numFmtId="0" fontId="3" fillId="0" borderId="3" xfId="0" applyFont="1" applyBorder="1" applyAlignment="1">
      <alignment horizontal="center" vertical="center" wrapText="1"/>
    </xf>
    <xf numFmtId="0" fontId="0" fillId="7" borderId="3" xfId="0" applyFill="1" applyBorder="1" applyAlignment="1">
      <alignment vertical="center" wrapText="1"/>
    </xf>
    <xf numFmtId="0" fontId="0" fillId="0" borderId="3" xfId="0" applyBorder="1" applyAlignment="1">
      <alignment vertical="center" wrapText="1"/>
    </xf>
    <xf numFmtId="0" fontId="0" fillId="7" borderId="0" xfId="0" applyFill="1" applyAlignment="1">
      <alignment horizontal="center" vertical="center"/>
    </xf>
    <xf numFmtId="0" fontId="0" fillId="0" borderId="7" xfId="0" applyBorder="1" applyAlignment="1">
      <alignment vertical="center"/>
    </xf>
    <xf numFmtId="0" fontId="0" fillId="7" borderId="3" xfId="0" applyFill="1" applyBorder="1" applyAlignment="1">
      <alignment vertical="center"/>
    </xf>
    <xf numFmtId="0" fontId="0" fillId="0" borderId="3" xfId="0" applyBorder="1" applyAlignment="1">
      <alignment vertical="center"/>
    </xf>
    <xf numFmtId="1" fontId="0" fillId="0" borderId="0" xfId="0" applyNumberFormat="1" applyAlignment="1">
      <alignment vertical="center"/>
    </xf>
    <xf numFmtId="0" fontId="0" fillId="0" borderId="7" xfId="0" applyBorder="1" applyAlignment="1">
      <alignment horizontal="left" vertical="center"/>
    </xf>
    <xf numFmtId="0" fontId="4" fillId="0" borderId="10" xfId="0" applyFont="1" applyBorder="1" applyAlignment="1">
      <alignment horizontal="center" vertical="center"/>
    </xf>
    <xf numFmtId="0" fontId="0" fillId="0" borderId="3" xfId="0" applyBorder="1" applyAlignment="1">
      <alignment horizontal="left" vertical="center"/>
    </xf>
    <xf numFmtId="0" fontId="3" fillId="0" borderId="3" xfId="0" applyFont="1" applyBorder="1" applyAlignment="1">
      <alignment horizontal="left" vertical="center"/>
    </xf>
    <xf numFmtId="0" fontId="3" fillId="0" borderId="10" xfId="0" applyFont="1" applyBorder="1" applyAlignment="1">
      <alignment horizontal="center" vertical="center"/>
    </xf>
    <xf numFmtId="0" fontId="2" fillId="0" borderId="3" xfId="0" applyFont="1" applyBorder="1" applyAlignment="1">
      <alignment vertical="center"/>
    </xf>
    <xf numFmtId="0" fontId="3" fillId="0" borderId="3" xfId="0" applyFont="1" applyBorder="1" applyAlignment="1">
      <alignment horizontal="center" vertical="center"/>
    </xf>
    <xf numFmtId="0" fontId="0" fillId="7" borderId="7" xfId="0" applyFill="1" applyBorder="1" applyAlignment="1">
      <alignment vertical="center" wrapText="1"/>
    </xf>
    <xf numFmtId="0" fontId="2" fillId="0" borderId="3" xfId="0" applyFont="1" applyBorder="1" applyAlignment="1">
      <alignment horizontal="center" vertical="center"/>
    </xf>
    <xf numFmtId="0" fontId="0" fillId="7" borderId="7" xfId="0" applyFill="1" applyBorder="1" applyAlignment="1">
      <alignment vertical="center"/>
    </xf>
    <xf numFmtId="0" fontId="5" fillId="0" borderId="3" xfId="0" applyFont="1" applyBorder="1" applyAlignment="1">
      <alignment horizontal="left" vertical="center" wrapText="1"/>
    </xf>
    <xf numFmtId="0" fontId="5" fillId="0" borderId="3" xfId="0" applyFont="1" applyBorder="1" applyAlignment="1">
      <alignment horizontal="center" vertical="center" wrapText="1"/>
    </xf>
    <xf numFmtId="0" fontId="3" fillId="0" borderId="3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0" fontId="4" fillId="0" borderId="3" xfId="0" applyFont="1" applyBorder="1" applyAlignment="1">
      <alignment horizontal="center" vertical="center" wrapText="1"/>
    </xf>
    <xf numFmtId="0" fontId="6" fillId="8" borderId="3" xfId="0" applyFont="1" applyFill="1" applyBorder="1" applyAlignment="1">
      <alignment horizontal="center" vertical="center" wrapText="1" readingOrder="1"/>
    </xf>
    <xf numFmtId="0" fontId="6" fillId="4" borderId="3" xfId="0" applyFont="1" applyFill="1" applyBorder="1" applyAlignment="1">
      <alignment horizontal="center" vertical="center" wrapText="1" readingOrder="1"/>
    </xf>
    <xf numFmtId="0" fontId="6" fillId="9" borderId="3" xfId="0" applyFont="1" applyFill="1" applyBorder="1" applyAlignment="1">
      <alignment horizontal="center" vertical="center" wrapText="1" readingOrder="1"/>
    </xf>
    <xf numFmtId="0" fontId="10" fillId="0" borderId="0" xfId="0" applyFont="1" applyAlignment="1">
      <alignment vertical="top"/>
    </xf>
    <xf numFmtId="0" fontId="0" fillId="0" borderId="0" xfId="0" applyAlignment="1">
      <alignment vertical="top" wrapText="1"/>
    </xf>
    <xf numFmtId="0" fontId="10" fillId="0" borderId="0" xfId="0" applyFont="1" applyAlignment="1">
      <alignment vertical="top" wrapText="1"/>
    </xf>
    <xf numFmtId="0" fontId="10" fillId="0" borderId="0" xfId="0" applyFont="1" applyAlignment="1">
      <alignment horizontal="center" vertical="top"/>
    </xf>
    <xf numFmtId="0" fontId="11" fillId="5" borderId="13" xfId="0" applyFont="1" applyFill="1" applyBorder="1" applyAlignment="1">
      <alignment horizontal="center" vertical="top"/>
    </xf>
    <xf numFmtId="0" fontId="11" fillId="5" borderId="7" xfId="0" applyFont="1" applyFill="1" applyBorder="1" applyAlignment="1">
      <alignment horizontal="center" vertical="top"/>
    </xf>
    <xf numFmtId="0" fontId="11" fillId="0" borderId="10" xfId="0" applyFont="1" applyBorder="1" applyAlignment="1">
      <alignment horizontal="center" vertical="top"/>
    </xf>
    <xf numFmtId="0" fontId="11" fillId="0" borderId="7" xfId="0" applyFont="1" applyBorder="1" applyAlignment="1">
      <alignment horizontal="center" vertical="top"/>
    </xf>
    <xf numFmtId="0" fontId="11" fillId="0" borderId="20" xfId="0" applyFont="1" applyBorder="1" applyAlignment="1">
      <alignment vertical="top"/>
    </xf>
    <xf numFmtId="0" fontId="11" fillId="0" borderId="1" xfId="0" applyFont="1" applyBorder="1" applyAlignment="1">
      <alignment vertical="top"/>
    </xf>
    <xf numFmtId="0" fontId="11" fillId="0" borderId="1" xfId="0" applyFont="1" applyBorder="1" applyAlignment="1">
      <alignment horizontal="center" vertical="top"/>
    </xf>
    <xf numFmtId="0" fontId="11" fillId="0" borderId="2" xfId="0" applyFont="1" applyBorder="1" applyAlignment="1">
      <alignment horizontal="center" vertical="top"/>
    </xf>
    <xf numFmtId="0" fontId="0" fillId="0" borderId="0" xfId="0" applyAlignment="1"/>
    <xf numFmtId="0" fontId="11" fillId="0" borderId="10" xfId="0" applyFont="1" applyBorder="1" applyAlignment="1">
      <alignment horizontal="center" vertical="top"/>
    </xf>
    <xf numFmtId="0" fontId="11" fillId="0" borderId="7" xfId="0" applyFont="1" applyBorder="1" applyAlignment="1">
      <alignment horizontal="center" vertical="top"/>
    </xf>
    <xf numFmtId="0" fontId="11" fillId="5" borderId="10" xfId="0" applyFont="1" applyFill="1" applyBorder="1" applyAlignment="1">
      <alignment horizontal="center" vertical="top"/>
    </xf>
    <xf numFmtId="0" fontId="11" fillId="0" borderId="3" xfId="0" applyFont="1" applyBorder="1" applyAlignment="1">
      <alignment horizontal="center" vertical="top"/>
    </xf>
    <xf numFmtId="0" fontId="11" fillId="0" borderId="1" xfId="0" applyFont="1" applyBorder="1" applyAlignment="1">
      <alignment horizontal="center" vertical="top"/>
    </xf>
    <xf numFmtId="0" fontId="11" fillId="0" borderId="0" xfId="0" applyFont="1" applyBorder="1" applyAlignment="1">
      <alignment horizontal="center" vertical="top" wrapText="1"/>
    </xf>
    <xf numFmtId="0" fontId="11" fillId="0" borderId="0" xfId="0" applyFont="1" applyBorder="1" applyAlignment="1">
      <alignment horizontal="center" vertical="top"/>
    </xf>
    <xf numFmtId="0" fontId="11" fillId="0" borderId="3" xfId="0" applyFont="1" applyBorder="1" applyAlignment="1">
      <alignment vertical="top"/>
    </xf>
    <xf numFmtId="0" fontId="2" fillId="0" borderId="3" xfId="0" applyFont="1" applyBorder="1" applyAlignment="1">
      <alignment vertical="top"/>
    </xf>
    <xf numFmtId="0" fontId="2" fillId="0" borderId="1" xfId="0" applyFont="1" applyBorder="1" applyAlignment="1">
      <alignment vertical="top"/>
    </xf>
    <xf numFmtId="0" fontId="11" fillId="0" borderId="2" xfId="0" applyFont="1" applyBorder="1" applyAlignment="1">
      <alignment vertical="top"/>
    </xf>
    <xf numFmtId="0" fontId="11" fillId="0" borderId="8" xfId="0" applyFont="1" applyBorder="1" applyAlignment="1">
      <alignment vertical="top"/>
    </xf>
    <xf numFmtId="0" fontId="11" fillId="0" borderId="11" xfId="0" applyFont="1" applyBorder="1" applyAlignment="1">
      <alignment vertical="top"/>
    </xf>
    <xf numFmtId="0" fontId="0" fillId="3" borderId="0" xfId="0" applyFill="1"/>
    <xf numFmtId="0" fontId="12" fillId="10" borderId="0" xfId="2"/>
    <xf numFmtId="0" fontId="14" fillId="0" borderId="0" xfId="0" applyFont="1"/>
    <xf numFmtId="0" fontId="14" fillId="0" borderId="0" xfId="0" applyFont="1" applyAlignment="1"/>
    <xf numFmtId="0" fontId="15" fillId="0" borderId="3" xfId="0" applyFont="1" applyBorder="1" applyAlignment="1">
      <alignment horizontal="center"/>
    </xf>
    <xf numFmtId="0" fontId="15" fillId="2" borderId="1" xfId="1" applyFont="1" applyFill="1" applyBorder="1" applyAlignment="1">
      <alignment vertical="top"/>
    </xf>
    <xf numFmtId="0" fontId="15" fillId="2" borderId="2" xfId="1" applyFont="1" applyFill="1" applyBorder="1" applyAlignment="1">
      <alignment horizontal="left" vertical="top"/>
    </xf>
    <xf numFmtId="0" fontId="15" fillId="2" borderId="3" xfId="1" applyFont="1" applyFill="1" applyBorder="1" applyAlignment="1">
      <alignment horizontal="left" vertical="top"/>
    </xf>
    <xf numFmtId="0" fontId="15" fillId="2" borderId="3" xfId="1" applyFont="1" applyFill="1" applyBorder="1" applyAlignment="1">
      <alignment vertical="top"/>
    </xf>
    <xf numFmtId="0" fontId="15" fillId="2" borderId="8" xfId="1" applyFont="1" applyFill="1" applyBorder="1" applyAlignment="1">
      <alignment horizontal="left" vertical="top"/>
    </xf>
    <xf numFmtId="0" fontId="16" fillId="0" borderId="3" xfId="0" applyFont="1" applyBorder="1" applyAlignment="1">
      <alignment vertical="center"/>
    </xf>
    <xf numFmtId="0" fontId="15" fillId="0" borderId="3" xfId="0" applyFont="1" applyBorder="1" applyAlignment="1">
      <alignment vertical="center"/>
    </xf>
    <xf numFmtId="164" fontId="15" fillId="13" borderId="3" xfId="5" applyNumberFormat="1" applyFont="1" applyBorder="1" applyAlignment="1">
      <alignment horizontal="left" vertical="center"/>
    </xf>
    <xf numFmtId="2" fontId="15" fillId="2" borderId="3" xfId="1" applyNumberFormat="1" applyFont="1" applyFill="1" applyBorder="1" applyAlignment="1">
      <alignment vertical="top"/>
    </xf>
    <xf numFmtId="0" fontId="15" fillId="12" borderId="3" xfId="4" applyFont="1" applyBorder="1" applyAlignment="1">
      <alignment vertical="top"/>
    </xf>
    <xf numFmtId="0" fontId="14" fillId="0" borderId="0" xfId="0" applyFont="1" applyFill="1" applyBorder="1" applyAlignment="1"/>
    <xf numFmtId="0" fontId="17" fillId="11" borderId="5" xfId="3" applyFont="1" applyBorder="1" applyAlignment="1">
      <alignment horizontal="center"/>
    </xf>
    <xf numFmtId="0" fontId="14" fillId="0" borderId="0" xfId="0" applyFont="1" applyAlignment="1">
      <alignment horizontal="center"/>
    </xf>
    <xf numFmtId="0" fontId="11" fillId="0" borderId="3" xfId="0" applyFont="1" applyBorder="1" applyAlignment="1">
      <alignment horizontal="center" vertical="top"/>
    </xf>
    <xf numFmtId="0" fontId="11" fillId="0" borderId="1" xfId="0" applyFont="1" applyBorder="1" applyAlignment="1">
      <alignment horizontal="center" vertical="top"/>
    </xf>
    <xf numFmtId="0" fontId="2" fillId="0" borderId="3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0" fontId="11" fillId="0" borderId="2" xfId="0" applyFont="1" applyBorder="1" applyAlignment="1">
      <alignment horizontal="center" vertical="top" wrapText="1"/>
    </xf>
    <xf numFmtId="0" fontId="11" fillId="0" borderId="8" xfId="0" applyFont="1" applyBorder="1" applyAlignment="1">
      <alignment horizontal="center" vertical="top" wrapText="1"/>
    </xf>
    <xf numFmtId="0" fontId="11" fillId="0" borderId="11" xfId="0" applyFont="1" applyBorder="1" applyAlignment="1">
      <alignment horizontal="center" vertical="top" wrapText="1"/>
    </xf>
    <xf numFmtId="0" fontId="11" fillId="5" borderId="15" xfId="0" applyFont="1" applyFill="1" applyBorder="1" applyAlignment="1">
      <alignment horizontal="center" vertical="top"/>
    </xf>
    <xf numFmtId="0" fontId="11" fillId="5" borderId="16" xfId="0" applyFont="1" applyFill="1" applyBorder="1" applyAlignment="1">
      <alignment horizontal="center" vertical="top"/>
    </xf>
    <xf numFmtId="0" fontId="11" fillId="5" borderId="17" xfId="0" applyFont="1" applyFill="1" applyBorder="1" applyAlignment="1">
      <alignment horizontal="center" vertical="top"/>
    </xf>
    <xf numFmtId="0" fontId="11" fillId="5" borderId="0" xfId="0" applyFont="1" applyFill="1" applyAlignment="1">
      <alignment horizontal="center" vertical="top"/>
    </xf>
    <xf numFmtId="0" fontId="11" fillId="5" borderId="10" xfId="0" applyFont="1" applyFill="1" applyBorder="1" applyAlignment="1">
      <alignment horizontal="center" vertical="top"/>
    </xf>
    <xf numFmtId="0" fontId="11" fillId="5" borderId="13" xfId="0" applyFont="1" applyFill="1" applyBorder="1" applyAlignment="1">
      <alignment horizontal="center" vertical="top"/>
    </xf>
    <xf numFmtId="0" fontId="11" fillId="0" borderId="18" xfId="0" applyFont="1" applyBorder="1" applyAlignment="1">
      <alignment horizontal="center" vertical="top"/>
    </xf>
    <xf numFmtId="0" fontId="11" fillId="5" borderId="7" xfId="0" applyFont="1" applyFill="1" applyBorder="1" applyAlignment="1">
      <alignment horizontal="center" vertical="top"/>
    </xf>
    <xf numFmtId="0" fontId="11" fillId="0" borderId="10" xfId="0" applyFont="1" applyBorder="1" applyAlignment="1">
      <alignment horizontal="center" vertical="top"/>
    </xf>
    <xf numFmtId="0" fontId="11" fillId="0" borderId="13" xfId="0" applyFont="1" applyBorder="1" applyAlignment="1">
      <alignment horizontal="center" vertical="top"/>
    </xf>
    <xf numFmtId="0" fontId="11" fillId="0" borderId="7" xfId="0" applyFont="1" applyBorder="1" applyAlignment="1">
      <alignment horizontal="center" vertical="top"/>
    </xf>
    <xf numFmtId="0" fontId="11" fillId="0" borderId="19" xfId="0" applyFont="1" applyBorder="1" applyAlignment="1">
      <alignment horizontal="center" vertical="top"/>
    </xf>
    <xf numFmtId="0" fontId="11" fillId="0" borderId="11" xfId="0" applyFont="1" applyBorder="1" applyAlignment="1">
      <alignment horizontal="center" vertical="top"/>
    </xf>
    <xf numFmtId="0" fontId="11" fillId="0" borderId="4" xfId="0" applyFont="1" applyBorder="1" applyAlignment="1">
      <alignment horizontal="center" vertical="top"/>
    </xf>
    <xf numFmtId="0" fontId="11" fillId="0" borderId="21" xfId="0" applyFont="1" applyBorder="1" applyAlignment="1">
      <alignment horizontal="center" vertical="top"/>
    </xf>
    <xf numFmtId="0" fontId="11" fillId="5" borderId="22" xfId="0" applyFont="1" applyFill="1" applyBorder="1" applyAlignment="1">
      <alignment horizontal="center" vertical="top"/>
    </xf>
    <xf numFmtId="0" fontId="11" fillId="5" borderId="23" xfId="0" applyFont="1" applyFill="1" applyBorder="1" applyAlignment="1">
      <alignment horizontal="center" vertical="top"/>
    </xf>
    <xf numFmtId="0" fontId="11" fillId="5" borderId="24" xfId="0" applyFont="1" applyFill="1" applyBorder="1" applyAlignment="1">
      <alignment horizontal="center" vertical="top"/>
    </xf>
    <xf numFmtId="0" fontId="0" fillId="7" borderId="2" xfId="0" applyFill="1" applyBorder="1" applyAlignment="1">
      <alignment horizontal="left" vertical="center" wrapText="1"/>
    </xf>
    <xf numFmtId="0" fontId="0" fillId="7" borderId="5" xfId="0" applyFill="1" applyBorder="1" applyAlignment="1">
      <alignment horizontal="left" vertical="center" wrapText="1"/>
    </xf>
    <xf numFmtId="0" fontId="0" fillId="7" borderId="6" xfId="0" applyFill="1" applyBorder="1" applyAlignment="1">
      <alignment horizontal="left" vertical="center" wrapText="1"/>
    </xf>
    <xf numFmtId="0" fontId="0" fillId="7" borderId="8" xfId="0" applyFill="1" applyBorder="1" applyAlignment="1">
      <alignment horizontal="left" vertical="center" wrapText="1"/>
    </xf>
    <xf numFmtId="0" fontId="0" fillId="7" borderId="0" xfId="0" applyFill="1" applyAlignment="1">
      <alignment horizontal="left" vertical="center" wrapText="1"/>
    </xf>
    <xf numFmtId="0" fontId="0" fillId="7" borderId="9" xfId="0" applyFill="1" applyBorder="1" applyAlignment="1">
      <alignment horizontal="left" vertical="center" wrapText="1"/>
    </xf>
    <xf numFmtId="0" fontId="0" fillId="7" borderId="11" xfId="0" applyFill="1" applyBorder="1" applyAlignment="1">
      <alignment horizontal="left" vertical="center" wrapText="1"/>
    </xf>
    <xf numFmtId="0" fontId="0" fillId="7" borderId="4" xfId="0" applyFill="1" applyBorder="1" applyAlignment="1">
      <alignment horizontal="left" vertical="center" wrapText="1"/>
    </xf>
    <xf numFmtId="0" fontId="0" fillId="7" borderId="12" xfId="0" applyFill="1" applyBorder="1" applyAlignment="1">
      <alignment horizontal="left" vertical="center" wrapText="1"/>
    </xf>
    <xf numFmtId="0" fontId="6" fillId="9" borderId="10" xfId="0" applyFont="1" applyFill="1" applyBorder="1" applyAlignment="1">
      <alignment horizontal="center" vertical="center" wrapText="1" readingOrder="1"/>
    </xf>
    <xf numFmtId="0" fontId="6" fillId="9" borderId="13" xfId="0" applyFont="1" applyFill="1" applyBorder="1" applyAlignment="1">
      <alignment horizontal="center" vertical="center" wrapText="1" readingOrder="1"/>
    </xf>
    <xf numFmtId="0" fontId="6" fillId="9" borderId="7" xfId="0" applyFont="1" applyFill="1" applyBorder="1" applyAlignment="1">
      <alignment horizontal="center" vertical="center" wrapText="1" readingOrder="1"/>
    </xf>
    <xf numFmtId="0" fontId="6" fillId="8" borderId="10" xfId="0" applyFont="1" applyFill="1" applyBorder="1" applyAlignment="1">
      <alignment horizontal="center" vertical="center" wrapText="1" readingOrder="1"/>
    </xf>
    <xf numFmtId="0" fontId="6" fillId="8" borderId="13" xfId="0" applyFont="1" applyFill="1" applyBorder="1" applyAlignment="1">
      <alignment horizontal="center" vertical="center" wrapText="1" readingOrder="1"/>
    </xf>
    <xf numFmtId="0" fontId="6" fillId="8" borderId="7" xfId="0" applyFont="1" applyFill="1" applyBorder="1" applyAlignment="1">
      <alignment horizontal="center" vertical="center" wrapText="1" readingOrder="1"/>
    </xf>
    <xf numFmtId="0" fontId="2" fillId="6" borderId="3" xfId="0" applyFont="1" applyFill="1" applyBorder="1" applyAlignment="1">
      <alignment horizontal="center" vertical="center"/>
    </xf>
    <xf numFmtId="1" fontId="0" fillId="0" borderId="3" xfId="0" applyNumberFormat="1" applyBorder="1" applyAlignment="1">
      <alignment horizontal="center" vertical="center"/>
    </xf>
    <xf numFmtId="0" fontId="0" fillId="7" borderId="3" xfId="0" applyFill="1" applyBorder="1" applyAlignment="1">
      <alignment horizontal="center" vertical="center"/>
    </xf>
    <xf numFmtId="1" fontId="0" fillId="7" borderId="3" xfId="0" applyNumberForma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0" fontId="7" fillId="0" borderId="14" xfId="0" applyFont="1" applyBorder="1" applyAlignment="1">
      <alignment horizontal="center" vertical="center" wrapText="1"/>
    </xf>
    <xf numFmtId="0" fontId="0" fillId="0" borderId="10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1" fontId="0" fillId="0" borderId="10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</cellXfs>
  <cellStyles count="6">
    <cellStyle name="60% - Accent3" xfId="4" builtinId="40"/>
    <cellStyle name="60% - Accent6" xfId="5" builtinId="52"/>
    <cellStyle name="Accent1" xfId="2" builtinId="29"/>
    <cellStyle name="Bad" xfId="3" builtinId="27"/>
    <cellStyle name="Normal" xfId="0" builtinId="0"/>
    <cellStyle name="Normal 3 3" xfId="1" xr:uid="{B0138259-408B-48FA-A301-19E6B0ABC3F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17" Type="http://schemas.openxmlformats.org/officeDocument/2006/relationships/externalLink" Target="externalLinks/externalLink111.xml"/><Relationship Id="rId299" Type="http://schemas.openxmlformats.org/officeDocument/2006/relationships/externalLink" Target="externalLinks/externalLink293.xml"/><Relationship Id="rId21" Type="http://schemas.openxmlformats.org/officeDocument/2006/relationships/externalLink" Target="externalLinks/externalLink15.xml"/><Relationship Id="rId63" Type="http://schemas.openxmlformats.org/officeDocument/2006/relationships/externalLink" Target="externalLinks/externalLink57.xml"/><Relationship Id="rId159" Type="http://schemas.openxmlformats.org/officeDocument/2006/relationships/externalLink" Target="externalLinks/externalLink153.xml"/><Relationship Id="rId324" Type="http://schemas.openxmlformats.org/officeDocument/2006/relationships/externalLink" Target="externalLinks/externalLink318.xml"/><Relationship Id="rId170" Type="http://schemas.openxmlformats.org/officeDocument/2006/relationships/externalLink" Target="externalLinks/externalLink164.xml"/><Relationship Id="rId226" Type="http://schemas.openxmlformats.org/officeDocument/2006/relationships/externalLink" Target="externalLinks/externalLink220.xml"/><Relationship Id="rId268" Type="http://schemas.openxmlformats.org/officeDocument/2006/relationships/externalLink" Target="externalLinks/externalLink262.xml"/><Relationship Id="rId32" Type="http://schemas.openxmlformats.org/officeDocument/2006/relationships/externalLink" Target="externalLinks/externalLink26.xml"/><Relationship Id="rId74" Type="http://schemas.openxmlformats.org/officeDocument/2006/relationships/externalLink" Target="externalLinks/externalLink68.xml"/><Relationship Id="rId128" Type="http://schemas.openxmlformats.org/officeDocument/2006/relationships/externalLink" Target="externalLinks/externalLink122.xml"/><Relationship Id="rId335" Type="http://schemas.openxmlformats.org/officeDocument/2006/relationships/externalLink" Target="externalLinks/externalLink329.xml"/><Relationship Id="rId5" Type="http://schemas.openxmlformats.org/officeDocument/2006/relationships/worksheet" Target="worksheets/sheet5.xml"/><Relationship Id="rId181" Type="http://schemas.openxmlformats.org/officeDocument/2006/relationships/externalLink" Target="externalLinks/externalLink175.xml"/><Relationship Id="rId237" Type="http://schemas.openxmlformats.org/officeDocument/2006/relationships/externalLink" Target="externalLinks/externalLink231.xml"/><Relationship Id="rId279" Type="http://schemas.openxmlformats.org/officeDocument/2006/relationships/externalLink" Target="externalLinks/externalLink273.xml"/><Relationship Id="rId43" Type="http://schemas.openxmlformats.org/officeDocument/2006/relationships/externalLink" Target="externalLinks/externalLink37.xml"/><Relationship Id="rId139" Type="http://schemas.openxmlformats.org/officeDocument/2006/relationships/externalLink" Target="externalLinks/externalLink133.xml"/><Relationship Id="rId290" Type="http://schemas.openxmlformats.org/officeDocument/2006/relationships/externalLink" Target="externalLinks/externalLink284.xml"/><Relationship Id="rId304" Type="http://schemas.openxmlformats.org/officeDocument/2006/relationships/externalLink" Target="externalLinks/externalLink298.xml"/><Relationship Id="rId85" Type="http://schemas.openxmlformats.org/officeDocument/2006/relationships/externalLink" Target="externalLinks/externalLink79.xml"/><Relationship Id="rId150" Type="http://schemas.openxmlformats.org/officeDocument/2006/relationships/externalLink" Target="externalLinks/externalLink144.xml"/><Relationship Id="rId192" Type="http://schemas.openxmlformats.org/officeDocument/2006/relationships/externalLink" Target="externalLinks/externalLink186.xml"/><Relationship Id="rId206" Type="http://schemas.openxmlformats.org/officeDocument/2006/relationships/externalLink" Target="externalLinks/externalLink200.xml"/><Relationship Id="rId248" Type="http://schemas.openxmlformats.org/officeDocument/2006/relationships/externalLink" Target="externalLinks/externalLink242.xml"/><Relationship Id="rId12" Type="http://schemas.openxmlformats.org/officeDocument/2006/relationships/externalLink" Target="externalLinks/externalLink6.xml"/><Relationship Id="rId108" Type="http://schemas.openxmlformats.org/officeDocument/2006/relationships/externalLink" Target="externalLinks/externalLink102.xml"/><Relationship Id="rId315" Type="http://schemas.openxmlformats.org/officeDocument/2006/relationships/externalLink" Target="externalLinks/externalLink309.xml"/><Relationship Id="rId54" Type="http://schemas.openxmlformats.org/officeDocument/2006/relationships/externalLink" Target="externalLinks/externalLink48.xml"/><Relationship Id="rId96" Type="http://schemas.openxmlformats.org/officeDocument/2006/relationships/externalLink" Target="externalLinks/externalLink90.xml"/><Relationship Id="rId161" Type="http://schemas.openxmlformats.org/officeDocument/2006/relationships/externalLink" Target="externalLinks/externalLink155.xml"/><Relationship Id="rId217" Type="http://schemas.openxmlformats.org/officeDocument/2006/relationships/externalLink" Target="externalLinks/externalLink211.xml"/><Relationship Id="rId259" Type="http://schemas.openxmlformats.org/officeDocument/2006/relationships/externalLink" Target="externalLinks/externalLink253.xml"/><Relationship Id="rId23" Type="http://schemas.openxmlformats.org/officeDocument/2006/relationships/externalLink" Target="externalLinks/externalLink17.xml"/><Relationship Id="rId119" Type="http://schemas.openxmlformats.org/officeDocument/2006/relationships/externalLink" Target="externalLinks/externalLink113.xml"/><Relationship Id="rId270" Type="http://schemas.openxmlformats.org/officeDocument/2006/relationships/externalLink" Target="externalLinks/externalLink264.xml"/><Relationship Id="rId326" Type="http://schemas.openxmlformats.org/officeDocument/2006/relationships/externalLink" Target="externalLinks/externalLink320.xml"/><Relationship Id="rId65" Type="http://schemas.openxmlformats.org/officeDocument/2006/relationships/externalLink" Target="externalLinks/externalLink59.xml"/><Relationship Id="rId130" Type="http://schemas.openxmlformats.org/officeDocument/2006/relationships/externalLink" Target="externalLinks/externalLink124.xml"/><Relationship Id="rId172" Type="http://schemas.openxmlformats.org/officeDocument/2006/relationships/externalLink" Target="externalLinks/externalLink166.xml"/><Relationship Id="rId228" Type="http://schemas.openxmlformats.org/officeDocument/2006/relationships/externalLink" Target="externalLinks/externalLink222.xml"/><Relationship Id="rId281" Type="http://schemas.openxmlformats.org/officeDocument/2006/relationships/externalLink" Target="externalLinks/externalLink275.xml"/><Relationship Id="rId337" Type="http://schemas.openxmlformats.org/officeDocument/2006/relationships/externalLink" Target="externalLinks/externalLink331.xml"/><Relationship Id="rId34" Type="http://schemas.openxmlformats.org/officeDocument/2006/relationships/externalLink" Target="externalLinks/externalLink28.xml"/><Relationship Id="rId76" Type="http://schemas.openxmlformats.org/officeDocument/2006/relationships/externalLink" Target="externalLinks/externalLink70.xml"/><Relationship Id="rId141" Type="http://schemas.openxmlformats.org/officeDocument/2006/relationships/externalLink" Target="externalLinks/externalLink135.xml"/><Relationship Id="rId7" Type="http://schemas.openxmlformats.org/officeDocument/2006/relationships/externalLink" Target="externalLinks/externalLink1.xml"/><Relationship Id="rId183" Type="http://schemas.openxmlformats.org/officeDocument/2006/relationships/externalLink" Target="externalLinks/externalLink177.xml"/><Relationship Id="rId239" Type="http://schemas.openxmlformats.org/officeDocument/2006/relationships/externalLink" Target="externalLinks/externalLink233.xml"/><Relationship Id="rId250" Type="http://schemas.openxmlformats.org/officeDocument/2006/relationships/externalLink" Target="externalLinks/externalLink244.xml"/><Relationship Id="rId292" Type="http://schemas.openxmlformats.org/officeDocument/2006/relationships/externalLink" Target="externalLinks/externalLink286.xml"/><Relationship Id="rId306" Type="http://schemas.openxmlformats.org/officeDocument/2006/relationships/externalLink" Target="externalLinks/externalLink300.xml"/><Relationship Id="rId45" Type="http://schemas.openxmlformats.org/officeDocument/2006/relationships/externalLink" Target="externalLinks/externalLink39.xml"/><Relationship Id="rId87" Type="http://schemas.openxmlformats.org/officeDocument/2006/relationships/externalLink" Target="externalLinks/externalLink81.xml"/><Relationship Id="rId110" Type="http://schemas.openxmlformats.org/officeDocument/2006/relationships/externalLink" Target="externalLinks/externalLink104.xml"/><Relationship Id="rId152" Type="http://schemas.openxmlformats.org/officeDocument/2006/relationships/externalLink" Target="externalLinks/externalLink146.xml"/><Relationship Id="rId194" Type="http://schemas.openxmlformats.org/officeDocument/2006/relationships/externalLink" Target="externalLinks/externalLink188.xml"/><Relationship Id="rId208" Type="http://schemas.openxmlformats.org/officeDocument/2006/relationships/externalLink" Target="externalLinks/externalLink202.xml"/><Relationship Id="rId240" Type="http://schemas.openxmlformats.org/officeDocument/2006/relationships/externalLink" Target="externalLinks/externalLink234.xml"/><Relationship Id="rId261" Type="http://schemas.openxmlformats.org/officeDocument/2006/relationships/externalLink" Target="externalLinks/externalLink255.xml"/><Relationship Id="rId14" Type="http://schemas.openxmlformats.org/officeDocument/2006/relationships/externalLink" Target="externalLinks/externalLink8.xml"/><Relationship Id="rId35" Type="http://schemas.openxmlformats.org/officeDocument/2006/relationships/externalLink" Target="externalLinks/externalLink29.xml"/><Relationship Id="rId56" Type="http://schemas.openxmlformats.org/officeDocument/2006/relationships/externalLink" Target="externalLinks/externalLink50.xml"/><Relationship Id="rId77" Type="http://schemas.openxmlformats.org/officeDocument/2006/relationships/externalLink" Target="externalLinks/externalLink71.xml"/><Relationship Id="rId100" Type="http://schemas.openxmlformats.org/officeDocument/2006/relationships/externalLink" Target="externalLinks/externalLink94.xml"/><Relationship Id="rId282" Type="http://schemas.openxmlformats.org/officeDocument/2006/relationships/externalLink" Target="externalLinks/externalLink276.xml"/><Relationship Id="rId317" Type="http://schemas.openxmlformats.org/officeDocument/2006/relationships/externalLink" Target="externalLinks/externalLink311.xml"/><Relationship Id="rId338" Type="http://schemas.openxmlformats.org/officeDocument/2006/relationships/externalLink" Target="externalLinks/externalLink332.xml"/><Relationship Id="rId8" Type="http://schemas.openxmlformats.org/officeDocument/2006/relationships/externalLink" Target="externalLinks/externalLink2.xml"/><Relationship Id="rId98" Type="http://schemas.openxmlformats.org/officeDocument/2006/relationships/externalLink" Target="externalLinks/externalLink92.xml"/><Relationship Id="rId121" Type="http://schemas.openxmlformats.org/officeDocument/2006/relationships/externalLink" Target="externalLinks/externalLink115.xml"/><Relationship Id="rId142" Type="http://schemas.openxmlformats.org/officeDocument/2006/relationships/externalLink" Target="externalLinks/externalLink136.xml"/><Relationship Id="rId163" Type="http://schemas.openxmlformats.org/officeDocument/2006/relationships/externalLink" Target="externalLinks/externalLink157.xml"/><Relationship Id="rId184" Type="http://schemas.openxmlformats.org/officeDocument/2006/relationships/externalLink" Target="externalLinks/externalLink178.xml"/><Relationship Id="rId219" Type="http://schemas.openxmlformats.org/officeDocument/2006/relationships/externalLink" Target="externalLinks/externalLink213.xml"/><Relationship Id="rId230" Type="http://schemas.openxmlformats.org/officeDocument/2006/relationships/externalLink" Target="externalLinks/externalLink224.xml"/><Relationship Id="rId251" Type="http://schemas.openxmlformats.org/officeDocument/2006/relationships/externalLink" Target="externalLinks/externalLink245.xml"/><Relationship Id="rId25" Type="http://schemas.openxmlformats.org/officeDocument/2006/relationships/externalLink" Target="externalLinks/externalLink19.xml"/><Relationship Id="rId46" Type="http://schemas.openxmlformats.org/officeDocument/2006/relationships/externalLink" Target="externalLinks/externalLink40.xml"/><Relationship Id="rId67" Type="http://schemas.openxmlformats.org/officeDocument/2006/relationships/externalLink" Target="externalLinks/externalLink61.xml"/><Relationship Id="rId272" Type="http://schemas.openxmlformats.org/officeDocument/2006/relationships/externalLink" Target="externalLinks/externalLink266.xml"/><Relationship Id="rId293" Type="http://schemas.openxmlformats.org/officeDocument/2006/relationships/externalLink" Target="externalLinks/externalLink287.xml"/><Relationship Id="rId307" Type="http://schemas.openxmlformats.org/officeDocument/2006/relationships/externalLink" Target="externalLinks/externalLink301.xml"/><Relationship Id="rId328" Type="http://schemas.openxmlformats.org/officeDocument/2006/relationships/externalLink" Target="externalLinks/externalLink322.xml"/><Relationship Id="rId88" Type="http://schemas.openxmlformats.org/officeDocument/2006/relationships/externalLink" Target="externalLinks/externalLink82.xml"/><Relationship Id="rId111" Type="http://schemas.openxmlformats.org/officeDocument/2006/relationships/externalLink" Target="externalLinks/externalLink105.xml"/><Relationship Id="rId132" Type="http://schemas.openxmlformats.org/officeDocument/2006/relationships/externalLink" Target="externalLinks/externalLink126.xml"/><Relationship Id="rId153" Type="http://schemas.openxmlformats.org/officeDocument/2006/relationships/externalLink" Target="externalLinks/externalLink147.xml"/><Relationship Id="rId174" Type="http://schemas.openxmlformats.org/officeDocument/2006/relationships/externalLink" Target="externalLinks/externalLink168.xml"/><Relationship Id="rId195" Type="http://schemas.openxmlformats.org/officeDocument/2006/relationships/externalLink" Target="externalLinks/externalLink189.xml"/><Relationship Id="rId209" Type="http://schemas.openxmlformats.org/officeDocument/2006/relationships/externalLink" Target="externalLinks/externalLink203.xml"/><Relationship Id="rId220" Type="http://schemas.openxmlformats.org/officeDocument/2006/relationships/externalLink" Target="externalLinks/externalLink214.xml"/><Relationship Id="rId241" Type="http://schemas.openxmlformats.org/officeDocument/2006/relationships/externalLink" Target="externalLinks/externalLink235.xml"/><Relationship Id="rId15" Type="http://schemas.openxmlformats.org/officeDocument/2006/relationships/externalLink" Target="externalLinks/externalLink9.xml"/><Relationship Id="rId36" Type="http://schemas.openxmlformats.org/officeDocument/2006/relationships/externalLink" Target="externalLinks/externalLink30.xml"/><Relationship Id="rId57" Type="http://schemas.openxmlformats.org/officeDocument/2006/relationships/externalLink" Target="externalLinks/externalLink51.xml"/><Relationship Id="rId262" Type="http://schemas.openxmlformats.org/officeDocument/2006/relationships/externalLink" Target="externalLinks/externalLink256.xml"/><Relationship Id="rId283" Type="http://schemas.openxmlformats.org/officeDocument/2006/relationships/externalLink" Target="externalLinks/externalLink277.xml"/><Relationship Id="rId318" Type="http://schemas.openxmlformats.org/officeDocument/2006/relationships/externalLink" Target="externalLinks/externalLink312.xml"/><Relationship Id="rId339" Type="http://schemas.openxmlformats.org/officeDocument/2006/relationships/theme" Target="theme/theme1.xml"/><Relationship Id="rId78" Type="http://schemas.openxmlformats.org/officeDocument/2006/relationships/externalLink" Target="externalLinks/externalLink72.xml"/><Relationship Id="rId99" Type="http://schemas.openxmlformats.org/officeDocument/2006/relationships/externalLink" Target="externalLinks/externalLink93.xml"/><Relationship Id="rId101" Type="http://schemas.openxmlformats.org/officeDocument/2006/relationships/externalLink" Target="externalLinks/externalLink95.xml"/><Relationship Id="rId122" Type="http://schemas.openxmlformats.org/officeDocument/2006/relationships/externalLink" Target="externalLinks/externalLink116.xml"/><Relationship Id="rId143" Type="http://schemas.openxmlformats.org/officeDocument/2006/relationships/externalLink" Target="externalLinks/externalLink137.xml"/><Relationship Id="rId164" Type="http://schemas.openxmlformats.org/officeDocument/2006/relationships/externalLink" Target="externalLinks/externalLink158.xml"/><Relationship Id="rId185" Type="http://schemas.openxmlformats.org/officeDocument/2006/relationships/externalLink" Target="externalLinks/externalLink179.xml"/><Relationship Id="rId9" Type="http://schemas.openxmlformats.org/officeDocument/2006/relationships/externalLink" Target="externalLinks/externalLink3.xml"/><Relationship Id="rId210" Type="http://schemas.openxmlformats.org/officeDocument/2006/relationships/externalLink" Target="externalLinks/externalLink204.xml"/><Relationship Id="rId26" Type="http://schemas.openxmlformats.org/officeDocument/2006/relationships/externalLink" Target="externalLinks/externalLink20.xml"/><Relationship Id="rId231" Type="http://schemas.openxmlformats.org/officeDocument/2006/relationships/externalLink" Target="externalLinks/externalLink225.xml"/><Relationship Id="rId252" Type="http://schemas.openxmlformats.org/officeDocument/2006/relationships/externalLink" Target="externalLinks/externalLink246.xml"/><Relationship Id="rId273" Type="http://schemas.openxmlformats.org/officeDocument/2006/relationships/externalLink" Target="externalLinks/externalLink267.xml"/><Relationship Id="rId294" Type="http://schemas.openxmlformats.org/officeDocument/2006/relationships/externalLink" Target="externalLinks/externalLink288.xml"/><Relationship Id="rId308" Type="http://schemas.openxmlformats.org/officeDocument/2006/relationships/externalLink" Target="externalLinks/externalLink302.xml"/><Relationship Id="rId329" Type="http://schemas.openxmlformats.org/officeDocument/2006/relationships/externalLink" Target="externalLinks/externalLink323.xml"/><Relationship Id="rId47" Type="http://schemas.openxmlformats.org/officeDocument/2006/relationships/externalLink" Target="externalLinks/externalLink41.xml"/><Relationship Id="rId68" Type="http://schemas.openxmlformats.org/officeDocument/2006/relationships/externalLink" Target="externalLinks/externalLink62.xml"/><Relationship Id="rId89" Type="http://schemas.openxmlformats.org/officeDocument/2006/relationships/externalLink" Target="externalLinks/externalLink83.xml"/><Relationship Id="rId112" Type="http://schemas.openxmlformats.org/officeDocument/2006/relationships/externalLink" Target="externalLinks/externalLink106.xml"/><Relationship Id="rId133" Type="http://schemas.openxmlformats.org/officeDocument/2006/relationships/externalLink" Target="externalLinks/externalLink127.xml"/><Relationship Id="rId154" Type="http://schemas.openxmlformats.org/officeDocument/2006/relationships/externalLink" Target="externalLinks/externalLink148.xml"/><Relationship Id="rId175" Type="http://schemas.openxmlformats.org/officeDocument/2006/relationships/externalLink" Target="externalLinks/externalLink169.xml"/><Relationship Id="rId340" Type="http://schemas.openxmlformats.org/officeDocument/2006/relationships/styles" Target="styles.xml"/><Relationship Id="rId196" Type="http://schemas.openxmlformats.org/officeDocument/2006/relationships/externalLink" Target="externalLinks/externalLink190.xml"/><Relationship Id="rId200" Type="http://schemas.openxmlformats.org/officeDocument/2006/relationships/externalLink" Target="externalLinks/externalLink194.xml"/><Relationship Id="rId16" Type="http://schemas.openxmlformats.org/officeDocument/2006/relationships/externalLink" Target="externalLinks/externalLink10.xml"/><Relationship Id="rId221" Type="http://schemas.openxmlformats.org/officeDocument/2006/relationships/externalLink" Target="externalLinks/externalLink215.xml"/><Relationship Id="rId242" Type="http://schemas.openxmlformats.org/officeDocument/2006/relationships/externalLink" Target="externalLinks/externalLink236.xml"/><Relationship Id="rId263" Type="http://schemas.openxmlformats.org/officeDocument/2006/relationships/externalLink" Target="externalLinks/externalLink257.xml"/><Relationship Id="rId284" Type="http://schemas.openxmlformats.org/officeDocument/2006/relationships/externalLink" Target="externalLinks/externalLink278.xml"/><Relationship Id="rId319" Type="http://schemas.openxmlformats.org/officeDocument/2006/relationships/externalLink" Target="externalLinks/externalLink313.xml"/><Relationship Id="rId37" Type="http://schemas.openxmlformats.org/officeDocument/2006/relationships/externalLink" Target="externalLinks/externalLink31.xml"/><Relationship Id="rId58" Type="http://schemas.openxmlformats.org/officeDocument/2006/relationships/externalLink" Target="externalLinks/externalLink52.xml"/><Relationship Id="rId79" Type="http://schemas.openxmlformats.org/officeDocument/2006/relationships/externalLink" Target="externalLinks/externalLink73.xml"/><Relationship Id="rId102" Type="http://schemas.openxmlformats.org/officeDocument/2006/relationships/externalLink" Target="externalLinks/externalLink96.xml"/><Relationship Id="rId123" Type="http://schemas.openxmlformats.org/officeDocument/2006/relationships/externalLink" Target="externalLinks/externalLink117.xml"/><Relationship Id="rId144" Type="http://schemas.openxmlformats.org/officeDocument/2006/relationships/externalLink" Target="externalLinks/externalLink138.xml"/><Relationship Id="rId330" Type="http://schemas.openxmlformats.org/officeDocument/2006/relationships/externalLink" Target="externalLinks/externalLink324.xml"/><Relationship Id="rId90" Type="http://schemas.openxmlformats.org/officeDocument/2006/relationships/externalLink" Target="externalLinks/externalLink84.xml"/><Relationship Id="rId165" Type="http://schemas.openxmlformats.org/officeDocument/2006/relationships/externalLink" Target="externalLinks/externalLink159.xml"/><Relationship Id="rId186" Type="http://schemas.openxmlformats.org/officeDocument/2006/relationships/externalLink" Target="externalLinks/externalLink180.xml"/><Relationship Id="rId211" Type="http://schemas.openxmlformats.org/officeDocument/2006/relationships/externalLink" Target="externalLinks/externalLink205.xml"/><Relationship Id="rId232" Type="http://schemas.openxmlformats.org/officeDocument/2006/relationships/externalLink" Target="externalLinks/externalLink226.xml"/><Relationship Id="rId253" Type="http://schemas.openxmlformats.org/officeDocument/2006/relationships/externalLink" Target="externalLinks/externalLink247.xml"/><Relationship Id="rId274" Type="http://schemas.openxmlformats.org/officeDocument/2006/relationships/externalLink" Target="externalLinks/externalLink268.xml"/><Relationship Id="rId295" Type="http://schemas.openxmlformats.org/officeDocument/2006/relationships/externalLink" Target="externalLinks/externalLink289.xml"/><Relationship Id="rId309" Type="http://schemas.openxmlformats.org/officeDocument/2006/relationships/externalLink" Target="externalLinks/externalLink303.xml"/><Relationship Id="rId27" Type="http://schemas.openxmlformats.org/officeDocument/2006/relationships/externalLink" Target="externalLinks/externalLink21.xml"/><Relationship Id="rId48" Type="http://schemas.openxmlformats.org/officeDocument/2006/relationships/externalLink" Target="externalLinks/externalLink42.xml"/><Relationship Id="rId69" Type="http://schemas.openxmlformats.org/officeDocument/2006/relationships/externalLink" Target="externalLinks/externalLink63.xml"/><Relationship Id="rId113" Type="http://schemas.openxmlformats.org/officeDocument/2006/relationships/externalLink" Target="externalLinks/externalLink107.xml"/><Relationship Id="rId134" Type="http://schemas.openxmlformats.org/officeDocument/2006/relationships/externalLink" Target="externalLinks/externalLink128.xml"/><Relationship Id="rId320" Type="http://schemas.openxmlformats.org/officeDocument/2006/relationships/externalLink" Target="externalLinks/externalLink314.xml"/><Relationship Id="rId80" Type="http://schemas.openxmlformats.org/officeDocument/2006/relationships/externalLink" Target="externalLinks/externalLink74.xml"/><Relationship Id="rId155" Type="http://schemas.openxmlformats.org/officeDocument/2006/relationships/externalLink" Target="externalLinks/externalLink149.xml"/><Relationship Id="rId176" Type="http://schemas.openxmlformats.org/officeDocument/2006/relationships/externalLink" Target="externalLinks/externalLink170.xml"/><Relationship Id="rId197" Type="http://schemas.openxmlformats.org/officeDocument/2006/relationships/externalLink" Target="externalLinks/externalLink191.xml"/><Relationship Id="rId341" Type="http://schemas.openxmlformats.org/officeDocument/2006/relationships/sharedStrings" Target="sharedStrings.xml"/><Relationship Id="rId201" Type="http://schemas.openxmlformats.org/officeDocument/2006/relationships/externalLink" Target="externalLinks/externalLink195.xml"/><Relationship Id="rId222" Type="http://schemas.openxmlformats.org/officeDocument/2006/relationships/externalLink" Target="externalLinks/externalLink216.xml"/><Relationship Id="rId243" Type="http://schemas.openxmlformats.org/officeDocument/2006/relationships/externalLink" Target="externalLinks/externalLink237.xml"/><Relationship Id="rId264" Type="http://schemas.openxmlformats.org/officeDocument/2006/relationships/externalLink" Target="externalLinks/externalLink258.xml"/><Relationship Id="rId285" Type="http://schemas.openxmlformats.org/officeDocument/2006/relationships/externalLink" Target="externalLinks/externalLink279.xml"/><Relationship Id="rId17" Type="http://schemas.openxmlformats.org/officeDocument/2006/relationships/externalLink" Target="externalLinks/externalLink11.xml"/><Relationship Id="rId38" Type="http://schemas.openxmlformats.org/officeDocument/2006/relationships/externalLink" Target="externalLinks/externalLink32.xml"/><Relationship Id="rId59" Type="http://schemas.openxmlformats.org/officeDocument/2006/relationships/externalLink" Target="externalLinks/externalLink53.xml"/><Relationship Id="rId103" Type="http://schemas.openxmlformats.org/officeDocument/2006/relationships/externalLink" Target="externalLinks/externalLink97.xml"/><Relationship Id="rId124" Type="http://schemas.openxmlformats.org/officeDocument/2006/relationships/externalLink" Target="externalLinks/externalLink118.xml"/><Relationship Id="rId310" Type="http://schemas.openxmlformats.org/officeDocument/2006/relationships/externalLink" Target="externalLinks/externalLink304.xml"/><Relationship Id="rId70" Type="http://schemas.openxmlformats.org/officeDocument/2006/relationships/externalLink" Target="externalLinks/externalLink64.xml"/><Relationship Id="rId91" Type="http://schemas.openxmlformats.org/officeDocument/2006/relationships/externalLink" Target="externalLinks/externalLink85.xml"/><Relationship Id="rId145" Type="http://schemas.openxmlformats.org/officeDocument/2006/relationships/externalLink" Target="externalLinks/externalLink139.xml"/><Relationship Id="rId166" Type="http://schemas.openxmlformats.org/officeDocument/2006/relationships/externalLink" Target="externalLinks/externalLink160.xml"/><Relationship Id="rId187" Type="http://schemas.openxmlformats.org/officeDocument/2006/relationships/externalLink" Target="externalLinks/externalLink181.xml"/><Relationship Id="rId331" Type="http://schemas.openxmlformats.org/officeDocument/2006/relationships/externalLink" Target="externalLinks/externalLink325.xml"/><Relationship Id="rId1" Type="http://schemas.openxmlformats.org/officeDocument/2006/relationships/worksheet" Target="worksheets/sheet1.xml"/><Relationship Id="rId212" Type="http://schemas.openxmlformats.org/officeDocument/2006/relationships/externalLink" Target="externalLinks/externalLink206.xml"/><Relationship Id="rId233" Type="http://schemas.openxmlformats.org/officeDocument/2006/relationships/externalLink" Target="externalLinks/externalLink227.xml"/><Relationship Id="rId254" Type="http://schemas.openxmlformats.org/officeDocument/2006/relationships/externalLink" Target="externalLinks/externalLink248.xml"/><Relationship Id="rId28" Type="http://schemas.openxmlformats.org/officeDocument/2006/relationships/externalLink" Target="externalLinks/externalLink22.xml"/><Relationship Id="rId49" Type="http://schemas.openxmlformats.org/officeDocument/2006/relationships/externalLink" Target="externalLinks/externalLink43.xml"/><Relationship Id="rId114" Type="http://schemas.openxmlformats.org/officeDocument/2006/relationships/externalLink" Target="externalLinks/externalLink108.xml"/><Relationship Id="rId275" Type="http://schemas.openxmlformats.org/officeDocument/2006/relationships/externalLink" Target="externalLinks/externalLink269.xml"/><Relationship Id="rId296" Type="http://schemas.openxmlformats.org/officeDocument/2006/relationships/externalLink" Target="externalLinks/externalLink290.xml"/><Relationship Id="rId300" Type="http://schemas.openxmlformats.org/officeDocument/2006/relationships/externalLink" Target="externalLinks/externalLink294.xml"/><Relationship Id="rId60" Type="http://schemas.openxmlformats.org/officeDocument/2006/relationships/externalLink" Target="externalLinks/externalLink54.xml"/><Relationship Id="rId81" Type="http://schemas.openxmlformats.org/officeDocument/2006/relationships/externalLink" Target="externalLinks/externalLink75.xml"/><Relationship Id="rId135" Type="http://schemas.openxmlformats.org/officeDocument/2006/relationships/externalLink" Target="externalLinks/externalLink129.xml"/><Relationship Id="rId156" Type="http://schemas.openxmlformats.org/officeDocument/2006/relationships/externalLink" Target="externalLinks/externalLink150.xml"/><Relationship Id="rId177" Type="http://schemas.openxmlformats.org/officeDocument/2006/relationships/externalLink" Target="externalLinks/externalLink171.xml"/><Relationship Id="rId198" Type="http://schemas.openxmlformats.org/officeDocument/2006/relationships/externalLink" Target="externalLinks/externalLink192.xml"/><Relationship Id="rId321" Type="http://schemas.openxmlformats.org/officeDocument/2006/relationships/externalLink" Target="externalLinks/externalLink315.xml"/><Relationship Id="rId342" Type="http://schemas.openxmlformats.org/officeDocument/2006/relationships/calcChain" Target="calcChain.xml"/><Relationship Id="rId202" Type="http://schemas.openxmlformats.org/officeDocument/2006/relationships/externalLink" Target="externalLinks/externalLink196.xml"/><Relationship Id="rId223" Type="http://schemas.openxmlformats.org/officeDocument/2006/relationships/externalLink" Target="externalLinks/externalLink217.xml"/><Relationship Id="rId244" Type="http://schemas.openxmlformats.org/officeDocument/2006/relationships/externalLink" Target="externalLinks/externalLink238.xml"/><Relationship Id="rId18" Type="http://schemas.openxmlformats.org/officeDocument/2006/relationships/externalLink" Target="externalLinks/externalLink12.xml"/><Relationship Id="rId39" Type="http://schemas.openxmlformats.org/officeDocument/2006/relationships/externalLink" Target="externalLinks/externalLink33.xml"/><Relationship Id="rId265" Type="http://schemas.openxmlformats.org/officeDocument/2006/relationships/externalLink" Target="externalLinks/externalLink259.xml"/><Relationship Id="rId286" Type="http://schemas.openxmlformats.org/officeDocument/2006/relationships/externalLink" Target="externalLinks/externalLink280.xml"/><Relationship Id="rId50" Type="http://schemas.openxmlformats.org/officeDocument/2006/relationships/externalLink" Target="externalLinks/externalLink44.xml"/><Relationship Id="rId104" Type="http://schemas.openxmlformats.org/officeDocument/2006/relationships/externalLink" Target="externalLinks/externalLink98.xml"/><Relationship Id="rId125" Type="http://schemas.openxmlformats.org/officeDocument/2006/relationships/externalLink" Target="externalLinks/externalLink119.xml"/><Relationship Id="rId146" Type="http://schemas.openxmlformats.org/officeDocument/2006/relationships/externalLink" Target="externalLinks/externalLink140.xml"/><Relationship Id="rId167" Type="http://schemas.openxmlformats.org/officeDocument/2006/relationships/externalLink" Target="externalLinks/externalLink161.xml"/><Relationship Id="rId188" Type="http://schemas.openxmlformats.org/officeDocument/2006/relationships/externalLink" Target="externalLinks/externalLink182.xml"/><Relationship Id="rId311" Type="http://schemas.openxmlformats.org/officeDocument/2006/relationships/externalLink" Target="externalLinks/externalLink305.xml"/><Relationship Id="rId332" Type="http://schemas.openxmlformats.org/officeDocument/2006/relationships/externalLink" Target="externalLinks/externalLink326.xml"/><Relationship Id="rId71" Type="http://schemas.openxmlformats.org/officeDocument/2006/relationships/externalLink" Target="externalLinks/externalLink65.xml"/><Relationship Id="rId92" Type="http://schemas.openxmlformats.org/officeDocument/2006/relationships/externalLink" Target="externalLinks/externalLink86.xml"/><Relationship Id="rId213" Type="http://schemas.openxmlformats.org/officeDocument/2006/relationships/externalLink" Target="externalLinks/externalLink207.xml"/><Relationship Id="rId234" Type="http://schemas.openxmlformats.org/officeDocument/2006/relationships/externalLink" Target="externalLinks/externalLink228.xml"/><Relationship Id="rId2" Type="http://schemas.openxmlformats.org/officeDocument/2006/relationships/worksheet" Target="worksheets/sheet2.xml"/><Relationship Id="rId29" Type="http://schemas.openxmlformats.org/officeDocument/2006/relationships/externalLink" Target="externalLinks/externalLink23.xml"/><Relationship Id="rId255" Type="http://schemas.openxmlformats.org/officeDocument/2006/relationships/externalLink" Target="externalLinks/externalLink249.xml"/><Relationship Id="rId276" Type="http://schemas.openxmlformats.org/officeDocument/2006/relationships/externalLink" Target="externalLinks/externalLink270.xml"/><Relationship Id="rId297" Type="http://schemas.openxmlformats.org/officeDocument/2006/relationships/externalLink" Target="externalLinks/externalLink291.xml"/><Relationship Id="rId40" Type="http://schemas.openxmlformats.org/officeDocument/2006/relationships/externalLink" Target="externalLinks/externalLink34.xml"/><Relationship Id="rId115" Type="http://schemas.openxmlformats.org/officeDocument/2006/relationships/externalLink" Target="externalLinks/externalLink109.xml"/><Relationship Id="rId136" Type="http://schemas.openxmlformats.org/officeDocument/2006/relationships/externalLink" Target="externalLinks/externalLink130.xml"/><Relationship Id="rId157" Type="http://schemas.openxmlformats.org/officeDocument/2006/relationships/externalLink" Target="externalLinks/externalLink151.xml"/><Relationship Id="rId178" Type="http://schemas.openxmlformats.org/officeDocument/2006/relationships/externalLink" Target="externalLinks/externalLink172.xml"/><Relationship Id="rId301" Type="http://schemas.openxmlformats.org/officeDocument/2006/relationships/externalLink" Target="externalLinks/externalLink295.xml"/><Relationship Id="rId322" Type="http://schemas.openxmlformats.org/officeDocument/2006/relationships/externalLink" Target="externalLinks/externalLink316.xml"/><Relationship Id="rId61" Type="http://schemas.openxmlformats.org/officeDocument/2006/relationships/externalLink" Target="externalLinks/externalLink55.xml"/><Relationship Id="rId82" Type="http://schemas.openxmlformats.org/officeDocument/2006/relationships/externalLink" Target="externalLinks/externalLink76.xml"/><Relationship Id="rId199" Type="http://schemas.openxmlformats.org/officeDocument/2006/relationships/externalLink" Target="externalLinks/externalLink193.xml"/><Relationship Id="rId203" Type="http://schemas.openxmlformats.org/officeDocument/2006/relationships/externalLink" Target="externalLinks/externalLink197.xml"/><Relationship Id="rId19" Type="http://schemas.openxmlformats.org/officeDocument/2006/relationships/externalLink" Target="externalLinks/externalLink13.xml"/><Relationship Id="rId224" Type="http://schemas.openxmlformats.org/officeDocument/2006/relationships/externalLink" Target="externalLinks/externalLink218.xml"/><Relationship Id="rId245" Type="http://schemas.openxmlformats.org/officeDocument/2006/relationships/externalLink" Target="externalLinks/externalLink239.xml"/><Relationship Id="rId266" Type="http://schemas.openxmlformats.org/officeDocument/2006/relationships/externalLink" Target="externalLinks/externalLink260.xml"/><Relationship Id="rId287" Type="http://schemas.openxmlformats.org/officeDocument/2006/relationships/externalLink" Target="externalLinks/externalLink281.xml"/><Relationship Id="rId30" Type="http://schemas.openxmlformats.org/officeDocument/2006/relationships/externalLink" Target="externalLinks/externalLink24.xml"/><Relationship Id="rId105" Type="http://schemas.openxmlformats.org/officeDocument/2006/relationships/externalLink" Target="externalLinks/externalLink99.xml"/><Relationship Id="rId126" Type="http://schemas.openxmlformats.org/officeDocument/2006/relationships/externalLink" Target="externalLinks/externalLink120.xml"/><Relationship Id="rId147" Type="http://schemas.openxmlformats.org/officeDocument/2006/relationships/externalLink" Target="externalLinks/externalLink141.xml"/><Relationship Id="rId168" Type="http://schemas.openxmlformats.org/officeDocument/2006/relationships/externalLink" Target="externalLinks/externalLink162.xml"/><Relationship Id="rId312" Type="http://schemas.openxmlformats.org/officeDocument/2006/relationships/externalLink" Target="externalLinks/externalLink306.xml"/><Relationship Id="rId333" Type="http://schemas.openxmlformats.org/officeDocument/2006/relationships/externalLink" Target="externalLinks/externalLink327.xml"/><Relationship Id="rId51" Type="http://schemas.openxmlformats.org/officeDocument/2006/relationships/externalLink" Target="externalLinks/externalLink45.xml"/><Relationship Id="rId72" Type="http://schemas.openxmlformats.org/officeDocument/2006/relationships/externalLink" Target="externalLinks/externalLink66.xml"/><Relationship Id="rId93" Type="http://schemas.openxmlformats.org/officeDocument/2006/relationships/externalLink" Target="externalLinks/externalLink87.xml"/><Relationship Id="rId189" Type="http://schemas.openxmlformats.org/officeDocument/2006/relationships/externalLink" Target="externalLinks/externalLink183.xml"/><Relationship Id="rId3" Type="http://schemas.openxmlformats.org/officeDocument/2006/relationships/worksheet" Target="worksheets/sheet3.xml"/><Relationship Id="rId214" Type="http://schemas.openxmlformats.org/officeDocument/2006/relationships/externalLink" Target="externalLinks/externalLink208.xml"/><Relationship Id="rId235" Type="http://schemas.openxmlformats.org/officeDocument/2006/relationships/externalLink" Target="externalLinks/externalLink229.xml"/><Relationship Id="rId256" Type="http://schemas.openxmlformats.org/officeDocument/2006/relationships/externalLink" Target="externalLinks/externalLink250.xml"/><Relationship Id="rId277" Type="http://schemas.openxmlformats.org/officeDocument/2006/relationships/externalLink" Target="externalLinks/externalLink271.xml"/><Relationship Id="rId298" Type="http://schemas.openxmlformats.org/officeDocument/2006/relationships/externalLink" Target="externalLinks/externalLink292.xml"/><Relationship Id="rId116" Type="http://schemas.openxmlformats.org/officeDocument/2006/relationships/externalLink" Target="externalLinks/externalLink110.xml"/><Relationship Id="rId137" Type="http://schemas.openxmlformats.org/officeDocument/2006/relationships/externalLink" Target="externalLinks/externalLink131.xml"/><Relationship Id="rId158" Type="http://schemas.openxmlformats.org/officeDocument/2006/relationships/externalLink" Target="externalLinks/externalLink152.xml"/><Relationship Id="rId302" Type="http://schemas.openxmlformats.org/officeDocument/2006/relationships/externalLink" Target="externalLinks/externalLink296.xml"/><Relationship Id="rId323" Type="http://schemas.openxmlformats.org/officeDocument/2006/relationships/externalLink" Target="externalLinks/externalLink317.xml"/><Relationship Id="rId20" Type="http://schemas.openxmlformats.org/officeDocument/2006/relationships/externalLink" Target="externalLinks/externalLink14.xml"/><Relationship Id="rId41" Type="http://schemas.openxmlformats.org/officeDocument/2006/relationships/externalLink" Target="externalLinks/externalLink35.xml"/><Relationship Id="rId62" Type="http://schemas.openxmlformats.org/officeDocument/2006/relationships/externalLink" Target="externalLinks/externalLink56.xml"/><Relationship Id="rId83" Type="http://schemas.openxmlformats.org/officeDocument/2006/relationships/externalLink" Target="externalLinks/externalLink77.xml"/><Relationship Id="rId179" Type="http://schemas.openxmlformats.org/officeDocument/2006/relationships/externalLink" Target="externalLinks/externalLink173.xml"/><Relationship Id="rId190" Type="http://schemas.openxmlformats.org/officeDocument/2006/relationships/externalLink" Target="externalLinks/externalLink184.xml"/><Relationship Id="rId204" Type="http://schemas.openxmlformats.org/officeDocument/2006/relationships/externalLink" Target="externalLinks/externalLink198.xml"/><Relationship Id="rId225" Type="http://schemas.openxmlformats.org/officeDocument/2006/relationships/externalLink" Target="externalLinks/externalLink219.xml"/><Relationship Id="rId246" Type="http://schemas.openxmlformats.org/officeDocument/2006/relationships/externalLink" Target="externalLinks/externalLink240.xml"/><Relationship Id="rId267" Type="http://schemas.openxmlformats.org/officeDocument/2006/relationships/externalLink" Target="externalLinks/externalLink261.xml"/><Relationship Id="rId288" Type="http://schemas.openxmlformats.org/officeDocument/2006/relationships/externalLink" Target="externalLinks/externalLink282.xml"/><Relationship Id="rId106" Type="http://schemas.openxmlformats.org/officeDocument/2006/relationships/externalLink" Target="externalLinks/externalLink100.xml"/><Relationship Id="rId127" Type="http://schemas.openxmlformats.org/officeDocument/2006/relationships/externalLink" Target="externalLinks/externalLink121.xml"/><Relationship Id="rId313" Type="http://schemas.openxmlformats.org/officeDocument/2006/relationships/externalLink" Target="externalLinks/externalLink307.xml"/><Relationship Id="rId10" Type="http://schemas.openxmlformats.org/officeDocument/2006/relationships/externalLink" Target="externalLinks/externalLink4.xml"/><Relationship Id="rId31" Type="http://schemas.openxmlformats.org/officeDocument/2006/relationships/externalLink" Target="externalLinks/externalLink25.xml"/><Relationship Id="rId52" Type="http://schemas.openxmlformats.org/officeDocument/2006/relationships/externalLink" Target="externalLinks/externalLink46.xml"/><Relationship Id="rId73" Type="http://schemas.openxmlformats.org/officeDocument/2006/relationships/externalLink" Target="externalLinks/externalLink67.xml"/><Relationship Id="rId94" Type="http://schemas.openxmlformats.org/officeDocument/2006/relationships/externalLink" Target="externalLinks/externalLink88.xml"/><Relationship Id="rId148" Type="http://schemas.openxmlformats.org/officeDocument/2006/relationships/externalLink" Target="externalLinks/externalLink142.xml"/><Relationship Id="rId169" Type="http://schemas.openxmlformats.org/officeDocument/2006/relationships/externalLink" Target="externalLinks/externalLink163.xml"/><Relationship Id="rId334" Type="http://schemas.openxmlformats.org/officeDocument/2006/relationships/externalLink" Target="externalLinks/externalLink328.xml"/><Relationship Id="rId4" Type="http://schemas.openxmlformats.org/officeDocument/2006/relationships/worksheet" Target="worksheets/sheet4.xml"/><Relationship Id="rId180" Type="http://schemas.openxmlformats.org/officeDocument/2006/relationships/externalLink" Target="externalLinks/externalLink174.xml"/><Relationship Id="rId215" Type="http://schemas.openxmlformats.org/officeDocument/2006/relationships/externalLink" Target="externalLinks/externalLink209.xml"/><Relationship Id="rId236" Type="http://schemas.openxmlformats.org/officeDocument/2006/relationships/externalLink" Target="externalLinks/externalLink230.xml"/><Relationship Id="rId257" Type="http://schemas.openxmlformats.org/officeDocument/2006/relationships/externalLink" Target="externalLinks/externalLink251.xml"/><Relationship Id="rId278" Type="http://schemas.openxmlformats.org/officeDocument/2006/relationships/externalLink" Target="externalLinks/externalLink272.xml"/><Relationship Id="rId303" Type="http://schemas.openxmlformats.org/officeDocument/2006/relationships/externalLink" Target="externalLinks/externalLink297.xml"/><Relationship Id="rId42" Type="http://schemas.openxmlformats.org/officeDocument/2006/relationships/externalLink" Target="externalLinks/externalLink36.xml"/><Relationship Id="rId84" Type="http://schemas.openxmlformats.org/officeDocument/2006/relationships/externalLink" Target="externalLinks/externalLink78.xml"/><Relationship Id="rId138" Type="http://schemas.openxmlformats.org/officeDocument/2006/relationships/externalLink" Target="externalLinks/externalLink132.xml"/><Relationship Id="rId191" Type="http://schemas.openxmlformats.org/officeDocument/2006/relationships/externalLink" Target="externalLinks/externalLink185.xml"/><Relationship Id="rId205" Type="http://schemas.openxmlformats.org/officeDocument/2006/relationships/externalLink" Target="externalLinks/externalLink199.xml"/><Relationship Id="rId247" Type="http://schemas.openxmlformats.org/officeDocument/2006/relationships/externalLink" Target="externalLinks/externalLink241.xml"/><Relationship Id="rId107" Type="http://schemas.openxmlformats.org/officeDocument/2006/relationships/externalLink" Target="externalLinks/externalLink101.xml"/><Relationship Id="rId289" Type="http://schemas.openxmlformats.org/officeDocument/2006/relationships/externalLink" Target="externalLinks/externalLink283.xml"/><Relationship Id="rId11" Type="http://schemas.openxmlformats.org/officeDocument/2006/relationships/externalLink" Target="externalLinks/externalLink5.xml"/><Relationship Id="rId53" Type="http://schemas.openxmlformats.org/officeDocument/2006/relationships/externalLink" Target="externalLinks/externalLink47.xml"/><Relationship Id="rId149" Type="http://schemas.openxmlformats.org/officeDocument/2006/relationships/externalLink" Target="externalLinks/externalLink143.xml"/><Relationship Id="rId314" Type="http://schemas.openxmlformats.org/officeDocument/2006/relationships/externalLink" Target="externalLinks/externalLink308.xml"/><Relationship Id="rId95" Type="http://schemas.openxmlformats.org/officeDocument/2006/relationships/externalLink" Target="externalLinks/externalLink89.xml"/><Relationship Id="rId160" Type="http://schemas.openxmlformats.org/officeDocument/2006/relationships/externalLink" Target="externalLinks/externalLink154.xml"/><Relationship Id="rId216" Type="http://schemas.openxmlformats.org/officeDocument/2006/relationships/externalLink" Target="externalLinks/externalLink210.xml"/><Relationship Id="rId258" Type="http://schemas.openxmlformats.org/officeDocument/2006/relationships/externalLink" Target="externalLinks/externalLink252.xml"/><Relationship Id="rId22" Type="http://schemas.openxmlformats.org/officeDocument/2006/relationships/externalLink" Target="externalLinks/externalLink16.xml"/><Relationship Id="rId64" Type="http://schemas.openxmlformats.org/officeDocument/2006/relationships/externalLink" Target="externalLinks/externalLink58.xml"/><Relationship Id="rId118" Type="http://schemas.openxmlformats.org/officeDocument/2006/relationships/externalLink" Target="externalLinks/externalLink112.xml"/><Relationship Id="rId325" Type="http://schemas.openxmlformats.org/officeDocument/2006/relationships/externalLink" Target="externalLinks/externalLink319.xml"/><Relationship Id="rId171" Type="http://schemas.openxmlformats.org/officeDocument/2006/relationships/externalLink" Target="externalLinks/externalLink165.xml"/><Relationship Id="rId227" Type="http://schemas.openxmlformats.org/officeDocument/2006/relationships/externalLink" Target="externalLinks/externalLink221.xml"/><Relationship Id="rId269" Type="http://schemas.openxmlformats.org/officeDocument/2006/relationships/externalLink" Target="externalLinks/externalLink263.xml"/><Relationship Id="rId33" Type="http://schemas.openxmlformats.org/officeDocument/2006/relationships/externalLink" Target="externalLinks/externalLink27.xml"/><Relationship Id="rId129" Type="http://schemas.openxmlformats.org/officeDocument/2006/relationships/externalLink" Target="externalLinks/externalLink123.xml"/><Relationship Id="rId280" Type="http://schemas.openxmlformats.org/officeDocument/2006/relationships/externalLink" Target="externalLinks/externalLink274.xml"/><Relationship Id="rId336" Type="http://schemas.openxmlformats.org/officeDocument/2006/relationships/externalLink" Target="externalLinks/externalLink330.xml"/><Relationship Id="rId75" Type="http://schemas.openxmlformats.org/officeDocument/2006/relationships/externalLink" Target="externalLinks/externalLink69.xml"/><Relationship Id="rId140" Type="http://schemas.openxmlformats.org/officeDocument/2006/relationships/externalLink" Target="externalLinks/externalLink134.xml"/><Relationship Id="rId182" Type="http://schemas.openxmlformats.org/officeDocument/2006/relationships/externalLink" Target="externalLinks/externalLink176.xml"/><Relationship Id="rId6" Type="http://schemas.openxmlformats.org/officeDocument/2006/relationships/worksheet" Target="worksheets/sheet6.xml"/><Relationship Id="rId238" Type="http://schemas.openxmlformats.org/officeDocument/2006/relationships/externalLink" Target="externalLinks/externalLink232.xml"/><Relationship Id="rId291" Type="http://schemas.openxmlformats.org/officeDocument/2006/relationships/externalLink" Target="externalLinks/externalLink285.xml"/><Relationship Id="rId305" Type="http://schemas.openxmlformats.org/officeDocument/2006/relationships/externalLink" Target="externalLinks/externalLink299.xml"/><Relationship Id="rId44" Type="http://schemas.openxmlformats.org/officeDocument/2006/relationships/externalLink" Target="externalLinks/externalLink38.xml"/><Relationship Id="rId86" Type="http://schemas.openxmlformats.org/officeDocument/2006/relationships/externalLink" Target="externalLinks/externalLink80.xml"/><Relationship Id="rId151" Type="http://schemas.openxmlformats.org/officeDocument/2006/relationships/externalLink" Target="externalLinks/externalLink145.xml"/><Relationship Id="rId193" Type="http://schemas.openxmlformats.org/officeDocument/2006/relationships/externalLink" Target="externalLinks/externalLink187.xml"/><Relationship Id="rId207" Type="http://schemas.openxmlformats.org/officeDocument/2006/relationships/externalLink" Target="externalLinks/externalLink201.xml"/><Relationship Id="rId249" Type="http://schemas.openxmlformats.org/officeDocument/2006/relationships/externalLink" Target="externalLinks/externalLink243.xml"/><Relationship Id="rId13" Type="http://schemas.openxmlformats.org/officeDocument/2006/relationships/externalLink" Target="externalLinks/externalLink7.xml"/><Relationship Id="rId109" Type="http://schemas.openxmlformats.org/officeDocument/2006/relationships/externalLink" Target="externalLinks/externalLink103.xml"/><Relationship Id="rId260" Type="http://schemas.openxmlformats.org/officeDocument/2006/relationships/externalLink" Target="externalLinks/externalLink254.xml"/><Relationship Id="rId316" Type="http://schemas.openxmlformats.org/officeDocument/2006/relationships/externalLink" Target="externalLinks/externalLink310.xml"/><Relationship Id="rId55" Type="http://schemas.openxmlformats.org/officeDocument/2006/relationships/externalLink" Target="externalLinks/externalLink49.xml"/><Relationship Id="rId97" Type="http://schemas.openxmlformats.org/officeDocument/2006/relationships/externalLink" Target="externalLinks/externalLink91.xml"/><Relationship Id="rId120" Type="http://schemas.openxmlformats.org/officeDocument/2006/relationships/externalLink" Target="externalLinks/externalLink114.xml"/><Relationship Id="rId162" Type="http://schemas.openxmlformats.org/officeDocument/2006/relationships/externalLink" Target="externalLinks/externalLink156.xml"/><Relationship Id="rId218" Type="http://schemas.openxmlformats.org/officeDocument/2006/relationships/externalLink" Target="externalLinks/externalLink212.xml"/><Relationship Id="rId271" Type="http://schemas.openxmlformats.org/officeDocument/2006/relationships/externalLink" Target="externalLinks/externalLink265.xml"/><Relationship Id="rId24" Type="http://schemas.openxmlformats.org/officeDocument/2006/relationships/externalLink" Target="externalLinks/externalLink18.xml"/><Relationship Id="rId66" Type="http://schemas.openxmlformats.org/officeDocument/2006/relationships/externalLink" Target="externalLinks/externalLink60.xml"/><Relationship Id="rId131" Type="http://schemas.openxmlformats.org/officeDocument/2006/relationships/externalLink" Target="externalLinks/externalLink125.xml"/><Relationship Id="rId327" Type="http://schemas.openxmlformats.org/officeDocument/2006/relationships/externalLink" Target="externalLinks/externalLink321.xml"/><Relationship Id="rId173" Type="http://schemas.openxmlformats.org/officeDocument/2006/relationships/externalLink" Target="externalLinks/externalLink167.xml"/><Relationship Id="rId229" Type="http://schemas.openxmlformats.org/officeDocument/2006/relationships/externalLink" Target="externalLinks/externalLink22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k107131110\backup\bckp-d\Monthly%20Reports\F2006\Jul05\ASSC_Jul05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x0a3001\&#12464;&#12523;&#12540;&#12503;\WINDOWS\Temporary%20Internet%20Files\OLK92A6\&#21360;&#21047;&#29992;&#32025;\&#21517;&#21476;&#23627;&#25903;&#24215;&#26989;&#21209;&#29992;&#24115;&#31080;&#26368;&#26032;&#29256;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fsdatasrv\Sector%20Accounts\Pallavi\Budget2001_buscase\Unit_format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B:\LCH\&#49552;&#47581;&#49892;\&#48372;&#44256;&#49436;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B:\LEE\&#49324;&#50629;&#44228;&#54925;\&#54788;&#44552;&#50696;&#49328;\&#51217;&#45824;44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n2068l204\MIS\Documents%20and%20Settings\209395\Local%20Settings\Temporary%20Internet%20Files\OLK62\purge_Aug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J:\Rohit\ITEC%20VALIDATION%20%20PLAN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k5508\bckp-d\Monthly%20Reports\F2006\Jul05\ASSC_Jul05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tc_ntfs1\projects\U\FERRIES\CAPACITY\UN93CAPA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z571012506\share\SGI\June'06\Engine%20Receipts%20as%20per%20MB51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kl1420053\D\Documents%20and%20Settings\kolipj-tk-trn\Desktop\Dealer%20Master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DOCUME~1\jjaveda1\LOCALS~1\Temp\FTPNSTMP\https:\e3.ford.com\windows\TEMP\C214BoM%2325vsCD132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kl1390063\productivity%20improvement%20master%20data\unzipped\Manpower%20MIS%20-%20January%202008\Manpower%20MIS%20-%20January%202008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kl1360147\f%20data\Sandeep\ELC\TEMP\EST%202001\july%202000%20(corp)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ER00014\PROJ\windows\TEMP\Zone%20Metrics%20C1%20Platform%20Cowl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mahindraonline-my.sharepoint.com/chandrasekhar/Budget/09-10/V8%20Jan%20prorata/backup/varadan/varadan_3/MONTHLYA.C/ACCOUNTS-F05/jul04lnk_tsg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dwormac31\KBK\maf2001\Marlnk03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unil\my%20documents\ygoel\b.sheet\BS%20DETAIL%2005-06\TAX%20AUDIT\balance%20sheet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&#30333;&#30707;\200&#38306;&#20418;\LL&#29983;&#28079;&#31649;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gtfileserver\MM2\Users\205648\AppData\Local\Microsoft\Windows\Temporary%20Internet%20Files\Content.Outlook\7ZO1CZC8\Fixed%20Assets(Insurance)%20as%20on%2030%2009%202008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mahindraonline-my.sharepoint.com/Users/23079563/AppData/Local/Microsoft/Windows/Temporary%20Internet%20Files/Content.Outlook/KP4KWTN9/Audit%20Score%20for%20Jan%202015.xlsx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bmpc-1\c\Sameer194\DOM\FOCUSAREAmail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916767301\my%20documents\&#51452;&#49457;&#54984;\&#44277;&#50976;-JOO\&#51204;&#47029;&#44284;&#44228;&#54925;\&#45824;&#50864;&#49828;&#51204;&#47029;\&#49464;&#48512;&#49892;&#54665;&#44228;&#54925;\&#49464;&#48512;&#49892;&#54665;&#44228;&#54925;&#51089;&#49457;\&#46308;&#50612;&#50728;&#44163;\&#49464;&#48512;-&#49849;&#50857;1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&#52636;&#51109;&#52280;&#44256;&#51088;&#47308;\&#51473;&#44397;1&#52264;\&#51060;&#53468;&#47532;&#47784;&#45944;\WINDOWS\TEMP\LEE\&#49324;&#50629;&#44228;&#54925;\&#54788;&#44552;&#50696;&#49328;\&#51217;&#45824;44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Yashwant\plan98-99\PLAN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Qp&amp;s2\d\My%20Documents\Performance%20Score%20-%20Cell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ilesrvr-igt\prodrepo\Documents%20and%20Settings\206608\Desktop\ALL%20Parts%20Supplies%20Module.xls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mahindraonline-my.sharepoint.com/Users/111036/AppData/Local/Microsoft/Windows/Temporary%20Internet%20Files/Content.Outlook/H95RKERM/&#52572;&#51333;&#9733;&#9733;&#9733;%20&#53076;&#46976;&#46020;%20C_HPT%206AT&#53804;&#51088;&#48708;%20&#51333;&#54633;_Rev0_GSL(20110725)_&#49345;&#51204;&#54924;&#51032;&#50857;%20(&#49688;&#51221;&#48376;)-6F33&#51228;&#50808;&#48516;&#51089;&#50629;&#50857;.x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KPK\Y2K01\Project%2015K\Weekwise%20-%20Stateswise.x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ipcp408490\f-2011\Users\210182\Desktop\My%20briefcase\TAX%20AUDIT\Conso%2006-07\3CD%20FINAL%20CONSO.F-07.xl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mahindraonline-my.sharepoint.com/RAJ%20GOPAL/COSTING/Feb-08/YBORATE%20FEB-08.xls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06sbprj\Utility-Sept06\DOCUME~1\RAJIVB~1\LOCALS~1\Temp\notesE1EF34\Worksheet%20in%20Basis%20(1).xls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bg_pp\d\My%20Documents\LDOLD\LLPR20.XLS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andya\d\My%20Documents\VP\LLPR20.XLS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mahindraonline-my.sharepoint.com/Desktop/HARESH%20M%20&amp;%20M/Logistics/Daily%20Payment%20Report.xlsx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100&#51333;&#54217;\&#44608;&#47564;&#49688;\USERS\YKJ\T&amp;D&#51221;&#47532;\USERS\A_YKM\FLEET\V_FLEET.XLS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unil\my%20documents\ARUN\henkelindia\FINAL_ACTS\comparasions%204%20years.xls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snml3\ka0kb0_4\Documents%20and%20Settings\SHA00811\Local%20Settings\Temporary%20Internet%20Files\OLKEE\7-6\Temp\02&#32076;&#29702;.XLS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sbu-data\SSBUnew\Documents%20and%20Settings\pcl\My%20Documents\Rakesh1\Rakesh%20on%20itd-2\Offer\Documents%20and%20Settings\aliedt01\My%20Documents\CBD%20Overview_23.9.05_v4.xls" TargetMode="External"/></Relationships>
</file>

<file path=xl/externalLinks/_rels/externalLink4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mnskhdi1\dac\Documents%20and%20Settings\User\Local%20Settings\Temporary%20Internet%20Files\Content.Outlook\JCER0DBM\DOCUME~1\digapark\LOCALS~1\Temp\notesE1EF34\&#29255;&#26704;\&#65335;&#65313;\&#65335;&#65313;\&#22522;&#28857;&#21407;&#20385;\WA_SAP.XLS" TargetMode="External"/></Relationships>
</file>

<file path=xl/externalLinks/_rels/externalLink41.xml.rels><?xml version="1.0" encoding="UTF-8" standalone="yes"?>
<Relationships xmlns="http://schemas.openxmlformats.org/package/2006/relationships"><Relationship Id="rId2" Type="http://schemas.microsoft.com/office/2019/04/relationships/externalLinkLongPath" Target="https://mahindraonline-my.sharepoint.com/Users/23061695/AppData/Local/Microsoft/Windows/Temporary%20Internet%20Files/Content.Outlook/DAVMMSDC/Mahindra%202%20Wheelers/Upadhayaya%20Sir/ORGANOGRAM/WINDOWS/Temporary%20Internet%20Files/OLK7291/EWS1.xls?18BA026F" TargetMode="External"/><Relationship Id="rId1" Type="http://schemas.openxmlformats.org/officeDocument/2006/relationships/externalLinkPath" Target="file:///\\18BA026F\EWS1.xls" TargetMode="External"/></Relationships>
</file>

<file path=xl/externalLinks/_rels/externalLink4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3467666\c\DOS\CDOWN\98&#44228;&#54925;\&#44228;&#54925;&#54801;&#51204;.XLS" TargetMode="External"/></Relationships>
</file>

<file path=xl/externalLinks/_rels/externalLink4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&#52636;&#51109;&#52280;&#44256;&#51088;&#47308;\&#51473;&#44397;1&#52264;\&#51060;&#53468;&#47532;&#47784;&#45944;\DOS\CDOWN\98&#44228;&#54925;\&#44228;&#54925;&#54801;&#51204;.XLS" TargetMode="External"/></Relationships>
</file>

<file path=xl/externalLinks/_rels/externalLink4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Us5\cp%20team\WINDOWS\TEMP\ILY\&#54616;&#44592;&#51333;&#54633;.XLS" TargetMode="External"/></Relationships>
</file>

<file path=xl/externalLinks/_rels/externalLink4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mkndhdi\Quality-AS\D%20drive\F20\Dashboard\Mar%202020\Customer%20Quality%20Assurance%20Dashboard%20KND%20MAR-2020.xlsx" TargetMode="External"/></Relationships>
</file>

<file path=xl/externalLinks/_rels/externalLink46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coveredExternalLink2" TargetMode="External"/></Relationships>
</file>

<file path=xl/externalLinks/_rels/externalLink4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sdatasrv3\Safety%20Health%20&amp;%20Environment\backup17\b-d\Budget%20F2005\WINDOWS\TEMP\Mkt02.xls" TargetMode="External"/></Relationships>
</file>

<file path=xl/externalLinks/_rels/externalLink4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Qp&amp;s2\d\My%20Documents\Manjiri\SBU%20SCORE-1.xls" TargetMode="External"/></Relationships>
</file>

<file path=xl/externalLinks/_rels/externalLink4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c10519\c\CGS\PI\NEW%20PI\PI%202002-03\PIWOROKOUT_2002_03%20COMBINED.xls" TargetMode="External"/></Relationships>
</file>

<file path=xl/externalLinks/_rels/externalLink5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k107131551\Budget%20F080910\DOCUME~1\ALMEID~1\LOCALS~1\Temp\MIS-Sept-05.xls" TargetMode="External"/></Relationships>
</file>

<file path=xl/externalLinks/_rels/externalLink5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Users\23096752\Documents\Copy%20of%20Fixed-Expn%20Sep%202012%20Final%20V2%20newd.xlsx" TargetMode="External"/></Relationships>
</file>

<file path=xl/externalLinks/_rels/externalLink5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Users\23102633\AppData\Local\Microsoft\Windows\Temporary%20Internet%20Files\Content.Outlook\4DM0ZYES\FC%20Sep-12%20(05%2010%202012).xlsx" TargetMode="External"/></Relationships>
</file>

<file path=xl/externalLinks/_rels/externalLink5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mahindraonline-my.sharepoint.com/Users/209251/AppData/Local/Microsoft/Windows/Temporary%20Internet%20Files/OLKD549/C%20Drive/Deva%20Kumar/Contract%20emp/All%20Contract%20detailsas%20on%2004.08.05.xls" TargetMode="External"/></Relationships>
</file>

<file path=xl/externalLinks/_rels/externalLink5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K5505\Conso%20Cell\Documents%20and%20Settings\203024.MAHINDRA\Local%20Settings\Temporary%20Internet%20Files\OLKB\C%20Drive\Deva%20Kumar\Contract%20emp\All%20Contract%20detailsas%20on%2004.08.05.xls" TargetMode="External"/></Relationships>
</file>

<file path=xl/externalLinks/_rels/externalLink5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fsdatasrv\Users\algoel\Desktop\Indian%20Accounts%20C-30.12.2010.Final.xls" TargetMode="External"/></Relationships>
</file>

<file path=xl/externalLinks/_rels/externalLink5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mahindraonline.sharepoint.com/MVL1439/MVML%20PPC/Data/Schedule/CPPC%20Plan/Month/CPPC%20Month%20plan%20Rev(01)Aug-Sep-Oct-11.xlsx" TargetMode="External"/></Relationships>
</file>

<file path=xl/externalLinks/_rels/externalLink5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k107131551\conso%20cell\Documents%20and%20Settings\207333\Local%20Settings\Temp\month%20plan%20reve-(02)%20%20Apr%20May%20June-09.xls" TargetMode="External"/></Relationships>
</file>

<file path=xl/externalLinks/_rels/externalLink5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ipcp4l00148\D%20Backup\AGM%202005\2004AGM3.xls" TargetMode="External"/></Relationships>
</file>

<file path=xl/externalLinks/_rels/externalLink5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gpdatasrv\Accounts\AGM%202005\2004AGM2.xls" TargetMode="External"/></Relationships>
</file>

<file path=xl/externalLinks/_rels/externalLink6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gpdatasrv\Accounts\AGM%202005\2004AGM5.xls" TargetMode="External"/></Relationships>
</file>

<file path=xl/externalLinks/_rels/externalLink6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cwr000186\D\AGM%202002\2001CHAIRMAN%20FOLDER.xls" TargetMode="External"/></Relationships>
</file>

<file path=xl/externalLinks/_rels/externalLink62.xml.rels><?xml version="1.0" encoding="UTF-8" standalone="yes"?>
<Relationships xmlns="http://schemas.openxmlformats.org/package/2006/relationships"><Relationship Id="rId2" Type="http://schemas.microsoft.com/office/2019/04/relationships/externalLinkLongPath" Target="https://mahindraonline-my.sharepoint.com/Users/23077501/AppData/Local/Microsoft/Windows/Temporary%20Internet%20Files/Content.Outlook/AAN1D3GR/S102-9PC%20Overall/S102-Volume%20details/Copy%20of%20Auto%20CONSO%20F14-F16%20Budget%20(21-Nov12).xlsx?2FE6862E" TargetMode="External"/><Relationship Id="rId1" Type="http://schemas.openxmlformats.org/officeDocument/2006/relationships/externalLinkPath" Target="file:///\\2FE6862E\Copy%20of%20Auto%20CONSO%20F14-F16%20Budget%20(21-Nov12).xlsx" TargetMode="External"/></Relationships>
</file>

<file path=xl/externalLinks/_rels/externalLink6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mahindraonline.sharepoint.com/DOCUME~1/MNE006/LOCALS~1/Temp/Temporary%20Directory%201%20for%20Conso%20Docket%20September%202008.zip/Conso%20Docket%20September%202008/M_M_BCS_Template_Ver_4.4_-_For_F_09%20Q2.xls" TargetMode="External"/></Relationships>
</file>

<file path=xl/externalLinks/_rels/externalLink6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sreeniv\c\saiganesh\rev_plan\Plan%202001\Financials.xls" TargetMode="External"/></Relationships>
</file>

<file path=xl/externalLinks/_rels/externalLink6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cm1009krzb1s\My%20Documents\prodmkt\BRICHA22\Segmentation\North%20America\DRINA052401recut.xls" TargetMode="External"/></Relationships>
</file>

<file path=xl/externalLinks/_rels/externalLink6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cm1009krzb1s\My%20Documents\prodmkt\2001A-fpv\DRI%20SegTracks\Segment%20Share%20of%20Industry.5-24-01.xls" TargetMode="External"/></Relationships>
</file>

<file path=xl/externalLinks/_rels/externalLink6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WINDOWS\Temporary%20Internet%20Files\OLK73B1\WINDOWS\Temporary%20Internet%20Files\OLK52A2\PivotAsiaPacificDRIPreliminary516011.xls" TargetMode="External"/></Relationships>
</file>

<file path=xl/externalLinks/_rels/externalLink6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DMS%20Audit\DMS%20Audit\Nov14\Audit%20Datasheet%20Nov%202014.xls" TargetMode="External"/></Relationships>
</file>

<file path=xl/externalLinks/_rels/externalLink6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k10930600\ROY\Patrick\STATEWISESALES\New%20Marketing%20Bulletin\Mktgbltn.xls" TargetMode="External"/></Relationships>
</file>

<file path=xl/externalLinks/_rels/externalLink70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mahindraonline-my.sharepoint.com/Documents%20and%20Settings/207965/Desktop/ADPD%20final/Patrick/STATEWISESALES/New%20Marketing%20Bulletin/Mktgbltn.xls" TargetMode="External"/></Relationships>
</file>

<file path=xl/externalLinks/_rels/externalLink7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gpdatasrv\Accounts\AGM%202002\Archana.xls" TargetMode="External"/></Relationships>
</file>

<file path=xl/externalLinks/_rels/externalLink7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hncad\w201%20project%20impl%20team$\TCF\NEO\Confidential\Costing\W201\TCF\GAMBIT\GMBT%20Project.xls" TargetMode="External"/></Relationships>
</file>

<file path=xl/externalLinks/_rels/externalLink7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k10712016\Conso%20Cell\F-2005\MA%20F2005\Ma-May%202004\KDV.xls" TargetMode="External"/></Relationships>
</file>

<file path=xl/externalLinks/_rels/externalLink7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k10712016\conso%20cell\Upendra\Conso%20Cell\Final%20Budget%20F05_F06_F07\Budget%20F2005\WINDOWS\TEMP\Mkt02.xls" TargetMode="External"/></Relationships>
</file>

<file path=xl/externalLinks/_rels/externalLink7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fsdatasrv\Sector%20Accounts\Documents%20and%20Settings\&#47928;&#44221;&#50865;\&#48148;&#53461;%20&#54868;&#47732;\12.12(&#49436;&#48512;&#49324;&#51109;&#45784;&#52636;&#51109;)\&#44204;&#51201;(12.12)\M&amp;M%20cost%20sheet_15%20UPH%20(08.12.12)-Option1..xls" TargetMode="External"/></Relationships>
</file>

<file path=xl/externalLinks/_rels/externalLink7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cm1009krzb1s\My%20Documents\Documents%20and%20Settings\KSETHUBA\Local%20Settings\Temporary%20Internet%20Files\OLK127\WINDOWS\Temporary%20Internet%20Files\OLKF190\x665%20C366%20FIR%20File.xls" TargetMode="External"/></Relationships>
</file>

<file path=xl/externalLinks/_rels/externalLink7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DATA\PROFS\PTSVC6.XLS" TargetMode="External"/></Relationships>
</file>

<file path=xl/externalLinks/_rels/externalLink7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mahindraonline-my.sharepoint.com/My%20Documents/Scott/Truck%20JV/Business%20Plan/Documents%20and%20Settings/u00slh9/Local%20Settings/Temporary%20Internet%20Files/OLK17/AVGCAR/ENMODEL/GRAND~00.XLS" TargetMode="External"/></Relationships>
</file>

<file path=xl/externalLinks/_rels/externalLink79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mahindraonline-my.sharepoint.com/Rohit/ITEC%20VALIDATION%20%20PLAN" TargetMode="External"/></Relationships>
</file>

<file path=xl/externalLinks/_rels/externalLink8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evwagwos00101.wob.vw.vwg\fs-online\Lindemeier\Kalkulation\Produktbaugruppen\Head%20Unit\Kalk.Schema%20N&#252;rnberg.xls.xlt" TargetMode="External"/></Relationships>
</file>

<file path=xl/externalLinks/_rels/externalLink8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mahindraonline-my.sharepoint.com/D%20DATA/Sandesh/BG/BG%20Reminder%20Invocation%20Letter.csv" TargetMode="External"/></Relationships>
</file>

<file path=xl/externalLinks/_rels/externalLink82.xml.rels><?xml version="1.0" encoding="UTF-8" standalone="yes"?>
<Relationships xmlns="http://schemas.openxmlformats.org/package/2006/relationships"><Relationship Id="rId1" Type="http://schemas.microsoft.com/office/2006/relationships/xlExternalLinkPath/xlStartup" Target="aaa_TNS/cartoons/AsmblySrcRprt_LatinAndSAmer_Iter_10.xls" TargetMode="External"/></Relationships>
</file>

<file path=xl/externalLinks/_rels/externalLink83.xml.rels><?xml version="1.0" encoding="UTF-8" standalone="yes"?>
<Relationships xmlns="http://schemas.openxmlformats.org/package/2006/relationships"><Relationship Id="rId1" Type="http://schemas.microsoft.com/office/2006/relationships/xlExternalLinkPath/xlStartup" Target="tns98/Reports/cartoons/AsmblySrcRprt_Asia_Iter_10.xls" TargetMode="External"/></Relationships>
</file>

<file path=xl/externalLinks/_rels/externalLink8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n32308354a\Sumit\DOCUME~1\dz7tyk\LOCALS~1\Temp\c.program%20files.lotus.Notes.Data\~1031036.xls" TargetMode="External"/></Relationships>
</file>

<file path=xl/externalLinks/_rels/externalLink85.xml.rels><?xml version="1.0" encoding="UTF-8" standalone="yes"?>
<Relationships xmlns="http://schemas.openxmlformats.org/package/2006/relationships"><Relationship Id="rId1" Type="http://schemas.microsoft.com/office/2006/relationships/xlExternalLinkPath/xlPathMissing" Target="Bid_Sheet" TargetMode="External"/></Relationships>
</file>

<file path=xl/externalLinks/_rels/externalLink8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74.70.132\MIL_Projects\Documents%20and%20Settings\212859\Desktop\40TDVP_180608.xls" TargetMode="External"/></Relationships>
</file>

<file path=xl/externalLinks/_rels/externalLink8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kl797\U202\DOCUME~1\dz7tyk\LOCALS~1\Temp\c.program%20files.lotus.Notes.Data\~1031036.xls" TargetMode="External"/></Relationships>
</file>

<file path=xl/externalLinks/_rels/externalLink8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tc_ntfs1\projects\APA\MISC\BOM%20Live%209900iA.xls" TargetMode="External"/></Relationships>
</file>

<file path=xl/externalLinks/_rels/externalLink8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tc_ntfs1\projects\2007%20Intl%20Engines\APA\Track%20Vehicles\4400%204X2%20Track%20Vehicle%20BOM.xls" TargetMode="External"/></Relationships>
</file>

<file path=xl/externalLinks/_rels/externalLink9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tc_ntfs1\projects\2007%20Intl%20Engines\APA\Track%20Vehicles\4200%204X2%20Track%20Vehicle%20BOM.xls" TargetMode="External"/></Relationships>
</file>

<file path=xl/externalLinks/_rels/externalLink9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tc_ntfs1\projects\2007%20Intl%20Engines\APA\Track%20Vehicles\7400%206X4%20Track%20Vehicle%20BOM.xls" TargetMode="External"/></Relationships>
</file>

<file path=xl/externalLinks/_rels/externalLink9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tc_ntfs1\projects\2007%20Intl%20Engines\APA\Track%20Vehicles\7400%206X4%20Track%20Vehicle%20BOMA.xls" TargetMode="External"/></Relationships>
</file>

<file path=xl/externalLinks/_rels/externalLink9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er00064\proj\PSOCYCLE\jtundo\PMM\011601_PMM\FINAL%20Documents\C1%20Financials.xls" TargetMode="External"/></Relationships>
</file>

<file path=xl/externalLinks/_rels/externalLink9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mahindraonline-my.sharepoint.com/TRAINING/Training%20Calender/F21/Q4/F21%20-%20Q4%20-%20Training%20Calendar%20-%20RTC%20PUNE%20-%20V1.xlsx" TargetMode="External"/></Relationships>
</file>

<file path=xl/externalLinks/_rels/externalLink9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Users\209251\AppData\Local\Microsoft\Windows\Temporary%20Internet%20Files\OLKD549\C%20Drive\Deva%20Kumar\Contract%20emp\All%20Contract%20detailsas%20on%2004.08.05.xls" TargetMode="External"/></Relationships>
</file>

<file path=xl/externalLinks/_rels/externalLink9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k01170005\d\SRR\MIS\EST%20F2003\WAR%20ROOM%20Financial%20Formats.xls" TargetMode="External"/></Relationships>
</file>

<file path=xl/externalLinks/_rels/externalLink9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Y:\ksauve3\cw170\TWAGNER\Twagner2\XL40\CW170\FIR_JU96\XL40\DEW98\CVRSHTS.XLS" TargetMode="External"/></Relationships>
</file>

<file path=xl/externalLinks/_rels/externalLink9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mahindraonline-my.sharepoint.com/Documents%20and%20Settings/u00mjg3/Local%20Settings/Temporary%20Internet%20Files/OLK8/Model%20v414%20(2).xls" TargetMode="External"/></Relationships>
</file>

<file path=xl/externalLinks/_rels/externalLink9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k5505\Conso%20Cell\Documents%20and%20Settings\u00mjg3\Local%20Settings\Temporary%20Internet%20Files\OLK8\Model%20v414%20(2).xls" TargetMode="External"/></Relationships>
</file>

<file path=xl/externalLinks/_rels/externalLink10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gpdatasrv\User%20Data\CIT%20CFT%20OIT%20DATA\F14\QC\F14%20OIT-QC.xls" TargetMode="External"/></Relationships>
</file>

<file path=xl/externalLinks/_rels/externalLink10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ad_meddcli\Accounts\Documents%20and%20Settings\u00ldw1\Local%20Settings\Temporary%20Internet%20Files\OLK15\F650F750%20merged%20unknowns%201-27-05.xls" TargetMode="External"/></Relationships>
</file>

<file path=xl/externalLinks/_rels/externalLink10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k5505\Conso%20Cell\Documents%20and%20Settings\u00ldw1\Local%20Settings\Temporary%20Internet%20Files\OLK15\F650F750%20merged%20unknowns%201-27-05.xls" TargetMode="External"/></Relationships>
</file>

<file path=xl/externalLinks/_rels/externalLink10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mahindraonline-my.sharepoint.com/DLO_Backup/TIPPER/25%20T%20Tipper/25T%20TIPPER%20COMPLETE.xlsx" TargetMode="External"/></Relationships>
</file>

<file path=xl/externalLinks/_rels/externalLink10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w60715514\d\Bud%20F06\Mkt%20Bud%20F06_230205.xls" TargetMode="External"/></Relationships>
</file>

<file path=xl/externalLinks/_rels/externalLink10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Y:\DOKU\excel\EXCEL\CARLINES\DECKBLAT.XLS" TargetMode="External"/></Relationships>
</file>

<file path=xl/externalLinks/_rels/externalLink10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k0c013\d\F99Caudit\Proformae%20workings%20Reconciliation%20etc.%20F98%20Latest.xls" TargetMode="External"/></Relationships>
</file>

<file path=xl/externalLinks/_rels/externalLink10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inesh\c\My%20Documents\RECO%20DEC99\dinesh-FA.xls" TargetMode="External"/></Relationships>
</file>

<file path=xl/externalLinks/_rels/externalLink10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B:\USR\RV'S\JB%3f%3f\%3f%3f%3f%3f%3f%3f.xls" TargetMode="External"/></Relationships>
</file>

<file path=xl/externalLinks/_rels/externalLink10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ALTAMASH\PTD\BSVI\BSVI%20Master%20(Autosaved).xlsx" TargetMode="External"/></Relationships>
</file>

<file path=xl/externalLinks/_rels/externalLink1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er00064\proj\WINDOWS\TEMP\PACKAGE\rm_980330.xls" TargetMode="External"/></Relationships>
</file>

<file path=xl/externalLinks/_rels/externalLink1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ipcp4l00139\F\d%20Data\My%20Documents\Consolidation\December%202007\Base%20Template\M_M_BCS_Template_Ver_4.2%20-%20For%20F%2007.xls" TargetMode="External"/></Relationships>
</file>

<file path=xl/externalLinks/_rels/externalLink1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dicash-BPcal98.xls" TargetMode="External"/></Relationships>
</file>

<file path=xl/externalLinks/_rels/externalLink1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Users\209251\AppData\Local\Microsoft\Windows\Temporary%20Internet%20Files\OLKD549\C%20Drive\Deva%20Kumar\Contract%20emp\All%20Contract%20detailsas%20on%2004.08.05.xls" TargetMode="External"/></Relationships>
</file>

<file path=xl/externalLinks/_rels/externalLink1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PAINT%20COST%20FINAL%20-2000-2001.xls" TargetMode="External"/></Relationships>
</file>

<file path=xl/externalLinks/_rels/externalLink11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mahindraonline-my.sharepoint.com/My%20Documents/Scott/Truck%20JV/Business%20Plan/Documents%20and%20Settings/u00slh9/Local%20Settings/Temporary%20Internet%20Files/OLK17/U/SHOLDA/JDC/NOV96/PFX.XLS" TargetMode="External"/></Relationships>
</file>

<file path=xl/externalLinks/_rels/externalLink1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k5505\Conso%20Cell\My%20Documents\Scott\Truck%20JV\Business%20Plan\Documents%20and%20Settings\u00slh9\Local%20Settings\Temporary%20Internet%20Files\OLK17\U\SHOLDA\JDC\NOV96\PFX.XLS" TargetMode="External"/></Relationships>
</file>

<file path=xl/externalLinks/_rels/externalLink117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mahindraonline-my.sharepoint.com/Documents%20and%20Settings/209573/Local%20Settings/Temporary%20Internet%20Files/OLKD70/PROJECTION%20AVALIABLE/Copy%20of%20Triumph%20-%20Revised%20Model%20-%20250107%20-%20from%20Ambit(2).xls" TargetMode="External"/></Relationships>
</file>

<file path=xl/externalLinks/_rels/externalLink1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k5505\Conso%20Cell\My%20Documents\Scott\Truck%20JV\Business%20Plan\Documents%20and%20Settings\u00slh9\Local%20Settings\Temporary%20Internet%20Files\OLK17\AVGCAR\ENMODEL\GRAND~00.XLS" TargetMode="External"/></Relationships>
</file>

<file path=xl/externalLinks/_rels/externalLink1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c10581\d\MMT\Closing00_01\Final_Unit_Cost.xls" TargetMode="External"/></Relationships>
</file>

<file path=xl/externalLinks/_rels/externalLink120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mahindraonline-my.sharepoint.com/Users/209517/AppData/Local/Microsoft/Windows/Temporary%20Internet%20Files/Content.Outlook/66ZTR98V/MTBD%20Capex%20F-17.xlsx" TargetMode="External"/></Relationships>
</file>

<file path=xl/externalLinks/_rels/externalLink1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evwagwos00101.wob.vw.vwg\fs-online\windows\TEMP\C1718%20High%20Series%20010201%20Original%20XRates.xls" TargetMode="External"/></Relationships>
</file>

<file path=xl/externalLinks/_rels/externalLink1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ilaph03770\backup\backup\backup%20on%20cipcp4l000404\F10\Mar%2010\Mar%2010\FFC\M_M_BCS_Template_Ver_4%204_-_For_F_2010_MSBUTOTAL%20to%20check.xls" TargetMode="External"/></Relationships>
</file>

<file path=xl/externalLinks/_rels/externalLink1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evelopmentcell\Documents\DOCUME~1\rzq30c.EUR\LOCALS~1\Temp\H.Notes.Data\~6999723.xls" TargetMode="External"/></Relationships>
</file>

<file path=xl/externalLinks/_rels/externalLink12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mahindraonline-my.sharepoint.com/Claims%20Tracker/Activity%20Claims%20F15.xlsx" TargetMode="External"/></Relationships>
</file>

<file path=xl/externalLinks/_rels/externalLink12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mahindraonline-my.sharepoint.com/F%20Drive/Engine%20Projects/PROJECT%20MUSTANG/EP%20Build/Engine%20Build/Mar%2007/Build%20Plan_Mar07.xls" TargetMode="External"/></Relationships>
</file>

<file path=xl/externalLinks/_rels/externalLink1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k5505\Conso%20Cell\MIS%20Budget\Aug%2009\CONSUMPTION%20DETAILS%20.xls" TargetMode="External"/></Relationships>
</file>

<file path=xl/externalLinks/_rels/externalLink127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mahindraonline-my.sharepoint.com/MIS%20Budget/Aug%2009/CONSUMPTION%20DETAILS%20.xls" TargetMode="External"/></Relationships>
</file>

<file path=xl/externalLinks/_rels/externalLink1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Users\23099450\AppData\Local\Microsoft\Windows\Temporary%20Internet%20Files\Content.Outlook\PBDASS1Z\Documents%20and%20Settings\207872\Local%20Settings\Temporary%20Internet%20Files\Content.Outlook\CHTJ2BLY\Apr%20SAP%20Sales%20(2).xls" TargetMode="External"/></Relationships>
</file>

<file path=xl/externalLinks/_rels/externalLink12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Users\207872\AppData\Local\Microsoft\Windows\Temporary%20Internet%20Files\OLK4663\July%2009.xls" TargetMode="External"/></Relationships>
</file>

<file path=xl/externalLinks/_rels/externalLink1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Users\207872\AppData\Local\Microsoft\Windows\Temporary%20Internet%20Files\OLK672B\Feb%2009%20Exports.xls" TargetMode="External"/></Relationships>
</file>

<file path=xl/externalLinks/_rels/externalLink13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Users\207872\AppData\Local\Microsoft\Windows\Temporary%20Internet%20Files\OLK672B\Sales%20Mar%2009.xls" TargetMode="External"/></Relationships>
</file>

<file path=xl/externalLinks/_rels/externalLink1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Users\207872\AppData\Local\Microsoft\Windows\Temporary%20Internet%20Files\OLK672B\April%2009.xls" TargetMode="External"/></Relationships>
</file>

<file path=xl/externalLinks/_rels/externalLink1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k01480119\special%20project\Users\207872\AppData\Local\Microsoft\Windows\Temporary%20Internet%20Files\Content.Outlook\KCMVA85K\Feb%2010.xls" TargetMode="External"/></Relationships>
</file>

<file path=xl/externalLinks/_rels/externalLink13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LK%20Weights\LK%20Component%20weights.xlsx" TargetMode="External"/></Relationships>
</file>

<file path=xl/externalLinks/_rels/externalLink13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N27108340\umesh\WINDOWS\TEMP\VENDOR%20RATING%20F2003%20QTR1.xls" TargetMode="External"/></Relationships>
</file>

<file path=xl/externalLinks/_rels/externalLink13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er00064\proj\PSOCYCLE\jgulbran\650a%20-%20Feb%202%20Cycle%20Plan\NA%20Ford%20Brand%20Exec%20Summary%20650a.xls" TargetMode="External"/></Relationships>
</file>

<file path=xl/externalLinks/_rels/externalLink13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ilesrvr-igt\prodrepo\Prev_years\F2007\Jan07\Daily%20Engine%20Production%20Report_f2007.xls" TargetMode="External"/></Relationships>
</file>

<file path=xl/externalLinks/_rels/externalLink13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kl1390063\Productivity%20Improvement%20Master%20Data\Manpower%20Calculations\F-09%20Q3\Nov%2008%20reqt%20for%20SCPC%20plan%20of%2021.10.2008\Mumbai%20Plant%20Manpower%20Summary%20%20Nov%2008%20MP%20reqmt%20SCPC%20Plan%2018.10.2008.xls" TargetMode="External"/></Relationships>
</file>

<file path=xl/externalLinks/_rels/externalLink13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Y:\Documents%20and%20Settings\kedar%20keskar\Local%20Settings\Temporary%20Internet%20Files\OLKC\OR%20JUNE%2004.xls" TargetMode="External"/></Relationships>
</file>

<file path=xl/externalLinks/_rels/externalLink140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mahindraonline-my.sharepoint.com/Documents%20and%20Settings/u00pks1/Local%20Settings/Temporary%20Internet%20Files/OLKC7/Ford%20JV08/Gate%204/F650%20track%20rv1.xls" TargetMode="External"/></Relationships>
</file>

<file path=xl/externalLinks/_rels/externalLink14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k10933323\r%20project\Cost%20-%20Budget\M%20&amp;%20M%20Budget%20approved.xls" TargetMode="External"/></Relationships>
</file>

<file path=xl/externalLinks/_rels/externalLink14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-HORUS\Homewls1$\_sfrp2SPOT\AAAA\calcul%20cable95.xls" TargetMode="External"/></Relationships>
</file>

<file path=xl/externalLinks/_rels/externalLink14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mahindraonline-my.sharepoint.com/Users/23062178/Desktop/Budget-F15/Copy%20of%20IO_AD%20F15-F17%20Budget%20%7bAccounts%7d%20-%20FINAL%20MSA%20Revise%20(03-Feb14).xlsx" TargetMode="External"/></Relationships>
</file>

<file path=xl/externalLinks/_rels/externalLink14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mahindraonline-my.sharepoint.com/D%20drive%20backup/DLO_Backup/DD%20MTBD/30-8-2012/dd/shrinath/Training%20files/Invoice%20tracker%20files/Dept.%20Expenses%20F13%20&amp;%20F14/F13,%20F14%20&amp;%20F15%20Dept.%20Expenses%20in%20Details.xlsx" TargetMode="External"/></Relationships>
</file>

<file path=xl/externalLinks/_rels/externalLink14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nl1390047\D%20Drive\Documents%20and%20Settings\212390\Local%20Settings\Temporary%20Internet%20Files\OLK79\Documents%20and%20Settings\204088\Local%20Settings\Temporary%20Internet%20Files\OLKD0\MPS%20Changes%20required.xls" TargetMode="External"/></Relationships>
</file>

<file path=xl/externalLinks/_rels/externalLink14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Documents%20and%20Settings\pillair-wl-corp\Local%20Settings\Temporary%20Internet%20Files\OLKF60D\WINDOWS\TEMP\Mkt02.xls" TargetMode="External"/></Relationships>
</file>

<file path=xl/externalLinks/_rels/externalLink147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mahindraonline-my.sharepoint.com/Documents%20and%20Settings/rcheemal/Desktop/IP_e_BOM%20_30APR09.xls" TargetMode="External"/></Relationships>
</file>

<file path=xl/externalLinks/_rels/externalLink14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k5505\Conso%20Cell\Documents%20and%20Settings\rcheemal\Desktop\IP_e_BOM%20_30APR09.xls" TargetMode="External"/></Relationships>
</file>

<file path=xl/externalLinks/_rels/externalLink149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mahindraonline.sharepoint.com/Users/202784/AppData/Local/Microsoft/Windows/Temporary%20Internet%20Files/Content.Outlook/GXPKYRPW/IO_AD%206-month%20plan%20SOG%20(18Feb14).xlsx" TargetMode="External"/></Relationships>
</file>

<file path=xl/externalLinks/_rels/externalLink15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gtfileserver\prodrepo\Daily%20Engine%20Production%20Report_f2014.xls" TargetMode="External"/></Relationships>
</file>

<file path=xl/externalLinks/_rels/externalLink15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war00232\proj\APG\C394%20SUV\C394%20Info\JS%20Non%20Premium%20Segment\JS%20Non%20Premium%20Core%209%20%20big4%20door%20breakdown.xls" TargetMode="External"/></Relationships>
</file>

<file path=xl/externalLinks/_rels/externalLink15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My%20Documents\CD2%20TFLE%20Study\CD%20Platform%20Alts%20Fin%2010.xls" TargetMode="External"/></Relationships>
</file>

<file path=xl/externalLinks/_rels/externalLink15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Documents%20and%20Settings\211314\Local%20Settings\Temporary%20Internet%20Files\OLK1\Manpower%20breakup%20325vs272%2010Jan2010.xls" TargetMode="External"/></Relationships>
</file>

<file path=xl/externalLinks/_rels/externalLink15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nand\internationa\old-c\ASSET96\EERC9596.XLS" TargetMode="External"/></Relationships>
</file>

<file path=xl/externalLinks/_rels/externalLink15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mahindraonline-my.sharepoint.com/Documents%20and%20Settings/214509/Local%20Settings/Temporary%20Internet%20Files/Content.Outlook/DX5CHVUR/ATS%20-%20Mech%20%20Electrical%20Spares%20list%20ASRS%20%20Conveyors_Compiled%20with%20Budget.xlsx" TargetMode="External"/></Relationships>
</file>

<file path=xl/externalLinks/_rels/externalLink15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mahindraonline-my.sharepoint.com/Ford%20JV/F65%20Full%20Power/PC&amp;A%20F65/F65%20tooling.xls" TargetMode="External"/></Relationships>
</file>

<file path=xl/externalLinks/_rels/externalLink15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k5505\Conso%20Cell\Ford%20JV\F65%20Full%20Power\PC&amp;A%20F65\F65%20tooling.xls" TargetMode="External"/></Relationships>
</file>

<file path=xl/externalLinks/_rels/externalLink15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kl1400010\APO%20Data%201\APO%20Run%202009_08_05\SNP%20Plan%20Aug%20F2.xlsm" TargetMode="External"/></Relationships>
</file>

<file path=xl/externalLinks/_rels/externalLink15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k01280011\MILIND%20J\ACCOUNTS%20F%202006\SCHEDULES\4618000%20Conso.xls" TargetMode="External"/></Relationships>
</file>

<file path=xl/externalLinks/_rels/externalLink160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mahindraonline-my.sharepoint.com/Documents%20and%20Settings/mknh2413/Local%20Settings/Temporary%20Internet%20Files/OLK1/ReCost101206Rudrapur/FinCstFender.xls" TargetMode="External"/></Relationships>
</file>

<file path=xl/externalLinks/_rels/externalLink16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k01460121\Customer%20Quality%20Central%20Data\F\APO%20Data\APO%20DATA%20F13%20Q3\APO%20Run%202012_11_18\Planning%20templates\Plan%20Master%20-%20Revised%20(Autosaved).xlsm" TargetMode="External"/></Relationships>
</file>

<file path=xl/externalLinks/_rels/externalLink16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kl1360179\D3\Product%20Cell\AO%20FTR\AO%20FTR%20F07%20110706.xls" TargetMode="External"/></Relationships>
</file>

<file path=xl/externalLinks/_rels/externalLink16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udget\d\PM&#50629;&#47924;\&#51068;&#51221;&#44288;&#47532;\&#54924;&#51032;&#51088;&#47308;.XLS" TargetMode="External"/></Relationships>
</file>

<file path=xl/externalLinks/_rels/externalLink16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Documents%20and%20Settings\208941\Desktop\M%20G%20PO.xls" TargetMode="External"/></Relationships>
</file>

<file path=xl/externalLinks/_rels/externalLink16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mahindraonline-my.sharepoint.com/Documents%20and%20Settings/208941/Local%20Settings/Temporary%20Internet%20Files/OLK4/105%20VS%20106%20MOVEMET%20EFFECT%20OF%20IMPORTED%20PARTS.xls" TargetMode="External"/></Relationships>
</file>

<file path=xl/externalLinks/_rels/externalLink16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k5505\Conso%20Cell\Documents%20and%20Settings\208941\Local%20Settings\Temporary%20Internet%20Files\OLK4\105%20VS%20106%20MOVEMET%20EFFECT%20OF%20IMPORTED%20PARTS.xls" TargetMode="External"/></Relationships>
</file>

<file path=xl/externalLinks/_rels/externalLink16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cm100tdj60\b376\wow\KAOCCXYY.XLS" TargetMode="External"/></Relationships>
</file>

<file path=xl/externalLinks/_rels/externalLink16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cm1009krzb1s\My%20Documents\DOCUME~1\ctiku\LOCALS~1\Temp\B376SH1.XLS" TargetMode="External"/></Relationships>
</file>

<file path=xl/externalLinks/_rels/externalLink16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fsdatasrv\Sector%20Accounts\F2002\ASSC\Nov\ASSC-rev%20bud_Nov.xls" TargetMode="External"/></Relationships>
</file>

<file path=xl/externalLinks/_rels/externalLink17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war00232\proj\windows\TEMP\Assumption%20Format.xls" TargetMode="External"/></Relationships>
</file>

<file path=xl/externalLinks/_rels/externalLink17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sbu-data\SSBUnew\Shrikant\RM\AL%20Master.xls" TargetMode="External"/></Relationships>
</file>

<file path=xl/externalLinks/_rels/externalLink17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er00064\proj\PSOCYCLE\jgulbran\645b%20Aug.%2025%20PSC\645B%20Overlays%20&amp;%20Backouts.xls" TargetMode="External"/></Relationships>
</file>

<file path=xl/externalLinks/_rels/externalLink17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Y:\U\USERS\ABS\OCMMTG\AX4NPKG.XLS" TargetMode="External"/></Relationships>
</file>

<file path=xl/externalLinks/_rels/externalLink17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fsdatasrv\sector%20accounts\Conso%20Cell\Documents%20and%20Settings\1000071\Local%20Settings\Temporary%20Internet%20Files\Content.Outlook\D0J8E7X9\Defective%20vehicles%20status\list%20of%20vehicles%20outside%20custody%20gate.xls" TargetMode="External"/></Relationships>
</file>

<file path=xl/externalLinks/_rels/externalLink17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w60715514\d\pallavi\D\F%202005\Monthly%20Reports\Dec04\Dec04_080105.xls" TargetMode="External"/></Relationships>
</file>

<file path=xl/externalLinks/_rels/externalLink17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axximo\PVT-CHKN\MQS%20Folder%20F-11\MQS%20MANUAL%20LEVEL%20II%20&amp;%20III\Case%20File%20Final%20110315.xlsx" TargetMode="External"/></Relationships>
</file>

<file path=xl/externalLinks/_rels/externalLink17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ad_meddcli\Accounts\My%20Documents\Scott\Truck%20JV\Business%20Plan\Documents%20and%20Settings\u00slh9\Local%20Settings\Temporary%20Internet%20Files\OLK17\AVGCAR\ENMODEL\GRAND~00.XLS" TargetMode="External"/></Relationships>
</file>

<file path=xl/externalLinks/_rels/externalLink17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62.0.200\PVT%20Haridwar\KPK\Y2K01\Project%2015K\Weekwise%20-%20Stateswise.xls" TargetMode="External"/></Relationships>
</file>

<file path=xl/externalLinks/_rels/externalLink179.xml.rels><?xml version="1.0" encoding="UTF-8" standalone="yes"?>
<Relationships xmlns="http://schemas.openxmlformats.org/package/2006/relationships"><Relationship Id="rId2" Type="http://schemas.microsoft.com/office/2019/04/relationships/externalLinkLongPath" Target="https://mahindraonline-my.sharepoint.com/Documents%20and%20Settings/215680/Local%20Settings/Temporary%20Internet%20Files/Content.Outlook/FMEIFF2I/Mahindra%202%20Wheelers/Upadhayaya%20Sir/ORGANOGRAM/WINDOWS/Temporary%20Internet%20Files/OLK7291/EWS1.xls?C43BFD62" TargetMode="External"/><Relationship Id="rId1" Type="http://schemas.openxmlformats.org/officeDocument/2006/relationships/externalLinkPath" Target="file:///\\C43BFD62\EWS1.xls" TargetMode="External"/></Relationships>
</file>

<file path=xl/externalLinks/_rels/externalLink18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havesh\dubey\Ramdhyan\MIS\misnew\Bsheet%20and%20MIS%20March-02.xls" TargetMode="External"/></Relationships>
</file>

<file path=xl/externalLinks/_rels/externalLink18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FINANCE\NOEL\SVCEQUI1.XLS" TargetMode="External"/></Relationships>
</file>

<file path=xl/externalLinks/_rels/externalLink18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mahindraonline.sharepoint.com/F%20Drive/Engine%20Projects/PROJECT%20MUSTANG/EP%20Build/Engine%20Build/Mar%2007/Build%20Plan_Mar07.xls" TargetMode="External"/></Relationships>
</file>

<file path=xl/externalLinks/_rels/externalLink18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mahindraonline-my.sharepoint.com/DrTrainPerf&amp;FESimGT/0003GTDMIL/MIL40TonTractor/Fuel%20Economy%20routes%20MAN40.28/MAN40.280/Run%205%20Bhiwandi%20to%20Wada.xls" TargetMode="External"/></Relationships>
</file>

<file path=xl/externalLinks/_rels/externalLink184.xml.rels><?xml version="1.0" encoding="UTF-8" standalone="yes"?>
<Relationships xmlns="http://schemas.openxmlformats.org/package/2006/relationships"><Relationship Id="rId1" Type="http://schemas.microsoft.com/office/2006/relationships/xlExternalLinkPath/xlStartup" Target="tns98/Reports/cartoons/AsmblySrcRprt_Africa_Iter_11.xls" TargetMode="External"/></Relationships>
</file>

<file path=xl/externalLinks/_rels/externalLink18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&#52636;&#51109;&#52280;&#44256;&#51088;&#47308;\&#51473;&#44397;1&#52264;\&#51060;&#53468;&#47532;&#47784;&#45944;\WINDOWS\TEMP\&#44288;&#47532;96.XLS" TargetMode="External"/></Relationships>
</file>

<file path=xl/externalLinks/_rels/externalLink186.xml.rels><?xml version="1.0" encoding="UTF-8" standalone="yes"?>
<Relationships xmlns="http://schemas.openxmlformats.org/package/2006/relationships"><Relationship Id="rId1" Type="http://schemas.microsoft.com/office/2006/relationships/xlExternalLinkPath/xlPathMissing" Target="COPY.XLS" TargetMode="External"/></Relationships>
</file>

<file path=xl/externalLinks/_rels/externalLink18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deepak\deepak\Amit\pbc\STAFF\MAHDAIRY\1997\MAR97\STAT\FINREP\leads0397.xls" TargetMode="External"/></Relationships>
</file>

<file path=xl/externalLinks/_rels/externalLink18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k5505\Documents%20and%20Settings\&#47928;&#44221;&#50865;\&#48148;&#53461;%20&#54868;&#47732;\12.12(&#49436;&#48512;&#49324;&#51109;&#45784;&#52636;&#51109;)\&#44204;&#51201;(12.12)\M&amp;M%20cost%20sheet_15%20UPH%20(08.12.12)-Option1..xls" TargetMode="External"/></Relationships>
</file>

<file path=xl/externalLinks/_rels/externalLink189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mahindraonline-my.sharepoint.com/windows/TEMP/CF%20PL%20BS.xls" TargetMode="External"/></Relationships>
</file>

<file path=xl/externalLinks/_rels/externalLink19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Backup%20of%20MY2000.xlk" TargetMode="External"/></Relationships>
</file>

<file path=xl/externalLinks/_rels/externalLink19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shok\c\WINDOWS\TEMP\hzl%20captive%20option.xls" TargetMode="External"/></Relationships>
</file>

<file path=xl/externalLinks/_rels/externalLink19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eltafs\pvt-chkn\Documents%20and%20Settings\23072828\Desktop\MQS\24.05.12\Case%20File%20Final%20110315.xlsx" TargetMode="External"/></Relationships>
</file>

<file path=xl/externalLinks/_rels/externalLink19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74.70.132\Users\23069689\AppData\Roaming\Microsoft\Excel\STD%20TIPPER%20PRICE\MNAL%20Price\Feb%2011%20Price\TT\PRICING\40T%20Pricing%20Proposal%20Wrt%20Competition.xlsx" TargetMode="External"/></Relationships>
</file>

<file path=xl/externalLinks/_rels/externalLink194.xml.rels><?xml version="1.0" encoding="UTF-8" standalone="yes"?>
<Relationships xmlns="http://schemas.openxmlformats.org/package/2006/relationships"><Relationship Id="rId1" Type="http://schemas.microsoft.com/office/2006/relationships/xlExternalLinkPath/xlStartup" Target="aaa_TNS/cartoons/AsmblySrcRprt_Africa_Iter_10.xls" TargetMode="External"/></Relationships>
</file>

<file path=xl/externalLinks/_rels/externalLink19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92.79.17\MNAL_Budget\Documents%20and%20Settings\209573\Local%20Settings\Temporary%20Internet%20Files\OLKD70\PROJECTION%20AVALIABLE\Copy%20of%20Triumph%20-%20Revised%20Model%20-%20250107%20-%20from%20Ambit(2).xls" TargetMode="External"/></Relationships>
</file>

<file path=xl/externalLinks/_rels/externalLink19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npunemeyin09\Audit\Amit\pbc\STAFF\MAHDAIRY\1997\MAR97\STAT\FINREP\leads0397.xls" TargetMode="External"/></Relationships>
</file>

<file path=xl/externalLinks/_rels/externalLink197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mahindraonline-my.sharepoint.com/Cash%20flow%20and%20HCV%20spend/Sep%2009/Tallying%20actual%20payments%20with%20Ledger%20Sep%2009.xls" TargetMode="External"/></Relationships>
</file>

<file path=xl/externalLinks/_rels/externalLink19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k5505\Conso%20Cell\Cash%20flow%20and%20HCV%20spend\Sep%2009\Tallying%20actual%20payments%20with%20Ledger%20Sep%2009.xls" TargetMode="External"/></Relationships>
</file>

<file path=xl/externalLinks/_rels/externalLink199.xml.rels><?xml version="1.0" encoding="UTF-8" standalone="yes"?>
<Relationships xmlns="http://schemas.openxmlformats.org/package/2006/relationships"><Relationship Id="rId1" Type="http://schemas.microsoft.com/office/2006/relationships/xlExternalLinkPath/xlStartup" Target="tns98/Reports/cartoons/AsmblySrcRprt_Pacific_Iter_11.xls" TargetMode="External"/></Relationships>
</file>

<file path=xl/externalLinks/_rels/externalLink20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tcdfs1\projects\Program%20888\Master%20List%20-%20ALL%20Groups.xls" TargetMode="External"/></Relationships>
</file>

<file path=xl/externalLinks/_rels/externalLink20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k107131551\Conso%20Cell\Documents%20and%20Settings\206419\Local%20Settings\Temporary%20Internet%20Files\OLK3\month%20plan%20reve-(01)%20%20Jan%20Feb%20Mar%2008.xls" TargetMode="External"/></Relationships>
</file>

<file path=xl/externalLinks/_rels/externalLink20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mahindraonline.sharepoint.com/Documents%20and%20Settings/200306/Local%20Settings/Temporary%20Internet%20Files/Content.Outlook/RFFS2TBP/Month%20plan%20rev-01%20Sept%20Oct%20Nov%20-10%2009092010%20(5).xls" TargetMode="External"/></Relationships>
</file>

<file path=xl/externalLinks/_rels/externalLink20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mahindraonline-my.sharepoint.com/Documents%20and%20Settings/210120/My%20Documents/plans/month%20plan%20reve-(00)%20%20%20June%20July%20Aug%20-10.xls" TargetMode="External"/></Relationships>
</file>

<file path=xl/externalLinks/_rels/externalLink204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1313000%20Sundry%20Liabilities%20Leadsheet" TargetMode="External"/></Relationships>
</file>

<file path=xl/externalLinks/_rels/externalLink20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k5505\conso%20cell\Documents%20and%20Settings\pillair-wl-corp\Local%20Settings\Temporary%20Internet%20Files\OLKF60D\WINDOWS\TEMP\Mkt02.xls" TargetMode="External"/></Relationships>
</file>

<file path=xl/externalLinks/_rels/externalLink20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shok\c\backup\PANKAJ\DG_SET\WARTSILA\6MW_propsoal.xls" TargetMode="External"/></Relationships>
</file>

<file path=xl/externalLinks/_rels/externalLink207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www.dearborn.ford.com/Documents%20and%20Settings/sholmes/Desktop/Working%20Model/Cross-Functional-FPDS-Model-Working-Purch.xls" TargetMode="External"/></Relationships>
</file>

<file path=xl/externalLinks/_rels/externalLink20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cm1009krzb1s\My%20Documents\Documents%20and%20Settings\KSETHUBA\Local%20Settings\Temporary%20Internet%20Files\OLK127\CAP\Data\DPV\2xx_S_05.xls" TargetMode="External"/></Relationships>
</file>

<file path=xl/externalLinks/_rels/externalLink20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kl1400010\APO%20Data%201\APO%20Run%202009_02_20\SNP%20Plan%20Mar%20F1.xls" TargetMode="External"/></Relationships>
</file>

<file path=xl/externalLinks/_rels/externalLink2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k01460302\F\APO%20Data\APO%20Run%202010_11_1\Planning%20Nov\Planning%20Template.xlsm" TargetMode="External"/></Relationships>
</file>

<file path=xl/externalLinks/_rels/externalLink2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kl1400010\APO%20Data%201\APO%20Run%202009_03_20\SNP%20Plan%20Apr%20F1.xls" TargetMode="External"/></Relationships>
</file>

<file path=xl/externalLinks/_rels/externalLink21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p2.ford.com/rene/rci/paintrci.xls" TargetMode="External"/></Relationships>
</file>

<file path=xl/externalLinks/_rels/externalLink2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CRO1" TargetMode="External"/></Relationships>
</file>

<file path=xl/externalLinks/_rels/externalLink2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74.70.132\Users\23069689\AppData\Roaming\Microsoft\Excel\25%20T%20HD%20Tipper\25T%20HD%20Tipper_Spec%20Comparison.xlsx" TargetMode="External"/></Relationships>
</file>

<file path=xl/externalLinks/_rels/externalLink2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92.79.17\MNAL_Budget\MIS\2014-15\AUG%202014\Related%20Party%20Pricing%20Aug%2014.xlsx" TargetMode="External"/></Relationships>
</file>

<file path=xl/externalLinks/_rels/externalLink2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sbu-data\SSBUnew\WORK\&#12497;&#12527;&#12473;&#12486;\PS&#35576;&#20803;.XLS" TargetMode="External"/></Relationships>
</file>

<file path=xl/externalLinks/_rels/externalLink2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74.70.132\MIL_Projects\Documents%20and%20Settings\212859.MAHSS\Local%20Settings\Temporary%20Internet%20Files\OLK5E\Master%20DVP%20sign%20Off.xls" TargetMode="External"/></Relationships>
</file>

<file path=xl/externalLinks/_rels/externalLink2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k01090015\F\CAUDIT02\WORKINGS\Chapters%20and%20workings-F2002.xls" TargetMode="External"/></Relationships>
</file>

<file path=xl/externalLinks/_rels/externalLink2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Haircut%20Project\F-14\Sept%2013\Sept'13\Fixed%20cost%20-%20Sept%202013%20Final.xlsx" TargetMode="External"/></Relationships>
</file>

<file path=xl/externalLinks/_rels/externalLink2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&#52636;&#51109;&#52280;&#44256;&#51088;&#47308;\&#51473;&#44397;1&#52264;\&#51060;&#53468;&#47532;&#47784;&#45944;\WINDOWS\TEMP\HEE-DONG\&#49688;&#48520;&#49552;&#51061;\9614\&#49688;&#48520;&#45236;&#49688;.14" TargetMode="External"/></Relationships>
</file>

<file path=xl/externalLinks/_rels/externalLink2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.d.ambardekar\c\My%20Documents\SVMM.xls" TargetMode="External"/></Relationships>
</file>

<file path=xl/externalLinks/_rels/externalLink2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k10232032\Daily%20Status\DailyStatus-0907.xls" TargetMode="External"/></Relationships>
</file>

<file path=xl/externalLinks/_rels/externalLink22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mahindraonline-my.sharepoint.com/1.%20ENGINES/1.%20PROJECTS/1%20CYLINDER%20PROJECT/1.%20P601%20PROJECT%20DURANTE%20-%20DIESEL%20ENGINE/Project%20Documents/Communication%20plan/Communication%20Management%20_140710.xls" TargetMode="External"/></Relationships>
</file>

<file path=xl/externalLinks/_rels/externalLink2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fsdatasrv\Sector%20Accounts\Conso%20Cell\bckp-d\Monthly%20Reports\F2006\Jul05\ASSC_Jul05.xls" TargetMode="External"/></Relationships>
</file>

<file path=xl/externalLinks/_rels/externalLink2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ed2\Documents\Documents%20and%20Settings\EDP\Desktop\Panel%20A%20Front%20End(96804642)%20Non%20Coated-bid%20sheet%20sample.xls" TargetMode="External"/></Relationships>
</file>

<file path=xl/externalLinks/_rels/externalLink2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\7-Cost%20Break-down%20Form%201804%201810%20220.xls" TargetMode="External"/></Relationships>
</file>

<file path=xl/externalLinks/_rels/externalLink2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kl1360147\F%20DATA\TEMP\EST%202001\july%202000%20(corp).xls" TargetMode="External"/></Relationships>
</file>

<file path=xl/externalLinks/_rels/externalLink2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k01280010a\d\TEMP\EST%202001\july%202000%20(corp).xls" TargetMode="External"/></Relationships>
</file>

<file path=xl/externalLinks/_rels/externalLink2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8601.3%20Processing%20charges%20-%20Raw%20Materials-Hyd%20Unit" TargetMode="External"/></Relationships>
</file>

<file path=xl/externalLinks/_rels/externalLink2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cm1009krzb1s\My%20Documents\prodmkt\2000A-fpv\USA\SegTrack\SegTrack_USA_00A_6.xls" TargetMode="External"/></Relationships>
</file>

<file path=xl/externalLinks/_rels/externalLink23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fsdatasrv\sector%20accounts\Conso%20Cell\Documents%20and%20Settings\203024.MAHINDRA\Local%20Settings\Temporary%20Internet%20Files\OLKB\C%20Drive\Deva%20Kumar\Contract%20emp\All%20Contract%20detailsas%20on%2004.08.05.xls" TargetMode="External"/></Relationships>
</file>

<file path=xl/externalLinks/_rels/externalLink2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Documents%20and%20Settings\23069427\Desktop\F-16%20Budget\F-16%20Revenue%20Budget\CAP\F-16%20Proposed%20Budget.xlsx" TargetMode="External"/></Relationships>
</file>

<file path=xl/externalLinks/_rels/externalLink2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tc_ntfs1\projects\Program_198_LH\APA\LH%20Long%20Sleeper%20track.xls" TargetMode="External"/></Relationships>
</file>

<file path=xl/externalLinks/_rels/externalLink23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mahindraonline-my.sharepoint.com/Documents%20and%20Settings/u00a650/Local%20Settings/Temporary%20Internet%20Files/OLK10/CUBFAN/LH%20Daycab%20track%20trial%20run%20with%20systems%203-10-03.xls" TargetMode="External"/></Relationships>
</file>

<file path=xl/externalLinks/_rels/externalLink23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k5505\Conso%20Cell\Documents%20and%20Settings\u00a650\Local%20Settings\Temporary%20Internet%20Files\OLK10\CUBFAN\LH%20Daycab%20track%20trial%20run%20with%20systems%203-10-03.xls" TargetMode="External"/></Relationships>
</file>

<file path=xl/externalLinks/_rels/externalLink23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Qp&amp;s2\d\My%20Documents\REPORTS\WEEKLY%20REPORTS(PERFORMANCE%20SCORE).xls" TargetMode="External"/></Relationships>
</file>

<file path=xl/externalLinks/_rels/externalLink23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Y:\97bp\Engineer\pdtarg5.xls" TargetMode="External"/></Relationships>
</file>

<file path=xl/externalLinks/_rels/externalLink23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fsdatasrv\Sector%20Accounts\Users\210192\AppData\Local\Microsoft\Windows\Temporary%20Internet%20Files\Content.Outlook\JTGZ22F8\Tax%20Data%20for%20Budget%20F13-16%20(AD).xlsx" TargetMode="External"/></Relationships>
</file>

<file path=xl/externalLinks/_rels/externalLink239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mahindraonline-my.sharepoint.com/Documents%20and%20Settings/mknh2413/Local%20Settings/Temporary%20Internet%20Files/OLK1/ALfa-Fuel%20Tank%20costing%20081209_02%20(2).xls" TargetMode="External"/></Relationships>
</file>

<file path=xl/externalLinks/_rels/externalLink24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YSA\BUSSPLAN\96_97\Q3_96.XLS" TargetMode="External"/></Relationships>
</file>

<file path=xl/externalLinks/_rels/externalLink24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PLN97-98.XLS" TargetMode="External"/></Relationships>
</file>

<file path=xl/externalLinks/_rels/externalLink24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mahindraonline-my.sharepoint.com/Ford%20JV%20F08/Advanced%20Product%20Analysis/Gate%205/F750%20track.xls" TargetMode="External"/></Relationships>
</file>

<file path=xl/externalLinks/_rels/externalLink24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k5505\Conso%20Cell\Ford%20JV%20F08\Advanced%20Product%20Analysis\Gate%205\F750%20track.xls" TargetMode="External"/></Relationships>
</file>

<file path=xl/externalLinks/_rels/externalLink24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k5505\Conso%20Cell\Documents%20and%20Settings\u00pks1\Local%20Settings\Temporary%20Internet%20Files\OLKC7\Ford%20JV08\Gate%204\F650%20track%20rv1.xls" TargetMode="External"/></Relationships>
</file>

<file path=xl/externalLinks/_rels/externalLink24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-chepes\home4$\bw57384\MyDocs\Liste%20PSP%20PS%20RF90%20-%20V2.xls" TargetMode="External"/></Relationships>
</file>

<file path=xl/externalLinks/_rels/externalLink24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mahindraonline.sharepoint.com/TMT%20Accounts/TMT_BS_31305.xls" TargetMode="External"/></Relationships>
</file>

<file path=xl/externalLinks/_rels/externalLink24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ASIA\DISK\asia499.xls" TargetMode="External"/></Relationships>
</file>

<file path=xl/externalLinks/_rels/externalLink24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d1071\c\iaofsm-m\98Fcst\617\india\CASH.XLS" TargetMode="External"/></Relationships>
</file>

<file path=xl/externalLinks/_rels/externalLink24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war00232\proj\teams\ftspend\Cdawso20\3+9\3+9%20History\2002_3+9%20Final_24April.xls" TargetMode="External"/></Relationships>
</file>

<file path=xl/externalLinks/_rels/externalLink25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cwr000186\D\AGM%202002\2001AGM6.xls" TargetMode="External"/></Relationships>
</file>

<file path=xl/externalLinks/_rels/externalLink25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cwr000186\D\AGM%202002\2000%20CHAIRMAN%20FOLDER.xls" TargetMode="External"/></Relationships>
</file>

<file path=xl/externalLinks/_rels/externalLink25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d2011\c\Nandini\temp\CCVSTATU.xls" TargetMode="External"/></Relationships>
</file>

<file path=xl/externalLinks/_rels/externalLink25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tc_ntfs1\projects\2007%20Intl%20Engines\Concept%20Sheets\Frame-Fuel-Exhaust\MD%20Exhaust\573-12-84_MD.xls" TargetMode="External"/></Relationships>
</file>

<file path=xl/externalLinks/_rels/externalLink25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DOCUME~1\CHANDR~1\LOCALS~1\Temp\notesE1EF34\DOCUME~1\ChandraK\LOCALS~1\Temp\WINDOWS\TEMP\C.Lotus.Notes.Data\SWRANADE_DATA\SWRPV0405\DRAFT_PRICECIRCULAR.xls" TargetMode="External"/></Relationships>
</file>

<file path=xl/externalLinks/_rels/externalLink25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gtfileserver\MM2\Project%20Files\GR%20Detail.xls" TargetMode="External"/></Relationships>
</file>

<file path=xl/externalLinks/_rels/externalLink25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anaki\janaki28042005\PIYUSH\FY2001\Qtrlyresults\q12001\Q1_FY01con(Final).xls" TargetMode="External"/></Relationships>
</file>

<file path=xl/externalLinks/_rels/externalLink25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n01270031\C\TEMP\transdata29.1100.xls" TargetMode="External"/></Relationships>
</file>

<file path=xl/externalLinks/_rels/externalLink25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mahindraonline-my.sharepoint.com/Users/25000938/AppData/Local/Microsoft/Windows/INetCache/Content.Outlook/W61XG6VJ/Copy%20of%20Revenue%20Bud%20F21%20-%20Blank%20Format%20R0.xlsx" TargetMode="External"/></Relationships>
</file>

<file path=xl/externalLinks/_rels/externalLink259.xml.rels><?xml version="1.0" encoding="UTF-8" standalone="yes"?>
<Relationships xmlns="http://schemas.openxmlformats.org/package/2006/relationships"><Relationship Id="rId2" Type="http://schemas.microsoft.com/office/2019/04/relationships/externalLinkLongPath" Target="https://mahindraonline-my.sharepoint.com/My%20Documents/Scott/Truck%20JV/Business%20Plan/Documents%20and%20Settings/u00slh9/Local%20Settings/Temporary%20Internet%20Files/OLK17/WINDOWS/Temporary%20Internet%20Files/OLKB080/Revised%20Cat%20prices2001%20MTB%20(01-14-01).xls?525EB635" TargetMode="External"/><Relationship Id="rId1" Type="http://schemas.openxmlformats.org/officeDocument/2006/relationships/externalLinkPath" Target="file:///\\525EB635\Revised%20Cat%20prices2001%20MTB%20(01-14-01).xls" TargetMode="External"/></Relationships>
</file>

<file path=xl/externalLinks/_rels/externalLink260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mahindraonline-my.sharepoint.com/Network%20Planning/BSC%202012-13/Q4/xxbsc_analysis_Report%20final%20as%20on%2020.05.13.xls" TargetMode="External"/></Relationships>
</file>

<file path=xl/externalLinks/_rels/externalLink26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G001-21\Punit\PNVF98\BUDGET%20F-2000%20TO%20F-2002\BUDGET%20F-2001\REVISED%20BUDGET%20F-2001\REVISED%20PL%20BUDGET%20F2001.xls" TargetMode="External"/></Relationships>
</file>

<file path=xl/externalLinks/_rels/externalLink26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-nefertoum\home6$\p031509\MyDocs\My%20doc\PBM\SUIVI%20des%20docs%20consult&#233;s\DOCUMENTS%20PBM%20VALIDES\5_Etudes\521_Tableau_de_suivi_des_couts.xls" TargetMode="External"/></Relationships>
</file>

<file path=xl/externalLinks/_rels/externalLink26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2000-10\&#50689;&#50629;&#54016;&#44277;&#50857;\&#50689;&#50629;\2008&#45380;\&#44204;&#51201;&#44288;&#47532;\&#44204;&#51201;&#49436;\&#44397;&#50808;\windows\TEMP\FAP%20CBG%20Finance%20Metrics%2020%20October.xls" TargetMode="External"/></Relationships>
</file>

<file path=xl/externalLinks/_rels/externalLink26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mahindraonline-my.sharepoint.com/31T%208X4%20Variant%20C/PA%20gateway/Project%20Scope%20Statement%20Var%20C.xlsx" TargetMode="External"/></Relationships>
</file>

<file path=xl/externalLinks/_rels/externalLink26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J:\APA\NonMetal\LH%20Cost%20Manager%20Activities\Gate%202\How%20to%20maintain%20%20bom%20in%20concept%20sheet%20wout%20effort.xls" TargetMode="External"/></Relationships>
</file>

<file path=xl/externalLinks/_rels/externalLink26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28.0.0.12\COMMON%20Folder\New%20Working\MRN\New%20cost%20sheet\Encon%20B%20(2)%20-Revised.xls" TargetMode="External"/></Relationships>
</file>

<file path=xl/externalLinks/_rels/externalLink267.xml.rels><?xml version="1.0" encoding="UTF-8" standalone="yes"?>
<Relationships xmlns="http://schemas.openxmlformats.org/package/2006/relationships"><Relationship Id="rId1" Type="http://schemas.microsoft.com/office/2006/relationships/xlExternalLinkPath/xlPathMissing" Target="&#51652;&#54665;%20DATA%20(2)" TargetMode="External"/></Relationships>
</file>

<file path=xl/externalLinks/_rels/externalLink26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sbu-data\SSBUnew\HW-02\HW-02.xls" TargetMode="External"/></Relationships>
</file>

<file path=xl/externalLinks/_rels/externalLink26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X:\Tripti\AUDIT07\Q4%20F2007\Notes%20&amp;%20Schedule%20VI\Schedule%20VI%20F2007-CORP%20FORMAT-REVISED.xls" TargetMode="External"/></Relationships>
</file>

<file path=xl/externalLinks/_rels/externalLink27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Documents%20and%20Settings\ssdakshindas\Desktop\SJK%20BS%202007-08%20-%20(20.9.08)%20CF.xls" TargetMode="External"/></Relationships>
</file>

<file path=xl/externalLinks/_rels/externalLink27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MNSKHDI1\cqa-nashik\CQA_NSK_F18\Dashboard%20f18\Dashboard%20Scorpio\Dashboard%20-%20Scorpio%20June'17.xlsx" TargetMode="External"/></Relationships>
</file>

<file path=xl/externalLinks/_rels/externalLink272.xml.rels><?xml version="1.0" encoding="UTF-8" standalone="yes"?>
<Relationships xmlns="http://schemas.openxmlformats.org/package/2006/relationships"><Relationship Id="rId1" Type="http://schemas.microsoft.com/office/2006/relationships/xlExternalLinkPath/xlPathMissing" Target="WWB_2APR.XLS" TargetMode="External"/></Relationships>
</file>

<file path=xl/externalLinks/_rels/externalLink27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mahindraonline-my.sharepoint.com/Users/25003174/AppData/Local/Microsoft/Windows/INetCache/Content.Outlook/93CK4KV4/Daksh%20Auto%20Operational%20Audit%20Mar19%20F19%20H2.xlsm" TargetMode="External"/></Relationships>
</file>

<file path=xl/externalLinks/_rels/externalLink27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er00064\proj\WINDOWS\Application%20Data\eRoom\eRoom%20Client\V5\Attachments\%7bCD41D911-ED8B-11D4-809B-00D0B78ED8DE%7d\0_fb9d\CBG%20Look%20-%206+6.xls" TargetMode="External"/></Relationships>
</file>

<file path=xl/externalLinks/_rels/externalLink27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sdatasrv2\axle-assy\1_AXLE_ASSY\1_DCP\Standard%20Operating%20Procedure\2.%20SPM\TUBE%20CLEANING%20FINISH%20(%20L-01%20).xls" TargetMode="External"/></Relationships>
</file>

<file path=xl/externalLinks/_rels/externalLink27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Rbb/trelleborg/TEMP/jan11_APQP-newC1.xls" TargetMode="External"/></Relationships>
</file>

<file path=xl/externalLinks/_rels/externalLink277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p2.ford.com/everyone/pbrands/warmod.xls" TargetMode="External"/></Relationships>
</file>

<file path=xl/externalLinks/_rels/externalLink27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J:\CN-A%20Mannschaft\BCF_TAC\Herr\cross-functions.xls" TargetMode="External"/></Relationships>
</file>

<file path=xl/externalLinks/_rels/externalLink27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Rajgopal\Monthly%20Accounts\2007-2008\Monthly%20Accounts-Apr-2007\Breakup%20of%20Labour%20Charges%20DM004%20upto%20Apr-04.xls" TargetMode="External"/></Relationships>
</file>

<file path=xl/externalLinks/_rels/externalLink28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mkndhdi\Quality-AS\Users\23140526\Desktop\f20.xlsx" TargetMode="External"/></Relationships>
</file>

<file path=xl/externalLinks/_rels/externalLink28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2d188\c\teams\c195\vcpr&amp;ppt\98_10\STATUS\STATALL.XLS" TargetMode="External"/></Relationships>
</file>

<file path=xl/externalLinks/_rels/externalLink28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mahindraonline-my.sharepoint.com/Eagle%20Diesel/Data/Eagle_Dashboard_Database_latest.xls" TargetMode="External"/></Relationships>
</file>

<file path=xl/externalLinks/_rels/externalLink28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mahindraonline.sharepoint.com/Eagle%20Diesel/Data/Eagle_Dashboard_Database_latest.xls" TargetMode="External"/></Relationships>
</file>

<file path=xl/externalLinks/_rels/externalLink28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mahindraonline.sharepoint.com/Users/215143.MAHINDRA/OneDrive%20-%20Mahindra%20&amp;%20Mahindra%20Ltd/MOP/F-23/chakan%20prod.%20from%20Apr.20%20to%20Mar.22%20-%20ICV%20&amp;%20NLCV.xlsx" TargetMode="External"/></Relationships>
</file>

<file path=xl/externalLinks/_rels/externalLink28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mahindraonline-my.sharepoint.com/Documents%20and%20Settings/208972/Local%20Settings/Temporary%20Internet%20Files/OLK136/DVPR_Mustang_Status_281206.xls" TargetMode="External"/></Relationships>
</file>

<file path=xl/externalLinks/_rels/externalLink28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mahindraonline.sharepoint.com/Documents%20and%20Settings/208972/Local%20Settings/Temporary%20Internet%20Files/OLK136/DVPR_Mustang_Status_281206.xls" TargetMode="External"/></Relationships>
</file>

<file path=xl/externalLinks/_rels/externalLink28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fsdatasrv\Sector%20Accounts\DATA\2013\Monthly%20Entries\12%20-%20Mar\Exp%20Recos\Expesnes%20Reco%20Cum%20Q4F13%20v%20Cum%20Q4F12_rev.xlsx" TargetMode="External"/></Relationships>
</file>

<file path=xl/externalLinks/_rels/externalLink288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5731%20DRE%20MUS%20Sampling" TargetMode="External"/></Relationships>
</file>

<file path=xl/externalLinks/_rels/externalLink28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k01300121\Nitin\LTCP\LTCP%20F-08~F-10\F-8%20to%20F-10%20final%20plans\F08%20to%20F10%20Corporate%20Budget260806.xls" TargetMode="External"/></Relationships>
</file>

<file path=xl/externalLinks/_rels/externalLink29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k01280011\MILIND%20J\VINAYAK\INV\kdv\VAID01T.xls" TargetMode="External"/></Relationships>
</file>

<file path=xl/externalLinks/_rels/externalLink29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mahindraonline-my.sharepoint.com/Documents%20and%20Settings/207965/Desktop/ADPD%20final/ADPD%20policy%20and%20goal%20sheet%20f15/VINAYAK/INV/kdv/VAID01T.xls" TargetMode="External"/></Relationships>
</file>

<file path=xl/externalLinks/_rels/externalLink29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mahindraonline-my.sharepoint.com/My%20Documents/Scott/Truck%20JV/Business%20Plan/Documents%20and%20Settings/u00slh9/Local%20Settings/Temporary%20Internet%20Files/OLK17/KCHONG1/Forecast/643/6+6vbud/Ranger/Rngr6+6vBud%20albFY.xls" TargetMode="External"/></Relationships>
</file>

<file path=xl/externalLinks/_rels/externalLink29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k5505\Conso%20Cell\My%20Documents\Scott\Truck%20JV\Business%20Plan\Documents%20and%20Settings\u00slh9\Local%20Settings\Temporary%20Internet%20Files\OLK17\KCHONG1\Forecast\643\6+6vbud\Ranger\Rngr6+6vBud%20albFY.xls" TargetMode="External"/></Relationships>
</file>

<file path=xl/externalLinks/_rels/externalLink29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74.70.132\MIL_Projects\Documents%20and%20Settings\210354.MAHSS\Desktop\20%201%20DVP%2040T%20-%20VEHICLE%20w-systems%20example.xls" TargetMode="External"/></Relationships>
</file>

<file path=xl/externalLinks/_rels/externalLink29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92.79.17\Accounts\U\USERS\ABS\OCMMTG\BILLPKG.XLS" TargetMode="External"/></Relationships>
</file>

<file path=xl/externalLinks/_rels/externalLink29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Y:\U\USERS\ABS\OCMMTG\BILLPKG.XLS" TargetMode="External"/></Relationships>
</file>

<file path=xl/externalLinks/_rels/externalLink297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mahindraonline-my.sharepoint.com/My%20Documents/Scott/Truck%20JV/Business%20Plan/Documents%20and%20Settings/u00slh9/Local%20Settings/Temporary%20Internet%20Files/OLK17/fsfin/personal/Six%20Sigma/Six%20Sigma%20Dana%20M50%20to%20M60.xls" TargetMode="External"/></Relationships>
</file>

<file path=xl/externalLinks/_rels/externalLink29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k5505\Conso%20Cell\My%20Documents\Scott\Truck%20JV\Business%20Plan\Documents%20and%20Settings\u00slh9\Local%20Settings\Temporary%20Internet%20Files\OLK17\fsfin\personal\Six%20Sigma\Six%20Sigma%20Dana%20M50%20to%20M60.xls" TargetMode="External"/></Relationships>
</file>

<file path=xl/externalLinks/_rels/externalLink29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ilesrvr-igt\Project%20Lx-Crde\darshan\2%20cylinder%20engine%20program%20data\2%20cylinder%20engine%20diesel\DFMEA\DFMEA%20latest\rev2_jan07\2%20cylinder%20engine\oil%20pump%20&amp;%20water%20pump%20calculation.xls" TargetMode="External"/></Relationships>
</file>

<file path=xl/externalLinks/_rels/externalLink300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mahindraonline-my.sharepoint.com/Users/23100735/Documents/LCV/Weekly%20reports/Monthly%20Activity/F22-23/PMG/Sales%20Forecasting/Copy%20of%20ILCV%20F22%20-%20YTD%20Mar%2022%20-%20Market%20Share.xlsx" TargetMode="External"/></Relationships>
</file>

<file path=xl/externalLinks/_rels/externalLink30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968B710B\RPE2.XLS" TargetMode="External"/></Relationships>
</file>

<file path=xl/externalLinks/_rels/externalLink30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J:\Documents%20and%20Settings\vschrec\My%20Documents\2.%20FUSO%20Project%20Controlling\3.%20AS%20case\AS%20project_schreck\AS%20BizPlan%20V11%20coach%20060811_schreck_changes.xls" TargetMode="External"/></Relationships>
</file>

<file path=xl/externalLinks/_rels/externalLink30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J:\Documents%20and%20Settings\vschrec\My%20Documents\2.%20FUSO%20Project%20Controlling\3.%20AS%20case\AS%20project_schreck\AS%20BizPlan%20V11%20coach+ND_060822_schreck.xls" TargetMode="External"/></Relationships>
</file>

<file path=xl/externalLinks/_rels/externalLink30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ipcp4l00148\D%20Backup\Documents%20and%20Settings\pillair-wl-corp\Local%20Settings\Temporary%20Internet%20Files\OLKF60D\WINDOWS\TEMP\Mkt02.xls" TargetMode="External"/></Relationships>
</file>

<file path=xl/externalLinks/_rels/externalLink30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ipcp4l00148\D%20Backup\backup17\b-d\Budget%20F2005\WINDOWS\TEMP\Mkt02.xls" TargetMode="External"/></Relationships>
</file>

<file path=xl/externalLinks/_rels/externalLink30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mahindraonline-my.sharepoint.com/Mahindra%202%20Wheelers/Upadhayaya%20Sir/ORGANOGRAM/WINDOWS/Temporary%20Internet%20Files/OLK7291/EWS1.xls" TargetMode="External"/></Relationships>
</file>

<file path=xl/externalLinks/_rels/externalLink30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Mahindra%202%20Wheelers\Upadhayaya%20Sir\ORGANOGRAM\WINDOWS\Temporary%20Internet%20Files\OLK7291\EWS1.xls" TargetMode="External"/></Relationships>
</file>

<file path=xl/externalLinks/_rels/externalLink30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fsdatasrv\sector%20accounts\DATA\2013\Monthly%20Entries\6%20-%20Sep\Bal%20Sht\Final\Balance%20Sheet%20Variation%20Sep%2012%20vs%20Mar%2012%20(Audited).xls" TargetMode="External"/></Relationships>
</file>

<file path=xl/externalLinks/_rels/externalLink30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k5505\Conso%20Cell\F-2012\Quarterly%20Audit\Q3\Income%20Exp%20Reco%20H1%20F12\Conso%20IE%20Reco.xls" TargetMode="External"/></Relationships>
</file>

<file path=xl/externalLinks/_rels/externalLink3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gpdatasrv\Accounts\F%202007\Fixed%20Assets\FA%20Schedule%20March%2007.xls" TargetMode="External"/></Relationships>
</file>

<file path=xl/externalLinks/_rels/externalLink3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k10713218\old%20f\Data%20F08\Audit\Audit%20Jun\B.%20sheet%20var\B.Sheet%20var%20to%20auditors.xls" TargetMode="External"/></Relationships>
</file>

<file path=xl/externalLinks/_rels/externalLink3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k5505\Conso%20Cell\Conso%20Cell\F-2013\Quarterly%20audit\Q1%20F13\Income%20Expenses%20Reco%20Q1%20F13%20Vs%20Q4%20F12\Income%20Expesnses%20Reco%20Q1%20F13%20Vs%20Q4%20F12%20(for%20Auditors).xls" TargetMode="External"/></Relationships>
</file>

<file path=xl/externalLinks/_rels/externalLink3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mkndcorpacct\Standalone\Users\sjaiswar\Documents\Commercial%20Engineers%20(CEBBCO)\Audit_December%202009\Financial\Final\CEBBCO%20Balance%20Sheet%2031.12.2009-%2019%2003%2010.xls" TargetMode="External"/></Relationships>
</file>

<file path=xl/externalLinks/_rels/externalLink3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mkndcorpacct\Standalone\Standalone\Standalone\Standalone\Users\sjaiswar\Documents\Commercial%20Engineers%20(CEBBCO)\Audit_December%202009\Financial\Final\CEBBCO%20Balance%20Sheet%2031.12.2009-%2019%2003%2010.xls" TargetMode="External"/></Relationships>
</file>

<file path=xl/externalLinks/_rels/externalLink3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k10711781\d$\Pallavi\Budget2001_buscase\Unit_format.xls" TargetMode="External"/></Relationships>
</file>

<file path=xl/externalLinks/_rels/externalLink3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K5505\Conso%20Cell\Budget%20F080910\DOCUME~1\ALMEID~1\LOCALS~1\Temp\MIS-Sept-05.xls" TargetMode="External"/></Relationships>
</file>

<file path=xl/externalLinks/_rels/externalLink3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9466407\c\&#54861;&#51116;&#54840;\TB\model&#44160;.xls" TargetMode="External"/></Relationships>
</file>

<file path=xl/externalLinks/_rels/externalLink31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mahindraonline-my.sharepoint.com/DLO%20Backup/49T/ADD%20DELETE%20LIST/Add%20Delete%20List%20for%2049T_CLS.xlsx" TargetMode="External"/></Relationships>
</file>

<file path=xl/externalLinks/_rels/externalLink319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mahindraonline.sharepoint.com/DLO%20Backup/49T/ADD%20DELETE%20LIST/Add%20Delete%20List%20for%2049T_CLS.xlsx" TargetMode="External"/></Relationships>
</file>

<file path=xl/externalLinks/_rels/externalLink3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coveredExternalLink7" TargetMode="External"/></Relationships>
</file>

<file path=xl/externalLinks/_rels/externalLink3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K10232032\Daily%20Report\DOCUME~1\SHAHCA~1\LOCALS~1\Temp\F2001\MONTH-END\Mar'01\MIS-MARCH.xls" TargetMode="External"/></Relationships>
</file>

<file path=xl/externalLinks/_rels/externalLink3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4WD&#49380;&#49884;\MY%20DOCUMENTS\DCR\R_DCR\&#44060;&#49440;&#51089;&#50629;\03Rekes2.xls" TargetMode="External"/></Relationships>
</file>

<file path=xl/externalLinks/_rels/externalLink3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9466407\c\&#54861;&#51116;&#54840;\&#50577;&#49885;\&#54364;&#51456;&#50577;&#49885;.XLS" TargetMode="External"/></Relationships>
</file>

<file path=xl/externalLinks/_rels/externalLink3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Us5\cp%20team\WINDOWS\TEMP\&#54924;&#51032;&#51088;&#47308;.XLS" TargetMode="External"/></Relationships>
</file>

<file path=xl/externalLinks/_rels/externalLink3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&#52636;&#51109;&#52280;&#44256;&#51088;&#47308;\&#51473;&#44397;1&#52264;\&#51060;&#53468;&#47532;&#47784;&#45944;\WINDOWS\TEMP\TEMP\LHI\SB\&#48139;&#49496;&#48324;.XLS" TargetMode="External"/></Relationships>
</file>

<file path=xl/externalLinks/_rels/externalLink3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fsdatasrv\Users\207849\AppData\Local\Microsoft\Windows\Temporary%20Internet%20Files\Content.Outlook\4YHQV44M\&#44600;&#49345;&#51064;\&#50689;&#50629;&#48512;\WINDOWS\TEMP\WINDOWS\TEMP\Book2.xls" TargetMode="External"/></Relationships>
</file>

<file path=xl/externalLinks/_rels/externalLink3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fsdatasrv\Sector%20Accounts\Users\207849\AppData\Local\Microsoft\Windows\Temporary%20Internet%20Files\Content.Outlook\4YHQV44M\&#44600;&#49345;&#51064;\&#50689;&#50629;&#48512;\WINDOWS\TEMP\WINDOWS\TEMP\Book2.xls" TargetMode="External"/></Relationships>
</file>

<file path=xl/externalLinks/_rels/externalLink3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9466407\c\EXCEL\&#54364;&#51456;&#50577;&#49885;.XLS" TargetMode="External"/></Relationships>
</file>

<file path=xl/externalLinks/_rels/externalLink32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7560;&#51333;&#52268;\DCR\&#49688;&#49888;&#54632;\=12-1%23DAMPER-STRUT(&#51060;&#51020;)@.xls" TargetMode="External"/></Relationships>
</file>

<file path=xl/externalLinks/_rels/externalLink3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3467666\c\LEE\&#50896;&#44032;&#51208;&#44048;\KANG\CDOWN\98&#44228;&#54925;\CDOWN\98&#44228;&#54925;\&#44228;&#54925;&#54801;&#51204;.XLS" TargetMode="External"/></Relationships>
</file>

<file path=xl/externalLinks/_rels/externalLink33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&#52636;&#51109;&#52280;&#44256;&#51088;&#47308;\&#51473;&#44397;1&#52264;\&#51060;&#53468;&#47532;&#47784;&#45944;\WINDOWS\TEMP\DOS\&#44277;&#53685;&#47928;&#49436;.XLS" TargetMode="External"/></Relationships>
</file>

<file path=xl/externalLinks/_rels/externalLink3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SV13007\&#12459;&#12520;\My%20Documents\ichikawa\A160(N&#65412;ED&#65432;&#65421;&#65439;&#65393;VE)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so format"/>
      <sheetName val="Fix+var"/>
      <sheetName val="Domestic_incl Prodt+spd"/>
      <sheetName val="Domestic_Excl Prodt"/>
      <sheetName val="Product"/>
      <sheetName val="Spd"/>
      <sheetName val="DOM+OVS+SPD"/>
      <sheetName val="Overseas"/>
      <sheetName val="Bus Plg"/>
      <sheetName val="IT"/>
      <sheetName val="HR"/>
      <sheetName val="NVSG"/>
      <sheetName val="Prof.  Fees"/>
      <sheetName val="foreign travel"/>
      <sheetName val="conso_format1"/>
      <sheetName val="Domestic_incl_Prodt+spd1"/>
      <sheetName val="Domestic_Excl_Prodt1"/>
      <sheetName val="Bus_Plg1"/>
      <sheetName val="Prof___Fees1"/>
      <sheetName val="foreign_travel1"/>
      <sheetName val="conso_format"/>
      <sheetName val="Domestic_incl_Prodt+spd"/>
      <sheetName val="Domestic_Excl_Prodt"/>
      <sheetName val="Bus_Plg"/>
      <sheetName val="Prof___Fees"/>
      <sheetName val="foreign_travel"/>
      <sheetName val="CODEC"/>
      <sheetName val="Prod"/>
      <sheetName val="DATA"/>
      <sheetName val="Audy"/>
      <sheetName val="Rolled Out"/>
      <sheetName val="PIVOT-VD"/>
      <sheetName val="Familywise"/>
      <sheetName val="Source"/>
      <sheetName val="CM"/>
      <sheetName val="Rajkot Tracking Report"/>
      <sheetName val="VD"/>
      <sheetName val="Month Plant Product -Pivot"/>
      <sheetName val="Likely tracking"/>
      <sheetName val="Monthly MIS"/>
      <sheetName val="Prod Rolled out in FY"/>
      <sheetName val="Piviot of Products RnR"/>
      <sheetName val="Piviot of Products"/>
      <sheetName val="Piviot of Products - Regular"/>
      <sheetName val="Product &amp; English Master"/>
      <sheetName val="Sheet1"/>
      <sheetName val="RnR list"/>
      <sheetName val="Symphony input"/>
      <sheetName val="Phase out modles"/>
      <sheetName val="Calendar"/>
      <sheetName val="Paintshop Hooks"/>
      <sheetName val="mis"/>
      <sheetName val="Capacity Chart"/>
      <sheetName val="Calendar F11 &amp; 12"/>
      <sheetName val="New Products"/>
      <sheetName val="Pivot"/>
      <sheetName val="Access"/>
      <sheetName val="ASSC_Jul05"/>
      <sheetName val="Engine"/>
      <sheetName val="Sheet2"/>
      <sheetName val="PU wise Pivot"/>
      <sheetName val="Summary"/>
      <sheetName val="Production Milestone"/>
      <sheetName val="Monthwise Prod &amp; Disp"/>
      <sheetName val="Production"/>
      <sheetName val="Sales "/>
      <sheetName val="Summary - F21"/>
      <sheetName val="Exp Tractor &amp; MAM-TYM-Prod_Disp"/>
      <sheetName val="Billing (F15 To F19-F20-F21)"/>
      <sheetName val="Sales Comparision"/>
      <sheetName val="Trac Industry"/>
      <sheetName val="RK SM"/>
      <sheetName val="conso_format2"/>
      <sheetName val="Domestic_incl_Prodt+spd2"/>
      <sheetName val="Domestic_Excl_Prodt2"/>
      <sheetName val="Bus_Plg2"/>
      <sheetName val="Prof___Fees2"/>
      <sheetName val="foreign_travel2"/>
      <sheetName val="Knd_Mfg_PU-wise_Exps_Pivot"/>
      <sheetName val="Knd_Mfg_PU-wise_Personnel_Pivot"/>
      <sheetName val="Mix - V9"/>
      <sheetName val="conso_format3"/>
      <sheetName val="Domestic_incl_Prodt+spd3"/>
      <sheetName val="Domestic_Excl_Prodt3"/>
      <sheetName val="Bus_Plg3"/>
      <sheetName val="Prof___Fees3"/>
      <sheetName val="foreign_travel3"/>
      <sheetName val="Rolled_Out"/>
      <sheetName val="Rajkot_Tracking_Report"/>
      <sheetName val="Month_Plant_Product_-Pivot"/>
      <sheetName val="Likely_tracking"/>
      <sheetName val="Monthly_MIS"/>
      <sheetName val="Prod_Rolled_out_in_FY"/>
      <sheetName val="Piviot_of_Products_RnR"/>
      <sheetName val="Piviot_of_Products"/>
      <sheetName val="Piviot_of_Products_-_Regular"/>
      <sheetName val="Product_&amp;_English_Master"/>
      <sheetName val="RnR_list"/>
      <sheetName val="Symphony_input"/>
      <sheetName val="Phase_out_modles"/>
      <sheetName val="Paintshop_Hooks"/>
      <sheetName val="Capacity_Chart"/>
      <sheetName val="Calendar_F11_&amp;_12"/>
      <sheetName val="New_Products"/>
      <sheetName val="Production_Milestone"/>
      <sheetName val="Monthwise_Prod_&amp;_Disp"/>
      <sheetName val="Sales_"/>
      <sheetName val="Summary_-_F21"/>
      <sheetName val="Exp_Tractor_&amp;_MAM-TYM-Prod_Disp"/>
      <sheetName val="Billing_(F15_To_F19-F20-F21)"/>
      <sheetName val="Sales_Comparision"/>
      <sheetName val="Trac_Industry"/>
      <sheetName val="RK_SM"/>
      <sheetName val="PU_wise_Pivot"/>
      <sheetName val="Mix_-_V9"/>
      <sheetName val="Idea Summary 06.05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 refreshError="1"/>
      <sheetData sheetId="58"/>
      <sheetData sheetId="59"/>
      <sheetData sheetId="60" refreshError="1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 refreshError="1"/>
      <sheetData sheetId="79" refreshError="1"/>
      <sheetData sheetId="80" refreshError="1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事務所引越見積書"/>
      <sheetName val="VT集計"/>
      <sheetName val="Option集計"/>
      <sheetName val="AX0集計"/>
      <sheetName val="A3A集計"/>
      <sheetName val="OtherSW_下田"/>
      <sheetName val="部別集計"/>
      <sheetName val="PO @1st Jan10"/>
      <sheetName val="Sheet2"/>
      <sheetName val="ﾊﾟｲﾌﾟ"/>
      <sheetName val="他材料費"/>
      <sheetName val="冷延鋼板"/>
      <sheetName val="熱延鋼板"/>
      <sheetName val="①評価項目_メーカー"/>
      <sheetName val="#REF"/>
      <sheetName val="MOTO"/>
      <sheetName val="カチオン・コストテーブル"/>
      <sheetName val="Sheet1"/>
      <sheetName val="Investment_4x4economy"/>
      <sheetName val="EUR"/>
      <sheetName val="BOM系"/>
      <sheetName val="square1"/>
      <sheetName val="SCH"/>
      <sheetName val="波状路測定結果まとめ（LPF500Hｚ）"/>
      <sheetName val="VQS⑦-⑭"/>
      <sheetName val="VQS⑮"/>
      <sheetName val="APEAL詳細項目"/>
      <sheetName val="TOC"/>
      <sheetName val="iqs_data"/>
      <sheetName val="iqs_index"/>
      <sheetName val="01"/>
      <sheetName val="新中部位"/>
      <sheetName val="data"/>
      <sheetName val="LESCI J77"/>
      <sheetName val="車体構成"/>
      <sheetName val="DATA SPGR14"/>
      <sheetName val="125  Kalkulaton Produktion"/>
      <sheetName val="LESCI_J77"/>
      <sheetName val="PO_@1st_Jan10"/>
      <sheetName val="名古屋支店業務用帳票最新版"/>
      <sheetName val="ghorpade "/>
      <sheetName val="report"/>
      <sheetName val="不具合即時"/>
      <sheetName val="Past Trouble CM Verification"/>
      <sheetName val="Aug-03-quality"/>
      <sheetName val="Diesel 2,4 l coldend 4 WD"/>
      <sheetName val="MM利益・原価企画方針書ｶｸ１"/>
      <sheetName val="変更部品TF08MY1-5"/>
      <sheetName val="JINKYU"/>
      <sheetName val="094_APP別"/>
      <sheetName val="MPL 技連"/>
      <sheetName val="342E BLOCK"/>
      <sheetName val="342A Block"/>
      <sheetName val="拝送原紙"/>
      <sheetName val="Croisements (Ai - Ej - Mk) X85"/>
      <sheetName val="Capex data"/>
      <sheetName val="P2.Attached paper"/>
      <sheetName val="Prod DNote"/>
      <sheetName val="設計通知"/>
      <sheetName val="Parts list (Vehicle)"/>
      <sheetName val="ｼｰﾄ"/>
      <sheetName val="ｵｰﾌﾟﾝ"/>
      <sheetName val="総合B"/>
      <sheetName val="KD前提工順"/>
      <sheetName val="M1master"/>
      <sheetName val="電気接点定義Contact name"/>
      <sheetName val="シートC(電気接点定義Contact name)SheetC"/>
      <sheetName val="集計ﾘｽﾄ"/>
      <sheetName val="MessageList"/>
      <sheetName val="板金定義"/>
      <sheetName val="条件表"/>
      <sheetName val="LIST"/>
      <sheetName val="L02B Design reply"/>
      <sheetName val="Europe PU-1"/>
      <sheetName val="FNFR Code"/>
      <sheetName val="勤務ｼﾌﾄﾍﾞｰｽ表 下期"/>
      <sheetName val="受入台帳"/>
      <sheetName val="information"/>
      <sheetName val="CONTENTS"/>
      <sheetName val="ATTACHMENT.[1]"/>
      <sheetName val="ATTACHMENT.[2]-1"/>
      <sheetName val="ATTACHMENT.[2]-2"/>
      <sheetName val="ATTACHMENT.[2]-3"/>
      <sheetName val="PART COMPONENT[3]-1"/>
      <sheetName val="ATTACHMENT.[3]-2"/>
      <sheetName val="ATTACHMENT.[3]-3"/>
      <sheetName val="ATTACHMENT.[3]-4"/>
      <sheetName val="ATTACHMENT.[3]-5"/>
      <sheetName val="(GEO TABLE)"/>
      <sheetName val="ATTACHMENT.[4]-1"/>
      <sheetName val="ATTACHMENT.[4]-2"/>
      <sheetName val="(BRKT DIMENSION)"/>
      <sheetName val="ATTACHMENT.[4]-3"/>
      <sheetName val="ATTACHMENT.[4]-4"/>
      <sheetName val="ATTACHMENT.[4]-5"/>
      <sheetName val="ATTACHMENT.[4]-6"/>
      <sheetName val="ATTACHMENT.[4]-7"/>
      <sheetName val="ATTACHMENT.[4]-8"/>
      <sheetName val="ATTACHMENT.[4]-9"/>
      <sheetName val="ATTACHMENT.[5]-1"/>
      <sheetName val="ATTACHMENT.[5]-2"/>
      <sheetName val="ATTACHMENT.[5]-3"/>
      <sheetName val="ATTACHMENT.[5]-4"/>
      <sheetName val="ATTACHMENT.[5]-5"/>
      <sheetName val="ATTACHMENT.[5]-6"/>
      <sheetName val="ATTACHMENT.[5]-7"/>
      <sheetName val="ATTACHMENT.[5]-8"/>
      <sheetName val="ATTACHMENT.[5]-9"/>
      <sheetName val="ATTACHMENT.[5]-10"/>
      <sheetName val="CONT_x0005_NTS"/>
      <sheetName val="Global"/>
      <sheetName val="ATTACHMENT._1_"/>
      <sheetName val="ATTACHMENT._2_-1"/>
      <sheetName val="ATTACHMENT._2_-2"/>
      <sheetName val="ATTACHMENT._2_-3"/>
      <sheetName val="PART COMPONENT_3_-1"/>
      <sheetName val="ATTACHMENT._3_-2"/>
      <sheetName val="ATTACHMENT._3_-3"/>
      <sheetName val="ATTACHMENT._3_-4"/>
      <sheetName val="ATTACHMENT._3_-5"/>
      <sheetName val="ATTACHMENT._4_-1"/>
      <sheetName val="ATTACHMENT._4_-2"/>
      <sheetName val="ATTACHMENT._4_-3"/>
      <sheetName val="ATTACHMENT._4_-4"/>
      <sheetName val="ATTACHMENT._4_-5"/>
      <sheetName val="ATTACHMENT._4_-6"/>
      <sheetName val="ATTACHMENT._4_-7"/>
      <sheetName val="ATTACHMENT._4_-8"/>
      <sheetName val="ATTACHMENT._4_-9"/>
      <sheetName val="ATTACHMENT._5_-1"/>
      <sheetName val="ATTACHMENT._5_-2"/>
      <sheetName val="ATTACHMENT._5_-3"/>
      <sheetName val="ATTACHMENT._5_-4"/>
      <sheetName val="ATTACHMENT._5_-5"/>
      <sheetName val="ATTACHMENT._5_-6"/>
      <sheetName val="ATTACHMENT._5_-7"/>
      <sheetName val="ATTACHMENT._5_-8"/>
      <sheetName val="ATTACHMENT._5_-9"/>
      <sheetName val="ATTACHMENT._5_-10"/>
      <sheetName val="Design  VSR Changes"/>
      <sheetName val="Option Weights"/>
      <sheetName val="STAB CONN ROD ワイブルn=6"/>
      <sheetName val="T30ﾗｼﾞｸﾞﾘ"/>
      <sheetName val="車種別登録速報"/>
      <sheetName val="Condition"/>
      <sheetName val="Sheet 0"/>
      <sheetName val="Plan Sheet"/>
      <sheetName val="P1；依頼書"/>
      <sheetName val="ｸﾛｽ"/>
      <sheetName val="INFO"/>
      <sheetName val="グラフ計算用(編集不要)"/>
      <sheetName val="8-2.KOR'07MY変動質量表"/>
      <sheetName val="BL7812改修内容"/>
      <sheetName val="sheet17"/>
      <sheetName val="N値"/>
      <sheetName val="Press"/>
      <sheetName val="Material"/>
      <sheetName val="Template DCS SKETCH Pg2"/>
      <sheetName val="完了"/>
      <sheetName val="MexiqueVentes97"/>
      <sheetName val="CAN送信(TRQ関係)"/>
      <sheetName val="管理"/>
      <sheetName val="MPL_技連"/>
      <sheetName val="342E_BLOCK"/>
      <sheetName val="342A_Block"/>
      <sheetName val="P2_Attached_paper"/>
      <sheetName val="Parts_list_(Vehicle)"/>
      <sheetName val="Croisements_(Ai_-_Ej_-_Mk)_X85"/>
      <sheetName val="Capex_data"/>
      <sheetName val="Prod_DNote"/>
      <sheetName val="電気接点定義Contact_name"/>
      <sheetName val="シートC(電気接点定義Contact_name)SheetC"/>
      <sheetName val="Europe_PU-1"/>
      <sheetName val="FNFR_Code"/>
      <sheetName val="勤務ｼﾌﾄﾍﾞｰｽ表_下期"/>
      <sheetName val="L02B_Design_reply"/>
      <sheetName val="Sheet_0"/>
      <sheetName val="ATTACHMENT_[1]"/>
      <sheetName val="ATTACHMENT_[2]-1"/>
      <sheetName val="ATTACHMENT_[2]-2"/>
      <sheetName val="ATTACHMENT_[2]-3"/>
      <sheetName val="PART_COMPONENT[3]-1"/>
      <sheetName val="ATTACHMENT_[3]-2"/>
      <sheetName val="ATTACHMENT_[3]-3"/>
      <sheetName val="ATTACHMENT_[3]-4"/>
      <sheetName val="ATTACHMENT_[3]-5"/>
      <sheetName val="(GEO_TABLE)"/>
      <sheetName val="ATTACHMENT_[4]-1"/>
      <sheetName val="ATTACHMENT_[4]-2"/>
      <sheetName val="(BRKT_DIMENSION)"/>
      <sheetName val="ATTACHMENT_[4]-3"/>
      <sheetName val="ATTACHMENT_[4]-4"/>
      <sheetName val="ATTACHMENT_[4]-5"/>
      <sheetName val="ATTACHMENT_[4]-6"/>
      <sheetName val="ATTACHMENT_[4]-7"/>
      <sheetName val="ATTACHMENT_[4]-8"/>
      <sheetName val="ATTACHMENT_[4]-9"/>
      <sheetName val="ATTACHMENT_[5]-1"/>
      <sheetName val="ATTACHMENT_[5]-2"/>
      <sheetName val="ATTACHMENT_[5]-3"/>
      <sheetName val="ATTACHMENT_[5]-4"/>
      <sheetName val="ATTACHMENT_[5]-5"/>
      <sheetName val="ATTACHMENT_[5]-6"/>
      <sheetName val="ATTACHMENT_[5]-7"/>
      <sheetName val="ATTACHMENT_[5]-8"/>
      <sheetName val="ATTACHMENT_[5]-9"/>
      <sheetName val="ATTACHMENT_[5]-10"/>
      <sheetName val="CONTNTS"/>
      <sheetName val="ATTACHMENT__1_"/>
      <sheetName val="ATTACHMENT__2_-1"/>
      <sheetName val="ATTACHMENT__2_-2"/>
      <sheetName val="ATTACHMENT__2_-3"/>
      <sheetName val="PART_COMPONENT_3_-1"/>
      <sheetName val="ATTACHMENT__3_-2"/>
      <sheetName val="ATTACHMENT__3_-3"/>
      <sheetName val="ATTACHMENT__3_-4"/>
      <sheetName val="ATTACHMENT__3_-5"/>
      <sheetName val="ATTACHMENT__4_-1"/>
      <sheetName val="ATTACHMENT__4_-2"/>
      <sheetName val="ATTACHMENT__4_-3"/>
      <sheetName val="ATTACHMENT__4_-4"/>
      <sheetName val="ATTACHMENT__4_-5"/>
      <sheetName val="ATTACHMENT__4_-6"/>
      <sheetName val="ATTACHMENT__4_-7"/>
      <sheetName val="ATTACHMENT__4_-8"/>
      <sheetName val="ATTACHMENT__4_-9"/>
      <sheetName val="ATTACHMENT__5_-1"/>
      <sheetName val="ATTACHMENT__5_-2"/>
      <sheetName val="ATTACHMENT__5_-3"/>
      <sheetName val="ATTACHMENT__5_-4"/>
      <sheetName val="ATTACHMENT__5_-5"/>
      <sheetName val="ATTACHMENT__5_-6"/>
      <sheetName val="ATTACHMENT__5_-7"/>
      <sheetName val="ATTACHMENT__5_-8"/>
      <sheetName val="ATTACHMENT__5_-9"/>
      <sheetName val="ATTACHMENT__5_-10"/>
      <sheetName val="Design__VSR_Changes"/>
      <sheetName val="Option_Weights"/>
      <sheetName val="STAB_CONN_ROD_ワイブルn=6"/>
      <sheetName val="8-2_KOR'07MY変動質量表"/>
      <sheetName val="Plan_Sheet"/>
      <sheetName val="do not delete"/>
      <sheetName val="Annahmen"/>
      <sheetName val="0409"/>
      <sheetName val="1104011626"/>
      <sheetName val="Cyl_Grinding"/>
      <sheetName val="New Base_wrap_old SSTS,new pack"/>
      <sheetName val="enq_no_01"/>
      <sheetName val="Static MasterData"/>
      <sheetName val="loan"/>
      <sheetName val="行业类别及工艺大小类"/>
      <sheetName val="MASTER"/>
      <sheetName val="Map"/>
      <sheetName val="P&amp;L &amp; CF"/>
      <sheetName val="Monedas"/>
      <sheetName val="Lookup Info"/>
      <sheetName val="FLOW CHART"/>
      <sheetName val="Relocation"/>
      <sheetName val="PO_@1st_Jan104"/>
      <sheetName val="LESCI_J774"/>
      <sheetName val="DATA_SPGR143"/>
      <sheetName val="125__Kalkulaton_Produktion3"/>
      <sheetName val="ghorpade_3"/>
      <sheetName val="Past_Trouble_CM_Verification3"/>
      <sheetName val="Diesel_2,4_l_coldend_4_WD3"/>
      <sheetName val="MPL_技連4"/>
      <sheetName val="342E_BLOCK4"/>
      <sheetName val="342A_Block4"/>
      <sheetName val="Croisements_(Ai_-_Ej_-_Mk)_X854"/>
      <sheetName val="Capex_data4"/>
      <sheetName val="P2_Attached_paper4"/>
      <sheetName val="Prod_DNote4"/>
      <sheetName val="Parts_list_(Vehicle)4"/>
      <sheetName val="電気接点定義Contact_name4"/>
      <sheetName val="シートC(電気接点定義Contact_name)SheetC4"/>
      <sheetName val="L02B_Design_reply4"/>
      <sheetName val="Europe_PU-14"/>
      <sheetName val="FNFR_Code4"/>
      <sheetName val="勤務ｼﾌﾄﾍﾞｰｽ表_下期4"/>
      <sheetName val="ATTACHMENT_[1]4"/>
      <sheetName val="ATTACHMENT_[2]-14"/>
      <sheetName val="ATTACHMENT_[2]-24"/>
      <sheetName val="ATTACHMENT_[2]-34"/>
      <sheetName val="PART_COMPONENT[3]-14"/>
      <sheetName val="ATTACHMENT_[3]-24"/>
      <sheetName val="ATTACHMENT_[3]-34"/>
      <sheetName val="ATTACHMENT_[3]-44"/>
      <sheetName val="ATTACHMENT_[3]-54"/>
      <sheetName val="(GEO_TABLE)4"/>
      <sheetName val="ATTACHMENT_[4]-14"/>
      <sheetName val="ATTACHMENT_[4]-24"/>
      <sheetName val="(BRKT_DIMENSION)4"/>
      <sheetName val="ATTACHMENT_[4]-34"/>
      <sheetName val="ATTACHMENT_[4]-44"/>
      <sheetName val="ATTACHMENT_[4]-54"/>
      <sheetName val="ATTACHMENT_[4]-64"/>
      <sheetName val="ATTACHMENT_[4]-74"/>
      <sheetName val="ATTACHMENT_[4]-84"/>
      <sheetName val="ATTACHMENT_[4]-94"/>
      <sheetName val="ATTACHMENT_[5]-14"/>
      <sheetName val="ATTACHMENT_[5]-24"/>
      <sheetName val="ATTACHMENT_[5]-34"/>
      <sheetName val="ATTACHMENT_[5]-44"/>
      <sheetName val="ATTACHMENT_[5]-54"/>
      <sheetName val="ATTACHMENT_[5]-64"/>
      <sheetName val="ATTACHMENT_[5]-74"/>
      <sheetName val="ATTACHMENT_[5]-84"/>
      <sheetName val="ATTACHMENT_[5]-94"/>
      <sheetName val="ATTACHMENT_[5]-104"/>
      <sheetName val="ATTACHMENT__1_4"/>
      <sheetName val="ATTACHMENT__2_-14"/>
      <sheetName val="ATTACHMENT__2_-24"/>
      <sheetName val="ATTACHMENT__2_-34"/>
      <sheetName val="PART_COMPONENT_3_-14"/>
      <sheetName val="ATTACHMENT__3_-24"/>
      <sheetName val="ATTACHMENT__3_-34"/>
      <sheetName val="ATTACHMENT__3_-44"/>
      <sheetName val="ATTACHMENT__3_-54"/>
      <sheetName val="ATTACHMENT__4_-14"/>
      <sheetName val="ATTACHMENT__4_-24"/>
      <sheetName val="ATTACHMENT__4_-34"/>
      <sheetName val="ATTACHMENT__4_-44"/>
      <sheetName val="ATTACHMENT__4_-54"/>
      <sheetName val="ATTACHMENT__4_-64"/>
      <sheetName val="ATTACHMENT__4_-74"/>
      <sheetName val="ATTACHMENT__4_-84"/>
      <sheetName val="ATTACHMENT__4_-94"/>
      <sheetName val="ATTACHMENT__5_-14"/>
      <sheetName val="ATTACHMENT__5_-24"/>
      <sheetName val="ATTACHMENT__5_-34"/>
      <sheetName val="ATTACHMENT__5_-44"/>
      <sheetName val="ATTACHMENT__5_-54"/>
      <sheetName val="ATTACHMENT__5_-64"/>
      <sheetName val="ATTACHMENT__5_-74"/>
      <sheetName val="ATTACHMENT__5_-84"/>
      <sheetName val="ATTACHMENT__5_-94"/>
      <sheetName val="ATTACHMENT__5_-104"/>
      <sheetName val="Design__VSR_Changes4"/>
      <sheetName val="Option_Weights4"/>
      <sheetName val="STAB_CONN_ROD_ワイブルn=64"/>
      <sheetName val="Sheet_04"/>
      <sheetName val="Plan_Sheet4"/>
      <sheetName val="8-2_KOR'07MY変動質量表4"/>
      <sheetName val="Template_DCS_SKETCH_Pg23"/>
      <sheetName val="do_not_delete3"/>
      <sheetName val="New_Base_wrap_old_SSTS,new_pac3"/>
      <sheetName val="Static_MasterData3"/>
      <sheetName val="P&amp;L_&amp;_CF3"/>
      <sheetName val="Lookup_Info3"/>
      <sheetName val="FLOW_CHART3"/>
      <sheetName val="PO_@1st_Jan101"/>
      <sheetName val="LESCI_J771"/>
      <sheetName val="DATA_SPGR14"/>
      <sheetName val="125__Kalkulaton_Produktion"/>
      <sheetName val="ghorpade_"/>
      <sheetName val="Past_Trouble_CM_Verification"/>
      <sheetName val="Diesel_2,4_l_coldend_4_WD"/>
      <sheetName val="MPL_技連1"/>
      <sheetName val="342E_BLOCK1"/>
      <sheetName val="342A_Block1"/>
      <sheetName val="Croisements_(Ai_-_Ej_-_Mk)_X851"/>
      <sheetName val="Capex_data1"/>
      <sheetName val="P2_Attached_paper1"/>
      <sheetName val="Prod_DNote1"/>
      <sheetName val="Parts_list_(Vehicle)1"/>
      <sheetName val="電気接点定義Contact_name1"/>
      <sheetName val="シートC(電気接点定義Contact_name)SheetC1"/>
      <sheetName val="L02B_Design_reply1"/>
      <sheetName val="Europe_PU-11"/>
      <sheetName val="FNFR_Code1"/>
      <sheetName val="勤務ｼﾌﾄﾍﾞｰｽ表_下期1"/>
      <sheetName val="ATTACHMENT_[1]1"/>
      <sheetName val="ATTACHMENT_[2]-11"/>
      <sheetName val="ATTACHMENT_[2]-21"/>
      <sheetName val="ATTACHMENT_[2]-31"/>
      <sheetName val="PART_COMPONENT[3]-11"/>
      <sheetName val="ATTACHMENT_[3]-21"/>
      <sheetName val="ATTACHMENT_[3]-31"/>
      <sheetName val="ATTACHMENT_[3]-41"/>
      <sheetName val="ATTACHMENT_[3]-51"/>
      <sheetName val="(GEO_TABLE)1"/>
      <sheetName val="ATTACHMENT_[4]-11"/>
      <sheetName val="ATTACHMENT_[4]-21"/>
      <sheetName val="(BRKT_DIMENSION)1"/>
      <sheetName val="ATTACHMENT_[4]-31"/>
      <sheetName val="ATTACHMENT_[4]-41"/>
      <sheetName val="ATTACHMENT_[4]-51"/>
      <sheetName val="ATTACHMENT_[4]-61"/>
      <sheetName val="ATTACHMENT_[4]-71"/>
      <sheetName val="ATTACHMENT_[4]-81"/>
      <sheetName val="ATTACHMENT_[4]-91"/>
      <sheetName val="ATTACHMENT_[5]-11"/>
      <sheetName val="ATTACHMENT_[5]-21"/>
      <sheetName val="ATTACHMENT_[5]-31"/>
      <sheetName val="ATTACHMENT_[5]-41"/>
      <sheetName val="ATTACHMENT_[5]-51"/>
      <sheetName val="ATTACHMENT_[5]-61"/>
      <sheetName val="ATTACHMENT_[5]-71"/>
      <sheetName val="ATTACHMENT_[5]-81"/>
      <sheetName val="ATTACHMENT_[5]-91"/>
      <sheetName val="ATTACHMENT_[5]-101"/>
      <sheetName val="ATTACHMENT__1_1"/>
      <sheetName val="ATTACHMENT__2_-11"/>
      <sheetName val="ATTACHMENT__2_-21"/>
      <sheetName val="ATTACHMENT__2_-31"/>
      <sheetName val="PART_COMPONENT_3_-11"/>
      <sheetName val="ATTACHMENT__3_-21"/>
      <sheetName val="ATTACHMENT__3_-31"/>
      <sheetName val="ATTACHMENT__3_-41"/>
      <sheetName val="ATTACHMENT__3_-51"/>
      <sheetName val="ATTACHMENT__4_-11"/>
      <sheetName val="ATTACHMENT__4_-21"/>
      <sheetName val="ATTACHMENT__4_-31"/>
      <sheetName val="ATTACHMENT__4_-41"/>
      <sheetName val="ATTACHMENT__4_-51"/>
      <sheetName val="ATTACHMENT__4_-61"/>
      <sheetName val="ATTACHMENT__4_-71"/>
      <sheetName val="ATTACHMENT__4_-81"/>
      <sheetName val="ATTACHMENT__4_-91"/>
      <sheetName val="ATTACHMENT__5_-11"/>
      <sheetName val="ATTACHMENT__5_-21"/>
      <sheetName val="ATTACHMENT__5_-31"/>
      <sheetName val="ATTACHMENT__5_-41"/>
      <sheetName val="ATTACHMENT__5_-51"/>
      <sheetName val="ATTACHMENT__5_-61"/>
      <sheetName val="ATTACHMENT__5_-71"/>
      <sheetName val="ATTACHMENT__5_-81"/>
      <sheetName val="ATTACHMENT__5_-91"/>
      <sheetName val="ATTACHMENT__5_-101"/>
      <sheetName val="Design__VSR_Changes1"/>
      <sheetName val="Option_Weights1"/>
      <sheetName val="STAB_CONN_ROD_ワイブルn=61"/>
      <sheetName val="Sheet_01"/>
      <sheetName val="Plan_Sheet1"/>
      <sheetName val="8-2_KOR'07MY変動質量表1"/>
      <sheetName val="Template_DCS_SKETCH_Pg2"/>
      <sheetName val="do_not_delete"/>
      <sheetName val="New_Base_wrap_old_SSTS,new_pack"/>
      <sheetName val="Static_MasterData"/>
      <sheetName val="P&amp;L_&amp;_CF"/>
      <sheetName val="Lookup_Info"/>
      <sheetName val="FLOW_CHART"/>
      <sheetName val="PO_@1st_Jan102"/>
      <sheetName val="LESCI_J772"/>
      <sheetName val="DATA_SPGR141"/>
      <sheetName val="125__Kalkulaton_Produktion1"/>
      <sheetName val="ghorpade_1"/>
      <sheetName val="Past_Trouble_CM_Verification1"/>
      <sheetName val="Diesel_2,4_l_coldend_4_WD1"/>
      <sheetName val="MPL_技連2"/>
      <sheetName val="342E_BLOCK2"/>
      <sheetName val="342A_Block2"/>
      <sheetName val="Croisements_(Ai_-_Ej_-_Mk)_X852"/>
      <sheetName val="Capex_data2"/>
      <sheetName val="P2_Attached_paper2"/>
      <sheetName val="Prod_DNote2"/>
      <sheetName val="Parts_list_(Vehicle)2"/>
      <sheetName val="電気接点定義Contact_name2"/>
      <sheetName val="シートC(電気接点定義Contact_name)SheetC2"/>
      <sheetName val="L02B_Design_reply2"/>
      <sheetName val="Europe_PU-12"/>
      <sheetName val="FNFR_Code2"/>
      <sheetName val="勤務ｼﾌﾄﾍﾞｰｽ表_下期2"/>
      <sheetName val="ATTACHMENT_[1]2"/>
      <sheetName val="ATTACHMENT_[2]-12"/>
      <sheetName val="ATTACHMENT_[2]-22"/>
      <sheetName val="ATTACHMENT_[2]-32"/>
      <sheetName val="PART_COMPONENT[3]-12"/>
      <sheetName val="ATTACHMENT_[3]-22"/>
      <sheetName val="ATTACHMENT_[3]-32"/>
      <sheetName val="ATTACHMENT_[3]-42"/>
      <sheetName val="ATTACHMENT_[3]-52"/>
      <sheetName val="(GEO_TABLE)2"/>
      <sheetName val="ATTACHMENT_[4]-12"/>
      <sheetName val="ATTACHMENT_[4]-22"/>
      <sheetName val="(BRKT_DIMENSION)2"/>
      <sheetName val="ATTACHMENT_[4]-32"/>
      <sheetName val="ATTACHMENT_[4]-42"/>
      <sheetName val="ATTACHMENT_[4]-52"/>
      <sheetName val="ATTACHMENT_[4]-62"/>
      <sheetName val="ATTACHMENT_[4]-72"/>
      <sheetName val="ATTACHMENT_[4]-82"/>
      <sheetName val="ATTACHMENT_[4]-92"/>
      <sheetName val="ATTACHMENT_[5]-12"/>
      <sheetName val="ATTACHMENT_[5]-22"/>
      <sheetName val="ATTACHMENT_[5]-32"/>
      <sheetName val="ATTACHMENT_[5]-42"/>
      <sheetName val="ATTACHMENT_[5]-52"/>
      <sheetName val="ATTACHMENT_[5]-62"/>
      <sheetName val="ATTACHMENT_[5]-72"/>
      <sheetName val="ATTACHMENT_[5]-82"/>
      <sheetName val="ATTACHMENT_[5]-92"/>
      <sheetName val="ATTACHMENT_[5]-102"/>
      <sheetName val="ATTACHMENT__1_2"/>
      <sheetName val="ATTACHMENT__2_-12"/>
      <sheetName val="ATTACHMENT__2_-22"/>
      <sheetName val="ATTACHMENT__2_-32"/>
      <sheetName val="PART_COMPONENT_3_-12"/>
      <sheetName val="ATTACHMENT__3_-22"/>
      <sheetName val="ATTACHMENT__3_-32"/>
      <sheetName val="ATTACHMENT__3_-42"/>
      <sheetName val="ATTACHMENT__3_-52"/>
      <sheetName val="ATTACHMENT__4_-12"/>
      <sheetName val="ATTACHMENT__4_-22"/>
      <sheetName val="ATTACHMENT__4_-32"/>
      <sheetName val="ATTACHMENT__4_-42"/>
      <sheetName val="ATTACHMENT__4_-52"/>
      <sheetName val="ATTACHMENT__4_-62"/>
      <sheetName val="ATTACHMENT__4_-72"/>
      <sheetName val="ATTACHMENT__4_-82"/>
      <sheetName val="ATTACHMENT__4_-92"/>
      <sheetName val="ATTACHMENT__5_-12"/>
      <sheetName val="ATTACHMENT__5_-22"/>
      <sheetName val="ATTACHMENT__5_-32"/>
      <sheetName val="ATTACHMENT__5_-42"/>
      <sheetName val="ATTACHMENT__5_-52"/>
      <sheetName val="ATTACHMENT__5_-62"/>
      <sheetName val="ATTACHMENT__5_-72"/>
      <sheetName val="ATTACHMENT__5_-82"/>
      <sheetName val="ATTACHMENT__5_-92"/>
      <sheetName val="ATTACHMENT__5_-102"/>
      <sheetName val="Design__VSR_Changes2"/>
      <sheetName val="Option_Weights2"/>
      <sheetName val="STAB_CONN_ROD_ワイブルn=62"/>
      <sheetName val="Sheet_02"/>
      <sheetName val="Plan_Sheet2"/>
      <sheetName val="8-2_KOR'07MY変動質量表2"/>
      <sheetName val="Template_DCS_SKETCH_Pg21"/>
      <sheetName val="do_not_delete1"/>
      <sheetName val="New_Base_wrap_old_SSTS,new_pac1"/>
      <sheetName val="Static_MasterData1"/>
      <sheetName val="P&amp;L_&amp;_CF1"/>
      <sheetName val="Lookup_Info1"/>
      <sheetName val="FLOW_CHART1"/>
      <sheetName val="PO_@1st_Jan103"/>
      <sheetName val="LESCI_J773"/>
      <sheetName val="DATA_SPGR142"/>
      <sheetName val="125__Kalkulaton_Produktion2"/>
      <sheetName val="ghorpade_2"/>
      <sheetName val="Past_Trouble_CM_Verification2"/>
      <sheetName val="Diesel_2,4_l_coldend_4_WD2"/>
      <sheetName val="MPL_技連3"/>
      <sheetName val="342E_BLOCK3"/>
      <sheetName val="342A_Block3"/>
      <sheetName val="Croisements_(Ai_-_Ej_-_Mk)_X853"/>
      <sheetName val="Capex_data3"/>
      <sheetName val="P2_Attached_paper3"/>
      <sheetName val="Prod_DNote3"/>
      <sheetName val="Parts_list_(Vehicle)3"/>
      <sheetName val="電気接点定義Contact_name3"/>
      <sheetName val="シートC(電気接点定義Contact_name)SheetC3"/>
      <sheetName val="L02B_Design_reply3"/>
      <sheetName val="Europe_PU-13"/>
      <sheetName val="FNFR_Code3"/>
      <sheetName val="勤務ｼﾌﾄﾍﾞｰｽ表_下期3"/>
      <sheetName val="ATTACHMENT_[1]3"/>
      <sheetName val="ATTACHMENT_[2]-13"/>
      <sheetName val="ATTACHMENT_[2]-23"/>
      <sheetName val="ATTACHMENT_[2]-33"/>
      <sheetName val="PART_COMPONENT[3]-13"/>
      <sheetName val="ATTACHMENT_[3]-23"/>
      <sheetName val="ATTACHMENT_[3]-33"/>
      <sheetName val="ATTACHMENT_[3]-43"/>
      <sheetName val="ATTACHMENT_[3]-53"/>
      <sheetName val="(GEO_TABLE)3"/>
      <sheetName val="ATTACHMENT_[4]-13"/>
      <sheetName val="ATTACHMENT_[4]-23"/>
      <sheetName val="(BRKT_DIMENSION)3"/>
      <sheetName val="ATTACHMENT_[4]-33"/>
      <sheetName val="ATTACHMENT_[4]-43"/>
      <sheetName val="ATTACHMENT_[4]-53"/>
      <sheetName val="ATTACHMENT_[4]-63"/>
      <sheetName val="ATTACHMENT_[4]-73"/>
      <sheetName val="ATTACHMENT_[4]-83"/>
      <sheetName val="ATTACHMENT_[4]-93"/>
      <sheetName val="ATTACHMENT_[5]-13"/>
      <sheetName val="ATTACHMENT_[5]-23"/>
      <sheetName val="ATTACHMENT_[5]-33"/>
      <sheetName val="ATTACHMENT_[5]-43"/>
      <sheetName val="ATTACHMENT_[5]-53"/>
      <sheetName val="ATTACHMENT_[5]-63"/>
      <sheetName val="ATTACHMENT_[5]-73"/>
      <sheetName val="ATTACHMENT_[5]-83"/>
      <sheetName val="ATTACHMENT_[5]-93"/>
      <sheetName val="ATTACHMENT_[5]-103"/>
      <sheetName val="ATTACHMENT__1_3"/>
      <sheetName val="ATTACHMENT__2_-13"/>
      <sheetName val="ATTACHMENT__2_-23"/>
      <sheetName val="ATTACHMENT__2_-33"/>
      <sheetName val="PART_COMPONENT_3_-13"/>
      <sheetName val="ATTACHMENT__3_-23"/>
      <sheetName val="ATTACHMENT__3_-33"/>
      <sheetName val="ATTACHMENT__3_-43"/>
      <sheetName val="ATTACHMENT__3_-53"/>
      <sheetName val="ATTACHMENT__4_-13"/>
      <sheetName val="ATTACHMENT__4_-23"/>
      <sheetName val="ATTACHMENT__4_-33"/>
      <sheetName val="ATTACHMENT__4_-43"/>
      <sheetName val="ATTACHMENT__4_-53"/>
      <sheetName val="ATTACHMENT__4_-63"/>
      <sheetName val="ATTACHMENT__4_-73"/>
      <sheetName val="ATTACHMENT__4_-83"/>
      <sheetName val="ATTACHMENT__4_-93"/>
      <sheetName val="ATTACHMENT__5_-13"/>
      <sheetName val="ATTACHMENT__5_-23"/>
      <sheetName val="ATTACHMENT__5_-33"/>
      <sheetName val="ATTACHMENT__5_-43"/>
      <sheetName val="ATTACHMENT__5_-53"/>
      <sheetName val="ATTACHMENT__5_-63"/>
      <sheetName val="ATTACHMENT__5_-73"/>
      <sheetName val="ATTACHMENT__5_-83"/>
      <sheetName val="ATTACHMENT__5_-93"/>
      <sheetName val="ATTACHMENT__5_-103"/>
      <sheetName val="Design__VSR_Changes3"/>
      <sheetName val="Option_Weights3"/>
      <sheetName val="STAB_CONN_ROD_ワイブルn=63"/>
      <sheetName val="Sheet_03"/>
      <sheetName val="Plan_Sheet3"/>
      <sheetName val="8-2_KOR'07MY変動質量表3"/>
      <sheetName val="Template_DCS_SKETCH_Pg22"/>
      <sheetName val="do_not_delete2"/>
      <sheetName val="New_Base_wrap_old_SSTS,new_pac2"/>
      <sheetName val="Static_MasterData2"/>
      <sheetName val="P&amp;L_&amp;_CF2"/>
      <sheetName val="Lookup_Info2"/>
      <sheetName val="FLOW_CHART2"/>
      <sheetName val="126.255"/>
      <sheetName val="Legend"/>
      <sheetName val="Calendar"/>
      <sheetName val="Summary"/>
      <sheetName val="CUSTOMER GROUP WISE"/>
      <sheetName val="2"/>
      <sheetName val="126_255"/>
      <sheetName val="calcul"/>
      <sheetName val="Balance Sheet"/>
      <sheetName val="#142-1-갑"/>
      <sheetName val="リスト"/>
      <sheetName val="業務ユニットDB"/>
      <sheetName val="Check_Mark"/>
      <sheetName val="検討依頼チェックシート"/>
      <sheetName val="Tool Type"/>
      <sheetName val="Sheet3"/>
      <sheetName val="09.11.11VA設変塗装追加"/>
      <sheetName val="APC Material &amp; Equipment"/>
      <sheetName val="Content Codes_Content changes "/>
      <sheetName val="プルダウン設定"/>
      <sheetName val="CONT_x005f_x0005_NTS"/>
      <sheetName val="車会集約"/>
      <sheetName val="TAMS"/>
      <sheetName val="P1_Title"/>
      <sheetName val="P4_Unit application"/>
      <sheetName val="PROFILE"/>
      <sheetName val="aux 2004"/>
      <sheetName val="KAIGAI"/>
      <sheetName val="減衰力算出"/>
      <sheetName val="1) DF Data"/>
      <sheetName val="Tiempos"/>
      <sheetName val="現行部品一覧（小計順）"/>
      <sheetName val="正転トルク"/>
      <sheetName val="選択シート"/>
      <sheetName val="TF仕様比較"/>
      <sheetName val=""/>
      <sheetName val="-1"/>
      <sheetName val="-2"/>
      <sheetName val="-3"/>
      <sheetName val="-4"/>
      <sheetName val="-5"/>
      <sheetName val="-6"/>
      <sheetName val="-7"/>
      <sheetName val="-8"/>
      <sheetName val="-9"/>
      <sheetName val="-10"/>
      <sheetName val="SIMK"/>
      <sheetName val="Cond"/>
      <sheetName val="Car Flow"/>
      <sheetName val="３発デ－タ"/>
      <sheetName val="13_0039"/>
      <sheetName val="P3"/>
      <sheetName val="集合"/>
      <sheetName val="Sup Matrix"/>
      <sheetName val="01重点管理ｴﾘｱ"/>
      <sheetName val="Titel"/>
      <sheetName val="Hyp"/>
      <sheetName val="DF  - Attachment"/>
      <sheetName val="PARAMETRES"/>
      <sheetName val="積載配分表"/>
      <sheetName val="型上げ"/>
      <sheetName val="実績見込99"/>
      <sheetName val="報告書表紙"/>
      <sheetName val="2WD SPORTS"/>
      <sheetName val="4WD BASE"/>
      <sheetName val="Graphe Assemblage"/>
      <sheetName val="Graph data"/>
      <sheetName val="block"/>
      <sheetName val="FR管理工程図"/>
      <sheetName val="DETAILS "/>
      <sheetName val="側突担当名簿リスト"/>
      <sheetName val="ﾕｰｻﾞｰ設定"/>
      <sheetName val="P5 ﾒﾀﾙ加工費(ﾚｰｻﾞｰ)"/>
      <sheetName val="ENG消費まとめ"/>
      <sheetName val="L42L+3まとめ"/>
      <sheetName val="Customer input"/>
      <sheetName val="CCM&amp;Target"/>
      <sheetName val="After Sales Supplier #'s"/>
      <sheetName val="GRAFICO"/>
      <sheetName val="ZFE5"/>
      <sheetName val="Sub3 Car"/>
      <sheetName val="M5A0_01-01-22"/>
      <sheetName val="8.4.1.ﾎﾞﾘｭｰﾑ調整"/>
      <sheetName val="8.4.2.ﾊﾞﾗﾝｽ調整"/>
      <sheetName val="8.4.3.ﾌｪﾀﾞｰ調整"/>
      <sheetName val="8.4.4.ﾐｭｰﾄ機能"/>
      <sheetName val="8.4.5.ｽﾋﾟｰｶｰ設定"/>
      <sheetName val="8.4.5.1.ｽﾋﾟｰｶｰ接続有無の設定"/>
      <sheetName val="8.4.5.2.ﾀﾞｳﾝﾐｯｸｽ機能"/>
      <sheetName val="8.4.5.3.SUB FADER機能"/>
      <sheetName val="8.4.5.4.低域出力先選択"/>
      <sheetName val="8.ﾏﾙﾁﾁｬﾝﾈﾙｵｰﾃﾞｨｵ"/>
      <sheetName val="8.4.5.5.ｽﾋﾟｰｶｰのﾌｨﾙﾀｰ周波数選択"/>
      <sheetName val="8.4.6.ﾀﾞｲﾅﾐｯｸﾚﾝｼﾞON_OFF切替"/>
      <sheetName val="8.4.7.ﾄﾞﾙﾋﾞｰﾌﾟﾛﾛｼﾞｯｸⅡ"/>
      <sheetName val="8.4.7.1.ﾄﾞﾙﾋﾞｰPLⅡ ON_OFF切替"/>
      <sheetName val="8.4.8.ｶﾗｵｹﾃﾞｨｽｸへの対応"/>
      <sheetName val="8.4.9.ﾎﾟｼﾞｼｮﾝ機能"/>
      <sheetName val="8.4.9.1.ﾎﾟｼﾞｼｮﾝON_OFF切替"/>
      <sheetName val="8.4.9.2.ﾎﾟｼﾞｼｮﾝ選択"/>
      <sheetName val="8.4.9.3.ｽﾋﾟｰｶｰの出力ﾚﾍﾞﾙ調整"/>
      <sheetName val="8.4.9.4.ﾀｲﾑｱﾗｲﾒﾝﾄ調整"/>
      <sheetName val="8.4.9.5.ﾎﾟｼﾞｼｮﾝﾕｰｻﾞｰﾒﾓﾘｰ"/>
      <sheetName val="8.4.10.ﾊﾟﾗﾒﾄﾘｯｸｲｺﾗｲｻﾞｰ"/>
      <sheetName val="8.4.10.1.P_EQ ON_OFF切替"/>
      <sheetName val="8.4.10.2.P_EQﾓｰﾄﾞ切替"/>
      <sheetName val="8.4.10.3.SIGNAL選択"/>
      <sheetName val="8.4.10.4.ﾊﾞﾝﾄﾞ選択"/>
      <sheetName val="8.4.10.5.周波数選択"/>
      <sheetName val="8.4.10.6.ｹﾞｲﾝ調整"/>
      <sheetName val="8.4.10.7.Qの選択"/>
      <sheetName val="8.4.10.8.P_EQﾕｰｻﾞｰﾒﾓﾘｰ"/>
      <sheetName val="8.4.12.高域補正機能"/>
      <sheetName val="8.5.NAVI音声割り込み機能"/>
      <sheetName val="8.7.走行判定"/>
      <sheetName val="8.8.ｺｰｼｮﾝ一覧"/>
      <sheetName val="8.9.割込時の動作"/>
      <sheetName val="8.1.機能一覧"/>
      <sheetName val="8.3.ｼｽﾃﾑ概要"/>
      <sheetName val="8.4.ｵｰﾃﾞｨｵ設定"/>
      <sheetName val="统计"/>
      <sheetName val="PDR用T470積上"/>
      <sheetName val="CC detail"/>
      <sheetName val="成果表"/>
      <sheetName val="Car_Flow"/>
      <sheetName val="Tool_Type"/>
      <sheetName val="日産"/>
      <sheetName val="表紙 OP"/>
      <sheetName val="Request Detail"/>
      <sheetName val="0310ET部品リスト比較用"/>
      <sheetName val="APC_Material_&amp;_Equipment"/>
      <sheetName val="SSOW Form"/>
      <sheetName val="SSOW_Form1"/>
      <sheetName val="SSOW_Form"/>
      <sheetName val="LIST_EDM"/>
      <sheetName val="Constants"/>
      <sheetName val="発注書"/>
      <sheetName val="遅延車ﾘｽﾄ "/>
      <sheetName val="Plan5"/>
      <sheetName val="Plan2"/>
      <sheetName val="Simbología"/>
      <sheetName val="Menu"/>
      <sheetName val="X61B ZH2E L1 #1"/>
      <sheetName val="Spec Tender Form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/>
      <sheetData sheetId="38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 refreshError="1"/>
      <sheetData sheetId="90" refreshError="1"/>
      <sheetData sheetId="9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 refreshError="1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/>
      <sheetData sheetId="642" refreshError="1"/>
      <sheetData sheetId="643" refreshError="1"/>
      <sheetData sheetId="644" refreshError="1"/>
      <sheetData sheetId="645" refreshError="1"/>
      <sheetData sheetId="646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/>
      <sheetData sheetId="682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/>
      <sheetData sheetId="751"/>
      <sheetData sheetId="752" refreshError="1"/>
      <sheetData sheetId="753" refreshError="1"/>
      <sheetData sheetId="754" refreshError="1"/>
      <sheetData sheetId="755" refreshError="1"/>
      <sheetData sheetId="756"/>
      <sheetData sheetId="757" refreshError="1"/>
      <sheetData sheetId="758"/>
      <sheetData sheetId="759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AL.SHEET"/>
      <sheetName val="P&amp;L"/>
      <sheetName val="MATERIAL"/>
      <sheetName val="PERSONNEL"/>
      <sheetName val="EXPENSES"/>
      <sheetName val="P&amp;LIND"/>
      <sheetName val="SCHEDULE"/>
      <sheetName val="WORKING"/>
      <sheetName val="CASHFLOW"/>
      <sheetName val="INVENTORY"/>
      <sheetName val="PRESENTATION"/>
      <sheetName val="INV"/>
      <sheetName val="Per_sum"/>
      <sheetName val="Strength"/>
      <sheetName val="DA_Index"/>
      <sheetName val="exp-w-out-per"/>
      <sheetName val="mfg.exp per veh. cost rev.bud"/>
      <sheetName val="SALES OVER HEAD PER VEH"/>
      <sheetName val="Module1"/>
      <sheetName val="Module2"/>
      <sheetName val="Module3"/>
      <sheetName val="Module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보고서"/>
      <sheetName val="TAX-STRUCTURE"/>
      <sheetName val="SUMMARY_MFG. EQ. TRC.-MAY20"/>
      <sheetName val="작성양식"/>
      <sheetName val="712"/>
      <sheetName val="대외공문"/>
      <sheetName val="96수출"/>
      <sheetName val="표지"/>
      <sheetName val="Sheet2 (2)"/>
      <sheetName val="SUMMARY_MFG__EQ__TRC_-MAY203"/>
      <sheetName val="Sheet2_(2)"/>
      <sheetName val="SUMMARY_MFG__EQ__TRC_-MAY20"/>
      <sheetName val="SUMMARY_MFG__EQ__TRC_-MAY201"/>
      <sheetName val="SUMMARY_MFG__EQ__TRC_-MAY202"/>
      <sheetName val="RPT ICV"/>
      <sheetName val="%StrPas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/>
      <sheetData sheetId="10"/>
      <sheetData sheetId="11"/>
      <sheetData sheetId="12"/>
      <sheetData sheetId="13"/>
      <sheetData sheetId="14" refreshError="1"/>
      <sheetData sheetId="15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현금경비중역"/>
      <sheetName val="기안"/>
      <sheetName val="종합"/>
      <sheetName val="MH"/>
      <sheetName val="경비계정"/>
      <sheetName val="표지"/>
      <sheetName val="총괄"/>
      <sheetName val="유형별총괄"/>
      <sheetName val="일반편성표"/>
      <sheetName val="세부내역"/>
      <sheetName val="IT편성표"/>
      <sheetName val="IT예산 상세내역"/>
      <sheetName val="______"/>
      <sheetName val="실적"/>
      <sheetName val="S1"/>
      <sheetName val="S2"/>
      <sheetName val="S3"/>
      <sheetName val="S4"/>
      <sheetName val="추이그래프"/>
      <sheetName val="추이그래프 (2)"/>
      <sheetName val="조직도"/>
      <sheetName val="Sheet1"/>
      <sheetName val="#REF"/>
      <sheetName val="소유주(원)"/>
      <sheetName val="R&amp;D"/>
      <sheetName val="PTR台손익"/>
      <sheetName val="GRACE"/>
      <sheetName val="완성차"/>
      <sheetName val="INPUT"/>
      <sheetName val="주소(한문)"/>
      <sheetName val="품의플로"/>
      <sheetName val="의장34반"/>
      <sheetName val="의장2반 "/>
      <sheetName val="항목(1)"/>
      <sheetName val="2.대외공문"/>
      <sheetName val="TCA"/>
      <sheetName val="가격표"/>
      <sheetName val="대외공문"/>
      <sheetName val="협조전"/>
      <sheetName val="49455"/>
      <sheetName val="차종분석2차"/>
      <sheetName val="TMMAN"/>
      <sheetName val="C"/>
      <sheetName val="TOT"/>
      <sheetName val="계산내역"/>
      <sheetName val="세목별"/>
      <sheetName val="RD제품개발투자비(매가)"/>
      <sheetName val="major"/>
      <sheetName val="●목차"/>
      <sheetName val="Sheet2"/>
      <sheetName val="Sheet3"/>
      <sheetName val="자체실적1Q"/>
      <sheetName val="Master List"/>
      <sheetName val="List"/>
      <sheetName val="IT예산_상세내역2"/>
      <sheetName val="추이그래프_(2)2"/>
      <sheetName val="의장2반_2"/>
      <sheetName val="2_대외공문2"/>
      <sheetName val="Master_List2"/>
      <sheetName val="IT예산_상세내역"/>
      <sheetName val="추이그래프_(2)"/>
      <sheetName val="의장2반_"/>
      <sheetName val="2_대외공문"/>
      <sheetName val="Master_List"/>
      <sheetName val="IT예산_상세내역1"/>
      <sheetName val="추이그래프_(2)1"/>
      <sheetName val="의장2반_1"/>
      <sheetName val="2_대외공문1"/>
      <sheetName val="Master_List1"/>
      <sheetName val="보고서"/>
      <sheetName val="품의서"/>
      <sheetName val="신1"/>
      <sheetName val="외주현황.wq1"/>
      <sheetName val="운행일지"/>
      <sheetName val="MC&amp;다변화"/>
      <sheetName val="●현황"/>
      <sheetName val="94B"/>
      <sheetName val="2010년 재료비 및부산물(09.10)"/>
      <sheetName val="2010년 제조경비 집계(09.10)"/>
      <sheetName val="2010년 판관비 집계(09.10)"/>
      <sheetName val="2010년 인건비(관리직,기능직,110%인상) "/>
      <sheetName val="임금 "/>
      <sheetName val="2010 수선비(총무,구매,공무)"/>
      <sheetName val="2010소모품비(총무,구매,공무)"/>
      <sheetName val="월별산출금액적용(09.10)"/>
      <sheetName val="2010추정손익(09.10)-변경후"/>
      <sheetName val="2010 추정손익(09.10)-변경전"/>
      <sheetName val="변동사유"/>
      <sheetName val="HIS"/>
      <sheetName val="끝"/>
      <sheetName val="2008년 제조경비 집계(07.10)"/>
      <sheetName val="2008년 판관비 집계(07.10) "/>
      <sheetName val="월별산출금액적용"/>
      <sheetName val="2008 수선비집계(총무,구매,공무)"/>
      <sheetName val="2008소모품비집계(총무,구매,공무)"/>
      <sheetName val="2008추정손익(07.10)"/>
      <sheetName val="카메라"/>
      <sheetName val="2008년 인건비(관리직,기능직,110%인상)"/>
      <sheetName val="사업계획 과목별 수정 (최종)"/>
      <sheetName val="첨부-계정별 원가절감 산출내역"/>
      <sheetName val="사업계획 과목별 수정"/>
      <sheetName val="원가율"/>
      <sheetName val="원가율(09.10)"/>
      <sheetName val="자금집행내역"/>
      <sheetName val="투자-국내2"/>
      <sheetName val="MAIN(봄여름)"/>
      <sheetName val="택"/>
      <sheetName val="Sheet5"/>
      <sheetName val="Sheet6 (3)"/>
      <sheetName val="세부추진"/>
      <sheetName val="외주현황_wq1"/>
      <sheetName val="数据"/>
      <sheetName val="p2-1"/>
      <sheetName val="DWPM"/>
      <sheetName val="DATE"/>
      <sheetName val="외주현황_wq11"/>
      <sheetName val="Sheet6_(3)"/>
      <sheetName val="626TD(COLOR)"/>
      <sheetName val="소상 &quot;1&quot;"/>
      <sheetName val="소개"/>
      <sheetName val="96간접경비"/>
      <sheetName val="노임단가표"/>
      <sheetName val="접대44"/>
      <sheetName val="IT예산_상세내역3"/>
      <sheetName val="추이그래프_(2)3"/>
      <sheetName val="의장2반_3"/>
      <sheetName val="2_대외공문3"/>
      <sheetName val="Master_List3"/>
      <sheetName val="외주현황_wq12"/>
      <sheetName val="2010년_재료비_및부산물(09_10)"/>
      <sheetName val="2010년_제조경비_집계(09_10)"/>
      <sheetName val="2010년_판관비_집계(09_10)"/>
      <sheetName val="2010년_인건비(관리직,기능직,110%인상)_"/>
      <sheetName val="임금_"/>
      <sheetName val="2010_수선비(총무,구매,공무)"/>
      <sheetName val="월별산출금액적용(09_10)"/>
      <sheetName val="2010추정손익(09_10)-변경후"/>
      <sheetName val="2010_추정손익(09_10)-변경전"/>
      <sheetName val="2008년_제조경비_집계(07_10)"/>
      <sheetName val="2008년_판관비_집계(07_10)_"/>
      <sheetName val="2008_수선비집계(총무,구매,공무)"/>
      <sheetName val="2008추정손익(07_10)"/>
      <sheetName val="2008년_인건비(관리직,기능직,110%인상)"/>
      <sheetName val="사업계획_과목별_수정_(최종)"/>
      <sheetName val="첨부-계정별_원가절감_산출내역"/>
      <sheetName val="사업계획_과목별_수정"/>
      <sheetName val="원가율(09_10)"/>
      <sheetName val="Sheet6_(3)1"/>
      <sheetName val="소상_&quot;1&quot;"/>
      <sheetName val="HP1AMLIST"/>
      <sheetName val="Sheet1 (2)"/>
      <sheetName val="RM"/>
      <sheetName val="전체현황"/>
      <sheetName val="712"/>
      <sheetName val="OPT손익 내수"/>
      <sheetName val="OPT손익 수출"/>
      <sheetName val="BND"/>
      <sheetName val="AIR"/>
      <sheetName val="2010년_재료비_및부산물(09_10)1"/>
      <sheetName val="2010년_제조경비_집계(09_10)1"/>
      <sheetName val="2010년_판관비_집계(09_10)1"/>
      <sheetName val="2010년_인건비(관리직,기능직,110%인상)_1"/>
      <sheetName val="임금_1"/>
      <sheetName val="2010_수선비(총무,구매,공무)1"/>
      <sheetName val="월별산출금액적용(09_10)1"/>
      <sheetName val="2010추정손익(09_10)-변경후1"/>
      <sheetName val="2010_추정손익(09_10)-변경전1"/>
      <sheetName val="2008년_제조경비_집계(07_10)1"/>
      <sheetName val="2008년_판관비_집계(07_10)_1"/>
      <sheetName val="2008_수선비집계(총무,구매,공무)1"/>
      <sheetName val="2008추정손익(07_10)1"/>
      <sheetName val="2008년_인건비(관리직,기능직,110%인상)1"/>
      <sheetName val="사업계획_과목별_수정_(최종)1"/>
      <sheetName val="첨부-계정별_원가절감_산출내역1"/>
      <sheetName val="사업계획_과목별_수정1"/>
      <sheetName val="원가율(09_10)1"/>
      <sheetName val="OPT손익_내수"/>
      <sheetName val="OPT손익_수출"/>
      <sheetName val="2010년_재료비_및부산물(09_10)2"/>
      <sheetName val="2010년_제조경비_집계(09_10)2"/>
      <sheetName val="2010년_판관비_집계(09_10)2"/>
      <sheetName val="2010년_인건비(관리직,기능직,110%인상)_2"/>
      <sheetName val="임금_2"/>
      <sheetName val="2010_수선비(총무,구매,공무)2"/>
      <sheetName val="월별산출금액적용(09_10)2"/>
      <sheetName val="2010추정손익(09_10)-변경후2"/>
      <sheetName val="2010_추정손익(09_10)-변경전2"/>
      <sheetName val="2008년_제조경비_집계(07_10)2"/>
      <sheetName val="2008년_판관비_집계(07_10)_2"/>
      <sheetName val="2008_수선비집계(총무,구매,공무)2"/>
      <sheetName val="2008추정손익(07_10)2"/>
      <sheetName val="2008년_인건비(관리직,기능직,110%인상)2"/>
      <sheetName val="사업계획_과목별_수정_(최종)2"/>
      <sheetName val="첨부-계정별_원가절감_산출내역2"/>
      <sheetName val="사업계획_과목별_수정2"/>
      <sheetName val="원가율(09_10)2"/>
      <sheetName val="소상_&quot;1&quot;1"/>
      <sheetName val="OPT손익_내수1"/>
      <sheetName val="OPT손익_수출1"/>
      <sheetName val="외주현황_wq13"/>
      <sheetName val="2010년_재료비_및부산물(09_10)3"/>
      <sheetName val="2010년_제조경비_집계(09_10)3"/>
      <sheetName val="2010년_판관비_집계(09_10)3"/>
      <sheetName val="2010년_인건비(관리직,기능직,110%인상)_3"/>
      <sheetName val="임금_3"/>
      <sheetName val="2010_수선비(총무,구매,공무)3"/>
      <sheetName val="월별산출금액적용(09_10)3"/>
      <sheetName val="2010추정손익(09_10)-변경후3"/>
      <sheetName val="2010_추정손익(09_10)-변경전3"/>
      <sheetName val="2008년_제조경비_집계(07_10)3"/>
      <sheetName val="2008년_판관비_집계(07_10)_3"/>
      <sheetName val="2008_수선비집계(총무,구매,공무)3"/>
      <sheetName val="2008추정손익(07_10)3"/>
      <sheetName val="2008년_인건비(관리직,기능직,110%인상)3"/>
      <sheetName val="사업계획_과목별_수정_(최종)3"/>
      <sheetName val="첨부-계정별_원가절감_산출내역3"/>
      <sheetName val="사업계획_과목별_수정3"/>
      <sheetName val="원가율(09_10)3"/>
      <sheetName val="소상_&quot;1&quot;2"/>
      <sheetName val="Sheet6_(3)2"/>
      <sheetName val="OPT손익_내수2"/>
      <sheetName val="OPT손익_수출2"/>
      <sheetName val="RPT ICV"/>
      <sheetName val="%StrPass"/>
      <sheetName val="IT예산_상세내역7"/>
      <sheetName val="추이그래프_(2)7"/>
      <sheetName val="의장2반_7"/>
      <sheetName val="2_대외공문7"/>
      <sheetName val="Master_List7"/>
      <sheetName val="외주현황_wq17"/>
      <sheetName val="2010년_재료비_및부산물(09_10)7"/>
      <sheetName val="2010년_제조경비_집계(09_10)7"/>
      <sheetName val="2010년_판관비_집계(09_10)7"/>
      <sheetName val="2010년_인건비(관리직,기능직,110%인상)_7"/>
      <sheetName val="임금_7"/>
      <sheetName val="2010_수선비(총무,구매,공무)7"/>
      <sheetName val="월별산출금액적용(09_10)7"/>
      <sheetName val="2010추정손익(09_10)-변경후7"/>
      <sheetName val="2010_추정손익(09_10)-변경전7"/>
      <sheetName val="2008년_제조경비_집계(07_10)7"/>
      <sheetName val="2008년_판관비_집계(07_10)_7"/>
      <sheetName val="2008_수선비집계(총무,구매,공무)7"/>
      <sheetName val="2008추정손익(07_10)7"/>
      <sheetName val="2008년_인건비(관리직,기능직,110%인상)7"/>
      <sheetName val="사업계획_과목별_수정_(최종)7"/>
      <sheetName val="첨부-계정별_원가절감_산출내역7"/>
      <sheetName val="사업계획_과목별_수정7"/>
      <sheetName val="원가율(09_10)7"/>
      <sheetName val="Sheet6_(3)6"/>
      <sheetName val="소상_&quot;1&quot;6"/>
      <sheetName val="Sheet1_(2)3"/>
      <sheetName val="OPT손익_내수6"/>
      <sheetName val="OPT손익_수출6"/>
      <sheetName val="RPT_ICV"/>
      <sheetName val="IT예산_상세내역4"/>
      <sheetName val="추이그래프_(2)4"/>
      <sheetName val="의장2반_4"/>
      <sheetName val="2_대외공문4"/>
      <sheetName val="Master_List4"/>
      <sheetName val="외주현황_wq14"/>
      <sheetName val="2010년_재료비_및부산물(09_10)4"/>
      <sheetName val="2010년_제조경비_집계(09_10)4"/>
      <sheetName val="2010년_판관비_집계(09_10)4"/>
      <sheetName val="2010년_인건비(관리직,기능직,110%인상)_4"/>
      <sheetName val="임금_4"/>
      <sheetName val="2010_수선비(총무,구매,공무)4"/>
      <sheetName val="월별산출금액적용(09_10)4"/>
      <sheetName val="2010추정손익(09_10)-변경후4"/>
      <sheetName val="2010_추정손익(09_10)-변경전4"/>
      <sheetName val="2008년_제조경비_집계(07_10)4"/>
      <sheetName val="2008년_판관비_집계(07_10)_4"/>
      <sheetName val="2008_수선비집계(총무,구매,공무)4"/>
      <sheetName val="2008추정손익(07_10)4"/>
      <sheetName val="2008년_인건비(관리직,기능직,110%인상)4"/>
      <sheetName val="사업계획_과목별_수정_(최종)4"/>
      <sheetName val="첨부-계정별_원가절감_산출내역4"/>
      <sheetName val="사업계획_과목별_수정4"/>
      <sheetName val="원가율(09_10)4"/>
      <sheetName val="Sheet6_(3)3"/>
      <sheetName val="소상_&quot;1&quot;3"/>
      <sheetName val="Sheet1_(2)"/>
      <sheetName val="OPT손익_내수3"/>
      <sheetName val="OPT손익_수출3"/>
      <sheetName val="IT예산_상세내역5"/>
      <sheetName val="추이그래프_(2)5"/>
      <sheetName val="의장2반_5"/>
      <sheetName val="2_대외공문5"/>
      <sheetName val="Master_List5"/>
      <sheetName val="외주현황_wq15"/>
      <sheetName val="2010년_재료비_및부산물(09_10)5"/>
      <sheetName val="2010년_제조경비_집계(09_10)5"/>
      <sheetName val="2010년_판관비_집계(09_10)5"/>
      <sheetName val="2010년_인건비(관리직,기능직,110%인상)_5"/>
      <sheetName val="임금_5"/>
      <sheetName val="2010_수선비(총무,구매,공무)5"/>
      <sheetName val="월별산출금액적용(09_10)5"/>
      <sheetName val="2010추정손익(09_10)-변경후5"/>
      <sheetName val="2010_추정손익(09_10)-변경전5"/>
      <sheetName val="2008년_제조경비_집계(07_10)5"/>
      <sheetName val="2008년_판관비_집계(07_10)_5"/>
      <sheetName val="2008_수선비집계(총무,구매,공무)5"/>
      <sheetName val="2008추정손익(07_10)5"/>
      <sheetName val="2008년_인건비(관리직,기능직,110%인상)5"/>
      <sheetName val="사업계획_과목별_수정_(최종)5"/>
      <sheetName val="첨부-계정별_원가절감_산출내역5"/>
      <sheetName val="사업계획_과목별_수정5"/>
      <sheetName val="원가율(09_10)5"/>
      <sheetName val="Sheet6_(3)4"/>
      <sheetName val="소상_&quot;1&quot;4"/>
      <sheetName val="Sheet1_(2)1"/>
      <sheetName val="OPT손익_내수4"/>
      <sheetName val="OPT손익_수출4"/>
      <sheetName val="IT예산_상세내역6"/>
      <sheetName val="추이그래프_(2)6"/>
      <sheetName val="의장2반_6"/>
      <sheetName val="2_대외공문6"/>
      <sheetName val="Master_List6"/>
      <sheetName val="외주현황_wq16"/>
      <sheetName val="2010년_재료비_및부산물(09_10)6"/>
      <sheetName val="2010년_제조경비_집계(09_10)6"/>
      <sheetName val="2010년_판관비_집계(09_10)6"/>
      <sheetName val="2010년_인건비(관리직,기능직,110%인상)_6"/>
      <sheetName val="임금_6"/>
      <sheetName val="2010_수선비(총무,구매,공무)6"/>
      <sheetName val="월별산출금액적용(09_10)6"/>
      <sheetName val="2010추정손익(09_10)-변경후6"/>
      <sheetName val="2010_추정손익(09_10)-변경전6"/>
      <sheetName val="2008년_제조경비_집계(07_10)6"/>
      <sheetName val="2008년_판관비_집계(07_10)_6"/>
      <sheetName val="2008_수선비집계(총무,구매,공무)6"/>
      <sheetName val="2008추정손익(07_10)6"/>
      <sheetName val="2008년_인건비(관리직,기능직,110%인상)6"/>
      <sheetName val="사업계획_과목별_수정_(최종)6"/>
      <sheetName val="첨부-계정별_원가절감_산출내역6"/>
      <sheetName val="사업계획_과목별_수정6"/>
      <sheetName val="원가율(09_10)6"/>
      <sheetName val="Sheet6_(3)5"/>
      <sheetName val="소상_&quot;1&quot;5"/>
      <sheetName val="Sheet1_(2)2"/>
      <sheetName val="OPT손익_내수5"/>
      <sheetName val="OPT손익_수출5"/>
      <sheetName val="PO"/>
      <sheetName val="1"/>
      <sheetName val="SUMMARY"/>
      <sheetName val="LOCAL FREIGHT"/>
      <sheetName val="Initial Comp Wevin Arc Plant 1"/>
      <sheetName val="부서현황"/>
      <sheetName val="設備名称LIST(HE-旧含む)"/>
      <sheetName val="cal f06"/>
      <sheetName val="Third Party Assets"/>
      <sheetName val="ShedEvaporativeCoolingWorks"/>
    </sheetNames>
    <sheetDataSet>
      <sheetData sheetId="0" refreshError="1"/>
      <sheetData sheetId="1"/>
      <sheetData sheetId="2"/>
      <sheetData sheetId="3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/>
      <sheetData sheetId="50"/>
      <sheetData sheetId="51" refreshError="1"/>
      <sheetData sheetId="52" refreshError="1"/>
      <sheetData sheetId="53" refreshError="1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/>
      <sheetData sheetId="111" refreshError="1"/>
      <sheetData sheetId="112" refreshError="1"/>
      <sheetData sheetId="113" refreshError="1"/>
      <sheetData sheetId="114" refreshError="1"/>
      <sheetData sheetId="115"/>
      <sheetData sheetId="116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 refreshError="1"/>
      <sheetData sheetId="223" refreshError="1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2 (2)"/>
      <sheetName val="Sheet1 (2)"/>
      <sheetName val="Sheet1 (3)"/>
      <sheetName val="Sheet1"/>
      <sheetName val="Details"/>
      <sheetName val="Details (2)"/>
      <sheetName val="Details (3)"/>
      <sheetName val="Graph"/>
      <sheetName val="Sheet3"/>
      <sheetName val="Sheet2_(2)"/>
      <sheetName val="Sheet1_(2)"/>
      <sheetName val="Sheet1_(3)"/>
      <sheetName val="Details_(2)"/>
      <sheetName val="Details_(3)"/>
      <sheetName val="Sheet2_(2)2"/>
      <sheetName val="Sheet1_(2)2"/>
      <sheetName val="Sheet1_(3)2"/>
      <sheetName val="Details_(2)2"/>
      <sheetName val="Details_(3)2"/>
      <sheetName val="Sheet2_(2)1"/>
      <sheetName val="Sheet1_(2)1"/>
      <sheetName val="Sheet1_(3)1"/>
      <sheetName val="Details_(2)1"/>
      <sheetName val="Details_(3)1"/>
      <sheetName val="CBD Kolben"/>
      <sheetName val="Sheet2_(2)3"/>
      <sheetName val="Sheet1_(2)3"/>
      <sheetName val="Sheet1_(3)3"/>
      <sheetName val="Details_(2)3"/>
      <sheetName val="Details_(3)3"/>
      <sheetName val="표지"/>
      <sheetName val="Basis"/>
      <sheetName val="ZBD"/>
      <sheetName val="KVL"/>
      <sheetName val="Scorpio"/>
      <sheetName val="Sheet2_(2)7"/>
      <sheetName val="Sheet1_(2)7"/>
      <sheetName val="Sheet1_(3)7"/>
      <sheetName val="Details_(2)7"/>
      <sheetName val="Details_(3)7"/>
      <sheetName val="CBD_Kolben3"/>
      <sheetName val="Sheet2_(2)4"/>
      <sheetName val="Sheet1_(2)4"/>
      <sheetName val="Sheet1_(3)4"/>
      <sheetName val="Details_(2)4"/>
      <sheetName val="Details_(3)4"/>
      <sheetName val="CBD_Kolben"/>
      <sheetName val="Sheet2_(2)5"/>
      <sheetName val="Sheet1_(2)5"/>
      <sheetName val="Sheet1_(3)5"/>
      <sheetName val="Details_(2)5"/>
      <sheetName val="Details_(3)5"/>
      <sheetName val="CBD_Kolben1"/>
      <sheetName val="Sheet2_(2)6"/>
      <sheetName val="Sheet1_(2)6"/>
      <sheetName val="Sheet1_(3)6"/>
      <sheetName val="Details_(2)6"/>
      <sheetName val="Details_(3)6"/>
      <sheetName val="CBD_Kolben2"/>
    </sheetNames>
    <sheetDataSet>
      <sheetData sheetId="0" refreshError="1"/>
      <sheetData sheetId="1" refreshError="1">
        <row r="1">
          <cell r="A1" t="str">
            <v>RT</v>
          </cell>
        </row>
        <row r="2">
          <cell r="A2" t="str">
            <v>R</v>
          </cell>
          <cell r="B2" t="str">
            <v>WA</v>
          </cell>
          <cell r="C2">
            <v>0</v>
          </cell>
          <cell r="D2">
            <v>0</v>
          </cell>
          <cell r="E2" t="str">
            <v>POLYTHENE ROLL 56"</v>
          </cell>
          <cell r="F2" t="str">
            <v>323100</v>
          </cell>
          <cell r="G2">
            <v>3132.72</v>
          </cell>
          <cell r="H2">
            <v>35</v>
          </cell>
        </row>
        <row r="3">
          <cell r="A3" t="str">
            <v>R</v>
          </cell>
          <cell r="B3" t="str">
            <v>WA</v>
          </cell>
          <cell r="C3">
            <v>0</v>
          </cell>
          <cell r="D3">
            <v>0</v>
          </cell>
          <cell r="E3" t="str">
            <v>"LINT FREE FABRIC 11""X11""AFTER STITCHI</v>
          </cell>
          <cell r="F3" t="str">
            <v>323100</v>
          </cell>
          <cell r="G3">
            <v>1695.95</v>
          </cell>
          <cell r="H3">
            <v>500</v>
          </cell>
        </row>
        <row r="4">
          <cell r="A4" t="str">
            <v>R</v>
          </cell>
          <cell r="B4" t="str">
            <v>WA</v>
          </cell>
          <cell r="C4">
            <v>0</v>
          </cell>
          <cell r="D4">
            <v>0</v>
          </cell>
          <cell r="E4" t="str">
            <v>"BANIYAN PCS WHITE 11""X11""AFTER STITCH</v>
          </cell>
          <cell r="F4" t="str">
            <v>323100</v>
          </cell>
          <cell r="G4">
            <v>977.56</v>
          </cell>
          <cell r="H4">
            <v>300</v>
          </cell>
        </row>
        <row r="5">
          <cell r="A5" t="str">
            <v>R</v>
          </cell>
          <cell r="B5" t="str">
            <v>WA</v>
          </cell>
          <cell r="C5">
            <v>0</v>
          </cell>
          <cell r="D5">
            <v>0</v>
          </cell>
          <cell r="E5" t="str">
            <v>HAND GLOVES 60 GMS</v>
          </cell>
          <cell r="F5" t="str">
            <v>323100</v>
          </cell>
          <cell r="G5">
            <v>298.49</v>
          </cell>
          <cell r="H5">
            <v>40</v>
          </cell>
        </row>
        <row r="6">
          <cell r="A6" t="str">
            <v>R</v>
          </cell>
          <cell r="B6" t="str">
            <v>WA</v>
          </cell>
          <cell r="C6">
            <v>0</v>
          </cell>
          <cell r="D6">
            <v>0</v>
          </cell>
          <cell r="E6" t="str">
            <v>PAINTER' CAP</v>
          </cell>
          <cell r="F6" t="str">
            <v>323100</v>
          </cell>
          <cell r="G6">
            <v>41.3</v>
          </cell>
          <cell r="H6">
            <v>30</v>
          </cell>
        </row>
        <row r="7">
          <cell r="A7" t="str">
            <v>R</v>
          </cell>
          <cell r="B7" t="str">
            <v>WA</v>
          </cell>
          <cell r="C7">
            <v>0</v>
          </cell>
          <cell r="D7">
            <v>0</v>
          </cell>
          <cell r="E7" t="str">
            <v>PAPER MASK</v>
          </cell>
          <cell r="F7" t="str">
            <v>323100</v>
          </cell>
          <cell r="G7">
            <v>108.68</v>
          </cell>
          <cell r="H7">
            <v>30</v>
          </cell>
        </row>
        <row r="8">
          <cell r="A8" t="str">
            <v>R</v>
          </cell>
          <cell r="B8" t="str">
            <v>WA</v>
          </cell>
          <cell r="C8">
            <v>0</v>
          </cell>
          <cell r="D8">
            <v>0</v>
          </cell>
          <cell r="E8" t="str">
            <v>OMEGA KNIFE BLADE</v>
          </cell>
          <cell r="F8" t="str">
            <v>323100</v>
          </cell>
          <cell r="G8">
            <v>49.68</v>
          </cell>
          <cell r="H8">
            <v>10</v>
          </cell>
        </row>
        <row r="9">
          <cell r="A9" t="str">
            <v>R</v>
          </cell>
          <cell r="B9" t="str">
            <v>WA</v>
          </cell>
          <cell r="C9">
            <v>0</v>
          </cell>
          <cell r="D9">
            <v>0</v>
          </cell>
          <cell r="E9" t="str">
            <v>"LINT FREE FABRIC 11""X11""AFTER STITCHI</v>
          </cell>
          <cell r="F9" t="str">
            <v>323100</v>
          </cell>
          <cell r="G9">
            <v>49182.57</v>
          </cell>
          <cell r="H9">
            <v>14500</v>
          </cell>
        </row>
        <row r="10">
          <cell r="A10" t="str">
            <v>R</v>
          </cell>
          <cell r="B10" t="str">
            <v>WA</v>
          </cell>
          <cell r="C10">
            <v>0</v>
          </cell>
          <cell r="D10">
            <v>0</v>
          </cell>
          <cell r="E10" t="str">
            <v>"BANIYAN PCS WHITE 11""X11""AFTER STITCH</v>
          </cell>
          <cell r="F10" t="str">
            <v>323100</v>
          </cell>
          <cell r="G10">
            <v>5539.53</v>
          </cell>
          <cell r="H10">
            <v>1700</v>
          </cell>
        </row>
        <row r="11">
          <cell r="A11" t="str">
            <v>R</v>
          </cell>
          <cell r="B11" t="str">
            <v>WA</v>
          </cell>
          <cell r="C11">
            <v>0</v>
          </cell>
          <cell r="D11">
            <v>0</v>
          </cell>
          <cell r="E11" t="str">
            <v>"HAND GLOVES SURGICAL 10"""</v>
          </cell>
          <cell r="F11" t="str">
            <v>323100</v>
          </cell>
          <cell r="G11">
            <v>3912.3</v>
          </cell>
          <cell r="H11">
            <v>360</v>
          </cell>
        </row>
        <row r="12">
          <cell r="A12" t="str">
            <v>R</v>
          </cell>
          <cell r="B12" t="str">
            <v>WA</v>
          </cell>
          <cell r="C12">
            <v>0</v>
          </cell>
          <cell r="D12">
            <v>0</v>
          </cell>
          <cell r="E12" t="str">
            <v>PAINTER' CAP</v>
          </cell>
          <cell r="F12" t="str">
            <v>323100</v>
          </cell>
          <cell r="G12">
            <v>234.01</v>
          </cell>
          <cell r="H12">
            <v>170</v>
          </cell>
        </row>
        <row r="13">
          <cell r="A13" t="str">
            <v>R</v>
          </cell>
          <cell r="B13" t="str">
            <v>WA</v>
          </cell>
          <cell r="C13">
            <v>0</v>
          </cell>
          <cell r="D13">
            <v>0</v>
          </cell>
          <cell r="E13" t="str">
            <v>HAND GLOVES 60 GMS</v>
          </cell>
          <cell r="F13" t="str">
            <v>323100</v>
          </cell>
          <cell r="G13">
            <v>1193.98</v>
          </cell>
          <cell r="H13">
            <v>160</v>
          </cell>
        </row>
        <row r="14">
          <cell r="A14" t="str">
            <v>R</v>
          </cell>
          <cell r="B14" t="str">
            <v>WA</v>
          </cell>
          <cell r="C14">
            <v>0</v>
          </cell>
          <cell r="D14">
            <v>0</v>
          </cell>
          <cell r="E14" t="str">
            <v>TAK RAG S-101 (C-8-GU-14042)</v>
          </cell>
          <cell r="F14" t="str">
            <v>323100</v>
          </cell>
          <cell r="G14">
            <v>2810.07</v>
          </cell>
          <cell r="H14">
            <v>100</v>
          </cell>
        </row>
        <row r="15">
          <cell r="A15" t="str">
            <v>R</v>
          </cell>
          <cell r="B15" t="str">
            <v>WA</v>
          </cell>
          <cell r="C15">
            <v>0</v>
          </cell>
          <cell r="D15">
            <v>0</v>
          </cell>
          <cell r="E15" t="str">
            <v>W P PAPER 800 GRT (SIZE 9""x11"")</v>
          </cell>
          <cell r="F15" t="str">
            <v>323100</v>
          </cell>
          <cell r="G15">
            <v>7141.5</v>
          </cell>
          <cell r="H15">
            <v>500</v>
          </cell>
        </row>
        <row r="16">
          <cell r="A16" t="str">
            <v>R</v>
          </cell>
          <cell r="B16" t="str">
            <v>WA</v>
          </cell>
          <cell r="C16">
            <v>0</v>
          </cell>
          <cell r="D16">
            <v>0</v>
          </cell>
          <cell r="E16" t="str">
            <v>PAPER MASK</v>
          </cell>
          <cell r="F16" t="str">
            <v>323100</v>
          </cell>
          <cell r="G16">
            <v>615.82000000000005</v>
          </cell>
          <cell r="H16">
            <v>170</v>
          </cell>
        </row>
        <row r="17">
          <cell r="A17" t="str">
            <v>R</v>
          </cell>
          <cell r="B17" t="str">
            <v>WA</v>
          </cell>
          <cell r="C17">
            <v>0</v>
          </cell>
          <cell r="D17">
            <v>0</v>
          </cell>
          <cell r="E17" t="str">
            <v>WIPER MC-80 (S114)</v>
          </cell>
          <cell r="F17" t="str">
            <v>323100</v>
          </cell>
          <cell r="G17">
            <v>9360.4599999999991</v>
          </cell>
          <cell r="H17">
            <v>500</v>
          </cell>
        </row>
        <row r="18">
          <cell r="A18" t="str">
            <v>R</v>
          </cell>
          <cell r="B18" t="str">
            <v>WA</v>
          </cell>
          <cell r="C18">
            <v>0</v>
          </cell>
          <cell r="D18">
            <v>0</v>
          </cell>
          <cell r="E18" t="str">
            <v>OMEGA KNIFE BLADE</v>
          </cell>
          <cell r="F18" t="str">
            <v>323100</v>
          </cell>
          <cell r="G18">
            <v>283.17</v>
          </cell>
          <cell r="H18">
            <v>57</v>
          </cell>
        </row>
        <row r="19">
          <cell r="A19" t="str">
            <v>R</v>
          </cell>
          <cell r="B19" t="str">
            <v>WA</v>
          </cell>
          <cell r="C19">
            <v>0</v>
          </cell>
          <cell r="D19">
            <v>0</v>
          </cell>
          <cell r="E19" t="str">
            <v>"W P PAPER GRT-2000 (SIZE 5.5""X9"")"</v>
          </cell>
          <cell r="F19" t="str">
            <v>323100</v>
          </cell>
          <cell r="G19">
            <v>6675.39</v>
          </cell>
          <cell r="H19">
            <v>500</v>
          </cell>
        </row>
        <row r="20">
          <cell r="A20" t="str">
            <v>R</v>
          </cell>
          <cell r="B20" t="str">
            <v>WA</v>
          </cell>
          <cell r="C20">
            <v>0</v>
          </cell>
          <cell r="D20">
            <v>0</v>
          </cell>
          <cell r="E20" t="str">
            <v>MASKING TAPE 45mm x 50 yards</v>
          </cell>
          <cell r="F20" t="str">
            <v>323100</v>
          </cell>
          <cell r="G20">
            <v>3539.7</v>
          </cell>
          <cell r="H20">
            <v>72</v>
          </cell>
        </row>
        <row r="21">
          <cell r="A21" t="str">
            <v>R</v>
          </cell>
          <cell r="B21" t="str">
            <v>WA</v>
          </cell>
          <cell r="C21">
            <v>0</v>
          </cell>
          <cell r="D21">
            <v>0</v>
          </cell>
          <cell r="E21" t="str">
            <v>MASKING TAPE 30mm x 50 yards</v>
          </cell>
          <cell r="F21" t="str">
            <v>323100</v>
          </cell>
          <cell r="G21">
            <v>3912.3</v>
          </cell>
          <cell r="H21">
            <v>120</v>
          </cell>
        </row>
        <row r="22">
          <cell r="A22" t="str">
            <v>R</v>
          </cell>
          <cell r="B22" t="str">
            <v>WA</v>
          </cell>
          <cell r="C22">
            <v>0</v>
          </cell>
          <cell r="D22">
            <v>0</v>
          </cell>
          <cell r="E22" t="str">
            <v>"LINT FREE FABRIC 11""X11""AFTER STITCHI</v>
          </cell>
          <cell r="F22" t="str">
            <v>323100</v>
          </cell>
          <cell r="G22">
            <v>49273.15</v>
          </cell>
          <cell r="H22">
            <v>14500</v>
          </cell>
        </row>
        <row r="23">
          <cell r="A23" t="str">
            <v>R</v>
          </cell>
          <cell r="B23" t="str">
            <v>WA</v>
          </cell>
          <cell r="C23">
            <v>0</v>
          </cell>
          <cell r="D23">
            <v>0</v>
          </cell>
          <cell r="E23" t="str">
            <v>"BANIYAN PCS WHITE 11""X11""AFTER STITCH</v>
          </cell>
          <cell r="F23" t="str">
            <v>323100</v>
          </cell>
          <cell r="G23">
            <v>8830.74</v>
          </cell>
          <cell r="H23">
            <v>2700</v>
          </cell>
        </row>
        <row r="24">
          <cell r="A24" t="str">
            <v>R</v>
          </cell>
          <cell r="B24" t="str">
            <v>WA</v>
          </cell>
          <cell r="C24">
            <v>0</v>
          </cell>
          <cell r="D24">
            <v>0</v>
          </cell>
          <cell r="E24" t="str">
            <v>"HAND GLOVES SURGICAL 10"""</v>
          </cell>
          <cell r="F24" t="str">
            <v>323100</v>
          </cell>
          <cell r="G24">
            <v>4208.6400000000003</v>
          </cell>
          <cell r="H24">
            <v>360</v>
          </cell>
        </row>
        <row r="25">
          <cell r="A25" t="str">
            <v>R</v>
          </cell>
          <cell r="B25" t="str">
            <v>WA</v>
          </cell>
          <cell r="C25">
            <v>0</v>
          </cell>
          <cell r="D25">
            <v>0</v>
          </cell>
          <cell r="E25" t="str">
            <v>HAND GLOVES 60 GMS</v>
          </cell>
          <cell r="F25" t="str">
            <v>323100</v>
          </cell>
          <cell r="G25">
            <v>1180.32</v>
          </cell>
          <cell r="H25">
            <v>160</v>
          </cell>
        </row>
        <row r="26">
          <cell r="A26" t="str">
            <v>R</v>
          </cell>
          <cell r="B26" t="str">
            <v>WA</v>
          </cell>
          <cell r="C26">
            <v>0</v>
          </cell>
          <cell r="D26">
            <v>0</v>
          </cell>
          <cell r="E26" t="str">
            <v>PAINTER' CAP</v>
          </cell>
          <cell r="F26" t="str">
            <v>323100</v>
          </cell>
          <cell r="G26">
            <v>234.01</v>
          </cell>
          <cell r="H26">
            <v>170</v>
          </cell>
        </row>
        <row r="27">
          <cell r="A27" t="str">
            <v>R</v>
          </cell>
          <cell r="B27" t="str">
            <v>WA</v>
          </cell>
          <cell r="C27">
            <v>0</v>
          </cell>
          <cell r="D27">
            <v>0</v>
          </cell>
          <cell r="E27" t="str">
            <v>TAK RAG S-101 (C-8-GU-14042)</v>
          </cell>
          <cell r="F27" t="str">
            <v>323100</v>
          </cell>
          <cell r="G27">
            <v>2810.08</v>
          </cell>
          <cell r="H27">
            <v>100</v>
          </cell>
        </row>
        <row r="28">
          <cell r="A28" t="str">
            <v>R</v>
          </cell>
          <cell r="B28" t="str">
            <v>WA</v>
          </cell>
          <cell r="C28">
            <v>0</v>
          </cell>
          <cell r="D28">
            <v>0</v>
          </cell>
          <cell r="E28" t="str">
            <v>W P PAPER 800 GRT (SIZE 9""x11"")</v>
          </cell>
          <cell r="F28" t="str">
            <v>323100</v>
          </cell>
          <cell r="G28">
            <v>7141.5</v>
          </cell>
          <cell r="H28">
            <v>500</v>
          </cell>
        </row>
        <row r="29">
          <cell r="A29" t="str">
            <v>R</v>
          </cell>
          <cell r="B29" t="str">
            <v>WA</v>
          </cell>
          <cell r="C29">
            <v>0</v>
          </cell>
          <cell r="D29">
            <v>0</v>
          </cell>
          <cell r="E29" t="str">
            <v>PAPER MASK</v>
          </cell>
          <cell r="F29" t="str">
            <v>323100</v>
          </cell>
          <cell r="G29">
            <v>217.35</v>
          </cell>
          <cell r="H29">
            <v>60</v>
          </cell>
        </row>
        <row r="30">
          <cell r="A30" t="str">
            <v>R</v>
          </cell>
          <cell r="B30" t="str">
            <v>WA</v>
          </cell>
          <cell r="C30">
            <v>0</v>
          </cell>
          <cell r="D30">
            <v>0</v>
          </cell>
          <cell r="E30" t="str">
            <v>LIQUID PETROLEUM GAS</v>
          </cell>
          <cell r="F30" t="str">
            <v>323100</v>
          </cell>
          <cell r="G30">
            <v>668240.28</v>
          </cell>
          <cell r="H30">
            <v>22259.606</v>
          </cell>
        </row>
        <row r="31">
          <cell r="A31" t="str">
            <v>R</v>
          </cell>
          <cell r="B31" t="str">
            <v>WA</v>
          </cell>
          <cell r="C31">
            <v>0</v>
          </cell>
          <cell r="D31">
            <v>0</v>
          </cell>
          <cell r="E31" t="str">
            <v>NIRMA POWDER (PKT. OF 01 KG.)</v>
          </cell>
          <cell r="F31" t="str">
            <v>323100</v>
          </cell>
          <cell r="G31">
            <v>212.38</v>
          </cell>
          <cell r="H31">
            <v>12</v>
          </cell>
        </row>
        <row r="32">
          <cell r="A32" t="str">
            <v>R</v>
          </cell>
          <cell r="B32" t="str">
            <v>WA</v>
          </cell>
          <cell r="C32">
            <v>0</v>
          </cell>
          <cell r="D32">
            <v>0</v>
          </cell>
          <cell r="E32" t="str">
            <v>LIQUID SOAP</v>
          </cell>
          <cell r="F32" t="str">
            <v>323100</v>
          </cell>
          <cell r="G32">
            <v>2807.44</v>
          </cell>
          <cell r="H32">
            <v>175</v>
          </cell>
        </row>
        <row r="33">
          <cell r="A33" t="str">
            <v>R</v>
          </cell>
          <cell r="B33" t="str">
            <v>WA</v>
          </cell>
          <cell r="C33">
            <v>0</v>
          </cell>
          <cell r="D33">
            <v>0</v>
          </cell>
          <cell r="E33" t="str">
            <v>HARD BROOM</v>
          </cell>
          <cell r="F33" t="str">
            <v>323100</v>
          </cell>
          <cell r="G33">
            <v>33</v>
          </cell>
          <cell r="H33">
            <v>6</v>
          </cell>
        </row>
        <row r="34">
          <cell r="A34" t="str">
            <v>R</v>
          </cell>
          <cell r="B34" t="str">
            <v>WA</v>
          </cell>
          <cell r="C34">
            <v>0</v>
          </cell>
          <cell r="D34">
            <v>0</v>
          </cell>
          <cell r="E34" t="str">
            <v>FLOOR WIPER 18" X 20"</v>
          </cell>
          <cell r="F34" t="str">
            <v>323100</v>
          </cell>
          <cell r="G34">
            <v>1117.8</v>
          </cell>
          <cell r="H34">
            <v>12</v>
          </cell>
        </row>
        <row r="35">
          <cell r="A35" t="str">
            <v>R</v>
          </cell>
          <cell r="B35" t="str">
            <v>WA</v>
          </cell>
          <cell r="C35">
            <v>0</v>
          </cell>
          <cell r="D35">
            <v>0</v>
          </cell>
          <cell r="E35" t="str">
            <v>"LINT FREE FABRIC 11""X11""AFTER STITCHI</v>
          </cell>
          <cell r="F35" t="str">
            <v>323100</v>
          </cell>
          <cell r="G35">
            <v>49300</v>
          </cell>
          <cell r="H35">
            <v>14500</v>
          </cell>
        </row>
        <row r="36">
          <cell r="A36" t="str">
            <v>R</v>
          </cell>
          <cell r="B36" t="str">
            <v>WA</v>
          </cell>
          <cell r="C36">
            <v>0</v>
          </cell>
          <cell r="D36">
            <v>0</v>
          </cell>
          <cell r="E36" t="str">
            <v>"BANIYAN PCS WHITE 11""X11""AFTER STITCH</v>
          </cell>
          <cell r="F36" t="str">
            <v>323100</v>
          </cell>
          <cell r="G36">
            <v>8802.89</v>
          </cell>
          <cell r="H36">
            <v>2700</v>
          </cell>
        </row>
        <row r="37">
          <cell r="A37" t="str">
            <v>R</v>
          </cell>
          <cell r="B37" t="str">
            <v>WA</v>
          </cell>
          <cell r="C37">
            <v>0</v>
          </cell>
          <cell r="D37">
            <v>0</v>
          </cell>
          <cell r="E37" t="str">
            <v>"HAND GLOVES SURGICAL 10"""</v>
          </cell>
          <cell r="F37" t="str">
            <v>323100</v>
          </cell>
          <cell r="G37">
            <v>4107.92</v>
          </cell>
          <cell r="H37">
            <v>360</v>
          </cell>
        </row>
        <row r="38">
          <cell r="A38" t="str">
            <v>R</v>
          </cell>
          <cell r="B38" t="str">
            <v>WA</v>
          </cell>
          <cell r="C38">
            <v>0</v>
          </cell>
          <cell r="D38">
            <v>0</v>
          </cell>
          <cell r="E38" t="str">
            <v>PAINTER' CAP</v>
          </cell>
          <cell r="F38" t="str">
            <v>323100</v>
          </cell>
          <cell r="G38">
            <v>234.01</v>
          </cell>
          <cell r="H38">
            <v>170</v>
          </cell>
        </row>
        <row r="39">
          <cell r="A39" t="str">
            <v>R</v>
          </cell>
          <cell r="B39" t="str">
            <v>WA</v>
          </cell>
          <cell r="C39">
            <v>0</v>
          </cell>
          <cell r="D39">
            <v>0</v>
          </cell>
          <cell r="E39" t="str">
            <v>HAND GLOVES 60 GMS</v>
          </cell>
          <cell r="F39" t="str">
            <v>323100</v>
          </cell>
          <cell r="G39">
            <v>1232.83</v>
          </cell>
          <cell r="H39">
            <v>170</v>
          </cell>
        </row>
        <row r="40">
          <cell r="A40" t="str">
            <v>R</v>
          </cell>
          <cell r="B40" t="str">
            <v>WA</v>
          </cell>
          <cell r="C40">
            <v>0</v>
          </cell>
          <cell r="D40">
            <v>0</v>
          </cell>
          <cell r="E40" t="str">
            <v>WIPER MC-80 (S114)</v>
          </cell>
          <cell r="F40" t="str">
            <v>323100</v>
          </cell>
          <cell r="G40">
            <v>9347.5400000000009</v>
          </cell>
          <cell r="H40">
            <v>500</v>
          </cell>
        </row>
        <row r="41">
          <cell r="A41" t="str">
            <v>R</v>
          </cell>
          <cell r="B41" t="str">
            <v>WA</v>
          </cell>
          <cell r="C41">
            <v>0</v>
          </cell>
          <cell r="D41">
            <v>0</v>
          </cell>
          <cell r="E41" t="str">
            <v>W P PAPER 800 GRT (SIZE 9""x11"")</v>
          </cell>
          <cell r="F41" t="str">
            <v>323100</v>
          </cell>
          <cell r="G41">
            <v>7141.5</v>
          </cell>
          <cell r="H41">
            <v>500</v>
          </cell>
        </row>
        <row r="42">
          <cell r="A42" t="str">
            <v>R</v>
          </cell>
          <cell r="B42" t="str">
            <v>WA</v>
          </cell>
          <cell r="C42">
            <v>0</v>
          </cell>
          <cell r="D42">
            <v>0</v>
          </cell>
          <cell r="E42" t="str">
            <v>"7"" NATURAL BUFFING PAD"</v>
          </cell>
          <cell r="F42" t="str">
            <v>323100</v>
          </cell>
          <cell r="G42">
            <v>2341.4</v>
          </cell>
          <cell r="H42">
            <v>4</v>
          </cell>
        </row>
        <row r="43">
          <cell r="A43" t="str">
            <v>R</v>
          </cell>
          <cell r="B43" t="str">
            <v>WA</v>
          </cell>
          <cell r="C43">
            <v>0</v>
          </cell>
          <cell r="D43">
            <v>0</v>
          </cell>
          <cell r="E43" t="str">
            <v>Paste glaze can of 2.8 kg</v>
          </cell>
          <cell r="F43" t="str">
            <v>323100</v>
          </cell>
          <cell r="G43">
            <v>4058.64</v>
          </cell>
          <cell r="H43">
            <v>1</v>
          </cell>
        </row>
        <row r="44">
          <cell r="A44" t="str">
            <v>R</v>
          </cell>
          <cell r="B44" t="str">
            <v>WA</v>
          </cell>
          <cell r="C44">
            <v>0</v>
          </cell>
          <cell r="D44">
            <v>0</v>
          </cell>
          <cell r="E44" t="str">
            <v>PAPER MASK</v>
          </cell>
          <cell r="F44" t="str">
            <v>323100</v>
          </cell>
          <cell r="G44">
            <v>217.35</v>
          </cell>
          <cell r="H44">
            <v>60</v>
          </cell>
        </row>
        <row r="45">
          <cell r="A45" t="str">
            <v>R</v>
          </cell>
          <cell r="B45" t="str">
            <v>WA</v>
          </cell>
          <cell r="C45">
            <v>0</v>
          </cell>
          <cell r="D45">
            <v>0</v>
          </cell>
          <cell r="E45" t="str">
            <v>TAK RAG S-101 (C-8-GU-14042)</v>
          </cell>
          <cell r="F45" t="str">
            <v>323100</v>
          </cell>
          <cell r="G45">
            <v>2810.07</v>
          </cell>
          <cell r="H45">
            <v>100</v>
          </cell>
        </row>
        <row r="46">
          <cell r="A46" t="str">
            <v>R</v>
          </cell>
          <cell r="B46" t="str">
            <v>WA</v>
          </cell>
          <cell r="C46">
            <v>0</v>
          </cell>
          <cell r="D46">
            <v>0</v>
          </cell>
          <cell r="E46" t="str">
            <v>XEROX PAPER A-4 (500 NOS)</v>
          </cell>
          <cell r="F46" t="str">
            <v>323100</v>
          </cell>
          <cell r="G46">
            <v>225.63</v>
          </cell>
          <cell r="H46">
            <v>2</v>
          </cell>
        </row>
        <row r="47">
          <cell r="A47" t="str">
            <v>R</v>
          </cell>
          <cell r="B47" t="str">
            <v>WA</v>
          </cell>
          <cell r="C47">
            <v>0</v>
          </cell>
          <cell r="D47">
            <v>0</v>
          </cell>
          <cell r="E47" t="str">
            <v>RUBBER SPATULA</v>
          </cell>
          <cell r="F47" t="str">
            <v>323100</v>
          </cell>
          <cell r="G47">
            <v>753.48</v>
          </cell>
          <cell r="H47">
            <v>50</v>
          </cell>
        </row>
        <row r="48">
          <cell r="A48" t="str">
            <v>R</v>
          </cell>
          <cell r="B48" t="str">
            <v>WA</v>
          </cell>
          <cell r="C48">
            <v>0</v>
          </cell>
          <cell r="D48">
            <v>0</v>
          </cell>
          <cell r="E48" t="str">
            <v>MASKING TAPE 45mm x 50 yards</v>
          </cell>
          <cell r="F48" t="str">
            <v>323100</v>
          </cell>
          <cell r="G48">
            <v>3539.7</v>
          </cell>
          <cell r="H48">
            <v>72</v>
          </cell>
        </row>
        <row r="49">
          <cell r="A49" t="str">
            <v>R</v>
          </cell>
          <cell r="B49" t="str">
            <v>WA</v>
          </cell>
          <cell r="C49">
            <v>0</v>
          </cell>
          <cell r="D49">
            <v>0</v>
          </cell>
          <cell r="E49" t="str">
            <v>GOGGLE SPECTACLE TYPE</v>
          </cell>
          <cell r="F49" t="str">
            <v>323100</v>
          </cell>
          <cell r="G49">
            <v>133.51</v>
          </cell>
          <cell r="H49">
            <v>6</v>
          </cell>
        </row>
        <row r="50">
          <cell r="A50" t="str">
            <v>R</v>
          </cell>
          <cell r="B50" t="str">
            <v>WA</v>
          </cell>
          <cell r="C50">
            <v>0</v>
          </cell>
          <cell r="D50">
            <v>0</v>
          </cell>
          <cell r="E50" t="str">
            <v>W P PAPER 800 GRT (SIZE 9""x11"")</v>
          </cell>
          <cell r="F50" t="str">
            <v>323100</v>
          </cell>
          <cell r="G50">
            <v>1428.3</v>
          </cell>
          <cell r="H50">
            <v>100</v>
          </cell>
        </row>
        <row r="51">
          <cell r="A51" t="str">
            <v>R</v>
          </cell>
          <cell r="B51" t="str">
            <v>WA</v>
          </cell>
          <cell r="C51">
            <v>0</v>
          </cell>
          <cell r="D51">
            <v>0</v>
          </cell>
          <cell r="E51" t="str">
            <v>"LINT FREE FABRIC 11""X11""AFTER STITCHI</v>
          </cell>
          <cell r="F51" t="str">
            <v>323100</v>
          </cell>
          <cell r="G51">
            <v>49300</v>
          </cell>
          <cell r="H51">
            <v>14500</v>
          </cell>
        </row>
        <row r="52">
          <cell r="A52" t="str">
            <v>R</v>
          </cell>
          <cell r="B52" t="str">
            <v>WA</v>
          </cell>
          <cell r="C52">
            <v>0</v>
          </cell>
          <cell r="D52">
            <v>0</v>
          </cell>
          <cell r="E52" t="str">
            <v>"BANIYAN PCS WHITE 11""X11""AFTER STITCH</v>
          </cell>
          <cell r="F52" t="str">
            <v>323100</v>
          </cell>
          <cell r="G52">
            <v>10433.06</v>
          </cell>
          <cell r="H52">
            <v>3200</v>
          </cell>
        </row>
        <row r="53">
          <cell r="A53" t="str">
            <v>R</v>
          </cell>
          <cell r="B53" t="str">
            <v>WA</v>
          </cell>
          <cell r="C53">
            <v>0</v>
          </cell>
          <cell r="D53">
            <v>0</v>
          </cell>
          <cell r="E53" t="str">
            <v>"HAND GLOVES SURGICAL 10"""</v>
          </cell>
          <cell r="F53" t="str">
            <v>323100</v>
          </cell>
          <cell r="G53">
            <v>4107.92</v>
          </cell>
          <cell r="H53">
            <v>360</v>
          </cell>
        </row>
        <row r="54">
          <cell r="A54" t="str">
            <v>R</v>
          </cell>
          <cell r="B54" t="str">
            <v>WA</v>
          </cell>
          <cell r="C54">
            <v>0</v>
          </cell>
          <cell r="D54">
            <v>0</v>
          </cell>
          <cell r="E54" t="str">
            <v>HAND GLOVES 60 GMS</v>
          </cell>
          <cell r="F54" t="str">
            <v>323100</v>
          </cell>
          <cell r="G54">
            <v>1241.47</v>
          </cell>
          <cell r="H54">
            <v>170</v>
          </cell>
        </row>
        <row r="55">
          <cell r="A55" t="str">
            <v>R</v>
          </cell>
          <cell r="B55" t="str">
            <v>WA</v>
          </cell>
          <cell r="C55">
            <v>0</v>
          </cell>
          <cell r="D55">
            <v>0</v>
          </cell>
          <cell r="E55" t="str">
            <v>PAINTER' CAP</v>
          </cell>
          <cell r="F55" t="str">
            <v>323100</v>
          </cell>
          <cell r="G55">
            <v>234.01</v>
          </cell>
          <cell r="H55">
            <v>170</v>
          </cell>
        </row>
        <row r="56">
          <cell r="A56" t="str">
            <v>R</v>
          </cell>
          <cell r="B56" t="str">
            <v>WA</v>
          </cell>
          <cell r="C56">
            <v>0</v>
          </cell>
          <cell r="D56">
            <v>0</v>
          </cell>
          <cell r="E56" t="str">
            <v>TAK RAG S-101 (C-8-GU-14042)</v>
          </cell>
          <cell r="F56" t="str">
            <v>323100</v>
          </cell>
          <cell r="G56">
            <v>2810.07</v>
          </cell>
          <cell r="H56">
            <v>100</v>
          </cell>
        </row>
        <row r="57">
          <cell r="A57" t="str">
            <v>R</v>
          </cell>
          <cell r="B57" t="str">
            <v>WA</v>
          </cell>
          <cell r="C57">
            <v>0</v>
          </cell>
          <cell r="D57">
            <v>0</v>
          </cell>
          <cell r="E57" t="str">
            <v>PHIROL DUSTFREE TACK-O-RAG</v>
          </cell>
          <cell r="F57" t="str">
            <v>323100</v>
          </cell>
          <cell r="G57">
            <v>2931.56</v>
          </cell>
          <cell r="H57">
            <v>500</v>
          </cell>
        </row>
        <row r="58">
          <cell r="A58" t="str">
            <v>R</v>
          </cell>
          <cell r="B58" t="str">
            <v>WA</v>
          </cell>
          <cell r="C58">
            <v>0</v>
          </cell>
          <cell r="D58">
            <v>0</v>
          </cell>
          <cell r="E58" t="str">
            <v>W P PAPER 800 GRT (SIZE 9""x11"")</v>
          </cell>
          <cell r="F58" t="str">
            <v>323100</v>
          </cell>
          <cell r="G58">
            <v>751.16</v>
          </cell>
          <cell r="H58">
            <v>50</v>
          </cell>
        </row>
        <row r="59">
          <cell r="A59" t="str">
            <v>R</v>
          </cell>
          <cell r="B59" t="str">
            <v>WA</v>
          </cell>
          <cell r="C59">
            <v>0</v>
          </cell>
          <cell r="D59">
            <v>0</v>
          </cell>
          <cell r="E59" t="str">
            <v>"W P PAPER GRT-2000 (SIZE 5.5""X9"")"</v>
          </cell>
          <cell r="F59" t="str">
            <v>323100</v>
          </cell>
          <cell r="G59">
            <v>6675.39</v>
          </cell>
          <cell r="H59">
            <v>500</v>
          </cell>
        </row>
        <row r="60">
          <cell r="A60" t="str">
            <v>R</v>
          </cell>
          <cell r="B60" t="str">
            <v>WA</v>
          </cell>
          <cell r="C60">
            <v>0</v>
          </cell>
          <cell r="D60">
            <v>0</v>
          </cell>
          <cell r="E60" t="str">
            <v>FINAL BUY OFF CARD FOR PAINT SHOP</v>
          </cell>
          <cell r="F60" t="str">
            <v>323100</v>
          </cell>
          <cell r="G60">
            <v>828</v>
          </cell>
          <cell r="H60">
            <v>2000</v>
          </cell>
        </row>
        <row r="61">
          <cell r="A61" t="str">
            <v>R</v>
          </cell>
          <cell r="B61" t="str">
            <v>WA</v>
          </cell>
          <cell r="C61">
            <v>0</v>
          </cell>
          <cell r="D61">
            <v>0</v>
          </cell>
          <cell r="E61" t="str">
            <v>MASKING TAPE 100mm x 50 yards</v>
          </cell>
          <cell r="F61" t="str">
            <v>323100</v>
          </cell>
          <cell r="G61">
            <v>3780</v>
          </cell>
          <cell r="H61">
            <v>36</v>
          </cell>
        </row>
        <row r="62">
          <cell r="A62" t="str">
            <v>R</v>
          </cell>
          <cell r="B62" t="str">
            <v>WA</v>
          </cell>
          <cell r="C62">
            <v>0</v>
          </cell>
          <cell r="D62">
            <v>0</v>
          </cell>
          <cell r="E62" t="str">
            <v>RUBBER SPATULA</v>
          </cell>
          <cell r="F62" t="str">
            <v>323100</v>
          </cell>
          <cell r="G62">
            <v>769.74</v>
          </cell>
          <cell r="H62">
            <v>50</v>
          </cell>
        </row>
        <row r="63">
          <cell r="A63" t="str">
            <v>R</v>
          </cell>
          <cell r="B63" t="str">
            <v>WA</v>
          </cell>
          <cell r="C63">
            <v>0</v>
          </cell>
          <cell r="D63">
            <v>0</v>
          </cell>
          <cell r="E63" t="str">
            <v>RULLED REGISTER 4Q</v>
          </cell>
          <cell r="F63" t="str">
            <v>323100</v>
          </cell>
          <cell r="G63">
            <v>28.98</v>
          </cell>
          <cell r="H63">
            <v>1</v>
          </cell>
        </row>
        <row r="64">
          <cell r="A64" t="str">
            <v>R</v>
          </cell>
          <cell r="B64" t="str">
            <v>WA</v>
          </cell>
          <cell r="C64">
            <v>0</v>
          </cell>
          <cell r="D64">
            <v>0</v>
          </cell>
          <cell r="E64" t="str">
            <v>P220 STIKIT DISC ROLL OF 175NOS</v>
          </cell>
          <cell r="F64" t="str">
            <v>323100</v>
          </cell>
          <cell r="G64">
            <v>21023.69</v>
          </cell>
          <cell r="H64">
            <v>12</v>
          </cell>
        </row>
        <row r="65">
          <cell r="A65" t="str">
            <v>R</v>
          </cell>
          <cell r="B65" t="str">
            <v>WA</v>
          </cell>
          <cell r="C65">
            <v>0</v>
          </cell>
          <cell r="D65">
            <v>0</v>
          </cell>
          <cell r="E65" t="str">
            <v>SELF FALLING TAPE 30mm DIA</v>
          </cell>
          <cell r="F65" t="str">
            <v>323100</v>
          </cell>
          <cell r="G65">
            <v>38716.57</v>
          </cell>
          <cell r="H65">
            <v>120000</v>
          </cell>
        </row>
        <row r="66">
          <cell r="A66" t="str">
            <v>R</v>
          </cell>
          <cell r="B66" t="str">
            <v>WA</v>
          </cell>
          <cell r="C66">
            <v>0</v>
          </cell>
          <cell r="D66">
            <v>0</v>
          </cell>
          <cell r="E66" t="str">
            <v>SELF FALLING TAPE 20mm DIA</v>
          </cell>
          <cell r="F66" t="str">
            <v>323100</v>
          </cell>
          <cell r="G66">
            <v>3746.76</v>
          </cell>
          <cell r="H66">
            <v>30000</v>
          </cell>
        </row>
        <row r="67">
          <cell r="A67" t="str">
            <v>R</v>
          </cell>
          <cell r="B67" t="str">
            <v>WA</v>
          </cell>
          <cell r="C67">
            <v>0</v>
          </cell>
          <cell r="D67">
            <v>0</v>
          </cell>
          <cell r="E67" t="str">
            <v>PAINTER' CAP</v>
          </cell>
          <cell r="F67" t="str">
            <v>323100</v>
          </cell>
          <cell r="G67">
            <v>234.01</v>
          </cell>
          <cell r="H67">
            <v>170</v>
          </cell>
        </row>
        <row r="68">
          <cell r="A68" t="str">
            <v>R</v>
          </cell>
          <cell r="B68" t="str">
            <v>WA</v>
          </cell>
          <cell r="C68">
            <v>0</v>
          </cell>
          <cell r="D68">
            <v>0</v>
          </cell>
          <cell r="E68" t="str">
            <v>HAND GLOVES 60 GMS</v>
          </cell>
          <cell r="F68" t="str">
            <v>323100</v>
          </cell>
          <cell r="G68">
            <v>1315.62</v>
          </cell>
          <cell r="H68">
            <v>160</v>
          </cell>
        </row>
        <row r="69">
          <cell r="A69" t="str">
            <v>R</v>
          </cell>
          <cell r="B69" t="str">
            <v>WA</v>
          </cell>
          <cell r="C69">
            <v>0</v>
          </cell>
          <cell r="D69">
            <v>0</v>
          </cell>
          <cell r="E69" t="str">
            <v>TAK RAG S-101 (C-8-GU-14042)</v>
          </cell>
          <cell r="F69" t="str">
            <v>323100</v>
          </cell>
          <cell r="G69">
            <v>2810.07</v>
          </cell>
          <cell r="H69">
            <v>100</v>
          </cell>
        </row>
        <row r="70">
          <cell r="A70" t="str">
            <v>R</v>
          </cell>
          <cell r="B70" t="str">
            <v>WA</v>
          </cell>
          <cell r="C70">
            <v>0</v>
          </cell>
          <cell r="D70">
            <v>0</v>
          </cell>
          <cell r="E70" t="str">
            <v>PHIROL DUSTFREE TACK-O-RAG</v>
          </cell>
          <cell r="F70" t="str">
            <v>323100</v>
          </cell>
          <cell r="G70">
            <v>2931.56</v>
          </cell>
          <cell r="H70">
            <v>500</v>
          </cell>
        </row>
        <row r="71">
          <cell r="A71" t="str">
            <v>R</v>
          </cell>
          <cell r="B71" t="str">
            <v>WA</v>
          </cell>
          <cell r="C71">
            <v>0</v>
          </cell>
          <cell r="D71">
            <v>0</v>
          </cell>
          <cell r="E71" t="str">
            <v>OMEGA KNIFE BLADE</v>
          </cell>
          <cell r="F71" t="str">
            <v>323100</v>
          </cell>
          <cell r="G71">
            <v>447.12</v>
          </cell>
          <cell r="H71">
            <v>90</v>
          </cell>
        </row>
        <row r="72">
          <cell r="A72" t="str">
            <v>R</v>
          </cell>
          <cell r="B72" t="str">
            <v>WA</v>
          </cell>
          <cell r="C72">
            <v>0</v>
          </cell>
          <cell r="D72">
            <v>0</v>
          </cell>
          <cell r="E72" t="str">
            <v>PAPER MASK</v>
          </cell>
          <cell r="F72" t="str">
            <v>323100</v>
          </cell>
          <cell r="G72">
            <v>217.35</v>
          </cell>
          <cell r="H72">
            <v>60</v>
          </cell>
        </row>
        <row r="73">
          <cell r="A73" t="str">
            <v>R</v>
          </cell>
          <cell r="B73" t="str">
            <v>WA</v>
          </cell>
          <cell r="C73">
            <v>0</v>
          </cell>
          <cell r="D73">
            <v>0</v>
          </cell>
          <cell r="E73" t="str">
            <v>PAINTERS OVERALL-MODIFIED</v>
          </cell>
          <cell r="F73" t="str">
            <v>323100</v>
          </cell>
          <cell r="G73">
            <v>10384.5</v>
          </cell>
          <cell r="H73">
            <v>60</v>
          </cell>
        </row>
        <row r="74">
          <cell r="A74" t="str">
            <v>R</v>
          </cell>
          <cell r="B74" t="str">
            <v>WA</v>
          </cell>
          <cell r="C74">
            <v>0</v>
          </cell>
          <cell r="D74">
            <v>0</v>
          </cell>
          <cell r="E74" t="str">
            <v>CLOTH CAP</v>
          </cell>
          <cell r="F74" t="str">
            <v>323100</v>
          </cell>
          <cell r="G74">
            <v>507.15</v>
          </cell>
          <cell r="H74">
            <v>20</v>
          </cell>
        </row>
        <row r="75">
          <cell r="A75" t="str">
            <v>R</v>
          </cell>
          <cell r="B75" t="str">
            <v>WA</v>
          </cell>
          <cell r="C75">
            <v>0</v>
          </cell>
          <cell r="D75">
            <v>0</v>
          </cell>
          <cell r="E75" t="str">
            <v>MASKING TAPE 100mm x 50 yards</v>
          </cell>
          <cell r="F75" t="str">
            <v>323100</v>
          </cell>
          <cell r="G75">
            <v>3843.61</v>
          </cell>
          <cell r="H75">
            <v>36</v>
          </cell>
        </row>
        <row r="76">
          <cell r="A76" t="str">
            <v>R</v>
          </cell>
          <cell r="B76" t="str">
            <v>WA</v>
          </cell>
          <cell r="C76">
            <v>0</v>
          </cell>
          <cell r="D76">
            <v>0</v>
          </cell>
          <cell r="E76" t="str">
            <v>EAR PLUG 3M MAKE</v>
          </cell>
          <cell r="F76" t="str">
            <v>323100</v>
          </cell>
          <cell r="G76">
            <v>279.45</v>
          </cell>
          <cell r="H76">
            <v>30</v>
          </cell>
        </row>
        <row r="77">
          <cell r="A77" t="str">
            <v>R</v>
          </cell>
          <cell r="B77" t="str">
            <v>WA</v>
          </cell>
          <cell r="C77">
            <v>0</v>
          </cell>
          <cell r="D77">
            <v>0</v>
          </cell>
          <cell r="E77" t="str">
            <v>"W P PAPER GRT-2000 (SIZE 5.5""X9"")"</v>
          </cell>
          <cell r="F77" t="str">
            <v>323100</v>
          </cell>
          <cell r="G77">
            <v>6675.39</v>
          </cell>
          <cell r="H77">
            <v>500</v>
          </cell>
        </row>
        <row r="78">
          <cell r="A78" t="str">
            <v>R</v>
          </cell>
          <cell r="B78" t="str">
            <v>WA</v>
          </cell>
          <cell r="C78">
            <v>0</v>
          </cell>
          <cell r="D78">
            <v>0</v>
          </cell>
          <cell r="E78" t="str">
            <v>"7"" NATURAL BUFFING PAD"</v>
          </cell>
          <cell r="F78" t="str">
            <v>323100</v>
          </cell>
          <cell r="G78">
            <v>1170.7</v>
          </cell>
          <cell r="H78">
            <v>2</v>
          </cell>
        </row>
        <row r="79">
          <cell r="A79" t="str">
            <v>R</v>
          </cell>
          <cell r="B79" t="str">
            <v>WA</v>
          </cell>
          <cell r="C79">
            <v>0</v>
          </cell>
          <cell r="D79">
            <v>0</v>
          </cell>
          <cell r="E79" t="str">
            <v>PERMANENT MARKER PEN</v>
          </cell>
          <cell r="F79" t="str">
            <v>323100</v>
          </cell>
          <cell r="G79">
            <v>186.3</v>
          </cell>
          <cell r="H79">
            <v>10</v>
          </cell>
        </row>
        <row r="80">
          <cell r="A80" t="str">
            <v>R</v>
          </cell>
          <cell r="B80" t="str">
            <v>WA</v>
          </cell>
          <cell r="C80">
            <v>0</v>
          </cell>
          <cell r="D80">
            <v>0</v>
          </cell>
          <cell r="E80" t="str">
            <v>Paste glaze can of 2.8 kg</v>
          </cell>
          <cell r="F80" t="str">
            <v>323100</v>
          </cell>
          <cell r="G80">
            <v>4058.64</v>
          </cell>
          <cell r="H80">
            <v>1</v>
          </cell>
        </row>
        <row r="81">
          <cell r="A81" t="str">
            <v>R</v>
          </cell>
          <cell r="B81" t="str">
            <v>WA</v>
          </cell>
          <cell r="C81">
            <v>0</v>
          </cell>
          <cell r="D81">
            <v>0</v>
          </cell>
          <cell r="E81" t="str">
            <v>"LINT FREE FABRIC 11""X11""AFTER STITCHI</v>
          </cell>
          <cell r="F81" t="str">
            <v>323100</v>
          </cell>
          <cell r="G81">
            <v>30569.1</v>
          </cell>
          <cell r="H81">
            <v>9000</v>
          </cell>
        </row>
        <row r="82">
          <cell r="A82" t="str">
            <v>R</v>
          </cell>
          <cell r="B82" t="str">
            <v>WA</v>
          </cell>
          <cell r="C82">
            <v>0</v>
          </cell>
          <cell r="D82">
            <v>0</v>
          </cell>
          <cell r="E82" t="str">
            <v>"BANIYAN PCS WHITE 11""X11""AFTER STITCH</v>
          </cell>
          <cell r="F82" t="str">
            <v>323100</v>
          </cell>
          <cell r="G82">
            <v>10045.85</v>
          </cell>
          <cell r="H82">
            <v>3000</v>
          </cell>
        </row>
        <row r="83">
          <cell r="A83" t="str">
            <v>R</v>
          </cell>
          <cell r="B83" t="str">
            <v>WA</v>
          </cell>
          <cell r="C83">
            <v>0</v>
          </cell>
          <cell r="D83">
            <v>0</v>
          </cell>
          <cell r="E83" t="str">
            <v>"HAND GLOVES SURGICAL 10"""</v>
          </cell>
          <cell r="F83" t="str">
            <v>323100</v>
          </cell>
          <cell r="G83">
            <v>4212.2</v>
          </cell>
          <cell r="H83">
            <v>360</v>
          </cell>
        </row>
        <row r="84">
          <cell r="A84" t="str">
            <v>R</v>
          </cell>
          <cell r="B84" t="str">
            <v>WA</v>
          </cell>
          <cell r="C84">
            <v>0</v>
          </cell>
          <cell r="D84">
            <v>0</v>
          </cell>
          <cell r="E84" t="str">
            <v>W P PAPER 800 GRT (SIZE 9""x11"")</v>
          </cell>
          <cell r="F84" t="str">
            <v>323100</v>
          </cell>
          <cell r="G84">
            <v>10712.25</v>
          </cell>
          <cell r="H84">
            <v>750</v>
          </cell>
        </row>
        <row r="85">
          <cell r="A85" t="str">
            <v>R</v>
          </cell>
          <cell r="B85" t="str">
            <v>WA</v>
          </cell>
          <cell r="C85">
            <v>0</v>
          </cell>
          <cell r="D85">
            <v>0</v>
          </cell>
          <cell r="E85" t="str">
            <v>TAK RAG S-101 (C-8-GU-14042)</v>
          </cell>
          <cell r="F85" t="str">
            <v>323100</v>
          </cell>
          <cell r="G85">
            <v>6305.15</v>
          </cell>
          <cell r="H85">
            <v>225</v>
          </cell>
        </row>
        <row r="86">
          <cell r="A86" t="str">
            <v>R</v>
          </cell>
          <cell r="B86" t="str">
            <v>WA</v>
          </cell>
          <cell r="C86">
            <v>0</v>
          </cell>
          <cell r="D86">
            <v>0</v>
          </cell>
          <cell r="E86" t="str">
            <v>MASKING TAPE 100mm x 50 yards</v>
          </cell>
          <cell r="F86" t="str">
            <v>323100</v>
          </cell>
          <cell r="G86">
            <v>7687.21</v>
          </cell>
          <cell r="H86">
            <v>72</v>
          </cell>
        </row>
        <row r="87">
          <cell r="A87" t="str">
            <v>R</v>
          </cell>
          <cell r="B87" t="str">
            <v>WA</v>
          </cell>
          <cell r="C87">
            <v>0</v>
          </cell>
          <cell r="D87">
            <v>0</v>
          </cell>
          <cell r="E87" t="str">
            <v>TAK RAG S-101 (C-8-GU-14042)</v>
          </cell>
          <cell r="F87" t="str">
            <v>323100</v>
          </cell>
          <cell r="G87">
            <v>2802.29</v>
          </cell>
          <cell r="H87">
            <v>100</v>
          </cell>
        </row>
        <row r="88">
          <cell r="A88" t="str">
            <v>R</v>
          </cell>
          <cell r="B88" t="str">
            <v>WA</v>
          </cell>
          <cell r="C88">
            <v>0</v>
          </cell>
          <cell r="D88">
            <v>0</v>
          </cell>
          <cell r="E88" t="str">
            <v>PERMANENT MARKER PEN</v>
          </cell>
          <cell r="F88" t="str">
            <v>323100</v>
          </cell>
          <cell r="G88">
            <v>37.26</v>
          </cell>
          <cell r="H88">
            <v>2</v>
          </cell>
        </row>
        <row r="89">
          <cell r="A89" t="str">
            <v>R</v>
          </cell>
          <cell r="B89" t="str">
            <v>WA</v>
          </cell>
          <cell r="C89">
            <v>0</v>
          </cell>
          <cell r="D89">
            <v>0</v>
          </cell>
          <cell r="E89" t="str">
            <v>OMEGA KNIFE BLADE</v>
          </cell>
          <cell r="F89" t="str">
            <v>323100</v>
          </cell>
          <cell r="G89">
            <v>163.94</v>
          </cell>
          <cell r="H89">
            <v>33</v>
          </cell>
        </row>
        <row r="90">
          <cell r="A90" t="str">
            <v>R</v>
          </cell>
          <cell r="B90" t="str">
            <v>WA</v>
          </cell>
          <cell r="C90">
            <v>0</v>
          </cell>
          <cell r="D90">
            <v>0</v>
          </cell>
          <cell r="E90" t="str">
            <v>LINT FREE FABRIC 7"X8"AFTER STITCH</v>
          </cell>
          <cell r="F90" t="str">
            <v>323100</v>
          </cell>
          <cell r="G90">
            <v>5990.4</v>
          </cell>
          <cell r="H90">
            <v>3000</v>
          </cell>
        </row>
        <row r="91">
          <cell r="A91" t="str">
            <v>R</v>
          </cell>
          <cell r="B91" t="str">
            <v>WA</v>
          </cell>
          <cell r="C91">
            <v>0</v>
          </cell>
          <cell r="D91">
            <v>0</v>
          </cell>
          <cell r="E91" t="str">
            <v>W P PAPER 800 GRT (SIZE 9""x11"")</v>
          </cell>
          <cell r="F91" t="str">
            <v>323100</v>
          </cell>
          <cell r="G91">
            <v>7141.5</v>
          </cell>
          <cell r="H91">
            <v>500</v>
          </cell>
        </row>
        <row r="92">
          <cell r="A92" t="str">
            <v>R</v>
          </cell>
          <cell r="B92" t="str">
            <v>WA</v>
          </cell>
          <cell r="C92">
            <v>0</v>
          </cell>
          <cell r="D92">
            <v>0</v>
          </cell>
          <cell r="E92" t="str">
            <v>LINT FREE FABRIC 7"X8"AFTER STITCH</v>
          </cell>
          <cell r="F92" t="str">
            <v>323100</v>
          </cell>
          <cell r="G92">
            <v>5990.4</v>
          </cell>
          <cell r="H92">
            <v>3000</v>
          </cell>
        </row>
        <row r="93">
          <cell r="A93" t="str">
            <v>R</v>
          </cell>
          <cell r="B93" t="str">
            <v>WA</v>
          </cell>
          <cell r="C93">
            <v>0</v>
          </cell>
          <cell r="D93">
            <v>0</v>
          </cell>
          <cell r="E93" t="str">
            <v>"LINT FREE FABRIC 11""X11""AFTER STITCHI</v>
          </cell>
          <cell r="F93" t="str">
            <v>323100</v>
          </cell>
          <cell r="G93">
            <v>32296.82</v>
          </cell>
          <cell r="H93">
            <v>9500</v>
          </cell>
        </row>
        <row r="94">
          <cell r="A94" t="str">
            <v>R</v>
          </cell>
          <cell r="B94" t="str">
            <v>WA</v>
          </cell>
          <cell r="C94">
            <v>0</v>
          </cell>
          <cell r="D94">
            <v>0</v>
          </cell>
          <cell r="E94" t="str">
            <v>"HAND GLOVES SURGICAL 10"""</v>
          </cell>
          <cell r="F94" t="str">
            <v>323100</v>
          </cell>
          <cell r="G94">
            <v>4212.1899999999996</v>
          </cell>
          <cell r="H94">
            <v>360</v>
          </cell>
        </row>
        <row r="95">
          <cell r="A95" t="str">
            <v>R</v>
          </cell>
          <cell r="B95" t="str">
            <v>WA</v>
          </cell>
          <cell r="C95">
            <v>0</v>
          </cell>
          <cell r="D95">
            <v>0</v>
          </cell>
          <cell r="E95" t="str">
            <v>PAINTER' CAP</v>
          </cell>
          <cell r="F95" t="str">
            <v>323100</v>
          </cell>
          <cell r="G95">
            <v>371.67</v>
          </cell>
          <cell r="H95">
            <v>270</v>
          </cell>
        </row>
        <row r="96">
          <cell r="A96" t="str">
            <v>R</v>
          </cell>
          <cell r="B96" t="str">
            <v>WA</v>
          </cell>
          <cell r="C96">
            <v>0</v>
          </cell>
          <cell r="D96">
            <v>0</v>
          </cell>
          <cell r="E96" t="str">
            <v>HAND GLOVES 60 GMS</v>
          </cell>
          <cell r="F96" t="str">
            <v>323100</v>
          </cell>
          <cell r="G96">
            <v>1289.8599999999999</v>
          </cell>
          <cell r="H96">
            <v>160</v>
          </cell>
        </row>
        <row r="97">
          <cell r="A97" t="str">
            <v>R</v>
          </cell>
          <cell r="B97" t="str">
            <v>WA</v>
          </cell>
          <cell r="C97">
            <v>0</v>
          </cell>
          <cell r="D97">
            <v>0</v>
          </cell>
          <cell r="E97" t="str">
            <v>W P PAPER 800 GRT (SIZE 9""x11"")</v>
          </cell>
          <cell r="F97" t="str">
            <v>323100</v>
          </cell>
          <cell r="G97">
            <v>7141.5</v>
          </cell>
          <cell r="H97">
            <v>500</v>
          </cell>
        </row>
        <row r="98">
          <cell r="A98" t="str">
            <v>R</v>
          </cell>
          <cell r="B98" t="str">
            <v>WA</v>
          </cell>
          <cell r="C98">
            <v>0</v>
          </cell>
          <cell r="D98">
            <v>0</v>
          </cell>
          <cell r="E98" t="str">
            <v>TAK RAG S-101 (C-8-GU-14042)</v>
          </cell>
          <cell r="F98" t="str">
            <v>323100</v>
          </cell>
          <cell r="G98">
            <v>2101.7199999999998</v>
          </cell>
          <cell r="H98">
            <v>75</v>
          </cell>
        </row>
        <row r="99">
          <cell r="A99" t="str">
            <v>R</v>
          </cell>
          <cell r="B99" t="str">
            <v>WA</v>
          </cell>
          <cell r="C99">
            <v>0</v>
          </cell>
          <cell r="D99">
            <v>0</v>
          </cell>
          <cell r="E99" t="str">
            <v>RUBBER SPATULA</v>
          </cell>
          <cell r="F99" t="str">
            <v>323100</v>
          </cell>
          <cell r="G99">
            <v>769.74</v>
          </cell>
          <cell r="H99">
            <v>50</v>
          </cell>
        </row>
        <row r="100">
          <cell r="A100" t="str">
            <v>R</v>
          </cell>
          <cell r="B100" t="str">
            <v>WA</v>
          </cell>
          <cell r="C100">
            <v>0</v>
          </cell>
          <cell r="D100">
            <v>0</v>
          </cell>
          <cell r="E100" t="str">
            <v>WIPER MC-80 (S114)</v>
          </cell>
          <cell r="F100" t="str">
            <v>323100</v>
          </cell>
          <cell r="G100">
            <v>9336.42</v>
          </cell>
          <cell r="H100">
            <v>500</v>
          </cell>
        </row>
        <row r="101">
          <cell r="A101" t="str">
            <v>R</v>
          </cell>
          <cell r="B101" t="str">
            <v>WA</v>
          </cell>
          <cell r="C101">
            <v>0</v>
          </cell>
          <cell r="D101">
            <v>0</v>
          </cell>
          <cell r="E101" t="str">
            <v>LINT FREE FABRIC 7"X8"AFTER STITCH</v>
          </cell>
          <cell r="F101" t="str">
            <v>323100</v>
          </cell>
          <cell r="G101">
            <v>2695.68</v>
          </cell>
          <cell r="H101">
            <v>1350</v>
          </cell>
        </row>
        <row r="102">
          <cell r="A102" t="str">
            <v>R</v>
          </cell>
          <cell r="B102" t="str">
            <v>WA</v>
          </cell>
          <cell r="C102">
            <v>0</v>
          </cell>
          <cell r="D102">
            <v>0</v>
          </cell>
          <cell r="E102" t="str">
            <v>PAINTERS OVERALL-MODIFIED</v>
          </cell>
          <cell r="F102" t="str">
            <v>323100</v>
          </cell>
          <cell r="G102">
            <v>10384.5</v>
          </cell>
          <cell r="H102">
            <v>60</v>
          </cell>
        </row>
        <row r="103">
          <cell r="A103" t="str">
            <v>R</v>
          </cell>
          <cell r="B103" t="str">
            <v>WA</v>
          </cell>
          <cell r="C103">
            <v>0</v>
          </cell>
          <cell r="D103">
            <v>0</v>
          </cell>
          <cell r="E103" t="str">
            <v>CLOTH CAP</v>
          </cell>
          <cell r="F103" t="str">
            <v>323100</v>
          </cell>
          <cell r="G103">
            <v>1014.3</v>
          </cell>
          <cell r="H103">
            <v>40</v>
          </cell>
        </row>
        <row r="104">
          <cell r="A104" t="str">
            <v>R</v>
          </cell>
          <cell r="B104" t="str">
            <v>WA</v>
          </cell>
          <cell r="C104">
            <v>0</v>
          </cell>
          <cell r="D104">
            <v>0</v>
          </cell>
          <cell r="E104" t="str">
            <v>FINAL BUY OFF CARD FOR PAINT SHOP</v>
          </cell>
          <cell r="F104" t="str">
            <v>323100</v>
          </cell>
          <cell r="G104">
            <v>828</v>
          </cell>
          <cell r="H104">
            <v>2000</v>
          </cell>
        </row>
        <row r="105">
          <cell r="A105" t="str">
            <v>R</v>
          </cell>
          <cell r="B105" t="str">
            <v>WA</v>
          </cell>
          <cell r="C105">
            <v>0</v>
          </cell>
          <cell r="D105">
            <v>0</v>
          </cell>
          <cell r="E105" t="str">
            <v>PAPER MASK</v>
          </cell>
          <cell r="F105" t="str">
            <v>323100</v>
          </cell>
          <cell r="G105">
            <v>72.45</v>
          </cell>
          <cell r="H105">
            <v>20</v>
          </cell>
        </row>
        <row r="106">
          <cell r="A106" t="str">
            <v>R</v>
          </cell>
          <cell r="B106" t="str">
            <v>WA</v>
          </cell>
          <cell r="C106">
            <v>0</v>
          </cell>
          <cell r="D106">
            <v>0</v>
          </cell>
          <cell r="E106" t="str">
            <v>"LINT FREE FABRIC 11""X11""AFTER STITCHI</v>
          </cell>
          <cell r="F106" t="str">
            <v>323100</v>
          </cell>
          <cell r="G106">
            <v>35619.949999999997</v>
          </cell>
          <cell r="H106">
            <v>10500</v>
          </cell>
        </row>
        <row r="107">
          <cell r="A107" t="str">
            <v>R</v>
          </cell>
          <cell r="B107" t="str">
            <v>WA</v>
          </cell>
          <cell r="C107">
            <v>0</v>
          </cell>
          <cell r="D107">
            <v>0</v>
          </cell>
          <cell r="E107" t="str">
            <v>"BANIYAN PCS WHITE 11""X11""AFTER STITCH</v>
          </cell>
          <cell r="F107" t="str">
            <v>323100</v>
          </cell>
          <cell r="G107">
            <v>9045</v>
          </cell>
          <cell r="H107">
            <v>2700</v>
          </cell>
        </row>
        <row r="108">
          <cell r="A108" t="str">
            <v>R</v>
          </cell>
          <cell r="B108" t="str">
            <v>WA</v>
          </cell>
          <cell r="C108">
            <v>0</v>
          </cell>
          <cell r="D108">
            <v>0</v>
          </cell>
          <cell r="E108" t="str">
            <v>"HAND GLOVES SURGICAL 10"""</v>
          </cell>
          <cell r="F108" t="str">
            <v>323100</v>
          </cell>
          <cell r="G108">
            <v>4212.2</v>
          </cell>
          <cell r="H108">
            <v>360</v>
          </cell>
        </row>
        <row r="109">
          <cell r="A109" t="str">
            <v>R</v>
          </cell>
          <cell r="B109" t="str">
            <v>WA</v>
          </cell>
          <cell r="C109">
            <v>0</v>
          </cell>
          <cell r="D109">
            <v>0</v>
          </cell>
          <cell r="E109" t="str">
            <v>PAINTER' CAP</v>
          </cell>
          <cell r="F109" t="str">
            <v>323100</v>
          </cell>
          <cell r="G109">
            <v>234.01</v>
          </cell>
          <cell r="H109">
            <v>170</v>
          </cell>
        </row>
        <row r="110">
          <cell r="A110" t="str">
            <v>R</v>
          </cell>
          <cell r="B110" t="str">
            <v>WA</v>
          </cell>
          <cell r="C110">
            <v>0</v>
          </cell>
          <cell r="D110">
            <v>0</v>
          </cell>
          <cell r="E110" t="str">
            <v>HAND GLOVES 60 GMS</v>
          </cell>
          <cell r="F110" t="str">
            <v>323100</v>
          </cell>
          <cell r="G110">
            <v>1250.26</v>
          </cell>
          <cell r="H110">
            <v>160</v>
          </cell>
        </row>
        <row r="111">
          <cell r="A111" t="str">
            <v>R</v>
          </cell>
          <cell r="B111" t="str">
            <v>WA</v>
          </cell>
          <cell r="C111">
            <v>0</v>
          </cell>
          <cell r="D111">
            <v>0</v>
          </cell>
          <cell r="E111" t="str">
            <v>PAPER MASK</v>
          </cell>
          <cell r="F111" t="str">
            <v>323100</v>
          </cell>
          <cell r="G111">
            <v>217.35</v>
          </cell>
          <cell r="H111">
            <v>60</v>
          </cell>
        </row>
        <row r="112">
          <cell r="A112" t="str">
            <v>R</v>
          </cell>
          <cell r="B112" t="str">
            <v>WA</v>
          </cell>
          <cell r="C112">
            <v>0</v>
          </cell>
          <cell r="D112">
            <v>0</v>
          </cell>
          <cell r="E112" t="str">
            <v>OMEGA KNIFE BLADE</v>
          </cell>
          <cell r="F112" t="str">
            <v>323100</v>
          </cell>
          <cell r="G112">
            <v>49.68</v>
          </cell>
          <cell r="H112">
            <v>10</v>
          </cell>
        </row>
        <row r="113">
          <cell r="A113" t="str">
            <v>R</v>
          </cell>
          <cell r="B113" t="str">
            <v>WA</v>
          </cell>
          <cell r="C113">
            <v>0</v>
          </cell>
          <cell r="D113">
            <v>0</v>
          </cell>
          <cell r="E113" t="str">
            <v>Paste glaze can of 2.8 kg</v>
          </cell>
          <cell r="F113" t="str">
            <v>323100</v>
          </cell>
          <cell r="G113">
            <v>4058.64</v>
          </cell>
          <cell r="H113">
            <v>1</v>
          </cell>
        </row>
        <row r="114">
          <cell r="A114" t="str">
            <v>R</v>
          </cell>
          <cell r="B114" t="str">
            <v>WA</v>
          </cell>
          <cell r="C114">
            <v>0</v>
          </cell>
          <cell r="D114">
            <v>0</v>
          </cell>
          <cell r="E114" t="str">
            <v>PERMANENT MARKER PEN</v>
          </cell>
          <cell r="F114" t="str">
            <v>323100</v>
          </cell>
          <cell r="G114">
            <v>186.3</v>
          </cell>
          <cell r="H114">
            <v>10</v>
          </cell>
        </row>
        <row r="115">
          <cell r="A115" t="str">
            <v>R</v>
          </cell>
          <cell r="B115" t="str">
            <v>WA</v>
          </cell>
          <cell r="C115">
            <v>0</v>
          </cell>
          <cell r="D115">
            <v>0</v>
          </cell>
          <cell r="E115" t="str">
            <v>Traveller card for Logan - Paint shop</v>
          </cell>
          <cell r="F115" t="str">
            <v>323100</v>
          </cell>
          <cell r="G115">
            <v>1319.63</v>
          </cell>
          <cell r="H115">
            <v>1500</v>
          </cell>
        </row>
        <row r="116">
          <cell r="A116" t="str">
            <v>R</v>
          </cell>
          <cell r="B116" t="str">
            <v>WA</v>
          </cell>
          <cell r="C116">
            <v>0</v>
          </cell>
          <cell r="D116">
            <v>0</v>
          </cell>
          <cell r="E116" t="str">
            <v>P400 STIKIT DISC ROLL OF 175NOS</v>
          </cell>
          <cell r="F116" t="str">
            <v>323100</v>
          </cell>
          <cell r="G116">
            <v>10581.29</v>
          </cell>
          <cell r="H116">
            <v>6</v>
          </cell>
        </row>
        <row r="117">
          <cell r="A117" t="str">
            <v>R</v>
          </cell>
          <cell r="B117" t="str">
            <v>WA</v>
          </cell>
          <cell r="C117">
            <v>0</v>
          </cell>
          <cell r="D117">
            <v>0</v>
          </cell>
          <cell r="E117" t="str">
            <v>W P PAPER 800 GRT (SIZE 9""x11"")</v>
          </cell>
          <cell r="F117" t="str">
            <v>323100</v>
          </cell>
          <cell r="G117">
            <v>7141.5</v>
          </cell>
          <cell r="H117">
            <v>500</v>
          </cell>
        </row>
        <row r="118">
          <cell r="A118" t="str">
            <v>R</v>
          </cell>
          <cell r="B118" t="str">
            <v>WA</v>
          </cell>
          <cell r="C118">
            <v>0</v>
          </cell>
          <cell r="D118">
            <v>0</v>
          </cell>
          <cell r="E118" t="str">
            <v>LINT FREE FABRIC 7"X8"AFTER STITCH</v>
          </cell>
          <cell r="F118" t="str">
            <v>323100</v>
          </cell>
          <cell r="G118">
            <v>3993.6</v>
          </cell>
          <cell r="H118">
            <v>2000</v>
          </cell>
        </row>
        <row r="119">
          <cell r="A119" t="str">
            <v>R</v>
          </cell>
          <cell r="B119" t="str">
            <v>WA</v>
          </cell>
          <cell r="C119">
            <v>0</v>
          </cell>
          <cell r="D119">
            <v>0</v>
          </cell>
          <cell r="E119" t="str">
            <v>MASKING TAPE 100mm x 50 yards</v>
          </cell>
          <cell r="F119" t="str">
            <v>323100</v>
          </cell>
          <cell r="G119">
            <v>3843.6</v>
          </cell>
          <cell r="H119">
            <v>36</v>
          </cell>
        </row>
        <row r="120">
          <cell r="A120" t="str">
            <v>R</v>
          </cell>
          <cell r="B120" t="str">
            <v>WA</v>
          </cell>
          <cell r="C120">
            <v>0</v>
          </cell>
          <cell r="D120">
            <v>0</v>
          </cell>
          <cell r="E120" t="str">
            <v>XEROX PAPER A-3 (500 NOS)</v>
          </cell>
          <cell r="F120" t="str">
            <v>323100</v>
          </cell>
          <cell r="G120">
            <v>445.05</v>
          </cell>
          <cell r="H120">
            <v>2</v>
          </cell>
        </row>
        <row r="121">
          <cell r="A121" t="str">
            <v>R</v>
          </cell>
          <cell r="B121" t="str">
            <v>WA</v>
          </cell>
          <cell r="C121">
            <v>0</v>
          </cell>
          <cell r="D121">
            <v>0</v>
          </cell>
          <cell r="E121" t="str">
            <v>"LINT FREE FABRIC 11""X11""AFTER STITCHI</v>
          </cell>
          <cell r="F121" t="str">
            <v>323100</v>
          </cell>
          <cell r="G121">
            <v>23797.48</v>
          </cell>
          <cell r="H121">
            <v>7000</v>
          </cell>
        </row>
        <row r="122">
          <cell r="A122" t="str">
            <v>R</v>
          </cell>
          <cell r="B122" t="str">
            <v>WA</v>
          </cell>
          <cell r="C122">
            <v>0</v>
          </cell>
          <cell r="D122">
            <v>0</v>
          </cell>
          <cell r="E122" t="str">
            <v>"BANIYAN PCS WHITE 11""X11""AFTER STITCH</v>
          </cell>
          <cell r="F122" t="str">
            <v>323100</v>
          </cell>
          <cell r="G122">
            <v>9897.4699999999993</v>
          </cell>
          <cell r="H122">
            <v>3000</v>
          </cell>
        </row>
        <row r="123">
          <cell r="A123" t="str">
            <v>R</v>
          </cell>
          <cell r="B123" t="str">
            <v>WA</v>
          </cell>
          <cell r="C123">
            <v>0</v>
          </cell>
          <cell r="D123">
            <v>0</v>
          </cell>
          <cell r="E123" t="str">
            <v>LINT FREE FABRIC 7"X8"AFTER STITCH</v>
          </cell>
          <cell r="F123" t="str">
            <v>323100</v>
          </cell>
          <cell r="G123">
            <v>5990.4</v>
          </cell>
          <cell r="H123">
            <v>3000</v>
          </cell>
        </row>
        <row r="124">
          <cell r="A124" t="str">
            <v>R</v>
          </cell>
          <cell r="B124" t="str">
            <v>WA</v>
          </cell>
          <cell r="C124">
            <v>0</v>
          </cell>
          <cell r="D124">
            <v>0</v>
          </cell>
          <cell r="E124" t="str">
            <v>PAINTER' CAP</v>
          </cell>
          <cell r="F124" t="str">
            <v>323100</v>
          </cell>
          <cell r="G124">
            <v>234.01</v>
          </cell>
          <cell r="H124">
            <v>170</v>
          </cell>
        </row>
        <row r="125">
          <cell r="A125" t="str">
            <v>R</v>
          </cell>
          <cell r="B125" t="str">
            <v>WA</v>
          </cell>
          <cell r="C125">
            <v>0</v>
          </cell>
          <cell r="D125">
            <v>0</v>
          </cell>
          <cell r="E125" t="str">
            <v>HAND GLOVES 60 GMS</v>
          </cell>
          <cell r="F125" t="str">
            <v>323100</v>
          </cell>
          <cell r="G125">
            <v>748.09</v>
          </cell>
          <cell r="H125">
            <v>100</v>
          </cell>
        </row>
        <row r="126">
          <cell r="A126" t="str">
            <v>R</v>
          </cell>
          <cell r="B126" t="str">
            <v>WA</v>
          </cell>
          <cell r="C126">
            <v>0</v>
          </cell>
          <cell r="D126">
            <v>0</v>
          </cell>
          <cell r="E126" t="str">
            <v>"HAND GLOVES SURGICAL 10"""</v>
          </cell>
          <cell r="F126" t="str">
            <v>323100</v>
          </cell>
          <cell r="G126">
            <v>2984.17</v>
          </cell>
          <cell r="H126">
            <v>252</v>
          </cell>
        </row>
        <row r="127">
          <cell r="A127" t="str">
            <v>R</v>
          </cell>
          <cell r="B127" t="str">
            <v>WA</v>
          </cell>
          <cell r="C127">
            <v>0</v>
          </cell>
          <cell r="D127">
            <v>0</v>
          </cell>
          <cell r="E127" t="str">
            <v>TAK RAG S-101 (C-8-GU-14042)</v>
          </cell>
          <cell r="F127" t="str">
            <v>323100</v>
          </cell>
          <cell r="G127">
            <v>1405.04</v>
          </cell>
          <cell r="H127">
            <v>50</v>
          </cell>
        </row>
        <row r="128">
          <cell r="A128" t="str">
            <v>R</v>
          </cell>
          <cell r="B128" t="str">
            <v>WA</v>
          </cell>
          <cell r="C128">
            <v>0</v>
          </cell>
          <cell r="D128">
            <v>0</v>
          </cell>
          <cell r="E128" t="str">
            <v>W P PAPER 800 GRT (SIZE 9""x11"")</v>
          </cell>
          <cell r="F128" t="str">
            <v>323100</v>
          </cell>
          <cell r="G128">
            <v>7141.5</v>
          </cell>
          <cell r="H128">
            <v>500</v>
          </cell>
        </row>
        <row r="129">
          <cell r="A129" t="str">
            <v>R</v>
          </cell>
          <cell r="B129" t="str">
            <v>WA</v>
          </cell>
          <cell r="C129">
            <v>0</v>
          </cell>
          <cell r="D129">
            <v>0</v>
          </cell>
          <cell r="E129" t="str">
            <v>PAINTERS OVERALL-MODIFIED</v>
          </cell>
          <cell r="F129" t="str">
            <v>323100</v>
          </cell>
          <cell r="G129">
            <v>10384.5</v>
          </cell>
          <cell r="H129">
            <v>60</v>
          </cell>
        </row>
        <row r="130">
          <cell r="A130" t="str">
            <v>R</v>
          </cell>
          <cell r="B130" t="str">
            <v>WA</v>
          </cell>
          <cell r="C130">
            <v>0</v>
          </cell>
          <cell r="D130">
            <v>0</v>
          </cell>
          <cell r="E130" t="str">
            <v>CLOTH CAP</v>
          </cell>
          <cell r="F130" t="str">
            <v>323100</v>
          </cell>
          <cell r="G130">
            <v>760.73</v>
          </cell>
          <cell r="H130">
            <v>30</v>
          </cell>
        </row>
        <row r="131">
          <cell r="A131" t="str">
            <v>R</v>
          </cell>
          <cell r="B131" t="str">
            <v>WA</v>
          </cell>
          <cell r="C131">
            <v>0</v>
          </cell>
          <cell r="D131">
            <v>0</v>
          </cell>
          <cell r="E131" t="str">
            <v>PAPER MASK</v>
          </cell>
          <cell r="F131" t="str">
            <v>323100</v>
          </cell>
          <cell r="G131">
            <v>253.58</v>
          </cell>
          <cell r="H131">
            <v>70</v>
          </cell>
        </row>
        <row r="132">
          <cell r="A132" t="str">
            <v>R</v>
          </cell>
          <cell r="B132" t="str">
            <v>WA</v>
          </cell>
          <cell r="C132">
            <v>0</v>
          </cell>
          <cell r="D132">
            <v>0</v>
          </cell>
          <cell r="E132" t="str">
            <v>SELF FALLING TAPE 30mm DIA</v>
          </cell>
          <cell r="F132" t="str">
            <v>323100</v>
          </cell>
          <cell r="G132">
            <v>16131.9</v>
          </cell>
          <cell r="H132">
            <v>50000</v>
          </cell>
        </row>
        <row r="133">
          <cell r="A133" t="str">
            <v>R</v>
          </cell>
          <cell r="B133" t="str">
            <v>WA</v>
          </cell>
          <cell r="C133">
            <v>0</v>
          </cell>
          <cell r="D133">
            <v>0</v>
          </cell>
          <cell r="E133" t="str">
            <v>SELF FALLING TAPE 20mm DIA</v>
          </cell>
          <cell r="F133" t="str">
            <v>323100</v>
          </cell>
          <cell r="G133">
            <v>4.47</v>
          </cell>
          <cell r="H133">
            <v>36</v>
          </cell>
        </row>
        <row r="134">
          <cell r="A134" t="str">
            <v>R</v>
          </cell>
          <cell r="B134" t="str">
            <v>WA</v>
          </cell>
          <cell r="C134">
            <v>0</v>
          </cell>
          <cell r="D134">
            <v>0</v>
          </cell>
          <cell r="E134" t="str">
            <v>"7"" NATURAL BUFFING PAD"</v>
          </cell>
          <cell r="F134" t="str">
            <v>323100</v>
          </cell>
          <cell r="G134">
            <v>1170.7</v>
          </cell>
          <cell r="H134">
            <v>2</v>
          </cell>
        </row>
        <row r="135">
          <cell r="A135" t="str">
            <v>R</v>
          </cell>
          <cell r="B135" t="str">
            <v>WA</v>
          </cell>
          <cell r="C135">
            <v>0</v>
          </cell>
          <cell r="D135">
            <v>0</v>
          </cell>
          <cell r="E135" t="str">
            <v>"LINT FREE FABRIC 11""X11""AFTER STITCHI</v>
          </cell>
          <cell r="F135" t="str">
            <v>323100</v>
          </cell>
          <cell r="G135">
            <v>49299.33</v>
          </cell>
          <cell r="H135">
            <v>14500</v>
          </cell>
        </row>
        <row r="136">
          <cell r="A136" t="str">
            <v>R</v>
          </cell>
          <cell r="B136" t="str">
            <v>WA</v>
          </cell>
          <cell r="C136">
            <v>0</v>
          </cell>
          <cell r="D136">
            <v>0</v>
          </cell>
          <cell r="E136" t="str">
            <v>"BANIYAN PCS WHITE 11""X11""AFTER STITCH</v>
          </cell>
          <cell r="F136" t="str">
            <v>323100</v>
          </cell>
          <cell r="G136">
            <v>8841.57</v>
          </cell>
          <cell r="H136">
            <v>2700</v>
          </cell>
        </row>
        <row r="137">
          <cell r="A137" t="str">
            <v>R</v>
          </cell>
          <cell r="B137" t="str">
            <v>WA</v>
          </cell>
          <cell r="C137">
            <v>0</v>
          </cell>
          <cell r="D137">
            <v>0</v>
          </cell>
          <cell r="E137" t="str">
            <v>"HAND GLOVES SURGICAL 10"""</v>
          </cell>
          <cell r="F137" t="str">
            <v>323100</v>
          </cell>
          <cell r="G137">
            <v>3912.3</v>
          </cell>
          <cell r="H137">
            <v>360</v>
          </cell>
        </row>
        <row r="138">
          <cell r="A138" t="str">
            <v>R</v>
          </cell>
          <cell r="B138" t="str">
            <v>WA</v>
          </cell>
          <cell r="C138">
            <v>0</v>
          </cell>
          <cell r="D138">
            <v>0</v>
          </cell>
          <cell r="E138" t="str">
            <v>PAINTER' CAP</v>
          </cell>
          <cell r="F138" t="str">
            <v>323100</v>
          </cell>
          <cell r="G138">
            <v>234.01</v>
          </cell>
          <cell r="H138">
            <v>170</v>
          </cell>
        </row>
        <row r="139">
          <cell r="A139" t="str">
            <v>R</v>
          </cell>
          <cell r="B139" t="str">
            <v>WA</v>
          </cell>
          <cell r="C139">
            <v>0</v>
          </cell>
          <cell r="D139">
            <v>0</v>
          </cell>
          <cell r="E139" t="str">
            <v>TAK RAG S-101 (C-8-GU-14042)</v>
          </cell>
          <cell r="F139" t="str">
            <v>323100</v>
          </cell>
          <cell r="G139">
            <v>2810.08</v>
          </cell>
          <cell r="H139">
            <v>100</v>
          </cell>
        </row>
        <row r="140">
          <cell r="A140" t="str">
            <v>R</v>
          </cell>
          <cell r="B140" t="str">
            <v>WA</v>
          </cell>
          <cell r="C140">
            <v>0</v>
          </cell>
          <cell r="D140">
            <v>0</v>
          </cell>
          <cell r="E140" t="str">
            <v>W P PAPER 800 GRT (SIZE 9""x11"")</v>
          </cell>
          <cell r="F140" t="str">
            <v>323100</v>
          </cell>
          <cell r="G140">
            <v>7141.5</v>
          </cell>
          <cell r="H140">
            <v>500</v>
          </cell>
        </row>
        <row r="141">
          <cell r="A141" t="str">
            <v>R</v>
          </cell>
          <cell r="B141" t="str">
            <v>WA</v>
          </cell>
          <cell r="C141">
            <v>0</v>
          </cell>
          <cell r="D141">
            <v>0</v>
          </cell>
          <cell r="E141" t="str">
            <v>HAND GLOVES 60 GMS</v>
          </cell>
          <cell r="F141" t="str">
            <v>323100</v>
          </cell>
          <cell r="G141">
            <v>1190.3699999999999</v>
          </cell>
          <cell r="H141">
            <v>160</v>
          </cell>
        </row>
        <row r="142">
          <cell r="A142" t="str">
            <v>R</v>
          </cell>
          <cell r="B142" t="str">
            <v>WA</v>
          </cell>
          <cell r="C142">
            <v>0</v>
          </cell>
          <cell r="D142">
            <v>0</v>
          </cell>
          <cell r="E142" t="str">
            <v>P400 STIKIT DISC ROLL OF 175NOS</v>
          </cell>
          <cell r="F142" t="str">
            <v>323100</v>
          </cell>
          <cell r="G142">
            <v>21447.41</v>
          </cell>
          <cell r="H142">
            <v>12</v>
          </cell>
        </row>
        <row r="143">
          <cell r="A143" t="str">
            <v>R</v>
          </cell>
          <cell r="B143" t="str">
            <v>WA</v>
          </cell>
          <cell r="C143">
            <v>0</v>
          </cell>
          <cell r="D143">
            <v>0</v>
          </cell>
          <cell r="E143" t="str">
            <v>P220 STIKIT DISC ROLL OF 175NOS</v>
          </cell>
          <cell r="F143" t="str">
            <v>323100</v>
          </cell>
          <cell r="G143">
            <v>10575.59</v>
          </cell>
          <cell r="H143">
            <v>6</v>
          </cell>
        </row>
        <row r="144">
          <cell r="A144" t="str">
            <v>R</v>
          </cell>
          <cell r="B144" t="str">
            <v>WA</v>
          </cell>
          <cell r="C144">
            <v>0</v>
          </cell>
          <cell r="D144">
            <v>0</v>
          </cell>
          <cell r="E144" t="str">
            <v>PAPER MASK</v>
          </cell>
          <cell r="F144" t="str">
            <v>323100</v>
          </cell>
          <cell r="G144">
            <v>217.35</v>
          </cell>
          <cell r="H144">
            <v>60</v>
          </cell>
        </row>
        <row r="145">
          <cell r="A145" t="str">
            <v>R</v>
          </cell>
          <cell r="B145" t="str">
            <v>WA</v>
          </cell>
          <cell r="C145">
            <v>0</v>
          </cell>
          <cell r="D145">
            <v>0</v>
          </cell>
          <cell r="E145" t="str">
            <v>FINAL BUY OFF CARD FOR PAINT SHOP</v>
          </cell>
          <cell r="F145" t="str">
            <v>323100</v>
          </cell>
          <cell r="G145">
            <v>828</v>
          </cell>
          <cell r="H145">
            <v>2000</v>
          </cell>
        </row>
        <row r="146">
          <cell r="A146" t="str">
            <v>R</v>
          </cell>
          <cell r="B146" t="str">
            <v>WA</v>
          </cell>
          <cell r="C146">
            <v>0</v>
          </cell>
          <cell r="D146">
            <v>0</v>
          </cell>
          <cell r="E146" t="str">
            <v>"LINT FREE FABRIC 11""X11""AFTER STITCHI</v>
          </cell>
          <cell r="F146" t="str">
            <v>323100</v>
          </cell>
          <cell r="G146">
            <v>49223.25</v>
          </cell>
          <cell r="H146">
            <v>14500</v>
          </cell>
        </row>
        <row r="147">
          <cell r="A147" t="str">
            <v>R</v>
          </cell>
          <cell r="B147" t="str">
            <v>WA</v>
          </cell>
          <cell r="C147">
            <v>0</v>
          </cell>
          <cell r="D147">
            <v>0</v>
          </cell>
          <cell r="E147" t="str">
            <v>"BANIYAN PCS WHITE 11""X11""AFTER STITCH</v>
          </cell>
          <cell r="F147" t="str">
            <v>323100</v>
          </cell>
          <cell r="G147">
            <v>8802.9</v>
          </cell>
          <cell r="H147">
            <v>2700</v>
          </cell>
        </row>
        <row r="148">
          <cell r="A148" t="str">
            <v>R</v>
          </cell>
          <cell r="B148" t="str">
            <v>WA</v>
          </cell>
          <cell r="C148">
            <v>0</v>
          </cell>
          <cell r="D148">
            <v>0</v>
          </cell>
          <cell r="E148" t="str">
            <v>"HAND GLOVES SURGICAL 10"""</v>
          </cell>
          <cell r="F148" t="str">
            <v>323100</v>
          </cell>
          <cell r="G148">
            <v>4208.6400000000003</v>
          </cell>
          <cell r="H148">
            <v>360</v>
          </cell>
        </row>
        <row r="149">
          <cell r="A149" t="str">
            <v>R</v>
          </cell>
          <cell r="B149" t="str">
            <v>WA</v>
          </cell>
          <cell r="C149">
            <v>0</v>
          </cell>
          <cell r="D149">
            <v>0</v>
          </cell>
          <cell r="E149" t="str">
            <v>PAINTER' CAP</v>
          </cell>
          <cell r="F149" t="str">
            <v>323100</v>
          </cell>
          <cell r="G149">
            <v>234.01</v>
          </cell>
          <cell r="H149">
            <v>170</v>
          </cell>
        </row>
        <row r="150">
          <cell r="A150" t="str">
            <v>R</v>
          </cell>
          <cell r="B150" t="str">
            <v>WA</v>
          </cell>
          <cell r="C150">
            <v>0</v>
          </cell>
          <cell r="D150">
            <v>0</v>
          </cell>
          <cell r="E150" t="str">
            <v>HAND GLOVES 60 GMS</v>
          </cell>
          <cell r="F150" t="str">
            <v>323100</v>
          </cell>
          <cell r="G150">
            <v>1170.03</v>
          </cell>
          <cell r="H150">
            <v>160</v>
          </cell>
        </row>
        <row r="151">
          <cell r="A151" t="str">
            <v>R</v>
          </cell>
          <cell r="B151" t="str">
            <v>WA</v>
          </cell>
          <cell r="C151">
            <v>0</v>
          </cell>
          <cell r="D151">
            <v>0</v>
          </cell>
          <cell r="E151" t="str">
            <v>TAK RAG S-101 (C-8-GU-14042)</v>
          </cell>
          <cell r="F151" t="str">
            <v>323100</v>
          </cell>
          <cell r="G151">
            <v>2802.28</v>
          </cell>
          <cell r="H151">
            <v>100</v>
          </cell>
        </row>
        <row r="152">
          <cell r="A152" t="str">
            <v>R</v>
          </cell>
          <cell r="B152" t="str">
            <v>WA</v>
          </cell>
          <cell r="C152">
            <v>0</v>
          </cell>
          <cell r="D152">
            <v>0</v>
          </cell>
          <cell r="E152" t="str">
            <v>W P PAPER 800 GRT (SIZE 9""x11"")</v>
          </cell>
          <cell r="F152" t="str">
            <v>323100</v>
          </cell>
          <cell r="G152">
            <v>7141.5</v>
          </cell>
          <cell r="H152">
            <v>500</v>
          </cell>
        </row>
        <row r="153">
          <cell r="A153" t="str">
            <v>R</v>
          </cell>
          <cell r="B153" t="str">
            <v>WA</v>
          </cell>
          <cell r="C153">
            <v>0</v>
          </cell>
          <cell r="D153">
            <v>0</v>
          </cell>
          <cell r="E153" t="str">
            <v>WIPER MC-80 (S114)</v>
          </cell>
          <cell r="F153" t="str">
            <v>323100</v>
          </cell>
          <cell r="G153">
            <v>9346.2999999999993</v>
          </cell>
          <cell r="H153">
            <v>500</v>
          </cell>
        </row>
        <row r="154">
          <cell r="A154" t="str">
            <v>R</v>
          </cell>
          <cell r="B154" t="str">
            <v>WA</v>
          </cell>
          <cell r="C154">
            <v>0</v>
          </cell>
          <cell r="D154">
            <v>0</v>
          </cell>
          <cell r="E154" t="str">
            <v>RUBBER SPATULA</v>
          </cell>
          <cell r="F154" t="str">
            <v>323100</v>
          </cell>
          <cell r="G154">
            <v>753.48</v>
          </cell>
          <cell r="H154">
            <v>50</v>
          </cell>
        </row>
        <row r="155">
          <cell r="A155" t="str">
            <v>R</v>
          </cell>
          <cell r="B155" t="str">
            <v>WA</v>
          </cell>
          <cell r="C155">
            <v>0</v>
          </cell>
          <cell r="D155">
            <v>0</v>
          </cell>
          <cell r="E155" t="str">
            <v>PAINTERS OVERALL-MODIFIED</v>
          </cell>
          <cell r="F155" t="str">
            <v>323100</v>
          </cell>
          <cell r="G155">
            <v>10384.5</v>
          </cell>
          <cell r="H155">
            <v>60</v>
          </cell>
        </row>
        <row r="156">
          <cell r="A156" t="str">
            <v>R</v>
          </cell>
          <cell r="B156" t="str">
            <v>WA</v>
          </cell>
          <cell r="C156">
            <v>0</v>
          </cell>
          <cell r="D156">
            <v>0</v>
          </cell>
          <cell r="E156" t="str">
            <v>CHALK BOX OF 100 PIECES</v>
          </cell>
          <cell r="F156" t="str">
            <v>323100</v>
          </cell>
          <cell r="G156">
            <v>16</v>
          </cell>
          <cell r="H156">
            <v>1</v>
          </cell>
        </row>
        <row r="157">
          <cell r="A157" t="str">
            <v>R</v>
          </cell>
          <cell r="B157" t="str">
            <v>WA</v>
          </cell>
          <cell r="C157">
            <v>0</v>
          </cell>
          <cell r="D157">
            <v>0</v>
          </cell>
          <cell r="E157" t="str">
            <v>CLOTH CAP</v>
          </cell>
          <cell r="F157" t="str">
            <v>323100</v>
          </cell>
          <cell r="G157">
            <v>760.73</v>
          </cell>
          <cell r="H157">
            <v>30</v>
          </cell>
        </row>
        <row r="158">
          <cell r="A158" t="str">
            <v>R</v>
          </cell>
          <cell r="B158" t="str">
            <v>WA</v>
          </cell>
          <cell r="C158">
            <v>0</v>
          </cell>
          <cell r="D158">
            <v>0</v>
          </cell>
          <cell r="E158" t="str">
            <v>Paste glaze can of 2.8 kg</v>
          </cell>
          <cell r="F158" t="str">
            <v>323100</v>
          </cell>
          <cell r="G158">
            <v>4058.64</v>
          </cell>
          <cell r="H158">
            <v>1</v>
          </cell>
        </row>
        <row r="159">
          <cell r="A159" t="str">
            <v>R</v>
          </cell>
          <cell r="B159" t="str">
            <v>WA</v>
          </cell>
          <cell r="C159">
            <v>0</v>
          </cell>
          <cell r="D159">
            <v>0</v>
          </cell>
          <cell r="E159" t="str">
            <v>PERMANENT MARKER PEN</v>
          </cell>
          <cell r="F159" t="str">
            <v>323100</v>
          </cell>
          <cell r="G159">
            <v>186.3</v>
          </cell>
          <cell r="H159">
            <v>10</v>
          </cell>
        </row>
        <row r="160">
          <cell r="A160" t="str">
            <v>R</v>
          </cell>
          <cell r="B160" t="str">
            <v>WA</v>
          </cell>
          <cell r="C160">
            <v>0</v>
          </cell>
          <cell r="D160">
            <v>0</v>
          </cell>
          <cell r="E160" t="str">
            <v>NIRMA POWDER (PKT. OF 01 KG.)</v>
          </cell>
          <cell r="F160" t="str">
            <v>323100</v>
          </cell>
          <cell r="G160">
            <v>707.94</v>
          </cell>
          <cell r="H160">
            <v>40</v>
          </cell>
        </row>
        <row r="161">
          <cell r="A161" t="str">
            <v>R</v>
          </cell>
          <cell r="B161" t="str">
            <v>WA</v>
          </cell>
          <cell r="C161">
            <v>0</v>
          </cell>
          <cell r="D161">
            <v>0</v>
          </cell>
          <cell r="E161" t="str">
            <v>LIQUID SOAP</v>
          </cell>
          <cell r="F161" t="str">
            <v>323100</v>
          </cell>
          <cell r="G161">
            <v>7219.13</v>
          </cell>
          <cell r="H161">
            <v>450</v>
          </cell>
        </row>
        <row r="162">
          <cell r="A162" t="str">
            <v>R</v>
          </cell>
          <cell r="B162" t="str">
            <v>WA</v>
          </cell>
          <cell r="C162">
            <v>0</v>
          </cell>
          <cell r="D162">
            <v>0</v>
          </cell>
          <cell r="E162" t="str">
            <v>PHYNEL</v>
          </cell>
          <cell r="F162" t="str">
            <v>323100</v>
          </cell>
          <cell r="G162">
            <v>2561.63</v>
          </cell>
          <cell r="H162">
            <v>150</v>
          </cell>
        </row>
        <row r="163">
          <cell r="A163" t="str">
            <v>R</v>
          </cell>
          <cell r="B163" t="str">
            <v>WA</v>
          </cell>
          <cell r="C163">
            <v>0</v>
          </cell>
          <cell r="D163">
            <v>0</v>
          </cell>
          <cell r="E163" t="str">
            <v>FLOOR WIPER 18" X 20"</v>
          </cell>
          <cell r="F163" t="str">
            <v>323100</v>
          </cell>
          <cell r="G163">
            <v>5589</v>
          </cell>
          <cell r="H163">
            <v>60</v>
          </cell>
        </row>
        <row r="164">
          <cell r="A164" t="str">
            <v>R</v>
          </cell>
          <cell r="B164" t="str">
            <v>WA</v>
          </cell>
          <cell r="C164">
            <v>0</v>
          </cell>
          <cell r="D164">
            <v>0</v>
          </cell>
          <cell r="E164" t="str">
            <v>PLASTIC TOILET BRUSH</v>
          </cell>
          <cell r="F164" t="str">
            <v>323100</v>
          </cell>
          <cell r="G164">
            <v>124.2</v>
          </cell>
          <cell r="H164">
            <v>10</v>
          </cell>
        </row>
        <row r="165">
          <cell r="A165" t="str">
            <v>R</v>
          </cell>
          <cell r="B165" t="str">
            <v>WA</v>
          </cell>
          <cell r="C165">
            <v>0</v>
          </cell>
          <cell r="D165">
            <v>0</v>
          </cell>
          <cell r="E165" t="str">
            <v>NEPTHALENE BALLS</v>
          </cell>
          <cell r="F165" t="str">
            <v>323100</v>
          </cell>
          <cell r="G165">
            <v>82.8</v>
          </cell>
          <cell r="H165">
            <v>1</v>
          </cell>
        </row>
        <row r="166">
          <cell r="A166" t="str">
            <v>R</v>
          </cell>
          <cell r="B166" t="str">
            <v>WA</v>
          </cell>
          <cell r="C166">
            <v>0</v>
          </cell>
          <cell r="D166">
            <v>0</v>
          </cell>
          <cell r="E166" t="str">
            <v>URINAL PERFUME CUBE</v>
          </cell>
          <cell r="F166" t="str">
            <v>323100</v>
          </cell>
          <cell r="G166">
            <v>621</v>
          </cell>
          <cell r="H166">
            <v>10</v>
          </cell>
        </row>
        <row r="167">
          <cell r="A167" t="str">
            <v>R</v>
          </cell>
          <cell r="B167" t="str">
            <v>WA</v>
          </cell>
          <cell r="C167">
            <v>0</v>
          </cell>
          <cell r="D167">
            <v>0</v>
          </cell>
          <cell r="E167" t="str">
            <v>"LINT FREE FABRIC 11""X11""AFTER STITCHI</v>
          </cell>
          <cell r="F167" t="str">
            <v>323100</v>
          </cell>
          <cell r="G167">
            <v>47600</v>
          </cell>
          <cell r="H167">
            <v>14000</v>
          </cell>
        </row>
        <row r="168">
          <cell r="A168" t="str">
            <v>R</v>
          </cell>
          <cell r="B168" t="str">
            <v>WA</v>
          </cell>
          <cell r="C168">
            <v>0</v>
          </cell>
          <cell r="D168">
            <v>0</v>
          </cell>
          <cell r="E168" t="str">
            <v>"BANIYAN PCS WHITE 11""X11""AFTER STITCH</v>
          </cell>
          <cell r="F168" t="str">
            <v>323100</v>
          </cell>
          <cell r="G168">
            <v>8802.89</v>
          </cell>
          <cell r="H168">
            <v>2700</v>
          </cell>
        </row>
        <row r="169">
          <cell r="A169" t="str">
            <v>R</v>
          </cell>
          <cell r="B169" t="str">
            <v>WA</v>
          </cell>
          <cell r="C169">
            <v>0</v>
          </cell>
          <cell r="D169">
            <v>0</v>
          </cell>
          <cell r="E169" t="str">
            <v>"HAND GLOVES SURGICAL 10"""</v>
          </cell>
          <cell r="F169" t="str">
            <v>323100</v>
          </cell>
          <cell r="G169">
            <v>4107.92</v>
          </cell>
          <cell r="H169">
            <v>360</v>
          </cell>
        </row>
        <row r="170">
          <cell r="A170" t="str">
            <v>R</v>
          </cell>
          <cell r="B170" t="str">
            <v>WA</v>
          </cell>
          <cell r="C170">
            <v>0</v>
          </cell>
          <cell r="D170">
            <v>0</v>
          </cell>
          <cell r="E170" t="str">
            <v>HAND GLOVES 60 GMS</v>
          </cell>
          <cell r="F170" t="str">
            <v>323100</v>
          </cell>
          <cell r="G170">
            <v>1460.84</v>
          </cell>
          <cell r="H170">
            <v>160</v>
          </cell>
        </row>
        <row r="171">
          <cell r="A171" t="str">
            <v>R</v>
          </cell>
          <cell r="B171" t="str">
            <v>WA</v>
          </cell>
          <cell r="C171">
            <v>0</v>
          </cell>
          <cell r="D171">
            <v>0</v>
          </cell>
          <cell r="E171" t="str">
            <v>PAINTER' CAP</v>
          </cell>
          <cell r="F171" t="str">
            <v>323100</v>
          </cell>
          <cell r="G171">
            <v>234.01</v>
          </cell>
          <cell r="H171">
            <v>170</v>
          </cell>
        </row>
        <row r="172">
          <cell r="A172" t="str">
            <v>R</v>
          </cell>
          <cell r="B172" t="str">
            <v>WA</v>
          </cell>
          <cell r="C172">
            <v>0</v>
          </cell>
          <cell r="D172">
            <v>0</v>
          </cell>
          <cell r="E172" t="str">
            <v>WIPER MC-80 (S114)</v>
          </cell>
          <cell r="F172" t="str">
            <v>323100</v>
          </cell>
          <cell r="G172">
            <v>9347.5400000000009</v>
          </cell>
          <cell r="H172">
            <v>500</v>
          </cell>
        </row>
        <row r="173">
          <cell r="A173" t="str">
            <v>R</v>
          </cell>
          <cell r="B173" t="str">
            <v>WA</v>
          </cell>
          <cell r="C173">
            <v>0</v>
          </cell>
          <cell r="D173">
            <v>0</v>
          </cell>
          <cell r="E173" t="str">
            <v>Paste glaze can of 2.8 kg</v>
          </cell>
          <cell r="F173" t="str">
            <v>323100</v>
          </cell>
          <cell r="G173">
            <v>4058.64</v>
          </cell>
          <cell r="H173">
            <v>1</v>
          </cell>
        </row>
        <row r="174">
          <cell r="A174" t="str">
            <v>R</v>
          </cell>
          <cell r="B174" t="str">
            <v>WA</v>
          </cell>
          <cell r="C174">
            <v>0</v>
          </cell>
          <cell r="D174">
            <v>0</v>
          </cell>
          <cell r="E174" t="str">
            <v>P400 STIKIT DISC ROLL OF 175NOS</v>
          </cell>
          <cell r="F174" t="str">
            <v>323100</v>
          </cell>
          <cell r="G174">
            <v>10581.29</v>
          </cell>
          <cell r="H174">
            <v>6</v>
          </cell>
        </row>
        <row r="175">
          <cell r="A175" t="str">
            <v>R</v>
          </cell>
          <cell r="B175" t="str">
            <v>WA</v>
          </cell>
          <cell r="C175">
            <v>0</v>
          </cell>
          <cell r="D175">
            <v>0</v>
          </cell>
          <cell r="E175" t="str">
            <v>TAK RAG S-101 (C-8-GU-14042)</v>
          </cell>
          <cell r="F175" t="str">
            <v>323100</v>
          </cell>
          <cell r="G175">
            <v>2810.08</v>
          </cell>
          <cell r="H175">
            <v>100</v>
          </cell>
        </row>
        <row r="176">
          <cell r="A176" t="str">
            <v>R</v>
          </cell>
          <cell r="B176" t="str">
            <v>WA</v>
          </cell>
          <cell r="C176">
            <v>0</v>
          </cell>
          <cell r="D176">
            <v>0</v>
          </cell>
          <cell r="E176" t="str">
            <v>"LINT FREE FABRIC 11""X11""AFTER STITCHI</v>
          </cell>
          <cell r="F176" t="str">
            <v>323100</v>
          </cell>
          <cell r="G176">
            <v>35592.720000000001</v>
          </cell>
          <cell r="H176">
            <v>10500</v>
          </cell>
        </row>
        <row r="177">
          <cell r="A177" t="str">
            <v>R</v>
          </cell>
          <cell r="B177" t="str">
            <v>WA</v>
          </cell>
          <cell r="C177">
            <v>0</v>
          </cell>
          <cell r="D177">
            <v>0</v>
          </cell>
          <cell r="E177" t="str">
            <v>"BANIYAN PCS WHITE 11""X11""AFTER STITCH</v>
          </cell>
          <cell r="F177" t="str">
            <v>323100</v>
          </cell>
          <cell r="G177">
            <v>8985.84</v>
          </cell>
          <cell r="H177">
            <v>2700</v>
          </cell>
        </row>
        <row r="178">
          <cell r="A178" t="str">
            <v>R</v>
          </cell>
          <cell r="B178" t="str">
            <v>WA</v>
          </cell>
          <cell r="C178">
            <v>0</v>
          </cell>
          <cell r="D178">
            <v>0</v>
          </cell>
          <cell r="E178" t="str">
            <v>"HAND GLOVES SURGICAL 10"""</v>
          </cell>
          <cell r="F178" t="str">
            <v>323100</v>
          </cell>
          <cell r="G178">
            <v>4050.63</v>
          </cell>
          <cell r="H178">
            <v>360</v>
          </cell>
        </row>
        <row r="179">
          <cell r="A179" t="str">
            <v>R</v>
          </cell>
          <cell r="B179" t="str">
            <v>WA</v>
          </cell>
          <cell r="C179">
            <v>0</v>
          </cell>
          <cell r="D179">
            <v>0</v>
          </cell>
          <cell r="E179" t="str">
            <v>HAND GLOVES 60 GMS</v>
          </cell>
          <cell r="F179" t="str">
            <v>323100</v>
          </cell>
          <cell r="G179">
            <v>1377.82</v>
          </cell>
          <cell r="H179">
            <v>160</v>
          </cell>
        </row>
        <row r="180">
          <cell r="A180" t="str">
            <v>R</v>
          </cell>
          <cell r="B180" t="str">
            <v>WA</v>
          </cell>
          <cell r="C180">
            <v>0</v>
          </cell>
          <cell r="D180">
            <v>0</v>
          </cell>
          <cell r="E180" t="str">
            <v>PAINTER' CAP</v>
          </cell>
          <cell r="F180" t="str">
            <v>323100</v>
          </cell>
          <cell r="G180">
            <v>234.01</v>
          </cell>
          <cell r="H180">
            <v>170</v>
          </cell>
        </row>
        <row r="181">
          <cell r="A181" t="str">
            <v>R</v>
          </cell>
          <cell r="B181" t="str">
            <v>WA</v>
          </cell>
          <cell r="C181">
            <v>0</v>
          </cell>
          <cell r="D181">
            <v>0</v>
          </cell>
          <cell r="E181" t="str">
            <v>TAK RAG S-101 (C-8-GU-14042)</v>
          </cell>
          <cell r="F181" t="str">
            <v>323100</v>
          </cell>
          <cell r="G181">
            <v>2810.08</v>
          </cell>
          <cell r="H181">
            <v>100</v>
          </cell>
        </row>
        <row r="182">
          <cell r="A182" t="str">
            <v>R</v>
          </cell>
          <cell r="B182" t="str">
            <v>WA</v>
          </cell>
          <cell r="C182">
            <v>0</v>
          </cell>
          <cell r="D182">
            <v>0</v>
          </cell>
          <cell r="E182" t="str">
            <v>PAPER MASK</v>
          </cell>
          <cell r="F182" t="str">
            <v>323100</v>
          </cell>
          <cell r="G182">
            <v>253.57</v>
          </cell>
          <cell r="H182">
            <v>70</v>
          </cell>
        </row>
        <row r="183">
          <cell r="A183" t="str">
            <v>R</v>
          </cell>
          <cell r="B183" t="str">
            <v>WA</v>
          </cell>
          <cell r="C183">
            <v>0</v>
          </cell>
          <cell r="D183">
            <v>0</v>
          </cell>
          <cell r="E183" t="str">
            <v>RUBBER SPATULA</v>
          </cell>
          <cell r="F183" t="str">
            <v>323100</v>
          </cell>
          <cell r="G183">
            <v>769.75</v>
          </cell>
          <cell r="H183">
            <v>50</v>
          </cell>
        </row>
        <row r="184">
          <cell r="A184" t="str">
            <v>R</v>
          </cell>
          <cell r="B184" t="str">
            <v>WA</v>
          </cell>
          <cell r="C184">
            <v>0</v>
          </cell>
          <cell r="D184">
            <v>0</v>
          </cell>
          <cell r="E184" t="str">
            <v>FINGER CAP</v>
          </cell>
          <cell r="F184" t="str">
            <v>323100</v>
          </cell>
          <cell r="G184">
            <v>24.84</v>
          </cell>
          <cell r="H184">
            <v>30</v>
          </cell>
        </row>
        <row r="185">
          <cell r="A185" t="str">
            <v>R</v>
          </cell>
          <cell r="B185" t="str">
            <v>WA</v>
          </cell>
          <cell r="C185">
            <v>0</v>
          </cell>
          <cell r="D185">
            <v>0</v>
          </cell>
          <cell r="E185" t="str">
            <v>LIQUID PETROLEUM GAS</v>
          </cell>
          <cell r="F185" t="str">
            <v>323100</v>
          </cell>
          <cell r="G185">
            <v>959263.03</v>
          </cell>
          <cell r="H185">
            <v>33421.75</v>
          </cell>
        </row>
        <row r="186">
          <cell r="A186" t="str">
            <v>R</v>
          </cell>
          <cell r="B186" t="str">
            <v>WA</v>
          </cell>
          <cell r="C186">
            <v>0</v>
          </cell>
          <cell r="D186">
            <v>0</v>
          </cell>
          <cell r="E186" t="str">
            <v>"LINT FREE FABRIC 11""X11""AFTER STITCHI</v>
          </cell>
          <cell r="F186" t="str">
            <v>323100</v>
          </cell>
          <cell r="G186">
            <v>30577.64</v>
          </cell>
          <cell r="H186">
            <v>9000</v>
          </cell>
        </row>
        <row r="187">
          <cell r="A187" t="str">
            <v>R</v>
          </cell>
          <cell r="B187" t="str">
            <v>WA</v>
          </cell>
          <cell r="C187">
            <v>0</v>
          </cell>
          <cell r="D187">
            <v>0</v>
          </cell>
          <cell r="E187" t="str">
            <v>"BANIYAN PCS WHITE 11""X11""AFTER STITCH</v>
          </cell>
          <cell r="F187" t="str">
            <v>323100</v>
          </cell>
          <cell r="G187">
            <v>8777.23</v>
          </cell>
          <cell r="H187">
            <v>2700</v>
          </cell>
        </row>
        <row r="188">
          <cell r="A188" t="str">
            <v>R</v>
          </cell>
          <cell r="B188" t="str">
            <v>WA</v>
          </cell>
          <cell r="C188">
            <v>0</v>
          </cell>
          <cell r="D188">
            <v>0</v>
          </cell>
          <cell r="E188" t="str">
            <v>LINT FREE FABRIC 7"X8"AFTER STITCH</v>
          </cell>
          <cell r="F188" t="str">
            <v>323100</v>
          </cell>
          <cell r="G188">
            <v>7987.2</v>
          </cell>
          <cell r="H188">
            <v>4000</v>
          </cell>
        </row>
        <row r="189">
          <cell r="A189" t="str">
            <v>R</v>
          </cell>
          <cell r="B189" t="str">
            <v>WA</v>
          </cell>
          <cell r="C189">
            <v>0</v>
          </cell>
          <cell r="D189">
            <v>0</v>
          </cell>
          <cell r="E189" t="str">
            <v>HAND GLOVES 60 GMS</v>
          </cell>
          <cell r="F189" t="str">
            <v>323100</v>
          </cell>
          <cell r="G189">
            <v>837.33</v>
          </cell>
          <cell r="H189">
            <v>110</v>
          </cell>
        </row>
        <row r="190">
          <cell r="A190" t="str">
            <v>R</v>
          </cell>
          <cell r="B190" t="str">
            <v>WA</v>
          </cell>
          <cell r="C190">
            <v>0</v>
          </cell>
          <cell r="D190">
            <v>0</v>
          </cell>
          <cell r="E190" t="str">
            <v>PAINTER' CAP</v>
          </cell>
          <cell r="F190" t="str">
            <v>323100</v>
          </cell>
          <cell r="G190">
            <v>234.01</v>
          </cell>
          <cell r="H190">
            <v>170</v>
          </cell>
        </row>
        <row r="191">
          <cell r="A191" t="str">
            <v>R</v>
          </cell>
          <cell r="B191" t="str">
            <v>WA</v>
          </cell>
          <cell r="C191">
            <v>0</v>
          </cell>
          <cell r="D191">
            <v>0</v>
          </cell>
          <cell r="E191" t="str">
            <v>TAK RAG S-101 (C-8-GU-14042)</v>
          </cell>
          <cell r="F191" t="str">
            <v>323100</v>
          </cell>
          <cell r="G191">
            <v>843.02</v>
          </cell>
          <cell r="H191">
            <v>30</v>
          </cell>
        </row>
        <row r="192">
          <cell r="A192" t="str">
            <v>R</v>
          </cell>
          <cell r="B192" t="str">
            <v>WA</v>
          </cell>
          <cell r="C192">
            <v>0</v>
          </cell>
          <cell r="D192">
            <v>0</v>
          </cell>
          <cell r="E192" t="str">
            <v>PAPER MASK</v>
          </cell>
          <cell r="F192" t="str">
            <v>323100</v>
          </cell>
          <cell r="G192">
            <v>217.35</v>
          </cell>
          <cell r="H192">
            <v>60</v>
          </cell>
        </row>
        <row r="193">
          <cell r="A193" t="str">
            <v>R</v>
          </cell>
          <cell r="B193" t="str">
            <v>WA</v>
          </cell>
          <cell r="C193">
            <v>0</v>
          </cell>
          <cell r="D193">
            <v>0</v>
          </cell>
          <cell r="E193" t="str">
            <v>WIPER MC-80 (S114)</v>
          </cell>
          <cell r="F193" t="str">
            <v>323100</v>
          </cell>
          <cell r="G193">
            <v>9340.48</v>
          </cell>
          <cell r="H193">
            <v>500</v>
          </cell>
        </row>
        <row r="194">
          <cell r="A194" t="str">
            <v>R</v>
          </cell>
          <cell r="B194" t="str">
            <v>WA</v>
          </cell>
          <cell r="C194">
            <v>0</v>
          </cell>
          <cell r="D194">
            <v>0</v>
          </cell>
          <cell r="E194" t="str">
            <v>P220 STIKIT DISC ROLL OF 175NOS</v>
          </cell>
          <cell r="F194" t="str">
            <v>323100</v>
          </cell>
          <cell r="G194">
            <v>21023.69</v>
          </cell>
          <cell r="H194">
            <v>12</v>
          </cell>
        </row>
        <row r="195">
          <cell r="A195" t="str">
            <v>R</v>
          </cell>
          <cell r="B195" t="str">
            <v>WA</v>
          </cell>
          <cell r="C195">
            <v>0</v>
          </cell>
          <cell r="D195">
            <v>0</v>
          </cell>
          <cell r="E195" t="str">
            <v>MASKING TAPE 100mm x 50 yards</v>
          </cell>
          <cell r="F195" t="str">
            <v>323100</v>
          </cell>
          <cell r="G195">
            <v>10554.37</v>
          </cell>
          <cell r="H195">
            <v>100</v>
          </cell>
        </row>
        <row r="196">
          <cell r="A196" t="str">
            <v>R</v>
          </cell>
          <cell r="B196" t="str">
            <v>WA</v>
          </cell>
          <cell r="C196">
            <v>0</v>
          </cell>
          <cell r="D196">
            <v>0</v>
          </cell>
          <cell r="E196" t="str">
            <v>PHIROL DUSTFREE TACK-O-RAG</v>
          </cell>
          <cell r="F196" t="str">
            <v>323100</v>
          </cell>
          <cell r="G196">
            <v>2936.22</v>
          </cell>
          <cell r="H196">
            <v>500</v>
          </cell>
        </row>
        <row r="197">
          <cell r="A197" t="str">
            <v>R</v>
          </cell>
          <cell r="B197" t="str">
            <v>WA</v>
          </cell>
          <cell r="C197">
            <v>0</v>
          </cell>
          <cell r="D197">
            <v>0</v>
          </cell>
          <cell r="E197" t="str">
            <v>W P PAPER 800 GRT (SIZE 9""x11"")</v>
          </cell>
          <cell r="F197" t="str">
            <v>323100</v>
          </cell>
          <cell r="G197">
            <v>7141.5</v>
          </cell>
          <cell r="H197">
            <v>500</v>
          </cell>
        </row>
        <row r="198">
          <cell r="A198" t="str">
            <v>R</v>
          </cell>
          <cell r="B198" t="str">
            <v>WA</v>
          </cell>
          <cell r="C198">
            <v>0</v>
          </cell>
          <cell r="D198">
            <v>0</v>
          </cell>
          <cell r="E198" t="str">
            <v>"HAND GLOVES SURGICAL 8"""</v>
          </cell>
          <cell r="F198" t="str">
            <v>323100</v>
          </cell>
          <cell r="G198">
            <v>1415.88</v>
          </cell>
          <cell r="H198">
            <v>144</v>
          </cell>
        </row>
        <row r="199">
          <cell r="A199" t="str">
            <v>R</v>
          </cell>
          <cell r="B199" t="str">
            <v>WA</v>
          </cell>
          <cell r="C199">
            <v>0</v>
          </cell>
          <cell r="D199">
            <v>0</v>
          </cell>
          <cell r="E199" t="str">
            <v>BRUSH PAINT 1"</v>
          </cell>
          <cell r="F199" t="str">
            <v>323100</v>
          </cell>
          <cell r="G199">
            <v>99.36</v>
          </cell>
          <cell r="H199">
            <v>20</v>
          </cell>
        </row>
        <row r="200">
          <cell r="A200" t="str">
            <v>R</v>
          </cell>
          <cell r="B200" t="str">
            <v>WA</v>
          </cell>
          <cell r="C200">
            <v>0</v>
          </cell>
          <cell r="D200">
            <v>0</v>
          </cell>
          <cell r="E200" t="str">
            <v>"SEALER BRUSH - DOG LEG TYPE 1"""</v>
          </cell>
          <cell r="F200" t="str">
            <v>323100</v>
          </cell>
          <cell r="G200">
            <v>78.66</v>
          </cell>
          <cell r="H200">
            <v>2</v>
          </cell>
        </row>
        <row r="201">
          <cell r="A201" t="str">
            <v>R</v>
          </cell>
          <cell r="B201" t="str">
            <v>WA</v>
          </cell>
          <cell r="C201">
            <v>0</v>
          </cell>
          <cell r="D201">
            <v>0</v>
          </cell>
          <cell r="E201" t="str">
            <v>SELF FALLING TAPE 20mm DIA</v>
          </cell>
          <cell r="F201" t="str">
            <v>323100</v>
          </cell>
          <cell r="G201">
            <v>1863</v>
          </cell>
          <cell r="H201">
            <v>15000</v>
          </cell>
        </row>
        <row r="202">
          <cell r="A202" t="str">
            <v>R</v>
          </cell>
          <cell r="B202" t="str">
            <v>WA</v>
          </cell>
          <cell r="C202">
            <v>0</v>
          </cell>
          <cell r="D202">
            <v>0</v>
          </cell>
          <cell r="E202" t="str">
            <v>SELF FALLING TAPE 30mm DIA</v>
          </cell>
          <cell r="F202" t="str">
            <v>323100</v>
          </cell>
          <cell r="G202">
            <v>17745.09</v>
          </cell>
          <cell r="H202">
            <v>55000</v>
          </cell>
        </row>
        <row r="203">
          <cell r="A203" t="str">
            <v>R</v>
          </cell>
          <cell r="B203" t="str">
            <v>WA</v>
          </cell>
          <cell r="C203">
            <v>0</v>
          </cell>
          <cell r="D203">
            <v>0</v>
          </cell>
          <cell r="E203" t="str">
            <v>"LINT FREE FABRIC 11""X11""AFTER STITCHI</v>
          </cell>
          <cell r="F203" t="str">
            <v>323100</v>
          </cell>
          <cell r="G203">
            <v>32292.06</v>
          </cell>
          <cell r="H203">
            <v>9500</v>
          </cell>
        </row>
        <row r="204">
          <cell r="A204" t="str">
            <v>R</v>
          </cell>
          <cell r="B204" t="str">
            <v>WA</v>
          </cell>
          <cell r="C204">
            <v>0</v>
          </cell>
          <cell r="D204">
            <v>0</v>
          </cell>
          <cell r="E204" t="str">
            <v>LINT FREE FABRIC 7"X8"AFTER STITCH</v>
          </cell>
          <cell r="F204" t="str">
            <v>323100</v>
          </cell>
          <cell r="G204">
            <v>5990.4</v>
          </cell>
          <cell r="H204">
            <v>3000</v>
          </cell>
        </row>
        <row r="205">
          <cell r="A205" t="str">
            <v>R</v>
          </cell>
          <cell r="B205" t="str">
            <v>WA</v>
          </cell>
          <cell r="C205">
            <v>0</v>
          </cell>
          <cell r="D205">
            <v>0</v>
          </cell>
          <cell r="E205" t="str">
            <v>"BANIYAN PCS WHITE 11""X11""AFTER STITCH</v>
          </cell>
          <cell r="F205" t="str">
            <v>323100</v>
          </cell>
          <cell r="G205">
            <v>8853.74</v>
          </cell>
          <cell r="H205">
            <v>2700</v>
          </cell>
        </row>
        <row r="206">
          <cell r="A206" t="str">
            <v>R</v>
          </cell>
          <cell r="B206" t="str">
            <v>WA</v>
          </cell>
          <cell r="C206">
            <v>0</v>
          </cell>
          <cell r="D206">
            <v>0</v>
          </cell>
          <cell r="E206" t="str">
            <v>PAINTER' CAP</v>
          </cell>
          <cell r="F206" t="str">
            <v>323100</v>
          </cell>
          <cell r="G206">
            <v>234.01</v>
          </cell>
          <cell r="H206">
            <v>170</v>
          </cell>
        </row>
        <row r="207">
          <cell r="A207" t="str">
            <v>R</v>
          </cell>
          <cell r="B207" t="str">
            <v>WA</v>
          </cell>
          <cell r="C207">
            <v>0</v>
          </cell>
          <cell r="D207">
            <v>0</v>
          </cell>
          <cell r="E207" t="str">
            <v>HAND GLOVES 60 GMS</v>
          </cell>
          <cell r="F207" t="str">
            <v>323100</v>
          </cell>
          <cell r="G207">
            <v>673.59</v>
          </cell>
          <cell r="H207">
            <v>90</v>
          </cell>
        </row>
        <row r="208">
          <cell r="A208" t="str">
            <v>R</v>
          </cell>
          <cell r="B208" t="str">
            <v>WA</v>
          </cell>
          <cell r="C208">
            <v>0</v>
          </cell>
          <cell r="D208">
            <v>0</v>
          </cell>
          <cell r="E208" t="str">
            <v>TAK RAG S-101 (C-8-GU-14042)</v>
          </cell>
          <cell r="F208" t="str">
            <v>323100</v>
          </cell>
          <cell r="G208">
            <v>1405.04</v>
          </cell>
          <cell r="H208">
            <v>50</v>
          </cell>
        </row>
        <row r="209">
          <cell r="A209" t="str">
            <v>R</v>
          </cell>
          <cell r="B209" t="str">
            <v>WA</v>
          </cell>
          <cell r="C209">
            <v>0</v>
          </cell>
          <cell r="D209">
            <v>0</v>
          </cell>
          <cell r="E209" t="str">
            <v>PAPER MASK</v>
          </cell>
          <cell r="F209" t="str">
            <v>323100</v>
          </cell>
          <cell r="G209">
            <v>217.35</v>
          </cell>
          <cell r="H209">
            <v>60</v>
          </cell>
        </row>
        <row r="210">
          <cell r="A210" t="str">
            <v>R</v>
          </cell>
          <cell r="B210" t="str">
            <v>WA</v>
          </cell>
          <cell r="C210">
            <v>0</v>
          </cell>
          <cell r="D210">
            <v>0</v>
          </cell>
          <cell r="E210" t="str">
            <v>W P PAPER 800 GRT (SIZE 9""x11"")</v>
          </cell>
          <cell r="F210" t="str">
            <v>323100</v>
          </cell>
          <cell r="G210">
            <v>7141.5</v>
          </cell>
          <cell r="H210">
            <v>500</v>
          </cell>
        </row>
        <row r="211">
          <cell r="A211" t="str">
            <v>R</v>
          </cell>
          <cell r="B211" t="str">
            <v>WA</v>
          </cell>
          <cell r="C211">
            <v>0</v>
          </cell>
          <cell r="D211">
            <v>0</v>
          </cell>
          <cell r="E211" t="str">
            <v>"W P PAPER GRT-2000 (SIZE 5.5""X9"")"</v>
          </cell>
          <cell r="F211" t="str">
            <v>323100</v>
          </cell>
          <cell r="G211">
            <v>6675.39</v>
          </cell>
          <cell r="H211">
            <v>500</v>
          </cell>
        </row>
        <row r="212">
          <cell r="A212" t="str">
            <v>R</v>
          </cell>
          <cell r="B212" t="str">
            <v>WA</v>
          </cell>
          <cell r="C212">
            <v>0</v>
          </cell>
          <cell r="D212">
            <v>0</v>
          </cell>
          <cell r="E212" t="str">
            <v>Paste glaze can of 2.8 kg</v>
          </cell>
          <cell r="F212" t="str">
            <v>323100</v>
          </cell>
          <cell r="G212">
            <v>4058.64</v>
          </cell>
          <cell r="H212">
            <v>1</v>
          </cell>
        </row>
        <row r="213">
          <cell r="A213" t="str">
            <v>R</v>
          </cell>
          <cell r="B213" t="str">
            <v>WA</v>
          </cell>
          <cell r="C213">
            <v>0</v>
          </cell>
          <cell r="D213">
            <v>0</v>
          </cell>
          <cell r="E213" t="str">
            <v>"LINT FREE FABRIC 11""X11""AFTER STITCHI</v>
          </cell>
          <cell r="F213" t="str">
            <v>323100</v>
          </cell>
          <cell r="G213">
            <v>20367.02</v>
          </cell>
          <cell r="H213">
            <v>6000</v>
          </cell>
        </row>
        <row r="214">
          <cell r="A214" t="str">
            <v>R</v>
          </cell>
          <cell r="B214" t="str">
            <v>WA</v>
          </cell>
          <cell r="C214">
            <v>0</v>
          </cell>
          <cell r="D214">
            <v>0</v>
          </cell>
          <cell r="E214" t="str">
            <v>LINT FREE FABRIC 7"X8"AFTER STITCH</v>
          </cell>
          <cell r="F214" t="str">
            <v>323100</v>
          </cell>
          <cell r="G214">
            <v>9984</v>
          </cell>
          <cell r="H214">
            <v>5000</v>
          </cell>
        </row>
        <row r="215">
          <cell r="A215" t="str">
            <v>R</v>
          </cell>
          <cell r="B215" t="str">
            <v>WA</v>
          </cell>
          <cell r="C215">
            <v>0</v>
          </cell>
          <cell r="D215">
            <v>0</v>
          </cell>
          <cell r="E215" t="str">
            <v>"BANIYAN PCS WHITE 11""X11""AFTER STITCH</v>
          </cell>
          <cell r="F215" t="str">
            <v>323100</v>
          </cell>
          <cell r="G215">
            <v>7588.06</v>
          </cell>
          <cell r="H215">
            <v>2300</v>
          </cell>
        </row>
        <row r="216">
          <cell r="A216" t="str">
            <v>R</v>
          </cell>
          <cell r="B216" t="str">
            <v>WA</v>
          </cell>
          <cell r="C216">
            <v>0</v>
          </cell>
          <cell r="D216">
            <v>0</v>
          </cell>
          <cell r="E216" t="str">
            <v>"HAND GLOVES SURGICAL 10"""</v>
          </cell>
          <cell r="F216" t="str">
            <v>323100</v>
          </cell>
          <cell r="G216">
            <v>2984.17</v>
          </cell>
          <cell r="H216">
            <v>252</v>
          </cell>
        </row>
        <row r="217">
          <cell r="A217" t="str">
            <v>R</v>
          </cell>
          <cell r="B217" t="str">
            <v>WA</v>
          </cell>
          <cell r="C217">
            <v>0</v>
          </cell>
          <cell r="D217">
            <v>0</v>
          </cell>
          <cell r="E217" t="str">
            <v>HAND GLOVES 60 GMS</v>
          </cell>
          <cell r="F217" t="str">
            <v>323100</v>
          </cell>
          <cell r="G217">
            <v>594.66999999999996</v>
          </cell>
          <cell r="H217">
            <v>80</v>
          </cell>
        </row>
        <row r="218">
          <cell r="A218" t="str">
            <v>R</v>
          </cell>
          <cell r="B218" t="str">
            <v>WA</v>
          </cell>
          <cell r="C218">
            <v>0</v>
          </cell>
          <cell r="D218">
            <v>0</v>
          </cell>
          <cell r="E218" t="str">
            <v>PAINTER' CAP</v>
          </cell>
          <cell r="F218" t="str">
            <v>323100</v>
          </cell>
          <cell r="G218">
            <v>234.01</v>
          </cell>
          <cell r="H218">
            <v>170</v>
          </cell>
        </row>
        <row r="219">
          <cell r="A219" t="str">
            <v>R</v>
          </cell>
          <cell r="B219" t="str">
            <v>WA</v>
          </cell>
          <cell r="C219">
            <v>0</v>
          </cell>
          <cell r="D219">
            <v>0</v>
          </cell>
          <cell r="E219" t="str">
            <v>TAK RAG S-101 (C-8-GU-14042)</v>
          </cell>
          <cell r="F219" t="str">
            <v>323100</v>
          </cell>
          <cell r="G219">
            <v>2802.29</v>
          </cell>
          <cell r="H219">
            <v>100</v>
          </cell>
        </row>
        <row r="220">
          <cell r="A220" t="str">
            <v>R</v>
          </cell>
          <cell r="B220" t="str">
            <v>WA</v>
          </cell>
          <cell r="C220">
            <v>0</v>
          </cell>
          <cell r="D220">
            <v>0</v>
          </cell>
          <cell r="E220" t="str">
            <v>W P PAPER 800 GRT (SIZE 9""x11"")</v>
          </cell>
          <cell r="F220" t="str">
            <v>323100</v>
          </cell>
          <cell r="G220">
            <v>7141.5</v>
          </cell>
          <cell r="H220">
            <v>500</v>
          </cell>
        </row>
        <row r="221">
          <cell r="A221" t="str">
            <v>R</v>
          </cell>
          <cell r="B221" t="str">
            <v>WA</v>
          </cell>
          <cell r="C221">
            <v>0</v>
          </cell>
          <cell r="D221">
            <v>0</v>
          </cell>
          <cell r="E221" t="str">
            <v>PAINTERS OVERALL-MODIFIED</v>
          </cell>
          <cell r="F221" t="str">
            <v>323100</v>
          </cell>
          <cell r="G221">
            <v>8999.24</v>
          </cell>
          <cell r="H221">
            <v>50</v>
          </cell>
        </row>
        <row r="222">
          <cell r="A222" t="str">
            <v>R</v>
          </cell>
          <cell r="B222" t="str">
            <v>WA</v>
          </cell>
          <cell r="C222">
            <v>0</v>
          </cell>
          <cell r="D222">
            <v>0</v>
          </cell>
          <cell r="E222" t="str">
            <v>CLOTH CAP</v>
          </cell>
          <cell r="F222" t="str">
            <v>323100</v>
          </cell>
          <cell r="G222">
            <v>760.72</v>
          </cell>
          <cell r="H222">
            <v>30</v>
          </cell>
        </row>
        <row r="223">
          <cell r="A223" t="str">
            <v>R</v>
          </cell>
          <cell r="B223" t="str">
            <v>WA</v>
          </cell>
          <cell r="C223">
            <v>0</v>
          </cell>
          <cell r="D223">
            <v>0</v>
          </cell>
          <cell r="E223" t="str">
            <v>WIPER MC-80 (S114)</v>
          </cell>
          <cell r="F223" t="str">
            <v>323100</v>
          </cell>
          <cell r="G223">
            <v>9336.7199999999993</v>
          </cell>
          <cell r="H223">
            <v>500</v>
          </cell>
        </row>
        <row r="224">
          <cell r="A224" t="str">
            <v>R</v>
          </cell>
          <cell r="B224" t="str">
            <v>WA</v>
          </cell>
          <cell r="C224">
            <v>0</v>
          </cell>
          <cell r="D224">
            <v>0</v>
          </cell>
          <cell r="E224" t="str">
            <v>RUBBER SPATULA</v>
          </cell>
          <cell r="F224" t="str">
            <v>323100</v>
          </cell>
          <cell r="G224">
            <v>461.85</v>
          </cell>
          <cell r="H224">
            <v>30</v>
          </cell>
        </row>
        <row r="225">
          <cell r="A225" t="str">
            <v>R</v>
          </cell>
          <cell r="B225" t="str">
            <v>WA</v>
          </cell>
          <cell r="C225">
            <v>0</v>
          </cell>
          <cell r="D225">
            <v>0</v>
          </cell>
          <cell r="E225" t="str">
            <v>MASKING TAPE 45mm x 50 yards</v>
          </cell>
          <cell r="F225" t="str">
            <v>323100</v>
          </cell>
          <cell r="G225">
            <v>9832.5</v>
          </cell>
          <cell r="H225">
            <v>200</v>
          </cell>
        </row>
        <row r="226">
          <cell r="A226" t="str">
            <v>R</v>
          </cell>
          <cell r="B226" t="str">
            <v>WA</v>
          </cell>
          <cell r="C226">
            <v>0</v>
          </cell>
          <cell r="D226">
            <v>0</v>
          </cell>
          <cell r="E226" t="str">
            <v>PERMANENT MARKER PEN</v>
          </cell>
          <cell r="F226" t="str">
            <v>323100</v>
          </cell>
          <cell r="G226">
            <v>186.3</v>
          </cell>
          <cell r="H226">
            <v>10</v>
          </cell>
        </row>
        <row r="227">
          <cell r="A227" t="str">
            <v>R</v>
          </cell>
          <cell r="B227" t="str">
            <v>WA</v>
          </cell>
          <cell r="C227">
            <v>0</v>
          </cell>
          <cell r="D227">
            <v>0</v>
          </cell>
          <cell r="E227" t="str">
            <v>LIQUID PETROLEUM GAS</v>
          </cell>
          <cell r="F227" t="str">
            <v>323100</v>
          </cell>
          <cell r="G227">
            <v>678691.72</v>
          </cell>
          <cell r="H227">
            <v>23705.119999999999</v>
          </cell>
        </row>
        <row r="228">
          <cell r="A228" t="str">
            <v>R</v>
          </cell>
          <cell r="B228" t="str">
            <v>WA</v>
          </cell>
          <cell r="C228">
            <v>0</v>
          </cell>
          <cell r="D228">
            <v>0</v>
          </cell>
          <cell r="E228" t="str">
            <v>"LINT FREE FABRIC 11""X11""AFTER STITCHI</v>
          </cell>
          <cell r="F228" t="str">
            <v>323100</v>
          </cell>
          <cell r="G228">
            <v>23778.46</v>
          </cell>
          <cell r="H228">
            <v>7000</v>
          </cell>
        </row>
        <row r="229">
          <cell r="A229" t="str">
            <v>R</v>
          </cell>
          <cell r="B229" t="str">
            <v>WA</v>
          </cell>
          <cell r="C229">
            <v>0</v>
          </cell>
          <cell r="D229">
            <v>0</v>
          </cell>
          <cell r="E229" t="str">
            <v>LINT FREE FABRIC 7"X8"AFTER STITCH</v>
          </cell>
          <cell r="F229" t="str">
            <v>323100</v>
          </cell>
          <cell r="G229">
            <v>9984</v>
          </cell>
          <cell r="H229">
            <v>5000</v>
          </cell>
        </row>
        <row r="230">
          <cell r="A230" t="str">
            <v>R</v>
          </cell>
          <cell r="B230" t="str">
            <v>WA</v>
          </cell>
          <cell r="C230">
            <v>0</v>
          </cell>
          <cell r="D230">
            <v>0</v>
          </cell>
          <cell r="E230" t="str">
            <v>"BANIYAN PCS WHITE 11""X11""AFTER STITCH</v>
          </cell>
          <cell r="F230" t="str">
            <v>323100</v>
          </cell>
          <cell r="G230">
            <v>9897.4699999999993</v>
          </cell>
          <cell r="H230">
            <v>3000</v>
          </cell>
        </row>
        <row r="231">
          <cell r="A231" t="str">
            <v>R</v>
          </cell>
          <cell r="B231" t="str">
            <v>WA</v>
          </cell>
          <cell r="C231">
            <v>0</v>
          </cell>
          <cell r="D231">
            <v>0</v>
          </cell>
          <cell r="E231" t="str">
            <v>"HAND GLOVES SURGICAL 10"""</v>
          </cell>
          <cell r="F231" t="str">
            <v>323100</v>
          </cell>
          <cell r="G231">
            <v>4263.09</v>
          </cell>
          <cell r="H231">
            <v>360</v>
          </cell>
        </row>
        <row r="232">
          <cell r="A232" t="str">
            <v>R</v>
          </cell>
          <cell r="B232" t="str">
            <v>WA</v>
          </cell>
          <cell r="C232">
            <v>0</v>
          </cell>
          <cell r="D232">
            <v>0</v>
          </cell>
          <cell r="E232" t="str">
            <v>HAND GLOVES 60 GMS</v>
          </cell>
          <cell r="F232" t="str">
            <v>323100</v>
          </cell>
          <cell r="G232">
            <v>1189.3499999999999</v>
          </cell>
          <cell r="H232">
            <v>160</v>
          </cell>
        </row>
        <row r="233">
          <cell r="A233" t="str">
            <v>R</v>
          </cell>
          <cell r="B233" t="str">
            <v>WA</v>
          </cell>
          <cell r="C233">
            <v>0</v>
          </cell>
          <cell r="D233">
            <v>0</v>
          </cell>
          <cell r="E233" t="str">
            <v>PAINTER' CAP</v>
          </cell>
          <cell r="F233" t="str">
            <v>323100</v>
          </cell>
          <cell r="G233">
            <v>234.01</v>
          </cell>
          <cell r="H233">
            <v>170</v>
          </cell>
        </row>
        <row r="234">
          <cell r="A234" t="str">
            <v>R</v>
          </cell>
          <cell r="B234" t="str">
            <v>WA</v>
          </cell>
          <cell r="C234">
            <v>0</v>
          </cell>
          <cell r="D234">
            <v>0</v>
          </cell>
          <cell r="E234" t="str">
            <v>TAK RAG S-101 (C-8-GU-14042)</v>
          </cell>
          <cell r="F234" t="str">
            <v>323100</v>
          </cell>
          <cell r="G234">
            <v>2802.28</v>
          </cell>
          <cell r="H234">
            <v>100</v>
          </cell>
        </row>
        <row r="235">
          <cell r="A235" t="str">
            <v>R</v>
          </cell>
          <cell r="B235" t="str">
            <v>WA</v>
          </cell>
          <cell r="C235">
            <v>0</v>
          </cell>
          <cell r="D235">
            <v>0</v>
          </cell>
          <cell r="E235" t="str">
            <v>W P PAPER 800 GRT (SIZE 9""x11"")</v>
          </cell>
          <cell r="F235" t="str">
            <v>323100</v>
          </cell>
          <cell r="G235">
            <v>7141.5</v>
          </cell>
          <cell r="H235">
            <v>500</v>
          </cell>
        </row>
        <row r="236">
          <cell r="A236" t="str">
            <v>R</v>
          </cell>
          <cell r="B236" t="str">
            <v>WA</v>
          </cell>
          <cell r="C236">
            <v>0</v>
          </cell>
          <cell r="D236">
            <v>0</v>
          </cell>
          <cell r="E236" t="str">
            <v>FINGER CAP</v>
          </cell>
          <cell r="F236" t="str">
            <v>323100</v>
          </cell>
          <cell r="G236">
            <v>24.84</v>
          </cell>
          <cell r="H236">
            <v>30</v>
          </cell>
        </row>
        <row r="237">
          <cell r="A237" t="str">
            <v>R</v>
          </cell>
          <cell r="B237" t="str">
            <v>WA</v>
          </cell>
          <cell r="C237">
            <v>0</v>
          </cell>
          <cell r="D237">
            <v>0</v>
          </cell>
          <cell r="E237" t="str">
            <v>"5"" BACK UP PAD"</v>
          </cell>
          <cell r="F237" t="str">
            <v>323100</v>
          </cell>
          <cell r="G237">
            <v>9891.58</v>
          </cell>
          <cell r="H237">
            <v>11</v>
          </cell>
        </row>
        <row r="238">
          <cell r="A238" t="str">
            <v>R</v>
          </cell>
          <cell r="B238" t="str">
            <v>WA</v>
          </cell>
          <cell r="C238">
            <v>0</v>
          </cell>
          <cell r="D238">
            <v>0</v>
          </cell>
          <cell r="E238" t="str">
            <v>"LINT FREE FABRIC 11""X11""AFTER STITCHI</v>
          </cell>
          <cell r="F238" t="str">
            <v>323100</v>
          </cell>
          <cell r="G238">
            <v>21691.98</v>
          </cell>
          <cell r="H238">
            <v>6400</v>
          </cell>
        </row>
        <row r="239">
          <cell r="A239" t="str">
            <v>R</v>
          </cell>
          <cell r="B239" t="str">
            <v>WA</v>
          </cell>
          <cell r="C239">
            <v>0</v>
          </cell>
          <cell r="D239">
            <v>0</v>
          </cell>
          <cell r="E239" t="str">
            <v>LINT FREE FABRIC 7"X8"AFTER STITCH</v>
          </cell>
          <cell r="F239" t="str">
            <v>323100</v>
          </cell>
          <cell r="G239">
            <v>9984</v>
          </cell>
          <cell r="H239">
            <v>5000</v>
          </cell>
        </row>
        <row r="240">
          <cell r="A240" t="str">
            <v>R</v>
          </cell>
          <cell r="B240" t="str">
            <v>WA</v>
          </cell>
          <cell r="C240">
            <v>0</v>
          </cell>
          <cell r="D240">
            <v>0</v>
          </cell>
          <cell r="E240" t="str">
            <v>"BANIYAN PCS WHITE 11""X11""AFTER STITCH</v>
          </cell>
          <cell r="F240" t="str">
            <v>323100</v>
          </cell>
          <cell r="G240">
            <v>6647.92</v>
          </cell>
          <cell r="H240">
            <v>2000</v>
          </cell>
        </row>
        <row r="241">
          <cell r="A241" t="str">
            <v>R</v>
          </cell>
          <cell r="B241" t="str">
            <v>WA</v>
          </cell>
          <cell r="C241">
            <v>0</v>
          </cell>
          <cell r="D241">
            <v>0</v>
          </cell>
          <cell r="E241" t="str">
            <v>HAND GLOVES 60 GMS</v>
          </cell>
          <cell r="F241" t="str">
            <v>323100</v>
          </cell>
          <cell r="G241">
            <v>1185.03</v>
          </cell>
          <cell r="H241">
            <v>160</v>
          </cell>
        </row>
        <row r="242">
          <cell r="A242" t="str">
            <v>R</v>
          </cell>
          <cell r="B242" t="str">
            <v>WA</v>
          </cell>
          <cell r="C242">
            <v>0</v>
          </cell>
          <cell r="D242">
            <v>0</v>
          </cell>
          <cell r="E242" t="str">
            <v>PAINTER' CAP</v>
          </cell>
          <cell r="F242" t="str">
            <v>323100</v>
          </cell>
          <cell r="G242">
            <v>234.01</v>
          </cell>
          <cell r="H242">
            <v>170</v>
          </cell>
        </row>
        <row r="243">
          <cell r="A243" t="str">
            <v>R</v>
          </cell>
          <cell r="B243" t="str">
            <v>WA</v>
          </cell>
          <cell r="C243">
            <v>0</v>
          </cell>
          <cell r="D243">
            <v>0</v>
          </cell>
          <cell r="E243" t="str">
            <v>TAK RAG S-101 (C-8-GU-14042)</v>
          </cell>
          <cell r="F243" t="str">
            <v>323100</v>
          </cell>
          <cell r="G243">
            <v>2241.83</v>
          </cell>
          <cell r="H243">
            <v>80</v>
          </cell>
        </row>
        <row r="244">
          <cell r="A244" t="str">
            <v>R</v>
          </cell>
          <cell r="B244" t="str">
            <v>WA</v>
          </cell>
          <cell r="C244">
            <v>0</v>
          </cell>
          <cell r="D244">
            <v>0</v>
          </cell>
          <cell r="E244" t="str">
            <v>W P PAPER 800 GRT (SIZE 9""x11"")</v>
          </cell>
          <cell r="F244" t="str">
            <v>323100</v>
          </cell>
          <cell r="G244">
            <v>7141.5</v>
          </cell>
          <cell r="H244">
            <v>500</v>
          </cell>
        </row>
        <row r="245">
          <cell r="A245" t="str">
            <v>R</v>
          </cell>
          <cell r="B245" t="str">
            <v>WA</v>
          </cell>
          <cell r="C245">
            <v>0</v>
          </cell>
          <cell r="D245">
            <v>0</v>
          </cell>
          <cell r="E245" t="str">
            <v>PAPER MASK</v>
          </cell>
          <cell r="F245" t="str">
            <v>323100</v>
          </cell>
          <cell r="G245">
            <v>144.9</v>
          </cell>
          <cell r="H245">
            <v>40</v>
          </cell>
        </row>
        <row r="246">
          <cell r="A246" t="str">
            <v>R</v>
          </cell>
          <cell r="B246" t="str">
            <v>WA</v>
          </cell>
          <cell r="C246">
            <v>0</v>
          </cell>
          <cell r="D246">
            <v>0</v>
          </cell>
          <cell r="E246" t="str">
            <v>BRUSH PAINT 1"</v>
          </cell>
          <cell r="F246" t="str">
            <v>323100</v>
          </cell>
          <cell r="G246">
            <v>99.36</v>
          </cell>
          <cell r="H246">
            <v>20</v>
          </cell>
        </row>
        <row r="247">
          <cell r="A247" t="str">
            <v>R</v>
          </cell>
          <cell r="B247" t="str">
            <v>WA</v>
          </cell>
          <cell r="C247">
            <v>0</v>
          </cell>
          <cell r="D247">
            <v>0</v>
          </cell>
          <cell r="E247" t="str">
            <v>RUBBER SPATULA</v>
          </cell>
          <cell r="F247" t="str">
            <v>323100</v>
          </cell>
          <cell r="G247">
            <v>769.75</v>
          </cell>
          <cell r="H247">
            <v>50</v>
          </cell>
        </row>
        <row r="248">
          <cell r="A248" t="str">
            <v>R</v>
          </cell>
          <cell r="B248" t="str">
            <v>WA</v>
          </cell>
          <cell r="C248">
            <v>0</v>
          </cell>
          <cell r="D248">
            <v>0</v>
          </cell>
          <cell r="E248" t="str">
            <v>PHIROL DUSTFREE TACK-O-RAG</v>
          </cell>
          <cell r="F248" t="str">
            <v>323100</v>
          </cell>
          <cell r="G248">
            <v>2925.59</v>
          </cell>
          <cell r="H248">
            <v>500</v>
          </cell>
        </row>
        <row r="249">
          <cell r="A249" t="str">
            <v>R</v>
          </cell>
          <cell r="B249" t="str">
            <v>WA</v>
          </cell>
          <cell r="C249">
            <v>0</v>
          </cell>
          <cell r="D249">
            <v>0</v>
          </cell>
          <cell r="E249" t="str">
            <v>FINAL BUY OFF CARD FOR PAINT SHOP</v>
          </cell>
          <cell r="F249" t="str">
            <v>323100</v>
          </cell>
          <cell r="G249">
            <v>828</v>
          </cell>
          <cell r="H249">
            <v>2000</v>
          </cell>
        </row>
        <row r="250">
          <cell r="A250" t="str">
            <v>R</v>
          </cell>
          <cell r="B250" t="str">
            <v>WA</v>
          </cell>
          <cell r="C250">
            <v>0</v>
          </cell>
          <cell r="D250">
            <v>0</v>
          </cell>
          <cell r="E250" t="str">
            <v>SELF FALLING TAPE 20mm DIA</v>
          </cell>
          <cell r="F250" t="str">
            <v>323100</v>
          </cell>
          <cell r="G250">
            <v>29974.12</v>
          </cell>
          <cell r="H250">
            <v>240000</v>
          </cell>
        </row>
        <row r="251">
          <cell r="A251" t="str">
            <v>R</v>
          </cell>
          <cell r="B251" t="str">
            <v>WA</v>
          </cell>
          <cell r="C251">
            <v>0</v>
          </cell>
          <cell r="D251">
            <v>0</v>
          </cell>
          <cell r="E251" t="str">
            <v>"HAND GLOVES SURGICAL 10"""</v>
          </cell>
          <cell r="F251" t="str">
            <v>323100</v>
          </cell>
          <cell r="G251">
            <v>3410.48</v>
          </cell>
          <cell r="H251">
            <v>288</v>
          </cell>
        </row>
        <row r="252">
          <cell r="A252" t="str">
            <v>R</v>
          </cell>
          <cell r="B252" t="str">
            <v>WA</v>
          </cell>
          <cell r="C252">
            <v>0</v>
          </cell>
          <cell r="D252">
            <v>0</v>
          </cell>
          <cell r="E252" t="str">
            <v>MASK V 20</v>
          </cell>
          <cell r="F252" t="str">
            <v>323100</v>
          </cell>
          <cell r="G252">
            <v>248.4</v>
          </cell>
          <cell r="H252">
            <v>10</v>
          </cell>
        </row>
        <row r="253">
          <cell r="A253" t="str">
            <v>R</v>
          </cell>
          <cell r="B253" t="str">
            <v>WA</v>
          </cell>
          <cell r="C253">
            <v>0</v>
          </cell>
          <cell r="D253">
            <v>0</v>
          </cell>
          <cell r="E253" t="str">
            <v>PURGE THINNER 1534/1801</v>
          </cell>
          <cell r="F253" t="str">
            <v>323100</v>
          </cell>
          <cell r="G253">
            <v>149870.59</v>
          </cell>
          <cell r="H253">
            <v>2000</v>
          </cell>
        </row>
        <row r="254">
          <cell r="A254" t="str">
            <v>R</v>
          </cell>
          <cell r="B254" t="str">
            <v>WA</v>
          </cell>
          <cell r="C254">
            <v>0</v>
          </cell>
          <cell r="D254">
            <v>0</v>
          </cell>
          <cell r="E254" t="str">
            <v>MASK V 20</v>
          </cell>
          <cell r="F254" t="str">
            <v>323100</v>
          </cell>
          <cell r="G254">
            <v>248.4</v>
          </cell>
          <cell r="H254">
            <v>10</v>
          </cell>
        </row>
        <row r="255">
          <cell r="A255" t="str">
            <v>R</v>
          </cell>
          <cell r="B255" t="str">
            <v>WA</v>
          </cell>
          <cell r="C255">
            <v>0</v>
          </cell>
          <cell r="D255">
            <v>0</v>
          </cell>
          <cell r="E255" t="str">
            <v>PURGE THINNER 1534/1801</v>
          </cell>
          <cell r="F255" t="str">
            <v>323100</v>
          </cell>
          <cell r="G255">
            <v>134883.53</v>
          </cell>
          <cell r="H255">
            <v>1800</v>
          </cell>
        </row>
        <row r="256">
          <cell r="A256" t="str">
            <v>R</v>
          </cell>
          <cell r="B256" t="str">
            <v>WA</v>
          </cell>
          <cell r="C256">
            <v>0</v>
          </cell>
          <cell r="D256">
            <v>0</v>
          </cell>
          <cell r="E256" t="str">
            <v>PURGE THINNER 1534/1801</v>
          </cell>
          <cell r="F256" t="str">
            <v>323100</v>
          </cell>
          <cell r="G256">
            <v>149870.59</v>
          </cell>
          <cell r="H256">
            <v>2000</v>
          </cell>
        </row>
        <row r="257">
          <cell r="A257" t="str">
            <v>R</v>
          </cell>
          <cell r="B257" t="str">
            <v>WA</v>
          </cell>
          <cell r="C257">
            <v>0</v>
          </cell>
          <cell r="D257">
            <v>0</v>
          </cell>
          <cell r="E257" t="str">
            <v>PURGE THINNER 1534/1801</v>
          </cell>
          <cell r="F257" t="str">
            <v>323100</v>
          </cell>
          <cell r="G257">
            <v>149870.57999999999</v>
          </cell>
          <cell r="H257">
            <v>2000</v>
          </cell>
        </row>
        <row r="258">
          <cell r="A258" t="str">
            <v>R</v>
          </cell>
          <cell r="B258" t="str">
            <v>WA</v>
          </cell>
          <cell r="C258">
            <v>0</v>
          </cell>
          <cell r="D258">
            <v>0</v>
          </cell>
          <cell r="E258" t="str">
            <v>GRAMOS 64/R</v>
          </cell>
          <cell r="F258" t="str">
            <v>323100</v>
          </cell>
          <cell r="G258">
            <v>41630.720000000001</v>
          </cell>
          <cell r="H258">
            <v>1000</v>
          </cell>
        </row>
        <row r="259">
          <cell r="A259" t="str">
            <v>R</v>
          </cell>
          <cell r="B259" t="str">
            <v>WA</v>
          </cell>
          <cell r="C259">
            <v>0</v>
          </cell>
          <cell r="D259">
            <v>0</v>
          </cell>
          <cell r="E259" t="str">
            <v>FINAL FINISH CAN OF 3.78 LTRS</v>
          </cell>
          <cell r="F259" t="str">
            <v>323100</v>
          </cell>
          <cell r="G259">
            <v>5628.95</v>
          </cell>
          <cell r="H259">
            <v>1</v>
          </cell>
        </row>
        <row r="260">
          <cell r="A260" t="str">
            <v>R</v>
          </cell>
          <cell r="B260" t="str">
            <v>WA</v>
          </cell>
          <cell r="C260">
            <v>0</v>
          </cell>
          <cell r="D260">
            <v>0</v>
          </cell>
          <cell r="E260" t="str">
            <v>PURGE THINNER 1534/1801</v>
          </cell>
          <cell r="F260" t="str">
            <v>323100</v>
          </cell>
          <cell r="G260">
            <v>134883.53</v>
          </cell>
          <cell r="H260">
            <v>1800</v>
          </cell>
        </row>
        <row r="261">
          <cell r="A261" t="str">
            <v>R</v>
          </cell>
          <cell r="B261" t="str">
            <v>WA</v>
          </cell>
          <cell r="C261">
            <v>0</v>
          </cell>
          <cell r="D261">
            <v>0</v>
          </cell>
          <cell r="E261" t="str">
            <v>PURGE THINNER 1534/1801</v>
          </cell>
          <cell r="F261" t="str">
            <v>323100</v>
          </cell>
          <cell r="G261">
            <v>119896.47</v>
          </cell>
          <cell r="H261">
            <v>1600</v>
          </cell>
        </row>
        <row r="262">
          <cell r="A262" t="str">
            <v>R</v>
          </cell>
          <cell r="B262" t="str">
            <v>WA</v>
          </cell>
          <cell r="C262">
            <v>0</v>
          </cell>
          <cell r="D262">
            <v>0</v>
          </cell>
          <cell r="E262" t="str">
            <v>PURGE THINNER 1534/1801</v>
          </cell>
          <cell r="F262" t="str">
            <v>323100</v>
          </cell>
          <cell r="G262">
            <v>119896.47</v>
          </cell>
          <cell r="H262">
            <v>1600</v>
          </cell>
        </row>
        <row r="263">
          <cell r="A263" t="str">
            <v>R</v>
          </cell>
          <cell r="B263" t="str">
            <v>WA</v>
          </cell>
          <cell r="C263">
            <v>0</v>
          </cell>
          <cell r="D263">
            <v>0</v>
          </cell>
          <cell r="E263" t="str">
            <v>MASK V 20</v>
          </cell>
          <cell r="F263" t="str">
            <v>323100</v>
          </cell>
          <cell r="G263">
            <v>248.4</v>
          </cell>
          <cell r="H263">
            <v>10</v>
          </cell>
        </row>
        <row r="264">
          <cell r="A264" t="str">
            <v>R</v>
          </cell>
          <cell r="B264" t="str">
            <v>WA</v>
          </cell>
          <cell r="C264">
            <v>0</v>
          </cell>
          <cell r="D264">
            <v>0</v>
          </cell>
          <cell r="E264" t="str">
            <v>FINAL FINISH CAN OF 3.78 LTRS</v>
          </cell>
          <cell r="F264" t="str">
            <v>323100</v>
          </cell>
          <cell r="G264">
            <v>5628.95</v>
          </cell>
          <cell r="H264">
            <v>1</v>
          </cell>
        </row>
        <row r="265">
          <cell r="A265" t="str">
            <v>R</v>
          </cell>
          <cell r="B265" t="str">
            <v>WA</v>
          </cell>
          <cell r="C265">
            <v>0</v>
          </cell>
          <cell r="D265">
            <v>0</v>
          </cell>
          <cell r="E265" t="str">
            <v>PURGE THINNER 1534/1801</v>
          </cell>
          <cell r="F265" t="str">
            <v>323100</v>
          </cell>
          <cell r="G265">
            <v>179844.71</v>
          </cell>
          <cell r="H265">
            <v>2400</v>
          </cell>
        </row>
        <row r="266">
          <cell r="A266" t="str">
            <v>R</v>
          </cell>
          <cell r="B266" t="str">
            <v>WA</v>
          </cell>
          <cell r="C266">
            <v>0</v>
          </cell>
          <cell r="D266">
            <v>0</v>
          </cell>
          <cell r="E266" t="str">
            <v>PURGE THINNER 1534/1801</v>
          </cell>
          <cell r="F266" t="str">
            <v>323100</v>
          </cell>
          <cell r="G266">
            <v>179844.71</v>
          </cell>
          <cell r="H266">
            <v>2400</v>
          </cell>
        </row>
        <row r="267">
          <cell r="A267" t="str">
            <v>R</v>
          </cell>
          <cell r="B267" t="str">
            <v>WA</v>
          </cell>
          <cell r="C267">
            <v>0</v>
          </cell>
          <cell r="D267">
            <v>0</v>
          </cell>
          <cell r="E267" t="str">
            <v>PURGE THINNER 1534/1801</v>
          </cell>
          <cell r="F267" t="str">
            <v>323100</v>
          </cell>
          <cell r="G267">
            <v>134883.53</v>
          </cell>
          <cell r="H267">
            <v>1800</v>
          </cell>
        </row>
        <row r="268">
          <cell r="A268" t="str">
            <v>R</v>
          </cell>
          <cell r="B268" t="str">
            <v>WA</v>
          </cell>
          <cell r="C268">
            <v>0</v>
          </cell>
          <cell r="D268">
            <v>0</v>
          </cell>
          <cell r="E268" t="str">
            <v>PURGE THINNER 1534/1801</v>
          </cell>
          <cell r="F268" t="str">
            <v>323100</v>
          </cell>
          <cell r="G268">
            <v>134883.53</v>
          </cell>
          <cell r="H268">
            <v>1800</v>
          </cell>
        </row>
        <row r="269">
          <cell r="A269" t="str">
            <v>R</v>
          </cell>
          <cell r="B269" t="str">
            <v>WA</v>
          </cell>
          <cell r="C269">
            <v>0</v>
          </cell>
          <cell r="D269">
            <v>0</v>
          </cell>
          <cell r="E269" t="str">
            <v>PURGE THINNER 1534/1801</v>
          </cell>
          <cell r="F269" t="str">
            <v>323100</v>
          </cell>
          <cell r="G269">
            <v>134883.53</v>
          </cell>
          <cell r="H269">
            <v>1800</v>
          </cell>
        </row>
        <row r="270">
          <cell r="A270" t="str">
            <v>R</v>
          </cell>
          <cell r="B270" t="str">
            <v>WA</v>
          </cell>
          <cell r="C270">
            <v>0</v>
          </cell>
          <cell r="D270">
            <v>0</v>
          </cell>
          <cell r="E270" t="str">
            <v>PURGE THINNER 1534/1801</v>
          </cell>
          <cell r="F270" t="str">
            <v>323100</v>
          </cell>
          <cell r="G270">
            <v>89922.35</v>
          </cell>
          <cell r="H270">
            <v>1200</v>
          </cell>
        </row>
        <row r="271">
          <cell r="A271" t="str">
            <v>R</v>
          </cell>
          <cell r="B271" t="str">
            <v>WA</v>
          </cell>
          <cell r="C271">
            <v>0</v>
          </cell>
          <cell r="D271">
            <v>0</v>
          </cell>
          <cell r="E271" t="str">
            <v>PURGE THINNER 1534/1801</v>
          </cell>
          <cell r="F271" t="str">
            <v>323100</v>
          </cell>
          <cell r="G271">
            <v>104909.41</v>
          </cell>
          <cell r="H271">
            <v>1400</v>
          </cell>
        </row>
        <row r="272">
          <cell r="A272" t="str">
            <v>R</v>
          </cell>
          <cell r="B272" t="str">
            <v>WA</v>
          </cell>
          <cell r="C272">
            <v>0</v>
          </cell>
          <cell r="D272">
            <v>0</v>
          </cell>
          <cell r="E272" t="str">
            <v>COCONUT OIL</v>
          </cell>
          <cell r="F272" t="str">
            <v>323100</v>
          </cell>
          <cell r="G272">
            <v>321.11</v>
          </cell>
          <cell r="H272">
            <v>5</v>
          </cell>
        </row>
        <row r="273">
          <cell r="A273" t="str">
            <v>R</v>
          </cell>
          <cell r="B273" t="str">
            <v>WA</v>
          </cell>
          <cell r="C273">
            <v>0</v>
          </cell>
          <cell r="D273">
            <v>0</v>
          </cell>
          <cell r="E273" t="str">
            <v>MASK V 20</v>
          </cell>
          <cell r="F273" t="str">
            <v>323100</v>
          </cell>
          <cell r="G273">
            <v>248.4</v>
          </cell>
          <cell r="H273">
            <v>10</v>
          </cell>
        </row>
        <row r="274">
          <cell r="A274" t="str">
            <v>R</v>
          </cell>
          <cell r="B274" t="str">
            <v>WA</v>
          </cell>
          <cell r="C274">
            <v>0</v>
          </cell>
          <cell r="D274">
            <v>0</v>
          </cell>
          <cell r="E274" t="str">
            <v>FINAL FINISH CAN OF 3.78 LTRS</v>
          </cell>
          <cell r="F274" t="str">
            <v>323100</v>
          </cell>
          <cell r="G274">
            <v>5628.95</v>
          </cell>
          <cell r="H274">
            <v>1</v>
          </cell>
        </row>
        <row r="275">
          <cell r="A275" t="str">
            <v>R</v>
          </cell>
          <cell r="B275" t="str">
            <v>WA</v>
          </cell>
          <cell r="C275">
            <v>0</v>
          </cell>
          <cell r="D275">
            <v>0</v>
          </cell>
          <cell r="E275" t="str">
            <v>MASK V 20</v>
          </cell>
          <cell r="F275" t="str">
            <v>323100</v>
          </cell>
          <cell r="G275">
            <v>248.4</v>
          </cell>
          <cell r="H275">
            <v>10</v>
          </cell>
        </row>
        <row r="276">
          <cell r="A276" t="str">
            <v>R</v>
          </cell>
          <cell r="B276" t="str">
            <v>WA</v>
          </cell>
          <cell r="C276">
            <v>0</v>
          </cell>
          <cell r="D276">
            <v>0</v>
          </cell>
          <cell r="E276" t="str">
            <v>PURGE THINNER 1534/1801</v>
          </cell>
          <cell r="F276" t="str">
            <v>323100</v>
          </cell>
          <cell r="G276">
            <v>104909.41</v>
          </cell>
          <cell r="H276">
            <v>1400</v>
          </cell>
        </row>
        <row r="277">
          <cell r="A277" t="str">
            <v>R</v>
          </cell>
          <cell r="B277" t="str">
            <v>WA</v>
          </cell>
          <cell r="C277">
            <v>0</v>
          </cell>
          <cell r="D277">
            <v>0</v>
          </cell>
          <cell r="E277" t="str">
            <v>PURGE THINNER 1534/1801</v>
          </cell>
          <cell r="F277" t="str">
            <v>323100</v>
          </cell>
          <cell r="G277">
            <v>104909.41</v>
          </cell>
          <cell r="H277">
            <v>1400</v>
          </cell>
        </row>
        <row r="278">
          <cell r="A278" t="str">
            <v>R</v>
          </cell>
          <cell r="B278" t="str">
            <v>WA</v>
          </cell>
          <cell r="C278">
            <v>0</v>
          </cell>
          <cell r="D278">
            <v>0</v>
          </cell>
          <cell r="E278" t="str">
            <v>FINAL FINISH CAN OF 3.78 LTRS</v>
          </cell>
          <cell r="F278" t="str">
            <v>323100</v>
          </cell>
          <cell r="G278">
            <v>5628.95</v>
          </cell>
          <cell r="H278">
            <v>1</v>
          </cell>
        </row>
        <row r="279">
          <cell r="A279" t="str">
            <v>R</v>
          </cell>
          <cell r="B279" t="str">
            <v>WE</v>
          </cell>
          <cell r="C279" t="str">
            <v>3100034707</v>
          </cell>
          <cell r="D279" t="str">
            <v>3M466LATrizactdisc 1.1/4"A5(60020006395)</v>
          </cell>
          <cell r="E279">
            <v>0</v>
          </cell>
          <cell r="F279" t="str">
            <v>323100</v>
          </cell>
          <cell r="G279">
            <v>69138.960000000006</v>
          </cell>
          <cell r="H279">
            <v>8</v>
          </cell>
        </row>
        <row r="280">
          <cell r="A280" t="str">
            <v>R</v>
          </cell>
          <cell r="B280" t="str">
            <v>WE</v>
          </cell>
          <cell r="C280" t="str">
            <v>3100034707</v>
          </cell>
          <cell r="D280" t="str">
            <v>3M3-1/4"OrangeFoamBuffPad(60980107266)</v>
          </cell>
          <cell r="E280">
            <v>0</v>
          </cell>
          <cell r="F280" t="str">
            <v>323100</v>
          </cell>
          <cell r="G280">
            <v>19544.25</v>
          </cell>
          <cell r="H280">
            <v>100</v>
          </cell>
        </row>
        <row r="281">
          <cell r="A281" t="str">
            <v>R</v>
          </cell>
          <cell r="B281" t="str">
            <v>WE</v>
          </cell>
          <cell r="C281" t="str">
            <v>3100034707</v>
          </cell>
          <cell r="D281" t="str">
            <v>3MFinalFiniEasyCleanUp(3.78L)60980017523</v>
          </cell>
          <cell r="E281">
            <v>0</v>
          </cell>
          <cell r="F281" t="str">
            <v>323100</v>
          </cell>
          <cell r="G281">
            <v>23360.400000000001</v>
          </cell>
          <cell r="H281">
            <v>6</v>
          </cell>
        </row>
        <row r="282">
          <cell r="A282" t="str">
            <v>R</v>
          </cell>
          <cell r="B282" t="str">
            <v>WE</v>
          </cell>
          <cell r="C282" t="str">
            <v>3700066095</v>
          </cell>
          <cell r="D282" t="str">
            <v>THROUGHPUT CHARGES FOR BULK LPG AUG-07</v>
          </cell>
          <cell r="E282">
            <v>0</v>
          </cell>
          <cell r="F282" t="str">
            <v>323100</v>
          </cell>
          <cell r="G282">
            <v>199500</v>
          </cell>
          <cell r="H282">
            <v>142.5</v>
          </cell>
        </row>
        <row r="283">
          <cell r="A283" t="str">
            <v>R</v>
          </cell>
          <cell r="B283" t="str">
            <v>WA</v>
          </cell>
          <cell r="C283">
            <v>0</v>
          </cell>
          <cell r="D283">
            <v>0</v>
          </cell>
          <cell r="E283" t="str">
            <v>"LINT FREE FABRIC 11""X11""AFTER STITCHI</v>
          </cell>
          <cell r="F283" t="str">
            <v>323101</v>
          </cell>
          <cell r="G283">
            <v>1700</v>
          </cell>
          <cell r="H283">
            <v>500</v>
          </cell>
        </row>
        <row r="284">
          <cell r="A284" t="str">
            <v>R</v>
          </cell>
          <cell r="B284" t="str">
            <v>WA</v>
          </cell>
          <cell r="C284">
            <v>0</v>
          </cell>
          <cell r="D284">
            <v>0</v>
          </cell>
          <cell r="E284" t="str">
            <v>"BANIYAN PCS WHITE 11""X11""AFTER STITCH</v>
          </cell>
          <cell r="F284" t="str">
            <v>323101</v>
          </cell>
          <cell r="G284">
            <v>978.1</v>
          </cell>
          <cell r="H284">
            <v>300</v>
          </cell>
        </row>
        <row r="285">
          <cell r="A285" t="str">
            <v>R</v>
          </cell>
          <cell r="B285" t="str">
            <v>WA</v>
          </cell>
          <cell r="C285">
            <v>0</v>
          </cell>
          <cell r="D285">
            <v>0</v>
          </cell>
          <cell r="E285" t="str">
            <v>HAND GLOVES 60 GMS</v>
          </cell>
          <cell r="F285" t="str">
            <v>323101</v>
          </cell>
          <cell r="G285">
            <v>217.56</v>
          </cell>
          <cell r="H285">
            <v>30</v>
          </cell>
        </row>
        <row r="286">
          <cell r="A286" t="str">
            <v>R</v>
          </cell>
          <cell r="B286" t="str">
            <v>WA</v>
          </cell>
          <cell r="C286">
            <v>0</v>
          </cell>
          <cell r="D286">
            <v>0</v>
          </cell>
          <cell r="E286" t="str">
            <v>PAINTER' CAP</v>
          </cell>
          <cell r="F286" t="str">
            <v>323101</v>
          </cell>
          <cell r="G286">
            <v>41.3</v>
          </cell>
          <cell r="H286">
            <v>30</v>
          </cell>
        </row>
        <row r="287">
          <cell r="A287" t="str">
            <v>R</v>
          </cell>
          <cell r="B287" t="str">
            <v>WA</v>
          </cell>
          <cell r="C287">
            <v>0</v>
          </cell>
          <cell r="D287">
            <v>0</v>
          </cell>
          <cell r="E287" t="str">
            <v>PAPER MASK</v>
          </cell>
          <cell r="F287" t="str">
            <v>323101</v>
          </cell>
          <cell r="G287">
            <v>144.9</v>
          </cell>
          <cell r="H287">
            <v>40</v>
          </cell>
        </row>
        <row r="288">
          <cell r="A288" t="str">
            <v>R</v>
          </cell>
          <cell r="B288" t="str">
            <v>WA</v>
          </cell>
          <cell r="C288">
            <v>0</v>
          </cell>
          <cell r="D288">
            <v>0</v>
          </cell>
          <cell r="E288" t="str">
            <v>"LINT FREE FABRIC 11""X11""AFTER STITCHI</v>
          </cell>
          <cell r="F288" t="str">
            <v>323101</v>
          </cell>
          <cell r="G288">
            <v>1700</v>
          </cell>
          <cell r="H288">
            <v>500</v>
          </cell>
        </row>
        <row r="289">
          <cell r="A289" t="str">
            <v>R</v>
          </cell>
          <cell r="B289" t="str">
            <v>WA</v>
          </cell>
          <cell r="C289">
            <v>0</v>
          </cell>
          <cell r="D289">
            <v>0</v>
          </cell>
          <cell r="E289" t="str">
            <v>"BANIYAN PCS WHITE 11""X11""AFTER STITCH</v>
          </cell>
          <cell r="F289" t="str">
            <v>323101</v>
          </cell>
          <cell r="G289">
            <v>978.1</v>
          </cell>
          <cell r="H289">
            <v>300</v>
          </cell>
        </row>
        <row r="290">
          <cell r="A290" t="str">
            <v>R</v>
          </cell>
          <cell r="B290" t="str">
            <v>WA</v>
          </cell>
          <cell r="C290">
            <v>0</v>
          </cell>
          <cell r="D290">
            <v>0</v>
          </cell>
          <cell r="E290" t="str">
            <v>HAND GLOVES 60 GMS</v>
          </cell>
          <cell r="F290" t="str">
            <v>323101</v>
          </cell>
          <cell r="G290">
            <v>219.08</v>
          </cell>
          <cell r="H290">
            <v>30</v>
          </cell>
        </row>
        <row r="291">
          <cell r="A291" t="str">
            <v>R</v>
          </cell>
          <cell r="B291" t="str">
            <v>WA</v>
          </cell>
          <cell r="C291">
            <v>0</v>
          </cell>
          <cell r="D291">
            <v>0</v>
          </cell>
          <cell r="E291" t="str">
            <v>PAINTER' CAP</v>
          </cell>
          <cell r="F291" t="str">
            <v>323101</v>
          </cell>
          <cell r="G291">
            <v>41.3</v>
          </cell>
          <cell r="H291">
            <v>30</v>
          </cell>
        </row>
        <row r="292">
          <cell r="A292" t="str">
            <v>R</v>
          </cell>
          <cell r="B292" t="str">
            <v>WA</v>
          </cell>
          <cell r="C292">
            <v>0</v>
          </cell>
          <cell r="D292">
            <v>0</v>
          </cell>
          <cell r="E292" t="str">
            <v>PAPER MASK</v>
          </cell>
          <cell r="F292" t="str">
            <v>323101</v>
          </cell>
          <cell r="G292">
            <v>144.9</v>
          </cell>
          <cell r="H292">
            <v>40</v>
          </cell>
        </row>
        <row r="293">
          <cell r="A293" t="str">
            <v>R</v>
          </cell>
          <cell r="B293" t="str">
            <v>WA</v>
          </cell>
          <cell r="C293">
            <v>0</v>
          </cell>
          <cell r="D293">
            <v>0</v>
          </cell>
          <cell r="E293" t="str">
            <v>"LINT FREE FABRIC 11""X11""AFTER STITCHI</v>
          </cell>
          <cell r="F293" t="str">
            <v>323101</v>
          </cell>
          <cell r="G293">
            <v>1696.14</v>
          </cell>
          <cell r="H293">
            <v>500</v>
          </cell>
        </row>
        <row r="294">
          <cell r="A294" t="str">
            <v>R</v>
          </cell>
          <cell r="B294" t="str">
            <v>WA</v>
          </cell>
          <cell r="C294">
            <v>0</v>
          </cell>
          <cell r="D294">
            <v>0</v>
          </cell>
          <cell r="E294" t="str">
            <v>"BANIYAN PCS WHITE 11""X11""AFTER STITCH</v>
          </cell>
          <cell r="F294" t="str">
            <v>323101</v>
          </cell>
          <cell r="G294">
            <v>1003.8</v>
          </cell>
          <cell r="H294">
            <v>300</v>
          </cell>
        </row>
        <row r="295">
          <cell r="A295" t="str">
            <v>R</v>
          </cell>
          <cell r="B295" t="str">
            <v>WA</v>
          </cell>
          <cell r="C295">
            <v>0</v>
          </cell>
          <cell r="D295">
            <v>0</v>
          </cell>
          <cell r="E295" t="str">
            <v>HAND GLOVES 60 GMS</v>
          </cell>
          <cell r="F295" t="str">
            <v>323101</v>
          </cell>
          <cell r="G295">
            <v>328.91</v>
          </cell>
          <cell r="H295">
            <v>40</v>
          </cell>
        </row>
        <row r="296">
          <cell r="A296" t="str">
            <v>R</v>
          </cell>
          <cell r="B296" t="str">
            <v>WA</v>
          </cell>
          <cell r="C296">
            <v>0</v>
          </cell>
          <cell r="D296">
            <v>0</v>
          </cell>
          <cell r="E296" t="str">
            <v>PAINTER' CAP</v>
          </cell>
          <cell r="F296" t="str">
            <v>323101</v>
          </cell>
          <cell r="G296">
            <v>41.3</v>
          </cell>
          <cell r="H296">
            <v>30</v>
          </cell>
        </row>
        <row r="297">
          <cell r="A297" t="str">
            <v>R</v>
          </cell>
          <cell r="B297" t="str">
            <v>WA</v>
          </cell>
          <cell r="C297">
            <v>0</v>
          </cell>
          <cell r="D297">
            <v>0</v>
          </cell>
          <cell r="E297" t="str">
            <v>PAPER MASK</v>
          </cell>
          <cell r="F297" t="str">
            <v>323101</v>
          </cell>
          <cell r="G297">
            <v>144.9</v>
          </cell>
          <cell r="H297">
            <v>40</v>
          </cell>
        </row>
        <row r="298">
          <cell r="A298" t="str">
            <v>R</v>
          </cell>
          <cell r="B298" t="str">
            <v>WA</v>
          </cell>
          <cell r="C298">
            <v>0</v>
          </cell>
          <cell r="D298">
            <v>0</v>
          </cell>
          <cell r="E298" t="str">
            <v>PAINTERS OVERALL-MODIFIED</v>
          </cell>
          <cell r="F298" t="str">
            <v>323101</v>
          </cell>
          <cell r="G298">
            <v>1730.75</v>
          </cell>
          <cell r="H298">
            <v>10</v>
          </cell>
        </row>
        <row r="299">
          <cell r="A299" t="str">
            <v>R</v>
          </cell>
          <cell r="B299" t="str">
            <v>WA</v>
          </cell>
          <cell r="C299">
            <v>0</v>
          </cell>
          <cell r="D299">
            <v>0</v>
          </cell>
          <cell r="E299" t="str">
            <v>OMEGA KNIFE</v>
          </cell>
          <cell r="F299" t="str">
            <v>323101</v>
          </cell>
          <cell r="G299">
            <v>86.42</v>
          </cell>
          <cell r="H299">
            <v>5</v>
          </cell>
        </row>
        <row r="300">
          <cell r="A300" t="str">
            <v>R</v>
          </cell>
          <cell r="B300" t="str">
            <v>WA</v>
          </cell>
          <cell r="C300">
            <v>0</v>
          </cell>
          <cell r="D300">
            <v>0</v>
          </cell>
          <cell r="E300" t="str">
            <v>OMEGA KNIFE BLADE</v>
          </cell>
          <cell r="F300" t="str">
            <v>323101</v>
          </cell>
          <cell r="G300">
            <v>49.68</v>
          </cell>
          <cell r="H300">
            <v>10</v>
          </cell>
        </row>
        <row r="301">
          <cell r="A301" t="str">
            <v>R</v>
          </cell>
          <cell r="B301" t="str">
            <v>WA</v>
          </cell>
          <cell r="C301">
            <v>0</v>
          </cell>
          <cell r="D301">
            <v>0</v>
          </cell>
          <cell r="E301" t="str">
            <v>"LINT FREE FABRIC 11""X11""AFTER STITCHI</v>
          </cell>
          <cell r="F301" t="str">
            <v>323101</v>
          </cell>
          <cell r="G301">
            <v>1698.28</v>
          </cell>
          <cell r="H301">
            <v>500</v>
          </cell>
        </row>
        <row r="302">
          <cell r="A302" t="str">
            <v>R</v>
          </cell>
          <cell r="B302" t="str">
            <v>WA</v>
          </cell>
          <cell r="C302">
            <v>0</v>
          </cell>
          <cell r="D302">
            <v>0</v>
          </cell>
          <cell r="E302" t="str">
            <v>"BANIYAN PCS WHITE 11""X11""AFTER STITCH</v>
          </cell>
          <cell r="F302" t="str">
            <v>323101</v>
          </cell>
          <cell r="G302">
            <v>569.27</v>
          </cell>
          <cell r="H302">
            <v>170</v>
          </cell>
        </row>
        <row r="303">
          <cell r="A303" t="str">
            <v>R</v>
          </cell>
          <cell r="B303" t="str">
            <v>WA</v>
          </cell>
          <cell r="C303">
            <v>0</v>
          </cell>
          <cell r="D303">
            <v>0</v>
          </cell>
          <cell r="E303" t="str">
            <v>HAND GLOVES 60 GMS</v>
          </cell>
          <cell r="F303" t="str">
            <v>323101</v>
          </cell>
          <cell r="G303">
            <v>322.45999999999998</v>
          </cell>
          <cell r="H303">
            <v>40</v>
          </cell>
        </row>
        <row r="304">
          <cell r="A304" t="str">
            <v>R</v>
          </cell>
          <cell r="B304" t="str">
            <v>WA</v>
          </cell>
          <cell r="C304">
            <v>0</v>
          </cell>
          <cell r="D304">
            <v>0</v>
          </cell>
          <cell r="E304" t="str">
            <v>PAINTER' CAP</v>
          </cell>
          <cell r="F304" t="str">
            <v>323101</v>
          </cell>
          <cell r="G304">
            <v>41.3</v>
          </cell>
          <cell r="H304">
            <v>30</v>
          </cell>
        </row>
        <row r="305">
          <cell r="A305" t="str">
            <v>R</v>
          </cell>
          <cell r="B305" t="str">
            <v>WA</v>
          </cell>
          <cell r="C305">
            <v>0</v>
          </cell>
          <cell r="D305">
            <v>0</v>
          </cell>
          <cell r="E305" t="str">
            <v>PAPER MASK</v>
          </cell>
          <cell r="F305" t="str">
            <v>323101</v>
          </cell>
          <cell r="G305">
            <v>144.9</v>
          </cell>
          <cell r="H305">
            <v>40</v>
          </cell>
        </row>
        <row r="306">
          <cell r="A306" t="str">
            <v>R</v>
          </cell>
          <cell r="B306" t="str">
            <v>WA</v>
          </cell>
          <cell r="C306">
            <v>0</v>
          </cell>
          <cell r="D306">
            <v>0</v>
          </cell>
          <cell r="E306" t="str">
            <v>OMEGA KNIFE</v>
          </cell>
          <cell r="F306" t="str">
            <v>323101</v>
          </cell>
          <cell r="G306">
            <v>86.42</v>
          </cell>
          <cell r="H306">
            <v>5</v>
          </cell>
        </row>
        <row r="307">
          <cell r="A307" t="str">
            <v>R</v>
          </cell>
          <cell r="B307" t="str">
            <v>WA</v>
          </cell>
          <cell r="C307">
            <v>0</v>
          </cell>
          <cell r="D307">
            <v>0</v>
          </cell>
          <cell r="E307" t="str">
            <v>"LINT FREE FABRIC 11""X11""AFTER STITCHI</v>
          </cell>
          <cell r="F307" t="str">
            <v>323101</v>
          </cell>
          <cell r="G307">
            <v>1699.83</v>
          </cell>
          <cell r="H307">
            <v>500</v>
          </cell>
        </row>
        <row r="308">
          <cell r="A308" t="str">
            <v>R</v>
          </cell>
          <cell r="B308" t="str">
            <v>WA</v>
          </cell>
          <cell r="C308">
            <v>0</v>
          </cell>
          <cell r="D308">
            <v>0</v>
          </cell>
          <cell r="E308" t="str">
            <v>HAND GLOVES 60 GMS</v>
          </cell>
          <cell r="F308" t="str">
            <v>323101</v>
          </cell>
          <cell r="G308">
            <v>322.45999999999998</v>
          </cell>
          <cell r="H308">
            <v>40</v>
          </cell>
        </row>
        <row r="309">
          <cell r="A309" t="str">
            <v>R</v>
          </cell>
          <cell r="B309" t="str">
            <v>WA</v>
          </cell>
          <cell r="C309">
            <v>0</v>
          </cell>
          <cell r="D309">
            <v>0</v>
          </cell>
          <cell r="E309" t="str">
            <v>PAINTER' CAP</v>
          </cell>
          <cell r="F309" t="str">
            <v>323101</v>
          </cell>
          <cell r="G309">
            <v>41.3</v>
          </cell>
          <cell r="H309">
            <v>30</v>
          </cell>
        </row>
        <row r="310">
          <cell r="A310" t="str">
            <v>R</v>
          </cell>
          <cell r="B310" t="str">
            <v>WA</v>
          </cell>
          <cell r="C310">
            <v>0</v>
          </cell>
          <cell r="D310">
            <v>0</v>
          </cell>
          <cell r="E310" t="str">
            <v>PAPER MASK</v>
          </cell>
          <cell r="F310" t="str">
            <v>323101</v>
          </cell>
          <cell r="G310">
            <v>108.67</v>
          </cell>
          <cell r="H310">
            <v>30</v>
          </cell>
        </row>
        <row r="311">
          <cell r="A311" t="str">
            <v>R</v>
          </cell>
          <cell r="B311" t="str">
            <v>WA</v>
          </cell>
          <cell r="C311">
            <v>0</v>
          </cell>
          <cell r="D311">
            <v>0</v>
          </cell>
          <cell r="E311" t="str">
            <v>"LINT FREE FABRIC 11""X11""AFTER STITCHI</v>
          </cell>
          <cell r="F311" t="str">
            <v>323101</v>
          </cell>
          <cell r="G311">
            <v>1696.19</v>
          </cell>
          <cell r="H311">
            <v>500</v>
          </cell>
        </row>
        <row r="312">
          <cell r="A312" t="str">
            <v>R</v>
          </cell>
          <cell r="B312" t="str">
            <v>WA</v>
          </cell>
          <cell r="C312">
            <v>0</v>
          </cell>
          <cell r="D312">
            <v>0</v>
          </cell>
          <cell r="E312" t="str">
            <v>"BANIYAN PCS WHITE 11""X11""AFTER STITCH</v>
          </cell>
          <cell r="F312" t="str">
            <v>323101</v>
          </cell>
          <cell r="G312">
            <v>1005</v>
          </cell>
          <cell r="H312">
            <v>300</v>
          </cell>
        </row>
        <row r="313">
          <cell r="A313" t="str">
            <v>R</v>
          </cell>
          <cell r="B313" t="str">
            <v>WA</v>
          </cell>
          <cell r="C313">
            <v>0</v>
          </cell>
          <cell r="D313">
            <v>0</v>
          </cell>
          <cell r="E313" t="str">
            <v>HAND GLOVES 60 GMS</v>
          </cell>
          <cell r="F313" t="str">
            <v>323101</v>
          </cell>
          <cell r="G313">
            <v>312.57</v>
          </cell>
          <cell r="H313">
            <v>40</v>
          </cell>
        </row>
        <row r="314">
          <cell r="A314" t="str">
            <v>R</v>
          </cell>
          <cell r="B314" t="str">
            <v>WA</v>
          </cell>
          <cell r="C314">
            <v>0</v>
          </cell>
          <cell r="D314">
            <v>0</v>
          </cell>
          <cell r="E314" t="str">
            <v>PAINTER' CAP</v>
          </cell>
          <cell r="F314" t="str">
            <v>323101</v>
          </cell>
          <cell r="G314">
            <v>41.3</v>
          </cell>
          <cell r="H314">
            <v>30</v>
          </cell>
        </row>
        <row r="315">
          <cell r="A315" t="str">
            <v>R</v>
          </cell>
          <cell r="B315" t="str">
            <v>WA</v>
          </cell>
          <cell r="C315">
            <v>0</v>
          </cell>
          <cell r="D315">
            <v>0</v>
          </cell>
          <cell r="E315" t="str">
            <v>SKETCH PEN SET OF 12</v>
          </cell>
          <cell r="F315" t="str">
            <v>323101</v>
          </cell>
          <cell r="G315">
            <v>38.380000000000003</v>
          </cell>
          <cell r="H315">
            <v>2</v>
          </cell>
        </row>
        <row r="316">
          <cell r="A316" t="str">
            <v>R</v>
          </cell>
          <cell r="B316" t="str">
            <v>WA</v>
          </cell>
          <cell r="C316">
            <v>0</v>
          </cell>
          <cell r="D316">
            <v>0</v>
          </cell>
          <cell r="E316" t="str">
            <v>"BANIYAN PCS WHITE 11""X11""AFTER STITCH</v>
          </cell>
          <cell r="F316" t="str">
            <v>323101</v>
          </cell>
          <cell r="G316">
            <v>329.92</v>
          </cell>
          <cell r="H316">
            <v>100</v>
          </cell>
        </row>
        <row r="317">
          <cell r="A317" t="str">
            <v>R</v>
          </cell>
          <cell r="B317" t="str">
            <v>WA</v>
          </cell>
          <cell r="C317">
            <v>0</v>
          </cell>
          <cell r="D317">
            <v>0</v>
          </cell>
          <cell r="E317" t="str">
            <v>HAND GLOVES 60 GMS</v>
          </cell>
          <cell r="F317" t="str">
            <v>323101</v>
          </cell>
          <cell r="G317">
            <v>224.43</v>
          </cell>
          <cell r="H317">
            <v>30</v>
          </cell>
        </row>
        <row r="318">
          <cell r="A318" t="str">
            <v>R</v>
          </cell>
          <cell r="B318" t="str">
            <v>WA</v>
          </cell>
          <cell r="C318">
            <v>0</v>
          </cell>
          <cell r="D318">
            <v>0</v>
          </cell>
          <cell r="E318" t="str">
            <v>PAINTER' CAP</v>
          </cell>
          <cell r="F318" t="str">
            <v>323101</v>
          </cell>
          <cell r="G318">
            <v>41.3</v>
          </cell>
          <cell r="H318">
            <v>30</v>
          </cell>
        </row>
        <row r="319">
          <cell r="A319" t="str">
            <v>R</v>
          </cell>
          <cell r="B319" t="str">
            <v>WA</v>
          </cell>
          <cell r="C319">
            <v>0</v>
          </cell>
          <cell r="D319">
            <v>0</v>
          </cell>
          <cell r="E319" t="str">
            <v>PAPER MASK</v>
          </cell>
          <cell r="F319" t="str">
            <v>323101</v>
          </cell>
          <cell r="G319">
            <v>108.67</v>
          </cell>
          <cell r="H319">
            <v>30</v>
          </cell>
        </row>
        <row r="320">
          <cell r="A320" t="str">
            <v>R</v>
          </cell>
          <cell r="B320" t="str">
            <v>WA</v>
          </cell>
          <cell r="C320">
            <v>0</v>
          </cell>
          <cell r="D320">
            <v>0</v>
          </cell>
          <cell r="E320" t="str">
            <v>PAINTERS OVERALL-MODIFIED</v>
          </cell>
          <cell r="F320" t="str">
            <v>323101</v>
          </cell>
          <cell r="G320">
            <v>865.38</v>
          </cell>
          <cell r="H320">
            <v>5</v>
          </cell>
        </row>
        <row r="321">
          <cell r="A321" t="str">
            <v>R</v>
          </cell>
          <cell r="B321" t="str">
            <v>WA</v>
          </cell>
          <cell r="C321">
            <v>0</v>
          </cell>
          <cell r="D321">
            <v>0</v>
          </cell>
          <cell r="E321" t="str">
            <v>"LINT FREE FABRIC 11""X11""AFTER STITCHI</v>
          </cell>
          <cell r="F321" t="str">
            <v>323101</v>
          </cell>
          <cell r="G321">
            <v>1699.77</v>
          </cell>
          <cell r="H321">
            <v>500</v>
          </cell>
        </row>
        <row r="322">
          <cell r="A322" t="str">
            <v>R</v>
          </cell>
          <cell r="B322" t="str">
            <v>WA</v>
          </cell>
          <cell r="C322">
            <v>0</v>
          </cell>
          <cell r="D322">
            <v>0</v>
          </cell>
          <cell r="E322" t="str">
            <v>"BANIYAN PCS WHITE 11""X11""AFTER STITCH</v>
          </cell>
          <cell r="F322" t="str">
            <v>323101</v>
          </cell>
          <cell r="G322">
            <v>978.1</v>
          </cell>
          <cell r="H322">
            <v>300</v>
          </cell>
        </row>
        <row r="323">
          <cell r="A323" t="str">
            <v>R</v>
          </cell>
          <cell r="B323" t="str">
            <v>WA</v>
          </cell>
          <cell r="C323">
            <v>0</v>
          </cell>
          <cell r="D323">
            <v>0</v>
          </cell>
          <cell r="E323" t="str">
            <v>HAND GLOVES 60 GMS</v>
          </cell>
          <cell r="F323" t="str">
            <v>323101</v>
          </cell>
          <cell r="G323">
            <v>296.83999999999997</v>
          </cell>
          <cell r="H323">
            <v>40</v>
          </cell>
        </row>
        <row r="324">
          <cell r="A324" t="str">
            <v>R</v>
          </cell>
          <cell r="B324" t="str">
            <v>WA</v>
          </cell>
          <cell r="C324">
            <v>0</v>
          </cell>
          <cell r="D324">
            <v>0</v>
          </cell>
          <cell r="E324" t="str">
            <v>PAINTER' CAP</v>
          </cell>
          <cell r="F324" t="str">
            <v>323101</v>
          </cell>
          <cell r="G324">
            <v>41.3</v>
          </cell>
          <cell r="H324">
            <v>30</v>
          </cell>
        </row>
        <row r="325">
          <cell r="A325" t="str">
            <v>R</v>
          </cell>
          <cell r="B325" t="str">
            <v>WA</v>
          </cell>
          <cell r="C325">
            <v>0</v>
          </cell>
          <cell r="D325">
            <v>0</v>
          </cell>
          <cell r="E325" t="str">
            <v>PAPER MASK</v>
          </cell>
          <cell r="F325" t="str">
            <v>323101</v>
          </cell>
          <cell r="G325">
            <v>144.9</v>
          </cell>
          <cell r="H325">
            <v>40</v>
          </cell>
        </row>
        <row r="326">
          <cell r="A326" t="str">
            <v>R</v>
          </cell>
          <cell r="B326" t="str">
            <v>WA</v>
          </cell>
          <cell r="C326">
            <v>0</v>
          </cell>
          <cell r="D326">
            <v>0</v>
          </cell>
          <cell r="E326" t="str">
            <v>"LINT FREE FABRIC 11""X11""AFTER STITCHI</v>
          </cell>
          <cell r="F326" t="str">
            <v>323101</v>
          </cell>
          <cell r="G326">
            <v>1697.35</v>
          </cell>
          <cell r="H326">
            <v>500</v>
          </cell>
        </row>
        <row r="327">
          <cell r="A327" t="str">
            <v>R</v>
          </cell>
          <cell r="B327" t="str">
            <v>WA</v>
          </cell>
          <cell r="C327">
            <v>0</v>
          </cell>
          <cell r="D327">
            <v>0</v>
          </cell>
          <cell r="E327" t="str">
            <v>"BANIYAN PCS WHITE 11""X11""AFTER STITCH</v>
          </cell>
          <cell r="F327" t="str">
            <v>323101</v>
          </cell>
          <cell r="G327">
            <v>978.1</v>
          </cell>
          <cell r="H327">
            <v>300</v>
          </cell>
        </row>
        <row r="328">
          <cell r="A328" t="str">
            <v>R</v>
          </cell>
          <cell r="B328" t="str">
            <v>WA</v>
          </cell>
          <cell r="C328">
            <v>0</v>
          </cell>
          <cell r="D328">
            <v>0</v>
          </cell>
          <cell r="E328" t="str">
            <v>PAINTER' CAP</v>
          </cell>
          <cell r="F328" t="str">
            <v>323101</v>
          </cell>
          <cell r="G328">
            <v>41.3</v>
          </cell>
          <cell r="H328">
            <v>30</v>
          </cell>
        </row>
        <row r="329">
          <cell r="A329" t="str">
            <v>R</v>
          </cell>
          <cell r="B329" t="str">
            <v>WA</v>
          </cell>
          <cell r="C329">
            <v>0</v>
          </cell>
          <cell r="D329">
            <v>0</v>
          </cell>
          <cell r="E329" t="str">
            <v>HAND GLOVES 60 GMS</v>
          </cell>
          <cell r="F329" t="str">
            <v>323101</v>
          </cell>
          <cell r="G329">
            <v>292.51</v>
          </cell>
          <cell r="H329">
            <v>40</v>
          </cell>
        </row>
        <row r="330">
          <cell r="A330" t="str">
            <v>R</v>
          </cell>
          <cell r="B330" t="str">
            <v>WA</v>
          </cell>
          <cell r="C330">
            <v>0</v>
          </cell>
          <cell r="D330">
            <v>0</v>
          </cell>
          <cell r="E330" t="str">
            <v>PAPER MASK</v>
          </cell>
          <cell r="F330" t="str">
            <v>323101</v>
          </cell>
          <cell r="G330">
            <v>36.229999999999997</v>
          </cell>
          <cell r="H330">
            <v>10</v>
          </cell>
        </row>
        <row r="331">
          <cell r="A331" t="str">
            <v>R</v>
          </cell>
          <cell r="B331" t="str">
            <v>WA</v>
          </cell>
          <cell r="C331">
            <v>0</v>
          </cell>
          <cell r="D331">
            <v>0</v>
          </cell>
          <cell r="E331" t="str">
            <v>PAINTERS OVERALL-MODIFIED</v>
          </cell>
          <cell r="F331" t="str">
            <v>323101</v>
          </cell>
          <cell r="G331">
            <v>1730.75</v>
          </cell>
          <cell r="H331">
            <v>10</v>
          </cell>
        </row>
        <row r="332">
          <cell r="A332" t="str">
            <v>R</v>
          </cell>
          <cell r="B332" t="str">
            <v>WA</v>
          </cell>
          <cell r="C332">
            <v>0</v>
          </cell>
          <cell r="D332">
            <v>0</v>
          </cell>
          <cell r="E332" t="str">
            <v>"LINT FREE FABRIC 11""X11""AFTER STITCHI</v>
          </cell>
          <cell r="F332" t="str">
            <v>323101</v>
          </cell>
          <cell r="G332">
            <v>1699.07</v>
          </cell>
          <cell r="H332">
            <v>500</v>
          </cell>
        </row>
        <row r="333">
          <cell r="A333" t="str">
            <v>R</v>
          </cell>
          <cell r="B333" t="str">
            <v>WA</v>
          </cell>
          <cell r="C333">
            <v>0</v>
          </cell>
          <cell r="D333">
            <v>0</v>
          </cell>
          <cell r="E333" t="str">
            <v>"BANIYAN PCS WHITE 11""X11""AFTER STITCH</v>
          </cell>
          <cell r="F333" t="str">
            <v>323101</v>
          </cell>
          <cell r="G333">
            <v>978.1</v>
          </cell>
          <cell r="H333">
            <v>300</v>
          </cell>
        </row>
        <row r="334">
          <cell r="A334" t="str">
            <v>R</v>
          </cell>
          <cell r="B334" t="str">
            <v>WA</v>
          </cell>
          <cell r="C334">
            <v>0</v>
          </cell>
          <cell r="D334">
            <v>0</v>
          </cell>
          <cell r="E334" t="str">
            <v>HAND GLOVES 60 GMS</v>
          </cell>
          <cell r="F334" t="str">
            <v>323101</v>
          </cell>
          <cell r="G334">
            <v>217.56</v>
          </cell>
          <cell r="H334">
            <v>30</v>
          </cell>
        </row>
        <row r="335">
          <cell r="A335" t="str">
            <v>R</v>
          </cell>
          <cell r="B335" t="str">
            <v>WA</v>
          </cell>
          <cell r="C335">
            <v>0</v>
          </cell>
          <cell r="D335">
            <v>0</v>
          </cell>
          <cell r="E335" t="str">
            <v>PAINTER' CAP</v>
          </cell>
          <cell r="F335" t="str">
            <v>323101</v>
          </cell>
          <cell r="G335">
            <v>55.06</v>
          </cell>
          <cell r="H335">
            <v>40</v>
          </cell>
        </row>
        <row r="336">
          <cell r="A336" t="str">
            <v>R</v>
          </cell>
          <cell r="B336" t="str">
            <v>WA</v>
          </cell>
          <cell r="C336">
            <v>0</v>
          </cell>
          <cell r="D336">
            <v>0</v>
          </cell>
          <cell r="E336" t="str">
            <v>PAPER MASK</v>
          </cell>
          <cell r="F336" t="str">
            <v>323101</v>
          </cell>
          <cell r="G336">
            <v>144.9</v>
          </cell>
          <cell r="H336">
            <v>40</v>
          </cell>
        </row>
        <row r="337">
          <cell r="A337" t="str">
            <v>R</v>
          </cell>
          <cell r="B337" t="str">
            <v>WA</v>
          </cell>
          <cell r="C337">
            <v>0</v>
          </cell>
          <cell r="D337">
            <v>0</v>
          </cell>
          <cell r="E337" t="str">
            <v>SKETCH PEN SET OF 12</v>
          </cell>
          <cell r="F337" t="str">
            <v>323101</v>
          </cell>
          <cell r="G337">
            <v>38.380000000000003</v>
          </cell>
          <cell r="H337">
            <v>2</v>
          </cell>
        </row>
        <row r="338">
          <cell r="A338" t="str">
            <v>R</v>
          </cell>
          <cell r="B338" t="str">
            <v>WA</v>
          </cell>
          <cell r="C338">
            <v>0</v>
          </cell>
          <cell r="D338">
            <v>0</v>
          </cell>
          <cell r="E338" t="str">
            <v>"LINT FREE FABRIC 11""X11""AFTER STITCHI</v>
          </cell>
          <cell r="F338" t="str">
            <v>323101</v>
          </cell>
          <cell r="G338">
            <v>1700</v>
          </cell>
          <cell r="H338">
            <v>500</v>
          </cell>
        </row>
        <row r="339">
          <cell r="A339" t="str">
            <v>R</v>
          </cell>
          <cell r="B339" t="str">
            <v>WA</v>
          </cell>
          <cell r="C339">
            <v>0</v>
          </cell>
          <cell r="D339">
            <v>0</v>
          </cell>
          <cell r="E339" t="str">
            <v>"BANIYAN PCS WHITE 11""X11""AFTER STITCH</v>
          </cell>
          <cell r="F339" t="str">
            <v>323101</v>
          </cell>
          <cell r="G339">
            <v>978.1</v>
          </cell>
          <cell r="H339">
            <v>300</v>
          </cell>
        </row>
        <row r="340">
          <cell r="A340" t="str">
            <v>R</v>
          </cell>
          <cell r="B340" t="str">
            <v>WA</v>
          </cell>
          <cell r="C340">
            <v>0</v>
          </cell>
          <cell r="D340">
            <v>0</v>
          </cell>
          <cell r="E340" t="str">
            <v>HAND GLOVES 60 GMS</v>
          </cell>
          <cell r="F340" t="str">
            <v>323101</v>
          </cell>
          <cell r="G340">
            <v>365.21</v>
          </cell>
          <cell r="H340">
            <v>40</v>
          </cell>
        </row>
        <row r="341">
          <cell r="A341" t="str">
            <v>R</v>
          </cell>
          <cell r="B341" t="str">
            <v>WA</v>
          </cell>
          <cell r="C341">
            <v>0</v>
          </cell>
          <cell r="D341">
            <v>0</v>
          </cell>
          <cell r="E341" t="str">
            <v>PAINTER' CAP</v>
          </cell>
          <cell r="F341" t="str">
            <v>323101</v>
          </cell>
          <cell r="G341">
            <v>41.3</v>
          </cell>
          <cell r="H341">
            <v>30</v>
          </cell>
        </row>
        <row r="342">
          <cell r="A342" t="str">
            <v>R</v>
          </cell>
          <cell r="B342" t="str">
            <v>WA</v>
          </cell>
          <cell r="C342">
            <v>0</v>
          </cell>
          <cell r="D342">
            <v>0</v>
          </cell>
          <cell r="E342" t="str">
            <v>PERMANENT MARKER PEN</v>
          </cell>
          <cell r="F342" t="str">
            <v>323101</v>
          </cell>
          <cell r="G342">
            <v>186.3</v>
          </cell>
          <cell r="H342">
            <v>10</v>
          </cell>
        </row>
        <row r="343">
          <cell r="A343" t="str">
            <v>R</v>
          </cell>
          <cell r="B343" t="str">
            <v>WA</v>
          </cell>
          <cell r="C343">
            <v>0</v>
          </cell>
          <cell r="D343">
            <v>0</v>
          </cell>
          <cell r="E343" t="str">
            <v>RULLED REGISTER 3Q</v>
          </cell>
          <cell r="F343" t="str">
            <v>323101</v>
          </cell>
          <cell r="G343">
            <v>21.74</v>
          </cell>
          <cell r="H343">
            <v>1</v>
          </cell>
        </row>
        <row r="344">
          <cell r="A344" t="str">
            <v>R</v>
          </cell>
          <cell r="B344" t="str">
            <v>WA</v>
          </cell>
          <cell r="C344">
            <v>0</v>
          </cell>
          <cell r="D344">
            <v>0</v>
          </cell>
          <cell r="E344" t="str">
            <v>HAND GLOVES 60 GMS</v>
          </cell>
          <cell r="F344" t="str">
            <v>323101</v>
          </cell>
          <cell r="G344">
            <v>344.46</v>
          </cell>
          <cell r="H344">
            <v>40</v>
          </cell>
        </row>
        <row r="345">
          <cell r="A345" t="str">
            <v>R</v>
          </cell>
          <cell r="B345" t="str">
            <v>WA</v>
          </cell>
          <cell r="C345">
            <v>0</v>
          </cell>
          <cell r="D345">
            <v>0</v>
          </cell>
          <cell r="E345" t="str">
            <v>PAINTER' CAP</v>
          </cell>
          <cell r="F345" t="str">
            <v>323101</v>
          </cell>
          <cell r="G345">
            <v>41.3</v>
          </cell>
          <cell r="H345">
            <v>30</v>
          </cell>
        </row>
        <row r="346">
          <cell r="A346" t="str">
            <v>R</v>
          </cell>
          <cell r="B346" t="str">
            <v>WA</v>
          </cell>
          <cell r="C346">
            <v>0</v>
          </cell>
          <cell r="D346">
            <v>0</v>
          </cell>
          <cell r="E346" t="str">
            <v>PAPER MASK</v>
          </cell>
          <cell r="F346" t="str">
            <v>323101</v>
          </cell>
          <cell r="G346">
            <v>108.68</v>
          </cell>
          <cell r="H346">
            <v>30</v>
          </cell>
        </row>
        <row r="347">
          <cell r="A347" t="str">
            <v>R</v>
          </cell>
          <cell r="B347" t="str">
            <v>WA</v>
          </cell>
          <cell r="C347">
            <v>0</v>
          </cell>
          <cell r="D347">
            <v>0</v>
          </cell>
          <cell r="E347" t="str">
            <v>"LINT FREE FABRIC 11""X11""AFTER STITCHI</v>
          </cell>
          <cell r="F347" t="str">
            <v>323101</v>
          </cell>
          <cell r="G347">
            <v>1694.89</v>
          </cell>
          <cell r="H347">
            <v>500</v>
          </cell>
        </row>
        <row r="348">
          <cell r="A348" t="str">
            <v>R</v>
          </cell>
          <cell r="B348" t="str">
            <v>WA</v>
          </cell>
          <cell r="C348">
            <v>0</v>
          </cell>
          <cell r="D348">
            <v>0</v>
          </cell>
          <cell r="E348" t="str">
            <v>"BANIYAN PCS WHITE 11""X11""AFTER STITCH</v>
          </cell>
          <cell r="F348" t="str">
            <v>323101</v>
          </cell>
          <cell r="G348">
            <v>998.43</v>
          </cell>
          <cell r="H348">
            <v>300</v>
          </cell>
        </row>
        <row r="349">
          <cell r="A349" t="str">
            <v>R</v>
          </cell>
          <cell r="B349" t="str">
            <v>WA</v>
          </cell>
          <cell r="C349">
            <v>0</v>
          </cell>
          <cell r="D349">
            <v>0</v>
          </cell>
          <cell r="E349" t="str">
            <v>"LINT FREE FABRIC 11""X11""AFTER STITCHI</v>
          </cell>
          <cell r="F349" t="str">
            <v>323101</v>
          </cell>
          <cell r="G349">
            <v>1698.76</v>
          </cell>
          <cell r="H349">
            <v>500</v>
          </cell>
        </row>
        <row r="350">
          <cell r="A350" t="str">
            <v>R</v>
          </cell>
          <cell r="B350" t="str">
            <v>WA</v>
          </cell>
          <cell r="C350">
            <v>0</v>
          </cell>
          <cell r="D350">
            <v>0</v>
          </cell>
          <cell r="E350" t="str">
            <v>"BANIYAN PCS WHITE 11""X11""AFTER STITCH</v>
          </cell>
          <cell r="F350" t="str">
            <v>323101</v>
          </cell>
          <cell r="G350">
            <v>975.25</v>
          </cell>
          <cell r="H350">
            <v>300</v>
          </cell>
        </row>
        <row r="351">
          <cell r="A351" t="str">
            <v>R</v>
          </cell>
          <cell r="B351" t="str">
            <v>WA</v>
          </cell>
          <cell r="C351">
            <v>0</v>
          </cell>
          <cell r="D351">
            <v>0</v>
          </cell>
          <cell r="E351" t="str">
            <v>HAND GLOVES 60 GMS</v>
          </cell>
          <cell r="F351" t="str">
            <v>323101</v>
          </cell>
          <cell r="G351">
            <v>304.48</v>
          </cell>
          <cell r="H351">
            <v>40</v>
          </cell>
        </row>
        <row r="352">
          <cell r="A352" t="str">
            <v>R</v>
          </cell>
          <cell r="B352" t="str">
            <v>WA</v>
          </cell>
          <cell r="C352">
            <v>0</v>
          </cell>
          <cell r="D352">
            <v>0</v>
          </cell>
          <cell r="E352" t="str">
            <v>PAINTER' CAP</v>
          </cell>
          <cell r="F352" t="str">
            <v>323101</v>
          </cell>
          <cell r="G352">
            <v>41.3</v>
          </cell>
          <cell r="H352">
            <v>30</v>
          </cell>
        </row>
        <row r="353">
          <cell r="A353" t="str">
            <v>R</v>
          </cell>
          <cell r="B353" t="str">
            <v>WA</v>
          </cell>
          <cell r="C353">
            <v>0</v>
          </cell>
          <cell r="D353">
            <v>0</v>
          </cell>
          <cell r="E353" t="str">
            <v>PERMANENT MARKER PEN</v>
          </cell>
          <cell r="F353" t="str">
            <v>323101</v>
          </cell>
          <cell r="G353">
            <v>186.3</v>
          </cell>
          <cell r="H353">
            <v>10</v>
          </cell>
        </row>
        <row r="354">
          <cell r="A354" t="str">
            <v>R</v>
          </cell>
          <cell r="B354" t="str">
            <v>WA</v>
          </cell>
          <cell r="C354">
            <v>0</v>
          </cell>
          <cell r="D354">
            <v>0</v>
          </cell>
          <cell r="E354" t="str">
            <v>"BANIYAN PCS WHITE 11""X11""AFTER STITCH</v>
          </cell>
          <cell r="F354" t="str">
            <v>323101</v>
          </cell>
          <cell r="G354">
            <v>983.75</v>
          </cell>
          <cell r="H354">
            <v>300</v>
          </cell>
        </row>
        <row r="355">
          <cell r="A355" t="str">
            <v>R</v>
          </cell>
          <cell r="B355" t="str">
            <v>WA</v>
          </cell>
          <cell r="C355">
            <v>0</v>
          </cell>
          <cell r="D355">
            <v>0</v>
          </cell>
          <cell r="E355" t="str">
            <v>HAND GLOVES 60 GMS</v>
          </cell>
          <cell r="F355" t="str">
            <v>323101</v>
          </cell>
          <cell r="G355">
            <v>224.53</v>
          </cell>
          <cell r="H355">
            <v>30</v>
          </cell>
        </row>
        <row r="356">
          <cell r="A356" t="str">
            <v>R</v>
          </cell>
          <cell r="B356" t="str">
            <v>WA</v>
          </cell>
          <cell r="C356">
            <v>0</v>
          </cell>
          <cell r="D356">
            <v>0</v>
          </cell>
          <cell r="E356" t="str">
            <v>PAINTER' CAP</v>
          </cell>
          <cell r="F356" t="str">
            <v>323101</v>
          </cell>
          <cell r="G356">
            <v>41.3</v>
          </cell>
          <cell r="H356">
            <v>30</v>
          </cell>
        </row>
        <row r="357">
          <cell r="A357" t="str">
            <v>R</v>
          </cell>
          <cell r="B357" t="str">
            <v>WA</v>
          </cell>
          <cell r="C357">
            <v>0</v>
          </cell>
          <cell r="D357">
            <v>0</v>
          </cell>
          <cell r="E357" t="str">
            <v>PAPER MASK</v>
          </cell>
          <cell r="F357" t="str">
            <v>323101</v>
          </cell>
          <cell r="G357">
            <v>144.9</v>
          </cell>
          <cell r="H357">
            <v>40</v>
          </cell>
        </row>
        <row r="358">
          <cell r="A358" t="str">
            <v>R</v>
          </cell>
          <cell r="B358" t="str">
            <v>WA</v>
          </cell>
          <cell r="C358">
            <v>0</v>
          </cell>
          <cell r="D358">
            <v>0</v>
          </cell>
          <cell r="E358" t="str">
            <v>"BANIYAN PCS WHITE 11""X11""AFTER STITCH</v>
          </cell>
          <cell r="F358" t="str">
            <v>323101</v>
          </cell>
          <cell r="G358">
            <v>659.83</v>
          </cell>
          <cell r="H358">
            <v>200</v>
          </cell>
        </row>
        <row r="359">
          <cell r="A359" t="str">
            <v>R</v>
          </cell>
          <cell r="B359" t="str">
            <v>WA</v>
          </cell>
          <cell r="C359">
            <v>0</v>
          </cell>
          <cell r="D359">
            <v>0</v>
          </cell>
          <cell r="E359" t="str">
            <v>HAND GLOVES 60 GMS</v>
          </cell>
          <cell r="F359" t="str">
            <v>323101</v>
          </cell>
          <cell r="G359">
            <v>297.33999999999997</v>
          </cell>
          <cell r="H359">
            <v>40</v>
          </cell>
        </row>
        <row r="360">
          <cell r="A360" t="str">
            <v>R</v>
          </cell>
          <cell r="B360" t="str">
            <v>WA</v>
          </cell>
          <cell r="C360">
            <v>0</v>
          </cell>
          <cell r="D360">
            <v>0</v>
          </cell>
          <cell r="E360" t="str">
            <v>PAINTER' CAP</v>
          </cell>
          <cell r="F360" t="str">
            <v>323101</v>
          </cell>
          <cell r="G360">
            <v>41.3</v>
          </cell>
          <cell r="H360">
            <v>30</v>
          </cell>
        </row>
        <row r="361">
          <cell r="A361" t="str">
            <v>R</v>
          </cell>
          <cell r="B361" t="str">
            <v>WA</v>
          </cell>
          <cell r="C361">
            <v>0</v>
          </cell>
          <cell r="D361">
            <v>0</v>
          </cell>
          <cell r="E361" t="str">
            <v>PAPER MASK</v>
          </cell>
          <cell r="F361" t="str">
            <v>323101</v>
          </cell>
          <cell r="G361">
            <v>108.68</v>
          </cell>
          <cell r="H361">
            <v>30</v>
          </cell>
        </row>
        <row r="362">
          <cell r="A362" t="str">
            <v>R</v>
          </cell>
          <cell r="B362" t="str">
            <v>WA</v>
          </cell>
          <cell r="C362">
            <v>0</v>
          </cell>
          <cell r="D362">
            <v>0</v>
          </cell>
          <cell r="E362" t="str">
            <v>SKETCH PEN SET OF 12</v>
          </cell>
          <cell r="F362" t="str">
            <v>323101</v>
          </cell>
          <cell r="G362">
            <v>38.380000000000003</v>
          </cell>
          <cell r="H362">
            <v>2</v>
          </cell>
        </row>
        <row r="363">
          <cell r="A363" t="str">
            <v>R</v>
          </cell>
          <cell r="B363" t="str">
            <v>WA</v>
          </cell>
          <cell r="C363">
            <v>0</v>
          </cell>
          <cell r="D363">
            <v>0</v>
          </cell>
          <cell r="E363" t="str">
            <v>OMEGA KNIFE</v>
          </cell>
          <cell r="F363" t="str">
            <v>323101</v>
          </cell>
          <cell r="G363">
            <v>34.57</v>
          </cell>
          <cell r="H363">
            <v>2</v>
          </cell>
        </row>
        <row r="364">
          <cell r="A364" t="str">
            <v>R</v>
          </cell>
          <cell r="B364" t="str">
            <v>WA</v>
          </cell>
          <cell r="C364">
            <v>0</v>
          </cell>
          <cell r="D364">
            <v>0</v>
          </cell>
          <cell r="E364" t="str">
            <v>"BANIYAN PCS WHITE 11""X11""AFTER STITCH</v>
          </cell>
          <cell r="F364" t="str">
            <v>323101</v>
          </cell>
          <cell r="G364">
            <v>659.83</v>
          </cell>
          <cell r="H364">
            <v>200</v>
          </cell>
        </row>
        <row r="365">
          <cell r="A365" t="str">
            <v>R</v>
          </cell>
          <cell r="B365" t="str">
            <v>WA</v>
          </cell>
          <cell r="C365">
            <v>0</v>
          </cell>
          <cell r="D365">
            <v>0</v>
          </cell>
          <cell r="E365" t="str">
            <v>HAND GLOVES 60 GMS</v>
          </cell>
          <cell r="F365" t="str">
            <v>323101</v>
          </cell>
          <cell r="G365">
            <v>297.33999999999997</v>
          </cell>
          <cell r="H365">
            <v>40</v>
          </cell>
        </row>
        <row r="366">
          <cell r="A366" t="str">
            <v>R</v>
          </cell>
          <cell r="B366" t="str">
            <v>WE</v>
          </cell>
          <cell r="C366" t="str">
            <v>3100034688</v>
          </cell>
          <cell r="D366" t="str">
            <v>Indasa 3 Hole 3"Disc grit 220</v>
          </cell>
          <cell r="E366">
            <v>0</v>
          </cell>
          <cell r="F366" t="str">
            <v>323101</v>
          </cell>
          <cell r="G366">
            <v>6520.5</v>
          </cell>
          <cell r="H366">
            <v>900</v>
          </cell>
        </row>
        <row r="367">
          <cell r="A367" t="str">
            <v>R</v>
          </cell>
          <cell r="B367" t="str">
            <v>WA</v>
          </cell>
          <cell r="C367">
            <v>0</v>
          </cell>
          <cell r="D367">
            <v>0</v>
          </cell>
          <cell r="E367" t="str">
            <v>"LINT FREE FABRIC 11""X11""AFTER STITCHI</v>
          </cell>
          <cell r="F367" t="str">
            <v>326100</v>
          </cell>
          <cell r="G367">
            <v>10175.700000000001</v>
          </cell>
          <cell r="H367">
            <v>3000</v>
          </cell>
        </row>
        <row r="368">
          <cell r="A368" t="str">
            <v>R</v>
          </cell>
          <cell r="B368" t="str">
            <v>WA</v>
          </cell>
          <cell r="C368">
            <v>0</v>
          </cell>
          <cell r="D368">
            <v>0</v>
          </cell>
          <cell r="E368" t="str">
            <v>"BANIYAN PCS WHITE 11""X11""AFTER STITCH</v>
          </cell>
          <cell r="F368" t="str">
            <v>326100</v>
          </cell>
          <cell r="G368">
            <v>9775.65</v>
          </cell>
          <cell r="H368">
            <v>3000</v>
          </cell>
        </row>
        <row r="369">
          <cell r="A369" t="str">
            <v>R</v>
          </cell>
          <cell r="B369" t="str">
            <v>WA</v>
          </cell>
          <cell r="C369">
            <v>0</v>
          </cell>
          <cell r="D369">
            <v>0</v>
          </cell>
          <cell r="E369" t="str">
            <v>HAND GLOVES 60 GMS</v>
          </cell>
          <cell r="F369" t="str">
            <v>326100</v>
          </cell>
          <cell r="G369">
            <v>746.24</v>
          </cell>
          <cell r="H369">
            <v>100</v>
          </cell>
        </row>
        <row r="370">
          <cell r="A370" t="str">
            <v>R</v>
          </cell>
          <cell r="B370" t="str">
            <v>WA</v>
          </cell>
          <cell r="C370">
            <v>0</v>
          </cell>
          <cell r="D370">
            <v>0</v>
          </cell>
          <cell r="E370" t="str">
            <v>"HAND GLOVES SURGICAL 10"""</v>
          </cell>
          <cell r="F370" t="str">
            <v>326100</v>
          </cell>
          <cell r="G370">
            <v>782.46</v>
          </cell>
          <cell r="H370">
            <v>72</v>
          </cell>
        </row>
        <row r="371">
          <cell r="A371" t="str">
            <v>R</v>
          </cell>
          <cell r="B371" t="str">
            <v>WA</v>
          </cell>
          <cell r="C371">
            <v>0</v>
          </cell>
          <cell r="D371">
            <v>0</v>
          </cell>
          <cell r="E371" t="str">
            <v>"HAND GLOVES SURGICAL 10"""</v>
          </cell>
          <cell r="F371" t="str">
            <v>326100</v>
          </cell>
          <cell r="G371">
            <v>2115.1</v>
          </cell>
          <cell r="H371">
            <v>180</v>
          </cell>
        </row>
        <row r="372">
          <cell r="A372" t="str">
            <v>R</v>
          </cell>
          <cell r="B372" t="str">
            <v>WA</v>
          </cell>
          <cell r="C372">
            <v>0</v>
          </cell>
          <cell r="D372">
            <v>0</v>
          </cell>
          <cell r="E372" t="str">
            <v>RULLED REGISTER 4Q</v>
          </cell>
          <cell r="F372" t="str">
            <v>326100</v>
          </cell>
          <cell r="G372">
            <v>115.92</v>
          </cell>
          <cell r="H372">
            <v>4</v>
          </cell>
        </row>
        <row r="373">
          <cell r="A373" t="str">
            <v>R</v>
          </cell>
          <cell r="B373" t="str">
            <v>WA</v>
          </cell>
          <cell r="C373">
            <v>0</v>
          </cell>
          <cell r="D373">
            <v>0</v>
          </cell>
          <cell r="E373" t="str">
            <v>"LINT FREE FABRIC 11""X11""AFTER STITCHI</v>
          </cell>
          <cell r="F373" t="str">
            <v>326100</v>
          </cell>
          <cell r="G373">
            <v>10176.82</v>
          </cell>
          <cell r="H373">
            <v>3000</v>
          </cell>
        </row>
        <row r="374">
          <cell r="A374" t="str">
            <v>R</v>
          </cell>
          <cell r="B374" t="str">
            <v>WA</v>
          </cell>
          <cell r="C374">
            <v>0</v>
          </cell>
          <cell r="D374">
            <v>0</v>
          </cell>
          <cell r="E374" t="str">
            <v>"LINT FREE FABRIC 11""X11""AFTER STITCHI</v>
          </cell>
          <cell r="F374" t="str">
            <v>326100</v>
          </cell>
          <cell r="G374">
            <v>10176.83</v>
          </cell>
          <cell r="H374">
            <v>3000</v>
          </cell>
        </row>
        <row r="375">
          <cell r="A375" t="str">
            <v>R</v>
          </cell>
          <cell r="B375" t="str">
            <v>WA</v>
          </cell>
          <cell r="C375">
            <v>0</v>
          </cell>
          <cell r="D375">
            <v>0</v>
          </cell>
          <cell r="E375" t="str">
            <v>PHIROL DUSTFREE TACK-O-RAG</v>
          </cell>
          <cell r="F375" t="str">
            <v>326100</v>
          </cell>
          <cell r="G375">
            <v>11726.26</v>
          </cell>
          <cell r="H375">
            <v>2000</v>
          </cell>
        </row>
        <row r="376">
          <cell r="A376" t="str">
            <v>R</v>
          </cell>
          <cell r="B376" t="str">
            <v>WA</v>
          </cell>
          <cell r="C376">
            <v>0</v>
          </cell>
          <cell r="D376">
            <v>0</v>
          </cell>
          <cell r="E376" t="str">
            <v>"BANIYAN PCS WHITE 11""X11""AFTER STITCH</v>
          </cell>
          <cell r="F376" t="str">
            <v>326100</v>
          </cell>
          <cell r="G376">
            <v>10045.85</v>
          </cell>
          <cell r="H376">
            <v>3000</v>
          </cell>
        </row>
        <row r="377">
          <cell r="A377" t="str">
            <v>R</v>
          </cell>
          <cell r="B377" t="str">
            <v>WA</v>
          </cell>
          <cell r="C377">
            <v>0</v>
          </cell>
          <cell r="D377">
            <v>0</v>
          </cell>
          <cell r="E377" t="str">
            <v>"BANIYAN PCS WHITE 11""X11""AFTER STITCH</v>
          </cell>
          <cell r="F377" t="str">
            <v>326100</v>
          </cell>
          <cell r="G377">
            <v>10045.85</v>
          </cell>
          <cell r="H377">
            <v>3000</v>
          </cell>
        </row>
        <row r="378">
          <cell r="A378" t="str">
            <v>R</v>
          </cell>
          <cell r="B378" t="str">
            <v>WA</v>
          </cell>
          <cell r="C378">
            <v>0</v>
          </cell>
          <cell r="D378">
            <v>0</v>
          </cell>
          <cell r="E378" t="str">
            <v>HAND GLOVES 60 GMS</v>
          </cell>
          <cell r="F378" t="str">
            <v>326100</v>
          </cell>
          <cell r="G378">
            <v>806.16</v>
          </cell>
          <cell r="H378">
            <v>100</v>
          </cell>
        </row>
        <row r="379">
          <cell r="A379" t="str">
            <v>R</v>
          </cell>
          <cell r="B379" t="str">
            <v>WA</v>
          </cell>
          <cell r="C379">
            <v>0</v>
          </cell>
          <cell r="D379">
            <v>0</v>
          </cell>
          <cell r="E379" t="str">
            <v>RULLED REGISTER 4Q</v>
          </cell>
          <cell r="F379" t="str">
            <v>326100</v>
          </cell>
          <cell r="G379">
            <v>28.98</v>
          </cell>
          <cell r="H379">
            <v>1</v>
          </cell>
        </row>
        <row r="380">
          <cell r="A380" t="str">
            <v>R</v>
          </cell>
          <cell r="B380" t="str">
            <v>WA</v>
          </cell>
          <cell r="C380">
            <v>0</v>
          </cell>
          <cell r="D380">
            <v>0</v>
          </cell>
          <cell r="E380" t="str">
            <v>GAS DISSOLVED ACETYLENE</v>
          </cell>
          <cell r="F380" t="str">
            <v>326100</v>
          </cell>
          <cell r="G380">
            <v>727.2</v>
          </cell>
          <cell r="H380">
            <v>6</v>
          </cell>
        </row>
        <row r="381">
          <cell r="A381" t="str">
            <v>R</v>
          </cell>
          <cell r="B381" t="str">
            <v>WA</v>
          </cell>
          <cell r="C381">
            <v>0</v>
          </cell>
          <cell r="D381">
            <v>0</v>
          </cell>
          <cell r="E381" t="str">
            <v>GAS OXYGEN COMPRESSED</v>
          </cell>
          <cell r="F381" t="str">
            <v>326100</v>
          </cell>
          <cell r="G381">
            <v>108.67</v>
          </cell>
          <cell r="H381">
            <v>7</v>
          </cell>
        </row>
        <row r="382">
          <cell r="A382" t="str">
            <v>R</v>
          </cell>
          <cell r="B382" t="str">
            <v>WA</v>
          </cell>
          <cell r="C382">
            <v>0</v>
          </cell>
          <cell r="D382">
            <v>0</v>
          </cell>
          <cell r="E382" t="str">
            <v>"BANIYAN PCS WHITE 11""X11""AFTER STITCH</v>
          </cell>
          <cell r="F382" t="str">
            <v>326100</v>
          </cell>
          <cell r="G382">
            <v>9780.99</v>
          </cell>
          <cell r="H382">
            <v>3000</v>
          </cell>
        </row>
        <row r="383">
          <cell r="A383" t="str">
            <v>R</v>
          </cell>
          <cell r="B383" t="str">
            <v>WA</v>
          </cell>
          <cell r="C383">
            <v>0</v>
          </cell>
          <cell r="D383">
            <v>0</v>
          </cell>
          <cell r="E383" t="str">
            <v>"LINT FREE FABRIC 11""X11""AFTER STITCHI</v>
          </cell>
          <cell r="F383" t="str">
            <v>326100</v>
          </cell>
          <cell r="G383">
            <v>10184.120000000001</v>
          </cell>
          <cell r="H383">
            <v>3000</v>
          </cell>
        </row>
        <row r="384">
          <cell r="A384" t="str">
            <v>R</v>
          </cell>
          <cell r="B384" t="str">
            <v>WA</v>
          </cell>
          <cell r="C384">
            <v>0</v>
          </cell>
          <cell r="D384">
            <v>0</v>
          </cell>
          <cell r="E384" t="str">
            <v>PHIROL DUSTFREE TACK-O-RAG</v>
          </cell>
          <cell r="F384" t="str">
            <v>326100</v>
          </cell>
          <cell r="G384">
            <v>5845.92</v>
          </cell>
          <cell r="H384">
            <v>1000</v>
          </cell>
        </row>
        <row r="385">
          <cell r="A385" t="str">
            <v>R</v>
          </cell>
          <cell r="B385" t="str">
            <v>WA</v>
          </cell>
          <cell r="C385">
            <v>0</v>
          </cell>
          <cell r="D385">
            <v>0</v>
          </cell>
          <cell r="E385" t="str">
            <v>PAINT STRIPPER 99AVD</v>
          </cell>
          <cell r="F385" t="str">
            <v>326100</v>
          </cell>
          <cell r="G385">
            <v>20190.900000000001</v>
          </cell>
          <cell r="H385">
            <v>200</v>
          </cell>
        </row>
        <row r="386">
          <cell r="A386" t="str">
            <v>R</v>
          </cell>
          <cell r="B386" t="str">
            <v>WA</v>
          </cell>
          <cell r="C386">
            <v>0</v>
          </cell>
          <cell r="D386">
            <v>0</v>
          </cell>
          <cell r="E386" t="str">
            <v>"LINT FREE FABRIC 11""X11""AFTER STITCHI</v>
          </cell>
          <cell r="F386" t="str">
            <v>326100</v>
          </cell>
          <cell r="G386">
            <v>49272.93</v>
          </cell>
          <cell r="H386">
            <v>14500</v>
          </cell>
        </row>
        <row r="387">
          <cell r="A387" t="str">
            <v>R</v>
          </cell>
          <cell r="B387" t="str">
            <v>WA</v>
          </cell>
          <cell r="C387">
            <v>0</v>
          </cell>
          <cell r="D387">
            <v>0</v>
          </cell>
          <cell r="E387" t="str">
            <v>"BANIYAN PCS WHITE 11""X11""AFTER STITCH</v>
          </cell>
          <cell r="F387" t="str">
            <v>326100</v>
          </cell>
          <cell r="G387">
            <v>8802.9</v>
          </cell>
          <cell r="H387">
            <v>2700</v>
          </cell>
        </row>
        <row r="388">
          <cell r="A388" t="str">
            <v>R</v>
          </cell>
          <cell r="B388" t="str">
            <v>WA</v>
          </cell>
          <cell r="C388">
            <v>0</v>
          </cell>
          <cell r="D388">
            <v>0</v>
          </cell>
          <cell r="E388" t="str">
            <v>"HAND GLOVES SURGICAL 10"""</v>
          </cell>
          <cell r="F388" t="str">
            <v>326100</v>
          </cell>
          <cell r="G388">
            <v>4208.63</v>
          </cell>
          <cell r="H388">
            <v>360</v>
          </cell>
        </row>
        <row r="389">
          <cell r="A389" t="str">
            <v>R</v>
          </cell>
          <cell r="B389" t="str">
            <v>WA</v>
          </cell>
          <cell r="C389">
            <v>0</v>
          </cell>
          <cell r="D389">
            <v>0</v>
          </cell>
          <cell r="E389" t="str">
            <v>PAINTER' CAP</v>
          </cell>
          <cell r="F389" t="str">
            <v>326100</v>
          </cell>
          <cell r="G389">
            <v>357.9</v>
          </cell>
          <cell r="H389">
            <v>260</v>
          </cell>
        </row>
        <row r="390">
          <cell r="A390" t="str">
            <v>R</v>
          </cell>
          <cell r="B390" t="str">
            <v>WA</v>
          </cell>
          <cell r="C390">
            <v>0</v>
          </cell>
          <cell r="D390">
            <v>0</v>
          </cell>
          <cell r="E390" t="str">
            <v>HAND GLOVES 60 GMS</v>
          </cell>
          <cell r="F390" t="str">
            <v>326100</v>
          </cell>
          <cell r="G390">
            <v>1232.83</v>
          </cell>
          <cell r="H390">
            <v>170</v>
          </cell>
        </row>
        <row r="391">
          <cell r="A391" t="str">
            <v>R</v>
          </cell>
          <cell r="B391" t="str">
            <v>WA</v>
          </cell>
          <cell r="C391">
            <v>0</v>
          </cell>
          <cell r="D391">
            <v>0</v>
          </cell>
          <cell r="E391" t="str">
            <v>W P PAPER 800 GRT (SIZE 9""x11"")</v>
          </cell>
          <cell r="F391" t="str">
            <v>326100</v>
          </cell>
          <cell r="G391">
            <v>7141.5</v>
          </cell>
          <cell r="H391">
            <v>500</v>
          </cell>
        </row>
        <row r="392">
          <cell r="A392" t="str">
            <v>R</v>
          </cell>
          <cell r="B392" t="str">
            <v>WA</v>
          </cell>
          <cell r="C392">
            <v>0</v>
          </cell>
          <cell r="D392">
            <v>0</v>
          </cell>
          <cell r="E392" t="str">
            <v>PAPER MASK</v>
          </cell>
          <cell r="F392" t="str">
            <v>326100</v>
          </cell>
          <cell r="G392">
            <v>217.35</v>
          </cell>
          <cell r="H392">
            <v>60</v>
          </cell>
        </row>
        <row r="393">
          <cell r="A393" t="str">
            <v>R</v>
          </cell>
          <cell r="B393" t="str">
            <v>WA</v>
          </cell>
          <cell r="C393">
            <v>0</v>
          </cell>
          <cell r="D393">
            <v>0</v>
          </cell>
          <cell r="E393" t="str">
            <v>P400 STIKIT DISC ROLL OF 175NOS</v>
          </cell>
          <cell r="F393" t="str">
            <v>326100</v>
          </cell>
          <cell r="G393">
            <v>21162.59</v>
          </cell>
          <cell r="H393">
            <v>12</v>
          </cell>
        </row>
        <row r="394">
          <cell r="A394" t="str">
            <v>R</v>
          </cell>
          <cell r="B394" t="str">
            <v>WA</v>
          </cell>
          <cell r="C394">
            <v>0</v>
          </cell>
          <cell r="D394">
            <v>0</v>
          </cell>
          <cell r="E394" t="str">
            <v>"W P PAPER GRT-2000 (SIZE 5.5""X9"")"</v>
          </cell>
          <cell r="F394" t="str">
            <v>326100</v>
          </cell>
          <cell r="G394">
            <v>6675.39</v>
          </cell>
          <cell r="H394">
            <v>500</v>
          </cell>
        </row>
        <row r="395">
          <cell r="A395" t="str">
            <v>R</v>
          </cell>
          <cell r="B395" t="str">
            <v>WA</v>
          </cell>
          <cell r="C395">
            <v>0</v>
          </cell>
          <cell r="D395">
            <v>0</v>
          </cell>
          <cell r="E395" t="str">
            <v>PAINTERS OVERALL-MODIFIED</v>
          </cell>
          <cell r="F395" t="str">
            <v>326100</v>
          </cell>
          <cell r="G395">
            <v>11249.88</v>
          </cell>
          <cell r="H395">
            <v>65</v>
          </cell>
        </row>
        <row r="396">
          <cell r="A396" t="str">
            <v>R</v>
          </cell>
          <cell r="B396" t="str">
            <v>WA</v>
          </cell>
          <cell r="C396">
            <v>0</v>
          </cell>
          <cell r="D396">
            <v>0</v>
          </cell>
          <cell r="E396" t="str">
            <v>CLOTH CAP</v>
          </cell>
          <cell r="F396" t="str">
            <v>326100</v>
          </cell>
          <cell r="G396">
            <v>760.73</v>
          </cell>
          <cell r="H396">
            <v>30</v>
          </cell>
        </row>
        <row r="397">
          <cell r="A397" t="str">
            <v>R</v>
          </cell>
          <cell r="B397" t="str">
            <v>WA</v>
          </cell>
          <cell r="C397">
            <v>0</v>
          </cell>
          <cell r="D397">
            <v>0</v>
          </cell>
          <cell r="E397" t="str">
            <v>PERMANENT MARKER PEN</v>
          </cell>
          <cell r="F397" t="str">
            <v>326100</v>
          </cell>
          <cell r="G397">
            <v>186.3</v>
          </cell>
          <cell r="H397">
            <v>10</v>
          </cell>
        </row>
        <row r="398">
          <cell r="A398" t="str">
            <v>R</v>
          </cell>
          <cell r="B398" t="str">
            <v>WA</v>
          </cell>
          <cell r="C398">
            <v>0</v>
          </cell>
          <cell r="D398">
            <v>0</v>
          </cell>
          <cell r="E398" t="str">
            <v>BRUSH PAINT 1"</v>
          </cell>
          <cell r="F398" t="str">
            <v>326100</v>
          </cell>
          <cell r="G398">
            <v>99.36</v>
          </cell>
          <cell r="H398">
            <v>20</v>
          </cell>
        </row>
        <row r="399">
          <cell r="A399" t="str">
            <v>R</v>
          </cell>
          <cell r="B399" t="str">
            <v>WA</v>
          </cell>
          <cell r="C399">
            <v>0</v>
          </cell>
          <cell r="D399">
            <v>0</v>
          </cell>
          <cell r="E399" t="str">
            <v>"SEALER BRUSH - DOG LEG TYPE 1"""</v>
          </cell>
          <cell r="F399" t="str">
            <v>326100</v>
          </cell>
          <cell r="G399">
            <v>393.3</v>
          </cell>
          <cell r="H399">
            <v>10</v>
          </cell>
        </row>
        <row r="400">
          <cell r="A400" t="str">
            <v>R</v>
          </cell>
          <cell r="B400" t="str">
            <v>WA</v>
          </cell>
          <cell r="C400">
            <v>0</v>
          </cell>
          <cell r="D400">
            <v>0</v>
          </cell>
          <cell r="E400" t="str">
            <v>ESSAB FERROAMB WELDING ROD 3.15X350mm</v>
          </cell>
          <cell r="F400" t="str">
            <v>326100</v>
          </cell>
          <cell r="G400">
            <v>1334.93</v>
          </cell>
          <cell r="H400">
            <v>360</v>
          </cell>
        </row>
        <row r="401">
          <cell r="A401" t="str">
            <v>R</v>
          </cell>
          <cell r="B401" t="str">
            <v>WA</v>
          </cell>
          <cell r="C401">
            <v>0</v>
          </cell>
          <cell r="D401">
            <v>0</v>
          </cell>
          <cell r="E401" t="str">
            <v>ESSAB FERROARC WELDING ROD 2.50X350mm</v>
          </cell>
          <cell r="F401" t="str">
            <v>326100</v>
          </cell>
          <cell r="G401">
            <v>591.16999999999996</v>
          </cell>
          <cell r="H401">
            <v>220</v>
          </cell>
        </row>
        <row r="402">
          <cell r="A402" t="str">
            <v>R</v>
          </cell>
          <cell r="B402" t="str">
            <v>WA</v>
          </cell>
          <cell r="C402">
            <v>0</v>
          </cell>
          <cell r="D402">
            <v>0</v>
          </cell>
          <cell r="E402" t="str">
            <v>GAS DISSOLVED ACETYLENE</v>
          </cell>
          <cell r="F402" t="str">
            <v>326100</v>
          </cell>
          <cell r="G402">
            <v>1710.15</v>
          </cell>
          <cell r="H402">
            <v>14</v>
          </cell>
        </row>
        <row r="403">
          <cell r="A403" t="str">
            <v>R</v>
          </cell>
          <cell r="B403" t="str">
            <v>WA</v>
          </cell>
          <cell r="C403">
            <v>0</v>
          </cell>
          <cell r="D403">
            <v>0</v>
          </cell>
          <cell r="E403" t="str">
            <v>GAS OXYGEN COMPRESSED</v>
          </cell>
          <cell r="F403" t="str">
            <v>326100</v>
          </cell>
          <cell r="G403">
            <v>217.35</v>
          </cell>
          <cell r="H403">
            <v>14</v>
          </cell>
        </row>
        <row r="404">
          <cell r="A404" t="str">
            <v>R</v>
          </cell>
          <cell r="B404" t="str">
            <v>WA</v>
          </cell>
          <cell r="C404">
            <v>0</v>
          </cell>
          <cell r="D404">
            <v>0</v>
          </cell>
          <cell r="E404" t="str">
            <v>"LINT FREE FABRIC 11""X11""AFTER STITCHI</v>
          </cell>
          <cell r="F404" t="str">
            <v>326100</v>
          </cell>
          <cell r="G404">
            <v>10183.51</v>
          </cell>
          <cell r="H404">
            <v>3000</v>
          </cell>
        </row>
        <row r="405">
          <cell r="A405" t="str">
            <v>R</v>
          </cell>
          <cell r="B405" t="str">
            <v>WA</v>
          </cell>
          <cell r="C405">
            <v>0</v>
          </cell>
          <cell r="D405">
            <v>0</v>
          </cell>
          <cell r="E405" t="str">
            <v>"LINT FREE FABRIC 11""X11""AFTER STITCHI</v>
          </cell>
          <cell r="F405" t="str">
            <v>326100</v>
          </cell>
          <cell r="G405">
            <v>3396.92</v>
          </cell>
          <cell r="H405">
            <v>1000</v>
          </cell>
        </row>
        <row r="406">
          <cell r="A406" t="str">
            <v>R</v>
          </cell>
          <cell r="B406" t="str">
            <v>WA</v>
          </cell>
          <cell r="C406">
            <v>0</v>
          </cell>
          <cell r="D406">
            <v>0</v>
          </cell>
          <cell r="E406" t="str">
            <v>MASK V 20</v>
          </cell>
          <cell r="F406" t="str">
            <v>326100</v>
          </cell>
          <cell r="G406">
            <v>248.4</v>
          </cell>
          <cell r="H406">
            <v>10</v>
          </cell>
        </row>
        <row r="407">
          <cell r="A407" t="str">
            <v>R</v>
          </cell>
          <cell r="B407" t="str">
            <v>RE</v>
          </cell>
          <cell r="C407" t="str">
            <v>3100029961</v>
          </cell>
          <cell r="D407" t="str">
            <v>Cylinder DNC 80-100 PPA-V FESTO Make</v>
          </cell>
          <cell r="E407">
            <v>0</v>
          </cell>
          <cell r="F407" t="str">
            <v>326100</v>
          </cell>
          <cell r="G407">
            <v>-3337.02</v>
          </cell>
          <cell r="H407">
            <v>0</v>
          </cell>
        </row>
        <row r="408">
          <cell r="A408" t="str">
            <v>R</v>
          </cell>
          <cell r="B408" t="str">
            <v>RE</v>
          </cell>
          <cell r="C408" t="str">
            <v>3100029961</v>
          </cell>
          <cell r="D408" t="str">
            <v>Clevis Foot Mounting LNG-80 FESTO Make</v>
          </cell>
          <cell r="E408">
            <v>0</v>
          </cell>
          <cell r="F408" t="str">
            <v>326100</v>
          </cell>
          <cell r="G408">
            <v>-559</v>
          </cell>
          <cell r="H408">
            <v>0</v>
          </cell>
        </row>
        <row r="409">
          <cell r="A409" t="str">
            <v>R</v>
          </cell>
          <cell r="B409" t="str">
            <v>RE</v>
          </cell>
          <cell r="C409" t="str">
            <v>3100029961</v>
          </cell>
          <cell r="D409" t="str">
            <v>Swivel Falnge SNCB-80 FESTO Make</v>
          </cell>
          <cell r="E409">
            <v>0</v>
          </cell>
          <cell r="F409" t="str">
            <v>326100</v>
          </cell>
          <cell r="G409">
            <v>-759.01</v>
          </cell>
          <cell r="H409">
            <v>0</v>
          </cell>
        </row>
        <row r="410">
          <cell r="A410" t="str">
            <v>R</v>
          </cell>
          <cell r="B410" t="str">
            <v>RE</v>
          </cell>
          <cell r="C410" t="str">
            <v>3100029961</v>
          </cell>
          <cell r="D410" t="str">
            <v>Rod Clevis  SG M20 x 1.5 FESTO Make</v>
          </cell>
          <cell r="E410">
            <v>0</v>
          </cell>
          <cell r="F410" t="str">
            <v>326100</v>
          </cell>
          <cell r="G410">
            <v>-368.99</v>
          </cell>
          <cell r="H410">
            <v>0</v>
          </cell>
        </row>
        <row r="411">
          <cell r="A411" t="str">
            <v>R</v>
          </cell>
          <cell r="B411" t="str">
            <v>RE</v>
          </cell>
          <cell r="C411" t="str">
            <v>3100029728</v>
          </cell>
          <cell r="D411" t="str">
            <v>Janatics air pr. reg. with guage 1/4"bsp</v>
          </cell>
          <cell r="E411">
            <v>0</v>
          </cell>
          <cell r="F411" t="str">
            <v>326100</v>
          </cell>
          <cell r="G411">
            <v>-517.9</v>
          </cell>
          <cell r="H411">
            <v>0</v>
          </cell>
        </row>
        <row r="412">
          <cell r="A412" t="str">
            <v>R</v>
          </cell>
          <cell r="B412" t="str">
            <v>RE</v>
          </cell>
          <cell r="C412" t="str">
            <v>3100030782</v>
          </cell>
          <cell r="D412" t="str">
            <v>JANATICS Make Air Lubricator Size3/4".</v>
          </cell>
          <cell r="E412">
            <v>0</v>
          </cell>
          <cell r="F412" t="str">
            <v>326100</v>
          </cell>
          <cell r="G412">
            <v>-1357.58</v>
          </cell>
          <cell r="H412">
            <v>0</v>
          </cell>
        </row>
        <row r="413">
          <cell r="A413" t="str">
            <v>R</v>
          </cell>
          <cell r="B413" t="str">
            <v>RE</v>
          </cell>
          <cell r="C413" t="str">
            <v>3100030964</v>
          </cell>
          <cell r="D413" t="str">
            <v>Janatics make press. regulator 1/2" bsp</v>
          </cell>
          <cell r="E413">
            <v>0</v>
          </cell>
          <cell r="F413" t="str">
            <v>326100</v>
          </cell>
          <cell r="G413">
            <v>-297.57</v>
          </cell>
          <cell r="H413">
            <v>0</v>
          </cell>
        </row>
        <row r="414">
          <cell r="A414" t="str">
            <v>R</v>
          </cell>
          <cell r="B414" t="str">
            <v>RE</v>
          </cell>
          <cell r="C414" t="str">
            <v>3100030964</v>
          </cell>
          <cell r="D414" t="str">
            <v>Janatics make press. regulator 1/2" bsp</v>
          </cell>
          <cell r="E414">
            <v>0</v>
          </cell>
          <cell r="F414" t="str">
            <v>326100</v>
          </cell>
          <cell r="G414">
            <v>-297.57</v>
          </cell>
          <cell r="H414">
            <v>0</v>
          </cell>
        </row>
        <row r="415">
          <cell r="A415" t="str">
            <v>R</v>
          </cell>
          <cell r="B415" t="str">
            <v>WE</v>
          </cell>
          <cell r="C415" t="str">
            <v>3100033288</v>
          </cell>
          <cell r="D415" t="str">
            <v>M14x65mm SS Bolt+Nut+Washer</v>
          </cell>
          <cell r="E415">
            <v>0</v>
          </cell>
          <cell r="F415" t="str">
            <v>326100</v>
          </cell>
          <cell r="G415">
            <v>458.03</v>
          </cell>
          <cell r="H415">
            <v>7</v>
          </cell>
        </row>
        <row r="416">
          <cell r="A416" t="str">
            <v>R</v>
          </cell>
          <cell r="B416" t="str">
            <v>RE</v>
          </cell>
          <cell r="C416" t="str">
            <v>3100031596</v>
          </cell>
          <cell r="D416" t="str">
            <v>SAPPHIRE 2 GREASE</v>
          </cell>
          <cell r="E416" t="str">
            <v>SAPPHIRE 2 GREASE</v>
          </cell>
          <cell r="F416" t="str">
            <v>326100</v>
          </cell>
          <cell r="G416">
            <v>1346.11</v>
          </cell>
          <cell r="H416">
            <v>0</v>
          </cell>
        </row>
        <row r="417">
          <cell r="A417" t="str">
            <v>R</v>
          </cell>
          <cell r="B417" t="str">
            <v>RE</v>
          </cell>
          <cell r="C417" t="str">
            <v>3100031410</v>
          </cell>
          <cell r="D417" t="str">
            <v>CHECKSHEET PAD WITH HOLEGUARDS</v>
          </cell>
          <cell r="E417">
            <v>0</v>
          </cell>
          <cell r="F417" t="str">
            <v>326100</v>
          </cell>
          <cell r="G417">
            <v>-637.55999999999995</v>
          </cell>
          <cell r="H417">
            <v>0</v>
          </cell>
        </row>
        <row r="418">
          <cell r="A418" t="str">
            <v>R</v>
          </cell>
          <cell r="B418" t="str">
            <v>RE</v>
          </cell>
          <cell r="C418" t="str">
            <v>3100030837</v>
          </cell>
          <cell r="D418" t="str">
            <v>Selector Actuator N-22-S FESTO Make</v>
          </cell>
          <cell r="E418">
            <v>0</v>
          </cell>
          <cell r="F418" t="str">
            <v>326100</v>
          </cell>
          <cell r="G418">
            <v>-0.02</v>
          </cell>
          <cell r="H418">
            <v>0</v>
          </cell>
        </row>
        <row r="419">
          <cell r="A419" t="str">
            <v>R</v>
          </cell>
          <cell r="B419" t="str">
            <v>WE</v>
          </cell>
          <cell r="C419" t="str">
            <v>3100034694</v>
          </cell>
          <cell r="D419" t="str">
            <v>AA 1.5V DURAACELL Battery</v>
          </cell>
          <cell r="E419">
            <v>0</v>
          </cell>
          <cell r="F419" t="str">
            <v>326100</v>
          </cell>
          <cell r="G419">
            <v>481.28</v>
          </cell>
          <cell r="H419">
            <v>30</v>
          </cell>
        </row>
        <row r="420">
          <cell r="A420" t="str">
            <v>R</v>
          </cell>
          <cell r="B420" t="str">
            <v>WE</v>
          </cell>
          <cell r="C420" t="str">
            <v>3100034694</v>
          </cell>
          <cell r="D420" t="str">
            <v>9V DURAACELL Battery</v>
          </cell>
          <cell r="E420">
            <v>0</v>
          </cell>
          <cell r="F420" t="str">
            <v>326100</v>
          </cell>
          <cell r="G420">
            <v>1024.6500000000001</v>
          </cell>
          <cell r="H420">
            <v>9</v>
          </cell>
        </row>
        <row r="421">
          <cell r="A421" t="str">
            <v>R</v>
          </cell>
          <cell r="B421" t="str">
            <v>WE</v>
          </cell>
          <cell r="C421" t="str">
            <v>3100032990</v>
          </cell>
          <cell r="D421" t="str">
            <v>LOGAN Battery tray cover.</v>
          </cell>
          <cell r="E421">
            <v>0</v>
          </cell>
          <cell r="F421" t="str">
            <v>326100</v>
          </cell>
          <cell r="G421">
            <v>6671.61</v>
          </cell>
          <cell r="H421">
            <v>275</v>
          </cell>
        </row>
        <row r="422">
          <cell r="A422" t="str">
            <v>R</v>
          </cell>
          <cell r="B422" t="str">
            <v>WE</v>
          </cell>
          <cell r="C422" t="str">
            <v>3100032990</v>
          </cell>
          <cell r="D422" t="str">
            <v>Trolley Wheel</v>
          </cell>
          <cell r="E422">
            <v>0</v>
          </cell>
          <cell r="F422" t="str">
            <v>326100</v>
          </cell>
          <cell r="G422">
            <v>1788.48</v>
          </cell>
          <cell r="H422">
            <v>16</v>
          </cell>
        </row>
        <row r="423">
          <cell r="A423" t="str">
            <v>R</v>
          </cell>
          <cell r="B423" t="str">
            <v>RE</v>
          </cell>
          <cell r="C423" t="str">
            <v>3100030837</v>
          </cell>
          <cell r="D423" t="str">
            <v>Basic valve SV-5-M5-B FESTO Make</v>
          </cell>
          <cell r="E423">
            <v>0</v>
          </cell>
          <cell r="F423" t="str">
            <v>326100</v>
          </cell>
          <cell r="G423">
            <v>0.01</v>
          </cell>
          <cell r="H423">
            <v>0</v>
          </cell>
        </row>
        <row r="424">
          <cell r="A424" t="str">
            <v>R</v>
          </cell>
          <cell r="B424" t="str">
            <v>WE</v>
          </cell>
          <cell r="C424" t="str">
            <v>3100035389</v>
          </cell>
          <cell r="D424" t="str">
            <v>Emergency Light-PEL 150 HSL.</v>
          </cell>
          <cell r="E424">
            <v>0</v>
          </cell>
          <cell r="F424" t="str">
            <v>326100</v>
          </cell>
          <cell r="G424">
            <v>3825.36</v>
          </cell>
          <cell r="H424">
            <v>1</v>
          </cell>
        </row>
        <row r="425">
          <cell r="A425" t="str">
            <v>R</v>
          </cell>
          <cell r="B425" t="str">
            <v>WE</v>
          </cell>
          <cell r="C425" t="str">
            <v>3100033286</v>
          </cell>
          <cell r="D425" t="str">
            <v>PAINT SHADE ENVELOPE as per sample</v>
          </cell>
          <cell r="E425">
            <v>0</v>
          </cell>
          <cell r="F425" t="str">
            <v>326100</v>
          </cell>
          <cell r="G425">
            <v>501.98</v>
          </cell>
          <cell r="H425">
            <v>485</v>
          </cell>
        </row>
        <row r="426">
          <cell r="A426" t="str">
            <v>R</v>
          </cell>
          <cell r="B426" t="str">
            <v>WE</v>
          </cell>
          <cell r="C426" t="str">
            <v>3100033299</v>
          </cell>
          <cell r="D426" t="str">
            <v>SS Nut Bolt With Washer M6 x 25 mm</v>
          </cell>
          <cell r="E426">
            <v>0</v>
          </cell>
          <cell r="F426" t="str">
            <v>326100</v>
          </cell>
          <cell r="G426">
            <v>10360.35</v>
          </cell>
          <cell r="H426">
            <v>1100</v>
          </cell>
        </row>
        <row r="427">
          <cell r="A427" t="str">
            <v>R</v>
          </cell>
          <cell r="B427" t="str">
            <v>WE</v>
          </cell>
          <cell r="C427" t="str">
            <v>3100031580</v>
          </cell>
          <cell r="D427" t="str">
            <v>Emergency Light-PEL 150 HSL.</v>
          </cell>
          <cell r="E427">
            <v>0</v>
          </cell>
          <cell r="F427" t="str">
            <v>326100</v>
          </cell>
          <cell r="G427">
            <v>3912.3</v>
          </cell>
          <cell r="H427">
            <v>1</v>
          </cell>
        </row>
        <row r="428">
          <cell r="A428" t="str">
            <v>R</v>
          </cell>
          <cell r="B428" t="str">
            <v>WE</v>
          </cell>
          <cell r="C428" t="str">
            <v>3100034487</v>
          </cell>
          <cell r="D428" t="str">
            <v>FREEMAN EASILOK TAPE 5MTR WITH CLIP</v>
          </cell>
          <cell r="E428">
            <v>0</v>
          </cell>
          <cell r="F428" t="str">
            <v>326100</v>
          </cell>
          <cell r="G428">
            <v>1024.6500000000001</v>
          </cell>
          <cell r="H428">
            <v>15</v>
          </cell>
        </row>
        <row r="429">
          <cell r="A429" t="str">
            <v>R</v>
          </cell>
          <cell r="B429" t="str">
            <v>WE</v>
          </cell>
          <cell r="C429" t="str">
            <v>3100033103</v>
          </cell>
          <cell r="D429" t="str">
            <v>CANVAS Bellow Size 1900 x 2750 x 300 mm</v>
          </cell>
          <cell r="E429">
            <v>0</v>
          </cell>
          <cell r="F429" t="str">
            <v>326100</v>
          </cell>
          <cell r="G429">
            <v>36432</v>
          </cell>
          <cell r="H429">
            <v>8</v>
          </cell>
        </row>
        <row r="430">
          <cell r="A430" t="str">
            <v>R</v>
          </cell>
          <cell r="B430" t="str">
            <v>RE</v>
          </cell>
          <cell r="C430" t="str">
            <v>3100031400</v>
          </cell>
          <cell r="D430" t="str">
            <v>Anchor Bolt M12 x 125 mm</v>
          </cell>
          <cell r="E430">
            <v>0</v>
          </cell>
          <cell r="F430" t="str">
            <v>326100</v>
          </cell>
          <cell r="G430">
            <v>70</v>
          </cell>
          <cell r="H430">
            <v>0</v>
          </cell>
        </row>
        <row r="431">
          <cell r="A431" t="str">
            <v>R</v>
          </cell>
          <cell r="B431" t="str">
            <v>WE</v>
          </cell>
          <cell r="C431" t="str">
            <v>3100033199</v>
          </cell>
          <cell r="D431" t="str">
            <v>9702K SSTC 2 - Cone Spray Tip</v>
          </cell>
          <cell r="E431">
            <v>0</v>
          </cell>
          <cell r="F431" t="str">
            <v>326100</v>
          </cell>
          <cell r="G431">
            <v>34774.120000000003</v>
          </cell>
          <cell r="H431">
            <v>6</v>
          </cell>
        </row>
        <row r="432">
          <cell r="A432" t="str">
            <v>R</v>
          </cell>
          <cell r="B432" t="str">
            <v>WE</v>
          </cell>
          <cell r="C432" t="str">
            <v>3100033199</v>
          </cell>
          <cell r="D432" t="str">
            <v>9702K- SSTC 4 - Cone Spray Tip</v>
          </cell>
          <cell r="E432">
            <v>0</v>
          </cell>
          <cell r="F432" t="str">
            <v>326100</v>
          </cell>
          <cell r="G432">
            <v>69548.240000000005</v>
          </cell>
          <cell r="H432">
            <v>12</v>
          </cell>
        </row>
        <row r="433">
          <cell r="A433" t="str">
            <v>R</v>
          </cell>
          <cell r="B433" t="str">
            <v>WE</v>
          </cell>
          <cell r="C433" t="str">
            <v>3100035404</v>
          </cell>
          <cell r="D433" t="str">
            <v>SMOOTH WIRE BRUSH 12"</v>
          </cell>
          <cell r="E433">
            <v>0</v>
          </cell>
          <cell r="F433" t="str">
            <v>326100</v>
          </cell>
          <cell r="G433">
            <v>46.58</v>
          </cell>
          <cell r="H433">
            <v>3</v>
          </cell>
        </row>
        <row r="434">
          <cell r="A434" t="str">
            <v>R</v>
          </cell>
          <cell r="B434" t="str">
            <v>WE</v>
          </cell>
          <cell r="C434" t="str">
            <v>3100033199</v>
          </cell>
          <cell r="D434" t="str">
            <v>9702K- SSTC 6 - Cone Spray Tip</v>
          </cell>
          <cell r="E434">
            <v>0</v>
          </cell>
          <cell r="F434" t="str">
            <v>326100</v>
          </cell>
          <cell r="G434">
            <v>139096.47</v>
          </cell>
          <cell r="H434">
            <v>24</v>
          </cell>
        </row>
        <row r="435">
          <cell r="A435" t="str">
            <v>R</v>
          </cell>
          <cell r="B435" t="str">
            <v>RE</v>
          </cell>
          <cell r="C435" t="str">
            <v>3100033199</v>
          </cell>
          <cell r="D435" t="str">
            <v>9702K SSTC 2 - Cone Spray Tip</v>
          </cell>
          <cell r="E435">
            <v>0</v>
          </cell>
          <cell r="F435" t="str">
            <v>326100</v>
          </cell>
          <cell r="G435">
            <v>0.01</v>
          </cell>
          <cell r="H435">
            <v>0</v>
          </cell>
        </row>
        <row r="436">
          <cell r="A436" t="str">
            <v>R</v>
          </cell>
          <cell r="B436" t="str">
            <v>RE</v>
          </cell>
          <cell r="C436" t="str">
            <v>3100033199</v>
          </cell>
          <cell r="D436" t="str">
            <v>9702K- SSTC 4 - Cone Spray Tip</v>
          </cell>
          <cell r="E436">
            <v>0</v>
          </cell>
          <cell r="F436" t="str">
            <v>326100</v>
          </cell>
          <cell r="G436">
            <v>0.01</v>
          </cell>
          <cell r="H436">
            <v>0</v>
          </cell>
        </row>
        <row r="437">
          <cell r="A437" t="str">
            <v>R</v>
          </cell>
          <cell r="B437" t="str">
            <v>WE</v>
          </cell>
          <cell r="C437" t="str">
            <v>3100034839</v>
          </cell>
          <cell r="D437" t="str">
            <v>Nozzle No. D886700380 Dia 16 x 110 mm lo</v>
          </cell>
          <cell r="E437">
            <v>0</v>
          </cell>
          <cell r="F437" t="str">
            <v>326100</v>
          </cell>
          <cell r="G437">
            <v>23550</v>
          </cell>
          <cell r="H437">
            <v>25</v>
          </cell>
        </row>
        <row r="438">
          <cell r="A438" t="str">
            <v>R</v>
          </cell>
          <cell r="B438" t="str">
            <v>WE</v>
          </cell>
          <cell r="C438" t="str">
            <v>3100034820</v>
          </cell>
          <cell r="D438" t="str">
            <v>CHECKSHEET A4 X 100 WITH PUNCHING hole</v>
          </cell>
          <cell r="E438">
            <v>0</v>
          </cell>
          <cell r="F438" t="str">
            <v>326100</v>
          </cell>
          <cell r="G438">
            <v>419.69</v>
          </cell>
          <cell r="H438">
            <v>10</v>
          </cell>
        </row>
        <row r="439">
          <cell r="A439" t="str">
            <v>R</v>
          </cell>
          <cell r="B439" t="str">
            <v>WE</v>
          </cell>
          <cell r="C439" t="str">
            <v>3100034474</v>
          </cell>
          <cell r="D439" t="str">
            <v>PROCESSOR CONVEYOR CHECKSHEET A4</v>
          </cell>
          <cell r="E439">
            <v>0</v>
          </cell>
          <cell r="F439" t="str">
            <v>326100</v>
          </cell>
          <cell r="G439">
            <v>176.67</v>
          </cell>
          <cell r="H439">
            <v>2</v>
          </cell>
        </row>
        <row r="440">
          <cell r="A440" t="str">
            <v>R</v>
          </cell>
          <cell r="B440" t="str">
            <v>WE</v>
          </cell>
          <cell r="C440" t="str">
            <v>3100034820</v>
          </cell>
          <cell r="D440" t="str">
            <v>REQUEST FOR CHEQUE/DD PAD (1/8 X 100)</v>
          </cell>
          <cell r="E440">
            <v>0</v>
          </cell>
          <cell r="F440" t="str">
            <v>326100</v>
          </cell>
          <cell r="G440">
            <v>135.79</v>
          </cell>
          <cell r="H440">
            <v>2</v>
          </cell>
        </row>
        <row r="441">
          <cell r="A441" t="str">
            <v>R</v>
          </cell>
          <cell r="B441" t="str">
            <v>WE</v>
          </cell>
          <cell r="C441" t="str">
            <v>3100034474</v>
          </cell>
          <cell r="D441" t="str">
            <v>NEW LT PANEL CHECKSHEET F/S 100</v>
          </cell>
          <cell r="E441">
            <v>0</v>
          </cell>
          <cell r="F441" t="str">
            <v>326100</v>
          </cell>
          <cell r="G441">
            <v>252.75</v>
          </cell>
          <cell r="H441">
            <v>4</v>
          </cell>
        </row>
        <row r="442">
          <cell r="A442" t="str">
            <v>R</v>
          </cell>
          <cell r="B442" t="str">
            <v>WE</v>
          </cell>
          <cell r="C442" t="str">
            <v>3100034474</v>
          </cell>
          <cell r="D442" t="str">
            <v>IMC CHEKSHEET F/S X 100</v>
          </cell>
          <cell r="E442">
            <v>0</v>
          </cell>
          <cell r="F442" t="str">
            <v>326100</v>
          </cell>
          <cell r="G442">
            <v>252.75</v>
          </cell>
          <cell r="H442">
            <v>4</v>
          </cell>
        </row>
        <row r="443">
          <cell r="A443" t="str">
            <v>R</v>
          </cell>
          <cell r="B443" t="str">
            <v>WA</v>
          </cell>
          <cell r="C443">
            <v>0</v>
          </cell>
          <cell r="D443">
            <v>0</v>
          </cell>
          <cell r="E443" t="str">
            <v>HOSE CLIP 3/8 INCH</v>
          </cell>
          <cell r="F443" t="str">
            <v>326100</v>
          </cell>
          <cell r="G443">
            <v>1145.01</v>
          </cell>
          <cell r="H443">
            <v>50</v>
          </cell>
        </row>
        <row r="444">
          <cell r="A444" t="str">
            <v>R</v>
          </cell>
          <cell r="B444" t="str">
            <v>WA</v>
          </cell>
          <cell r="C444">
            <v>0</v>
          </cell>
          <cell r="D444">
            <v>0</v>
          </cell>
          <cell r="E444" t="str">
            <v>"LINT FREE FABRIC 11""X11""AFTER STITCHI</v>
          </cell>
          <cell r="F444" t="str">
            <v>326100</v>
          </cell>
          <cell r="G444">
            <v>10194.39</v>
          </cell>
          <cell r="H444">
            <v>3000</v>
          </cell>
        </row>
        <row r="445">
          <cell r="A445" t="str">
            <v>R</v>
          </cell>
          <cell r="B445" t="str">
            <v>WA</v>
          </cell>
          <cell r="C445">
            <v>0</v>
          </cell>
          <cell r="D445">
            <v>0</v>
          </cell>
          <cell r="E445" t="str">
            <v>"BANIYAN PCS WHITE 11""X11""AFTER STITCH</v>
          </cell>
          <cell r="F445" t="str">
            <v>326100</v>
          </cell>
          <cell r="G445">
            <v>9780.99</v>
          </cell>
          <cell r="H445">
            <v>3000</v>
          </cell>
        </row>
        <row r="446">
          <cell r="A446" t="str">
            <v>R</v>
          </cell>
          <cell r="B446" t="str">
            <v>WA</v>
          </cell>
          <cell r="C446">
            <v>0</v>
          </cell>
          <cell r="D446">
            <v>0</v>
          </cell>
          <cell r="E446" t="str">
            <v>MASK V 20</v>
          </cell>
          <cell r="F446" t="str">
            <v>326100</v>
          </cell>
          <cell r="G446">
            <v>248.4</v>
          </cell>
          <cell r="H446">
            <v>10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/>
      <sheetData sheetId="10">
        <row r="1">
          <cell r="A1" t="str">
            <v>RT</v>
          </cell>
        </row>
      </sheetData>
      <sheetData sheetId="11"/>
      <sheetData sheetId="12"/>
      <sheetData sheetId="13"/>
      <sheetData sheetId="14"/>
      <sheetData sheetId="15">
        <row r="1">
          <cell r="A1" t="str">
            <v>RT</v>
          </cell>
        </row>
      </sheetData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 refreshError="1"/>
      <sheetData sheetId="25"/>
      <sheetData sheetId="26">
        <row r="1">
          <cell r="A1" t="str">
            <v>RT</v>
          </cell>
        </row>
      </sheetData>
      <sheetData sheetId="27"/>
      <sheetData sheetId="28"/>
      <sheetData sheetId="29"/>
      <sheetData sheetId="30" refreshError="1"/>
      <sheetData sheetId="31" refreshError="1"/>
      <sheetData sheetId="32" refreshError="1"/>
      <sheetData sheetId="33" refreshError="1"/>
      <sheetData sheetId="34" refreshError="1"/>
      <sheetData sheetId="35"/>
      <sheetData sheetId="36"/>
      <sheetData sheetId="37"/>
      <sheetData sheetId="38"/>
      <sheetData sheetId="39"/>
      <sheetData sheetId="40"/>
      <sheetData sheetId="41"/>
      <sheetData sheetId="42">
        <row r="1">
          <cell r="A1" t="str">
            <v>RT</v>
          </cell>
        </row>
      </sheetData>
      <sheetData sheetId="43"/>
      <sheetData sheetId="44"/>
      <sheetData sheetId="45"/>
      <sheetData sheetId="46"/>
      <sheetData sheetId="47"/>
      <sheetData sheetId="48">
        <row r="1">
          <cell r="A1" t="str">
            <v>RT</v>
          </cell>
        </row>
      </sheetData>
      <sheetData sheetId="49"/>
      <sheetData sheetId="50"/>
      <sheetData sheetId="51"/>
      <sheetData sheetId="52"/>
      <sheetData sheetId="53"/>
      <sheetData sheetId="54">
        <row r="1">
          <cell r="A1" t="str">
            <v>RT</v>
          </cell>
        </row>
      </sheetData>
      <sheetData sheetId="55"/>
      <sheetData sheetId="56"/>
      <sheetData sheetId="57"/>
      <sheetData sheetId="58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 4. HAL CONFIG"/>
      <sheetName val="ActionItemsNotesAssumptions"/>
      <sheetName val="3. Program Test Plan"/>
      <sheetName val="2. BOE"/>
      <sheetName val="1. Overall Strategy"/>
      <sheetName val="Project master"/>
      <sheetName val="Sheet1"/>
      <sheetName val="_4__HAL_CONFIG"/>
      <sheetName val="3__Program_Test_Plan"/>
      <sheetName val="2__BOE"/>
      <sheetName val="1__Overall_Strategy"/>
      <sheetName val="Project_master"/>
      <sheetName val="_4__HAL_CONFIG2"/>
      <sheetName val="3__Program_Test_Plan2"/>
      <sheetName val="2__BOE2"/>
      <sheetName val="1__Overall_Strategy2"/>
      <sheetName val="Project_master2"/>
      <sheetName val="_4__HAL_CONFIG1"/>
      <sheetName val="3__Program_Test_Plan1"/>
      <sheetName val="2__BOE1"/>
      <sheetName val="1__Overall_Strategy1"/>
      <sheetName val="Project_master1"/>
      <sheetName val="Donnée L1_L2"/>
      <sheetName val="Donnée LDD"/>
      <sheetName val="Données non DO"/>
      <sheetName val="総合B"/>
      <sheetName val="TARR1_alta"/>
      <sheetName val="_4__HAL_CONFIG3"/>
      <sheetName val="3__Program_Test_Plan3"/>
      <sheetName val="2__BOE3"/>
      <sheetName val="1__Overall_Strategy3"/>
      <sheetName val="Project_master3"/>
      <sheetName val="Donnée_L1_L2"/>
      <sheetName val="Donnée_LDD"/>
      <sheetName val="Données_non_DO"/>
      <sheetName val="Production volumes"/>
      <sheetName val="Equi veh"/>
      <sheetName val="Capital Forecast Detail"/>
      <sheetName val="_4__HAL_CONFIG4"/>
      <sheetName val="3__Program_Test_Plan4"/>
      <sheetName val="2__BOE4"/>
      <sheetName val="1__Overall_Strategy4"/>
      <sheetName val="Project_master4"/>
      <sheetName val="Donnée_L1_L21"/>
      <sheetName val="Donnée_LDD1"/>
      <sheetName val="Données_non_DO1"/>
      <sheetName val="Capital_Forecast_Detail"/>
      <sheetName val="Production_volumes"/>
      <sheetName val="Equi_veh"/>
      <sheetName val="_4__HAL_CONFIG7"/>
      <sheetName val="3__Program_Test_Plan7"/>
      <sheetName val="2__BOE7"/>
      <sheetName val="1__Overall_Strategy7"/>
      <sheetName val="Project_master7"/>
      <sheetName val="Donnée_L1_L24"/>
      <sheetName val="Donnée_LDD4"/>
      <sheetName val="Données_non_DO4"/>
      <sheetName val="_4__HAL_CONFIG5"/>
      <sheetName val="3__Program_Test_Plan5"/>
      <sheetName val="2__BOE5"/>
      <sheetName val="1__Overall_Strategy5"/>
      <sheetName val="Project_master5"/>
      <sheetName val="Donnée_L1_L22"/>
      <sheetName val="Donnée_LDD2"/>
      <sheetName val="Données_non_DO2"/>
      <sheetName val="_4__HAL_CONFIG6"/>
      <sheetName val="3__Program_Test_Plan6"/>
      <sheetName val="2__BOE6"/>
      <sheetName val="1__Overall_Strategy6"/>
      <sheetName val="Project_master6"/>
      <sheetName val="Donnée_L1_L23"/>
      <sheetName val="Donnée_LDD3"/>
      <sheetName val="Données_non_DO3"/>
    </sheetNames>
    <sheetDataSet>
      <sheetData sheetId="0"/>
      <sheetData sheetId="1"/>
      <sheetData sheetId="2"/>
      <sheetData sheetId="3"/>
      <sheetData sheetId="4">
        <row r="40">
          <cell r="C40" t="str">
            <v>D/C</v>
          </cell>
          <cell r="F40" t="str">
            <v>D/C</v>
          </cell>
        </row>
        <row r="41">
          <cell r="F41" t="str">
            <v>TBD</v>
          </cell>
        </row>
        <row r="42">
          <cell r="F42" t="str">
            <v>MIN</v>
          </cell>
        </row>
        <row r="43">
          <cell r="F43" t="str">
            <v>MAX</v>
          </cell>
        </row>
      </sheetData>
      <sheetData sheetId="5" refreshError="1"/>
      <sheetData sheetId="6" refreshError="1"/>
      <sheetData sheetId="7"/>
      <sheetData sheetId="8"/>
      <sheetData sheetId="9"/>
      <sheetData sheetId="10">
        <row r="40">
          <cell r="F40" t="str">
            <v>D/C</v>
          </cell>
        </row>
      </sheetData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 refreshError="1"/>
      <sheetData sheetId="23" refreshError="1"/>
      <sheetData sheetId="24" refreshError="1"/>
      <sheetData sheetId="25" refreshError="1"/>
      <sheetData sheetId="26" refreshError="1"/>
      <sheetData sheetId="27"/>
      <sheetData sheetId="28"/>
      <sheetData sheetId="29"/>
      <sheetData sheetId="30">
        <row r="40">
          <cell r="C40" t="str">
            <v>D/C</v>
          </cell>
        </row>
      </sheetData>
      <sheetData sheetId="31"/>
      <sheetData sheetId="32"/>
      <sheetData sheetId="33"/>
      <sheetData sheetId="34"/>
      <sheetData sheetId="35"/>
      <sheetData sheetId="36" refreshError="1"/>
      <sheetData sheetId="37" refreshError="1"/>
      <sheetData sheetId="38"/>
      <sheetData sheetId="39"/>
      <sheetData sheetId="40"/>
      <sheetData sheetId="41">
        <row r="40">
          <cell r="C40" t="str">
            <v>D/C</v>
          </cell>
        </row>
      </sheetData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>
        <row r="40">
          <cell r="C40" t="str">
            <v>D/C</v>
          </cell>
        </row>
      </sheetData>
      <sheetData sheetId="61"/>
      <sheetData sheetId="62"/>
      <sheetData sheetId="63"/>
      <sheetData sheetId="64"/>
      <sheetData sheetId="65"/>
      <sheetData sheetId="66"/>
      <sheetData sheetId="67"/>
      <sheetData sheetId="68">
        <row r="40">
          <cell r="C40" t="str">
            <v>D/C</v>
          </cell>
        </row>
      </sheetData>
      <sheetData sheetId="69"/>
      <sheetData sheetId="70"/>
      <sheetData sheetId="71"/>
      <sheetData sheetId="72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so format"/>
      <sheetName val="Fix+var"/>
      <sheetName val="Domestic_incl Prodt+spd"/>
      <sheetName val="Domestic_Excl Prodt"/>
      <sheetName val="Product"/>
      <sheetName val="Spd"/>
      <sheetName val="DOM+OVS+SPD"/>
      <sheetName val="Overseas"/>
      <sheetName val="Bus Plg"/>
      <sheetName val="IT"/>
      <sheetName val="HR"/>
      <sheetName val="NVSG"/>
      <sheetName val="Prof.  Fees"/>
      <sheetName val="foreign travel"/>
      <sheetName val="conso_format"/>
      <sheetName val="Domestic_incl_Prodt+spd"/>
      <sheetName val="Domestic_Excl_Prodt"/>
      <sheetName val="Bus_Plg"/>
      <sheetName val="Prof___Fees"/>
      <sheetName val="foreign_trave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/>
      <sheetData sheetId="15"/>
      <sheetData sheetId="16"/>
      <sheetData sheetId="17"/>
      <sheetData sheetId="18"/>
      <sheetData sheetId="19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ARR1_alta"/>
      <sheetName val="Profit_rev_back_851"/>
      <sheetName val="Profit_rev (2)"/>
      <sheetName val="vol_rev (2)"/>
      <sheetName val="Inv_det"/>
      <sheetName val="vol_rev"/>
      <sheetName val="Sub_INC"/>
      <sheetName val="Profit_rev_backup"/>
      <sheetName val="Profit_rev"/>
      <sheetName val="Sen_BK_info"/>
      <sheetName val="BaseTarr_UNPN_SEN_inc"/>
      <sheetName val="BaseTarr_UNPN_BreaK"/>
      <sheetName val="BaseTarr_UNPN_sen_Inv"/>
      <sheetName val="Profitability"/>
      <sheetName val="BaseTarr_UNPN"/>
      <sheetName val="Sub_Base_UNPN"/>
      <sheetName val="Sub_UN"/>
      <sheetName val="Base_UNPN"/>
      <sheetName val="SAEJ2188_49260_RATED CHN9S (2)"/>
      <sheetName val="Proposed BOM"/>
      <sheetName val="Causal"/>
      <sheetName val="Sheet4"/>
      <sheetName val="UN93CAPA"/>
      <sheetName val="Profit_rev_(2)"/>
      <sheetName val="vol_rev_(2)"/>
      <sheetName val="SAEJ2188_49260_RATED_CHN9S_(2)"/>
      <sheetName val="Proposed_BOM"/>
      <sheetName val="Profit_rev_(2)1"/>
      <sheetName val="vol_rev_(2)1"/>
      <sheetName val="SAEJ2188_49260_RATED_CHN9S_(2)1"/>
      <sheetName val="Proposed_BOM1"/>
      <sheetName val="Profit_rev_(2)2"/>
      <sheetName val="vol_rev_(2)2"/>
      <sheetName val="SAEJ2188_49260_RATED_CHN9S_(2)2"/>
      <sheetName val="Proposed_BOM2"/>
      <sheetName val="12T ICV I114 MRF 8"/>
      <sheetName val="Profit_rev_(2)3"/>
      <sheetName val="vol_rev_(2)3"/>
      <sheetName val="SAEJ2188_49260_RATED_CHN9S_(2)3"/>
      <sheetName val="Proposed_BOM3"/>
      <sheetName val="12T_ICV_I114_MRF_8"/>
      <sheetName val="현금경비중역"/>
      <sheetName val="Production volumes"/>
      <sheetName val="13T VP05 8"/>
      <sheetName val="MRF_295-90R20_H195_Data"/>
      <sheetName val="Profit_rev_(2)7"/>
      <sheetName val="vol_rev_(2)7"/>
      <sheetName val="SAEJ2188_49260_RATED_CHN9S_(2)7"/>
      <sheetName val="Proposed_BOM7"/>
      <sheetName val="12T_ICV_I114_MRF_84"/>
      <sheetName val="13T_VP05_8"/>
      <sheetName val="Production_volumes"/>
      <sheetName val="Profit_rev_(2)4"/>
      <sheetName val="vol_rev_(2)4"/>
      <sheetName val="SAEJ2188_49260_RATED_CHN9S_(2)4"/>
      <sheetName val="Proposed_BOM4"/>
      <sheetName val="12T_ICV_I114_MRF_81"/>
      <sheetName val="Profit_rev_(2)5"/>
      <sheetName val="vol_rev_(2)5"/>
      <sheetName val="SAEJ2188_49260_RATED_CHN9S_(2)5"/>
      <sheetName val="Proposed_BOM5"/>
      <sheetName val="12T_ICV_I114_MRF_82"/>
      <sheetName val="Profit_rev_(2)6"/>
      <sheetName val="vol_rev_(2)6"/>
      <sheetName val="SAEJ2188_49260_RATED_CHN9S_(2)6"/>
      <sheetName val="Proposed_BOM6"/>
      <sheetName val="12T_ICV_I114_MRF_83"/>
      <sheetName val="ZBD"/>
      <sheetName val="Copertina"/>
      <sheetName val="Masters"/>
      <sheetName val="CBD Kolben"/>
      <sheetName val="INT SCH"/>
      <sheetName val="P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 refreshError="1"/>
      <sheetData sheetId="19" refreshError="1"/>
      <sheetData sheetId="20" refreshError="1"/>
      <sheetData sheetId="21" refreshError="1"/>
      <sheetData sheetId="22" refreshError="1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 refreshError="1"/>
      <sheetData sheetId="36"/>
      <sheetData sheetId="37"/>
      <sheetData sheetId="38"/>
      <sheetData sheetId="39"/>
      <sheetData sheetId="40"/>
      <sheetData sheetId="41" refreshError="1"/>
      <sheetData sheetId="42" refreshError="1"/>
      <sheetData sheetId="43" refreshError="1"/>
      <sheetData sheetId="44" refreshError="1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mmary"/>
      <sheetName val="MB51 Detail"/>
      <sheetName val="MB51 Detail (2)"/>
      <sheetName val="Pivot"/>
      <sheetName val="MB51_Detail"/>
      <sheetName val="MB51_Detail_(2)"/>
    </sheetNames>
    <sheetDataSet>
      <sheetData sheetId="0" refreshError="1"/>
      <sheetData sheetId="1"/>
      <sheetData sheetId="2" refreshError="1"/>
      <sheetData sheetId="3" refreshError="1"/>
      <sheetData sheetId="4"/>
      <sheetData sheetId="5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lrMaster"/>
      <sheetName val="Sheet1"/>
      <sheetName val="Back data"/>
      <sheetName val="CODEC"/>
      <sheetName val="Prod"/>
      <sheetName val="DATA"/>
      <sheetName val="Audy"/>
      <sheetName val="Rolled Out"/>
      <sheetName val="PIVOT-VD"/>
      <sheetName val="Familywise"/>
      <sheetName val="Source"/>
      <sheetName val="CM"/>
      <sheetName val="Rajkot Tracking Report"/>
      <sheetName val="VD"/>
      <sheetName val="Month Plant Product -Pivot"/>
      <sheetName val="Likely tracking"/>
      <sheetName val="Monthly MIS"/>
      <sheetName val="Prod Rolled out in FY"/>
      <sheetName val="Oct -Regular Scheme"/>
      <sheetName val="Master"/>
      <sheetName val="consolidated List"/>
      <sheetName val="Back_data"/>
      <sheetName val="Engine"/>
      <sheetName val="Sheet2"/>
      <sheetName val="summry"/>
      <sheetName val="Parts Not purchase Jan-19"/>
      <sheetName val="Parts Not purchase Feb-19"/>
      <sheetName val="COMPARE SHEET DEC-18 VS JAN FEB"/>
      <sheetName val="F19 DATA YTD Mar-19"/>
      <sheetName val="Final File"/>
      <sheetName val="SB01 SV01 SK01"/>
      <sheetName val="Summary"/>
      <sheetName val="Production Milestone"/>
      <sheetName val="Monthwise Prod &amp; Disp"/>
      <sheetName val="Production"/>
      <sheetName val="Sales "/>
      <sheetName val="Summary - F21"/>
      <sheetName val="Exp Tractor &amp; MAM-TYM-Prod_Disp"/>
      <sheetName val="Billing (F15-F16-F17-F18-F19)"/>
      <sheetName val="Sales Comparision"/>
      <sheetName val="Trac Industry"/>
      <sheetName val="RK SM"/>
      <sheetName val="INT SCH"/>
      <sheetName val="NOTES"/>
      <sheetName val="P&amp;L"/>
      <sheetName val="Oct_-Regular_Scheme1"/>
      <sheetName val="Oct_-Regular_Scheme"/>
      <sheetName val="Oct_-Regular_Scheme2"/>
      <sheetName val="LevelDefination"/>
      <sheetName val="Dealer Master"/>
      <sheetName val="Pareto GNOVA-B"/>
      <sheetName val="Back_data2"/>
      <sheetName val="Rolled_Out1"/>
      <sheetName val="Rajkot_Tracking_Report1"/>
      <sheetName val="Month_Plant_Product_-Pivot1"/>
      <sheetName val="Likely_tracking1"/>
      <sheetName val="Monthly_MIS1"/>
      <sheetName val="Prod_Rolled_out_in_FY1"/>
      <sheetName val="Oct_-Regular_Scheme4"/>
      <sheetName val="consolidated_List1"/>
      <sheetName val="Parts_Not_purchase_Jan-191"/>
      <sheetName val="Parts_Not_purchase_Feb-191"/>
      <sheetName val="COMPARE_SHEET_DEC-18_VS_JAN_FE1"/>
      <sheetName val="F19_DATA_YTD_Mar-191"/>
      <sheetName val="Final_File1"/>
      <sheetName val="SB01_SV01_SK011"/>
      <sheetName val="Production_Milestone1"/>
      <sheetName val="Monthwise_Prod_&amp;_Disp1"/>
      <sheetName val="Sales_1"/>
      <sheetName val="Summary_-_F211"/>
      <sheetName val="Exp_Tractor_&amp;_MAM-TYM-Prod_Dis1"/>
      <sheetName val="Billing_(F15-F16-F17-F18-F19)1"/>
      <sheetName val="Sales_Comparision1"/>
      <sheetName val="Trac_Industry1"/>
      <sheetName val="RK_SM1"/>
      <sheetName val="INT_SCH1"/>
      <sheetName val="Back_data1"/>
      <sheetName val="Rolled_Out"/>
      <sheetName val="Rajkot_Tracking_Report"/>
      <sheetName val="Month_Plant_Product_-Pivot"/>
      <sheetName val="Likely_tracking"/>
      <sheetName val="Monthly_MIS"/>
      <sheetName val="Prod_Rolled_out_in_FY"/>
      <sheetName val="Oct_-Regular_Scheme3"/>
      <sheetName val="consolidated_List"/>
      <sheetName val="Parts_Not_purchase_Jan-19"/>
      <sheetName val="Parts_Not_purchase_Feb-19"/>
      <sheetName val="COMPARE_SHEET_DEC-18_VS_JAN_FEB"/>
      <sheetName val="F19_DATA_YTD_Mar-19"/>
      <sheetName val="Final_File"/>
      <sheetName val="SB01_SV01_SK01"/>
      <sheetName val="Production_Milestone"/>
      <sheetName val="Monthwise_Prod_&amp;_Disp"/>
      <sheetName val="Sales_"/>
      <sheetName val="Summary_-_F21"/>
      <sheetName val="Exp_Tractor_&amp;_MAM-TYM-Prod_Disp"/>
      <sheetName val="Billing_(F15-F16-F17-F18-F19)"/>
      <sheetName val="Sales_Comparision"/>
      <sheetName val="Trac_Industry"/>
      <sheetName val="RK_SM"/>
      <sheetName val="INT_SCH"/>
      <sheetName val="VAID01T"/>
      <sheetName val="Basis"/>
      <sheetName val="MQA Dashboard - May 21"/>
      <sheetName val="Sheet1 (2)"/>
      <sheetName val="Back_data3"/>
      <sheetName val="Rolled_Out2"/>
      <sheetName val="Rajkot_Tracking_Report2"/>
      <sheetName val="Month_Plant_Product_-Pivot2"/>
      <sheetName val="Likely_tracking2"/>
      <sheetName val="Monthly_MIS2"/>
      <sheetName val="Prod_Rolled_out_in_FY2"/>
      <sheetName val="Oct_-Regular_Scheme5"/>
      <sheetName val="consolidated_List2"/>
      <sheetName val="Parts_Not_purchase_Jan-192"/>
      <sheetName val="Parts_Not_purchase_Feb-192"/>
      <sheetName val="COMPARE_SHEET_DEC-18_VS_JAN_FE2"/>
      <sheetName val="F19_DATA_YTD_Mar-192"/>
      <sheetName val="Final_File2"/>
      <sheetName val="SB01_SV01_SK012"/>
      <sheetName val="Production_Milestone2"/>
      <sheetName val="Monthwise_Prod_&amp;_Disp2"/>
      <sheetName val="Sales_2"/>
      <sheetName val="Summary_-_F212"/>
      <sheetName val="Exp_Tractor_&amp;_MAM-TYM-Prod_Dis2"/>
      <sheetName val="Billing_(F15-F16-F17-F18-F19)2"/>
      <sheetName val="Sales_Comparision2"/>
      <sheetName val="Trac_Industry2"/>
      <sheetName val="RK_SM2"/>
      <sheetName val="INT_SCH2"/>
      <sheetName val="Dealer_Master"/>
      <sheetName val="Pareto_GNOVA-B"/>
      <sheetName val="Input"/>
      <sheetName val="SYSTEMS"/>
      <sheetName val="ZBD"/>
      <sheetName val="Supp.List"/>
      <sheetName val="RFI V1 &amp; V1+ HCV"/>
      <sheetName val="RPT ICV"/>
      <sheetName val="RPT ICV ONLINE"/>
      <sheetName val="PLC"/>
      <sheetName val="Rates"/>
      <sheetName val="MOTO"/>
      <sheetName val="Details"/>
      <sheetName val="표지"/>
      <sheetName val="B"/>
      <sheetName val="Gest Personale"/>
      <sheetName val="CCM&amp;Target"/>
      <sheetName val="TRIAL BALANCE"/>
      <sheetName val="Summary FY-24"/>
      <sheetName val="Back_data7"/>
      <sheetName val="Rolled_Out6"/>
      <sheetName val="Rajkot_Tracking_Report6"/>
      <sheetName val="Month_Plant_Product_-Pivot6"/>
      <sheetName val="Likely_tracking6"/>
      <sheetName val="Monthly_MIS6"/>
      <sheetName val="Prod_Rolled_out_in_FY6"/>
      <sheetName val="Oct_-Regular_Scheme9"/>
      <sheetName val="consolidated_List6"/>
      <sheetName val="Parts_Not_purchase_Jan-196"/>
      <sheetName val="Parts_Not_purchase_Feb-196"/>
      <sheetName val="COMPARE_SHEET_DEC-18_VS_JAN_FE6"/>
      <sheetName val="F19_DATA_YTD_Mar-196"/>
      <sheetName val="Final_File6"/>
      <sheetName val="SB01_SV01_SK016"/>
      <sheetName val="Production_Milestone6"/>
      <sheetName val="Monthwise_Prod_&amp;_Disp6"/>
      <sheetName val="Sales_6"/>
      <sheetName val="Summary_-_F216"/>
      <sheetName val="Exp_Tractor_&amp;_MAM-TYM-Prod_Dis6"/>
      <sheetName val="Billing_(F15-F16-F17-F18-F19)6"/>
      <sheetName val="Sales_Comparision6"/>
      <sheetName val="Trac_Industry6"/>
      <sheetName val="RK_SM6"/>
      <sheetName val="INT_SCH6"/>
      <sheetName val="Dealer_Master4"/>
      <sheetName val="Pareto_GNOVA-B4"/>
      <sheetName val="MQA_Dashboard_-_May_213"/>
      <sheetName val="Sheet1_(2)3"/>
      <sheetName val="Supp_List3"/>
      <sheetName val="RFI_V1_&amp;_V1+_HCV3"/>
      <sheetName val="RPT_ICV3"/>
      <sheetName val="RPT_ICV_ONLINE3"/>
      <sheetName val="Back_data4"/>
      <sheetName val="Rolled_Out3"/>
      <sheetName val="Rajkot_Tracking_Report3"/>
      <sheetName val="Month_Plant_Product_-Pivot3"/>
      <sheetName val="Likely_tracking3"/>
      <sheetName val="Monthly_MIS3"/>
      <sheetName val="Prod_Rolled_out_in_FY3"/>
      <sheetName val="Oct_-Regular_Scheme6"/>
      <sheetName val="consolidated_List3"/>
      <sheetName val="Parts_Not_purchase_Jan-193"/>
      <sheetName val="Parts_Not_purchase_Feb-193"/>
      <sheetName val="COMPARE_SHEET_DEC-18_VS_JAN_FE3"/>
      <sheetName val="F19_DATA_YTD_Mar-193"/>
      <sheetName val="Final_File3"/>
      <sheetName val="SB01_SV01_SK013"/>
      <sheetName val="Production_Milestone3"/>
      <sheetName val="Monthwise_Prod_&amp;_Disp3"/>
      <sheetName val="Sales_3"/>
      <sheetName val="Summary_-_F213"/>
      <sheetName val="Exp_Tractor_&amp;_MAM-TYM-Prod_Dis3"/>
      <sheetName val="Billing_(F15-F16-F17-F18-F19)3"/>
      <sheetName val="Sales_Comparision3"/>
      <sheetName val="Trac_Industry3"/>
      <sheetName val="RK_SM3"/>
      <sheetName val="INT_SCH3"/>
      <sheetName val="Dealer_Master1"/>
      <sheetName val="Pareto_GNOVA-B1"/>
      <sheetName val="MQA_Dashboard_-_May_21"/>
      <sheetName val="Sheet1_(2)"/>
      <sheetName val="Supp_List"/>
      <sheetName val="RFI_V1_&amp;_V1+_HCV"/>
      <sheetName val="RPT_ICV"/>
      <sheetName val="RPT_ICV_ONLINE"/>
      <sheetName val="Back_data5"/>
      <sheetName val="Rolled_Out4"/>
      <sheetName val="Rajkot_Tracking_Report4"/>
      <sheetName val="Month_Plant_Product_-Pivot4"/>
      <sheetName val="Likely_tracking4"/>
      <sheetName val="Monthly_MIS4"/>
      <sheetName val="Prod_Rolled_out_in_FY4"/>
      <sheetName val="Oct_-Regular_Scheme7"/>
      <sheetName val="consolidated_List4"/>
      <sheetName val="Parts_Not_purchase_Jan-194"/>
      <sheetName val="Parts_Not_purchase_Feb-194"/>
      <sheetName val="COMPARE_SHEET_DEC-18_VS_JAN_FE4"/>
      <sheetName val="F19_DATA_YTD_Mar-194"/>
      <sheetName val="Final_File4"/>
      <sheetName val="SB01_SV01_SK014"/>
      <sheetName val="Production_Milestone4"/>
      <sheetName val="Monthwise_Prod_&amp;_Disp4"/>
      <sheetName val="Sales_4"/>
      <sheetName val="Summary_-_F214"/>
      <sheetName val="Exp_Tractor_&amp;_MAM-TYM-Prod_Dis4"/>
      <sheetName val="Billing_(F15-F16-F17-F18-F19)4"/>
      <sheetName val="Sales_Comparision4"/>
      <sheetName val="Trac_Industry4"/>
      <sheetName val="RK_SM4"/>
      <sheetName val="INT_SCH4"/>
      <sheetName val="Dealer_Master2"/>
      <sheetName val="Pareto_GNOVA-B2"/>
      <sheetName val="MQA_Dashboard_-_May_211"/>
      <sheetName val="Sheet1_(2)1"/>
      <sheetName val="Supp_List1"/>
      <sheetName val="RFI_V1_&amp;_V1+_HCV1"/>
      <sheetName val="RPT_ICV1"/>
      <sheetName val="RPT_ICV_ONLINE1"/>
      <sheetName val="Back_data6"/>
      <sheetName val="Rolled_Out5"/>
      <sheetName val="Rajkot_Tracking_Report5"/>
      <sheetName val="Month_Plant_Product_-Pivot5"/>
      <sheetName val="Likely_tracking5"/>
      <sheetName val="Monthly_MIS5"/>
      <sheetName val="Prod_Rolled_out_in_FY5"/>
      <sheetName val="Oct_-Regular_Scheme8"/>
      <sheetName val="consolidated_List5"/>
      <sheetName val="Parts_Not_purchase_Jan-195"/>
      <sheetName val="Parts_Not_purchase_Feb-195"/>
      <sheetName val="COMPARE_SHEET_DEC-18_VS_JAN_FE5"/>
      <sheetName val="F19_DATA_YTD_Mar-195"/>
      <sheetName val="Final_File5"/>
      <sheetName val="SB01_SV01_SK015"/>
      <sheetName val="Production_Milestone5"/>
      <sheetName val="Monthwise_Prod_&amp;_Disp5"/>
      <sheetName val="Sales_5"/>
      <sheetName val="Summary_-_F215"/>
      <sheetName val="Exp_Tractor_&amp;_MAM-TYM-Prod_Dis5"/>
      <sheetName val="Billing_(F15-F16-F17-F18-F19)5"/>
      <sheetName val="Sales_Comparision5"/>
      <sheetName val="Trac_Industry5"/>
      <sheetName val="RK_SM5"/>
      <sheetName val="INT_SCH5"/>
      <sheetName val="Dealer_Master3"/>
      <sheetName val="Pareto_GNOVA-B3"/>
      <sheetName val="MQA_Dashboard_-_May_212"/>
      <sheetName val="Sheet1_(2)2"/>
      <sheetName val="Supp_List2"/>
      <sheetName val="RFI_V1_&amp;_V1+_HCV2"/>
      <sheetName val="RPT_ICV2"/>
      <sheetName val="RPT_ICV_ONLINE2"/>
      <sheetName val="Review File"/>
      <sheetName val="Other"/>
      <sheetName val="Project Master-Dies"/>
      <sheetName val="Casting"/>
      <sheetName val="BAL.SHEET"/>
      <sheetName val="XUV700 Export MAR-25"/>
      <sheetName val="KVL"/>
      <sheetName val="Scorpio"/>
      <sheetName val="Inputs"/>
    </sheetNames>
    <sheetDataSet>
      <sheetData sheetId="0"/>
      <sheetData sheetId="1"/>
      <sheetData sheetId="2" refreshError="1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 refreshError="1"/>
      <sheetData sheetId="19" refreshError="1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 refreshError="1"/>
      <sheetData sheetId="43" refreshError="1"/>
      <sheetData sheetId="44" refreshError="1"/>
      <sheetData sheetId="45"/>
      <sheetData sheetId="46"/>
      <sheetData sheetId="47"/>
      <sheetData sheetId="48" refreshError="1"/>
      <sheetData sheetId="49" refreshError="1"/>
      <sheetData sheetId="50" refreshError="1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 refreshError="1"/>
      <sheetData sheetId="102" refreshError="1"/>
      <sheetData sheetId="103" refreshError="1"/>
      <sheetData sheetId="104" refreshError="1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 refreshError="1"/>
      <sheetData sheetId="286" refreshError="1"/>
      <sheetData sheetId="287" refreshError="1"/>
      <sheetData sheetId="288" refreshError="1"/>
      <sheetData sheetId="289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Warranty &amp; Freight"/>
      <sheetName val="Product Actions"/>
      <sheetName val="Design_Non-Design"/>
      <sheetName val="EXCH Other"/>
      <sheetName val="C214 Summary"/>
      <sheetName val="CostWorkshopI"/>
      <sheetName val="CostWorkshopI+"/>
      <sheetName val="Cost Changes"/>
      <sheetName val="Add Features"/>
      <sheetName val="Walk MAC5"/>
      <sheetName val="Dsl Upgrading"/>
      <sheetName val="New Technologies"/>
      <sheetName val="C214 9306#25"/>
      <sheetName val="New Technology old"/>
      <sheetName val="CD132BP"/>
      <sheetName val="C214 9306_25"/>
      <sheetName val="China I4 LHD"/>
      <sheetName val="SUM14ZC1"/>
      <sheetName val="Central Europe (PC)"/>
      <sheetName val="Western Europe"/>
      <sheetName val="Warranty_&amp;_Freight"/>
      <sheetName val="Product_Actions"/>
      <sheetName val="EXCH_Other"/>
      <sheetName val="C214_Summary"/>
      <sheetName val="Cost_Changes"/>
      <sheetName val="Add_Features"/>
      <sheetName val="Walk_MAC5"/>
      <sheetName val="Dsl_Upgrading"/>
      <sheetName val="New_Technologies"/>
      <sheetName val="C214_9306#25"/>
      <sheetName val="New_Technology_old"/>
      <sheetName val="Warranty_&amp;_Freight1"/>
      <sheetName val="Product_Actions1"/>
      <sheetName val="EXCH_Other1"/>
      <sheetName val="C214_Summary1"/>
      <sheetName val="Cost_Changes1"/>
      <sheetName val="Add_Features1"/>
      <sheetName val="Walk_MAC51"/>
      <sheetName val="Dsl_Upgrading1"/>
      <sheetName val="New_Technologies1"/>
      <sheetName val="C214_9306#251"/>
      <sheetName val="New_Technology_old1"/>
      <sheetName val="C214BoM#25vsCD132"/>
      <sheetName val="Results"/>
      <sheetName val="DESC_MAC.XLM"/>
      <sheetName val="Contacts"/>
      <sheetName val="Chunk1"/>
      <sheetName val="Chunk2"/>
      <sheetName val="Chunk3"/>
      <sheetName val="QUERY1"/>
      <sheetName val="ref for calculations"/>
      <sheetName val="backup"/>
      <sheetName val="macro data"/>
      <sheetName val="Charts"/>
      <sheetName val="Support"/>
      <sheetName val="Lists"/>
      <sheetName val="TARR1_alta"/>
      <sheetName val="Warranty_&amp;_Freight2"/>
      <sheetName val="Product_Actions2"/>
      <sheetName val="EXCH_Other2"/>
      <sheetName val="C214_Summary2"/>
      <sheetName val="Cost_Changes2"/>
      <sheetName val="Add_Features2"/>
      <sheetName val="Walk_MAC52"/>
      <sheetName val="Dsl_Upgrading2"/>
      <sheetName val="New_Technologies2"/>
      <sheetName val="C214_9306#252"/>
      <sheetName val="New_Technology_old2"/>
      <sheetName val="C214_9306_25"/>
      <sheetName val="DESC_MAC_XLM"/>
      <sheetName val="Central_Europe_(PC)"/>
      <sheetName val="Western_Europe"/>
      <sheetName val="China_I4_LHD"/>
      <sheetName val="ref_for_calculations"/>
      <sheetName val="Fiesta"/>
      <sheetName val="costi della qualità"/>
      <sheetName val="BSHEET"/>
      <sheetName val="CALCUL"/>
      <sheetName val="Warranty_&amp;_Freight3"/>
      <sheetName val="Product_Actions3"/>
      <sheetName val="EXCH_Other3"/>
      <sheetName val="C214_Summary3"/>
      <sheetName val="Cost_Changes3"/>
      <sheetName val="Add_Features3"/>
      <sheetName val="Walk_MAC53"/>
      <sheetName val="Dsl_Upgrading3"/>
      <sheetName val="New_Technologies3"/>
      <sheetName val="C214_9306#253"/>
      <sheetName val="New_Technology_old3"/>
      <sheetName val="C214_9306_251"/>
      <sheetName val="China_I4_LHD1"/>
      <sheetName val="Central_Europe_(PC)1"/>
      <sheetName val="Western_Europe1"/>
      <sheetName val="DESC_MAC_XLM1"/>
      <sheetName val="ref_for_calculations1"/>
      <sheetName val="macro_data"/>
      <sheetName val="costi_della_qualità"/>
      <sheetName val="1. Overall Strategy"/>
      <sheetName val="Warranty_&amp;_Freight7"/>
      <sheetName val="Product_Actions7"/>
      <sheetName val="EXCH_Other7"/>
      <sheetName val="C214_Summary7"/>
      <sheetName val="Cost_Changes7"/>
      <sheetName val="Add_Features7"/>
      <sheetName val="Walk_MAC57"/>
      <sheetName val="Dsl_Upgrading7"/>
      <sheetName val="New_Technologies7"/>
      <sheetName val="C214_9306#257"/>
      <sheetName val="New_Technology_old7"/>
      <sheetName val="C214_9306_255"/>
      <sheetName val="China_I4_LHD5"/>
      <sheetName val="Central_Europe_(PC)5"/>
      <sheetName val="Western_Europe5"/>
      <sheetName val="DESC_MAC_XLM5"/>
      <sheetName val="ref_for_calculations5"/>
      <sheetName val="macro_data4"/>
      <sheetName val="costi_della_qualità4"/>
      <sheetName val="1__Overall_Strategy3"/>
      <sheetName val="Warranty_&amp;_Freight4"/>
      <sheetName val="Product_Actions4"/>
      <sheetName val="EXCH_Other4"/>
      <sheetName val="C214_Summary4"/>
      <sheetName val="Cost_Changes4"/>
      <sheetName val="Add_Features4"/>
      <sheetName val="Walk_MAC54"/>
      <sheetName val="Dsl_Upgrading4"/>
      <sheetName val="New_Technologies4"/>
      <sheetName val="C214_9306#254"/>
      <sheetName val="New_Technology_old4"/>
      <sheetName val="C214_9306_252"/>
      <sheetName val="China_I4_LHD2"/>
      <sheetName val="Central_Europe_(PC)2"/>
      <sheetName val="Western_Europe2"/>
      <sheetName val="DESC_MAC_XLM2"/>
      <sheetName val="ref_for_calculations2"/>
      <sheetName val="macro_data1"/>
      <sheetName val="costi_della_qualità1"/>
      <sheetName val="1__Overall_Strategy"/>
      <sheetName val="Warranty_&amp;_Freight5"/>
      <sheetName val="Product_Actions5"/>
      <sheetName val="EXCH_Other5"/>
      <sheetName val="C214_Summary5"/>
      <sheetName val="Cost_Changes5"/>
      <sheetName val="Add_Features5"/>
      <sheetName val="Walk_MAC55"/>
      <sheetName val="Dsl_Upgrading5"/>
      <sheetName val="New_Technologies5"/>
      <sheetName val="C214_9306#255"/>
      <sheetName val="New_Technology_old5"/>
      <sheetName val="C214_9306_253"/>
      <sheetName val="China_I4_LHD3"/>
      <sheetName val="Central_Europe_(PC)3"/>
      <sheetName val="Western_Europe3"/>
      <sheetName val="DESC_MAC_XLM3"/>
      <sheetName val="ref_for_calculations3"/>
      <sheetName val="macro_data2"/>
      <sheetName val="costi_della_qualità2"/>
      <sheetName val="1__Overall_Strategy1"/>
      <sheetName val="Warranty_&amp;_Freight6"/>
      <sheetName val="Product_Actions6"/>
      <sheetName val="EXCH_Other6"/>
      <sheetName val="C214_Summary6"/>
      <sheetName val="Cost_Changes6"/>
      <sheetName val="Add_Features6"/>
      <sheetName val="Walk_MAC56"/>
      <sheetName val="Dsl_Upgrading6"/>
      <sheetName val="New_Technologies6"/>
      <sheetName val="C214_9306#256"/>
      <sheetName val="New_Technology_old6"/>
      <sheetName val="C214_9306_254"/>
      <sheetName val="China_I4_LHD4"/>
      <sheetName val="Central_Europe_(PC)4"/>
      <sheetName val="Western_Europe4"/>
      <sheetName val="DESC_MAC_XLM4"/>
      <sheetName val="ref_for_calculations4"/>
      <sheetName val="macro_data3"/>
      <sheetName val="costi_della_qualità3"/>
      <sheetName val="1__Overall_Strategy2"/>
      <sheetName val="RPT NLCV ONLINE "/>
      <sheetName val="RPT ICV ONLINE"/>
      <sheetName val="RPT HCV ONLINE"/>
      <sheetName val="Run 5 Bhiwandi to Wada"/>
      <sheetName val="96수출"/>
      <sheetName val="BAL.SHEET"/>
      <sheetName val="96totcstsum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 refreshError="1"/>
      <sheetData sheetId="75" refreshError="1"/>
      <sheetData sheetId="76" refreshError="1"/>
      <sheetData sheetId="77" refreshError="1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 refreshError="1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dex"/>
      <sheetName val="Summary"/>
      <sheetName val="Concentration"/>
      <sheetName val="Div_Loc"/>
      <sheetName val="Location-Wise"/>
      <sheetName val="Age Analysis"/>
      <sheetName val="New Joinees Analysis"/>
      <sheetName val="New Joinees"/>
      <sheetName val="Attrition Analysis"/>
      <sheetName val="Attrition List"/>
      <sheetName val="All Officers"/>
      <sheetName val="All Trainee &amp; Contract"/>
      <sheetName val="001.CTC-April-06"/>
      <sheetName val="Pro_Sep_SalRev_Ret"/>
      <sheetName val="Age_Analysis"/>
      <sheetName val="New_Joinees_Analysis"/>
      <sheetName val="New_Joinees"/>
      <sheetName val="Attrition_Analysis"/>
      <sheetName val="Attrition_List"/>
      <sheetName val="All_Officers"/>
      <sheetName val="All_Trainee_&amp;_Contract"/>
      <sheetName val="001_CTC-April-06"/>
      <sheetName val="BAL.SHEET"/>
      <sheetName val="Age_Analysis1"/>
      <sheetName val="New_Joinees_Analysis1"/>
      <sheetName val="New_Joinees1"/>
      <sheetName val="Attrition_Analysis1"/>
      <sheetName val="Attrition_List1"/>
      <sheetName val="All_Officers1"/>
      <sheetName val="All_Trainee_&amp;_Contract1"/>
      <sheetName val="001_CTC-April-061"/>
      <sheetName val="BAL_SHEE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 refreshError="1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&amp;L"/>
      <sheetName val="INT SCH"/>
      <sheetName val="NOTES"/>
      <sheetName val="Sheet1"/>
      <sheetName val="INT_SCH1"/>
      <sheetName val="INT_SCH"/>
      <sheetName val="INT_SCH2"/>
      <sheetName val="INT_SCH3"/>
      <sheetName val="INT_SCH4"/>
      <sheetName val="#REF"/>
      <sheetName val="OCT"/>
      <sheetName val="TARR1_alta"/>
      <sheetName val="MOTO"/>
      <sheetName val="0300OC0050N"/>
      <sheetName val="OPSTKFEB"/>
      <sheetName val="INT_SCH8"/>
      <sheetName val="INT_SCH5"/>
      <sheetName val="INT_SCH6"/>
      <sheetName val="INT_SCH7"/>
      <sheetName val="ot1"/>
      <sheetName val="C214 9306#25"/>
    </sheetNames>
    <sheetDataSet>
      <sheetData sheetId="0" refreshError="1"/>
      <sheetData sheetId="1" refreshError="1">
        <row r="1">
          <cell r="A1" t="str">
            <v>MAHINDRA &amp; MAHINDRA LIMITED</v>
          </cell>
        </row>
        <row r="2">
          <cell r="A2" t="str">
            <v>FARM EQUIPMENT SECTOR</v>
          </cell>
        </row>
        <row r="4">
          <cell r="A4" t="str">
            <v>ESTIMATE FOR THE PERIOD ENDED 31ST JULY 2000</v>
          </cell>
        </row>
        <row r="6">
          <cell r="A6" t="str">
            <v>INTEREST SCHEDULE</v>
          </cell>
        </row>
        <row r="9">
          <cell r="F9" t="str">
            <v>RS  LACS</v>
          </cell>
        </row>
        <row r="11">
          <cell r="A11" t="str">
            <v>Long Term Borrowings</v>
          </cell>
          <cell r="F11">
            <v>0</v>
          </cell>
        </row>
        <row r="12">
          <cell r="A12" t="str">
            <v>Fixed Deposits</v>
          </cell>
          <cell r="F12">
            <v>0</v>
          </cell>
        </row>
        <row r="13">
          <cell r="A13" t="str">
            <v>ICD'S</v>
          </cell>
          <cell r="F13">
            <v>0</v>
          </cell>
        </row>
        <row r="14">
          <cell r="A14" t="str">
            <v>Export Packing Credit</v>
          </cell>
          <cell r="F14">
            <v>0</v>
          </cell>
        </row>
        <row r="15">
          <cell r="A15" t="str">
            <v>Hundies</v>
          </cell>
          <cell r="F15">
            <v>0</v>
          </cell>
        </row>
        <row r="16">
          <cell r="A16" t="str">
            <v>Others</v>
          </cell>
          <cell r="F16">
            <v>0</v>
          </cell>
        </row>
        <row r="17">
          <cell r="A17" t="str">
            <v>Armada Deposits</v>
          </cell>
          <cell r="F17">
            <v>0</v>
          </cell>
        </row>
        <row r="18">
          <cell r="A18" t="str">
            <v>Commercial Paper</v>
          </cell>
          <cell r="F18">
            <v>0</v>
          </cell>
        </row>
        <row r="19">
          <cell r="A19" t="str">
            <v>Bank Overdraft</v>
          </cell>
          <cell r="F19">
            <v>11.51</v>
          </cell>
        </row>
        <row r="21">
          <cell r="F21">
            <v>11.51</v>
          </cell>
        </row>
        <row r="22">
          <cell r="A22" t="str">
            <v>Less:Interest capitalisation</v>
          </cell>
          <cell r="F22">
            <v>0</v>
          </cell>
        </row>
        <row r="24">
          <cell r="A24" t="str">
            <v>Net Interest</v>
          </cell>
          <cell r="F24">
            <v>11.51</v>
          </cell>
        </row>
      </sheetData>
      <sheetData sheetId="2" refreshError="1"/>
      <sheetData sheetId="3" refreshError="1"/>
      <sheetData sheetId="4"/>
      <sheetData sheetId="5">
        <row r="1">
          <cell r="A1" t="str">
            <v>MAHINDRA &amp; MAHINDRA LIMITED</v>
          </cell>
        </row>
      </sheetData>
      <sheetData sheetId="6">
        <row r="1">
          <cell r="A1" t="str">
            <v>MAHINDRA &amp; MAHINDRA LIMITED</v>
          </cell>
        </row>
      </sheetData>
      <sheetData sheetId="7">
        <row r="1">
          <cell r="A1" t="str">
            <v>MAHINDRA &amp; MAHINDRA LIMITED</v>
          </cell>
        </row>
      </sheetData>
      <sheetData sheetId="8">
        <row r="1">
          <cell r="A1" t="str">
            <v>MAHINDRA &amp; MAHINDRA LIMITED</v>
          </cell>
        </row>
      </sheetData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/>
      <sheetData sheetId="16">
        <row r="1">
          <cell r="A1" t="str">
            <v>MAHINDRA &amp; MAHINDRA LIMITED</v>
          </cell>
        </row>
      </sheetData>
      <sheetData sheetId="17">
        <row r="1">
          <cell r="A1" t="str">
            <v>MAHINDRA &amp; MAHINDRA LIMITED</v>
          </cell>
        </row>
      </sheetData>
      <sheetData sheetId="18">
        <row r="1">
          <cell r="A1" t="str">
            <v>MAHINDRA &amp; MAHINDRA LIMITED</v>
          </cell>
        </row>
      </sheetData>
      <sheetData sheetId="19" refreshError="1"/>
      <sheetData sheetId="2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wl Area Package Status"/>
      <sheetName val="Cowl Area Package Issues"/>
      <sheetName val="Drop Down"/>
      <sheetName val="March 02 Renewal"/>
      <sheetName val="Data Links"/>
      <sheetName val="Wage Calculations"/>
      <sheetName val="Cowl_Area_Package_Status"/>
      <sheetName val="Cowl_Area_Package_Issues"/>
      <sheetName val="BSHEET"/>
      <sheetName val="Sheet1"/>
      <sheetName val="Cowl_Area_Package_Status4"/>
      <sheetName val="Cowl_Area_Package_Issues4"/>
      <sheetName val="Drop_Down3"/>
      <sheetName val="March_02_Renewal3"/>
      <sheetName val="Data_Links3"/>
      <sheetName val="Wage_Calculations3"/>
      <sheetName val="Cowl_Area_Package_Status1"/>
      <sheetName val="Cowl_Area_Package_Issues1"/>
      <sheetName val="Drop_Down"/>
      <sheetName val="March_02_Renewal"/>
      <sheetName val="Data_Links"/>
      <sheetName val="Wage_Calculations"/>
      <sheetName val="Cowl_Area_Package_Status2"/>
      <sheetName val="Cowl_Area_Package_Issues2"/>
      <sheetName val="Drop_Down1"/>
      <sheetName val="March_02_Renewal1"/>
      <sheetName val="Data_Links1"/>
      <sheetName val="Wage_Calculations1"/>
      <sheetName val="Cowl_Area_Package_Status3"/>
      <sheetName val="Cowl_Area_Package_Issues3"/>
      <sheetName val="Drop_Down2"/>
      <sheetName val="March_02_Renewal2"/>
      <sheetName val="Data_Links2"/>
      <sheetName val="Wage_Calculations2"/>
      <sheetName val="HCV Online RPT"/>
      <sheetName val="RPT NLCV ONLINE "/>
      <sheetName val="RPT ICV ONLINE"/>
      <sheetName val="Base"/>
      <sheetName val="GiaVL"/>
      <sheetName val="SEICENTO"/>
    </sheetNames>
    <sheetDataSet>
      <sheetData sheetId="0" refreshError="1">
        <row r="3">
          <cell r="F3" t="str">
            <v>PMT
B/C/P/E</v>
          </cell>
          <cell r="G3" t="str">
            <v>Concept
Y/N</v>
          </cell>
          <cell r="H3" t="str">
            <v>MP Complete
Y/N</v>
          </cell>
          <cell r="I3" t="str">
            <v>Fixing
Strategy</v>
          </cell>
          <cell r="J3" t="str">
            <v>Data Quality Rating</v>
          </cell>
        </row>
        <row r="174">
          <cell r="D174" t="str">
            <v>Design Yes</v>
          </cell>
          <cell r="F174">
            <v>0</v>
          </cell>
          <cell r="H174" t="str">
            <v>Design Yes</v>
          </cell>
        </row>
        <row r="175">
          <cell r="D175" t="str">
            <v>Design No</v>
          </cell>
          <cell r="F175">
            <v>0</v>
          </cell>
          <cell r="H175" t="str">
            <v>Design No</v>
          </cell>
        </row>
        <row r="177">
          <cell r="D177" t="str">
            <v>Data Quality</v>
          </cell>
          <cell r="H177" t="str">
            <v>Data Quality</v>
          </cell>
        </row>
        <row r="178">
          <cell r="D178" t="str">
            <v>Total</v>
          </cell>
          <cell r="F178">
            <v>0</v>
          </cell>
          <cell r="H178" t="str">
            <v>Total</v>
          </cell>
        </row>
        <row r="179">
          <cell r="D179" t="str">
            <v>Prps only</v>
          </cell>
          <cell r="F179">
            <v>0</v>
          </cell>
          <cell r="H179" t="str">
            <v>Prps only</v>
          </cell>
        </row>
        <row r="180">
          <cell r="D180" t="str">
            <v>Qual. 0</v>
          </cell>
          <cell r="F180">
            <v>0</v>
          </cell>
          <cell r="H180" t="str">
            <v>Qual. 0</v>
          </cell>
        </row>
        <row r="181">
          <cell r="D181" t="str">
            <v>Qual. 1</v>
          </cell>
          <cell r="F181">
            <v>0</v>
          </cell>
          <cell r="H181" t="str">
            <v>Qual. 1</v>
          </cell>
        </row>
        <row r="182">
          <cell r="D182" t="str">
            <v>Qual. 2</v>
          </cell>
          <cell r="F182">
            <v>0</v>
          </cell>
          <cell r="H182" t="str">
            <v>Qual. 2</v>
          </cell>
        </row>
        <row r="191">
          <cell r="F191">
            <v>0</v>
          </cell>
          <cell r="H191" t="str">
            <v>Red (&lt; 50% conf. level)*</v>
          </cell>
        </row>
        <row r="192">
          <cell r="F192">
            <v>1</v>
          </cell>
          <cell r="H192" t="str">
            <v>Yellow (&gt;50% conf. level)</v>
          </cell>
        </row>
        <row r="193">
          <cell r="F193">
            <v>0</v>
          </cell>
          <cell r="H193" t="str">
            <v>Green (&gt;70% conf. level)</v>
          </cell>
        </row>
        <row r="196">
          <cell r="E196" t="str">
            <v>Body
Comp Nos</v>
          </cell>
          <cell r="F196" t="str">
            <v>Chassis
Comp Nos</v>
          </cell>
          <cell r="G196" t="str">
            <v>PT
Comp Nos</v>
          </cell>
          <cell r="H196" t="str">
            <v>Elec.
Comp Nos</v>
          </cell>
        </row>
        <row r="197">
          <cell r="E197">
            <v>0</v>
          </cell>
          <cell r="F197">
            <v>0</v>
          </cell>
          <cell r="G197">
            <v>0</v>
          </cell>
          <cell r="H197">
            <v>0</v>
          </cell>
        </row>
        <row r="198">
          <cell r="E198">
            <v>0</v>
          </cell>
          <cell r="F198">
            <v>0</v>
          </cell>
          <cell r="G198">
            <v>0</v>
          </cell>
          <cell r="H198">
            <v>0</v>
          </cell>
        </row>
        <row r="199">
          <cell r="E199">
            <v>0</v>
          </cell>
          <cell r="F199">
            <v>0</v>
          </cell>
          <cell r="G199">
            <v>0</v>
          </cell>
          <cell r="H199">
            <v>0</v>
          </cell>
        </row>
        <row r="200">
          <cell r="E200">
            <v>0</v>
          </cell>
          <cell r="F200">
            <v>1</v>
          </cell>
          <cell r="G200">
            <v>0</v>
          </cell>
          <cell r="H200">
            <v>0</v>
          </cell>
        </row>
        <row r="201">
          <cell r="E201">
            <v>4</v>
          </cell>
          <cell r="F201">
            <v>0</v>
          </cell>
          <cell r="G201">
            <v>0</v>
          </cell>
          <cell r="H201">
            <v>1</v>
          </cell>
        </row>
        <row r="202">
          <cell r="E202">
            <v>0</v>
          </cell>
          <cell r="F202">
            <v>15</v>
          </cell>
          <cell r="G202">
            <v>0</v>
          </cell>
          <cell r="H202">
            <v>2</v>
          </cell>
        </row>
        <row r="203">
          <cell r="E203">
            <v>0</v>
          </cell>
          <cell r="F203">
            <v>0</v>
          </cell>
          <cell r="G203">
            <v>0</v>
          </cell>
          <cell r="H203">
            <v>0</v>
          </cell>
        </row>
        <row r="205">
          <cell r="E205">
            <v>4</v>
          </cell>
          <cell r="F205">
            <v>16</v>
          </cell>
          <cell r="G205">
            <v>0</v>
          </cell>
          <cell r="H205">
            <v>3</v>
          </cell>
        </row>
        <row r="206">
          <cell r="E206">
            <v>4</v>
          </cell>
          <cell r="F206">
            <v>16</v>
          </cell>
          <cell r="G206">
            <v>0</v>
          </cell>
          <cell r="H206">
            <v>3</v>
          </cell>
        </row>
        <row r="207">
          <cell r="E207">
            <v>4</v>
          </cell>
          <cell r="F207">
            <v>16</v>
          </cell>
          <cell r="G207">
            <v>0</v>
          </cell>
          <cell r="H207">
            <v>3</v>
          </cell>
        </row>
        <row r="208">
          <cell r="E208">
            <v>4</v>
          </cell>
          <cell r="F208">
            <v>16</v>
          </cell>
          <cell r="G208">
            <v>0</v>
          </cell>
          <cell r="H208">
            <v>3</v>
          </cell>
        </row>
        <row r="209">
          <cell r="E209">
            <v>4</v>
          </cell>
          <cell r="F209">
            <v>15</v>
          </cell>
          <cell r="G209">
            <v>0</v>
          </cell>
          <cell r="H209">
            <v>3</v>
          </cell>
        </row>
        <row r="210">
          <cell r="E210">
            <v>0</v>
          </cell>
          <cell r="F210">
            <v>15</v>
          </cell>
          <cell r="G210">
            <v>0</v>
          </cell>
          <cell r="H210">
            <v>2</v>
          </cell>
        </row>
        <row r="211">
          <cell r="E211">
            <v>0</v>
          </cell>
          <cell r="F211">
            <v>0</v>
          </cell>
          <cell r="G211">
            <v>0</v>
          </cell>
          <cell r="H211">
            <v>0</v>
          </cell>
        </row>
        <row r="212">
          <cell r="E212" t="str">
            <v>Body
Comp</v>
          </cell>
          <cell r="F212" t="str">
            <v>Chassis
Comp</v>
          </cell>
          <cell r="G212" t="str">
            <v>PT
Comp</v>
          </cell>
          <cell r="H212" t="str">
            <v>Elec.
Comp</v>
          </cell>
        </row>
        <row r="213">
          <cell r="E213" t="e">
            <v>#N/A</v>
          </cell>
          <cell r="F213" t="e">
            <v>#N/A</v>
          </cell>
          <cell r="G213" t="e">
            <v>#N/A</v>
          </cell>
          <cell r="H213" t="e">
            <v>#N/A</v>
          </cell>
        </row>
        <row r="214">
          <cell r="E214">
            <v>0.65</v>
          </cell>
          <cell r="F214" t="e">
            <v>#N/A</v>
          </cell>
          <cell r="G214" t="e">
            <v>#N/A</v>
          </cell>
          <cell r="H214" t="e">
            <v>#N/A</v>
          </cell>
        </row>
        <row r="215">
          <cell r="E215" t="e">
            <v>#N/A</v>
          </cell>
          <cell r="F215" t="e">
            <v>#N/A</v>
          </cell>
          <cell r="G215" t="e">
            <v>#N/A</v>
          </cell>
          <cell r="H215" t="e">
            <v>#N/A</v>
          </cell>
        </row>
        <row r="216">
          <cell r="E216">
            <v>0.65</v>
          </cell>
          <cell r="F216" t="e">
            <v>#N/A</v>
          </cell>
          <cell r="G216" t="e">
            <v>#N/A</v>
          </cell>
          <cell r="H216" t="e">
            <v>#N/A</v>
          </cell>
        </row>
        <row r="217">
          <cell r="E217" t="e">
            <v>#N/A</v>
          </cell>
          <cell r="F217" t="e">
            <v>#N/A</v>
          </cell>
          <cell r="G217" t="e">
            <v>#N/A</v>
          </cell>
          <cell r="H217" t="e">
            <v>#N/A</v>
          </cell>
        </row>
        <row r="218">
          <cell r="E218">
            <v>0.8</v>
          </cell>
          <cell r="F218" t="e">
            <v>#N/A</v>
          </cell>
          <cell r="G218" t="e">
            <v>#N/A</v>
          </cell>
          <cell r="H218" t="e">
            <v>#N/A</v>
          </cell>
        </row>
        <row r="219">
          <cell r="E219">
            <v>0.65</v>
          </cell>
          <cell r="F219" t="e">
            <v>#N/A</v>
          </cell>
          <cell r="G219" t="e">
            <v>#N/A</v>
          </cell>
          <cell r="H219" t="e">
            <v>#N/A</v>
          </cell>
        </row>
        <row r="220">
          <cell r="E220" t="e">
            <v>#N/A</v>
          </cell>
          <cell r="F220">
            <v>0.85</v>
          </cell>
          <cell r="G220" t="e">
            <v>#N/A</v>
          </cell>
          <cell r="H220" t="e">
            <v>#N/A</v>
          </cell>
        </row>
        <row r="221">
          <cell r="E221" t="e">
            <v>#N/A</v>
          </cell>
          <cell r="F221">
            <v>0.85</v>
          </cell>
          <cell r="G221" t="e">
            <v>#N/A</v>
          </cell>
          <cell r="H221" t="e">
            <v>#N/A</v>
          </cell>
        </row>
        <row r="222">
          <cell r="E222" t="e">
            <v>#N/A</v>
          </cell>
          <cell r="F222">
            <v>0.85</v>
          </cell>
          <cell r="G222" t="e">
            <v>#N/A</v>
          </cell>
          <cell r="H222" t="e">
            <v>#N/A</v>
          </cell>
        </row>
        <row r="223">
          <cell r="E223" t="e">
            <v>#N/A</v>
          </cell>
          <cell r="F223">
            <v>0.85</v>
          </cell>
          <cell r="G223" t="e">
            <v>#N/A</v>
          </cell>
          <cell r="H223" t="e">
            <v>#N/A</v>
          </cell>
        </row>
        <row r="224">
          <cell r="E224" t="e">
            <v>#N/A</v>
          </cell>
          <cell r="F224">
            <v>0.85</v>
          </cell>
          <cell r="G224" t="e">
            <v>#N/A</v>
          </cell>
          <cell r="H224" t="e">
            <v>#N/A</v>
          </cell>
        </row>
        <row r="225">
          <cell r="E225" t="e">
            <v>#N/A</v>
          </cell>
          <cell r="F225">
            <v>0.85</v>
          </cell>
          <cell r="G225" t="e">
            <v>#N/A</v>
          </cell>
          <cell r="H225" t="e">
            <v>#N/A</v>
          </cell>
        </row>
        <row r="226">
          <cell r="E226" t="e">
            <v>#N/A</v>
          </cell>
          <cell r="F226">
            <v>0.85</v>
          </cell>
          <cell r="G226" t="e">
            <v>#N/A</v>
          </cell>
          <cell r="H226" t="e">
            <v>#N/A</v>
          </cell>
        </row>
        <row r="227">
          <cell r="E227" t="e">
            <v>#N/A</v>
          </cell>
          <cell r="F227">
            <v>0.85</v>
          </cell>
          <cell r="G227" t="e">
            <v>#N/A</v>
          </cell>
          <cell r="H227" t="e">
            <v>#N/A</v>
          </cell>
        </row>
        <row r="228">
          <cell r="E228" t="e">
            <v>#N/A</v>
          </cell>
          <cell r="F228">
            <v>0.85</v>
          </cell>
          <cell r="G228" t="e">
            <v>#N/A</v>
          </cell>
          <cell r="H228" t="e">
            <v>#N/A</v>
          </cell>
        </row>
        <row r="229">
          <cell r="E229" t="e">
            <v>#N/A</v>
          </cell>
          <cell r="F229">
            <v>0.85</v>
          </cell>
          <cell r="G229" t="e">
            <v>#N/A</v>
          </cell>
          <cell r="H229" t="e">
            <v>#N/A</v>
          </cell>
        </row>
        <row r="230">
          <cell r="E230" t="e">
            <v>#N/A</v>
          </cell>
          <cell r="F230">
            <v>0.85</v>
          </cell>
          <cell r="G230" t="e">
            <v>#N/A</v>
          </cell>
          <cell r="H230" t="e">
            <v>#N/A</v>
          </cell>
        </row>
        <row r="231">
          <cell r="E231" t="e">
            <v>#N/A</v>
          </cell>
          <cell r="F231">
            <v>0.85</v>
          </cell>
          <cell r="G231" t="e">
            <v>#N/A</v>
          </cell>
          <cell r="H231" t="e">
            <v>#N/A</v>
          </cell>
        </row>
        <row r="232">
          <cell r="E232" t="e">
            <v>#N/A</v>
          </cell>
          <cell r="F232">
            <v>0.85</v>
          </cell>
          <cell r="G232" t="e">
            <v>#N/A</v>
          </cell>
          <cell r="H232" t="e">
            <v>#N/A</v>
          </cell>
        </row>
        <row r="233">
          <cell r="E233" t="e">
            <v>#N/A</v>
          </cell>
          <cell r="F233">
            <v>0.85</v>
          </cell>
          <cell r="G233" t="e">
            <v>#N/A</v>
          </cell>
          <cell r="H233" t="e">
            <v>#N/A</v>
          </cell>
        </row>
        <row r="234">
          <cell r="E234" t="e">
            <v>#N/A</v>
          </cell>
          <cell r="F234">
            <v>0.85</v>
          </cell>
          <cell r="G234" t="e">
            <v>#N/A</v>
          </cell>
          <cell r="H234" t="e">
            <v>#N/A</v>
          </cell>
        </row>
        <row r="235">
          <cell r="E235" t="e">
            <v>#N/A</v>
          </cell>
          <cell r="F235" t="e">
            <v>#N/A</v>
          </cell>
          <cell r="G235" t="e">
            <v>#N/A</v>
          </cell>
          <cell r="H235" t="e">
            <v>#N/A</v>
          </cell>
        </row>
        <row r="236">
          <cell r="E236" t="e">
            <v>#N/A</v>
          </cell>
          <cell r="F236" t="e">
            <v>#N/A</v>
          </cell>
          <cell r="G236" t="e">
            <v>#N/A</v>
          </cell>
          <cell r="H236" t="e">
            <v>#N/A</v>
          </cell>
        </row>
        <row r="237">
          <cell r="E237" t="e">
            <v>#N/A</v>
          </cell>
          <cell r="F237" t="e">
            <v>#N/A</v>
          </cell>
          <cell r="G237" t="e">
            <v>#N/A</v>
          </cell>
          <cell r="H237" t="e">
            <v>#N/A</v>
          </cell>
        </row>
        <row r="238">
          <cell r="E238" t="e">
            <v>#N/A</v>
          </cell>
          <cell r="F238" t="e">
            <v>#N/A</v>
          </cell>
          <cell r="G238" t="e">
            <v>#N/A</v>
          </cell>
          <cell r="H238" t="e">
            <v>#N/A</v>
          </cell>
        </row>
        <row r="239">
          <cell r="E239" t="e">
            <v>#N/A</v>
          </cell>
          <cell r="F239" t="e">
            <v>#N/A</v>
          </cell>
          <cell r="G239" t="e">
            <v>#N/A</v>
          </cell>
          <cell r="H239" t="e">
            <v>#N/A</v>
          </cell>
        </row>
        <row r="240">
          <cell r="E240" t="e">
            <v>#N/A</v>
          </cell>
          <cell r="F240" t="e">
            <v>#N/A</v>
          </cell>
          <cell r="G240" t="e">
            <v>#N/A</v>
          </cell>
          <cell r="H240">
            <v>0.85</v>
          </cell>
        </row>
        <row r="241">
          <cell r="E241" t="e">
            <v>#N/A</v>
          </cell>
          <cell r="F241" t="e">
            <v>#N/A</v>
          </cell>
          <cell r="G241" t="e">
            <v>#N/A</v>
          </cell>
          <cell r="H241">
            <v>0.85</v>
          </cell>
        </row>
        <row r="242">
          <cell r="E242" t="e">
            <v>#N/A</v>
          </cell>
          <cell r="F242" t="e">
            <v>#N/A</v>
          </cell>
          <cell r="G242" t="e">
            <v>#N/A</v>
          </cell>
          <cell r="H242">
            <v>0.8</v>
          </cell>
        </row>
        <row r="243">
          <cell r="E243" t="e">
            <v>#N/A</v>
          </cell>
          <cell r="F243" t="e">
            <v>#N/A</v>
          </cell>
          <cell r="G243" t="e">
            <v>#N/A</v>
          </cell>
          <cell r="H243" t="e">
            <v>#N/A</v>
          </cell>
        </row>
        <row r="244">
          <cell r="E244" t="e">
            <v>#N/A</v>
          </cell>
          <cell r="F244">
            <v>0.6</v>
          </cell>
          <cell r="G244" t="e">
            <v>#N/A</v>
          </cell>
          <cell r="H244" t="e">
            <v>#N/A</v>
          </cell>
        </row>
        <row r="245">
          <cell r="E245" t="e">
            <v>#N/A</v>
          </cell>
          <cell r="F245" t="e">
            <v>#N/A</v>
          </cell>
          <cell r="G245" t="e">
            <v>#N/A</v>
          </cell>
          <cell r="H245" t="e">
            <v>#N/A</v>
          </cell>
        </row>
        <row r="246">
          <cell r="E246" t="e">
            <v>#N/A</v>
          </cell>
          <cell r="F246" t="e">
            <v>#N/A</v>
          </cell>
          <cell r="G246" t="e">
            <v>#N/A</v>
          </cell>
          <cell r="H246" t="e">
            <v>#N/A</v>
          </cell>
        </row>
        <row r="247">
          <cell r="E247" t="e">
            <v>#N/A</v>
          </cell>
          <cell r="F247" t="e">
            <v>#N/A</v>
          </cell>
          <cell r="G247" t="e">
            <v>#N/A</v>
          </cell>
          <cell r="H247" t="e">
            <v>#N/A</v>
          </cell>
        </row>
        <row r="248">
          <cell r="E248" t="e">
            <v>#N/A</v>
          </cell>
          <cell r="F248" t="e">
            <v>#N/A</v>
          </cell>
          <cell r="G248" t="e">
            <v>#N/A</v>
          </cell>
          <cell r="H248" t="e">
            <v>#N/A</v>
          </cell>
        </row>
        <row r="249">
          <cell r="E249" t="e">
            <v>#N/A</v>
          </cell>
          <cell r="F249" t="e">
            <v>#N/A</v>
          </cell>
          <cell r="G249" t="e">
            <v>#N/A</v>
          </cell>
          <cell r="H249" t="e">
            <v>#N/A</v>
          </cell>
        </row>
        <row r="250">
          <cell r="E250" t="e">
            <v>#N/A</v>
          </cell>
          <cell r="F250" t="e">
            <v>#N/A</v>
          </cell>
          <cell r="G250" t="e">
            <v>#N/A</v>
          </cell>
          <cell r="H250" t="e">
            <v>#N/A</v>
          </cell>
        </row>
        <row r="251">
          <cell r="E251" t="e">
            <v>#N/A</v>
          </cell>
          <cell r="F251" t="e">
            <v>#N/A</v>
          </cell>
          <cell r="G251" t="e">
            <v>#N/A</v>
          </cell>
          <cell r="H251" t="e">
            <v>#N/A</v>
          </cell>
        </row>
        <row r="252">
          <cell r="E252" t="e">
            <v>#N/A</v>
          </cell>
          <cell r="F252" t="e">
            <v>#N/A</v>
          </cell>
          <cell r="G252" t="e">
            <v>#N/A</v>
          </cell>
          <cell r="H252" t="e">
            <v>#N/A</v>
          </cell>
        </row>
        <row r="253">
          <cell r="E253" t="e">
            <v>#N/A</v>
          </cell>
          <cell r="F253" t="e">
            <v>#N/A</v>
          </cell>
          <cell r="G253" t="e">
            <v>#N/A</v>
          </cell>
          <cell r="H253" t="e">
            <v>#N/A</v>
          </cell>
        </row>
        <row r="254">
          <cell r="E254" t="e">
            <v>#N/A</v>
          </cell>
          <cell r="F254" t="e">
            <v>#N/A</v>
          </cell>
          <cell r="G254" t="e">
            <v>#N/A</v>
          </cell>
          <cell r="H254" t="e">
            <v>#N/A</v>
          </cell>
        </row>
        <row r="255">
          <cell r="E255" t="e">
            <v>#N/A</v>
          </cell>
          <cell r="F255" t="e">
            <v>#N/A</v>
          </cell>
          <cell r="G255" t="e">
            <v>#N/A</v>
          </cell>
          <cell r="H255" t="e">
            <v>#N/A</v>
          </cell>
        </row>
        <row r="256">
          <cell r="E256" t="e">
            <v>#N/A</v>
          </cell>
          <cell r="F256" t="e">
            <v>#N/A</v>
          </cell>
          <cell r="G256" t="e">
            <v>#N/A</v>
          </cell>
          <cell r="H256" t="e">
            <v>#N/A</v>
          </cell>
        </row>
        <row r="257">
          <cell r="E257" t="e">
            <v>#N/A</v>
          </cell>
          <cell r="F257" t="e">
            <v>#N/A</v>
          </cell>
          <cell r="G257" t="e">
            <v>#N/A</v>
          </cell>
          <cell r="H257" t="e">
            <v>#N/A</v>
          </cell>
        </row>
        <row r="258">
          <cell r="E258" t="e">
            <v>#N/A</v>
          </cell>
          <cell r="F258" t="e">
            <v>#N/A</v>
          </cell>
          <cell r="G258" t="e">
            <v>#N/A</v>
          </cell>
          <cell r="H258" t="e">
            <v>#N/A</v>
          </cell>
        </row>
        <row r="259">
          <cell r="E259" t="e">
            <v>#N/A</v>
          </cell>
          <cell r="F259" t="e">
            <v>#N/A</v>
          </cell>
          <cell r="G259" t="e">
            <v>#N/A</v>
          </cell>
          <cell r="H259" t="e">
            <v>#N/A</v>
          </cell>
        </row>
        <row r="260">
          <cell r="E260" t="e">
            <v>#N/A</v>
          </cell>
          <cell r="F260" t="e">
            <v>#N/A</v>
          </cell>
          <cell r="G260" t="e">
            <v>#N/A</v>
          </cell>
          <cell r="H260" t="e">
            <v>#N/A</v>
          </cell>
        </row>
        <row r="261">
          <cell r="E261" t="e">
            <v>#N/A</v>
          </cell>
          <cell r="F261" t="e">
            <v>#N/A</v>
          </cell>
          <cell r="G261" t="e">
            <v>#N/A</v>
          </cell>
          <cell r="H261" t="e">
            <v>#N/A</v>
          </cell>
        </row>
        <row r="262">
          <cell r="E262" t="e">
            <v>#N/A</v>
          </cell>
          <cell r="F262" t="e">
            <v>#N/A</v>
          </cell>
          <cell r="G262" t="e">
            <v>#N/A</v>
          </cell>
          <cell r="H262" t="e">
            <v>#N/A</v>
          </cell>
        </row>
        <row r="263">
          <cell r="E263" t="e">
            <v>#N/A</v>
          </cell>
          <cell r="F263" t="e">
            <v>#N/A</v>
          </cell>
          <cell r="G263" t="e">
            <v>#N/A</v>
          </cell>
          <cell r="H263" t="e">
            <v>#N/A</v>
          </cell>
        </row>
        <row r="264">
          <cell r="E264" t="e">
            <v>#N/A</v>
          </cell>
          <cell r="F264" t="e">
            <v>#N/A</v>
          </cell>
          <cell r="G264" t="e">
            <v>#N/A</v>
          </cell>
          <cell r="H264" t="e">
            <v>#N/A</v>
          </cell>
        </row>
        <row r="265">
          <cell r="E265" t="e">
            <v>#N/A</v>
          </cell>
          <cell r="F265" t="e">
            <v>#N/A</v>
          </cell>
          <cell r="G265" t="e">
            <v>#N/A</v>
          </cell>
          <cell r="H265" t="e">
            <v>#N/A</v>
          </cell>
        </row>
        <row r="266">
          <cell r="E266" t="e">
            <v>#N/A</v>
          </cell>
          <cell r="F266" t="e">
            <v>#N/A</v>
          </cell>
          <cell r="G266" t="e">
            <v>#N/A</v>
          </cell>
          <cell r="H266" t="e">
            <v>#N/A</v>
          </cell>
        </row>
        <row r="267">
          <cell r="E267" t="e">
            <v>#N/A</v>
          </cell>
          <cell r="F267" t="e">
            <v>#N/A</v>
          </cell>
          <cell r="G267" t="e">
            <v>#N/A</v>
          </cell>
          <cell r="H267" t="e">
            <v>#N/A</v>
          </cell>
        </row>
        <row r="268">
          <cell r="E268" t="e">
            <v>#N/A</v>
          </cell>
          <cell r="F268" t="e">
            <v>#N/A</v>
          </cell>
          <cell r="G268" t="e">
            <v>#N/A</v>
          </cell>
          <cell r="H268" t="e">
            <v>#N/A</v>
          </cell>
        </row>
        <row r="269">
          <cell r="E269" t="e">
            <v>#N/A</v>
          </cell>
          <cell r="F269" t="e">
            <v>#N/A</v>
          </cell>
          <cell r="G269" t="e">
            <v>#N/A</v>
          </cell>
          <cell r="H269" t="e">
            <v>#N/A</v>
          </cell>
        </row>
        <row r="270">
          <cell r="E270" t="e">
            <v>#N/A</v>
          </cell>
          <cell r="F270" t="e">
            <v>#N/A</v>
          </cell>
          <cell r="G270" t="e">
            <v>#N/A</v>
          </cell>
          <cell r="H270" t="e">
            <v>#N/A</v>
          </cell>
        </row>
        <row r="271">
          <cell r="E271" t="e">
            <v>#N/A</v>
          </cell>
          <cell r="F271" t="e">
            <v>#N/A</v>
          </cell>
          <cell r="G271" t="e">
            <v>#N/A</v>
          </cell>
          <cell r="H271" t="e">
            <v>#N/A</v>
          </cell>
        </row>
        <row r="272">
          <cell r="E272" t="e">
            <v>#N/A</v>
          </cell>
          <cell r="F272" t="e">
            <v>#N/A</v>
          </cell>
          <cell r="G272" t="e">
            <v>#N/A</v>
          </cell>
          <cell r="H272" t="e">
            <v>#N/A</v>
          </cell>
        </row>
        <row r="273">
          <cell r="E273" t="e">
            <v>#N/A</v>
          </cell>
          <cell r="F273" t="e">
            <v>#N/A</v>
          </cell>
          <cell r="G273" t="e">
            <v>#N/A</v>
          </cell>
          <cell r="H273" t="e">
            <v>#N/A</v>
          </cell>
        </row>
        <row r="274">
          <cell r="E274" t="e">
            <v>#N/A</v>
          </cell>
          <cell r="F274" t="e">
            <v>#N/A</v>
          </cell>
          <cell r="G274" t="e">
            <v>#N/A</v>
          </cell>
          <cell r="H274" t="e">
            <v>#N/A</v>
          </cell>
        </row>
        <row r="275">
          <cell r="E275" t="e">
            <v>#N/A</v>
          </cell>
          <cell r="F275" t="e">
            <v>#N/A</v>
          </cell>
          <cell r="G275" t="e">
            <v>#N/A</v>
          </cell>
          <cell r="H275" t="e">
            <v>#N/A</v>
          </cell>
        </row>
        <row r="276">
          <cell r="E276" t="e">
            <v>#N/A</v>
          </cell>
          <cell r="F276" t="e">
            <v>#N/A</v>
          </cell>
          <cell r="G276" t="e">
            <v>#N/A</v>
          </cell>
          <cell r="H276" t="e">
            <v>#N/A</v>
          </cell>
        </row>
        <row r="277">
          <cell r="E277" t="e">
            <v>#N/A</v>
          </cell>
          <cell r="F277" t="e">
            <v>#N/A</v>
          </cell>
          <cell r="G277" t="e">
            <v>#N/A</v>
          </cell>
          <cell r="H277" t="e">
            <v>#N/A</v>
          </cell>
        </row>
        <row r="278">
          <cell r="E278" t="e">
            <v>#N/A</v>
          </cell>
          <cell r="F278" t="e">
            <v>#N/A</v>
          </cell>
          <cell r="G278" t="e">
            <v>#N/A</v>
          </cell>
          <cell r="H278" t="e">
            <v>#N/A</v>
          </cell>
        </row>
        <row r="279">
          <cell r="E279" t="e">
            <v>#N/A</v>
          </cell>
          <cell r="F279" t="e">
            <v>#N/A</v>
          </cell>
          <cell r="G279" t="e">
            <v>#N/A</v>
          </cell>
          <cell r="H279" t="e">
            <v>#N/A</v>
          </cell>
        </row>
        <row r="280">
          <cell r="E280" t="e">
            <v>#N/A</v>
          </cell>
          <cell r="F280" t="e">
            <v>#N/A</v>
          </cell>
          <cell r="G280" t="e">
            <v>#N/A</v>
          </cell>
          <cell r="H280" t="e">
            <v>#N/A</v>
          </cell>
        </row>
        <row r="281">
          <cell r="E281" t="e">
            <v>#N/A</v>
          </cell>
          <cell r="F281" t="e">
            <v>#N/A</v>
          </cell>
          <cell r="G281" t="e">
            <v>#N/A</v>
          </cell>
          <cell r="H281" t="e">
            <v>#N/A</v>
          </cell>
        </row>
        <row r="282">
          <cell r="E282" t="e">
            <v>#N/A</v>
          </cell>
          <cell r="F282" t="e">
            <v>#N/A</v>
          </cell>
          <cell r="G282" t="e">
            <v>#N/A</v>
          </cell>
          <cell r="H282" t="e">
            <v>#N/A</v>
          </cell>
        </row>
        <row r="283">
          <cell r="E283" t="e">
            <v>#N/A</v>
          </cell>
          <cell r="F283" t="e">
            <v>#N/A</v>
          </cell>
          <cell r="G283" t="e">
            <v>#N/A</v>
          </cell>
          <cell r="H283" t="e">
            <v>#N/A</v>
          </cell>
        </row>
        <row r="284">
          <cell r="E284" t="e">
            <v>#N/A</v>
          </cell>
          <cell r="F284" t="e">
            <v>#N/A</v>
          </cell>
          <cell r="G284" t="e">
            <v>#N/A</v>
          </cell>
          <cell r="H284" t="e">
            <v>#N/A</v>
          </cell>
        </row>
        <row r="285">
          <cell r="E285" t="e">
            <v>#N/A</v>
          </cell>
          <cell r="F285" t="e">
            <v>#N/A</v>
          </cell>
          <cell r="G285" t="e">
            <v>#N/A</v>
          </cell>
          <cell r="H285" t="e">
            <v>#N/A</v>
          </cell>
        </row>
        <row r="286">
          <cell r="E286" t="e">
            <v>#N/A</v>
          </cell>
          <cell r="F286" t="e">
            <v>#N/A</v>
          </cell>
          <cell r="G286" t="e">
            <v>#N/A</v>
          </cell>
          <cell r="H286" t="e">
            <v>#N/A</v>
          </cell>
        </row>
        <row r="287">
          <cell r="E287" t="e">
            <v>#N/A</v>
          </cell>
          <cell r="F287" t="e">
            <v>#N/A</v>
          </cell>
          <cell r="G287" t="e">
            <v>#N/A</v>
          </cell>
          <cell r="H287" t="e">
            <v>#N/A</v>
          </cell>
        </row>
        <row r="288">
          <cell r="E288" t="e">
            <v>#N/A</v>
          </cell>
          <cell r="F288" t="e">
            <v>#N/A</v>
          </cell>
          <cell r="G288" t="e">
            <v>#N/A</v>
          </cell>
          <cell r="H288" t="e">
            <v>#N/A</v>
          </cell>
        </row>
        <row r="289">
          <cell r="E289" t="e">
            <v>#N/A</v>
          </cell>
          <cell r="F289" t="e">
            <v>#N/A</v>
          </cell>
          <cell r="G289" t="e">
            <v>#N/A</v>
          </cell>
          <cell r="H289" t="e">
            <v>#N/A</v>
          </cell>
        </row>
        <row r="290">
          <cell r="E290" t="e">
            <v>#N/A</v>
          </cell>
          <cell r="F290" t="e">
            <v>#N/A</v>
          </cell>
          <cell r="G290" t="e">
            <v>#N/A</v>
          </cell>
          <cell r="H290" t="e">
            <v>#N/A</v>
          </cell>
        </row>
        <row r="291">
          <cell r="E291" t="e">
            <v>#N/A</v>
          </cell>
          <cell r="F291" t="e">
            <v>#N/A</v>
          </cell>
          <cell r="G291" t="e">
            <v>#N/A</v>
          </cell>
          <cell r="H291" t="e">
            <v>#N/A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>
        <row r="3">
          <cell r="F3" t="str">
            <v>PMTB/C/P/E</v>
          </cell>
        </row>
      </sheetData>
      <sheetData sheetId="7"/>
      <sheetData sheetId="8" refreshError="1"/>
      <sheetData sheetId="9" refreshError="1"/>
      <sheetData sheetId="10"/>
      <sheetData sheetId="11"/>
      <sheetData sheetId="12"/>
      <sheetData sheetId="13"/>
      <sheetData sheetId="14"/>
      <sheetData sheetId="15"/>
      <sheetData sheetId="16">
        <row r="3">
          <cell r="F3" t="str">
            <v>PMT
B/C/P/E</v>
          </cell>
        </row>
      </sheetData>
      <sheetData sheetId="17"/>
      <sheetData sheetId="18"/>
      <sheetData sheetId="19"/>
      <sheetData sheetId="20"/>
      <sheetData sheetId="21"/>
      <sheetData sheetId="22">
        <row r="3">
          <cell r="F3" t="str">
            <v>PMT
B/C/P/E</v>
          </cell>
        </row>
      </sheetData>
      <sheetData sheetId="23"/>
      <sheetData sheetId="24"/>
      <sheetData sheetId="25"/>
      <sheetData sheetId="26"/>
      <sheetData sheetId="27"/>
      <sheetData sheetId="28">
        <row r="3">
          <cell r="F3" t="str">
            <v>PMT
B/C/P/E</v>
          </cell>
        </row>
      </sheetData>
      <sheetData sheetId="29"/>
      <sheetData sheetId="30"/>
      <sheetData sheetId="31"/>
      <sheetData sheetId="32"/>
      <sheetData sheetId="33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AL.SHEET"/>
      <sheetName val="P&amp;L"/>
      <sheetName val="EXPENSES"/>
      <sheetName val="MATERIAL"/>
      <sheetName val="P&amp;LIND"/>
      <sheetName val="assosub"/>
      <sheetName val="PERSONNEL"/>
      <sheetName val="SCHEDULE"/>
      <sheetName val="Brkup"/>
      <sheetName val="FIXED ASSETS SCHEDULE"/>
      <sheetName val="Inter-Unit tf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AL.SHEET"/>
      <sheetName val="P&amp;L"/>
      <sheetName val="EXPENSES"/>
      <sheetName val="Variation 3-2-01 "/>
      <sheetName val="MATERIAL"/>
      <sheetName val="P&amp;LIND"/>
      <sheetName val="ASSOSUB"/>
      <sheetName val="PERSONNEL"/>
      <sheetName val="SCHEDULE"/>
      <sheetName val="FIXED ASSETS SCHEDULE"/>
      <sheetName val="Inter-Unit tfr"/>
      <sheetName val="Savings"/>
      <sheetName val="SUMM"/>
      <sheetName val="TOP_SHEET"/>
      <sheetName val="VVVVVVa"/>
      <sheetName val="VVVVVVb"/>
      <sheetName val="VVVVVVc"/>
      <sheetName val="VVVVVVd"/>
      <sheetName val="dates"/>
      <sheetName val="note(1)"/>
      <sheetName val="note (2)"/>
      <sheetName val="Balance Sheet"/>
      <sheetName val="Linking ind p&amp;l"/>
      <sheetName val="Ind P&amp;L"/>
      <sheetName val="P&amp;L Accounts"/>
      <sheetName val="Per_Sum"/>
      <sheetName val="fa schedule"/>
      <sheetName val="Assoc Sub Details"/>
      <sheetName val="CHECK LIST"/>
      <sheetName val="Sch.Interdiv Exps"/>
      <sheetName val="MASTER"/>
      <sheetName val="UPDATE"/>
      <sheetName val="SUM"/>
      <sheetName val="PROVISION"/>
      <sheetName val="Capex &amp; Capitalisation "/>
      <sheetName val="PROD"/>
      <sheetName val="ar others"/>
      <sheetName val="ap others"/>
      <sheetName val="Module1"/>
      <sheetName val="Module2"/>
      <sheetName val="Module3"/>
      <sheetName val="Module4"/>
      <sheetName val="Sheet1"/>
      <sheetName val="Sheet2"/>
      <sheetName val="Sheet3"/>
      <sheetName val="Ghate (2)"/>
      <sheetName val="Master List"/>
      <sheetName val="BAL_SHEET1"/>
      <sheetName val="Variation_3-2-01_1"/>
      <sheetName val="FIXED_ASSETS_SCHEDULE1"/>
      <sheetName val="Inter-Unit_tfr1"/>
      <sheetName val="note_(2)1"/>
      <sheetName val="Balance_Sheet1"/>
      <sheetName val="Linking_ind_p&amp;l1"/>
      <sheetName val="Ind_P&amp;L1"/>
      <sheetName val="P&amp;L_Accounts1"/>
      <sheetName val="fa_schedule1"/>
      <sheetName val="Assoc_Sub_Details1"/>
      <sheetName val="CHECK_LIST1"/>
      <sheetName val="Sch_Interdiv_Exps1"/>
      <sheetName val="Capex_&amp;_Capitalisation_1"/>
      <sheetName val="ar_others1"/>
      <sheetName val="ap_others1"/>
      <sheetName val="Ghate_(2)1"/>
      <sheetName val="Master_List1"/>
      <sheetName val="BAL_SHEET"/>
      <sheetName val="Variation_3-2-01_"/>
      <sheetName val="FIXED_ASSETS_SCHEDULE"/>
      <sheetName val="Inter-Unit_tfr"/>
      <sheetName val="note_(2)"/>
      <sheetName val="Balance_Sheet"/>
      <sheetName val="Linking_ind_p&amp;l"/>
      <sheetName val="Ind_P&amp;L"/>
      <sheetName val="P&amp;L_Accounts"/>
      <sheetName val="fa_schedule"/>
      <sheetName val="Assoc_Sub_Details"/>
      <sheetName val="CHECK_LIST"/>
      <sheetName val="Sch_Interdiv_Exps"/>
      <sheetName val="Capex_&amp;_Capitalisation_"/>
      <sheetName val="ar_others"/>
      <sheetName val="ap_others"/>
      <sheetName val="Ghate_(2)"/>
      <sheetName val="Master_List"/>
      <sheetName val="BAL_SHEET2"/>
      <sheetName val="Variation_3-2-01_2"/>
      <sheetName val="FIXED_ASSETS_SCHEDULE2"/>
      <sheetName val="Inter-Unit_tfr2"/>
      <sheetName val="note_(2)2"/>
      <sheetName val="Balance_Sheet2"/>
      <sheetName val="Linking_ind_p&amp;l2"/>
      <sheetName val="Ind_P&amp;L2"/>
      <sheetName val="P&amp;L_Accounts2"/>
      <sheetName val="fa_schedule2"/>
      <sheetName val="Assoc_Sub_Details2"/>
      <sheetName val="CHECK_LIST2"/>
      <sheetName val="Sch_Interdiv_Exps2"/>
      <sheetName val="Capex_&amp;_Capitalisation_2"/>
      <sheetName val="ar_others2"/>
      <sheetName val="ap_others2"/>
      <sheetName val="Ghate_(2)2"/>
      <sheetName val="Master_List2"/>
      <sheetName val="F19"/>
      <sheetName val="INDIRECT Manpower details "/>
      <sheetName val="Graph"/>
      <sheetName val="BAL_SHEET3"/>
      <sheetName val="Variation_3-2-01_3"/>
      <sheetName val="FIXED_ASSETS_SCHEDULE3"/>
      <sheetName val="Inter-Unit_tfr3"/>
      <sheetName val="note_(2)3"/>
      <sheetName val="Balance_Sheet3"/>
      <sheetName val="Linking_ind_p&amp;l3"/>
      <sheetName val="Ind_P&amp;L3"/>
      <sheetName val="P&amp;L_Accounts3"/>
      <sheetName val="fa_schedule3"/>
      <sheetName val="Assoc_Sub_Details3"/>
      <sheetName val="CHECK_LIST3"/>
      <sheetName val="Sch_Interdiv_Exps3"/>
      <sheetName val="Capex_&amp;_Capitalisation_3"/>
      <sheetName val="ar_others3"/>
      <sheetName val="ap_others3"/>
      <sheetName val="Ghate_(2)3"/>
      <sheetName val="Master_List3"/>
      <sheetName val="CSI"/>
      <sheetName val="Score Card Rating &amp; SQE Visit"/>
      <sheetName val="TTO Concern Summery"/>
      <sheetName val="Engine"/>
      <sheetName val="Engine (2)"/>
      <sheetName val="INDIRECT_Manpower_details_"/>
      <sheetName val="10) PNG areawise_Day"/>
      <sheetName val="BAL_SHEET4"/>
      <sheetName val="Variation_3-2-01_4"/>
      <sheetName val="FIXED_ASSETS_SCHEDULE4"/>
      <sheetName val="Inter-Unit_tfr4"/>
      <sheetName val="note_(2)4"/>
      <sheetName val="Balance_Sheet4"/>
      <sheetName val="Linking_ind_p&amp;l4"/>
      <sheetName val="Ind_P&amp;L4"/>
      <sheetName val="P&amp;L_Accounts4"/>
      <sheetName val="fa_schedule4"/>
      <sheetName val="Assoc_Sub_Details4"/>
      <sheetName val="CHECK_LIST4"/>
      <sheetName val="Sch_Interdiv_Exps4"/>
      <sheetName val="Capex_&amp;_Capitalisation_4"/>
      <sheetName val="ar_others4"/>
      <sheetName val="ap_others4"/>
      <sheetName val="Ghate_(2)4"/>
      <sheetName val="Master_List4"/>
      <sheetName val="BAL_SHEET5"/>
      <sheetName val="Variation_3-2-01_5"/>
      <sheetName val="FIXED_ASSETS_SCHEDULE5"/>
      <sheetName val="Inter-Unit_tfr5"/>
      <sheetName val="note_(2)5"/>
      <sheetName val="Balance_Sheet5"/>
      <sheetName val="Linking_ind_p&amp;l5"/>
      <sheetName val="Ind_P&amp;L5"/>
      <sheetName val="P&amp;L_Accounts5"/>
      <sheetName val="fa_schedule5"/>
      <sheetName val="Assoc_Sub_Details5"/>
      <sheetName val="CHECK_LIST5"/>
      <sheetName val="Sch_Interdiv_Exps5"/>
      <sheetName val="Capex_&amp;_Capitalisation_5"/>
      <sheetName val="ar_others5"/>
      <sheetName val="ap_others5"/>
      <sheetName val="Ghate_(2)5"/>
      <sheetName val="Master_List5"/>
      <sheetName val="BAL_SHEET6"/>
      <sheetName val="Variation_3-2-01_6"/>
      <sheetName val="FIXED_ASSETS_SCHEDULE6"/>
      <sheetName val="Inter-Unit_tfr6"/>
      <sheetName val="note_(2)6"/>
      <sheetName val="Balance_Sheet6"/>
      <sheetName val="Linking_ind_p&amp;l6"/>
      <sheetName val="Ind_P&amp;L6"/>
      <sheetName val="P&amp;L_Accounts6"/>
      <sheetName val="fa_schedule6"/>
      <sheetName val="Assoc_Sub_Details6"/>
      <sheetName val="CHECK_LIST6"/>
      <sheetName val="Sch_Interdiv_Exps6"/>
      <sheetName val="Capex_&amp;_Capitalisation_6"/>
      <sheetName val="ar_others6"/>
      <sheetName val="ap_others6"/>
      <sheetName val="Ghate_(2)6"/>
      <sheetName val="Master_List6"/>
      <sheetName val="ZBD"/>
      <sheetName val="KVL"/>
      <sheetName val="Scorpio"/>
      <sheetName val="Copertina"/>
      <sheetName val="7) Power areawise"/>
      <sheetName val="INDIRECT_Manpower_details_2"/>
      <sheetName val="Score_Card_Rating_&amp;_SQE_Visit1"/>
      <sheetName val="TTO_Concern_Summery1"/>
      <sheetName val="Engine_(2)1"/>
      <sheetName val="10)_PNG_areawise_Day1"/>
      <sheetName val="INDIRECT_Manpower_details_1"/>
      <sheetName val="Score_Card_Rating_&amp;_SQE_Visit"/>
      <sheetName val="TTO_Concern_Summery"/>
      <sheetName val="Engine_(2)"/>
      <sheetName val="10)_PNG_areawise_Day"/>
      <sheetName val="sheet17"/>
      <sheetName val="Offline RPT -Supplier Jeeto,f"/>
      <sheetName val="Common Share of Exp_F23"/>
      <sheetName val="Credit of Leave &amp; Gratuity"/>
      <sheetName val="BAL_SHEET7"/>
      <sheetName val="Variation_3-2-01_7"/>
      <sheetName val="FIXED_ASSETS_SCHEDULE7"/>
      <sheetName val="Inter-Unit_tfr7"/>
      <sheetName val="note_(2)7"/>
      <sheetName val="Balance_Sheet7"/>
      <sheetName val="Linking_ind_p&amp;l7"/>
      <sheetName val="Ind_P&amp;L7"/>
      <sheetName val="P&amp;L_Accounts7"/>
      <sheetName val="fa_schedule7"/>
      <sheetName val="Assoc_Sub_Details7"/>
      <sheetName val="CHECK_LIST7"/>
      <sheetName val="Sch_Interdiv_Exps7"/>
      <sheetName val="Capex_&amp;_Capitalisation_7"/>
      <sheetName val="ar_others7"/>
      <sheetName val="ap_others7"/>
      <sheetName val="Ghate_(2)7"/>
      <sheetName val="Master_List7"/>
      <sheetName val="INDIRECT_Manpower_details_3"/>
      <sheetName val="Score_Card_Rating_&amp;_SQE_Visit2"/>
      <sheetName val="TTO_Concern_Summery2"/>
      <sheetName val="Engine_(2)2"/>
      <sheetName val="10)_PNG_areawise_Day2"/>
      <sheetName val="7)_Power_areawise"/>
      <sheetName val="MOTO"/>
      <sheetName val=" Process Water "/>
      <sheetName val="Offline_RPT_-Supplier_Jeeto,f"/>
      <sheetName val="Common_Share_of_Exp_F23"/>
      <sheetName val="Credit_of_Leave_&amp;_Gratuity"/>
      <sheetName val="車会集約"/>
      <sheetName val="Summary_W610"/>
      <sheetName val="Donnée L1_L2"/>
      <sheetName val="Donnée LDD"/>
      <sheetName val="Données non DO"/>
      <sheetName val="A"/>
      <sheetName val="ﾀﾘﾌ"/>
      <sheetName val="#REF"/>
      <sheetName val="Basis"/>
      <sheetName val="投資･工数推移"/>
      <sheetName val="JBML"/>
      <sheetName val="RPT ICV"/>
      <sheetName val="Summary"/>
      <sheetName val="WorkCalc"/>
      <sheetName val="CUSTOMER GROUP WISE"/>
      <sheetName val="RENAULT ASSY LIST BOM"/>
      <sheetName val="Third Party Assets"/>
      <sheetName val="MAIN"/>
      <sheetName val="Marlnk03"/>
      <sheetName val="진행 DATA (2)"/>
      <sheetName val="COVERSION COST"/>
      <sheetName val="HCV Online RPT"/>
      <sheetName val="DETAIL WORKING"/>
      <sheetName val="計算ｼｰﾄ"/>
      <sheetName val="Data"/>
      <sheetName val="Base"/>
      <sheetName val="B"/>
      <sheetName val="BAL_SHEET11"/>
      <sheetName val="Variation_3-2-01_11"/>
      <sheetName val="FIXED_ASSETS_SCHEDULE11"/>
      <sheetName val="Inter-Unit_tfr11"/>
      <sheetName val="note_(2)11"/>
      <sheetName val="Balance_Sheet11"/>
      <sheetName val="Linking_ind_p&amp;l11"/>
      <sheetName val="Ind_P&amp;L11"/>
      <sheetName val="P&amp;L_Accounts11"/>
      <sheetName val="fa_schedule11"/>
      <sheetName val="Assoc_Sub_Details11"/>
      <sheetName val="CHECK_LIST11"/>
      <sheetName val="Sch_Interdiv_Exps11"/>
      <sheetName val="Capex_&amp;_Capitalisation_11"/>
      <sheetName val="ar_others11"/>
      <sheetName val="ap_others11"/>
      <sheetName val="Ghate_(2)11"/>
      <sheetName val="Master_List11"/>
      <sheetName val="INDIRECT_Manpower_details_7"/>
      <sheetName val="Score_Card_Rating_&amp;_SQE_Visit6"/>
      <sheetName val="TTO_Concern_Summery6"/>
      <sheetName val="Engine_(2)6"/>
      <sheetName val="10)_PNG_areawise_Day6"/>
      <sheetName val="7)_Power_areawise4"/>
      <sheetName val="Offline_RPT_-Supplier_Jeeto,f4"/>
      <sheetName val="Common_Share_of_Exp_F234"/>
      <sheetName val="Credit_of_Leave_&amp;_Gratuity4"/>
      <sheetName val="_Process_Water_3"/>
      <sheetName val="Donnée_L1_L23"/>
      <sheetName val="Donnée_LDD3"/>
      <sheetName val="Données_non_DO3"/>
      <sheetName val="RPT_ICV3"/>
      <sheetName val="CUSTOMER_GROUP_WISE"/>
      <sheetName val="RENAULT_ASSY_LIST_BOM"/>
      <sheetName val="Third_Party_Assets"/>
      <sheetName val="진행_DATA_(2)"/>
      <sheetName val="COVERSION_COST"/>
      <sheetName val="HCV_Online_RPT"/>
      <sheetName val="DETAIL_WORKING"/>
      <sheetName val="BAL_SHEET8"/>
      <sheetName val="Variation_3-2-01_8"/>
      <sheetName val="FIXED_ASSETS_SCHEDULE8"/>
      <sheetName val="Inter-Unit_tfr8"/>
      <sheetName val="note_(2)8"/>
      <sheetName val="Balance_Sheet8"/>
      <sheetName val="Linking_ind_p&amp;l8"/>
      <sheetName val="Ind_P&amp;L8"/>
      <sheetName val="P&amp;L_Accounts8"/>
      <sheetName val="fa_schedule8"/>
      <sheetName val="Assoc_Sub_Details8"/>
      <sheetName val="CHECK_LIST8"/>
      <sheetName val="Sch_Interdiv_Exps8"/>
      <sheetName val="Capex_&amp;_Capitalisation_8"/>
      <sheetName val="ar_others8"/>
      <sheetName val="ap_others8"/>
      <sheetName val="Ghate_(2)8"/>
      <sheetName val="Master_List8"/>
      <sheetName val="INDIRECT_Manpower_details_4"/>
      <sheetName val="Score_Card_Rating_&amp;_SQE_Visit3"/>
      <sheetName val="TTO_Concern_Summery3"/>
      <sheetName val="Engine_(2)3"/>
      <sheetName val="10)_PNG_areawise_Day3"/>
      <sheetName val="7)_Power_areawise1"/>
      <sheetName val="Offline_RPT_-Supplier_Jeeto,f1"/>
      <sheetName val="Common_Share_of_Exp_F231"/>
      <sheetName val="Credit_of_Leave_&amp;_Gratuity1"/>
      <sheetName val="_Process_Water_"/>
      <sheetName val="Donnée_L1_L2"/>
      <sheetName val="Donnée_LDD"/>
      <sheetName val="Données_non_DO"/>
      <sheetName val="RPT_ICV"/>
      <sheetName val="BAL_SHEET9"/>
      <sheetName val="Variation_3-2-01_9"/>
      <sheetName val="FIXED_ASSETS_SCHEDULE9"/>
      <sheetName val="Inter-Unit_tfr9"/>
      <sheetName val="note_(2)9"/>
      <sheetName val="Balance_Sheet9"/>
      <sheetName val="Linking_ind_p&amp;l9"/>
      <sheetName val="Ind_P&amp;L9"/>
      <sheetName val="P&amp;L_Accounts9"/>
      <sheetName val="fa_schedule9"/>
      <sheetName val="Assoc_Sub_Details9"/>
      <sheetName val="CHECK_LIST9"/>
      <sheetName val="Sch_Interdiv_Exps9"/>
      <sheetName val="Capex_&amp;_Capitalisation_9"/>
      <sheetName val="ar_others9"/>
      <sheetName val="ap_others9"/>
      <sheetName val="Ghate_(2)9"/>
      <sheetName val="Master_List9"/>
      <sheetName val="INDIRECT_Manpower_details_5"/>
      <sheetName val="Score_Card_Rating_&amp;_SQE_Visit4"/>
      <sheetName val="TTO_Concern_Summery4"/>
      <sheetName val="Engine_(2)4"/>
      <sheetName val="10)_PNG_areawise_Day4"/>
      <sheetName val="7)_Power_areawise2"/>
      <sheetName val="Offline_RPT_-Supplier_Jeeto,f2"/>
      <sheetName val="Common_Share_of_Exp_F232"/>
      <sheetName val="Credit_of_Leave_&amp;_Gratuity2"/>
      <sheetName val="_Process_Water_1"/>
      <sheetName val="Donnée_L1_L21"/>
      <sheetName val="Donnée_LDD1"/>
      <sheetName val="Données_non_DO1"/>
      <sheetName val="RPT_ICV1"/>
      <sheetName val="BAL_SHEET10"/>
      <sheetName val="Variation_3-2-01_10"/>
      <sheetName val="FIXED_ASSETS_SCHEDULE10"/>
      <sheetName val="Inter-Unit_tfr10"/>
      <sheetName val="note_(2)10"/>
      <sheetName val="Balance_Sheet10"/>
      <sheetName val="Linking_ind_p&amp;l10"/>
      <sheetName val="Ind_P&amp;L10"/>
      <sheetName val="P&amp;L_Accounts10"/>
      <sheetName val="fa_schedule10"/>
      <sheetName val="Assoc_Sub_Details10"/>
      <sheetName val="CHECK_LIST10"/>
      <sheetName val="Sch_Interdiv_Exps10"/>
      <sheetName val="Capex_&amp;_Capitalisation_10"/>
      <sheetName val="ar_others10"/>
      <sheetName val="ap_others10"/>
      <sheetName val="Ghate_(2)10"/>
      <sheetName val="Master_List10"/>
      <sheetName val="INDIRECT_Manpower_details_6"/>
      <sheetName val="Score_Card_Rating_&amp;_SQE_Visit5"/>
      <sheetName val="TTO_Concern_Summery5"/>
      <sheetName val="Engine_(2)5"/>
      <sheetName val="10)_PNG_areawise_Day5"/>
      <sheetName val="7)_Power_areawise3"/>
      <sheetName val="Offline_RPT_-Supplier_Jeeto,f3"/>
      <sheetName val="Common_Share_of_Exp_F233"/>
      <sheetName val="Credit_of_Leave_&amp;_Gratuity3"/>
      <sheetName val="_Process_Water_2"/>
      <sheetName val="Donnée_L1_L22"/>
      <sheetName val="Donnée_LDD2"/>
      <sheetName val="Données_non_DO2"/>
      <sheetName val="RPT_ICV2"/>
      <sheetName val="生涯利益計画ｼｰﾄ"/>
      <sheetName val="Data for trend"/>
      <sheetName val="MAREA"/>
      <sheetName val="Marea MY"/>
      <sheetName val="ULYSSE"/>
      <sheetName val="Brava-o MY"/>
      <sheetName val="SEI"/>
      <sheetName val="PANDA"/>
      <sheetName val="MULTIPLA"/>
      <sheetName val="P.TO"/>
      <sheetName val="COUPE"/>
      <sheetName val="GADJETGURU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 refreshError="1"/>
      <sheetData sheetId="102" refreshError="1"/>
      <sheetData sheetId="103" refreshError="1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 refreshError="1"/>
      <sheetData sheetId="123" refreshError="1"/>
      <sheetData sheetId="124" refreshError="1"/>
      <sheetData sheetId="125"/>
      <sheetData sheetId="126"/>
      <sheetData sheetId="127"/>
      <sheetData sheetId="128" refreshError="1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 refreshError="1"/>
      <sheetData sheetId="199" refreshError="1"/>
      <sheetData sheetId="200" refreshError="1"/>
      <sheetData sheetId="201" refreshError="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 refreshError="1"/>
      <sheetData sheetId="227" refreshError="1"/>
      <sheetData sheetId="228"/>
      <sheetData sheetId="229"/>
      <sheetData sheetId="230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/>
      <sheetData sheetId="245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v"/>
      <sheetName val="TB1907-grg"/>
      <sheetName val="capital of preoperative"/>
      <sheetName val="TRIAL"/>
      <sheetName val="Cash Flow"/>
      <sheetName val="capital cred 31.03.05"/>
      <sheetName val="cap cred 31.03.06"/>
      <sheetName val="working"/>
      <sheetName val="BSHEET"/>
      <sheetName val="P&amp;l"/>
      <sheetName val="sch 3-F"/>
      <sheetName val="sch 3"/>
      <sheetName val="INVENTORY"/>
      <sheetName val="sch 5"/>
      <sheetName val="sch 6"/>
      <sheetName val="SCH7"/>
      <sheetName val="sch8"/>
      <sheetName val="sales"/>
      <sheetName val="sch9"/>
      <sheetName val="sch 11"/>
      <sheetName val="sch 12"/>
      <sheetName val="sch13"/>
      <sheetName val="sch14"/>
      <sheetName val="sch15"/>
      <sheetName val="bank balances"/>
      <sheetName val="creditors"/>
      <sheetName val="sdebtors"/>
      <sheetName val="inter Group"/>
      <sheetName val="taxes"/>
      <sheetName val="staff loan adv"/>
      <sheetName val="Last year re-grouping"/>
      <sheetName val="capital_of_preoperative"/>
      <sheetName val="Cash_Flow"/>
      <sheetName val="capital_cred_31_03_05"/>
      <sheetName val="cap_cred_31_03_06"/>
      <sheetName val="sch_3-F"/>
      <sheetName val="sch_3"/>
      <sheetName val="sch_5"/>
      <sheetName val="sch_6"/>
      <sheetName val="sch_11"/>
      <sheetName val="sch_12"/>
      <sheetName val="bank_balances"/>
      <sheetName val="inter_Group"/>
      <sheetName val="staff_loan_adv"/>
      <sheetName val="Last_year_re-grouping"/>
      <sheetName val="計算ｼｰﾄ"/>
      <sheetName val="capital_of_preoperative1"/>
      <sheetName val="Cash_Flow1"/>
      <sheetName val="capital_cred_31_03_051"/>
      <sheetName val="cap_cred_31_03_061"/>
      <sheetName val="sch_3-F1"/>
      <sheetName val="sch_31"/>
      <sheetName val="sch_51"/>
      <sheetName val="sch_61"/>
      <sheetName val="sch_111"/>
      <sheetName val="sch_121"/>
      <sheetName val="bank_balances1"/>
      <sheetName val="inter_Group1"/>
      <sheetName val="staff_loan_adv1"/>
      <sheetName val="Last_year_re-grouping1"/>
      <sheetName val="C214 9306#25"/>
      <sheetName val="%StrPass"/>
    </sheetNames>
    <sheetDataSet>
      <sheetData sheetId="0"/>
      <sheetData sheetId="1" refreshError="1"/>
      <sheetData sheetId="2"/>
      <sheetData sheetId="3"/>
      <sheetData sheetId="4" refreshError="1"/>
      <sheetData sheetId="5" refreshError="1"/>
      <sheetData sheetId="6" refreshError="1"/>
      <sheetData sheetId="7" refreshError="1"/>
      <sheetData sheetId="8"/>
      <sheetData sheetId="9" refreshError="1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 refreshError="1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 refreshError="1"/>
      <sheetData sheetId="61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生涯利益計画ｼｰﾄ"/>
      <sheetName val="生涯利益計本文"/>
      <sheetName val="Sheet1"/>
      <sheetName val="LL生涯管"/>
      <sheetName val="計算ｼｰﾄ"/>
      <sheetName val="094_APP別"/>
      <sheetName val="総合B"/>
      <sheetName val="１１月"/>
      <sheetName val="244豪州一般ZD301生試"/>
      <sheetName val="MOTO"/>
      <sheetName val="sheet17"/>
      <sheetName val="391.各"/>
      <sheetName val="#REF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uildings-for ins (2)"/>
      <sheetName val="SUBMITTED FOR INSURANCE"/>
      <sheetName val="summary"/>
      <sheetName val="working- bldgs notfor ins "/>
      <sheetName val="buildings - not for insurance"/>
      <sheetName val="Sheet3"/>
      <sheetName val="Sheet4"/>
      <sheetName val="buildings"/>
      <sheetName val="toolS - VEND ADRS"/>
      <sheetName val="tools TO BE SUBMIT FOR INSUR"/>
      <sheetName val="Third Party Assets"/>
      <sheetName val="Tools &amp; Dies"/>
      <sheetName val="Total"/>
      <sheetName val="Summery"/>
      <sheetName val="buildings-for_ins_(2)2"/>
      <sheetName val="SUBMITTED_FOR_INSURANCE2"/>
      <sheetName val="working-_bldgs_notfor_ins_2"/>
      <sheetName val="buildings_-_not_for_insurance2"/>
      <sheetName val="toolS_-_VEND_ADRS2"/>
      <sheetName val="tools_TO_BE_SUBMIT_FOR_INSUR2"/>
      <sheetName val="Third_Party_Assets2"/>
      <sheetName val="Tools_&amp;_Dies2"/>
      <sheetName val="buildings-for_ins_(2)"/>
      <sheetName val="SUBMITTED_FOR_INSURANCE"/>
      <sheetName val="working-_bldgs_notfor_ins_"/>
      <sheetName val="buildings_-_not_for_insurance"/>
      <sheetName val="toolS_-_VEND_ADRS"/>
      <sheetName val="tools_TO_BE_SUBMIT_FOR_INSUR"/>
      <sheetName val="Third_Party_Assets"/>
      <sheetName val="Tools_&amp;_Dies"/>
      <sheetName val="buildings-for_ins_(2)1"/>
      <sheetName val="SUBMITTED_FOR_INSURANCE1"/>
      <sheetName val="working-_bldgs_notfor_ins_1"/>
      <sheetName val="buildings_-_not_for_insurance1"/>
      <sheetName val="toolS_-_VEND_ADRS1"/>
      <sheetName val="tools_TO_BE_SUBMIT_FOR_INSUR1"/>
      <sheetName val="Third_Party_Assets1"/>
      <sheetName val="Tools_&amp;_Dies1"/>
      <sheetName val="buildings-for_ins_(2)3"/>
      <sheetName val="SUBMITTED_FOR_INSURANCE3"/>
      <sheetName val="working-_bldgs_notfor_ins_3"/>
      <sheetName val="buildings_-_not_for_insurance3"/>
      <sheetName val="toolS_-_VEND_ADRS3"/>
      <sheetName val="tools_TO_BE_SUBMIT_FOR_INSUR3"/>
      <sheetName val="Third_Party_Assets3"/>
      <sheetName val="Tools_&amp;_Dies3"/>
      <sheetName val="ZBD"/>
      <sheetName val="KVL"/>
      <sheetName val="Scorpio"/>
      <sheetName val="Scope of Ele work of HVAC sys"/>
      <sheetName val="BAL.SHEET"/>
      <sheetName val="buildings-for_ins_(2)4"/>
      <sheetName val="SUBMITTED_FOR_INSURANCE4"/>
      <sheetName val="working-_bldgs_notfor_ins_4"/>
      <sheetName val="buildings_-_not_for_insurance4"/>
      <sheetName val="toolS_-_VEND_ADRS4"/>
      <sheetName val="tools_TO_BE_SUBMIT_FOR_INSUR4"/>
      <sheetName val="Third_Party_Assets4"/>
      <sheetName val="Tools_&amp;_Dies4"/>
      <sheetName val="Scope_of_Ele_work_of_HVAC_sys"/>
      <sheetName val="BAL_SHEET"/>
      <sheetName val="MOTO"/>
      <sheetName val="INT SCH"/>
      <sheetName val="ShedEvaporativeCoolingWorks"/>
      <sheetName val="712"/>
      <sheetName val="車会集約"/>
      <sheetName val="#REF"/>
      <sheetName val="計算ｼｰﾄ"/>
      <sheetName val="BSHEET"/>
      <sheetName val="Cowl Area Package Status"/>
      <sheetName val="595 DI-Recon."/>
      <sheetName val="Hosur"/>
      <sheetName val="ValTables"/>
      <sheetName val="CBD Kolben"/>
      <sheetName val="new summary"/>
      <sheetName val="MSSL-Presentation, Action, Note"/>
      <sheetName val="Annual Sales"/>
      <sheetName val="Index"/>
      <sheetName val="C214 9306#2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 refreshError="1"/>
      <sheetData sheetId="47" refreshError="1"/>
      <sheetData sheetId="48" refreshError="1"/>
      <sheetData sheetId="49" refreshError="1"/>
      <sheetData sheetId="50" refreshError="1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ore"/>
      <sheetName val="Datasheet"/>
    </sheetNames>
    <sheetDataSet>
      <sheetData sheetId="0"/>
      <sheetData sheetId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of7"/>
      <sheetName val="2of7"/>
      <sheetName val="3of7"/>
      <sheetName val="4of7"/>
      <sheetName val="5of7"/>
      <sheetName val="6of7"/>
      <sheetName val="7of7"/>
      <sheetName val="Sheet1"/>
      <sheetName val="Sheet1 (2)"/>
      <sheetName val="FINAL SUMMARY"/>
      <sheetName val="Sheet1_(2)"/>
      <sheetName val="FINAL_SUMMARY"/>
      <sheetName val="ALum__Staircase"/>
      <sheetName val="Sheet2"/>
      <sheetName val="DET05-06"/>
      <sheetName val="計算ｼｰﾄ"/>
      <sheetName val="FOCUSAREAmail"/>
      <sheetName val="Sheet1_(2)1"/>
      <sheetName val="Sheet1_(2)2"/>
      <sheetName val="FINAL_SUMMARY1"/>
      <sheetName val="Sheet1_(2)4"/>
      <sheetName val="FINAL_SUMMARY3"/>
      <sheetName val="Sheet1_(2)3"/>
      <sheetName val="FINAL_SUMMARY2"/>
      <sheetName val="Resumo Fat Out05"/>
      <sheetName val="車会集約"/>
      <sheetName val="RPT NLCV ONLINE "/>
      <sheetName val="Sheet1_(2)8"/>
      <sheetName val="FINAL_SUMMARY7"/>
      <sheetName val="Resumo_Fat_Out053"/>
      <sheetName val="Sheet1_(2)5"/>
      <sheetName val="FINAL_SUMMARY4"/>
      <sheetName val="Resumo_Fat_Out05"/>
      <sheetName val="Sheet1_(2)6"/>
      <sheetName val="FINAL_SUMMARY5"/>
      <sheetName val="Resumo_Fat_Out051"/>
      <sheetName val="Sheet1_(2)7"/>
      <sheetName val="FINAL_SUMMARY6"/>
      <sheetName val="Resumo_Fat_Out052"/>
      <sheetName val="RPT_NLCV_ONLINE_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/>
      <sheetData sheetId="19" refreshError="1"/>
      <sheetData sheetId="20"/>
      <sheetData sheetId="21"/>
      <sheetData sheetId="22"/>
      <sheetData sheetId="23"/>
      <sheetData sheetId="24" refreshError="1"/>
      <sheetData sheetId="25" refreshError="1"/>
      <sheetData sheetId="26" refreshError="1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목차"/>
      <sheetName val="표지"/>
      <sheetName val="1.제품라인업"/>
      <sheetName val="2.개발효율성"/>
      <sheetName val="3.환경친화"/>
      <sheetName val="4-1.OUTSOURCING"/>
      <sheetName val="4-2.GLOBAL"/>
      <sheetName val="5.신목표원가"/>
      <sheetName val="RES"/>
      <sheetName val="2.대외공문"/>
      <sheetName val="Sheet1"/>
      <sheetName val="RD제품개발투자비(매가)"/>
      <sheetName val="#REF"/>
      <sheetName val="FUEL FILLER"/>
      <sheetName val="현금경비중역"/>
      <sheetName val="●목차"/>
      <sheetName val="●현황"/>
      <sheetName val="1_제품라인업"/>
      <sheetName val="2_개발효율성"/>
      <sheetName val="3_환경친화"/>
      <sheetName val="4-1_OUTSOURCING"/>
      <sheetName val="4-2_GLOBAL"/>
      <sheetName val="5_신목표원가"/>
      <sheetName val="1_제품라인업1"/>
      <sheetName val="2_개발효율성1"/>
      <sheetName val="3_환경친화1"/>
      <sheetName val="4-1_OUTSOURCING1"/>
      <sheetName val="4-2_GLOBAL1"/>
      <sheetName val="5_신목표원가1"/>
      <sheetName val="1_제품라인업2"/>
      <sheetName val="2_개발효율성2"/>
      <sheetName val="3_환경친화2"/>
      <sheetName val="4-1_OUTSOURCING2"/>
      <sheetName val="4-2_GLOBAL2"/>
      <sheetName val="5_신목표원가2"/>
      <sheetName val="1_제품라인업3"/>
      <sheetName val="2_개발효율성3"/>
      <sheetName val="3_환경친화3"/>
      <sheetName val="4-1_OUTSOURCING3"/>
      <sheetName val="4-2_GLOBAL3"/>
      <sheetName val="5_신목표원가3"/>
      <sheetName val="1_제품라인업4"/>
      <sheetName val="2_개발효율성4"/>
      <sheetName val="3_환경친화4"/>
      <sheetName val="4-1_OUTSOURCING4"/>
      <sheetName val="4-2_GLOBAL4"/>
      <sheetName val="5_신목표원가4"/>
      <sheetName val="1_제품라인업6"/>
      <sheetName val="2_개발효율성6"/>
      <sheetName val="3_환경친화6"/>
      <sheetName val="4-1_OUTSOURCING6"/>
      <sheetName val="4-2_GLOBAL6"/>
      <sheetName val="5_신목표원가6"/>
      <sheetName val="1_제품라인업5"/>
      <sheetName val="2_개발효율성5"/>
      <sheetName val="3_환경친화5"/>
      <sheetName val="4-1_OUTSOURCING5"/>
      <sheetName val="4-2_GLOBAL5"/>
      <sheetName val="5_신목표원가5"/>
      <sheetName val="1_제품라인업11"/>
      <sheetName val="2_개발효율성11"/>
      <sheetName val="3_환경친화11"/>
      <sheetName val="4-1_OUTSOURCING11"/>
      <sheetName val="4-2_GLOBAL11"/>
      <sheetName val="5_신목표원가11"/>
      <sheetName val="1_제품라인업10"/>
      <sheetName val="2_개발효율성10"/>
      <sheetName val="3_환경친화10"/>
      <sheetName val="4-1_OUTSOURCING10"/>
      <sheetName val="4-2_GLOBAL10"/>
      <sheetName val="5_신목표원가10"/>
      <sheetName val="1_제품라인업7"/>
      <sheetName val="2_개발효율성7"/>
      <sheetName val="3_환경친화7"/>
      <sheetName val="4-1_OUTSOURCING7"/>
      <sheetName val="4-2_GLOBAL7"/>
      <sheetName val="5_신목표원가7"/>
      <sheetName val="1_제품라인업8"/>
      <sheetName val="2_개발효율성8"/>
      <sheetName val="3_환경친화8"/>
      <sheetName val="4-1_OUTSOURCING8"/>
      <sheetName val="4-2_GLOBAL8"/>
      <sheetName val="5_신목표원가8"/>
      <sheetName val="1_제품라인업9"/>
      <sheetName val="2_개발효율성9"/>
      <sheetName val="3_환경친화9"/>
      <sheetName val="4-1_OUTSOURCING9"/>
      <sheetName val="4-2_GLOBAL9"/>
      <sheetName val="5_신목표원가9"/>
      <sheetName val="1_제품라인업12"/>
      <sheetName val="2_개발효율성12"/>
      <sheetName val="3_환경친화12"/>
      <sheetName val="4-1_OUTSOURCING12"/>
      <sheetName val="4-2_GLOBAL12"/>
      <sheetName val="5_신목표원가12"/>
      <sheetName val="Cash Commitments"/>
      <sheetName val="1_제품라인업13"/>
      <sheetName val="2_개발효율성13"/>
      <sheetName val="3_환경친화13"/>
      <sheetName val="4-1_OUTSOURCING13"/>
      <sheetName val="4-2_GLOBAL13"/>
      <sheetName val="5_신목표원가13"/>
      <sheetName val="1. Overall Strategy"/>
      <sheetName val="TRIAL BALANCE"/>
      <sheetName val="TRIAL_BALANCE"/>
      <sheetName val="712"/>
      <sheetName val="1_제품라인업14"/>
      <sheetName val="2_개발효율성14"/>
      <sheetName val="3_환경친화14"/>
      <sheetName val="4-1_OUTSOURCING14"/>
      <sheetName val="4-2_GLOBAL14"/>
      <sheetName val="5_신목표원가14"/>
      <sheetName val="1_제품라인업15"/>
      <sheetName val="2_개발효율성15"/>
      <sheetName val="3_환경친화15"/>
      <sheetName val="4-1_OUTSOURCING15"/>
      <sheetName val="4-2_GLOBAL15"/>
      <sheetName val="5_신목표원가15"/>
      <sheetName val="1_제품라인업16"/>
      <sheetName val="2_개발효율성16"/>
      <sheetName val="3_환경친화16"/>
      <sheetName val="4-1_OUTSOURCING16"/>
      <sheetName val="4-2_GLOBAL16"/>
      <sheetName val="5_신목표원가16"/>
      <sheetName val="Stationary"/>
      <sheetName val="Sheet1 (2)"/>
      <sheetName val="ot1"/>
      <sheetName val="Basis"/>
      <sheetName val="PROJ"/>
      <sheetName val="CCM&amp;Target"/>
      <sheetName val="suivi des actions"/>
      <sheetName val="CSTHA616"/>
      <sheetName val="A9AEDN01"/>
      <sheetName val="대외공문"/>
      <sheetName val="Calc"/>
      <sheetName val="소상 &quot;1&quot;"/>
      <sheetName val="점유면적"/>
      <sheetName val="시산표"/>
      <sheetName val="진행 DATA (2)"/>
      <sheetName val="자체실적1Q"/>
      <sheetName val="세계수요종합OK"/>
      <sheetName val="MAIN"/>
      <sheetName val="ENG"/>
      <sheetName val="CONT"/>
      <sheetName val="ATW-FEP(명우-영창)"/>
      <sheetName val="PANEL"/>
      <sheetName val="DailyInput"/>
      <sheetName val="XD4DR"/>
      <sheetName val="B"/>
      <sheetName val="재료율"/>
      <sheetName val="소상_&quot;1&quot;"/>
      <sheetName val="PROD."/>
      <sheetName val="2"/>
      <sheetName val="BND"/>
      <sheetName val="이력"/>
      <sheetName val="MC&amp;다변화"/>
      <sheetName val="유효성검사"/>
      <sheetName val="단품수출(수량)"/>
      <sheetName val="inr(U)"/>
      <sheetName val="Back Frame(FRT)"/>
      <sheetName val="협조전"/>
      <sheetName val="A-100전제"/>
      <sheetName val="세부-승용1"/>
      <sheetName val="견적서(Frontal)"/>
      <sheetName val="MX628EX"/>
      <sheetName val="DBL LPG시험"/>
      <sheetName val="2.´ë?Ü°o1®"/>
      <sheetName val="재질단가"/>
      <sheetName val="major"/>
      <sheetName val="첨부5-3)납입용기설정서"/>
      <sheetName val="집계표"/>
      <sheetName val="2_대외공문"/>
      <sheetName val="FUEL_FILLER"/>
      <sheetName val="이연배부"/>
      <sheetName val="2.´ë_Ü°o1®"/>
      <sheetName val="04"/>
      <sheetName val="Base"/>
      <sheetName val="MESLL"/>
      <sheetName val="Data"/>
      <sheetName val="HCV Online RPT"/>
      <sheetName val="1_제품라인업17"/>
      <sheetName val="2_개발효율성17"/>
      <sheetName val="3_환경친화17"/>
      <sheetName val="4-1_OUTSOURCING17"/>
      <sheetName val="4-2_GLOBAL17"/>
      <sheetName val="5_신목표원가17"/>
      <sheetName val="2_대외공문3"/>
      <sheetName val="FUEL_FILLER3"/>
      <sheetName val="Cash_Commitments3"/>
      <sheetName val="1__Overall_Strategy3"/>
      <sheetName val="Cash_Commitments"/>
      <sheetName val="1__Overall_Strategy"/>
      <sheetName val="2_대외공문1"/>
      <sheetName val="FUEL_FILLER1"/>
      <sheetName val="Cash_Commitments1"/>
      <sheetName val="1__Overall_Strategy1"/>
      <sheetName val="2_대외공문2"/>
      <sheetName val="FUEL_FILLER2"/>
      <sheetName val="Cash_Commitments2"/>
      <sheetName val="1__Overall_Strategy2"/>
      <sheetName val="WorkCalc"/>
      <sheetName val="DBL_LPG시험"/>
      <sheetName val="2_´ë?Ü°o1®"/>
      <sheetName val="사양비교"/>
      <sheetName val="ASSLY PLAN "/>
      <sheetName val="GRN"/>
      <sheetName val="L&amp;P workout"/>
      <sheetName val="#142-1-갑"/>
      <sheetName val="Donnée L1_L2"/>
      <sheetName val="Donnée LDD"/>
      <sheetName val="Données non DO"/>
      <sheetName val="BOM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/>
      <sheetData sheetId="97"/>
      <sheetData sheetId="98"/>
      <sheetData sheetId="99"/>
      <sheetData sheetId="100"/>
      <sheetData sheetId="101"/>
      <sheetData sheetId="102" refreshError="1"/>
      <sheetData sheetId="103" refreshError="1"/>
      <sheetData sheetId="104"/>
      <sheetData sheetId="105" refreshError="1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 refreshError="1"/>
      <sheetData sheetId="201"/>
      <sheetData sheetId="202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현금경비중역"/>
      <sheetName val="Sheet1"/>
      <sheetName val="유첨3"/>
      <sheetName val="595 DI-Recon."/>
      <sheetName val="BSHEE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ors"/>
      <sheetName val="#REF"/>
      <sheetName val="Details"/>
      <sheetName val="[PLA--_x0002__x0002_66_x0002__x0002_EF"/>
      <sheetName val="PLAN"/>
      <sheetName val="[PLA--66EF"/>
      <sheetName val="IC-RP list"/>
      <sheetName val="_PLA--_x005f_x0002__x005f_x0002_66_x005f_x0002__x"/>
      <sheetName val="_PLA--66EF"/>
      <sheetName val="_PLA--_x005f_x005f_x005f_x0002__x005f_x005f_x0002"/>
      <sheetName val="REFORMATE"/>
      <sheetName val="Philippines"/>
      <sheetName val="F.01 - June 2005"/>
      <sheetName val="_PLA--_x005f_x005f_x005f_x005f_x005f_x005f_x005f_x0002_"/>
      <sheetName val="Redelvery provision changed"/>
      <sheetName val="IC-RP_list"/>
      <sheetName val="F_01_-_June_2005"/>
      <sheetName val="Redelvery_provision_changed"/>
      <sheetName val="INDEX"/>
      <sheetName val="P&amp;L"/>
      <sheetName val="WORKINGS"/>
      <sheetName val="WINDMILL"/>
      <sheetName val="Initial Input Variable"/>
      <sheetName val="IDs_by_Service"/>
      <sheetName val="Settlements"/>
      <sheetName val="ﾏﾁｭﾘﾃｨﾗﾀﾞｰ（月次ベース）"/>
      <sheetName val="FX-MTM-Data"/>
      <sheetName val="Main Cover"/>
      <sheetName val="VIR CG"/>
      <sheetName val="SUMMARY"/>
      <sheetName val="_PLA--_x0002__x0002_66_x0002__x0002_EF"/>
      <sheetName val="FI"/>
      <sheetName val="CPC Cost - By Site"/>
      <sheetName val="Assumptions"/>
      <sheetName val="CRUDNAME"/>
      <sheetName val="JUN-FG-DIR"/>
      <sheetName val="1of7"/>
      <sheetName val="Indices"/>
      <sheetName val="RPT 51-VOLUME DATA-Industry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/>
      <sheetData sheetId="16"/>
      <sheetData sheetId="17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207 "/>
      <sheetName val="SAFARI"/>
      <sheetName val="LCV MCV HCV"/>
      <sheetName val="MAINT"/>
      <sheetName val="HRD"/>
      <sheetName val="ENGG."/>
      <sheetName val="MARKETING+bonded"/>
      <sheetName val="COMMERCIAL+stores"/>
      <sheetName val="QP&amp;S "/>
      <sheetName val="SUMMARY REPORT"/>
      <sheetName val="new summary"/>
      <sheetName val="Sheet3"/>
      <sheetName val="Obser. W.C"/>
      <sheetName val="Sheet1"/>
      <sheetName val="List of Eng"/>
      <sheetName val="Day &amp; Defect"/>
      <sheetName val="FoundryPart"/>
      <sheetName val="2w"/>
      <sheetName val="4W"/>
      <sheetName val="CBD Kolben"/>
      <sheetName val="#REF"/>
      <sheetName val="MSSL-Presentation, Action, Note"/>
      <sheetName val="Counteraction taken (MC)"/>
      <sheetName val="Data Sheet"/>
      <sheetName val="Performance Score - Cell"/>
      <sheetName val="09TC Status List"/>
      <sheetName val="Kandla'11"/>
      <sheetName val="Back up"/>
      <sheetName val="207_"/>
      <sheetName val="LCV_MCV_HCV"/>
      <sheetName val="ENGG_"/>
      <sheetName val="QP&amp;S_"/>
      <sheetName val="SUMMARY_REPORT"/>
      <sheetName val="new_summary"/>
      <sheetName val="Obser__W_C"/>
      <sheetName val="MSSL-Presentation,_Action,_Note"/>
      <sheetName val="Counteraction_taken_(MC)"/>
      <sheetName val="CBD_Kolben"/>
      <sheetName val="Data_Sheet"/>
      <sheetName val="Performance_Score_-_Cell"/>
      <sheetName val="09TC_Status_List"/>
      <sheetName val="Back_up"/>
      <sheetName val="_REF"/>
      <sheetName val="june_add-del-_july_3_bkts4_6_01"/>
      <sheetName val="MAINT,QP,COMM"/>
      <sheetName val="SUPPORTING"/>
      <sheetName val="Consolidated"/>
      <sheetName val="C_PLAN"/>
      <sheetName val="207_1"/>
      <sheetName val="LCV_MCV_HCV1"/>
      <sheetName val="ENGG_1"/>
      <sheetName val="QP&amp;S_1"/>
      <sheetName val="SUMMARY_REPORT1"/>
      <sheetName val="new_summary1"/>
      <sheetName val="Obser__W_C1"/>
      <sheetName val="MSSL-Presentation,_Action,_Not1"/>
      <sheetName val="207_2"/>
      <sheetName val="LCV_MCV_HCV2"/>
      <sheetName val="ENGG_2"/>
      <sheetName val="QP&amp;S_2"/>
      <sheetName val="SUMMARY_REPORT2"/>
      <sheetName val="new_summary2"/>
      <sheetName val="Obser__W_C2"/>
      <sheetName val="MSSL-Presentation,_Action,_Not2"/>
      <sheetName val="Counteraction_taken_(MC)1"/>
      <sheetName val="CBD_Kolben1"/>
      <sheetName val="Data_Sheet1"/>
      <sheetName val="Performance_Score_-_Cell1"/>
      <sheetName val="Back_up1"/>
      <sheetName val="09TC_Status_List1"/>
      <sheetName val="207_3"/>
      <sheetName val="LCV_MCV_HCV3"/>
      <sheetName val="ENGG_3"/>
      <sheetName val="QP&amp;S_3"/>
      <sheetName val="SUMMARY_REPORT3"/>
      <sheetName val="new_summary3"/>
      <sheetName val="Obser__W_C3"/>
      <sheetName val="207_4"/>
      <sheetName val="LCV_MCV_HCV4"/>
      <sheetName val="ENGG_4"/>
      <sheetName val="QP&amp;S_4"/>
      <sheetName val="SUMMARY_REPORT4"/>
      <sheetName val="new_summary4"/>
      <sheetName val="Obser__W_C4"/>
      <sheetName val="MSSL-Presentation,_Action,_Not3"/>
      <sheetName val="Counteraction_taken_(MC)2"/>
      <sheetName val="CBD_Kolben2"/>
      <sheetName val="Data_Sheet2"/>
      <sheetName val="Performance_Score_-_Cell2"/>
      <sheetName val="Back_up2"/>
      <sheetName val="09TC_Status_List2"/>
      <sheetName val="207_5"/>
      <sheetName val="LCV_MCV_HCV5"/>
      <sheetName val="ENGG_5"/>
      <sheetName val="QP&amp;S_5"/>
      <sheetName val="SUMMARY_REPORT5"/>
      <sheetName val="new_summary5"/>
      <sheetName val="Obser__W_C5"/>
      <sheetName val="MSSL-Presentation,_Action,_Not4"/>
      <sheetName val="Counteraction_taken_(MC)3"/>
      <sheetName val="CBD_Kolben3"/>
      <sheetName val="Data_Sheet3"/>
      <sheetName val="Performance_Score_-_Cell3"/>
      <sheetName val="Back_up3"/>
      <sheetName val="09TC_Status_List3"/>
      <sheetName val="207_6"/>
      <sheetName val="LCV_MCV_HCV6"/>
      <sheetName val="ENGG_6"/>
      <sheetName val="QP&amp;S_6"/>
      <sheetName val="SUMMARY_REPORT6"/>
      <sheetName val="new_summary6"/>
      <sheetName val="Obser__W_C6"/>
      <sheetName val="MSSL-Presentation,_Action,_Not5"/>
      <sheetName val="Counteraction_taken_(MC)4"/>
      <sheetName val="CBD_Kolben4"/>
      <sheetName val="Data_Sheet4"/>
      <sheetName val="Performance_Score_-_Cell4"/>
      <sheetName val="09TC_Status_List4"/>
      <sheetName val="Back_up4"/>
      <sheetName val="207_7"/>
      <sheetName val="LCV_MCV_HCV7"/>
      <sheetName val="ENGG_7"/>
      <sheetName val="QP&amp;S_7"/>
      <sheetName val="SUMMARY_REPORT7"/>
      <sheetName val="new_summary7"/>
      <sheetName val="Obser__W_C7"/>
      <sheetName val="MSSL-Presentation,_Action,_Not6"/>
      <sheetName val="Counteraction_taken_(MC)5"/>
      <sheetName val="CBD_Kolben5"/>
      <sheetName val="Data_Sheet5"/>
      <sheetName val="Performance_Score_-_Cell5"/>
      <sheetName val="Back_up5"/>
      <sheetName val="09TC_Status_List5"/>
      <sheetName val="Statistik"/>
      <sheetName val="Customer Master"/>
      <sheetName val="Master Data"/>
      <sheetName val="C214 9306#25"/>
      <sheetName val="Plant Data"/>
      <sheetName val="BoM"/>
      <sheetName val="P&amp;L"/>
      <sheetName val="sheet17"/>
      <sheetName val="Flächen"/>
      <sheetName val="Maschinen"/>
      <sheetName val="HPS Slit Coil (Centralia)"/>
      <sheetName val="207_8"/>
      <sheetName val="LCV_MCV_HCV8"/>
      <sheetName val="ENGG_8"/>
      <sheetName val="QP&amp;S_8"/>
      <sheetName val="SUMMARY_REPORT8"/>
      <sheetName val="new_summary8"/>
      <sheetName val="Obser__W_C8"/>
      <sheetName val="MSSL-Presentation,_Action,_Not7"/>
      <sheetName val="Counteraction_taken_(MC)6"/>
      <sheetName val="CBD_Kolben6"/>
      <sheetName val="Data_Sheet6"/>
      <sheetName val="Performance_Score_-_Cell6"/>
      <sheetName val="Back_up6"/>
      <sheetName val="09TC_Status_List6"/>
      <sheetName val="Customer_Master"/>
      <sheetName val="Master_Data"/>
      <sheetName val="C214_9306#25"/>
      <sheetName val="Plant_Data"/>
      <sheetName val="Defect Analysis"/>
      <sheetName val="Results"/>
      <sheetName val="PLGroupings"/>
      <sheetName val="BP2004 - 2009"/>
      <sheetName val="207_9"/>
      <sheetName val="LCV_MCV_HCV9"/>
      <sheetName val="ENGG_9"/>
      <sheetName val="QP&amp;S_9"/>
      <sheetName val="SUMMARY_REPORT9"/>
      <sheetName val="new_summary9"/>
      <sheetName val="Obser__W_C9"/>
      <sheetName val="MSSL-Presentation,_Action,_Not8"/>
      <sheetName val="Counteraction_taken_(MC)7"/>
      <sheetName val="CBD_Kolben7"/>
      <sheetName val="Data_Sheet7"/>
      <sheetName val="Performance_Score_-_Cell7"/>
      <sheetName val="Back_up7"/>
      <sheetName val="09TC_Status_List7"/>
      <sheetName val="Customer_Master1"/>
      <sheetName val="Master_Data1"/>
      <sheetName val="C214_9306#251"/>
      <sheetName val="Plant_Data1"/>
      <sheetName val="HPS_Slit_Coil_(Centralia)"/>
      <sheetName val="BP2004_-_2009"/>
      <sheetName val="Defect_Analysis"/>
      <sheetName val="207_10"/>
      <sheetName val="LCV_MCV_HCV10"/>
      <sheetName val="ENGG_10"/>
      <sheetName val="QP&amp;S_10"/>
      <sheetName val="SUMMARY_REPORT10"/>
      <sheetName val="new_summary10"/>
      <sheetName val="Obser__W_C10"/>
      <sheetName val="MSSL-Presentation,_Action,_Not9"/>
      <sheetName val="Counteraction_taken_(MC)8"/>
      <sheetName val="CBD_Kolben8"/>
      <sheetName val="Data_Sheet8"/>
      <sheetName val="Performance_Score_-_Cell8"/>
      <sheetName val="Back_up8"/>
      <sheetName val="09TC_Status_List8"/>
      <sheetName val="Customer_Master2"/>
      <sheetName val="Master_Data2"/>
      <sheetName val="C214_9306#252"/>
      <sheetName val="Plant_Data2"/>
      <sheetName val="HPS_Slit_Coil_(Centralia)1"/>
      <sheetName val="BP2004_-_20091"/>
      <sheetName val="Defect_Analysis1"/>
      <sheetName val="Aug'09 "/>
      <sheetName val="Summary (without Bonus)"/>
      <sheetName val="Form16"/>
      <sheetName val="5Y"/>
      <sheetName val="207_11"/>
      <sheetName val="LCV_MCV_HCV11"/>
      <sheetName val="ENGG_11"/>
      <sheetName val="QP&amp;S_11"/>
      <sheetName val="SUMMARY_REPORT11"/>
      <sheetName val="new_summary11"/>
      <sheetName val="Obser__W_C11"/>
      <sheetName val="MSSL-Presentation,_Action,_No10"/>
      <sheetName val="Counteraction_taken_(MC)9"/>
      <sheetName val="CBD_Kolben9"/>
      <sheetName val="Data_Sheet9"/>
      <sheetName val="Performance_Score_-_Cell9"/>
      <sheetName val="Back_up9"/>
      <sheetName val="09TC_Status_List9"/>
      <sheetName val="Customer_Master3"/>
      <sheetName val="Master_Data3"/>
      <sheetName val="C214_9306#253"/>
      <sheetName val="Plant_Data3"/>
      <sheetName val="HPS_Slit_Coil_(Centralia)2"/>
      <sheetName val="BP2004_-_20092"/>
      <sheetName val="Defect_Analysis2"/>
      <sheetName val="new_sumqXuo"/>
      <sheetName val="Sheet2"/>
      <sheetName val="MOTO"/>
      <sheetName val="Aug'09_"/>
      <sheetName val="Summary_(without_Bonus)"/>
      <sheetName val="207_12"/>
      <sheetName val="LCV_MCV_HCV12"/>
      <sheetName val="ENGG_12"/>
      <sheetName val="QP&amp;S_12"/>
      <sheetName val="SUMMARY_REPORT12"/>
      <sheetName val="new_summary12"/>
      <sheetName val="Obser__W_C12"/>
      <sheetName val="MSSL-Presentation,_Action,_No11"/>
      <sheetName val="Counteraction_taken_(MC)10"/>
      <sheetName val="CBD_Kolben10"/>
      <sheetName val="Data_Sheet10"/>
      <sheetName val="Performance_Score_-_Cell10"/>
      <sheetName val="09TC_Status_List10"/>
      <sheetName val="Back_up10"/>
      <sheetName val="Customer_Master4"/>
      <sheetName val="Master_Data4"/>
      <sheetName val="C214_9306#254"/>
      <sheetName val="Plant_Data4"/>
      <sheetName val="HPS_Slit_Coil_(Centralia)3"/>
      <sheetName val="Defect_Analysis3"/>
      <sheetName val="BP2004_-_20093"/>
      <sheetName val="Aug'09_1"/>
      <sheetName val="Summary_(without_Bonus)1"/>
      <sheetName val="207_13"/>
      <sheetName val="LCV_MCV_HCV13"/>
      <sheetName val="ENGG_13"/>
      <sheetName val="QP&amp;S_13"/>
      <sheetName val="SUMMARY_REPORT13"/>
      <sheetName val="new_summary13"/>
      <sheetName val="Obser__W_C13"/>
      <sheetName val="MSSL-Presentation,_Action,_No12"/>
      <sheetName val="Counteraction_taken_(MC)11"/>
      <sheetName val="CBD_Kolben11"/>
      <sheetName val="Data_Sheet11"/>
      <sheetName val="Performance_Score_-_Cell11"/>
      <sheetName val="09TC_Status_List11"/>
      <sheetName val="Back_up11"/>
      <sheetName val="Customer_Master5"/>
      <sheetName val="Master_Data5"/>
      <sheetName val="C214_9306#255"/>
      <sheetName val="Plant_Data5"/>
      <sheetName val="HPS_Slit_Coil_(Centralia)4"/>
      <sheetName val="Defect_Analysis4"/>
      <sheetName val="BP2004_-_20094"/>
      <sheetName val="Aug'09_2"/>
      <sheetName val="Summary_(without_Bonus)2"/>
      <sheetName val="207_14"/>
      <sheetName val="LCV_MCV_HCV14"/>
      <sheetName val="ENGG_14"/>
      <sheetName val="QP&amp;S_14"/>
      <sheetName val="SUMMARY_REPORT14"/>
      <sheetName val="new_summary14"/>
      <sheetName val="Obser__W_C14"/>
      <sheetName val="MSSL-Presentation,_Action,_No13"/>
      <sheetName val="Counteraction_taken_(MC)12"/>
      <sheetName val="CBD_Kolben12"/>
      <sheetName val="Data_Sheet12"/>
      <sheetName val="Performance_Score_-_Cell12"/>
      <sheetName val="09TC_Status_List12"/>
      <sheetName val="Back_up12"/>
      <sheetName val="Customer_Master6"/>
      <sheetName val="Master_Data6"/>
      <sheetName val="C214_9306#256"/>
      <sheetName val="Plant_Data6"/>
      <sheetName val="HPS_Slit_Coil_(Centralia)5"/>
      <sheetName val="Defect_Analysis5"/>
      <sheetName val="BP2004_-_20095"/>
      <sheetName val="Aug'09_3"/>
      <sheetName val="Summary_(without_Bonus)3"/>
      <sheetName val="207_15"/>
      <sheetName val="LCV_MCV_HCV15"/>
      <sheetName val="ENGG_15"/>
      <sheetName val="QP&amp;S_15"/>
      <sheetName val="SUMMARY_REPORT15"/>
      <sheetName val="new_summary15"/>
      <sheetName val="Obser__W_C15"/>
      <sheetName val="MSSL-Presentation,_Action,_No14"/>
      <sheetName val="Counteraction_taken_(MC)13"/>
      <sheetName val="CBD_Kolben13"/>
      <sheetName val="Data_Sheet13"/>
      <sheetName val="Performance_Score_-_Cell13"/>
      <sheetName val="09TC_Status_List13"/>
      <sheetName val="Back_up13"/>
      <sheetName val="Customer_Master7"/>
      <sheetName val="Master_Data7"/>
      <sheetName val="C214_9306#257"/>
      <sheetName val="Plant_Data7"/>
      <sheetName val="HPS_Slit_Coil_(Centralia)6"/>
      <sheetName val="Defect_Analysis6"/>
      <sheetName val="BP2004_-_20096"/>
      <sheetName val="Aug'09_4"/>
      <sheetName val="Summary_(without_Bonus)4"/>
      <sheetName val="Cap Gain Bonds &amp; Sec. 332053 "/>
      <sheetName val="Neuinvest"/>
      <sheetName val="工数集計"/>
      <sheetName val="PSO-Scedule-6"/>
      <sheetName val="Car Flow"/>
      <sheetName val="Cap_Gain_Bonds_&amp;_Sec__332053_"/>
      <sheetName val="Cap_Gain_Bonds_&amp;_Sec__332053_1"/>
      <sheetName val="Cap_Gain_Bonds_&amp;_Sec__332053_2"/>
      <sheetName val="207_16"/>
      <sheetName val="LCV_MCV_HCV16"/>
      <sheetName val="ENGG_16"/>
      <sheetName val="QP&amp;S_16"/>
      <sheetName val="SUMMARY_REPORT16"/>
      <sheetName val="new_summary16"/>
      <sheetName val="Obser__W_C16"/>
      <sheetName val="MSSL-Presentation,_Action,_No15"/>
      <sheetName val="Counteraction_taken_(MC)14"/>
      <sheetName val="CBD_Kolben14"/>
      <sheetName val="Data_Sheet14"/>
      <sheetName val="Performance_Score_-_Cell14"/>
      <sheetName val="09TC_Status_List14"/>
      <sheetName val="Back_up14"/>
      <sheetName val="Customer_Master8"/>
      <sheetName val="Master_Data8"/>
      <sheetName val="C214_9306#258"/>
      <sheetName val="Plant_Data8"/>
      <sheetName val="HPS_Slit_Coil_(Centralia)7"/>
      <sheetName val="Defect_Analysis7"/>
      <sheetName val="BP2004_-_20097"/>
      <sheetName val="Aug'09_5"/>
      <sheetName val="Summary_(without_Bonus)5"/>
      <sheetName val="207_17"/>
      <sheetName val="LCV_MCV_HCV17"/>
      <sheetName val="ENGG_17"/>
      <sheetName val="QP&amp;S_17"/>
      <sheetName val="SUMMARY_REPORT17"/>
      <sheetName val="new_summary17"/>
      <sheetName val="Obser__W_C17"/>
      <sheetName val="MSSL-Presentation,_Action,_No16"/>
      <sheetName val="Counteraction_taken_(MC)15"/>
      <sheetName val="CBD_Kolben15"/>
      <sheetName val="Data_Sheet15"/>
      <sheetName val="Performance_Score_-_Cell15"/>
      <sheetName val="09TC_Status_List15"/>
      <sheetName val="Back_up15"/>
      <sheetName val="Customer_Master9"/>
      <sheetName val="Master_Data9"/>
      <sheetName val="C214_9306#259"/>
      <sheetName val="Plant_Data9"/>
      <sheetName val="HPS_Slit_Coil_(Centralia)8"/>
      <sheetName val="Defect_Analysis8"/>
      <sheetName val="BP2004_-_20098"/>
      <sheetName val="Aug'09_6"/>
      <sheetName val="Summary_(without_Bonus)6"/>
      <sheetName val="207_18"/>
      <sheetName val="LCV_MCV_HCV18"/>
      <sheetName val="ENGG_18"/>
      <sheetName val="QP&amp;S_18"/>
      <sheetName val="SUMMARY_REPORT18"/>
      <sheetName val="new_summary18"/>
      <sheetName val="Obser__W_C18"/>
      <sheetName val="MSSL-Presentation,_Action,_No17"/>
      <sheetName val="Counteraction_taken_(MC)16"/>
      <sheetName val="CBD_Kolben16"/>
      <sheetName val="Data_Sheet16"/>
      <sheetName val="Performance_Score_-_Cell16"/>
      <sheetName val="09TC_Status_List16"/>
      <sheetName val="Back_up16"/>
      <sheetName val="Customer_Master10"/>
      <sheetName val="Master_Data10"/>
      <sheetName val="C214_9306#2510"/>
      <sheetName val="Plant_Data10"/>
      <sheetName val="HPS_Slit_Coil_(Centralia)9"/>
      <sheetName val="Defect_Analysis9"/>
      <sheetName val="BP2004_-_20099"/>
      <sheetName val="Aug'09_7"/>
      <sheetName val="Summary_(without_Bonus)7"/>
      <sheetName val="207_19"/>
      <sheetName val="LCV_MCV_HCV19"/>
      <sheetName val="ENGG_19"/>
      <sheetName val="QP&amp;S_19"/>
      <sheetName val="SUMMARY_REPORT19"/>
      <sheetName val="new_summary19"/>
      <sheetName val="Obser__W_C19"/>
      <sheetName val="MSSL-Presentation,_Action,_No18"/>
      <sheetName val="Counteraction_taken_(MC)17"/>
      <sheetName val="CBD_Kolben17"/>
      <sheetName val="Data_Sheet17"/>
      <sheetName val="Performance_Score_-_Cell17"/>
      <sheetName val="09TC_Status_List17"/>
      <sheetName val="Back_up17"/>
      <sheetName val="Customer_Master11"/>
      <sheetName val="Master_Data11"/>
      <sheetName val="C214_9306#2511"/>
      <sheetName val="Plant_Data11"/>
      <sheetName val="HPS_Slit_Coil_(Centralia)10"/>
      <sheetName val="Defect_Analysis10"/>
      <sheetName val="BP2004_-_200910"/>
      <sheetName val="Aug'09_8"/>
      <sheetName val="Summary_(without_Bonus)8"/>
      <sheetName val="207_20"/>
      <sheetName val="LCV_MCV_HCV20"/>
      <sheetName val="ENGG_20"/>
      <sheetName val="QP&amp;S_20"/>
      <sheetName val="SUMMARY_REPORT20"/>
      <sheetName val="new_summary20"/>
      <sheetName val="Obser__W_C20"/>
      <sheetName val="MSSL-Presentation,_Action,_No19"/>
      <sheetName val="Counteraction_taken_(MC)18"/>
      <sheetName val="CBD_Kolben18"/>
      <sheetName val="Data_Sheet18"/>
      <sheetName val="Performance_Score_-_Cell18"/>
      <sheetName val="09TC_Status_List18"/>
      <sheetName val="Back_up18"/>
      <sheetName val="Customer_Master12"/>
      <sheetName val="Master_Data12"/>
      <sheetName val="C214_9306#2512"/>
      <sheetName val="Plant_Data12"/>
      <sheetName val="HPS_Slit_Coil_(Centralia)11"/>
      <sheetName val="Defect_Analysis11"/>
      <sheetName val="BP2004_-_200911"/>
      <sheetName val="Aug'09_9"/>
      <sheetName val="Summary_(without_Bonus)9"/>
      <sheetName val="Cap_Gain_Bonds_&amp;_Sec__332053_3"/>
      <sheetName val="Shri Ganesh"/>
      <sheetName val="Present Manpower"/>
      <sheetName val="Attration April-15 to August-15"/>
      <sheetName val="Where Working"/>
      <sheetName val="Summary"/>
      <sheetName val="MM  (3)"/>
      <sheetName val="MM  (2)"/>
      <sheetName val="List_of_Eng"/>
      <sheetName val="Day_&amp;_Defect"/>
      <sheetName val="ｹｯﾁﾝMT"/>
      <sheetName val="1st"/>
      <sheetName val="IRR"/>
      <sheetName val="Total Investment"/>
      <sheetName val="ＣＡＭＹ　ＭⅢ"/>
      <sheetName val="MAT-IN"/>
      <sheetName val="207_21"/>
      <sheetName val="LCV_MCV_HCV21"/>
      <sheetName val="ENGG_21"/>
      <sheetName val="QP&amp;S_21"/>
      <sheetName val="SUMMARY_REPORT21"/>
      <sheetName val="new_summary21"/>
      <sheetName val="Obser__W_C21"/>
      <sheetName val="MSSL-Presentation,_Action,_No20"/>
      <sheetName val="Counteraction_taken_(MC)19"/>
      <sheetName val="CBD_Kolben19"/>
      <sheetName val="Data_Sheet19"/>
      <sheetName val="Performance_Score_-_Cell19"/>
      <sheetName val="Back_up19"/>
      <sheetName val="09TC_Status_List19"/>
      <sheetName val="Customer_Master13"/>
      <sheetName val="Master_Data13"/>
      <sheetName val="C214_9306#2513"/>
      <sheetName val="Plant_Data13"/>
      <sheetName val="HPS_Slit_Coil_(Centralia)12"/>
      <sheetName val="Defect_Analysis12"/>
      <sheetName val="BP2004_-_200912"/>
      <sheetName val="Aug'09_10"/>
      <sheetName val="Summary_(without_Bonus)10"/>
      <sheetName val="Car_Flow"/>
      <sheetName val="Cap_Gain_Bonds_&amp;_Sec__332053_4"/>
      <sheetName val="Total_Investment"/>
      <sheetName val="207_22"/>
      <sheetName val="LCV_MCV_HCV22"/>
      <sheetName val="ENGG_22"/>
      <sheetName val="QP&amp;S_22"/>
      <sheetName val="SUMMARY_REPORT22"/>
      <sheetName val="new_summary22"/>
      <sheetName val="Obser__W_C22"/>
      <sheetName val="MSSL-Presentation,_Action,_No21"/>
      <sheetName val="Counteraction_taken_(MC)20"/>
      <sheetName val="CBD_Kolben20"/>
      <sheetName val="Data_Sheet20"/>
      <sheetName val="Performance_Score_-_Cell20"/>
      <sheetName val="Back_up20"/>
      <sheetName val="09TC_Status_List20"/>
      <sheetName val="Customer_Master14"/>
      <sheetName val="Master_Data14"/>
      <sheetName val="C214_9306#2514"/>
      <sheetName val="Plant_Data14"/>
      <sheetName val="207_23"/>
      <sheetName val="LCV_MCV_HCV23"/>
      <sheetName val="ENGG_23"/>
      <sheetName val="QP&amp;S_23"/>
      <sheetName val="SUMMARY_REPORT23"/>
      <sheetName val="new_summary23"/>
      <sheetName val="Obser__W_C23"/>
      <sheetName val="List_of_Eng1"/>
      <sheetName val="Day_&amp;_Defect1"/>
      <sheetName val="CBD_Kolben21"/>
      <sheetName val="MSSL-Presentation,_Action,_No22"/>
      <sheetName val="Counteraction_taken_(MC)21"/>
      <sheetName val="Data_Sheet21"/>
      <sheetName val="Performance_Score_-_Cell21"/>
      <sheetName val="09TC_Status_List21"/>
      <sheetName val="Back_up21"/>
      <sheetName val="Customer_Master15"/>
      <sheetName val="Master_Data15"/>
      <sheetName val="C214_9306#2515"/>
      <sheetName val="Plant_Data15"/>
      <sheetName val="HPS_Slit_Coil_(Centralia)13"/>
      <sheetName val="Defect_Analysis13"/>
      <sheetName val="BP2004_-_200913"/>
      <sheetName val="Aug'09_11"/>
      <sheetName val="Summary_(without_Bonus)11"/>
      <sheetName val="Cap_Gain_Bonds_&amp;_Sec__332053_5"/>
      <sheetName val="Car_Flow1"/>
      <sheetName val="Shri_Ganesh"/>
      <sheetName val="Present_Manpower"/>
      <sheetName val="Attration_April-15_to_August-15"/>
      <sheetName val="Where_Working"/>
      <sheetName val="MM__(3)"/>
      <sheetName val="MM__(2)"/>
      <sheetName val="Total_Investment1"/>
      <sheetName val="在庫"/>
      <sheetName val="仕入"/>
      <sheetName val="損益分岐点"/>
      <sheetName val="Data"/>
      <sheetName val="Personnel Budget"/>
      <sheetName val="zen_i_s"/>
      <sheetName val="XyLO-COlumn"/>
      <sheetName val="1.Budget Planning FY 2020-21"/>
      <sheetName val="MARKETING_bonded"/>
      <sheetName val="COMMERCIAL_stores"/>
      <sheetName val="QP_S "/>
      <sheetName val="2005.1"/>
      <sheetName val="2005.2"/>
      <sheetName val="Ordbook"/>
      <sheetName val="TB APJ"/>
      <sheetName val="TB WORLI"/>
      <sheetName val="ckd_vendor_detail 4 "/>
      <sheetName val="Capacity Detail"/>
      <sheetName val="표지"/>
      <sheetName val="Graphs"/>
      <sheetName val="Link"/>
      <sheetName val="Personnel_Budget"/>
      <sheetName val="1_Budget_Planning_FY_2020-21"/>
      <sheetName val="207_24"/>
      <sheetName val="LCV_MCV_HCV24"/>
      <sheetName val="ENGG_24"/>
      <sheetName val="QP&amp;S_24"/>
      <sheetName val="SUMMARY_REPORT24"/>
      <sheetName val="new_summary24"/>
      <sheetName val="Obser__W_C24"/>
      <sheetName val="MSSL-Presentation,_Action,_No23"/>
      <sheetName val="Counteraction_taken_(MC)22"/>
      <sheetName val="CBD_Kolben22"/>
      <sheetName val="Data_Sheet22"/>
      <sheetName val="Performance_Score_-_Cell22"/>
      <sheetName val="Back_up22"/>
      <sheetName val="09TC_Status_List22"/>
      <sheetName val="Customer_Master16"/>
      <sheetName val="Master_Data16"/>
      <sheetName val="C214_9306#2516"/>
      <sheetName val="Plant_Data16"/>
      <sheetName val="HPS_Slit_Coil_(Centralia)14"/>
      <sheetName val="Defect_Analysis14"/>
      <sheetName val="BP2004_-_200914"/>
      <sheetName val="Aug'09_12"/>
      <sheetName val="Summary_(without_Bonus)12"/>
      <sheetName val="Cap_Gain_Bonds_&amp;_Sec__332053_6"/>
      <sheetName val="Car_Flow2"/>
      <sheetName val="Total_Investment2"/>
      <sheetName val="Personnel_Budget1"/>
      <sheetName val="1_Budget_Planning_FY_2020-211"/>
      <sheetName val="Shri_Ganesh1"/>
      <sheetName val="Present_Manpower1"/>
      <sheetName val="Attration_April-15_to_August-11"/>
      <sheetName val="Where_Working1"/>
      <sheetName val="MM__(3)1"/>
      <sheetName val="MM__(2)1"/>
      <sheetName val="207_25"/>
      <sheetName val="LCV_MCV_HCV25"/>
      <sheetName val="ENGG_25"/>
      <sheetName val="QP&amp;S_25"/>
      <sheetName val="SUMMARY_REPORT25"/>
      <sheetName val="new_summary25"/>
      <sheetName val="Obser__W_C25"/>
      <sheetName val="MSSL-Presentation,_Action,_No24"/>
      <sheetName val="Counteraction_taken_(MC)23"/>
      <sheetName val="CBD_Kolben23"/>
      <sheetName val="Data_Sheet23"/>
      <sheetName val="Performance_Score_-_Cell23"/>
      <sheetName val="Back_up23"/>
      <sheetName val="09TC_Status_List23"/>
      <sheetName val="Customer_Master17"/>
      <sheetName val="Master_Data17"/>
      <sheetName val="C214_9306#2517"/>
      <sheetName val="Plant_Data17"/>
      <sheetName val="HPS_Slit_Coil_(Centralia)15"/>
      <sheetName val="Defect_Analysis15"/>
      <sheetName val="BP2004_-_200915"/>
      <sheetName val="Aug'09_13"/>
      <sheetName val="Summary_(without_Bonus)13"/>
      <sheetName val="Cap_Gain_Bonds_&amp;_Sec__332053_7"/>
      <sheetName val="Car_Flow3"/>
      <sheetName val="Total_Investment3"/>
      <sheetName val="List_of_Eng2"/>
      <sheetName val="Day_&amp;_Defect2"/>
      <sheetName val="Personnel_Budget2"/>
      <sheetName val="1_Budget_Planning_FY_2020-212"/>
      <sheetName val="Shri_Ganesh2"/>
      <sheetName val="Present_Manpower2"/>
      <sheetName val="Attration_April-15_to_August-12"/>
      <sheetName val="Where_Working2"/>
      <sheetName val="MM__(3)2"/>
      <sheetName val="MM__(2)2"/>
      <sheetName val="数増し確認"/>
      <sheetName val="standards trend (4)"/>
      <sheetName val="Sales Initiation (5)"/>
      <sheetName val="Timing-1 (6)"/>
      <sheetName val="dashboard (1)"/>
      <sheetName val="Range"/>
      <sheetName val="TOC"/>
      <sheetName val="表紙"/>
      <sheetName val="Sector"/>
      <sheetName val="●목차"/>
      <sheetName val="●현황"/>
      <sheetName val="Halol"/>
      <sheetName val="ﾃｰﾊﾟ応力"/>
      <sheetName val="9700LWP"/>
      <sheetName val="Netearnanal"/>
      <sheetName val="712"/>
      <sheetName val="DETAIL WORKING"/>
      <sheetName val="Raw Data"/>
      <sheetName val="山積み表（原紙）"/>
      <sheetName val="3-2-2016 "/>
      <sheetName val="井桁96.4"/>
      <sheetName val="ckd_vendor_detail_4_"/>
      <sheetName val="QP_S_"/>
      <sheetName val="2005_1"/>
      <sheetName val="2005_2"/>
      <sheetName val="standards_trend_(4)"/>
      <sheetName val="Sales_Initiation_(5)"/>
      <sheetName val="Timing-1_(6)"/>
      <sheetName val="dashboard_(1)"/>
      <sheetName val="DBL LPG시험"/>
      <sheetName val="207_26"/>
      <sheetName val="LCV_MCV_HCV26"/>
      <sheetName val="ENGG_26"/>
      <sheetName val="QP&amp;S_26"/>
      <sheetName val="SUMMARY_REPORT26"/>
      <sheetName val="new_summary26"/>
      <sheetName val="Obser__W_C26"/>
      <sheetName val="MSSL-Presentation,_Action,_No25"/>
      <sheetName val="Counteraction_taken_(MC)24"/>
      <sheetName val="CBD_Kolben24"/>
      <sheetName val="Data_Sheet24"/>
      <sheetName val="Performance_Score_-_Cell24"/>
      <sheetName val="Back_up24"/>
      <sheetName val="09TC_Status_List24"/>
      <sheetName val="Customer_Master18"/>
      <sheetName val="Master_Data18"/>
      <sheetName val="C214_9306#2518"/>
      <sheetName val="Plant_Data18"/>
      <sheetName val="HPS_Slit_Coil_(Centralia)16"/>
      <sheetName val="Defect_Analysis16"/>
      <sheetName val="BP2004_-_200916"/>
      <sheetName val="Aug'09_14"/>
      <sheetName val="Summary_(without_Bonus)14"/>
      <sheetName val="Cap_Gain_Bonds_&amp;_Sec__332053_8"/>
      <sheetName val="Car_Flow4"/>
      <sheetName val="Total_Investment4"/>
      <sheetName val="List_of_Eng3"/>
      <sheetName val="Day_&amp;_Defect3"/>
      <sheetName val="Personnel_Budget3"/>
      <sheetName val="1_Budget_Planning_FY_2020-213"/>
      <sheetName val="Shri_Ganesh3"/>
      <sheetName val="Present_Manpower3"/>
      <sheetName val="Attration_April-15_to_August-13"/>
      <sheetName val="Where_Working3"/>
      <sheetName val="MM__(3)3"/>
      <sheetName val="MM__(2)3"/>
      <sheetName val="Format B"/>
      <sheetName val="Format_B"/>
      <sheetName val="Format_B1"/>
      <sheetName val="pareto PUNCH BUTTON"/>
      <sheetName val="TB_APJ"/>
      <sheetName val="TB_WORLI"/>
      <sheetName val="Capacity_Detail"/>
      <sheetName val="Operations 1 to 6"/>
      <sheetName val="Operations 7 to 12"/>
      <sheetName val="Operations 13 to 18"/>
      <sheetName val="#142-1-갑"/>
      <sheetName val="List"/>
      <sheetName val="HONOTES"/>
      <sheetName val="TB_APJ1"/>
      <sheetName val="TB_WORLI1"/>
      <sheetName val="ckd_vendor_detail_4_1"/>
      <sheetName val="Ketaki"/>
      <sheetName val="207_27"/>
      <sheetName val="LCV_MCV_HCV27"/>
      <sheetName val="ENGG_27"/>
      <sheetName val="QP&amp;S_27"/>
      <sheetName val="SUMMARY_REPORT27"/>
      <sheetName val="new_summary27"/>
      <sheetName val="Obser__W_C27"/>
      <sheetName val="List_of_Eng4"/>
      <sheetName val="Day_&amp;_Defect4"/>
      <sheetName val="CBD_Kolben25"/>
      <sheetName val="Shri_Ganesh4"/>
      <sheetName val="Present_Manpower4"/>
      <sheetName val="Attration_April-15_to_August-14"/>
      <sheetName val="Where_Working4"/>
      <sheetName val="MM__(3)4"/>
      <sheetName val="MM__(2)4"/>
      <sheetName val="MSSL-Presentation,_Action,_No26"/>
      <sheetName val="Counteraction_taken_(MC)25"/>
      <sheetName val="Data_Sheet25"/>
      <sheetName val="Performance_Score_-_Cell25"/>
      <sheetName val="09TC_Status_List25"/>
      <sheetName val="Back_up25"/>
      <sheetName val="Customer_Master19"/>
      <sheetName val="Master_Data19"/>
      <sheetName val="C214_9306#2519"/>
      <sheetName val="Plant_Data19"/>
      <sheetName val="HPS_Slit_Coil_(Centralia)17"/>
      <sheetName val="Defect_Analysis17"/>
      <sheetName val="BP2004_-_200917"/>
      <sheetName val="Aug'09_15"/>
      <sheetName val="Summary_(without_Bonus)15"/>
      <sheetName val="Cap_Gain_Bonds_&amp;_Sec__332053_9"/>
      <sheetName val="Car_Flow5"/>
      <sheetName val="Total_Investment5"/>
      <sheetName val="Personnel_Budget4"/>
      <sheetName val="1_Budget_Planning_FY_2020-214"/>
      <sheetName val="QP_S_1"/>
      <sheetName val="2005_11"/>
      <sheetName val="2005_21"/>
      <sheetName val="TB_APJ2"/>
      <sheetName val="TB_WORLI2"/>
      <sheetName val="ckd_vendor_detail_4_2"/>
      <sheetName val="Capacity_Detail1"/>
      <sheetName val="standards_trend_(4)1"/>
      <sheetName val="Sales_Initiation_(5)1"/>
      <sheetName val="Timing-1_(6)1"/>
      <sheetName val="dashboard_(1)1"/>
      <sheetName val="DETAIL_WORKING"/>
      <sheetName val="Raw_Data"/>
      <sheetName val="3-2-2016_"/>
      <sheetName val="井桁96_4"/>
      <sheetName val="DBL_LPG시험"/>
      <sheetName val="Format_B2"/>
      <sheetName val="pareto_PUNCH_BUTTON"/>
      <sheetName val="Operations_1_to_6"/>
      <sheetName val="Operations_7_to_12"/>
      <sheetName val="Operations_13_to_18"/>
      <sheetName val="207_29"/>
      <sheetName val="LCV_MCV_HCV29"/>
      <sheetName val="ENGG_29"/>
      <sheetName val="QP&amp;S_29"/>
      <sheetName val="SUMMARY_REPORT29"/>
      <sheetName val="new_summary29"/>
      <sheetName val="Obser__W_C29"/>
      <sheetName val="List_of_Eng6"/>
      <sheetName val="Day_&amp;_Defect6"/>
      <sheetName val="CBD_Kolben27"/>
      <sheetName val="Shri_Ganesh6"/>
      <sheetName val="Present_Manpower6"/>
      <sheetName val="Attration_April-15_to_August-17"/>
      <sheetName val="Where_Working6"/>
      <sheetName val="MM__(3)6"/>
      <sheetName val="MM__(2)6"/>
      <sheetName val="MSSL-Presentation,_Action,_No28"/>
      <sheetName val="Counteraction_taken_(MC)27"/>
      <sheetName val="Data_Sheet27"/>
      <sheetName val="Performance_Score_-_Cell27"/>
      <sheetName val="09TC_Status_List27"/>
      <sheetName val="Back_up27"/>
      <sheetName val="Customer_Master21"/>
      <sheetName val="Master_Data21"/>
      <sheetName val="C214_9306#2521"/>
      <sheetName val="Plant_Data21"/>
      <sheetName val="HPS_Slit_Coil_(Centralia)19"/>
      <sheetName val="Defect_Analysis19"/>
      <sheetName val="BP2004_-_200919"/>
      <sheetName val="Aug'09_17"/>
      <sheetName val="Summary_(without_Bonus)17"/>
      <sheetName val="Cap_Gain_Bonds_&amp;_Sec__332053_11"/>
      <sheetName val="Car_Flow7"/>
      <sheetName val="Total_Investment7"/>
      <sheetName val="Personnel_Budget6"/>
      <sheetName val="1_Budget_Planning_FY_2020-216"/>
      <sheetName val="QP_S_4"/>
      <sheetName val="2005_14"/>
      <sheetName val="2005_24"/>
      <sheetName val="TB_APJ3"/>
      <sheetName val="TB_WORLI3"/>
      <sheetName val="ckd_vendor_detail_4_4"/>
      <sheetName val="Capacity_Detail3"/>
      <sheetName val="standards_trend_(4)4"/>
      <sheetName val="Sales_Initiation_(5)4"/>
      <sheetName val="Timing-1_(6)4"/>
      <sheetName val="dashboard_(1)4"/>
      <sheetName val="DETAIL_WORKING3"/>
      <sheetName val="Raw_Data3"/>
      <sheetName val="3-2-2016_3"/>
      <sheetName val="井桁96_43"/>
      <sheetName val="QP_S_2"/>
      <sheetName val="2005_12"/>
      <sheetName val="2005_22"/>
      <sheetName val="standards_trend_(4)2"/>
      <sheetName val="Sales_Initiation_(5)2"/>
      <sheetName val="Timing-1_(6)2"/>
      <sheetName val="dashboard_(1)2"/>
      <sheetName val="DETAIL_WORKING1"/>
      <sheetName val="Raw_Data1"/>
      <sheetName val="3-2-2016_1"/>
      <sheetName val="井桁96_41"/>
      <sheetName val="207_28"/>
      <sheetName val="LCV_MCV_HCV28"/>
      <sheetName val="ENGG_28"/>
      <sheetName val="QP&amp;S_28"/>
      <sheetName val="SUMMARY_REPORT28"/>
      <sheetName val="new_summary28"/>
      <sheetName val="Obser__W_C28"/>
      <sheetName val="List_of_Eng5"/>
      <sheetName val="Day_&amp;_Defect5"/>
      <sheetName val="CBD_Kolben26"/>
      <sheetName val="Shri_Ganesh5"/>
      <sheetName val="Present_Manpower5"/>
      <sheetName val="Attration_April-15_to_August-16"/>
      <sheetName val="Where_Working5"/>
      <sheetName val="MM__(3)5"/>
      <sheetName val="MM__(2)5"/>
      <sheetName val="MSSL-Presentation,_Action,_No27"/>
      <sheetName val="Counteraction_taken_(MC)26"/>
      <sheetName val="Data_Sheet26"/>
      <sheetName val="Performance_Score_-_Cell26"/>
      <sheetName val="09TC_Status_List26"/>
      <sheetName val="Back_up26"/>
      <sheetName val="Customer_Master20"/>
      <sheetName val="Master_Data20"/>
      <sheetName val="C214_9306#2520"/>
      <sheetName val="Plant_Data20"/>
      <sheetName val="HPS_Slit_Coil_(Centralia)18"/>
      <sheetName val="Defect_Analysis18"/>
      <sheetName val="BP2004_-_200918"/>
      <sheetName val="Aug'09_16"/>
      <sheetName val="Summary_(without_Bonus)16"/>
      <sheetName val="Cap_Gain_Bonds_&amp;_Sec__332053_10"/>
      <sheetName val="Car_Flow6"/>
      <sheetName val="Total_Investment6"/>
      <sheetName val="Personnel_Budget5"/>
      <sheetName val="1_Budget_Planning_FY_2020-215"/>
      <sheetName val="QP_S_3"/>
      <sheetName val="2005_13"/>
      <sheetName val="2005_23"/>
      <sheetName val="ckd_vendor_detail_4_3"/>
      <sheetName val="Capacity_Detail2"/>
      <sheetName val="standards_trend_(4)3"/>
      <sheetName val="Sales_Initiation_(5)3"/>
      <sheetName val="Timing-1_(6)3"/>
      <sheetName val="dashboard_(1)3"/>
      <sheetName val="DETAIL_WORKING2"/>
      <sheetName val="Raw_Data2"/>
      <sheetName val="3-2-2016_2"/>
      <sheetName val="井桁96_42"/>
      <sheetName val="suivi des actions"/>
    </sheetNames>
    <sheetDataSet>
      <sheetData sheetId="0" refreshError="1">
        <row r="1">
          <cell r="A1" t="str">
            <v>MSSL PERFORMANCE SCORE</v>
          </cell>
          <cell r="B1" t="str">
            <v>PLANT PERFORMANCE SCORE</v>
          </cell>
          <cell r="C1" t="str">
            <v>VENDOR_BILL_NO</v>
          </cell>
          <cell r="D1" t="str">
            <v>CONSIGNOR_CODE</v>
          </cell>
          <cell r="E1" t="str">
            <v>LORRY_NO</v>
          </cell>
          <cell r="F1" t="str">
            <v>CNS_NO</v>
          </cell>
          <cell r="G1" t="str">
            <v>CNS_DATE</v>
          </cell>
          <cell r="H1" t="str">
            <v>ROUTE_CODE</v>
          </cell>
          <cell r="I1" t="str">
            <v>ARRIVAL_DATE</v>
          </cell>
          <cell r="J1" t="str">
            <v>LORRY_TYPE</v>
          </cell>
          <cell r="K1" t="str">
            <v>FREIGHT</v>
          </cell>
          <cell r="L1" t="str">
            <v>HANDLING</v>
          </cell>
          <cell r="M1" t="str">
            <v>MISC_CHARGES</v>
          </cell>
          <cell r="N1" t="str">
            <v>RANBAN</v>
          </cell>
          <cell r="O1" t="str">
            <v>SDN_NO</v>
          </cell>
          <cell r="P1" t="str">
            <v>TOTAL</v>
          </cell>
          <cell r="Q1" t="str">
            <v>CNS_FRT</v>
          </cell>
          <cell r="R1" t="str">
            <v>PAYABLE_AMT</v>
          </cell>
          <cell r="S1" t="str">
            <v>MSSL-PUNE</v>
          </cell>
          <cell r="T1" t="str">
            <v>BILL_DATE</v>
          </cell>
          <cell r="U1" t="str">
            <v>VENDOR_CODE</v>
          </cell>
          <cell r="V1" t="str">
            <v>VENDOR_NAME</v>
          </cell>
          <cell r="W1" t="str">
            <v>REMARKS</v>
          </cell>
          <cell r="X1" t="str">
            <v>DEPT</v>
          </cell>
          <cell r="Y1" t="str">
            <v>TCS_NO</v>
          </cell>
          <cell r="Z1" t="str">
            <v>TCS_DATE</v>
          </cell>
        </row>
        <row r="2">
          <cell r="A2" t="str">
            <v>MSSL PERFORMANCE SCORE</v>
          </cell>
          <cell r="B2">
            <v>4</v>
          </cell>
          <cell r="C2">
            <v>0</v>
          </cell>
          <cell r="D2">
            <v>1001</v>
          </cell>
          <cell r="E2" t="str">
            <v>KA05AC7019</v>
          </cell>
          <cell r="F2" t="str">
            <v>CW00000139</v>
          </cell>
          <cell r="G2">
            <v>42929</v>
          </cell>
          <cell r="H2" t="str">
            <v>ICD1-FEU</v>
          </cell>
          <cell r="I2">
            <v>42929</v>
          </cell>
          <cell r="J2" t="str">
            <v>40F_ 2XL</v>
          </cell>
          <cell r="K2">
            <v>0</v>
          </cell>
          <cell r="L2">
            <v>0</v>
          </cell>
          <cell r="M2">
            <v>0</v>
          </cell>
          <cell r="N2" t="str">
            <v>NA</v>
          </cell>
          <cell r="O2" t="str">
            <v>NA</v>
          </cell>
          <cell r="P2">
            <v>0</v>
          </cell>
          <cell r="Q2">
            <v>9350</v>
          </cell>
          <cell r="R2">
            <v>8883</v>
          </cell>
          <cell r="S2">
            <v>0</v>
          </cell>
          <cell r="T2">
            <v>0</v>
          </cell>
          <cell r="U2">
            <v>7009</v>
          </cell>
          <cell r="V2" t="str">
            <v>TANTOR LOGISTIC COMPANY (TANTOR LOGISTIC COMPANY)</v>
          </cell>
          <cell r="W2">
            <v>0</v>
          </cell>
          <cell r="X2" t="str">
            <v>PAD-ICD</v>
          </cell>
          <cell r="Y2" t="str">
            <v>CKC24805</v>
          </cell>
          <cell r="Z2">
            <v>42929</v>
          </cell>
        </row>
        <row r="3">
          <cell r="A3" t="str">
            <v>207 FOCUSSED FACTORY</v>
          </cell>
          <cell r="B3">
            <v>4</v>
          </cell>
          <cell r="C3">
            <v>0</v>
          </cell>
          <cell r="D3">
            <v>1001</v>
          </cell>
          <cell r="E3" t="str">
            <v>TN04AM9229</v>
          </cell>
          <cell r="F3" t="str">
            <v>CW00000135</v>
          </cell>
          <cell r="G3">
            <v>42919</v>
          </cell>
          <cell r="H3" t="str">
            <v>ICD1-FEU</v>
          </cell>
          <cell r="I3">
            <v>42920</v>
          </cell>
          <cell r="J3" t="str">
            <v>40F_ 3XL</v>
          </cell>
          <cell r="K3">
            <v>0</v>
          </cell>
          <cell r="L3">
            <v>0</v>
          </cell>
          <cell r="M3">
            <v>0</v>
          </cell>
          <cell r="N3" t="str">
            <v>NA</v>
          </cell>
          <cell r="O3" t="str">
            <v>NA</v>
          </cell>
          <cell r="P3">
            <v>0</v>
          </cell>
          <cell r="Q3">
            <v>9350</v>
          </cell>
          <cell r="R3">
            <v>8883</v>
          </cell>
          <cell r="S3">
            <v>0</v>
          </cell>
          <cell r="T3">
            <v>0</v>
          </cell>
          <cell r="U3">
            <v>7005</v>
          </cell>
          <cell r="V3" t="str">
            <v>ARCHANA SRI TRANSPORT</v>
          </cell>
          <cell r="W3">
            <v>0</v>
          </cell>
          <cell r="X3" t="str">
            <v>NPC-ICD</v>
          </cell>
          <cell r="Y3" t="str">
            <v>CKC24683</v>
          </cell>
          <cell r="Z3">
            <v>42919</v>
          </cell>
        </row>
        <row r="4">
          <cell r="A4" t="str">
            <v>SAFARI  FOCUSSED FACTORY</v>
          </cell>
          <cell r="B4">
            <v>4</v>
          </cell>
          <cell r="C4">
            <v>0</v>
          </cell>
          <cell r="D4">
            <v>1001</v>
          </cell>
          <cell r="E4" t="str">
            <v>TN04AM8745</v>
          </cell>
          <cell r="F4" t="str">
            <v>CW00000136</v>
          </cell>
          <cell r="G4">
            <v>42920</v>
          </cell>
          <cell r="H4" t="str">
            <v>ICD1-FEU</v>
          </cell>
          <cell r="I4">
            <v>42921</v>
          </cell>
          <cell r="J4" t="str">
            <v>40F_ 3XL</v>
          </cell>
          <cell r="K4">
            <v>0</v>
          </cell>
          <cell r="L4">
            <v>0</v>
          </cell>
          <cell r="M4">
            <v>0</v>
          </cell>
          <cell r="N4" t="str">
            <v>NA</v>
          </cell>
          <cell r="O4" t="str">
            <v>NA</v>
          </cell>
          <cell r="P4">
            <v>0</v>
          </cell>
          <cell r="Q4">
            <v>9350</v>
          </cell>
          <cell r="R4">
            <v>8883</v>
          </cell>
          <cell r="S4">
            <v>0</v>
          </cell>
          <cell r="T4">
            <v>0</v>
          </cell>
          <cell r="U4">
            <v>7005</v>
          </cell>
          <cell r="V4" t="str">
            <v>ARCHANA SRI TRANSPORT</v>
          </cell>
          <cell r="W4">
            <v>0</v>
          </cell>
          <cell r="X4" t="str">
            <v>NPC-ICD</v>
          </cell>
          <cell r="Y4" t="str">
            <v>CKC24684</v>
          </cell>
          <cell r="Z4">
            <v>42920</v>
          </cell>
        </row>
        <row r="5">
          <cell r="A5" t="str">
            <v>CELL : HRD</v>
          </cell>
          <cell r="B5" t="str">
            <v>Jan. (wk-1)</v>
          </cell>
          <cell r="C5" t="str">
            <v>Jan. (wk-2)</v>
          </cell>
          <cell r="D5" t="str">
            <v>Jan. (wk-3)</v>
          </cell>
          <cell r="E5" t="str">
            <v>Jan. (wk-4)</v>
          </cell>
          <cell r="F5" t="str">
            <v>Jan. (wk-5)</v>
          </cell>
          <cell r="G5" t="str">
            <v>Mar-99(wk-1)</v>
          </cell>
          <cell r="H5" t="str">
            <v>March-99(wk-2)</v>
          </cell>
          <cell r="I5" t="str">
            <v>March-99(wk-3)</v>
          </cell>
          <cell r="J5" t="str">
            <v>March-99(wk-4)</v>
          </cell>
          <cell r="K5">
            <v>36220</v>
          </cell>
          <cell r="L5" t="str">
            <v>Apr (wk-1)</v>
          </cell>
          <cell r="M5" t="str">
            <v>Apr (wk-2)</v>
          </cell>
          <cell r="N5" t="str">
            <v>Apr (wk-3)</v>
          </cell>
          <cell r="O5" t="str">
            <v>Apr (wk-4)</v>
          </cell>
          <cell r="P5" t="str">
            <v>Jun(wk-5)</v>
          </cell>
          <cell r="Q5" t="str">
            <v>Jul(wk-1)</v>
          </cell>
          <cell r="R5" t="str">
            <v>Jul(wk-2)</v>
          </cell>
          <cell r="S5" t="str">
            <v>Jul(wk-3)</v>
          </cell>
          <cell r="T5" t="str">
            <v>Jul(wk-4)</v>
          </cell>
          <cell r="U5" t="str">
            <v>Jul(wk-5)</v>
          </cell>
          <cell r="V5" t="str">
            <v>JULY'99</v>
          </cell>
          <cell r="W5" t="str">
            <v>AUG(WK-1)</v>
          </cell>
          <cell r="X5" t="str">
            <v>AUG(WK-2)</v>
          </cell>
          <cell r="Y5" t="str">
            <v>AUG(WK-3)</v>
          </cell>
          <cell r="Z5" t="str">
            <v>AUG(WK-4)</v>
          </cell>
          <cell r="AA5" t="str">
            <v>AUG(WK-5)</v>
          </cell>
          <cell r="AB5" t="str">
            <v>AUG'99</v>
          </cell>
          <cell r="AC5" t="str">
            <v>SEPT(WK-1)</v>
          </cell>
          <cell r="AD5" t="str">
            <v>SEPT(WK-2)</v>
          </cell>
          <cell r="AE5" t="str">
            <v>SEPT(WK-3)</v>
          </cell>
          <cell r="AF5" t="str">
            <v>SEPT(WK-4)</v>
          </cell>
          <cell r="AG5" t="str">
            <v>SEPT(WK-5)</v>
          </cell>
          <cell r="AH5" t="str">
            <v>SEPT'99</v>
          </cell>
        </row>
        <row r="6">
          <cell r="A6" t="str">
            <v>MRKU5997460</v>
          </cell>
          <cell r="B6">
            <v>4</v>
          </cell>
          <cell r="C6">
            <v>0</v>
          </cell>
          <cell r="D6">
            <v>1001</v>
          </cell>
          <cell r="E6" t="str">
            <v>TN04AH7729</v>
          </cell>
          <cell r="F6" t="str">
            <v>CW00000149</v>
          </cell>
          <cell r="G6">
            <v>42935</v>
          </cell>
          <cell r="H6" t="str">
            <v>ICD1-FEU</v>
          </cell>
          <cell r="I6">
            <v>42935</v>
          </cell>
          <cell r="J6" t="str">
            <v>40F_ 3XL</v>
          </cell>
          <cell r="K6">
            <v>0</v>
          </cell>
          <cell r="L6">
            <v>0</v>
          </cell>
          <cell r="M6">
            <v>0</v>
          </cell>
          <cell r="N6" t="str">
            <v>NA</v>
          </cell>
          <cell r="O6" t="str">
            <v>NA</v>
          </cell>
          <cell r="P6">
            <v>0</v>
          </cell>
          <cell r="Q6">
            <v>9350</v>
          </cell>
          <cell r="R6">
            <v>8883</v>
          </cell>
          <cell r="S6">
            <v>0</v>
          </cell>
          <cell r="T6">
            <v>0</v>
          </cell>
          <cell r="U6">
            <v>7004</v>
          </cell>
          <cell r="V6" t="str">
            <v>TSV TRANSPORT</v>
          </cell>
          <cell r="W6">
            <v>0</v>
          </cell>
          <cell r="X6" t="str">
            <v>NPC-ICD</v>
          </cell>
          <cell r="Y6" t="str">
            <v>CKC24867</v>
          </cell>
          <cell r="Z6">
            <v>42935</v>
          </cell>
        </row>
        <row r="7">
          <cell r="A7" t="str">
            <v>Defects contributed to Engg. dept.(20)</v>
          </cell>
          <cell r="B7">
            <v>40</v>
          </cell>
          <cell r="C7">
            <v>40</v>
          </cell>
          <cell r="D7">
            <v>40</v>
          </cell>
          <cell r="E7">
            <v>40</v>
          </cell>
          <cell r="F7" t="str">
            <v>MAY' 99</v>
          </cell>
          <cell r="G7">
            <v>0</v>
          </cell>
          <cell r="H7">
            <v>0</v>
          </cell>
          <cell r="I7">
            <v>0</v>
          </cell>
          <cell r="J7">
            <v>1</v>
          </cell>
          <cell r="K7">
            <v>0</v>
          </cell>
          <cell r="L7">
            <v>1</v>
          </cell>
          <cell r="M7">
            <v>0</v>
          </cell>
          <cell r="N7">
            <v>0</v>
          </cell>
          <cell r="O7">
            <v>0</v>
          </cell>
          <cell r="P7">
            <v>1</v>
          </cell>
          <cell r="Q7">
            <v>1</v>
          </cell>
          <cell r="R7">
            <v>7</v>
          </cell>
          <cell r="S7">
            <v>110</v>
          </cell>
          <cell r="T7">
            <v>0</v>
          </cell>
          <cell r="U7">
            <v>0</v>
          </cell>
          <cell r="V7">
            <v>23.6</v>
          </cell>
          <cell r="W7">
            <v>2</v>
          </cell>
          <cell r="X7">
            <v>500</v>
          </cell>
          <cell r="Y7">
            <v>0</v>
          </cell>
          <cell r="Z7">
            <v>12</v>
          </cell>
          <cell r="AA7">
            <v>5</v>
          </cell>
          <cell r="AB7">
            <v>103.8</v>
          </cell>
          <cell r="AC7">
            <v>0</v>
          </cell>
          <cell r="AD7">
            <v>100</v>
          </cell>
          <cell r="AE7">
            <v>16</v>
          </cell>
          <cell r="AF7">
            <v>5</v>
          </cell>
          <cell r="AG7">
            <v>83</v>
          </cell>
          <cell r="AH7">
            <v>40.799999999999997</v>
          </cell>
          <cell r="AI7" t="str">
            <v>OCT(WK-5)</v>
          </cell>
          <cell r="AJ7" t="str">
            <v>OCT(WK-6)</v>
          </cell>
          <cell r="AK7" t="str">
            <v>OCT'99</v>
          </cell>
          <cell r="AL7" t="str">
            <v>NOV(WK-1)</v>
          </cell>
          <cell r="AM7" t="str">
            <v>NOV(WK-2)</v>
          </cell>
          <cell r="AN7" t="str">
            <v>NOV(WK-3)</v>
          </cell>
          <cell r="AO7" t="str">
            <v>NOV(WK-4)</v>
          </cell>
          <cell r="AP7" t="str">
            <v>NOV(WK-5)</v>
          </cell>
          <cell r="AQ7" t="str">
            <v>NOV'99</v>
          </cell>
          <cell r="AR7" t="str">
            <v>DEC(wk-1)</v>
          </cell>
          <cell r="AS7" t="str">
            <v>DEC(wk-2)</v>
          </cell>
          <cell r="AT7" t="str">
            <v>DEC(wk-3)</v>
          </cell>
          <cell r="AU7" t="str">
            <v>DEC(wk-4)</v>
          </cell>
        </row>
        <row r="8">
          <cell r="A8" t="str">
            <v>Score(20)</v>
          </cell>
          <cell r="B8">
            <v>0</v>
          </cell>
          <cell r="C8">
            <v>1</v>
          </cell>
          <cell r="D8">
            <v>1</v>
          </cell>
          <cell r="E8">
            <v>1</v>
          </cell>
          <cell r="F8" t="str">
            <v>CW00000151</v>
          </cell>
          <cell r="G8">
            <v>15</v>
          </cell>
          <cell r="H8">
            <v>15</v>
          </cell>
          <cell r="I8">
            <v>15</v>
          </cell>
          <cell r="J8">
            <v>5</v>
          </cell>
          <cell r="K8">
            <v>15</v>
          </cell>
          <cell r="L8">
            <v>15</v>
          </cell>
          <cell r="M8">
            <v>15</v>
          </cell>
          <cell r="N8">
            <v>15</v>
          </cell>
          <cell r="O8">
            <v>15</v>
          </cell>
          <cell r="P8">
            <v>5</v>
          </cell>
          <cell r="Q8">
            <v>5</v>
          </cell>
          <cell r="R8">
            <v>0</v>
          </cell>
          <cell r="S8">
            <v>0</v>
          </cell>
          <cell r="T8">
            <v>15</v>
          </cell>
          <cell r="U8">
            <v>15</v>
          </cell>
          <cell r="V8">
            <v>0</v>
          </cell>
          <cell r="W8">
            <v>0</v>
          </cell>
          <cell r="X8">
            <v>0</v>
          </cell>
          <cell r="Y8">
            <v>15</v>
          </cell>
          <cell r="Z8">
            <v>0</v>
          </cell>
          <cell r="AA8">
            <v>0</v>
          </cell>
          <cell r="AB8">
            <v>0</v>
          </cell>
          <cell r="AC8">
            <v>15</v>
          </cell>
          <cell r="AD8">
            <v>0</v>
          </cell>
          <cell r="AE8">
            <v>0</v>
          </cell>
          <cell r="AF8">
            <v>0</v>
          </cell>
          <cell r="AG8">
            <v>0</v>
          </cell>
          <cell r="AH8">
            <v>0</v>
          </cell>
        </row>
        <row r="9">
          <cell r="A9" t="str">
            <v>Audited Quantity</v>
          </cell>
          <cell r="B9">
            <v>375105</v>
          </cell>
          <cell r="C9">
            <v>421427</v>
          </cell>
          <cell r="D9">
            <v>708923</v>
          </cell>
          <cell r="E9">
            <v>625377</v>
          </cell>
          <cell r="F9">
            <v>2130832</v>
          </cell>
          <cell r="G9" t="e">
            <v>#REF!</v>
          </cell>
          <cell r="H9" t="e">
            <v>#REF!</v>
          </cell>
          <cell r="I9">
            <v>27502</v>
          </cell>
          <cell r="J9">
            <v>22015</v>
          </cell>
          <cell r="K9">
            <v>31530</v>
          </cell>
          <cell r="L9" t="e">
            <v>#REF!</v>
          </cell>
          <cell r="M9">
            <v>14147</v>
          </cell>
          <cell r="N9">
            <v>33808</v>
          </cell>
          <cell r="O9">
            <v>21439</v>
          </cell>
          <cell r="P9">
            <v>17355</v>
          </cell>
          <cell r="Q9">
            <v>70118</v>
          </cell>
          <cell r="R9">
            <v>156867</v>
          </cell>
          <cell r="S9">
            <v>105322</v>
          </cell>
          <cell r="T9">
            <v>88027</v>
          </cell>
          <cell r="U9">
            <v>57803</v>
          </cell>
          <cell r="V9">
            <v>49935</v>
          </cell>
          <cell r="W9">
            <v>43610</v>
          </cell>
          <cell r="X9">
            <v>344697</v>
          </cell>
          <cell r="Y9">
            <v>27809</v>
          </cell>
          <cell r="Z9">
            <v>8689</v>
          </cell>
          <cell r="AA9">
            <v>6500</v>
          </cell>
          <cell r="AB9">
            <v>2150</v>
          </cell>
          <cell r="AC9">
            <v>3150</v>
          </cell>
          <cell r="AD9">
            <v>389845</v>
          </cell>
          <cell r="AE9">
            <v>51979</v>
          </cell>
          <cell r="AF9">
            <v>15350</v>
          </cell>
          <cell r="AG9">
            <v>25195</v>
          </cell>
          <cell r="AH9">
            <v>22700</v>
          </cell>
          <cell r="AI9">
            <v>200231</v>
          </cell>
          <cell r="AJ9">
            <v>6450</v>
          </cell>
          <cell r="AK9">
            <v>315455</v>
          </cell>
          <cell r="AL9">
            <v>46070</v>
          </cell>
          <cell r="AM9">
            <v>33795</v>
          </cell>
          <cell r="AN9">
            <v>51087</v>
          </cell>
          <cell r="AO9">
            <v>57868</v>
          </cell>
          <cell r="AP9">
            <v>8950</v>
          </cell>
          <cell r="AQ9">
            <v>197885</v>
          </cell>
          <cell r="AR9">
            <v>30298</v>
          </cell>
          <cell r="AS9">
            <v>54886</v>
          </cell>
          <cell r="AT9">
            <v>52591</v>
          </cell>
          <cell r="AU9">
            <v>20788</v>
          </cell>
        </row>
        <row r="10">
          <cell r="A10" t="str">
            <v>No. Of MIN not implemented</v>
          </cell>
          <cell r="B10">
            <v>3</v>
          </cell>
          <cell r="C10">
            <v>3</v>
          </cell>
          <cell r="D10">
            <v>3</v>
          </cell>
          <cell r="E10">
            <v>3</v>
          </cell>
          <cell r="F10" t="str">
            <v>CW00000154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  <cell r="M10">
            <v>1</v>
          </cell>
          <cell r="N10">
            <v>0</v>
          </cell>
          <cell r="O10">
            <v>0</v>
          </cell>
          <cell r="P10">
            <v>0</v>
          </cell>
          <cell r="Q10">
            <v>0</v>
          </cell>
          <cell r="R10">
            <v>0</v>
          </cell>
          <cell r="S10">
            <v>0</v>
          </cell>
          <cell r="T10">
            <v>0</v>
          </cell>
          <cell r="U10">
            <v>0</v>
          </cell>
          <cell r="V10">
            <v>0</v>
          </cell>
          <cell r="W10">
            <v>0</v>
          </cell>
          <cell r="X10">
            <v>0</v>
          </cell>
          <cell r="Y10">
            <v>0</v>
          </cell>
          <cell r="Z10">
            <v>1</v>
          </cell>
          <cell r="AA10">
            <v>1</v>
          </cell>
          <cell r="AB10">
            <v>2</v>
          </cell>
          <cell r="AC10">
            <v>0</v>
          </cell>
          <cell r="AD10">
            <v>0</v>
          </cell>
          <cell r="AE10">
            <v>0</v>
          </cell>
          <cell r="AF10">
            <v>0</v>
          </cell>
          <cell r="AG10">
            <v>0</v>
          </cell>
          <cell r="AH10">
            <v>0</v>
          </cell>
        </row>
        <row r="11">
          <cell r="A11" t="str">
            <v>Score(10)</v>
          </cell>
          <cell r="B11">
            <v>0</v>
          </cell>
          <cell r="C11">
            <v>10</v>
          </cell>
          <cell r="D11">
            <v>10</v>
          </cell>
          <cell r="E11">
            <v>10</v>
          </cell>
          <cell r="F11">
            <v>2145</v>
          </cell>
          <cell r="G11">
            <v>20</v>
          </cell>
          <cell r="H11">
            <v>20</v>
          </cell>
          <cell r="I11">
            <v>20</v>
          </cell>
          <cell r="J11">
            <v>20</v>
          </cell>
          <cell r="K11">
            <v>20</v>
          </cell>
          <cell r="L11">
            <v>20</v>
          </cell>
          <cell r="M11">
            <v>0</v>
          </cell>
          <cell r="N11">
            <v>20</v>
          </cell>
          <cell r="O11">
            <v>20</v>
          </cell>
          <cell r="P11">
            <v>20</v>
          </cell>
          <cell r="Q11">
            <v>10</v>
          </cell>
          <cell r="R11">
            <v>10</v>
          </cell>
          <cell r="S11">
            <v>10</v>
          </cell>
          <cell r="T11">
            <v>10</v>
          </cell>
          <cell r="U11">
            <v>10</v>
          </cell>
          <cell r="V11">
            <v>10</v>
          </cell>
          <cell r="W11">
            <v>10</v>
          </cell>
          <cell r="X11">
            <v>10</v>
          </cell>
          <cell r="Y11">
            <v>10</v>
          </cell>
          <cell r="Z11">
            <v>0</v>
          </cell>
          <cell r="AA11">
            <v>0</v>
          </cell>
          <cell r="AB11">
            <v>0</v>
          </cell>
          <cell r="AC11">
            <v>10</v>
          </cell>
          <cell r="AD11">
            <v>10</v>
          </cell>
          <cell r="AE11">
            <v>10</v>
          </cell>
          <cell r="AF11">
            <v>10</v>
          </cell>
          <cell r="AG11">
            <v>10</v>
          </cell>
          <cell r="AH11">
            <v>10</v>
          </cell>
          <cell r="AI11">
            <v>922</v>
          </cell>
          <cell r="AJ11">
            <v>0</v>
          </cell>
          <cell r="AK11">
            <v>2085</v>
          </cell>
          <cell r="AL11">
            <v>24</v>
          </cell>
          <cell r="AM11">
            <v>279</v>
          </cell>
          <cell r="AN11">
            <v>46</v>
          </cell>
          <cell r="AO11">
            <v>64</v>
          </cell>
          <cell r="AP11">
            <v>313</v>
          </cell>
          <cell r="AQ11">
            <v>726</v>
          </cell>
          <cell r="AR11">
            <v>114</v>
          </cell>
          <cell r="AS11">
            <v>1443</v>
          </cell>
          <cell r="AT11">
            <v>431</v>
          </cell>
          <cell r="AU11">
            <v>630</v>
          </cell>
        </row>
        <row r="12">
          <cell r="A12" t="str">
            <v>Customer Complaints (External)</v>
          </cell>
          <cell r="B12">
            <v>54</v>
          </cell>
          <cell r="C12">
            <v>0</v>
          </cell>
          <cell r="D12">
            <v>6</v>
          </cell>
          <cell r="E12">
            <v>3</v>
          </cell>
          <cell r="F12">
            <v>63</v>
          </cell>
          <cell r="G12">
            <v>2</v>
          </cell>
          <cell r="H12">
            <v>2</v>
          </cell>
          <cell r="I12">
            <v>0</v>
          </cell>
          <cell r="J12">
            <v>0</v>
          </cell>
          <cell r="K12">
            <v>0</v>
          </cell>
          <cell r="L12">
            <v>4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  <cell r="Q12">
            <v>0</v>
          </cell>
          <cell r="R12">
            <v>0</v>
          </cell>
          <cell r="S12">
            <v>2</v>
          </cell>
          <cell r="T12">
            <v>0</v>
          </cell>
          <cell r="U12">
            <v>1</v>
          </cell>
          <cell r="V12">
            <v>0</v>
          </cell>
          <cell r="W12">
            <v>0</v>
          </cell>
          <cell r="X12">
            <v>3</v>
          </cell>
          <cell r="Y12">
            <v>0</v>
          </cell>
          <cell r="Z12">
            <v>0</v>
          </cell>
          <cell r="AA12">
            <v>4</v>
          </cell>
          <cell r="AB12">
            <v>0</v>
          </cell>
          <cell r="AC12">
            <v>0</v>
          </cell>
          <cell r="AD12">
            <v>7</v>
          </cell>
          <cell r="AE12">
            <v>0</v>
          </cell>
          <cell r="AF12">
            <v>0</v>
          </cell>
          <cell r="AG12">
            <v>0</v>
          </cell>
          <cell r="AH12">
            <v>2</v>
          </cell>
          <cell r="AI12">
            <v>0</v>
          </cell>
          <cell r="AJ12">
            <v>0</v>
          </cell>
          <cell r="AK12">
            <v>2</v>
          </cell>
          <cell r="AL12">
            <v>0</v>
          </cell>
          <cell r="AM12">
            <v>0</v>
          </cell>
          <cell r="AN12">
            <v>0</v>
          </cell>
          <cell r="AO12">
            <v>0</v>
          </cell>
          <cell r="AP12">
            <v>0</v>
          </cell>
          <cell r="AQ12">
            <v>0</v>
          </cell>
          <cell r="AR12">
            <v>0</v>
          </cell>
          <cell r="AS12">
            <v>0</v>
          </cell>
          <cell r="AT12">
            <v>0</v>
          </cell>
          <cell r="AU12">
            <v>0</v>
          </cell>
        </row>
        <row r="13">
          <cell r="A13" t="str">
            <v>Customer Committment failures</v>
          </cell>
          <cell r="B13">
            <v>10</v>
          </cell>
          <cell r="C13">
            <v>10</v>
          </cell>
          <cell r="D13">
            <v>10</v>
          </cell>
          <cell r="E13">
            <v>10</v>
          </cell>
          <cell r="F13">
            <v>63</v>
          </cell>
          <cell r="G13">
            <v>0</v>
          </cell>
          <cell r="H13">
            <v>1</v>
          </cell>
          <cell r="I13">
            <v>0</v>
          </cell>
          <cell r="J13">
            <v>0</v>
          </cell>
          <cell r="K13">
            <v>1</v>
          </cell>
          <cell r="L13">
            <v>1</v>
          </cell>
          <cell r="M13">
            <v>0</v>
          </cell>
          <cell r="N13">
            <v>0</v>
          </cell>
          <cell r="O13">
            <v>0</v>
          </cell>
          <cell r="P13">
            <v>1</v>
          </cell>
          <cell r="Q13">
            <v>1</v>
          </cell>
          <cell r="R13">
            <v>1</v>
          </cell>
          <cell r="S13">
            <v>1</v>
          </cell>
          <cell r="T13">
            <v>1</v>
          </cell>
          <cell r="U13">
            <v>0</v>
          </cell>
          <cell r="V13">
            <v>0.8</v>
          </cell>
          <cell r="W13">
            <v>2</v>
          </cell>
          <cell r="X13">
            <v>0</v>
          </cell>
          <cell r="Y13">
            <v>1</v>
          </cell>
          <cell r="Z13">
            <v>0</v>
          </cell>
          <cell r="AA13">
            <v>0</v>
          </cell>
          <cell r="AB13">
            <v>0.6</v>
          </cell>
          <cell r="AC13">
            <v>0</v>
          </cell>
          <cell r="AD13">
            <v>0</v>
          </cell>
          <cell r="AE13">
            <v>0</v>
          </cell>
          <cell r="AF13">
            <v>0</v>
          </cell>
          <cell r="AG13">
            <v>0</v>
          </cell>
          <cell r="AH13">
            <v>0</v>
          </cell>
          <cell r="AI13">
            <v>50</v>
          </cell>
          <cell r="AJ13">
            <v>50</v>
          </cell>
          <cell r="AK13">
            <v>49.682997574931449</v>
          </cell>
          <cell r="AL13">
            <v>50</v>
          </cell>
          <cell r="AM13">
            <v>50</v>
          </cell>
          <cell r="AN13">
            <v>50</v>
          </cell>
          <cell r="AO13">
            <v>50</v>
          </cell>
          <cell r="AP13">
            <v>50</v>
          </cell>
          <cell r="AQ13">
            <v>50</v>
          </cell>
          <cell r="AR13">
            <v>50</v>
          </cell>
          <cell r="AS13">
            <v>50</v>
          </cell>
          <cell r="AT13">
            <v>50</v>
          </cell>
          <cell r="AU13">
            <v>50</v>
          </cell>
        </row>
        <row r="14">
          <cell r="A14" t="str">
            <v>Score(35)</v>
          </cell>
          <cell r="B14">
            <v>140</v>
          </cell>
          <cell r="C14">
            <v>225</v>
          </cell>
          <cell r="D14">
            <v>430</v>
          </cell>
          <cell r="E14" t="str">
            <v>S</v>
          </cell>
          <cell r="F14">
            <v>63</v>
          </cell>
          <cell r="G14">
            <v>20</v>
          </cell>
          <cell r="H14">
            <v>0</v>
          </cell>
          <cell r="I14">
            <v>20</v>
          </cell>
          <cell r="J14">
            <v>20</v>
          </cell>
          <cell r="K14">
            <v>10</v>
          </cell>
          <cell r="L14">
            <v>10</v>
          </cell>
          <cell r="M14">
            <v>20</v>
          </cell>
          <cell r="N14">
            <v>20</v>
          </cell>
          <cell r="O14">
            <v>0</v>
          </cell>
          <cell r="P14">
            <v>10</v>
          </cell>
          <cell r="Q14">
            <v>10</v>
          </cell>
          <cell r="R14">
            <v>10</v>
          </cell>
          <cell r="S14">
            <v>10</v>
          </cell>
          <cell r="T14">
            <v>10</v>
          </cell>
          <cell r="U14">
            <v>35</v>
          </cell>
          <cell r="V14">
            <v>15</v>
          </cell>
          <cell r="W14">
            <v>0</v>
          </cell>
          <cell r="X14">
            <v>35</v>
          </cell>
          <cell r="Y14">
            <v>10</v>
          </cell>
          <cell r="Z14">
            <v>35</v>
          </cell>
          <cell r="AA14">
            <v>35</v>
          </cell>
          <cell r="AB14">
            <v>23</v>
          </cell>
          <cell r="AC14">
            <v>35</v>
          </cell>
          <cell r="AD14">
            <v>35</v>
          </cell>
          <cell r="AE14">
            <v>35</v>
          </cell>
          <cell r="AF14">
            <v>35</v>
          </cell>
          <cell r="AG14">
            <v>35</v>
          </cell>
          <cell r="AH14">
            <v>35</v>
          </cell>
          <cell r="AI14">
            <v>33.388361442533871</v>
          </cell>
          <cell r="AJ14">
            <v>35</v>
          </cell>
          <cell r="AK14">
            <v>32.686674803062246</v>
          </cell>
          <cell r="AL14">
            <v>34.817668764922942</v>
          </cell>
          <cell r="AM14">
            <v>32.110519307589882</v>
          </cell>
          <cell r="AN14">
            <v>34.684851332041418</v>
          </cell>
          <cell r="AO14">
            <v>34.612912144881456</v>
          </cell>
          <cell r="AP14">
            <v>22.759776536312849</v>
          </cell>
          <cell r="AQ14">
            <v>33.715920863127572</v>
          </cell>
          <cell r="AR14">
            <v>33.683081391510989</v>
          </cell>
          <cell r="AS14">
            <v>25.798199905258169</v>
          </cell>
          <cell r="AT14">
            <v>32.131638493278317</v>
          </cell>
          <cell r="AU14">
            <v>24.392918991725992</v>
          </cell>
        </row>
        <row r="15">
          <cell r="A15">
            <v>111.11</v>
          </cell>
          <cell r="B15">
            <v>10</v>
          </cell>
          <cell r="C15">
            <v>0</v>
          </cell>
          <cell r="D15">
            <v>1001</v>
          </cell>
          <cell r="E15" t="str">
            <v>KA05AC7019</v>
          </cell>
          <cell r="F15" t="str">
            <v>CW00000147</v>
          </cell>
          <cell r="G15">
            <v>42932</v>
          </cell>
          <cell r="H15" t="str">
            <v>SPECIAL</v>
          </cell>
          <cell r="I15">
            <v>42933</v>
          </cell>
          <cell r="J15" t="str">
            <v>40F_ 2XL</v>
          </cell>
          <cell r="K15">
            <v>0</v>
          </cell>
          <cell r="L15">
            <v>0</v>
          </cell>
          <cell r="M15">
            <v>0</v>
          </cell>
          <cell r="N15" t="str">
            <v>NPC</v>
          </cell>
          <cell r="O15" t="str">
            <v>600-3044-49</v>
          </cell>
          <cell r="P15">
            <v>0</v>
          </cell>
          <cell r="Q15">
            <v>2</v>
          </cell>
          <cell r="R15">
            <v>1</v>
          </cell>
          <cell r="S15">
            <v>0</v>
          </cell>
          <cell r="T15">
            <v>0</v>
          </cell>
          <cell r="U15">
            <v>7009</v>
          </cell>
          <cell r="V15" t="str">
            <v>TANTOR LOGISTIC COMPANY (TANTOR LOGISTIC COMPANY)</v>
          </cell>
          <cell r="W15">
            <v>0</v>
          </cell>
          <cell r="X15" t="str">
            <v>NPC-ICD</v>
          </cell>
          <cell r="Y15" t="str">
            <v>CKC24844</v>
          </cell>
          <cell r="Z15">
            <v>42932</v>
          </cell>
        </row>
        <row r="16">
          <cell r="A16" t="str">
            <v>Internal committment failures</v>
          </cell>
          <cell r="B16">
            <v>1195</v>
          </cell>
          <cell r="C16">
            <v>1170</v>
          </cell>
          <cell r="D16">
            <v>666</v>
          </cell>
          <cell r="E16">
            <v>659</v>
          </cell>
          <cell r="F16">
            <v>3690</v>
          </cell>
          <cell r="G16">
            <v>0</v>
          </cell>
          <cell r="H16">
            <v>0</v>
          </cell>
          <cell r="I16">
            <v>0</v>
          </cell>
          <cell r="J16">
            <v>1</v>
          </cell>
          <cell r="K16">
            <v>0</v>
          </cell>
          <cell r="L16">
            <v>2</v>
          </cell>
          <cell r="M16">
            <v>1</v>
          </cell>
          <cell r="N16">
            <v>2</v>
          </cell>
          <cell r="O16">
            <v>1</v>
          </cell>
          <cell r="P16">
            <v>2</v>
          </cell>
          <cell r="Q16">
            <v>2</v>
          </cell>
          <cell r="R16">
            <v>2</v>
          </cell>
          <cell r="S16">
            <v>2</v>
          </cell>
          <cell r="T16">
            <v>2</v>
          </cell>
          <cell r="U16">
            <v>0</v>
          </cell>
          <cell r="V16">
            <v>1.6</v>
          </cell>
          <cell r="W16">
            <v>0</v>
          </cell>
          <cell r="X16">
            <v>0</v>
          </cell>
          <cell r="Y16">
            <v>0</v>
          </cell>
          <cell r="Z16">
            <v>0</v>
          </cell>
          <cell r="AA16">
            <v>0</v>
          </cell>
          <cell r="AB16">
            <v>0</v>
          </cell>
          <cell r="AC16">
            <v>0</v>
          </cell>
          <cell r="AD16">
            <v>0</v>
          </cell>
          <cell r="AE16">
            <v>0</v>
          </cell>
          <cell r="AF16">
            <v>0</v>
          </cell>
          <cell r="AG16">
            <v>1</v>
          </cell>
          <cell r="AH16">
            <v>0.2</v>
          </cell>
          <cell r="AI16">
            <v>14887</v>
          </cell>
          <cell r="AK16">
            <v>77206</v>
          </cell>
          <cell r="AL16">
            <v>7045</v>
          </cell>
          <cell r="AM16">
            <v>3749</v>
          </cell>
          <cell r="AN16">
            <v>15162</v>
          </cell>
          <cell r="AO16">
            <v>6576</v>
          </cell>
          <cell r="AQ16">
            <v>32532</v>
          </cell>
          <cell r="AR16">
            <v>8660</v>
          </cell>
          <cell r="AS16">
            <v>14192</v>
          </cell>
          <cell r="AT16">
            <v>11078</v>
          </cell>
          <cell r="AU16">
            <v>9708</v>
          </cell>
        </row>
        <row r="17">
          <cell r="A17" t="str">
            <v>Score(15)</v>
          </cell>
          <cell r="B17">
            <v>10</v>
          </cell>
          <cell r="C17">
            <v>0</v>
          </cell>
          <cell r="D17">
            <v>1001</v>
          </cell>
          <cell r="E17" t="str">
            <v>KA01AG8257</v>
          </cell>
          <cell r="F17" t="str">
            <v>CW00000145</v>
          </cell>
          <cell r="G17">
            <v>15</v>
          </cell>
          <cell r="H17">
            <v>15</v>
          </cell>
          <cell r="I17">
            <v>15</v>
          </cell>
          <cell r="J17">
            <v>12</v>
          </cell>
          <cell r="K17">
            <v>15</v>
          </cell>
          <cell r="L17">
            <v>9</v>
          </cell>
          <cell r="M17">
            <v>12</v>
          </cell>
          <cell r="N17">
            <v>9</v>
          </cell>
          <cell r="O17">
            <v>12</v>
          </cell>
          <cell r="P17">
            <v>3</v>
          </cell>
          <cell r="Q17">
            <v>3</v>
          </cell>
          <cell r="R17">
            <v>3</v>
          </cell>
          <cell r="S17">
            <v>3</v>
          </cell>
          <cell r="T17">
            <v>3</v>
          </cell>
          <cell r="U17">
            <v>15</v>
          </cell>
          <cell r="V17">
            <v>5.4</v>
          </cell>
          <cell r="W17">
            <v>15</v>
          </cell>
          <cell r="X17">
            <v>15</v>
          </cell>
          <cell r="Y17">
            <v>15</v>
          </cell>
          <cell r="Z17">
            <v>15</v>
          </cell>
          <cell r="AA17">
            <v>15</v>
          </cell>
          <cell r="AB17">
            <v>15</v>
          </cell>
          <cell r="AC17">
            <v>15</v>
          </cell>
          <cell r="AD17">
            <v>15</v>
          </cell>
          <cell r="AE17">
            <v>15</v>
          </cell>
          <cell r="AF17">
            <v>15</v>
          </cell>
          <cell r="AG17">
            <v>15</v>
          </cell>
          <cell r="AH17">
            <v>15</v>
          </cell>
        </row>
        <row r="18">
          <cell r="A18" t="str">
            <v>Suggestion received during the week</v>
          </cell>
          <cell r="B18" t="str">
            <v>MAY(WK-3)</v>
          </cell>
          <cell r="C18" t="str">
            <v>MAY(WK-4)</v>
          </cell>
          <cell r="D18" t="str">
            <v>MAY'99</v>
          </cell>
          <cell r="E18" t="str">
            <v>Jun(wk-1)</v>
          </cell>
          <cell r="F18" t="str">
            <v>Jun(wk-2)</v>
          </cell>
          <cell r="G18" t="str">
            <v>Jun(wk-3)</v>
          </cell>
          <cell r="H18" t="str">
            <v>Jun(wk-4)</v>
          </cell>
          <cell r="I18" t="str">
            <v>Jun(wk-5)</v>
          </cell>
          <cell r="J18" t="str">
            <v>JUNE'99</v>
          </cell>
          <cell r="K18" t="str">
            <v>JUL(WK-1)</v>
          </cell>
          <cell r="L18" t="str">
            <v>JUL(WK-2)</v>
          </cell>
          <cell r="M18" t="str">
            <v>JUL(WK-3)</v>
          </cell>
          <cell r="N18" t="str">
            <v>JUL(WK-4)</v>
          </cell>
          <cell r="O18" t="str">
            <v>JUL(WK-5)</v>
          </cell>
          <cell r="P18" t="str">
            <v>JULY'99</v>
          </cell>
          <cell r="Q18" t="str">
            <v>AUG(WK-1)</v>
          </cell>
          <cell r="R18" t="str">
            <v>AUG(WK-2)</v>
          </cell>
          <cell r="S18" t="str">
            <v>AUG(WK-3)</v>
          </cell>
          <cell r="T18" t="str">
            <v>AUG(WK-4)</v>
          </cell>
          <cell r="U18" t="str">
            <v>AUG(WK-5)</v>
          </cell>
          <cell r="V18" t="str">
            <v>AUG'99</v>
          </cell>
          <cell r="W18" t="str">
            <v>SEPT(WK-1)</v>
          </cell>
          <cell r="X18" t="str">
            <v>SEPT(WK-2)</v>
          </cell>
          <cell r="Y18" t="str">
            <v>SEPT(WK-3)</v>
          </cell>
          <cell r="Z18" t="str">
            <v>SEPT(WK-4)</v>
          </cell>
          <cell r="AA18" t="str">
            <v>SEPT(WK-5)</v>
          </cell>
          <cell r="AB18" t="str">
            <v>SEPT'99</v>
          </cell>
          <cell r="AC18" t="str">
            <v>OCT(WK-1)</v>
          </cell>
          <cell r="AD18" t="str">
            <v>OCT(WK-2)</v>
          </cell>
          <cell r="AE18" t="str">
            <v>OCT(WK-3)</v>
          </cell>
          <cell r="AF18" t="str">
            <v>OCT(WK-4)</v>
          </cell>
          <cell r="AG18" t="str">
            <v>OCT(WK-5)</v>
          </cell>
          <cell r="AH18" t="str">
            <v>OCT(WK-6) 31.10</v>
          </cell>
          <cell r="AI18" t="str">
            <v>OCT '99</v>
          </cell>
          <cell r="AJ18" t="str">
            <v>NOV(wk-1)</v>
          </cell>
          <cell r="AK18" t="str">
            <v>NOV(WK-2)</v>
          </cell>
          <cell r="AL18" t="str">
            <v>NOV(WK-3)</v>
          </cell>
          <cell r="AM18" t="str">
            <v>NOV(WK-4)</v>
          </cell>
          <cell r="AN18" t="str">
            <v>NOV(WK-5)</v>
          </cell>
          <cell r="AO18" t="str">
            <v>NOV'99</v>
          </cell>
          <cell r="AP18" t="str">
            <v>DEC(wk-1)</v>
          </cell>
          <cell r="AQ18" t="str">
            <v>DEC(wk-2)</v>
          </cell>
          <cell r="AR18" t="str">
            <v>DEC(wk-3)</v>
          </cell>
          <cell r="AS18" t="str">
            <v>DEC(wk-4)</v>
          </cell>
          <cell r="AT18" t="str">
            <v>DEC(wk-5)</v>
          </cell>
          <cell r="AU18" t="str">
            <v>DEC '99</v>
          </cell>
        </row>
        <row r="19">
          <cell r="A19" t="str">
            <v>Total Suggestions received during the week</v>
          </cell>
          <cell r="B19">
            <v>10</v>
          </cell>
          <cell r="C19">
            <v>0</v>
          </cell>
          <cell r="D19">
            <v>1001</v>
          </cell>
          <cell r="E19" t="str">
            <v>KA01AG8257</v>
          </cell>
          <cell r="F19">
            <v>0</v>
          </cell>
          <cell r="G19">
            <v>0</v>
          </cell>
          <cell r="H19">
            <v>1</v>
          </cell>
          <cell r="I19">
            <v>0</v>
          </cell>
          <cell r="J19">
            <v>0</v>
          </cell>
          <cell r="K19">
            <v>1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  <cell r="T19">
            <v>3</v>
          </cell>
          <cell r="U19">
            <v>0</v>
          </cell>
          <cell r="V19">
            <v>3</v>
          </cell>
          <cell r="W19">
            <v>0</v>
          </cell>
          <cell r="X19">
            <v>0</v>
          </cell>
          <cell r="Y19">
            <v>0</v>
          </cell>
          <cell r="Z19">
            <v>0</v>
          </cell>
          <cell r="AA19">
            <v>0</v>
          </cell>
          <cell r="AB19">
            <v>0</v>
          </cell>
          <cell r="AC19">
            <v>0</v>
          </cell>
          <cell r="AD19">
            <v>0</v>
          </cell>
          <cell r="AE19">
            <v>0</v>
          </cell>
          <cell r="AF19">
            <v>0</v>
          </cell>
          <cell r="AG19">
            <v>0</v>
          </cell>
          <cell r="AH19">
            <v>0</v>
          </cell>
          <cell r="AI19">
            <v>0</v>
          </cell>
          <cell r="AJ19">
            <v>0</v>
          </cell>
          <cell r="AK19">
            <v>0</v>
          </cell>
          <cell r="AL19">
            <v>0</v>
          </cell>
          <cell r="AM19">
            <v>0</v>
          </cell>
          <cell r="AN19">
            <v>0</v>
          </cell>
          <cell r="AO19">
            <v>2</v>
          </cell>
          <cell r="AP19">
            <v>2</v>
          </cell>
          <cell r="AQ19">
            <v>4</v>
          </cell>
          <cell r="AR19">
            <v>0</v>
          </cell>
          <cell r="AS19">
            <v>0</v>
          </cell>
          <cell r="AT19">
            <v>0</v>
          </cell>
          <cell r="AU19">
            <v>0</v>
          </cell>
        </row>
        <row r="20">
          <cell r="A20" t="str">
            <v>Total Production</v>
          </cell>
          <cell r="B20">
            <v>10</v>
          </cell>
          <cell r="C20">
            <v>0</v>
          </cell>
          <cell r="D20">
            <v>418878</v>
          </cell>
          <cell r="E20">
            <v>177749</v>
          </cell>
          <cell r="F20">
            <v>209244</v>
          </cell>
          <cell r="G20">
            <v>230852</v>
          </cell>
          <cell r="H20">
            <v>274982</v>
          </cell>
          <cell r="I20">
            <v>225810</v>
          </cell>
          <cell r="J20">
            <v>1118637</v>
          </cell>
          <cell r="K20">
            <v>71154</v>
          </cell>
          <cell r="L20">
            <v>269032</v>
          </cell>
          <cell r="M20">
            <v>258911</v>
          </cell>
          <cell r="N20">
            <v>225276</v>
          </cell>
          <cell r="O20">
            <v>193144</v>
          </cell>
          <cell r="P20">
            <v>1017517</v>
          </cell>
          <cell r="Q20">
            <v>172206</v>
          </cell>
          <cell r="R20">
            <v>226342</v>
          </cell>
          <cell r="S20">
            <v>174611</v>
          </cell>
          <cell r="T20">
            <v>251661</v>
          </cell>
          <cell r="U20">
            <v>119207</v>
          </cell>
          <cell r="V20">
            <v>944027</v>
          </cell>
          <cell r="W20">
            <v>1715848</v>
          </cell>
          <cell r="X20">
            <v>223134</v>
          </cell>
          <cell r="Y20">
            <v>325182</v>
          </cell>
          <cell r="Z20">
            <v>286822</v>
          </cell>
          <cell r="AA20">
            <v>197107</v>
          </cell>
          <cell r="AB20">
            <v>3495013</v>
          </cell>
          <cell r="AC20">
            <v>70011</v>
          </cell>
          <cell r="AD20">
            <v>233226</v>
          </cell>
          <cell r="AE20">
            <v>265221</v>
          </cell>
          <cell r="AF20">
            <v>174960</v>
          </cell>
          <cell r="AG20">
            <v>369081</v>
          </cell>
          <cell r="AH20">
            <v>71865</v>
          </cell>
          <cell r="AI20">
            <v>1112499</v>
          </cell>
          <cell r="AJ20">
            <v>218990</v>
          </cell>
          <cell r="AK20">
            <v>51454</v>
          </cell>
          <cell r="AL20">
            <v>296456</v>
          </cell>
          <cell r="AM20">
            <v>292785</v>
          </cell>
          <cell r="AN20">
            <v>151805</v>
          </cell>
          <cell r="AO20">
            <v>1010435</v>
          </cell>
          <cell r="AP20">
            <v>150720</v>
          </cell>
          <cell r="AQ20">
            <v>358949</v>
          </cell>
          <cell r="AR20">
            <v>303320</v>
          </cell>
          <cell r="AS20">
            <v>287066</v>
          </cell>
          <cell r="AT20">
            <v>266625</v>
          </cell>
          <cell r="AU20">
            <v>1366680</v>
          </cell>
        </row>
        <row r="21">
          <cell r="A21" t="str">
            <v>Production Quantity (Wire cutting+Preparation)</v>
          </cell>
          <cell r="B21" t="str">
            <v>MAY(WK-3)</v>
          </cell>
          <cell r="C21" t="str">
            <v>MAY(WK-4)</v>
          </cell>
          <cell r="D21" t="str">
            <v>MAY'99</v>
          </cell>
          <cell r="E21" t="str">
            <v>JUNE(WK-1)</v>
          </cell>
          <cell r="F21" t="str">
            <v>JUNE(WK-2)</v>
          </cell>
          <cell r="G21" t="str">
            <v>JUNE(WK-3)</v>
          </cell>
          <cell r="H21" t="str">
            <v>JUNE(WK-4)</v>
          </cell>
          <cell r="I21" t="str">
            <v>JUNE(WK-5)</v>
          </cell>
          <cell r="J21" t="str">
            <v>JUNE'99</v>
          </cell>
          <cell r="K21" t="str">
            <v>JUL(WK-1)</v>
          </cell>
          <cell r="L21" t="str">
            <v>JUL(WK-2)</v>
          </cell>
          <cell r="M21" t="str">
            <v>JUL(WK-3)</v>
          </cell>
          <cell r="N21" t="str">
            <v>JUL(WK-4)</v>
          </cell>
          <cell r="O21" t="str">
            <v>JUL(WK-5)</v>
          </cell>
          <cell r="P21" t="str">
            <v>JULY'99</v>
          </cell>
          <cell r="Q21" t="str">
            <v>AUG(WK-1)</v>
          </cell>
          <cell r="R21" t="str">
            <v>AUG(WK-2)</v>
          </cell>
          <cell r="S21" t="str">
            <v>AUG(WK-3)</v>
          </cell>
          <cell r="T21" t="str">
            <v>AUG(WK-4)</v>
          </cell>
          <cell r="U21" t="str">
            <v>AUG(WK-5)</v>
          </cell>
          <cell r="V21" t="str">
            <v>AUG'99</v>
          </cell>
          <cell r="W21" t="str">
            <v>SEPT(WK-1)</v>
          </cell>
          <cell r="X21" t="str">
            <v>SEPT(WK-2)</v>
          </cell>
          <cell r="Y21" t="str">
            <v>SEPT(WK-3)</v>
          </cell>
          <cell r="Z21" t="str">
            <v>SEPT(WK-4)</v>
          </cell>
          <cell r="AA21" t="str">
            <v>SEPT(WK-5)</v>
          </cell>
          <cell r="AB21" t="str">
            <v>SEPT'99</v>
          </cell>
          <cell r="AC21" t="str">
            <v>OCT(wk-1)</v>
          </cell>
          <cell r="AD21" t="str">
            <v>OCT(WK-2)</v>
          </cell>
          <cell r="AE21" t="str">
            <v>OCT(WK-3)</v>
          </cell>
          <cell r="AF21">
            <v>174404</v>
          </cell>
          <cell r="AG21">
            <v>368230</v>
          </cell>
          <cell r="AH21">
            <v>71730</v>
          </cell>
          <cell r="AI21">
            <v>1108191</v>
          </cell>
          <cell r="AJ21">
            <v>218330</v>
          </cell>
          <cell r="AK21">
            <v>51155</v>
          </cell>
          <cell r="AL21">
            <v>295444</v>
          </cell>
          <cell r="AM21">
            <v>46835</v>
          </cell>
          <cell r="AN21">
            <v>150440</v>
          </cell>
          <cell r="AO21">
            <v>762204</v>
          </cell>
          <cell r="AP21">
            <v>150379</v>
          </cell>
          <cell r="AQ21">
            <v>357231</v>
          </cell>
          <cell r="AR21">
            <v>302563</v>
          </cell>
          <cell r="AS21">
            <v>286346</v>
          </cell>
          <cell r="AT21">
            <v>265277</v>
          </cell>
          <cell r="AU21">
            <v>1361796</v>
          </cell>
        </row>
        <row r="22">
          <cell r="A22" t="str">
            <v>Production Quantity (Visual)</v>
          </cell>
          <cell r="B22" t="str">
            <v>MAY(WK-3)</v>
          </cell>
          <cell r="C22" t="str">
            <v>MAY(WK-4)</v>
          </cell>
          <cell r="D22" t="str">
            <v>MAY'99</v>
          </cell>
          <cell r="E22" t="str">
            <v>JUNE(WK-1)</v>
          </cell>
          <cell r="F22" t="str">
            <v>JUNE(WK-2)</v>
          </cell>
          <cell r="G22" t="str">
            <v>JUNE(WK-3)</v>
          </cell>
          <cell r="H22" t="str">
            <v>JUNE(WK-4)</v>
          </cell>
          <cell r="I22" t="str">
            <v>JUNE(WK-5)</v>
          </cell>
          <cell r="J22" t="str">
            <v>JUNE'99</v>
          </cell>
          <cell r="K22" t="str">
            <v>JUL(WK-1)</v>
          </cell>
          <cell r="L22" t="str">
            <v>JUL(WK-2)</v>
          </cell>
          <cell r="M22" t="str">
            <v>JUL(WK-3)</v>
          </cell>
          <cell r="N22" t="str">
            <v>JUL(WK-4)</v>
          </cell>
          <cell r="O22" t="str">
            <v>JUL(WK-5)</v>
          </cell>
          <cell r="P22" t="str">
            <v>JULY'99</v>
          </cell>
          <cell r="Q22" t="str">
            <v>AUG(WK-1)</v>
          </cell>
          <cell r="R22" t="str">
            <v>AUG(WK-2)</v>
          </cell>
          <cell r="S22" t="str">
            <v>AUG(WK-3)</v>
          </cell>
          <cell r="T22" t="str">
            <v>AUG(WK-4)</v>
          </cell>
          <cell r="U22" t="str">
            <v>AUG(WK-5)</v>
          </cell>
          <cell r="V22" t="str">
            <v>AUG'99</v>
          </cell>
          <cell r="W22" t="str">
            <v>AUG(WK-1)</v>
          </cell>
          <cell r="X22" t="str">
            <v>AUG(WK-2)</v>
          </cell>
          <cell r="Y22" t="str">
            <v>AUG(WK-3)</v>
          </cell>
          <cell r="Z22" t="str">
            <v>AUG(WK-4)</v>
          </cell>
          <cell r="AA22" t="str">
            <v>AUG(WK-5)</v>
          </cell>
          <cell r="AB22" t="str">
            <v>AUG'99</v>
          </cell>
          <cell r="AC22" t="str">
            <v>SEPT(WK-1)</v>
          </cell>
          <cell r="AD22" t="str">
            <v>SEPT(WK-2)</v>
          </cell>
          <cell r="AE22" t="str">
            <v>SEPT(WK-3)</v>
          </cell>
          <cell r="AF22" t="str">
            <v>SEPT(WK-4)</v>
          </cell>
          <cell r="AG22" t="str">
            <v>SEPT(WK-5)</v>
          </cell>
          <cell r="AH22" t="str">
            <v>SEPT'99</v>
          </cell>
          <cell r="AI22" t="str">
            <v>OCT(wk-1)</v>
          </cell>
          <cell r="AJ22" t="str">
            <v>OCT(WK-2)</v>
          </cell>
          <cell r="AK22" t="str">
            <v>OCT(WK-3)</v>
          </cell>
          <cell r="AL22" t="str">
            <v>OCT(WK-4)</v>
          </cell>
          <cell r="AM22" t="str">
            <v>OCT(WK-5)</v>
          </cell>
          <cell r="AN22" t="str">
            <v>OCT(WK-6) 31.10</v>
          </cell>
          <cell r="AO22" t="str">
            <v>OCT'99</v>
          </cell>
          <cell r="AP22" t="str">
            <v>NOV(wk-1)</v>
          </cell>
          <cell r="AQ22" t="str">
            <v>NOV(wk-2)</v>
          </cell>
          <cell r="AR22" t="str">
            <v>NOV(wk-3)</v>
          </cell>
          <cell r="AS22" t="str">
            <v>NOV(wk-4)</v>
          </cell>
          <cell r="AT22" t="str">
            <v>NOV(wk-5)</v>
          </cell>
          <cell r="AU22" t="str">
            <v>NOV'99</v>
          </cell>
          <cell r="AV22" t="str">
            <v>DEC(wk-1)</v>
          </cell>
          <cell r="AW22" t="str">
            <v>DEC(wk-2)</v>
          </cell>
          <cell r="AX22" t="str">
            <v>DEC(wk-3)</v>
          </cell>
          <cell r="AY22" t="str">
            <v>DEC(wk-4)</v>
          </cell>
          <cell r="AZ22" t="str">
            <v>DEC(wk-5)</v>
          </cell>
          <cell r="BA22" t="str">
            <v>DEC '99</v>
          </cell>
        </row>
        <row r="23">
          <cell r="A23" t="str">
            <v>Suggestion Scheme Score (5)</v>
          </cell>
          <cell r="B23">
            <v>27</v>
          </cell>
          <cell r="C23">
            <v>29.86</v>
          </cell>
          <cell r="D23">
            <v>342289</v>
          </cell>
          <cell r="E23">
            <v>203201</v>
          </cell>
          <cell r="F23">
            <v>232779</v>
          </cell>
          <cell r="G23">
            <v>278615</v>
          </cell>
          <cell r="H23">
            <v>221537</v>
          </cell>
          <cell r="I23">
            <v>160515</v>
          </cell>
          <cell r="J23">
            <v>1096647</v>
          </cell>
          <cell r="K23">
            <v>66864</v>
          </cell>
          <cell r="L23">
            <v>278546</v>
          </cell>
          <cell r="M23">
            <v>237816</v>
          </cell>
          <cell r="N23">
            <v>249391</v>
          </cell>
          <cell r="O23">
            <v>194807</v>
          </cell>
          <cell r="P23">
            <v>1027424</v>
          </cell>
          <cell r="Q23">
            <v>205935</v>
          </cell>
          <cell r="R23">
            <v>259987</v>
          </cell>
          <cell r="S23">
            <v>235273</v>
          </cell>
          <cell r="T23">
            <v>304947</v>
          </cell>
          <cell r="U23">
            <v>145170</v>
          </cell>
          <cell r="V23">
            <v>1151312</v>
          </cell>
          <cell r="W23">
            <v>2096689</v>
          </cell>
          <cell r="X23">
            <v>3933391</v>
          </cell>
          <cell r="Y23">
            <v>280379</v>
          </cell>
          <cell r="Z23">
            <v>265431</v>
          </cell>
          <cell r="AA23">
            <v>169976</v>
          </cell>
          <cell r="AB23">
            <v>7727202</v>
          </cell>
          <cell r="AC23">
            <v>135282</v>
          </cell>
          <cell r="AD23">
            <v>214829</v>
          </cell>
          <cell r="AE23">
            <v>226709</v>
          </cell>
          <cell r="AF23">
            <v>0</v>
          </cell>
          <cell r="AG23">
            <v>0</v>
          </cell>
          <cell r="AH23">
            <v>0</v>
          </cell>
          <cell r="AI23">
            <v>19.41</v>
          </cell>
          <cell r="AJ23">
            <v>15.42</v>
          </cell>
          <cell r="AK23">
            <v>13.263157894736842</v>
          </cell>
          <cell r="AL23">
            <v>19.332631578947371</v>
          </cell>
          <cell r="AM23">
            <v>19.329999999999998</v>
          </cell>
          <cell r="AN23">
            <v>13.27</v>
          </cell>
          <cell r="AO23">
            <v>15.16</v>
          </cell>
          <cell r="AP23">
            <v>12.7</v>
          </cell>
          <cell r="AQ23">
            <v>12.95</v>
          </cell>
          <cell r="AR23">
            <v>12.95</v>
          </cell>
          <cell r="AS23">
            <v>18.071214574898782</v>
          </cell>
          <cell r="AT23">
            <v>18.07</v>
          </cell>
          <cell r="AU23">
            <v>14.4</v>
          </cell>
        </row>
        <row r="24">
          <cell r="A24" t="str">
            <v>Total Production(Qty.)</v>
          </cell>
          <cell r="B24">
            <v>0</v>
          </cell>
          <cell r="C24">
            <v>0</v>
          </cell>
          <cell r="D24">
            <v>0</v>
          </cell>
          <cell r="E24">
            <v>0</v>
          </cell>
          <cell r="F24">
            <v>0</v>
          </cell>
          <cell r="G24">
            <v>0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>
            <v>0</v>
          </cell>
          <cell r="N24">
            <v>0</v>
          </cell>
          <cell r="O24">
            <v>0</v>
          </cell>
          <cell r="P24">
            <v>0</v>
          </cell>
          <cell r="Q24">
            <v>0</v>
          </cell>
          <cell r="R24">
            <v>0</v>
          </cell>
          <cell r="S24">
            <v>0</v>
          </cell>
          <cell r="T24">
            <v>0</v>
          </cell>
          <cell r="U24">
            <v>0</v>
          </cell>
          <cell r="V24">
            <v>0</v>
          </cell>
          <cell r="W24">
            <v>0</v>
          </cell>
          <cell r="X24">
            <v>0</v>
          </cell>
          <cell r="Y24">
            <v>0</v>
          </cell>
          <cell r="Z24">
            <v>0</v>
          </cell>
          <cell r="AA24">
            <v>0</v>
          </cell>
          <cell r="AB24">
            <v>0</v>
          </cell>
          <cell r="AC24">
            <v>0</v>
          </cell>
          <cell r="AD24">
            <v>0</v>
          </cell>
          <cell r="AE24">
            <v>0</v>
          </cell>
          <cell r="AF24">
            <v>0</v>
          </cell>
          <cell r="AG24">
            <v>0</v>
          </cell>
          <cell r="AH24">
            <v>1502216</v>
          </cell>
          <cell r="AI24">
            <v>135282</v>
          </cell>
          <cell r="AJ24">
            <v>353235</v>
          </cell>
          <cell r="AK24">
            <v>372688</v>
          </cell>
          <cell r="AL24">
            <v>282289</v>
          </cell>
          <cell r="AM24">
            <v>472556</v>
          </cell>
          <cell r="AN24">
            <v>57850</v>
          </cell>
          <cell r="AO24">
            <v>4983465</v>
          </cell>
          <cell r="AP24">
            <v>292774</v>
          </cell>
          <cell r="AQ24">
            <v>137416</v>
          </cell>
          <cell r="AR24">
            <v>362866</v>
          </cell>
          <cell r="AS24">
            <v>344717</v>
          </cell>
          <cell r="AT24">
            <v>369989</v>
          </cell>
          <cell r="AU24">
            <v>1507762</v>
          </cell>
          <cell r="AV24">
            <v>215591</v>
          </cell>
          <cell r="AW24">
            <v>506525</v>
          </cell>
          <cell r="AX24">
            <v>454747</v>
          </cell>
          <cell r="AY24">
            <v>298289</v>
          </cell>
          <cell r="AZ24">
            <v>391780</v>
          </cell>
          <cell r="BA24">
            <v>1866932</v>
          </cell>
        </row>
        <row r="25">
          <cell r="A25" t="str">
            <v>Production Quantity (Wire cutting+Preparation)</v>
          </cell>
          <cell r="B25">
            <v>310338</v>
          </cell>
          <cell r="C25">
            <v>266071</v>
          </cell>
          <cell r="D25">
            <v>576409</v>
          </cell>
          <cell r="E25">
            <v>261963</v>
          </cell>
          <cell r="F25">
            <v>282702</v>
          </cell>
          <cell r="G25">
            <v>305901</v>
          </cell>
          <cell r="H25">
            <v>407221</v>
          </cell>
          <cell r="I25">
            <v>321023</v>
          </cell>
          <cell r="J25">
            <v>1578810</v>
          </cell>
          <cell r="K25">
            <v>174925</v>
          </cell>
          <cell r="L25">
            <v>467602</v>
          </cell>
          <cell r="M25">
            <v>454568</v>
          </cell>
          <cell r="N25">
            <v>345733</v>
          </cell>
          <cell r="O25">
            <v>241810</v>
          </cell>
          <cell r="P25">
            <v>1684638</v>
          </cell>
          <cell r="Q25">
            <v>261978</v>
          </cell>
          <cell r="R25">
            <v>379991</v>
          </cell>
          <cell r="S25">
            <v>345637</v>
          </cell>
          <cell r="T25">
            <v>131193</v>
          </cell>
          <cell r="U25">
            <v>260205</v>
          </cell>
          <cell r="V25">
            <v>1379004</v>
          </cell>
          <cell r="W25">
            <v>4</v>
          </cell>
          <cell r="X25">
            <v>0</v>
          </cell>
          <cell r="Y25">
            <v>204</v>
          </cell>
          <cell r="Z25">
            <v>0</v>
          </cell>
          <cell r="AA25">
            <v>0</v>
          </cell>
          <cell r="AB25">
            <v>0</v>
          </cell>
          <cell r="AC25">
            <v>251879</v>
          </cell>
          <cell r="AD25">
            <v>338739</v>
          </cell>
          <cell r="AE25">
            <v>398893</v>
          </cell>
          <cell r="AF25">
            <v>495500</v>
          </cell>
          <cell r="AG25">
            <v>299870</v>
          </cell>
          <cell r="AH25">
            <v>1485011</v>
          </cell>
          <cell r="AI25">
            <v>134945</v>
          </cell>
          <cell r="AJ25">
            <v>351858</v>
          </cell>
          <cell r="AK25">
            <v>365586</v>
          </cell>
          <cell r="AL25">
            <v>280142</v>
          </cell>
          <cell r="AM25">
            <v>463306</v>
          </cell>
          <cell r="AN25">
            <v>55975</v>
          </cell>
          <cell r="AO25">
            <v>4921704</v>
          </cell>
          <cell r="AP25">
            <v>288998</v>
          </cell>
          <cell r="AQ25">
            <v>137001</v>
          </cell>
          <cell r="AR25">
            <v>355083</v>
          </cell>
          <cell r="AS25">
            <v>95522</v>
          </cell>
          <cell r="AT25">
            <v>368624</v>
          </cell>
          <cell r="AU25">
            <v>1245228</v>
          </cell>
          <cell r="AV25">
            <v>214215</v>
          </cell>
          <cell r="AW25">
            <v>502820</v>
          </cell>
          <cell r="AX25">
            <v>447341</v>
          </cell>
          <cell r="AY25">
            <v>294829</v>
          </cell>
          <cell r="AZ25">
            <v>387435</v>
          </cell>
          <cell r="BA25">
            <v>1846640</v>
          </cell>
        </row>
        <row r="26">
          <cell r="A26" t="str">
            <v>Production Quantity (Visual)</v>
          </cell>
          <cell r="B26">
            <v>2936</v>
          </cell>
          <cell r="C26">
            <v>3542</v>
          </cell>
          <cell r="D26">
            <v>6478</v>
          </cell>
          <cell r="E26">
            <v>712</v>
          </cell>
          <cell r="F26">
            <v>2616</v>
          </cell>
          <cell r="G26">
            <v>5413</v>
          </cell>
          <cell r="H26">
            <v>5989</v>
          </cell>
          <cell r="I26">
            <v>2410</v>
          </cell>
          <cell r="J26">
            <v>17140</v>
          </cell>
          <cell r="K26">
            <v>1291</v>
          </cell>
          <cell r="L26">
            <v>3626</v>
          </cell>
          <cell r="M26">
            <v>5486</v>
          </cell>
          <cell r="N26">
            <v>5229</v>
          </cell>
          <cell r="O26">
            <v>3956</v>
          </cell>
          <cell r="P26">
            <v>19588</v>
          </cell>
          <cell r="Q26">
            <v>6634</v>
          </cell>
          <cell r="R26">
            <v>3578</v>
          </cell>
          <cell r="S26">
            <v>7829</v>
          </cell>
          <cell r="T26">
            <v>316755</v>
          </cell>
          <cell r="U26">
            <v>3531</v>
          </cell>
          <cell r="V26">
            <v>338327</v>
          </cell>
          <cell r="W26">
            <v>7</v>
          </cell>
          <cell r="X26">
            <v>0</v>
          </cell>
          <cell r="Y26">
            <v>1</v>
          </cell>
          <cell r="Z26">
            <v>0</v>
          </cell>
          <cell r="AA26">
            <v>1</v>
          </cell>
          <cell r="AB26">
            <v>0</v>
          </cell>
          <cell r="AC26">
            <v>3295</v>
          </cell>
          <cell r="AD26">
            <v>2309</v>
          </cell>
          <cell r="AE26">
            <v>3809</v>
          </cell>
          <cell r="AF26">
            <v>7792</v>
          </cell>
          <cell r="AG26">
            <v>5263</v>
          </cell>
          <cell r="AH26">
            <v>17205</v>
          </cell>
          <cell r="AI26">
            <v>337</v>
          </cell>
          <cell r="AJ26">
            <v>1377</v>
          </cell>
          <cell r="AK26">
            <v>7102</v>
          </cell>
          <cell r="AL26">
            <v>2147</v>
          </cell>
          <cell r="AM26">
            <v>9250</v>
          </cell>
          <cell r="AN26">
            <v>1875</v>
          </cell>
          <cell r="AO26">
            <v>61761</v>
          </cell>
          <cell r="AP26">
            <v>3776</v>
          </cell>
          <cell r="AQ26">
            <v>415</v>
          </cell>
          <cell r="AR26">
            <v>7783</v>
          </cell>
          <cell r="AS26">
            <v>249195</v>
          </cell>
          <cell r="AT26">
            <v>1365</v>
          </cell>
          <cell r="AU26">
            <v>262534</v>
          </cell>
          <cell r="AV26">
            <v>1376</v>
          </cell>
          <cell r="AW26">
            <v>3705</v>
          </cell>
          <cell r="AX26">
            <v>7406</v>
          </cell>
          <cell r="AY26">
            <v>3460</v>
          </cell>
          <cell r="AZ26">
            <v>4345</v>
          </cell>
          <cell r="BA26">
            <v>20292</v>
          </cell>
        </row>
        <row r="27">
          <cell r="A27" t="str">
            <v>Rejects @ self checking in assembly area</v>
          </cell>
          <cell r="B27">
            <v>0</v>
          </cell>
          <cell r="C27">
            <v>0</v>
          </cell>
          <cell r="D27">
            <v>0</v>
          </cell>
          <cell r="E27">
            <v>1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>
            <v>1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  <cell r="P27">
            <v>0</v>
          </cell>
          <cell r="Q27">
            <v>0</v>
          </cell>
          <cell r="R27">
            <v>0</v>
          </cell>
          <cell r="S27">
            <v>0</v>
          </cell>
          <cell r="T27">
            <v>0</v>
          </cell>
          <cell r="U27">
            <v>0</v>
          </cell>
          <cell r="V27">
            <v>0</v>
          </cell>
          <cell r="W27">
            <v>0</v>
          </cell>
          <cell r="X27">
            <v>0</v>
          </cell>
          <cell r="Y27">
            <v>0</v>
          </cell>
          <cell r="Z27">
            <v>0</v>
          </cell>
          <cell r="AA27">
            <v>0</v>
          </cell>
          <cell r="AB27">
            <v>0</v>
          </cell>
          <cell r="AC27">
            <v>0</v>
          </cell>
          <cell r="AD27">
            <v>0</v>
          </cell>
          <cell r="AE27">
            <v>0</v>
          </cell>
          <cell r="AF27">
            <v>0</v>
          </cell>
          <cell r="AG27">
            <v>0</v>
          </cell>
          <cell r="AH27">
            <v>0</v>
          </cell>
          <cell r="AI27">
            <v>0</v>
          </cell>
          <cell r="AJ27">
            <v>0</v>
          </cell>
          <cell r="AK27">
            <v>0</v>
          </cell>
          <cell r="AL27">
            <v>0</v>
          </cell>
          <cell r="AM27">
            <v>0</v>
          </cell>
          <cell r="AN27">
            <v>0</v>
          </cell>
          <cell r="AO27">
            <v>0</v>
          </cell>
          <cell r="AP27">
            <v>0</v>
          </cell>
          <cell r="AQ27">
            <v>0</v>
          </cell>
          <cell r="AR27">
            <v>0</v>
          </cell>
          <cell r="AS27">
            <v>0</v>
          </cell>
          <cell r="AT27">
            <v>0</v>
          </cell>
          <cell r="AU27">
            <v>0</v>
          </cell>
        </row>
        <row r="28">
          <cell r="A28" t="str">
            <v>Rejects @ Self Checking in W/C &amp; Prep area</v>
          </cell>
          <cell r="B28">
            <v>0</v>
          </cell>
          <cell r="C28">
            <v>300</v>
          </cell>
          <cell r="D28">
            <v>300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  <cell r="S28">
            <v>0</v>
          </cell>
          <cell r="T28">
            <v>0</v>
          </cell>
          <cell r="U28">
            <v>0</v>
          </cell>
          <cell r="V28">
            <v>0</v>
          </cell>
          <cell r="W28">
            <v>0</v>
          </cell>
          <cell r="X28">
            <v>0</v>
          </cell>
          <cell r="Y28">
            <v>1</v>
          </cell>
          <cell r="Z28">
            <v>3</v>
          </cell>
          <cell r="AA28">
            <v>0</v>
          </cell>
          <cell r="AB28">
            <v>0</v>
          </cell>
          <cell r="AC28">
            <v>0</v>
          </cell>
          <cell r="AD28">
            <v>0</v>
          </cell>
          <cell r="AE28">
            <v>0</v>
          </cell>
          <cell r="AF28">
            <v>0</v>
          </cell>
          <cell r="AG28">
            <v>0</v>
          </cell>
          <cell r="AH28">
            <v>0</v>
          </cell>
          <cell r="AI28">
            <v>0</v>
          </cell>
          <cell r="AJ28">
            <v>0</v>
          </cell>
          <cell r="AK28">
            <v>0</v>
          </cell>
          <cell r="AL28">
            <v>0</v>
          </cell>
          <cell r="AM28">
            <v>0</v>
          </cell>
          <cell r="AN28">
            <v>0</v>
          </cell>
          <cell r="AO28">
            <v>0</v>
          </cell>
          <cell r="AP28">
            <v>0</v>
          </cell>
          <cell r="AQ28">
            <v>0</v>
          </cell>
          <cell r="AR28">
            <v>0</v>
          </cell>
          <cell r="AS28">
            <v>0</v>
          </cell>
          <cell r="AT28">
            <v>0</v>
          </cell>
          <cell r="AU28">
            <v>0</v>
          </cell>
          <cell r="AV28">
            <v>0</v>
          </cell>
          <cell r="AW28">
            <v>0</v>
          </cell>
          <cell r="AX28">
            <v>0</v>
          </cell>
          <cell r="AY28">
            <v>0</v>
          </cell>
          <cell r="AZ28">
            <v>0</v>
          </cell>
          <cell r="BA28">
            <v>0</v>
          </cell>
        </row>
        <row r="29">
          <cell r="A29" t="str">
            <v>Rejects @ inprocess in W/C &amp; Prep area</v>
          </cell>
          <cell r="B29">
            <v>0</v>
          </cell>
          <cell r="C29">
            <v>0</v>
          </cell>
          <cell r="D29">
            <v>0</v>
          </cell>
          <cell r="E29">
            <v>0</v>
          </cell>
          <cell r="F29">
            <v>290</v>
          </cell>
          <cell r="G29">
            <v>210</v>
          </cell>
          <cell r="H29">
            <v>2971</v>
          </cell>
          <cell r="I29">
            <v>585</v>
          </cell>
          <cell r="J29">
            <v>4056</v>
          </cell>
          <cell r="K29">
            <v>458</v>
          </cell>
          <cell r="L29">
            <v>592</v>
          </cell>
          <cell r="M29">
            <v>600</v>
          </cell>
          <cell r="N29">
            <v>204</v>
          </cell>
          <cell r="O29">
            <v>215</v>
          </cell>
          <cell r="P29">
            <v>2069</v>
          </cell>
          <cell r="Q29">
            <v>139</v>
          </cell>
          <cell r="R29">
            <v>340</v>
          </cell>
          <cell r="S29">
            <v>146</v>
          </cell>
          <cell r="T29">
            <v>224</v>
          </cell>
          <cell r="U29">
            <v>101</v>
          </cell>
          <cell r="V29">
            <v>950</v>
          </cell>
          <cell r="W29">
            <v>11</v>
          </cell>
          <cell r="X29">
            <v>0</v>
          </cell>
          <cell r="Y29">
            <v>206</v>
          </cell>
          <cell r="Z29">
            <v>3</v>
          </cell>
          <cell r="AA29">
            <v>1</v>
          </cell>
          <cell r="AB29">
            <v>0</v>
          </cell>
          <cell r="AC29">
            <v>32</v>
          </cell>
          <cell r="AD29">
            <v>271</v>
          </cell>
          <cell r="AE29">
            <v>745</v>
          </cell>
          <cell r="AF29">
            <v>83</v>
          </cell>
          <cell r="AG29">
            <v>150</v>
          </cell>
          <cell r="AH29">
            <v>1281</v>
          </cell>
          <cell r="AI29">
            <v>10</v>
          </cell>
          <cell r="AJ29">
            <v>161</v>
          </cell>
          <cell r="AK29">
            <v>212</v>
          </cell>
          <cell r="AL29">
            <v>0</v>
          </cell>
          <cell r="AM29">
            <v>361</v>
          </cell>
          <cell r="AN29">
            <v>0</v>
          </cell>
          <cell r="AO29">
            <v>3306</v>
          </cell>
          <cell r="AP29">
            <v>6</v>
          </cell>
          <cell r="AQ29">
            <v>2</v>
          </cell>
          <cell r="AR29">
            <v>9</v>
          </cell>
          <cell r="AS29">
            <v>40</v>
          </cell>
          <cell r="AT29">
            <v>23</v>
          </cell>
          <cell r="AU29">
            <v>80</v>
          </cell>
          <cell r="AV29">
            <v>92</v>
          </cell>
          <cell r="AW29">
            <v>1358</v>
          </cell>
          <cell r="AX29">
            <v>42</v>
          </cell>
          <cell r="AY29">
            <v>832</v>
          </cell>
          <cell r="AZ29">
            <v>865</v>
          </cell>
          <cell r="BA29">
            <v>3189</v>
          </cell>
        </row>
        <row r="30">
          <cell r="A30" t="str">
            <v>Rejects @ Testing</v>
          </cell>
          <cell r="B30">
            <v>0</v>
          </cell>
          <cell r="C30">
            <v>0</v>
          </cell>
          <cell r="D30">
            <v>0</v>
          </cell>
          <cell r="E30">
            <v>30</v>
          </cell>
          <cell r="F30">
            <v>9</v>
          </cell>
          <cell r="G30">
            <v>26</v>
          </cell>
          <cell r="H30">
            <v>9</v>
          </cell>
          <cell r="I30">
            <v>2</v>
          </cell>
          <cell r="J30">
            <v>76</v>
          </cell>
          <cell r="K30">
            <v>6</v>
          </cell>
          <cell r="L30">
            <v>9</v>
          </cell>
          <cell r="M30">
            <v>5</v>
          </cell>
          <cell r="N30">
            <v>16</v>
          </cell>
          <cell r="O30">
            <v>7</v>
          </cell>
          <cell r="P30">
            <v>43</v>
          </cell>
          <cell r="Q30">
            <v>8</v>
          </cell>
          <cell r="R30">
            <v>6</v>
          </cell>
          <cell r="S30">
            <v>0</v>
          </cell>
          <cell r="T30">
            <v>26</v>
          </cell>
          <cell r="U30">
            <v>0</v>
          </cell>
          <cell r="V30">
            <v>40</v>
          </cell>
          <cell r="W30">
            <v>4.9994375818062826</v>
          </cell>
          <cell r="X30">
            <v>5</v>
          </cell>
          <cell r="Y30">
            <v>4.9968325430066853</v>
          </cell>
          <cell r="Z30">
            <v>4.9999477027564136</v>
          </cell>
          <cell r="AA30">
            <v>4.9999746330673194</v>
          </cell>
          <cell r="AB30">
            <v>0</v>
          </cell>
          <cell r="AC30">
            <v>8</v>
          </cell>
          <cell r="AD30">
            <v>9</v>
          </cell>
          <cell r="AE30">
            <v>2</v>
          </cell>
          <cell r="AF30">
            <v>0</v>
          </cell>
          <cell r="AG30">
            <v>12</v>
          </cell>
          <cell r="AH30">
            <v>31</v>
          </cell>
          <cell r="AI30">
            <v>5</v>
          </cell>
          <cell r="AJ30">
            <v>0</v>
          </cell>
          <cell r="AK30">
            <v>2</v>
          </cell>
          <cell r="AL30">
            <v>0</v>
          </cell>
          <cell r="AM30">
            <v>0</v>
          </cell>
          <cell r="AN30">
            <v>0</v>
          </cell>
          <cell r="AO30">
            <v>69</v>
          </cell>
          <cell r="AP30">
            <v>1</v>
          </cell>
          <cell r="AQ30">
            <v>0</v>
          </cell>
          <cell r="AR30">
            <v>2</v>
          </cell>
          <cell r="AS30">
            <v>5</v>
          </cell>
          <cell r="AT30">
            <v>3</v>
          </cell>
          <cell r="AU30">
            <v>11</v>
          </cell>
          <cell r="AV30">
            <v>0</v>
          </cell>
          <cell r="AW30">
            <v>5</v>
          </cell>
          <cell r="AX30">
            <v>11</v>
          </cell>
          <cell r="AY30">
            <v>0</v>
          </cell>
          <cell r="AZ30">
            <v>1</v>
          </cell>
          <cell r="BA30">
            <v>17</v>
          </cell>
        </row>
        <row r="31">
          <cell r="A31" t="str">
            <v>Rejects @ self checking in assembly area</v>
          </cell>
          <cell r="B31">
            <v>0</v>
          </cell>
          <cell r="C31">
            <v>7.2</v>
          </cell>
          <cell r="D31">
            <v>0</v>
          </cell>
          <cell r="E31">
            <v>0</v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Q31">
            <v>0</v>
          </cell>
          <cell r="R31">
            <v>0</v>
          </cell>
          <cell r="S31">
            <v>0</v>
          </cell>
          <cell r="T31">
            <v>0</v>
          </cell>
          <cell r="U31">
            <v>0</v>
          </cell>
          <cell r="V31">
            <v>0</v>
          </cell>
          <cell r="W31">
            <v>5</v>
          </cell>
          <cell r="X31">
            <v>5</v>
          </cell>
          <cell r="Y31">
            <v>5</v>
          </cell>
          <cell r="Z31">
            <v>5</v>
          </cell>
          <cell r="AA31">
            <v>5</v>
          </cell>
          <cell r="AB31">
            <v>0</v>
          </cell>
          <cell r="AC31">
            <v>0</v>
          </cell>
          <cell r="AD31">
            <v>0</v>
          </cell>
          <cell r="AE31">
            <v>0</v>
          </cell>
          <cell r="AF31">
            <v>8</v>
          </cell>
          <cell r="AG31">
            <v>0</v>
          </cell>
          <cell r="AH31">
            <v>8</v>
          </cell>
          <cell r="AI31">
            <v>0</v>
          </cell>
          <cell r="AJ31">
            <v>0</v>
          </cell>
          <cell r="AK31">
            <v>1</v>
          </cell>
          <cell r="AL31">
            <v>0</v>
          </cell>
          <cell r="AM31">
            <v>0</v>
          </cell>
          <cell r="AN31">
            <v>0</v>
          </cell>
          <cell r="AO31">
            <v>17</v>
          </cell>
          <cell r="AP31">
            <v>0</v>
          </cell>
          <cell r="AQ31">
            <v>0</v>
          </cell>
          <cell r="AR31">
            <v>0</v>
          </cell>
          <cell r="AS31">
            <v>0</v>
          </cell>
          <cell r="AT31">
            <v>0</v>
          </cell>
          <cell r="AU31">
            <v>0</v>
          </cell>
          <cell r="AV31">
            <v>0</v>
          </cell>
          <cell r="AW31">
            <v>0</v>
          </cell>
          <cell r="AX31">
            <v>0</v>
          </cell>
          <cell r="AY31">
            <v>0</v>
          </cell>
          <cell r="AZ31">
            <v>0</v>
          </cell>
          <cell r="BA31">
            <v>0</v>
          </cell>
        </row>
        <row r="32">
          <cell r="A32" t="str">
            <v>Rejects @ inprocess in assembly area</v>
          </cell>
          <cell r="B32">
            <v>13750</v>
          </cell>
          <cell r="C32">
            <v>18876</v>
          </cell>
          <cell r="D32">
            <v>0</v>
          </cell>
          <cell r="E32">
            <v>0</v>
          </cell>
          <cell r="F32">
            <v>0</v>
          </cell>
          <cell r="G32">
            <v>0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  <cell r="N32">
            <v>0</v>
          </cell>
          <cell r="O32">
            <v>0</v>
          </cell>
          <cell r="P32">
            <v>0</v>
          </cell>
          <cell r="Q32">
            <v>6</v>
          </cell>
          <cell r="R32">
            <v>9</v>
          </cell>
          <cell r="S32">
            <v>1</v>
          </cell>
          <cell r="T32">
            <v>1</v>
          </cell>
          <cell r="U32">
            <v>1</v>
          </cell>
          <cell r="V32">
            <v>18</v>
          </cell>
          <cell r="W32">
            <v>5275</v>
          </cell>
          <cell r="X32">
            <v>610</v>
          </cell>
          <cell r="Y32">
            <v>1500</v>
          </cell>
          <cell r="Z32">
            <v>750</v>
          </cell>
          <cell r="AA32">
            <v>700</v>
          </cell>
          <cell r="AB32">
            <v>0</v>
          </cell>
          <cell r="AC32">
            <v>1</v>
          </cell>
          <cell r="AD32">
            <v>0</v>
          </cell>
          <cell r="AE32">
            <v>0</v>
          </cell>
          <cell r="AF32">
            <v>0</v>
          </cell>
          <cell r="AG32">
            <v>16</v>
          </cell>
          <cell r="AH32">
            <v>17</v>
          </cell>
          <cell r="AI32">
            <v>1</v>
          </cell>
          <cell r="AJ32">
            <v>8</v>
          </cell>
          <cell r="AK32">
            <v>0</v>
          </cell>
          <cell r="AL32">
            <v>8</v>
          </cell>
          <cell r="AM32">
            <v>0</v>
          </cell>
          <cell r="AN32">
            <v>0</v>
          </cell>
          <cell r="AO32">
            <v>51</v>
          </cell>
          <cell r="AP32">
            <v>1</v>
          </cell>
          <cell r="AQ32">
            <v>0</v>
          </cell>
          <cell r="AR32">
            <v>3</v>
          </cell>
          <cell r="AS32">
            <v>1</v>
          </cell>
          <cell r="AT32">
            <v>0</v>
          </cell>
          <cell r="AU32">
            <v>5</v>
          </cell>
          <cell r="AV32">
            <v>0</v>
          </cell>
          <cell r="AW32">
            <v>0</v>
          </cell>
          <cell r="AX32">
            <v>8</v>
          </cell>
          <cell r="AY32">
            <v>0</v>
          </cell>
          <cell r="AZ32">
            <v>4</v>
          </cell>
          <cell r="BA32">
            <v>12</v>
          </cell>
        </row>
        <row r="33">
          <cell r="A33" t="str">
            <v>Total Manufacturing Rejects</v>
          </cell>
          <cell r="B33">
            <v>0</v>
          </cell>
          <cell r="C33">
            <v>300</v>
          </cell>
          <cell r="D33">
            <v>300</v>
          </cell>
          <cell r="E33">
            <v>30</v>
          </cell>
          <cell r="F33">
            <v>299</v>
          </cell>
          <cell r="G33">
            <v>236</v>
          </cell>
          <cell r="H33">
            <v>2980</v>
          </cell>
          <cell r="I33">
            <v>587</v>
          </cell>
          <cell r="J33">
            <v>4132</v>
          </cell>
          <cell r="K33">
            <v>464</v>
          </cell>
          <cell r="L33">
            <v>601</v>
          </cell>
          <cell r="M33">
            <v>605</v>
          </cell>
          <cell r="N33">
            <v>220</v>
          </cell>
          <cell r="O33">
            <v>222</v>
          </cell>
          <cell r="P33">
            <v>2112</v>
          </cell>
          <cell r="Q33">
            <v>153</v>
          </cell>
          <cell r="R33">
            <v>355</v>
          </cell>
          <cell r="S33">
            <v>147</v>
          </cell>
          <cell r="T33">
            <v>251</v>
          </cell>
          <cell r="U33">
            <v>102</v>
          </cell>
          <cell r="V33">
            <v>1008</v>
          </cell>
          <cell r="W33">
            <v>11</v>
          </cell>
          <cell r="X33">
            <v>0</v>
          </cell>
          <cell r="Y33">
            <v>206</v>
          </cell>
          <cell r="Z33">
            <v>3</v>
          </cell>
          <cell r="AA33">
            <v>4</v>
          </cell>
          <cell r="AB33">
            <v>0</v>
          </cell>
          <cell r="AC33">
            <v>41</v>
          </cell>
          <cell r="AD33">
            <v>280</v>
          </cell>
          <cell r="AE33">
            <v>747</v>
          </cell>
          <cell r="AF33">
            <v>91</v>
          </cell>
          <cell r="AG33">
            <v>178</v>
          </cell>
          <cell r="AH33">
            <v>1337</v>
          </cell>
          <cell r="AI33">
            <v>16</v>
          </cell>
          <cell r="AJ33">
            <v>169</v>
          </cell>
          <cell r="AK33">
            <v>215</v>
          </cell>
          <cell r="AL33">
            <v>8</v>
          </cell>
          <cell r="AM33">
            <v>361</v>
          </cell>
          <cell r="AN33">
            <v>0</v>
          </cell>
          <cell r="AO33">
            <v>3443</v>
          </cell>
          <cell r="AP33">
            <v>8</v>
          </cell>
          <cell r="AQ33">
            <v>2</v>
          </cell>
          <cell r="AR33">
            <v>14</v>
          </cell>
          <cell r="AS33">
            <v>46</v>
          </cell>
          <cell r="AT33">
            <v>26</v>
          </cell>
          <cell r="AU33">
            <v>96</v>
          </cell>
          <cell r="AV33">
            <v>92</v>
          </cell>
          <cell r="AW33">
            <v>1363</v>
          </cell>
          <cell r="AX33">
            <v>61</v>
          </cell>
          <cell r="AY33">
            <v>232</v>
          </cell>
          <cell r="AZ33">
            <v>870</v>
          </cell>
          <cell r="BA33">
            <v>2618</v>
          </cell>
        </row>
        <row r="34">
          <cell r="A34" t="str">
            <v>Manufacturing Filter(5)</v>
          </cell>
          <cell r="B34">
            <v>0</v>
          </cell>
          <cell r="C34">
            <v>0</v>
          </cell>
          <cell r="D34">
            <v>15.17</v>
          </cell>
          <cell r="E34">
            <v>21.17</v>
          </cell>
          <cell r="F34">
            <v>6</v>
          </cell>
          <cell r="G34">
            <v>0</v>
          </cell>
          <cell r="H34">
            <v>0.16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  <cell r="P34" t="str">
            <v>---</v>
          </cell>
          <cell r="Q34" t="str">
            <v>---</v>
          </cell>
          <cell r="R34" t="str">
            <v>---</v>
          </cell>
          <cell r="S34">
            <v>1</v>
          </cell>
          <cell r="T34">
            <v>1</v>
          </cell>
          <cell r="U34">
            <v>0</v>
          </cell>
          <cell r="V34">
            <v>0.4</v>
          </cell>
          <cell r="W34">
            <v>0</v>
          </cell>
          <cell r="X34">
            <v>0</v>
          </cell>
          <cell r="Y34">
            <v>0</v>
          </cell>
          <cell r="Z34">
            <v>0</v>
          </cell>
          <cell r="AA34">
            <v>0</v>
          </cell>
          <cell r="AB34">
            <v>0</v>
          </cell>
          <cell r="AC34">
            <v>0</v>
          </cell>
          <cell r="AD34">
            <v>0</v>
          </cell>
          <cell r="AE34">
            <v>0</v>
          </cell>
          <cell r="AF34">
            <v>0</v>
          </cell>
          <cell r="AG34">
            <v>0</v>
          </cell>
          <cell r="AH34">
            <v>4.9955499076031682</v>
          </cell>
          <cell r="AI34">
            <v>4.9994086426871274</v>
          </cell>
          <cell r="AJ34">
            <v>4.9976078248191715</v>
          </cell>
          <cell r="AK34">
            <v>4.9971155497359723</v>
          </cell>
          <cell r="AL34">
            <v>4.9998583012444691</v>
          </cell>
          <cell r="AM34">
            <v>5</v>
          </cell>
          <cell r="AN34">
            <v>5</v>
          </cell>
          <cell r="AO34">
            <v>4.9965455762205613</v>
          </cell>
          <cell r="AP34">
            <v>5</v>
          </cell>
          <cell r="AQ34">
            <v>5</v>
          </cell>
          <cell r="AR34">
            <v>4.9998070913229675</v>
          </cell>
          <cell r="AS34">
            <v>4.9993327860244783</v>
          </cell>
          <cell r="AT34">
            <v>4.999648638202757</v>
          </cell>
          <cell r="AU34">
            <v>4.9996816473687495</v>
          </cell>
          <cell r="AV34">
            <v>4.9978663302271435</v>
          </cell>
          <cell r="AW34">
            <v>4.9865455801786682</v>
          </cell>
          <cell r="AX34">
            <v>4.9993292973895374</v>
          </cell>
          <cell r="AY34">
            <v>4.996111153948017</v>
          </cell>
          <cell r="AZ34">
            <v>4.9888968298534895</v>
          </cell>
          <cell r="BA34">
            <v>4.992988496635121</v>
          </cell>
        </row>
        <row r="35">
          <cell r="A35" t="str">
            <v>Customer Complaints (Internal)</v>
          </cell>
          <cell r="B35">
            <v>134850</v>
          </cell>
          <cell r="C35">
            <v>7678</v>
          </cell>
          <cell r="D35">
            <v>142528</v>
          </cell>
          <cell r="E35">
            <v>4905</v>
          </cell>
          <cell r="F35">
            <v>9805</v>
          </cell>
          <cell r="G35">
            <v>7461</v>
          </cell>
          <cell r="H35">
            <v>5817</v>
          </cell>
          <cell r="I35">
            <v>5238</v>
          </cell>
          <cell r="J35">
            <v>33226</v>
          </cell>
          <cell r="K35">
            <v>1928</v>
          </cell>
          <cell r="L35">
            <v>13464</v>
          </cell>
          <cell r="M35">
            <v>13464</v>
          </cell>
          <cell r="N35">
            <v>2384</v>
          </cell>
          <cell r="O35">
            <v>9163</v>
          </cell>
          <cell r="P35">
            <v>40403</v>
          </cell>
          <cell r="Q35">
            <v>19166</v>
          </cell>
          <cell r="R35">
            <v>13641</v>
          </cell>
          <cell r="S35">
            <v>15121</v>
          </cell>
          <cell r="T35">
            <v>9209</v>
          </cell>
          <cell r="U35">
            <v>10549</v>
          </cell>
          <cell r="V35">
            <v>67686</v>
          </cell>
          <cell r="W35">
            <v>7069</v>
          </cell>
          <cell r="X35">
            <v>1719</v>
          </cell>
          <cell r="Y35">
            <v>1500</v>
          </cell>
          <cell r="Z35">
            <v>550</v>
          </cell>
          <cell r="AA35">
            <v>1013</v>
          </cell>
          <cell r="AB35">
            <v>78524</v>
          </cell>
          <cell r="AC35">
            <v>3215</v>
          </cell>
          <cell r="AD35">
            <v>8600</v>
          </cell>
          <cell r="AE35">
            <v>8725</v>
          </cell>
          <cell r="AF35">
            <v>9</v>
          </cell>
          <cell r="AG35">
            <v>329</v>
          </cell>
          <cell r="AH35">
            <v>3</v>
          </cell>
          <cell r="AI35">
            <v>374</v>
          </cell>
          <cell r="AJ35">
            <v>11</v>
          </cell>
          <cell r="AK35">
            <v>50</v>
          </cell>
          <cell r="AL35">
            <v>18</v>
          </cell>
          <cell r="AM35">
            <v>7</v>
          </cell>
          <cell r="AN35">
            <v>0</v>
          </cell>
          <cell r="AO35">
            <v>86</v>
          </cell>
          <cell r="AP35">
            <v>4</v>
          </cell>
          <cell r="AQ35">
            <v>36</v>
          </cell>
          <cell r="AR35">
            <v>313</v>
          </cell>
          <cell r="AS35">
            <v>320</v>
          </cell>
          <cell r="AT35">
            <v>111</v>
          </cell>
          <cell r="AU35">
            <v>784</v>
          </cell>
        </row>
        <row r="36">
          <cell r="A36" t="str">
            <v>Products Audited</v>
          </cell>
          <cell r="B36">
            <v>15675</v>
          </cell>
          <cell r="C36">
            <v>12863</v>
          </cell>
          <cell r="D36">
            <v>28538</v>
          </cell>
          <cell r="E36">
            <v>4394</v>
          </cell>
          <cell r="F36">
            <v>6481</v>
          </cell>
          <cell r="G36">
            <v>11117</v>
          </cell>
          <cell r="H36">
            <v>12730</v>
          </cell>
          <cell r="I36">
            <v>21792</v>
          </cell>
          <cell r="J36">
            <v>56514</v>
          </cell>
          <cell r="K36">
            <v>10369</v>
          </cell>
          <cell r="L36">
            <v>15124</v>
          </cell>
          <cell r="M36">
            <v>15124</v>
          </cell>
          <cell r="N36">
            <v>10115</v>
          </cell>
          <cell r="O36">
            <v>38100</v>
          </cell>
          <cell r="P36">
            <v>88832</v>
          </cell>
          <cell r="Q36">
            <v>67455</v>
          </cell>
          <cell r="R36">
            <v>49727</v>
          </cell>
          <cell r="S36">
            <v>29194</v>
          </cell>
          <cell r="T36">
            <v>24226</v>
          </cell>
          <cell r="U36">
            <v>7180</v>
          </cell>
          <cell r="V36">
            <v>177782</v>
          </cell>
          <cell r="W36">
            <v>10</v>
          </cell>
          <cell r="X36">
            <v>10</v>
          </cell>
          <cell r="Y36">
            <v>10</v>
          </cell>
          <cell r="Z36">
            <v>0</v>
          </cell>
          <cell r="AA36">
            <v>0</v>
          </cell>
          <cell r="AB36">
            <v>0</v>
          </cell>
          <cell r="AC36">
            <v>15465</v>
          </cell>
          <cell r="AD36">
            <v>6360</v>
          </cell>
          <cell r="AE36">
            <v>3500</v>
          </cell>
          <cell r="AF36">
            <v>850</v>
          </cell>
          <cell r="AG36">
            <v>5082</v>
          </cell>
          <cell r="AH36">
            <v>31257</v>
          </cell>
          <cell r="AI36">
            <v>2156</v>
          </cell>
          <cell r="AJ36">
            <v>3600</v>
          </cell>
          <cell r="AK36">
            <v>10950</v>
          </cell>
          <cell r="AL36">
            <v>7525</v>
          </cell>
          <cell r="AM36">
            <v>167485</v>
          </cell>
          <cell r="AN36">
            <v>450</v>
          </cell>
          <cell r="AO36">
            <v>254680</v>
          </cell>
          <cell r="AP36">
            <v>17380</v>
          </cell>
          <cell r="AQ36">
            <v>20910</v>
          </cell>
          <cell r="AR36">
            <v>27995</v>
          </cell>
          <cell r="AS36">
            <v>37962</v>
          </cell>
          <cell r="AT36">
            <v>4950</v>
          </cell>
          <cell r="AU36">
            <v>109197</v>
          </cell>
          <cell r="AV36">
            <v>17688</v>
          </cell>
          <cell r="AW36">
            <v>33747</v>
          </cell>
          <cell r="AX36">
            <v>25140</v>
          </cell>
          <cell r="AY36">
            <v>7185</v>
          </cell>
          <cell r="AZ36">
            <v>30947</v>
          </cell>
          <cell r="BA36">
            <v>114707</v>
          </cell>
        </row>
        <row r="37">
          <cell r="A37" t="str">
            <v>Rejects</v>
          </cell>
          <cell r="B37">
            <v>217</v>
          </cell>
          <cell r="C37">
            <v>51</v>
          </cell>
          <cell r="D37">
            <v>268</v>
          </cell>
          <cell r="E37">
            <v>196</v>
          </cell>
          <cell r="F37">
            <v>134</v>
          </cell>
          <cell r="G37">
            <v>417</v>
          </cell>
          <cell r="H37">
            <v>7</v>
          </cell>
          <cell r="I37">
            <v>43</v>
          </cell>
          <cell r="J37">
            <v>797</v>
          </cell>
          <cell r="K37">
            <v>712</v>
          </cell>
          <cell r="L37">
            <v>49</v>
          </cell>
          <cell r="M37">
            <v>49</v>
          </cell>
          <cell r="N37">
            <v>1</v>
          </cell>
          <cell r="O37">
            <v>215</v>
          </cell>
          <cell r="P37">
            <v>1026</v>
          </cell>
          <cell r="Q37">
            <v>139</v>
          </cell>
          <cell r="R37">
            <v>349</v>
          </cell>
          <cell r="S37">
            <v>147</v>
          </cell>
          <cell r="T37">
            <v>251</v>
          </cell>
          <cell r="U37">
            <v>102</v>
          </cell>
          <cell r="V37">
            <v>988</v>
          </cell>
          <cell r="W37">
            <v>0</v>
          </cell>
          <cell r="X37">
            <v>0</v>
          </cell>
          <cell r="Y37">
            <v>0</v>
          </cell>
          <cell r="Z37">
            <v>0</v>
          </cell>
          <cell r="AA37">
            <v>0</v>
          </cell>
          <cell r="AB37">
            <v>0</v>
          </cell>
          <cell r="AC37">
            <v>41</v>
          </cell>
          <cell r="AD37">
            <v>280</v>
          </cell>
          <cell r="AE37">
            <v>745</v>
          </cell>
          <cell r="AF37">
            <v>80</v>
          </cell>
          <cell r="AG37">
            <v>13</v>
          </cell>
          <cell r="AH37">
            <v>1159</v>
          </cell>
          <cell r="AI37">
            <v>16</v>
          </cell>
          <cell r="AJ37">
            <v>169</v>
          </cell>
          <cell r="AK37">
            <v>215</v>
          </cell>
          <cell r="AL37">
            <v>0</v>
          </cell>
          <cell r="AM37">
            <v>361</v>
          </cell>
          <cell r="AN37">
            <v>0</v>
          </cell>
          <cell r="AO37">
            <v>3079</v>
          </cell>
          <cell r="AP37">
            <v>7</v>
          </cell>
          <cell r="AQ37">
            <v>2</v>
          </cell>
          <cell r="AR37">
            <v>12</v>
          </cell>
          <cell r="AS37">
            <v>41</v>
          </cell>
          <cell r="AT37">
            <v>23</v>
          </cell>
          <cell r="AU37">
            <v>85</v>
          </cell>
          <cell r="AV37">
            <v>92</v>
          </cell>
          <cell r="AW37">
            <v>1358</v>
          </cell>
          <cell r="AX37">
            <v>50</v>
          </cell>
          <cell r="AY37">
            <v>232</v>
          </cell>
          <cell r="AZ37">
            <v>869</v>
          </cell>
          <cell r="BA37">
            <v>2601</v>
          </cell>
        </row>
        <row r="38">
          <cell r="A38" t="str">
            <v>Quality Filter(10)</v>
          </cell>
          <cell r="B38">
            <v>10</v>
          </cell>
          <cell r="C38">
            <v>10</v>
          </cell>
          <cell r="D38">
            <v>10</v>
          </cell>
          <cell r="E38">
            <v>10</v>
          </cell>
          <cell r="F38">
            <v>1335</v>
          </cell>
          <cell r="G38">
            <v>0</v>
          </cell>
          <cell r="H38">
            <v>1</v>
          </cell>
          <cell r="I38">
            <v>0</v>
          </cell>
          <cell r="J38">
            <v>0</v>
          </cell>
          <cell r="K38">
            <v>1</v>
          </cell>
          <cell r="L38">
            <v>1</v>
          </cell>
          <cell r="M38">
            <v>0</v>
          </cell>
          <cell r="N38">
            <v>0</v>
          </cell>
          <cell r="O38">
            <v>393</v>
          </cell>
          <cell r="P38">
            <v>1</v>
          </cell>
          <cell r="Q38">
            <v>1</v>
          </cell>
          <cell r="R38">
            <v>1</v>
          </cell>
          <cell r="S38">
            <v>1</v>
          </cell>
          <cell r="T38">
            <v>1</v>
          </cell>
          <cell r="U38">
            <v>0</v>
          </cell>
          <cell r="V38">
            <v>14.368476413949349</v>
          </cell>
          <cell r="W38">
            <v>2</v>
          </cell>
          <cell r="X38">
            <v>0</v>
          </cell>
          <cell r="Y38">
            <v>1</v>
          </cell>
          <cell r="Z38">
            <v>0</v>
          </cell>
          <cell r="AA38">
            <v>0</v>
          </cell>
          <cell r="AB38">
            <v>10</v>
          </cell>
          <cell r="AC38">
            <v>19.748110831234257</v>
          </cell>
          <cell r="AD38">
            <v>19.582811848143514</v>
          </cell>
          <cell r="AE38">
            <v>19.895482522355127</v>
          </cell>
          <cell r="AF38">
            <v>19.895482522355127</v>
          </cell>
          <cell r="AG38">
            <v>20</v>
          </cell>
          <cell r="AH38">
            <v>9.6292030585148929</v>
          </cell>
          <cell r="AI38">
            <v>9.9257884972170682</v>
          </cell>
          <cell r="AJ38">
            <v>9.530555555555555</v>
          </cell>
          <cell r="AK38">
            <v>9.8036529680365287</v>
          </cell>
          <cell r="AL38">
            <v>10</v>
          </cell>
          <cell r="AM38">
            <v>9.9784458309699371</v>
          </cell>
          <cell r="AN38">
            <v>10</v>
          </cell>
          <cell r="AO38">
            <v>9.8791031883147475</v>
          </cell>
          <cell r="AP38">
            <v>9.9959723820483308</v>
          </cell>
          <cell r="AQ38">
            <v>9.9990435198469623</v>
          </cell>
          <cell r="AR38">
            <v>9.9957135202714777</v>
          </cell>
          <cell r="AS38">
            <v>9.9891997260418304</v>
          </cell>
          <cell r="AT38">
            <v>9.9535353535353526</v>
          </cell>
          <cell r="AU38">
            <v>9.9922159033673079</v>
          </cell>
          <cell r="AV38">
            <v>9.9479873360470368</v>
          </cell>
          <cell r="AW38">
            <v>9.59759386019498</v>
          </cell>
          <cell r="AX38">
            <v>9.9801113762927613</v>
          </cell>
          <cell r="AY38">
            <v>9.677105080027836</v>
          </cell>
          <cell r="AZ38">
            <v>9.7191973373832692</v>
          </cell>
          <cell r="BA38">
            <v>9.7732483632210769</v>
          </cell>
        </row>
        <row r="39">
          <cell r="A39" t="str">
            <v>Score(35)</v>
          </cell>
          <cell r="B39">
            <v>6</v>
          </cell>
          <cell r="C39">
            <v>0</v>
          </cell>
          <cell r="D39">
            <v>6</v>
          </cell>
          <cell r="E39">
            <v>0</v>
          </cell>
          <cell r="F39">
            <v>1</v>
          </cell>
          <cell r="G39">
            <v>0</v>
          </cell>
          <cell r="H39">
            <v>0</v>
          </cell>
          <cell r="I39">
            <v>0</v>
          </cell>
          <cell r="J39">
            <v>1</v>
          </cell>
          <cell r="K39">
            <v>0</v>
          </cell>
          <cell r="L39">
            <v>0</v>
          </cell>
          <cell r="M39">
            <v>7</v>
          </cell>
          <cell r="N39">
            <v>0</v>
          </cell>
          <cell r="O39">
            <v>0</v>
          </cell>
          <cell r="P39">
            <v>7</v>
          </cell>
          <cell r="Q39">
            <v>0</v>
          </cell>
          <cell r="R39">
            <v>0</v>
          </cell>
          <cell r="S39">
            <v>0</v>
          </cell>
          <cell r="T39">
            <v>0</v>
          </cell>
          <cell r="U39">
            <v>0</v>
          </cell>
          <cell r="V39">
            <v>0</v>
          </cell>
          <cell r="W39">
            <v>0</v>
          </cell>
          <cell r="X39">
            <v>0</v>
          </cell>
          <cell r="Y39">
            <v>3</v>
          </cell>
          <cell r="Z39">
            <v>0</v>
          </cell>
          <cell r="AA39">
            <v>0</v>
          </cell>
          <cell r="AB39">
            <v>3</v>
          </cell>
          <cell r="AC39">
            <v>0</v>
          </cell>
          <cell r="AD39">
            <v>0</v>
          </cell>
          <cell r="AE39">
            <v>9</v>
          </cell>
          <cell r="AF39">
            <v>35</v>
          </cell>
          <cell r="AG39">
            <v>35</v>
          </cell>
          <cell r="AH39">
            <v>35</v>
          </cell>
          <cell r="AI39">
            <v>10</v>
          </cell>
          <cell r="AJ39">
            <v>10</v>
          </cell>
          <cell r="AK39">
            <v>10</v>
          </cell>
          <cell r="AL39">
            <v>10</v>
          </cell>
          <cell r="AM39">
            <v>10</v>
          </cell>
          <cell r="AN39">
            <v>10</v>
          </cell>
          <cell r="AO39">
            <v>10</v>
          </cell>
          <cell r="AP39">
            <v>10</v>
          </cell>
          <cell r="AQ39">
            <v>10</v>
          </cell>
          <cell r="AR39">
            <v>5</v>
          </cell>
          <cell r="AS39">
            <v>9.615384615384615</v>
          </cell>
          <cell r="AT39">
            <v>10</v>
          </cell>
          <cell r="AU39">
            <v>0</v>
          </cell>
        </row>
        <row r="40">
          <cell r="A40" t="str">
            <v>Customer Complaints (Internal)</v>
          </cell>
          <cell r="B40">
            <v>50</v>
          </cell>
          <cell r="C40">
            <v>255</v>
          </cell>
          <cell r="D40">
            <v>305</v>
          </cell>
          <cell r="E40">
            <v>0</v>
          </cell>
          <cell r="F40">
            <v>134</v>
          </cell>
          <cell r="G40">
            <v>417</v>
          </cell>
          <cell r="H40">
            <v>7</v>
          </cell>
          <cell r="I40">
            <v>43</v>
          </cell>
          <cell r="J40">
            <v>601</v>
          </cell>
          <cell r="K40">
            <v>712</v>
          </cell>
          <cell r="L40">
            <v>49</v>
          </cell>
          <cell r="M40">
            <v>49</v>
          </cell>
          <cell r="N40">
            <v>1</v>
          </cell>
          <cell r="O40">
            <v>215</v>
          </cell>
          <cell r="P40">
            <v>1026</v>
          </cell>
          <cell r="Q40">
            <v>139</v>
          </cell>
          <cell r="R40">
            <v>349</v>
          </cell>
          <cell r="S40">
            <v>147</v>
          </cell>
          <cell r="T40">
            <v>251</v>
          </cell>
          <cell r="U40">
            <v>102</v>
          </cell>
          <cell r="V40">
            <v>988</v>
          </cell>
          <cell r="W40">
            <v>1986</v>
          </cell>
          <cell r="X40">
            <v>2877</v>
          </cell>
          <cell r="Y40">
            <v>3331</v>
          </cell>
          <cell r="Z40">
            <v>3884</v>
          </cell>
          <cell r="AA40">
            <v>2779</v>
          </cell>
          <cell r="AB40">
            <v>0</v>
          </cell>
          <cell r="AC40">
            <v>41</v>
          </cell>
          <cell r="AD40">
            <v>280</v>
          </cell>
          <cell r="AE40">
            <v>745</v>
          </cell>
          <cell r="AF40">
            <v>0</v>
          </cell>
          <cell r="AG40">
            <v>169</v>
          </cell>
          <cell r="AH40">
            <v>1235</v>
          </cell>
          <cell r="AI40">
            <v>16</v>
          </cell>
          <cell r="AJ40">
            <v>169</v>
          </cell>
          <cell r="AK40">
            <v>215</v>
          </cell>
          <cell r="AL40">
            <v>0</v>
          </cell>
          <cell r="AM40">
            <v>361</v>
          </cell>
          <cell r="AN40">
            <v>0</v>
          </cell>
          <cell r="AO40">
            <v>3231</v>
          </cell>
          <cell r="AP40">
            <v>7</v>
          </cell>
          <cell r="AQ40">
            <v>0</v>
          </cell>
          <cell r="AR40">
            <v>13</v>
          </cell>
          <cell r="AS40">
            <v>41</v>
          </cell>
          <cell r="AT40">
            <v>23</v>
          </cell>
          <cell r="AU40">
            <v>84</v>
          </cell>
          <cell r="AV40">
            <v>92</v>
          </cell>
          <cell r="AW40">
            <v>1358</v>
          </cell>
          <cell r="AX40">
            <v>50</v>
          </cell>
          <cell r="AY40">
            <v>232</v>
          </cell>
          <cell r="AZ40">
            <v>869</v>
          </cell>
          <cell r="BA40">
            <v>2601</v>
          </cell>
        </row>
        <row r="41">
          <cell r="A41" t="str">
            <v>Customer Complaints (External)</v>
          </cell>
          <cell r="B41">
            <v>0</v>
          </cell>
          <cell r="C41">
            <v>2</v>
          </cell>
          <cell r="D41">
            <v>2</v>
          </cell>
          <cell r="E41">
            <v>0</v>
          </cell>
          <cell r="F41">
            <v>1</v>
          </cell>
          <cell r="G41">
            <v>0</v>
          </cell>
          <cell r="H41">
            <v>0</v>
          </cell>
          <cell r="I41">
            <v>0</v>
          </cell>
          <cell r="J41">
            <v>1</v>
          </cell>
          <cell r="K41">
            <v>0</v>
          </cell>
          <cell r="L41">
            <v>0</v>
          </cell>
          <cell r="M41">
            <v>0</v>
          </cell>
          <cell r="N41">
            <v>0</v>
          </cell>
          <cell r="O41">
            <v>0</v>
          </cell>
          <cell r="P41">
            <v>0</v>
          </cell>
          <cell r="Q41">
            <v>0</v>
          </cell>
          <cell r="R41">
            <v>0</v>
          </cell>
          <cell r="S41">
            <v>0</v>
          </cell>
          <cell r="T41">
            <v>0</v>
          </cell>
          <cell r="U41">
            <v>0</v>
          </cell>
          <cell r="V41">
            <v>0</v>
          </cell>
          <cell r="W41">
            <v>0</v>
          </cell>
          <cell r="X41">
            <v>0</v>
          </cell>
          <cell r="Y41">
            <v>0</v>
          </cell>
          <cell r="Z41">
            <v>0</v>
          </cell>
          <cell r="AA41">
            <v>0</v>
          </cell>
          <cell r="AB41">
            <v>0</v>
          </cell>
          <cell r="AC41">
            <v>0</v>
          </cell>
          <cell r="AD41">
            <v>0</v>
          </cell>
          <cell r="AE41">
            <v>1</v>
          </cell>
          <cell r="AF41">
            <v>0</v>
          </cell>
          <cell r="AG41">
            <v>0</v>
          </cell>
          <cell r="AH41">
            <v>1</v>
          </cell>
          <cell r="AI41">
            <v>0</v>
          </cell>
          <cell r="AJ41">
            <v>0</v>
          </cell>
          <cell r="AK41">
            <v>0</v>
          </cell>
          <cell r="AL41">
            <v>0</v>
          </cell>
          <cell r="AM41">
            <v>0</v>
          </cell>
          <cell r="AN41">
            <v>0</v>
          </cell>
          <cell r="AO41">
            <v>2</v>
          </cell>
          <cell r="AP41">
            <v>0</v>
          </cell>
          <cell r="AQ41">
            <v>0</v>
          </cell>
          <cell r="AR41">
            <v>0</v>
          </cell>
          <cell r="AS41">
            <v>0</v>
          </cell>
          <cell r="AT41">
            <v>0</v>
          </cell>
          <cell r="AU41">
            <v>0</v>
          </cell>
          <cell r="AV41">
            <v>0</v>
          </cell>
          <cell r="AW41">
            <v>0</v>
          </cell>
          <cell r="AX41">
            <v>0</v>
          </cell>
          <cell r="AY41">
            <v>0</v>
          </cell>
          <cell r="AZ41">
            <v>0</v>
          </cell>
          <cell r="BA41">
            <v>0</v>
          </cell>
        </row>
        <row r="42">
          <cell r="A42" t="str">
            <v>Customer Complaints Score(20)</v>
          </cell>
          <cell r="B42">
            <v>2</v>
          </cell>
          <cell r="C42">
            <v>0</v>
          </cell>
          <cell r="D42">
            <v>2</v>
          </cell>
          <cell r="E42">
            <v>2</v>
          </cell>
          <cell r="F42">
            <v>0</v>
          </cell>
          <cell r="G42">
            <v>0</v>
          </cell>
          <cell r="H42">
            <v>0</v>
          </cell>
          <cell r="I42">
            <v>15</v>
          </cell>
          <cell r="J42">
            <v>2</v>
          </cell>
          <cell r="K42">
            <v>0</v>
          </cell>
          <cell r="L42">
            <v>0</v>
          </cell>
          <cell r="M42">
            <v>0</v>
          </cell>
          <cell r="N42">
            <v>0</v>
          </cell>
          <cell r="O42">
            <v>2</v>
          </cell>
          <cell r="P42">
            <v>2</v>
          </cell>
          <cell r="Q42">
            <v>3</v>
          </cell>
          <cell r="R42">
            <v>0</v>
          </cell>
          <cell r="S42">
            <v>0</v>
          </cell>
          <cell r="T42">
            <v>1</v>
          </cell>
          <cell r="U42">
            <v>0</v>
          </cell>
          <cell r="V42">
            <v>4</v>
          </cell>
          <cell r="W42">
            <v>2</v>
          </cell>
          <cell r="X42">
            <v>0</v>
          </cell>
          <cell r="Y42">
            <v>0</v>
          </cell>
          <cell r="Z42">
            <v>0</v>
          </cell>
          <cell r="AA42">
            <v>1</v>
          </cell>
          <cell r="AB42">
            <v>20</v>
          </cell>
          <cell r="AC42">
            <v>0</v>
          </cell>
          <cell r="AD42">
            <v>4</v>
          </cell>
          <cell r="AE42">
            <v>5</v>
          </cell>
          <cell r="AF42">
            <v>3</v>
          </cell>
          <cell r="AG42">
            <v>2</v>
          </cell>
          <cell r="AH42">
            <v>19.31780195790838</v>
          </cell>
          <cell r="AI42">
            <v>20</v>
          </cell>
          <cell r="AJ42">
            <v>20</v>
          </cell>
          <cell r="AK42">
            <v>20</v>
          </cell>
          <cell r="AL42">
            <v>20</v>
          </cell>
          <cell r="AM42">
            <v>20</v>
          </cell>
          <cell r="AN42">
            <v>20</v>
          </cell>
          <cell r="AO42">
            <v>19.590289869917036</v>
          </cell>
          <cell r="AP42">
            <v>20</v>
          </cell>
          <cell r="AQ42">
            <v>20</v>
          </cell>
          <cell r="AR42">
            <v>20</v>
          </cell>
          <cell r="AS42">
            <v>20</v>
          </cell>
          <cell r="AT42">
            <v>20</v>
          </cell>
          <cell r="AU42">
            <v>20</v>
          </cell>
          <cell r="AV42">
            <v>20</v>
          </cell>
          <cell r="AW42">
            <v>20</v>
          </cell>
          <cell r="AX42">
            <v>20</v>
          </cell>
          <cell r="AY42">
            <v>20</v>
          </cell>
          <cell r="AZ42">
            <v>20</v>
          </cell>
          <cell r="BA42">
            <v>20</v>
          </cell>
        </row>
        <row r="43">
          <cell r="A43" t="str">
            <v>Tangible  suggetions  received in a week</v>
          </cell>
          <cell r="B43">
            <v>5</v>
          </cell>
          <cell r="C43">
            <v>0</v>
          </cell>
          <cell r="D43">
            <v>0</v>
          </cell>
          <cell r="E43">
            <v>0</v>
          </cell>
          <cell r="F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K43">
            <v>0</v>
          </cell>
          <cell r="L43">
            <v>0</v>
          </cell>
          <cell r="M43">
            <v>0</v>
          </cell>
          <cell r="N43">
            <v>0</v>
          </cell>
          <cell r="O43">
            <v>0</v>
          </cell>
          <cell r="P43">
            <v>0</v>
          </cell>
          <cell r="Q43">
            <v>0</v>
          </cell>
          <cell r="R43">
            <v>0</v>
          </cell>
          <cell r="S43">
            <v>0</v>
          </cell>
          <cell r="T43">
            <v>0</v>
          </cell>
          <cell r="U43">
            <v>0</v>
          </cell>
          <cell r="V43">
            <v>5</v>
          </cell>
          <cell r="W43">
            <v>0</v>
          </cell>
          <cell r="X43">
            <v>5</v>
          </cell>
          <cell r="Y43">
            <v>0</v>
          </cell>
          <cell r="Z43">
            <v>0.41666666666666663</v>
          </cell>
          <cell r="AA43">
            <v>0</v>
          </cell>
          <cell r="AB43">
            <v>0</v>
          </cell>
          <cell r="AC43">
            <v>0</v>
          </cell>
          <cell r="AD43">
            <v>4.1666666666666661</v>
          </cell>
          <cell r="AE43">
            <v>0</v>
          </cell>
          <cell r="AF43">
            <v>2</v>
          </cell>
          <cell r="AG43">
            <v>0</v>
          </cell>
          <cell r="AH43">
            <v>0</v>
          </cell>
          <cell r="AI43">
            <v>3</v>
          </cell>
          <cell r="AJ43">
            <v>0</v>
          </cell>
          <cell r="AK43">
            <v>0</v>
          </cell>
          <cell r="AL43">
            <v>2</v>
          </cell>
          <cell r="AM43">
            <v>0</v>
          </cell>
          <cell r="AN43">
            <v>0</v>
          </cell>
          <cell r="AO43">
            <v>0.4</v>
          </cell>
          <cell r="AP43">
            <v>0</v>
          </cell>
          <cell r="AQ43">
            <v>0</v>
          </cell>
          <cell r="AR43">
            <v>0</v>
          </cell>
          <cell r="AS43">
            <v>0</v>
          </cell>
          <cell r="AT43">
            <v>0</v>
          </cell>
          <cell r="AU43">
            <v>0</v>
          </cell>
        </row>
        <row r="44">
          <cell r="A44" t="str">
            <v>Total W/Hs supplied to TELCO</v>
          </cell>
          <cell r="B44">
            <v>5501</v>
          </cell>
          <cell r="C44">
            <v>4045</v>
          </cell>
          <cell r="D44">
            <v>9546</v>
          </cell>
          <cell r="E44">
            <v>2157</v>
          </cell>
          <cell r="F44">
            <v>3270</v>
          </cell>
          <cell r="G44">
            <v>4090</v>
          </cell>
          <cell r="H44">
            <v>4175</v>
          </cell>
          <cell r="I44">
            <v>2340</v>
          </cell>
          <cell r="J44">
            <v>16032</v>
          </cell>
          <cell r="K44">
            <v>438</v>
          </cell>
          <cell r="L44">
            <v>2000</v>
          </cell>
          <cell r="M44">
            <v>1980</v>
          </cell>
          <cell r="N44">
            <v>6952</v>
          </cell>
          <cell r="O44">
            <v>6224</v>
          </cell>
          <cell r="P44">
            <v>17594</v>
          </cell>
          <cell r="Q44">
            <v>6024</v>
          </cell>
          <cell r="R44">
            <v>5004</v>
          </cell>
          <cell r="S44">
            <v>5004</v>
          </cell>
          <cell r="T44">
            <v>6401</v>
          </cell>
          <cell r="U44">
            <v>8053</v>
          </cell>
          <cell r="V44">
            <v>30486</v>
          </cell>
          <cell r="W44">
            <v>0</v>
          </cell>
          <cell r="X44">
            <v>0</v>
          </cell>
          <cell r="Y44">
            <v>0</v>
          </cell>
          <cell r="Z44">
            <v>0</v>
          </cell>
          <cell r="AA44">
            <v>2</v>
          </cell>
          <cell r="AB44">
            <v>0</v>
          </cell>
          <cell r="AC44">
            <v>752</v>
          </cell>
          <cell r="AD44">
            <v>8525</v>
          </cell>
          <cell r="AE44">
            <v>4159</v>
          </cell>
          <cell r="AF44">
            <v>6185</v>
          </cell>
          <cell r="AG44">
            <v>9696</v>
          </cell>
          <cell r="AH44">
            <v>29317</v>
          </cell>
          <cell r="AI44">
            <v>432</v>
          </cell>
          <cell r="AJ44">
            <v>7148</v>
          </cell>
          <cell r="AK44">
            <v>10256</v>
          </cell>
          <cell r="AL44">
            <v>10256</v>
          </cell>
          <cell r="AM44">
            <v>8361</v>
          </cell>
          <cell r="AN44">
            <v>2543</v>
          </cell>
          <cell r="AO44">
            <v>97630</v>
          </cell>
          <cell r="AP44">
            <v>5356</v>
          </cell>
          <cell r="AQ44">
            <v>1673</v>
          </cell>
          <cell r="AR44">
            <v>6835</v>
          </cell>
          <cell r="AS44">
            <v>1949</v>
          </cell>
          <cell r="AT44">
            <v>2432</v>
          </cell>
          <cell r="AU44">
            <v>18245</v>
          </cell>
          <cell r="AV44">
            <v>4303</v>
          </cell>
          <cell r="AW44">
            <v>6421</v>
          </cell>
          <cell r="AX44">
            <v>5685</v>
          </cell>
          <cell r="AY44">
            <v>4085</v>
          </cell>
          <cell r="AZ44">
            <v>1986</v>
          </cell>
          <cell r="BA44">
            <v>22480</v>
          </cell>
        </row>
        <row r="45">
          <cell r="A45" t="str">
            <v>Total Cell Members</v>
          </cell>
          <cell r="B45">
            <v>8.25</v>
          </cell>
          <cell r="C45">
            <v>9.85</v>
          </cell>
          <cell r="D45">
            <v>0</v>
          </cell>
          <cell r="E45">
            <v>0</v>
          </cell>
          <cell r="F45">
            <v>0</v>
          </cell>
          <cell r="G45">
            <v>0</v>
          </cell>
          <cell r="H45">
            <v>0</v>
          </cell>
          <cell r="I45">
            <v>0</v>
          </cell>
          <cell r="J45">
            <v>0</v>
          </cell>
          <cell r="K45">
            <v>0</v>
          </cell>
          <cell r="L45">
            <v>0</v>
          </cell>
          <cell r="M45">
            <v>0</v>
          </cell>
          <cell r="N45">
            <v>0</v>
          </cell>
          <cell r="O45">
            <v>0</v>
          </cell>
          <cell r="P45">
            <v>0</v>
          </cell>
          <cell r="Q45">
            <v>0</v>
          </cell>
          <cell r="R45">
            <v>0</v>
          </cell>
          <cell r="S45">
            <v>0</v>
          </cell>
          <cell r="T45">
            <v>0</v>
          </cell>
          <cell r="U45">
            <v>0</v>
          </cell>
          <cell r="V45">
            <v>0</v>
          </cell>
          <cell r="W45">
            <v>0</v>
          </cell>
          <cell r="X45">
            <v>0</v>
          </cell>
          <cell r="Y45">
            <v>0</v>
          </cell>
          <cell r="Z45">
            <v>0</v>
          </cell>
          <cell r="AA45">
            <v>0</v>
          </cell>
          <cell r="AB45">
            <v>0</v>
          </cell>
          <cell r="AC45">
            <v>0</v>
          </cell>
          <cell r="AD45">
            <v>0</v>
          </cell>
          <cell r="AE45">
            <v>1</v>
          </cell>
          <cell r="AF45">
            <v>48</v>
          </cell>
          <cell r="AG45">
            <v>48</v>
          </cell>
          <cell r="AH45">
            <v>48</v>
          </cell>
          <cell r="AI45">
            <v>240</v>
          </cell>
          <cell r="AJ45">
            <v>48</v>
          </cell>
          <cell r="AK45">
            <v>48</v>
          </cell>
          <cell r="AL45">
            <v>48</v>
          </cell>
          <cell r="AM45">
            <v>48</v>
          </cell>
          <cell r="AN45">
            <v>48</v>
          </cell>
          <cell r="AO45">
            <v>48</v>
          </cell>
          <cell r="AP45">
            <v>48</v>
          </cell>
          <cell r="AQ45">
            <v>48</v>
          </cell>
          <cell r="AR45">
            <v>48</v>
          </cell>
          <cell r="AS45">
            <v>48</v>
          </cell>
          <cell r="AT45">
            <v>48</v>
          </cell>
          <cell r="AU45">
            <v>48</v>
          </cell>
        </row>
        <row r="46">
          <cell r="A46" t="str">
            <v>Suggestion received during the week</v>
          </cell>
          <cell r="B46">
            <v>1</v>
          </cell>
          <cell r="C46">
            <v>2</v>
          </cell>
          <cell r="D46">
            <v>3</v>
          </cell>
          <cell r="E46">
            <v>0</v>
          </cell>
          <cell r="F46">
            <v>0</v>
          </cell>
          <cell r="G46">
            <v>0</v>
          </cell>
          <cell r="H46">
            <v>3</v>
          </cell>
          <cell r="I46">
            <v>0</v>
          </cell>
          <cell r="J46">
            <v>3</v>
          </cell>
          <cell r="K46">
            <v>0</v>
          </cell>
          <cell r="L46">
            <v>0</v>
          </cell>
          <cell r="M46">
            <v>0</v>
          </cell>
          <cell r="N46">
            <v>0</v>
          </cell>
          <cell r="O46">
            <v>1</v>
          </cell>
          <cell r="P46">
            <v>1</v>
          </cell>
          <cell r="Q46">
            <v>0</v>
          </cell>
          <cell r="R46">
            <v>1</v>
          </cell>
          <cell r="S46">
            <v>0</v>
          </cell>
          <cell r="T46">
            <v>4</v>
          </cell>
          <cell r="U46">
            <v>0</v>
          </cell>
          <cell r="V46">
            <v>5</v>
          </cell>
          <cell r="W46">
            <v>1.8518518518518516</v>
          </cell>
          <cell r="X46">
            <v>0</v>
          </cell>
          <cell r="Y46">
            <v>0</v>
          </cell>
          <cell r="Z46">
            <v>0</v>
          </cell>
          <cell r="AA46">
            <v>1.0416666666666665</v>
          </cell>
          <cell r="AB46">
            <v>0</v>
          </cell>
          <cell r="AC46">
            <v>1</v>
          </cell>
          <cell r="AD46">
            <v>0</v>
          </cell>
          <cell r="AE46">
            <v>0</v>
          </cell>
          <cell r="AF46">
            <v>0</v>
          </cell>
          <cell r="AG46">
            <v>0</v>
          </cell>
          <cell r="AH46">
            <v>1</v>
          </cell>
          <cell r="AI46">
            <v>0</v>
          </cell>
          <cell r="AJ46">
            <v>0</v>
          </cell>
          <cell r="AK46">
            <v>1</v>
          </cell>
          <cell r="AL46">
            <v>0</v>
          </cell>
          <cell r="AM46">
            <v>0</v>
          </cell>
          <cell r="AN46">
            <v>0</v>
          </cell>
          <cell r="AO46">
            <v>3</v>
          </cell>
          <cell r="AP46">
            <v>0</v>
          </cell>
          <cell r="AQ46">
            <v>0</v>
          </cell>
          <cell r="AR46">
            <v>4</v>
          </cell>
          <cell r="AS46">
            <v>2</v>
          </cell>
          <cell r="AT46">
            <v>2</v>
          </cell>
          <cell r="AU46">
            <v>8</v>
          </cell>
          <cell r="AV46">
            <v>0</v>
          </cell>
          <cell r="AW46">
            <v>0</v>
          </cell>
          <cell r="AX46">
            <v>1</v>
          </cell>
          <cell r="AY46">
            <v>0</v>
          </cell>
          <cell r="AZ46">
            <v>0</v>
          </cell>
          <cell r="BA46">
            <v>1</v>
          </cell>
        </row>
        <row r="47">
          <cell r="A47" t="str">
            <v>Tangible  suggetions  received in a week</v>
          </cell>
          <cell r="B47">
            <v>57</v>
          </cell>
          <cell r="C47">
            <v>57</v>
          </cell>
          <cell r="D47">
            <v>0</v>
          </cell>
          <cell r="E47">
            <v>0</v>
          </cell>
          <cell r="F47">
            <v>0</v>
          </cell>
          <cell r="G47">
            <v>0</v>
          </cell>
          <cell r="H47">
            <v>3</v>
          </cell>
          <cell r="I47">
            <v>0</v>
          </cell>
          <cell r="J47">
            <v>0</v>
          </cell>
          <cell r="K47">
            <v>0</v>
          </cell>
          <cell r="L47">
            <v>0</v>
          </cell>
          <cell r="M47">
            <v>0</v>
          </cell>
          <cell r="N47">
            <v>0</v>
          </cell>
          <cell r="O47">
            <v>0</v>
          </cell>
          <cell r="P47">
            <v>0</v>
          </cell>
          <cell r="Q47">
            <v>0</v>
          </cell>
          <cell r="R47">
            <v>0</v>
          </cell>
          <cell r="S47">
            <v>0</v>
          </cell>
          <cell r="T47">
            <v>3</v>
          </cell>
          <cell r="U47">
            <v>0</v>
          </cell>
          <cell r="V47">
            <v>0</v>
          </cell>
          <cell r="W47">
            <v>23</v>
          </cell>
          <cell r="X47">
            <v>23</v>
          </cell>
          <cell r="Y47">
            <v>23</v>
          </cell>
          <cell r="Z47">
            <v>23</v>
          </cell>
          <cell r="AA47">
            <v>23</v>
          </cell>
          <cell r="AB47">
            <v>0</v>
          </cell>
          <cell r="AC47">
            <v>1</v>
          </cell>
          <cell r="AD47">
            <v>0</v>
          </cell>
          <cell r="AE47">
            <v>0</v>
          </cell>
          <cell r="AF47">
            <v>0</v>
          </cell>
          <cell r="AG47">
            <v>0</v>
          </cell>
          <cell r="AH47">
            <v>1</v>
          </cell>
          <cell r="AI47">
            <v>0</v>
          </cell>
          <cell r="AJ47">
            <v>0</v>
          </cell>
          <cell r="AK47">
            <v>0</v>
          </cell>
          <cell r="AL47">
            <v>0</v>
          </cell>
          <cell r="AM47">
            <v>0</v>
          </cell>
          <cell r="AN47">
            <v>0</v>
          </cell>
          <cell r="AO47">
            <v>2</v>
          </cell>
          <cell r="AP47">
            <v>0</v>
          </cell>
          <cell r="AQ47">
            <v>0</v>
          </cell>
          <cell r="AR47">
            <v>0</v>
          </cell>
          <cell r="AS47">
            <v>0</v>
          </cell>
          <cell r="AT47">
            <v>0</v>
          </cell>
          <cell r="AU47">
            <v>0</v>
          </cell>
          <cell r="AV47">
            <v>0</v>
          </cell>
          <cell r="AW47">
            <v>0</v>
          </cell>
          <cell r="AX47">
            <v>0</v>
          </cell>
          <cell r="AY47">
            <v>0</v>
          </cell>
          <cell r="AZ47">
            <v>0</v>
          </cell>
          <cell r="BA47">
            <v>0</v>
          </cell>
        </row>
        <row r="48">
          <cell r="A48" t="str">
            <v>Intangible  suggetions  received in a week</v>
          </cell>
          <cell r="B48">
            <v>4.3499999999999996</v>
          </cell>
          <cell r="C48">
            <v>4.3499999999999996</v>
          </cell>
          <cell r="D48">
            <v>0</v>
          </cell>
          <cell r="E48">
            <v>0</v>
          </cell>
          <cell r="F48">
            <v>0</v>
          </cell>
          <cell r="G48">
            <v>0</v>
          </cell>
          <cell r="H48">
            <v>0</v>
          </cell>
          <cell r="I48">
            <v>0</v>
          </cell>
          <cell r="J48">
            <v>0</v>
          </cell>
          <cell r="K48">
            <v>0</v>
          </cell>
          <cell r="L48">
            <v>0</v>
          </cell>
          <cell r="M48">
            <v>0</v>
          </cell>
          <cell r="N48">
            <v>0</v>
          </cell>
          <cell r="O48">
            <v>1</v>
          </cell>
          <cell r="P48">
            <v>0</v>
          </cell>
          <cell r="Q48">
            <v>0</v>
          </cell>
          <cell r="R48">
            <v>1</v>
          </cell>
          <cell r="S48">
            <v>0</v>
          </cell>
          <cell r="T48">
            <v>1</v>
          </cell>
          <cell r="U48">
            <v>0</v>
          </cell>
          <cell r="V48">
            <v>0</v>
          </cell>
          <cell r="W48">
            <v>1.36</v>
          </cell>
          <cell r="X48">
            <v>1.23</v>
          </cell>
          <cell r="Y48">
            <v>1.72</v>
          </cell>
          <cell r="Z48">
            <v>1.5</v>
          </cell>
          <cell r="AA48">
            <v>1.5449999999999999</v>
          </cell>
          <cell r="AB48">
            <v>0</v>
          </cell>
          <cell r="AC48">
            <v>0</v>
          </cell>
          <cell r="AD48">
            <v>0</v>
          </cell>
          <cell r="AE48">
            <v>0</v>
          </cell>
          <cell r="AF48">
            <v>0</v>
          </cell>
          <cell r="AG48">
            <v>0</v>
          </cell>
          <cell r="AH48">
            <v>0</v>
          </cell>
          <cell r="AI48">
            <v>0</v>
          </cell>
          <cell r="AJ48">
            <v>0</v>
          </cell>
          <cell r="AK48">
            <v>1</v>
          </cell>
          <cell r="AL48">
            <v>0</v>
          </cell>
          <cell r="AM48">
            <v>0</v>
          </cell>
          <cell r="AN48">
            <v>0</v>
          </cell>
          <cell r="AO48">
            <v>1</v>
          </cell>
          <cell r="AP48">
            <v>0</v>
          </cell>
          <cell r="AQ48">
            <v>0</v>
          </cell>
          <cell r="AR48">
            <v>4</v>
          </cell>
          <cell r="AS48">
            <v>2</v>
          </cell>
          <cell r="AT48">
            <v>2</v>
          </cell>
          <cell r="AU48">
            <v>8</v>
          </cell>
          <cell r="AV48">
            <v>0</v>
          </cell>
          <cell r="AW48">
            <v>0</v>
          </cell>
          <cell r="AX48">
            <v>1</v>
          </cell>
          <cell r="AY48">
            <v>0</v>
          </cell>
          <cell r="AZ48">
            <v>0</v>
          </cell>
          <cell r="BA48">
            <v>1</v>
          </cell>
        </row>
        <row r="49">
          <cell r="A49" t="str">
            <v>Total Cell Members</v>
          </cell>
          <cell r="B49">
            <v>74</v>
          </cell>
          <cell r="C49">
            <v>74</v>
          </cell>
          <cell r="D49">
            <v>148</v>
          </cell>
          <cell r="E49">
            <v>74</v>
          </cell>
          <cell r="F49">
            <v>74</v>
          </cell>
          <cell r="G49">
            <v>74</v>
          </cell>
          <cell r="H49">
            <v>73</v>
          </cell>
          <cell r="I49">
            <v>73</v>
          </cell>
          <cell r="J49">
            <v>74</v>
          </cell>
          <cell r="K49">
            <v>73</v>
          </cell>
          <cell r="L49">
            <v>73</v>
          </cell>
          <cell r="M49">
            <v>73</v>
          </cell>
          <cell r="N49">
            <v>73</v>
          </cell>
          <cell r="O49">
            <v>73</v>
          </cell>
          <cell r="P49">
            <v>73</v>
          </cell>
          <cell r="Q49">
            <v>73</v>
          </cell>
          <cell r="R49">
            <v>73</v>
          </cell>
          <cell r="S49">
            <v>73</v>
          </cell>
          <cell r="T49">
            <v>73</v>
          </cell>
          <cell r="U49">
            <v>73</v>
          </cell>
          <cell r="V49">
            <v>73</v>
          </cell>
          <cell r="W49">
            <v>0</v>
          </cell>
          <cell r="X49">
            <v>0</v>
          </cell>
          <cell r="Y49">
            <v>0</v>
          </cell>
          <cell r="Z49">
            <v>0</v>
          </cell>
          <cell r="AA49">
            <v>0</v>
          </cell>
          <cell r="AB49" t="e">
            <v>#DIV/0!</v>
          </cell>
          <cell r="AC49">
            <v>73</v>
          </cell>
          <cell r="AD49">
            <v>73</v>
          </cell>
          <cell r="AE49">
            <v>73</v>
          </cell>
          <cell r="AF49">
            <v>55</v>
          </cell>
          <cell r="AG49">
            <v>55</v>
          </cell>
          <cell r="AH49">
            <v>55</v>
          </cell>
          <cell r="AI49">
            <v>55</v>
          </cell>
          <cell r="AJ49">
            <v>55</v>
          </cell>
          <cell r="AK49">
            <v>55</v>
          </cell>
          <cell r="AL49">
            <v>55</v>
          </cell>
          <cell r="AM49">
            <v>55</v>
          </cell>
          <cell r="AN49">
            <v>55</v>
          </cell>
          <cell r="AO49">
            <v>55</v>
          </cell>
          <cell r="AP49">
            <v>55</v>
          </cell>
          <cell r="AQ49">
            <v>55</v>
          </cell>
          <cell r="AR49">
            <v>55</v>
          </cell>
          <cell r="AS49">
            <v>55</v>
          </cell>
          <cell r="AT49">
            <v>55</v>
          </cell>
          <cell r="AU49">
            <v>275</v>
          </cell>
          <cell r="AV49">
            <v>55</v>
          </cell>
          <cell r="AW49">
            <v>55</v>
          </cell>
          <cell r="AX49">
            <v>55</v>
          </cell>
          <cell r="AY49">
            <v>55</v>
          </cell>
          <cell r="AZ49">
            <v>55</v>
          </cell>
          <cell r="BA49">
            <v>275</v>
          </cell>
        </row>
        <row r="50">
          <cell r="A50" t="str">
            <v>Suggestion Scheme Score(5)</v>
          </cell>
          <cell r="B50">
            <v>0</v>
          </cell>
          <cell r="C50">
            <v>0</v>
          </cell>
          <cell r="D50">
            <v>1.0135135135135136</v>
          </cell>
          <cell r="E50">
            <v>0</v>
          </cell>
          <cell r="F50">
            <v>0</v>
          </cell>
          <cell r="G50">
            <v>0</v>
          </cell>
          <cell r="H50">
            <v>5</v>
          </cell>
          <cell r="I50">
            <v>0</v>
          </cell>
          <cell r="J50">
            <v>2.0270270270270272</v>
          </cell>
          <cell r="K50">
            <v>0</v>
          </cell>
          <cell r="L50">
            <v>0</v>
          </cell>
          <cell r="M50">
            <v>0</v>
          </cell>
          <cell r="N50">
            <v>0</v>
          </cell>
          <cell r="O50">
            <v>0.68493150684931503</v>
          </cell>
          <cell r="P50">
            <v>0.68493150684931503</v>
          </cell>
          <cell r="Q50">
            <v>0</v>
          </cell>
          <cell r="R50">
            <v>6.8493150684931503E-2</v>
          </cell>
          <cell r="S50">
            <v>0</v>
          </cell>
          <cell r="T50">
            <v>5</v>
          </cell>
          <cell r="U50">
            <v>0</v>
          </cell>
          <cell r="V50">
            <v>3.4246575342465753</v>
          </cell>
          <cell r="W50">
            <v>45</v>
          </cell>
          <cell r="X50">
            <v>43</v>
          </cell>
          <cell r="Y50">
            <v>42</v>
          </cell>
          <cell r="Z50">
            <v>38</v>
          </cell>
          <cell r="AA50">
            <v>38</v>
          </cell>
          <cell r="AB50" t="e">
            <v>#DIV/0!</v>
          </cell>
          <cell r="AC50">
            <v>0.68493150684931503</v>
          </cell>
          <cell r="AD50">
            <v>0</v>
          </cell>
          <cell r="AE50">
            <v>0</v>
          </cell>
          <cell r="AF50">
            <v>0</v>
          </cell>
          <cell r="AG50">
            <v>0</v>
          </cell>
          <cell r="AH50">
            <v>0.90909090909090906</v>
          </cell>
          <cell r="AI50">
            <v>0</v>
          </cell>
          <cell r="AJ50">
            <v>0</v>
          </cell>
          <cell r="AK50">
            <v>0.90909090909090906</v>
          </cell>
          <cell r="AL50">
            <v>0</v>
          </cell>
          <cell r="AM50">
            <v>0</v>
          </cell>
          <cell r="AN50">
            <v>0</v>
          </cell>
          <cell r="AO50">
            <v>2.7272727272727271</v>
          </cell>
          <cell r="AP50">
            <v>0</v>
          </cell>
          <cell r="AQ50">
            <v>0</v>
          </cell>
          <cell r="AR50">
            <v>3.6363636363636362</v>
          </cell>
          <cell r="AS50">
            <v>1.8181818181818181</v>
          </cell>
          <cell r="AT50">
            <v>1.8181818181818181</v>
          </cell>
          <cell r="AU50">
            <v>1.4545454545454546</v>
          </cell>
          <cell r="AV50">
            <v>0</v>
          </cell>
          <cell r="AW50">
            <v>0</v>
          </cell>
          <cell r="AX50">
            <v>0.90909090909090906</v>
          </cell>
          <cell r="AY50">
            <v>0</v>
          </cell>
          <cell r="AZ50">
            <v>0</v>
          </cell>
          <cell r="BA50">
            <v>0.18181818181818182</v>
          </cell>
        </row>
        <row r="51">
          <cell r="A51" t="str">
            <v>Productivity Score(30)</v>
          </cell>
          <cell r="B51">
            <v>0</v>
          </cell>
          <cell r="C51">
            <v>0</v>
          </cell>
          <cell r="D51">
            <v>0</v>
          </cell>
          <cell r="E51">
            <v>0</v>
          </cell>
          <cell r="F51">
            <v>0</v>
          </cell>
          <cell r="G51">
            <v>0</v>
          </cell>
          <cell r="H51">
            <v>0</v>
          </cell>
          <cell r="J51">
            <v>0</v>
          </cell>
          <cell r="K51">
            <v>0</v>
          </cell>
          <cell r="L51">
            <v>0</v>
          </cell>
          <cell r="M51">
            <v>0</v>
          </cell>
          <cell r="N51">
            <v>0</v>
          </cell>
          <cell r="O51">
            <v>0</v>
          </cell>
          <cell r="P51">
            <v>0</v>
          </cell>
          <cell r="Q51">
            <v>0</v>
          </cell>
          <cell r="R51">
            <v>0</v>
          </cell>
          <cell r="S51">
            <v>0</v>
          </cell>
          <cell r="T51">
            <v>0</v>
          </cell>
          <cell r="U51">
            <v>0</v>
          </cell>
          <cell r="V51">
            <v>0</v>
          </cell>
          <cell r="W51">
            <v>0</v>
          </cell>
          <cell r="X51">
            <v>0</v>
          </cell>
          <cell r="Y51">
            <v>0</v>
          </cell>
          <cell r="Z51">
            <v>0</v>
          </cell>
          <cell r="AA51">
            <v>0</v>
          </cell>
          <cell r="AB51">
            <v>0</v>
          </cell>
          <cell r="AC51">
            <v>0</v>
          </cell>
          <cell r="AD51">
            <v>0</v>
          </cell>
          <cell r="AE51">
            <v>0</v>
          </cell>
          <cell r="AF51">
            <v>0</v>
          </cell>
          <cell r="AG51">
            <v>0</v>
          </cell>
          <cell r="AH51">
            <v>0</v>
          </cell>
          <cell r="AI51">
            <v>0</v>
          </cell>
          <cell r="AJ51">
            <v>0</v>
          </cell>
          <cell r="AK51">
            <v>0</v>
          </cell>
          <cell r="AL51">
            <v>0</v>
          </cell>
          <cell r="AM51">
            <v>0</v>
          </cell>
          <cell r="AN51">
            <v>0</v>
          </cell>
          <cell r="AO51">
            <v>0</v>
          </cell>
          <cell r="AP51">
            <v>0</v>
          </cell>
          <cell r="AQ51">
            <v>0</v>
          </cell>
          <cell r="AR51">
            <v>0</v>
          </cell>
          <cell r="AS51">
            <v>0</v>
          </cell>
          <cell r="AT51">
            <v>0</v>
          </cell>
          <cell r="AU51">
            <v>0</v>
          </cell>
        </row>
        <row r="52">
          <cell r="A52" t="str">
            <v>5 S Audit Score(5)</v>
          </cell>
          <cell r="B52">
            <v>3.98</v>
          </cell>
          <cell r="C52">
            <v>3.98</v>
          </cell>
          <cell r="D52">
            <v>3.98</v>
          </cell>
          <cell r="E52">
            <v>2.7142857142857144</v>
          </cell>
          <cell r="F52">
            <v>2.71</v>
          </cell>
          <cell r="G52">
            <v>2.71</v>
          </cell>
          <cell r="H52">
            <v>2.71</v>
          </cell>
          <cell r="I52">
            <v>2.71</v>
          </cell>
          <cell r="J52">
            <v>2.7142857142857144</v>
          </cell>
          <cell r="K52">
            <v>2.86</v>
          </cell>
          <cell r="L52">
            <v>3</v>
          </cell>
          <cell r="M52">
            <v>2.5499999999999998</v>
          </cell>
          <cell r="N52">
            <v>2.86</v>
          </cell>
          <cell r="O52">
            <v>2.82</v>
          </cell>
          <cell r="P52">
            <v>2.8180000000000001</v>
          </cell>
          <cell r="Q52">
            <v>2.95</v>
          </cell>
          <cell r="R52">
            <v>2.77</v>
          </cell>
          <cell r="S52">
            <v>1.91</v>
          </cell>
          <cell r="T52">
            <v>2.27</v>
          </cell>
          <cell r="U52">
            <v>2.27</v>
          </cell>
          <cell r="V52">
            <v>2.4340000000000002</v>
          </cell>
          <cell r="W52">
            <v>87</v>
          </cell>
          <cell r="X52">
            <v>89</v>
          </cell>
          <cell r="Y52">
            <v>93</v>
          </cell>
          <cell r="Z52">
            <v>83</v>
          </cell>
          <cell r="AA52">
            <v>82</v>
          </cell>
          <cell r="AB52">
            <v>1</v>
          </cell>
          <cell r="AC52">
            <v>1.36</v>
          </cell>
          <cell r="AD52">
            <v>1.55</v>
          </cell>
          <cell r="AE52">
            <v>1.64</v>
          </cell>
          <cell r="AF52">
            <v>1.55</v>
          </cell>
          <cell r="AG52">
            <v>1.59</v>
          </cell>
          <cell r="AH52">
            <v>1.5379999999999998</v>
          </cell>
          <cell r="AI52">
            <v>1.59</v>
          </cell>
          <cell r="AJ52">
            <v>0.8</v>
          </cell>
          <cell r="AK52">
            <v>0.8</v>
          </cell>
          <cell r="AL52">
            <v>1.1000000000000001</v>
          </cell>
          <cell r="AM52">
            <v>1.05</v>
          </cell>
          <cell r="AN52">
            <v>1.05</v>
          </cell>
          <cell r="AO52">
            <v>1.1325714285714283</v>
          </cell>
          <cell r="AP52">
            <v>1</v>
          </cell>
          <cell r="AQ52">
            <v>1.4</v>
          </cell>
          <cell r="AR52">
            <v>1.45</v>
          </cell>
          <cell r="AS52">
            <v>2.34</v>
          </cell>
          <cell r="AT52">
            <v>2.34</v>
          </cell>
          <cell r="AU52">
            <v>1.706</v>
          </cell>
          <cell r="AV52">
            <v>2.14</v>
          </cell>
          <cell r="AW52">
            <v>2.08</v>
          </cell>
          <cell r="AX52">
            <v>2.13</v>
          </cell>
          <cell r="AY52">
            <v>2.5</v>
          </cell>
          <cell r="AZ52">
            <v>2.2272727272727271</v>
          </cell>
          <cell r="BA52">
            <v>2.2154545454545458</v>
          </cell>
        </row>
        <row r="53">
          <cell r="A53" t="str">
            <v>On time Performance (%)</v>
          </cell>
          <cell r="B53">
            <v>0</v>
          </cell>
          <cell r="C53">
            <v>0</v>
          </cell>
          <cell r="D53">
            <v>0</v>
          </cell>
          <cell r="E53">
            <v>0</v>
          </cell>
          <cell r="F53">
            <v>0</v>
          </cell>
          <cell r="G53">
            <v>15</v>
          </cell>
          <cell r="H53">
            <v>0</v>
          </cell>
          <cell r="I53">
            <v>0</v>
          </cell>
          <cell r="J53">
            <v>0</v>
          </cell>
          <cell r="K53">
            <v>0</v>
          </cell>
          <cell r="L53">
            <v>15</v>
          </cell>
          <cell r="M53">
            <v>15</v>
          </cell>
          <cell r="N53">
            <v>0</v>
          </cell>
          <cell r="O53">
            <v>0</v>
          </cell>
          <cell r="P53">
            <v>0</v>
          </cell>
          <cell r="Q53">
            <v>0</v>
          </cell>
          <cell r="R53">
            <v>15</v>
          </cell>
          <cell r="S53">
            <v>0</v>
          </cell>
          <cell r="T53">
            <v>0</v>
          </cell>
          <cell r="U53">
            <v>15</v>
          </cell>
          <cell r="V53">
            <v>0</v>
          </cell>
          <cell r="W53">
            <v>0</v>
          </cell>
          <cell r="X53">
            <v>15</v>
          </cell>
          <cell r="Y53">
            <v>15</v>
          </cell>
          <cell r="Z53">
            <v>15</v>
          </cell>
          <cell r="AA53">
            <v>15</v>
          </cell>
          <cell r="AB53">
            <v>15</v>
          </cell>
          <cell r="AC53">
            <v>0</v>
          </cell>
          <cell r="AD53">
            <v>15</v>
          </cell>
          <cell r="AE53">
            <v>15</v>
          </cell>
          <cell r="AF53">
            <v>100</v>
          </cell>
          <cell r="AG53">
            <v>100</v>
          </cell>
          <cell r="AH53">
            <v>100</v>
          </cell>
          <cell r="AI53">
            <v>100</v>
          </cell>
          <cell r="AJ53">
            <v>100</v>
          </cell>
          <cell r="AK53">
            <v>100</v>
          </cell>
          <cell r="AL53">
            <v>100</v>
          </cell>
          <cell r="AM53">
            <v>100</v>
          </cell>
          <cell r="AN53">
            <v>100</v>
          </cell>
          <cell r="AO53">
            <v>100</v>
          </cell>
          <cell r="AP53">
            <v>100</v>
          </cell>
          <cell r="AQ53">
            <v>100</v>
          </cell>
          <cell r="AR53">
            <v>100</v>
          </cell>
          <cell r="AS53">
            <v>100</v>
          </cell>
          <cell r="AT53">
            <v>100</v>
          </cell>
          <cell r="AU53">
            <v>100</v>
          </cell>
        </row>
        <row r="54">
          <cell r="A54" t="str">
            <v>Productivity (%) for the week</v>
          </cell>
          <cell r="B54">
            <v>40.700000000000003</v>
          </cell>
          <cell r="C54">
            <v>42</v>
          </cell>
          <cell r="D54">
            <v>41.35</v>
          </cell>
          <cell r="E54">
            <v>47</v>
          </cell>
          <cell r="F54">
            <v>49</v>
          </cell>
          <cell r="G54">
            <v>43</v>
          </cell>
          <cell r="H54">
            <v>49</v>
          </cell>
          <cell r="I54">
            <v>62</v>
          </cell>
          <cell r="J54">
            <v>50</v>
          </cell>
          <cell r="K54">
            <v>69</v>
          </cell>
          <cell r="L54">
            <v>68</v>
          </cell>
          <cell r="M54">
            <v>68</v>
          </cell>
          <cell r="N54">
            <v>62</v>
          </cell>
          <cell r="O54">
            <v>69</v>
          </cell>
          <cell r="P54">
            <v>67.2</v>
          </cell>
          <cell r="Q54">
            <v>61</v>
          </cell>
          <cell r="R54">
            <v>69</v>
          </cell>
          <cell r="S54">
            <v>63</v>
          </cell>
          <cell r="T54">
            <v>73</v>
          </cell>
          <cell r="U54">
            <v>74</v>
          </cell>
          <cell r="V54">
            <v>68</v>
          </cell>
          <cell r="W54">
            <v>5</v>
          </cell>
          <cell r="X54">
            <v>5</v>
          </cell>
          <cell r="Y54">
            <v>5</v>
          </cell>
          <cell r="Z54">
            <v>5</v>
          </cell>
          <cell r="AA54">
            <v>5</v>
          </cell>
          <cell r="AB54" t="e">
            <v>#DIV/0!</v>
          </cell>
          <cell r="AC54">
            <v>65</v>
          </cell>
          <cell r="AD54">
            <v>64</v>
          </cell>
          <cell r="AE54">
            <v>70</v>
          </cell>
          <cell r="AF54">
            <v>70</v>
          </cell>
          <cell r="AG54">
            <v>66</v>
          </cell>
          <cell r="AH54">
            <v>67</v>
          </cell>
          <cell r="AI54">
            <v>64</v>
          </cell>
          <cell r="AJ54">
            <v>61</v>
          </cell>
          <cell r="AK54">
            <v>72</v>
          </cell>
          <cell r="AL54">
            <v>64</v>
          </cell>
          <cell r="AM54">
            <v>72</v>
          </cell>
          <cell r="AN54">
            <v>62</v>
          </cell>
          <cell r="AO54">
            <v>66</v>
          </cell>
          <cell r="AP54">
            <v>88</v>
          </cell>
          <cell r="AQ54">
            <v>59</v>
          </cell>
          <cell r="AR54">
            <v>56</v>
          </cell>
          <cell r="AS54">
            <v>53</v>
          </cell>
          <cell r="AT54">
            <v>69</v>
          </cell>
          <cell r="AU54">
            <v>65</v>
          </cell>
          <cell r="AV54">
            <v>68</v>
          </cell>
          <cell r="AW54">
            <v>69</v>
          </cell>
          <cell r="AX54">
            <v>69</v>
          </cell>
          <cell r="AY54">
            <v>62</v>
          </cell>
          <cell r="AZ54">
            <v>71</v>
          </cell>
          <cell r="BA54">
            <v>67.8</v>
          </cell>
        </row>
        <row r="55">
          <cell r="A55" t="str">
            <v>Productivity Score(15)</v>
          </cell>
          <cell r="B55">
            <v>0</v>
          </cell>
          <cell r="C55">
            <v>0</v>
          </cell>
          <cell r="D55">
            <v>0</v>
          </cell>
          <cell r="E55">
            <v>0</v>
          </cell>
          <cell r="F55">
            <v>0</v>
          </cell>
          <cell r="G55">
            <v>0</v>
          </cell>
          <cell r="H55">
            <v>0</v>
          </cell>
          <cell r="I55">
            <v>15</v>
          </cell>
          <cell r="J55">
            <v>0</v>
          </cell>
          <cell r="K55">
            <v>18</v>
          </cell>
          <cell r="L55">
            <v>18</v>
          </cell>
          <cell r="M55">
            <v>18</v>
          </cell>
          <cell r="N55">
            <v>15</v>
          </cell>
          <cell r="O55">
            <v>18</v>
          </cell>
          <cell r="P55">
            <v>18</v>
          </cell>
          <cell r="Q55">
            <v>15</v>
          </cell>
          <cell r="R55">
            <v>18</v>
          </cell>
          <cell r="S55">
            <v>15</v>
          </cell>
          <cell r="T55">
            <v>18</v>
          </cell>
          <cell r="U55">
            <v>18</v>
          </cell>
          <cell r="V55">
            <v>18</v>
          </cell>
          <cell r="W55">
            <v>0</v>
          </cell>
          <cell r="X55">
            <v>0</v>
          </cell>
          <cell r="Y55">
            <v>0</v>
          </cell>
          <cell r="Z55">
            <v>0</v>
          </cell>
          <cell r="AA55">
            <v>0</v>
          </cell>
          <cell r="AB55">
            <v>18</v>
          </cell>
          <cell r="AC55">
            <v>18</v>
          </cell>
          <cell r="AD55">
            <v>15</v>
          </cell>
          <cell r="AE55">
            <v>18</v>
          </cell>
          <cell r="AF55">
            <v>18</v>
          </cell>
          <cell r="AG55">
            <v>18</v>
          </cell>
          <cell r="AH55">
            <v>18</v>
          </cell>
          <cell r="AI55">
            <v>15</v>
          </cell>
          <cell r="AJ55">
            <v>15</v>
          </cell>
          <cell r="AK55">
            <v>18</v>
          </cell>
          <cell r="AL55">
            <v>15</v>
          </cell>
          <cell r="AM55">
            <v>18</v>
          </cell>
          <cell r="AN55">
            <v>15</v>
          </cell>
          <cell r="AO55">
            <v>18</v>
          </cell>
          <cell r="AP55">
            <v>30</v>
          </cell>
          <cell r="AQ55">
            <v>15</v>
          </cell>
          <cell r="AR55">
            <v>15</v>
          </cell>
          <cell r="AS55">
            <v>0</v>
          </cell>
          <cell r="AT55">
            <v>18</v>
          </cell>
          <cell r="AU55">
            <v>18</v>
          </cell>
          <cell r="AV55">
            <v>18</v>
          </cell>
          <cell r="AW55">
            <v>18</v>
          </cell>
          <cell r="AX55">
            <v>18</v>
          </cell>
          <cell r="AY55">
            <v>15</v>
          </cell>
          <cell r="AZ55">
            <v>18</v>
          </cell>
          <cell r="BA55">
            <v>18</v>
          </cell>
        </row>
        <row r="56">
          <cell r="A56" t="str">
            <v>Attendance (%)</v>
          </cell>
          <cell r="B56">
            <v>78.09</v>
          </cell>
          <cell r="C56">
            <v>89.73</v>
          </cell>
          <cell r="D56">
            <v>90.39</v>
          </cell>
          <cell r="E56">
            <v>80.459999999999994</v>
          </cell>
          <cell r="F56">
            <v>80.400000000000006</v>
          </cell>
          <cell r="G56">
            <v>87.24</v>
          </cell>
          <cell r="H56">
            <v>62.66</v>
          </cell>
          <cell r="I56">
            <v>69.150000000000006</v>
          </cell>
          <cell r="J56">
            <v>65.12</v>
          </cell>
          <cell r="K56">
            <v>0</v>
          </cell>
          <cell r="L56">
            <v>0</v>
          </cell>
          <cell r="M56">
            <v>0</v>
          </cell>
          <cell r="N56">
            <v>15.25</v>
          </cell>
          <cell r="O56">
            <v>39.590000000000003</v>
          </cell>
          <cell r="P56" t="str">
            <v>N.A</v>
          </cell>
          <cell r="Q56">
            <v>25.41</v>
          </cell>
          <cell r="R56">
            <v>5</v>
          </cell>
          <cell r="S56">
            <v>0</v>
          </cell>
          <cell r="T56">
            <v>0</v>
          </cell>
          <cell r="U56">
            <v>0</v>
          </cell>
          <cell r="V56">
            <v>0</v>
          </cell>
          <cell r="W56">
            <v>5</v>
          </cell>
          <cell r="X56">
            <v>5</v>
          </cell>
          <cell r="Y56">
            <v>0</v>
          </cell>
          <cell r="Z56">
            <v>0</v>
          </cell>
          <cell r="AA56">
            <v>5</v>
          </cell>
          <cell r="AB56">
            <v>3</v>
          </cell>
          <cell r="AC56">
            <v>5</v>
          </cell>
          <cell r="AD56">
            <v>5</v>
          </cell>
          <cell r="AE56">
            <v>5</v>
          </cell>
          <cell r="AF56">
            <v>90</v>
          </cell>
          <cell r="AG56">
            <v>90</v>
          </cell>
          <cell r="AH56">
            <v>90</v>
          </cell>
          <cell r="AI56">
            <v>88.4</v>
          </cell>
          <cell r="AJ56">
            <v>89</v>
          </cell>
          <cell r="AK56">
            <v>76</v>
          </cell>
          <cell r="AL56">
            <v>87</v>
          </cell>
          <cell r="AM56">
            <v>84</v>
          </cell>
          <cell r="AN56">
            <v>81</v>
          </cell>
          <cell r="AO56">
            <v>83.4</v>
          </cell>
          <cell r="AP56">
            <v>84</v>
          </cell>
          <cell r="AQ56">
            <v>87</v>
          </cell>
          <cell r="AR56">
            <v>88</v>
          </cell>
          <cell r="AS56">
            <v>84</v>
          </cell>
          <cell r="AT56">
            <v>78</v>
          </cell>
          <cell r="AU56">
            <v>84.2</v>
          </cell>
        </row>
        <row r="57">
          <cell r="A57" t="str">
            <v>Attendance Score(5)</v>
          </cell>
          <cell r="B57">
            <v>77.400000000000006</v>
          </cell>
          <cell r="C57">
            <v>68.150000000000006</v>
          </cell>
          <cell r="D57">
            <v>81</v>
          </cell>
          <cell r="E57">
            <v>82.75</v>
          </cell>
          <cell r="F57">
            <v>80.33</v>
          </cell>
          <cell r="G57">
            <v>82.5</v>
          </cell>
          <cell r="H57">
            <v>82.06</v>
          </cell>
          <cell r="I57">
            <v>47</v>
          </cell>
          <cell r="J57">
            <v>0</v>
          </cell>
          <cell r="K57">
            <v>3</v>
          </cell>
          <cell r="L57">
            <v>2</v>
          </cell>
          <cell r="M57">
            <v>0</v>
          </cell>
          <cell r="N57">
            <v>0</v>
          </cell>
          <cell r="O57">
            <v>2</v>
          </cell>
          <cell r="P57">
            <v>2</v>
          </cell>
          <cell r="Q57">
            <v>2</v>
          </cell>
          <cell r="R57">
            <v>2</v>
          </cell>
          <cell r="S57">
            <v>2</v>
          </cell>
          <cell r="T57">
            <v>2</v>
          </cell>
          <cell r="U57">
            <v>3</v>
          </cell>
          <cell r="V57">
            <v>2</v>
          </cell>
          <cell r="W57">
            <v>2</v>
          </cell>
          <cell r="X57">
            <v>2</v>
          </cell>
          <cell r="Y57">
            <v>2</v>
          </cell>
          <cell r="Z57">
            <v>0</v>
          </cell>
          <cell r="AA57">
            <v>3</v>
          </cell>
          <cell r="AB57">
            <v>2</v>
          </cell>
          <cell r="AC57">
            <v>2</v>
          </cell>
          <cell r="AD57">
            <v>2</v>
          </cell>
          <cell r="AE57">
            <v>2</v>
          </cell>
          <cell r="AF57">
            <v>3</v>
          </cell>
          <cell r="AG57">
            <v>3</v>
          </cell>
          <cell r="AH57">
            <v>3</v>
          </cell>
          <cell r="AI57">
            <v>2</v>
          </cell>
          <cell r="AJ57">
            <v>2</v>
          </cell>
          <cell r="AK57">
            <v>0</v>
          </cell>
          <cell r="AL57">
            <v>2</v>
          </cell>
          <cell r="AM57">
            <v>0</v>
          </cell>
          <cell r="AN57">
            <v>0</v>
          </cell>
          <cell r="AO57">
            <v>0</v>
          </cell>
          <cell r="AP57">
            <v>0</v>
          </cell>
          <cell r="AQ57">
            <v>2</v>
          </cell>
          <cell r="AR57">
            <v>2</v>
          </cell>
          <cell r="AS57">
            <v>0</v>
          </cell>
          <cell r="AT57">
            <v>0</v>
          </cell>
          <cell r="AU57">
            <v>0</v>
          </cell>
        </row>
        <row r="58">
          <cell r="A58" t="str">
            <v>Attendance (%)</v>
          </cell>
          <cell r="B58">
            <v>92</v>
          </cell>
          <cell r="C58">
            <v>85</v>
          </cell>
          <cell r="D58">
            <v>88.5</v>
          </cell>
          <cell r="E58">
            <v>74.86486486486487</v>
          </cell>
          <cell r="F58">
            <v>91</v>
          </cell>
          <cell r="G58">
            <v>91</v>
          </cell>
          <cell r="H58">
            <v>93</v>
          </cell>
          <cell r="I58">
            <v>92</v>
          </cell>
          <cell r="J58">
            <v>88.372972972972974</v>
          </cell>
          <cell r="K58">
            <v>93</v>
          </cell>
          <cell r="L58">
            <v>91</v>
          </cell>
          <cell r="M58">
            <v>85</v>
          </cell>
          <cell r="N58">
            <v>86</v>
          </cell>
          <cell r="O58">
            <v>79</v>
          </cell>
          <cell r="P58">
            <v>86.8</v>
          </cell>
          <cell r="Q58">
            <v>92</v>
          </cell>
          <cell r="R58">
            <v>94</v>
          </cell>
          <cell r="S58">
            <v>88</v>
          </cell>
          <cell r="T58">
            <v>88</v>
          </cell>
          <cell r="U58">
            <v>91</v>
          </cell>
          <cell r="V58">
            <v>90.6</v>
          </cell>
          <cell r="W58">
            <v>0</v>
          </cell>
          <cell r="X58">
            <v>0</v>
          </cell>
          <cell r="Y58">
            <v>0</v>
          </cell>
          <cell r="Z58">
            <v>0</v>
          </cell>
          <cell r="AA58">
            <v>0</v>
          </cell>
          <cell r="AB58" t="e">
            <v>#DIV/0!</v>
          </cell>
          <cell r="AC58">
            <v>90</v>
          </cell>
          <cell r="AD58">
            <v>89</v>
          </cell>
          <cell r="AE58">
            <v>89</v>
          </cell>
          <cell r="AF58">
            <v>88</v>
          </cell>
          <cell r="AG58">
            <v>95</v>
          </cell>
          <cell r="AH58">
            <v>90.2</v>
          </cell>
          <cell r="AI58">
            <v>87</v>
          </cell>
          <cell r="AJ58">
            <v>89</v>
          </cell>
          <cell r="AK58">
            <v>88</v>
          </cell>
          <cell r="AL58">
            <v>87</v>
          </cell>
          <cell r="AM58">
            <v>90</v>
          </cell>
          <cell r="AN58">
            <v>90</v>
          </cell>
          <cell r="AO58">
            <v>88.742857142857147</v>
          </cell>
          <cell r="AP58">
            <v>93</v>
          </cell>
          <cell r="AQ58">
            <v>84</v>
          </cell>
          <cell r="AR58">
            <v>87</v>
          </cell>
          <cell r="AS58">
            <v>91</v>
          </cell>
          <cell r="AT58">
            <v>86</v>
          </cell>
          <cell r="AU58">
            <v>88.2</v>
          </cell>
          <cell r="AV58">
            <v>74</v>
          </cell>
          <cell r="AW58">
            <v>83</v>
          </cell>
          <cell r="AX58">
            <v>86</v>
          </cell>
          <cell r="AY58">
            <v>86</v>
          </cell>
          <cell r="AZ58">
            <v>87</v>
          </cell>
          <cell r="BA58">
            <v>83.2</v>
          </cell>
        </row>
        <row r="59">
          <cell r="A59" t="str">
            <v>Attendance Score(5)</v>
          </cell>
          <cell r="B59">
            <v>3</v>
          </cell>
          <cell r="C59">
            <v>0</v>
          </cell>
          <cell r="D59">
            <v>1.5</v>
          </cell>
          <cell r="E59">
            <v>0</v>
          </cell>
          <cell r="F59">
            <v>3</v>
          </cell>
          <cell r="G59">
            <v>3</v>
          </cell>
          <cell r="H59">
            <v>3</v>
          </cell>
          <cell r="I59">
            <v>3</v>
          </cell>
          <cell r="J59">
            <v>2</v>
          </cell>
          <cell r="K59">
            <v>3</v>
          </cell>
          <cell r="L59">
            <v>3</v>
          </cell>
          <cell r="M59">
            <v>2</v>
          </cell>
          <cell r="N59">
            <v>2</v>
          </cell>
          <cell r="O59">
            <v>0</v>
          </cell>
          <cell r="P59">
            <v>2</v>
          </cell>
          <cell r="Q59">
            <v>3</v>
          </cell>
          <cell r="R59">
            <v>3</v>
          </cell>
          <cell r="S59">
            <v>2</v>
          </cell>
          <cell r="T59">
            <v>2</v>
          </cell>
          <cell r="U59">
            <v>3</v>
          </cell>
          <cell r="V59">
            <v>3</v>
          </cell>
          <cell r="W59">
            <v>0</v>
          </cell>
          <cell r="X59">
            <v>0</v>
          </cell>
          <cell r="Y59">
            <v>0</v>
          </cell>
          <cell r="Z59">
            <v>0</v>
          </cell>
          <cell r="AA59">
            <v>0</v>
          </cell>
          <cell r="AB59" t="e">
            <v>#DIV/0!</v>
          </cell>
          <cell r="AC59">
            <v>3</v>
          </cell>
          <cell r="AD59">
            <v>2</v>
          </cell>
          <cell r="AE59">
            <v>2</v>
          </cell>
          <cell r="AF59">
            <v>2</v>
          </cell>
          <cell r="AG59">
            <v>5</v>
          </cell>
          <cell r="AH59">
            <v>3</v>
          </cell>
          <cell r="AI59">
            <v>2</v>
          </cell>
          <cell r="AJ59">
            <v>2</v>
          </cell>
          <cell r="AK59">
            <v>2</v>
          </cell>
          <cell r="AL59">
            <v>2</v>
          </cell>
          <cell r="AM59">
            <v>3</v>
          </cell>
          <cell r="AN59">
            <v>3</v>
          </cell>
          <cell r="AO59">
            <v>2</v>
          </cell>
          <cell r="AP59">
            <v>3</v>
          </cell>
          <cell r="AQ59">
            <v>0</v>
          </cell>
          <cell r="AR59">
            <v>2</v>
          </cell>
          <cell r="AS59">
            <v>3</v>
          </cell>
          <cell r="AT59">
            <v>2</v>
          </cell>
          <cell r="AU59">
            <v>2</v>
          </cell>
          <cell r="AV59">
            <v>0</v>
          </cell>
          <cell r="AW59">
            <v>0</v>
          </cell>
          <cell r="AX59">
            <v>2</v>
          </cell>
          <cell r="AY59">
            <v>2</v>
          </cell>
          <cell r="AZ59">
            <v>2</v>
          </cell>
          <cell r="BA59">
            <v>0</v>
          </cell>
        </row>
        <row r="60">
          <cell r="A60" t="str">
            <v>Quality System Follow-up</v>
          </cell>
          <cell r="B60">
            <v>10</v>
          </cell>
          <cell r="C60">
            <v>10</v>
          </cell>
          <cell r="D60" t="e">
            <v>#REF!</v>
          </cell>
          <cell r="E60">
            <v>52.437750382704792</v>
          </cell>
          <cell r="F60">
            <v>52.24962102383784</v>
          </cell>
          <cell r="G60">
            <v>5</v>
          </cell>
          <cell r="H60">
            <v>10</v>
          </cell>
          <cell r="I60">
            <v>41</v>
          </cell>
          <cell r="J60">
            <v>5</v>
          </cell>
          <cell r="K60">
            <v>5</v>
          </cell>
          <cell r="L60">
            <v>1</v>
          </cell>
          <cell r="M60">
            <v>5</v>
          </cell>
          <cell r="N60">
            <v>5</v>
          </cell>
          <cell r="O60">
            <v>5</v>
          </cell>
          <cell r="P60">
            <v>5</v>
          </cell>
          <cell r="Q60">
            <v>10</v>
          </cell>
          <cell r="R60">
            <v>10</v>
          </cell>
          <cell r="S60">
            <v>10</v>
          </cell>
          <cell r="T60">
            <v>10</v>
          </cell>
          <cell r="U60">
            <v>10</v>
          </cell>
          <cell r="V60">
            <v>10</v>
          </cell>
          <cell r="W60">
            <v>10</v>
          </cell>
          <cell r="X60">
            <v>10</v>
          </cell>
          <cell r="Y60">
            <v>10</v>
          </cell>
          <cell r="Z60">
            <v>10</v>
          </cell>
          <cell r="AA60">
            <v>10</v>
          </cell>
          <cell r="AB60">
            <v>10</v>
          </cell>
          <cell r="AC60">
            <v>10</v>
          </cell>
          <cell r="AD60">
            <v>10</v>
          </cell>
          <cell r="AE60">
            <v>10</v>
          </cell>
          <cell r="AF60">
            <v>10</v>
          </cell>
          <cell r="AG60">
            <v>10</v>
          </cell>
          <cell r="AH60">
            <v>10</v>
          </cell>
          <cell r="AI60">
            <v>10</v>
          </cell>
          <cell r="AJ60">
            <v>10</v>
          </cell>
          <cell r="AK60">
            <v>10</v>
          </cell>
          <cell r="AL60">
            <v>10</v>
          </cell>
          <cell r="AM60">
            <v>10</v>
          </cell>
          <cell r="AN60">
            <v>10</v>
          </cell>
          <cell r="AO60">
            <v>10</v>
          </cell>
          <cell r="AP60">
            <v>10</v>
          </cell>
          <cell r="AQ60">
            <v>10</v>
          </cell>
          <cell r="AR60">
            <v>10</v>
          </cell>
          <cell r="AS60">
            <v>10</v>
          </cell>
          <cell r="AT60">
            <v>10</v>
          </cell>
          <cell r="AU60">
            <v>10</v>
          </cell>
        </row>
        <row r="61">
          <cell r="A61" t="str">
            <v>Line stopped in min. during the week</v>
          </cell>
          <cell r="B61">
            <v>0</v>
          </cell>
          <cell r="C61">
            <v>0</v>
          </cell>
          <cell r="D61">
            <v>0</v>
          </cell>
          <cell r="E61">
            <v>0</v>
          </cell>
          <cell r="F61">
            <v>140</v>
          </cell>
          <cell r="G61">
            <v>15</v>
          </cell>
          <cell r="H61">
            <v>0</v>
          </cell>
          <cell r="I61">
            <v>0</v>
          </cell>
          <cell r="J61">
            <v>31</v>
          </cell>
          <cell r="K61">
            <v>0</v>
          </cell>
          <cell r="L61">
            <v>0</v>
          </cell>
          <cell r="M61">
            <v>0</v>
          </cell>
          <cell r="N61">
            <v>0</v>
          </cell>
          <cell r="O61">
            <v>0</v>
          </cell>
          <cell r="P61">
            <v>0</v>
          </cell>
          <cell r="Q61">
            <v>0</v>
          </cell>
          <cell r="R61">
            <v>0</v>
          </cell>
          <cell r="S61">
            <v>0</v>
          </cell>
          <cell r="T61">
            <v>0</v>
          </cell>
          <cell r="U61">
            <v>0</v>
          </cell>
          <cell r="V61">
            <v>0</v>
          </cell>
          <cell r="W61">
            <v>0</v>
          </cell>
          <cell r="X61">
            <v>0</v>
          </cell>
          <cell r="Y61">
            <v>0</v>
          </cell>
          <cell r="Z61">
            <v>0</v>
          </cell>
          <cell r="AA61">
            <v>0</v>
          </cell>
          <cell r="AB61" t="e">
            <v>#DIV/0!</v>
          </cell>
          <cell r="AC61">
            <v>0</v>
          </cell>
          <cell r="AD61">
            <v>0</v>
          </cell>
          <cell r="AE61">
            <v>0</v>
          </cell>
          <cell r="AF61">
            <v>0</v>
          </cell>
          <cell r="AG61">
            <v>0</v>
          </cell>
          <cell r="AH61">
            <v>0</v>
          </cell>
          <cell r="AI61">
            <v>0</v>
          </cell>
          <cell r="AJ61">
            <v>0</v>
          </cell>
          <cell r="AK61">
            <v>0</v>
          </cell>
          <cell r="AL61">
            <v>0</v>
          </cell>
          <cell r="AM61">
            <v>0</v>
          </cell>
          <cell r="AN61">
            <v>0</v>
          </cell>
          <cell r="AO61">
            <v>0</v>
          </cell>
          <cell r="AP61">
            <v>0</v>
          </cell>
          <cell r="AQ61">
            <v>0</v>
          </cell>
          <cell r="AR61">
            <v>0</v>
          </cell>
          <cell r="AS61">
            <v>0</v>
          </cell>
          <cell r="AT61">
            <v>0</v>
          </cell>
          <cell r="AU61">
            <v>0</v>
          </cell>
          <cell r="AV61">
            <v>0</v>
          </cell>
          <cell r="AW61">
            <v>0</v>
          </cell>
          <cell r="AX61">
            <v>0</v>
          </cell>
          <cell r="AY61">
            <v>0</v>
          </cell>
          <cell r="AZ61">
            <v>1</v>
          </cell>
          <cell r="BA61">
            <v>0.2</v>
          </cell>
        </row>
        <row r="62">
          <cell r="A62" t="str">
            <v>Quality System Follow-up(10)</v>
          </cell>
          <cell r="B62">
            <v>10</v>
          </cell>
          <cell r="C62">
            <v>10</v>
          </cell>
          <cell r="D62">
            <v>10</v>
          </cell>
          <cell r="E62">
            <v>10</v>
          </cell>
          <cell r="F62">
            <v>0</v>
          </cell>
          <cell r="G62">
            <v>5</v>
          </cell>
          <cell r="H62">
            <v>10</v>
          </cell>
          <cell r="I62">
            <v>10</v>
          </cell>
          <cell r="J62">
            <v>3</v>
          </cell>
          <cell r="K62">
            <v>5</v>
          </cell>
          <cell r="L62">
            <v>5</v>
          </cell>
          <cell r="M62">
            <v>5</v>
          </cell>
          <cell r="N62">
            <v>5</v>
          </cell>
          <cell r="O62">
            <v>10</v>
          </cell>
          <cell r="P62">
            <v>10</v>
          </cell>
          <cell r="Q62">
            <v>10</v>
          </cell>
          <cell r="R62">
            <v>10</v>
          </cell>
          <cell r="S62">
            <v>10</v>
          </cell>
          <cell r="T62">
            <v>10</v>
          </cell>
          <cell r="U62">
            <v>10</v>
          </cell>
          <cell r="V62">
            <v>10</v>
          </cell>
          <cell r="W62">
            <v>0</v>
          </cell>
          <cell r="X62">
            <v>0</v>
          </cell>
          <cell r="Y62">
            <v>0</v>
          </cell>
          <cell r="Z62">
            <v>0</v>
          </cell>
          <cell r="AA62">
            <v>0</v>
          </cell>
          <cell r="AB62" t="e">
            <v>#DIV/0!</v>
          </cell>
          <cell r="AC62">
            <v>10</v>
          </cell>
          <cell r="AD62">
            <v>10</v>
          </cell>
          <cell r="AE62">
            <v>10</v>
          </cell>
          <cell r="AF62">
            <v>10</v>
          </cell>
          <cell r="AG62">
            <v>10</v>
          </cell>
          <cell r="AH62">
            <v>10</v>
          </cell>
          <cell r="AI62">
            <v>10</v>
          </cell>
          <cell r="AJ62">
            <v>10</v>
          </cell>
          <cell r="AK62">
            <v>10</v>
          </cell>
          <cell r="AL62">
            <v>10</v>
          </cell>
          <cell r="AM62">
            <v>10</v>
          </cell>
          <cell r="AN62">
            <v>10</v>
          </cell>
          <cell r="AO62">
            <v>10</v>
          </cell>
          <cell r="AP62">
            <v>10</v>
          </cell>
          <cell r="AQ62">
            <v>10</v>
          </cell>
          <cell r="AR62">
            <v>10</v>
          </cell>
          <cell r="AS62">
            <v>10</v>
          </cell>
          <cell r="AT62">
            <v>10</v>
          </cell>
          <cell r="AU62">
            <v>10</v>
          </cell>
          <cell r="AV62">
            <v>10</v>
          </cell>
          <cell r="AW62">
            <v>10</v>
          </cell>
          <cell r="AX62">
            <v>10</v>
          </cell>
          <cell r="AY62">
            <v>10</v>
          </cell>
          <cell r="AZ62">
            <v>5</v>
          </cell>
          <cell r="BA62">
            <v>10</v>
          </cell>
        </row>
        <row r="63">
          <cell r="A63" t="str">
            <v>Deviation Score</v>
          </cell>
          <cell r="B63">
            <v>0</v>
          </cell>
          <cell r="C63">
            <v>5</v>
          </cell>
          <cell r="D63">
            <v>55.7</v>
          </cell>
          <cell r="E63">
            <v>54.56</v>
          </cell>
          <cell r="F63">
            <v>53</v>
          </cell>
          <cell r="G63">
            <v>5</v>
          </cell>
          <cell r="H63">
            <v>5</v>
          </cell>
          <cell r="I63">
            <v>50.59</v>
          </cell>
          <cell r="J63">
            <v>5</v>
          </cell>
          <cell r="K63">
            <v>5</v>
          </cell>
          <cell r="L63">
            <v>5</v>
          </cell>
          <cell r="M63">
            <v>5</v>
          </cell>
          <cell r="N63">
            <v>5</v>
          </cell>
          <cell r="O63">
            <v>5</v>
          </cell>
          <cell r="P63">
            <v>5</v>
          </cell>
          <cell r="Q63">
            <v>5</v>
          </cell>
          <cell r="R63">
            <v>0</v>
          </cell>
          <cell r="S63">
            <v>0</v>
          </cell>
          <cell r="T63">
            <v>0</v>
          </cell>
          <cell r="U63">
            <v>5</v>
          </cell>
          <cell r="V63">
            <v>5</v>
          </cell>
          <cell r="W63">
            <v>5</v>
          </cell>
          <cell r="X63">
            <v>5</v>
          </cell>
          <cell r="Y63">
            <v>5</v>
          </cell>
          <cell r="Z63">
            <v>5</v>
          </cell>
          <cell r="AA63">
            <v>5</v>
          </cell>
          <cell r="AB63">
            <v>5</v>
          </cell>
          <cell r="AC63">
            <v>5</v>
          </cell>
          <cell r="AD63">
            <v>5</v>
          </cell>
          <cell r="AE63">
            <v>5</v>
          </cell>
          <cell r="AF63">
            <v>5</v>
          </cell>
          <cell r="AG63">
            <v>0</v>
          </cell>
          <cell r="AH63">
            <v>0</v>
          </cell>
          <cell r="AI63">
            <v>5</v>
          </cell>
          <cell r="AJ63">
            <v>5</v>
          </cell>
          <cell r="AK63">
            <v>5</v>
          </cell>
          <cell r="AL63">
            <v>5</v>
          </cell>
          <cell r="AM63">
            <v>5</v>
          </cell>
          <cell r="AN63">
            <v>5</v>
          </cell>
          <cell r="AO63">
            <v>5</v>
          </cell>
          <cell r="AP63">
            <v>5</v>
          </cell>
          <cell r="AQ63">
            <v>5</v>
          </cell>
          <cell r="AR63">
            <v>5</v>
          </cell>
          <cell r="AS63">
            <v>5</v>
          </cell>
          <cell r="AT63">
            <v>5</v>
          </cell>
          <cell r="AU63">
            <v>5</v>
          </cell>
        </row>
        <row r="64">
          <cell r="A64" t="str">
            <v>Deviations received in a week</v>
          </cell>
          <cell r="B64">
            <v>0</v>
          </cell>
          <cell r="C64">
            <v>0</v>
          </cell>
          <cell r="D64">
            <v>2</v>
          </cell>
          <cell r="E64">
            <v>1</v>
          </cell>
          <cell r="F64">
            <v>1</v>
          </cell>
          <cell r="G64">
            <v>0</v>
          </cell>
          <cell r="H64">
            <v>2</v>
          </cell>
          <cell r="I64">
            <v>0</v>
          </cell>
          <cell r="J64">
            <v>0.8</v>
          </cell>
          <cell r="K64">
            <v>0</v>
          </cell>
          <cell r="L64">
            <v>1</v>
          </cell>
          <cell r="M64">
            <v>0</v>
          </cell>
          <cell r="N64">
            <v>0</v>
          </cell>
          <cell r="O64">
            <v>0</v>
          </cell>
          <cell r="P64">
            <v>0.2</v>
          </cell>
          <cell r="Q64">
            <v>1</v>
          </cell>
          <cell r="R64">
            <v>0</v>
          </cell>
          <cell r="S64">
            <v>1</v>
          </cell>
          <cell r="T64">
            <v>0</v>
          </cell>
          <cell r="U64">
            <v>0</v>
          </cell>
          <cell r="V64">
            <v>0.4</v>
          </cell>
          <cell r="W64">
            <v>0</v>
          </cell>
          <cell r="X64">
            <v>0</v>
          </cell>
          <cell r="Y64">
            <v>0</v>
          </cell>
          <cell r="Z64">
            <v>0</v>
          </cell>
          <cell r="AA64">
            <v>0</v>
          </cell>
          <cell r="AB64" t="e">
            <v>#DIV/0!</v>
          </cell>
          <cell r="AC64">
            <v>0</v>
          </cell>
          <cell r="AD64">
            <v>0</v>
          </cell>
          <cell r="AE64">
            <v>0</v>
          </cell>
          <cell r="AF64">
            <v>0</v>
          </cell>
          <cell r="AG64">
            <v>0</v>
          </cell>
          <cell r="AH64">
            <v>0</v>
          </cell>
          <cell r="AI64">
            <v>0</v>
          </cell>
          <cell r="AJ64">
            <v>0</v>
          </cell>
          <cell r="AK64">
            <v>0</v>
          </cell>
          <cell r="AL64">
            <v>0</v>
          </cell>
          <cell r="AM64">
            <v>2</v>
          </cell>
          <cell r="AN64">
            <v>0</v>
          </cell>
          <cell r="AO64">
            <v>0.2857142857142857</v>
          </cell>
          <cell r="AP64">
            <v>0</v>
          </cell>
          <cell r="AQ64">
            <v>0</v>
          </cell>
          <cell r="AR64">
            <v>1</v>
          </cell>
          <cell r="AS64">
            <v>0</v>
          </cell>
          <cell r="AT64">
            <v>0</v>
          </cell>
          <cell r="AU64">
            <v>0.2</v>
          </cell>
          <cell r="AV64">
            <v>0</v>
          </cell>
          <cell r="AW64">
            <v>1</v>
          </cell>
          <cell r="AX64">
            <v>0</v>
          </cell>
          <cell r="AY64">
            <v>0</v>
          </cell>
          <cell r="AZ64">
            <v>0</v>
          </cell>
          <cell r="BA64">
            <v>0.2</v>
          </cell>
        </row>
        <row r="65">
          <cell r="A65" t="str">
            <v>Deviation Score(5)</v>
          </cell>
          <cell r="B65">
            <v>0</v>
          </cell>
          <cell r="C65">
            <v>0</v>
          </cell>
          <cell r="D65">
            <v>0</v>
          </cell>
          <cell r="E65">
            <v>0</v>
          </cell>
          <cell r="F65">
            <v>0</v>
          </cell>
          <cell r="G65">
            <v>5</v>
          </cell>
          <cell r="H65">
            <v>0</v>
          </cell>
          <cell r="I65">
            <v>5</v>
          </cell>
          <cell r="J65">
            <v>5</v>
          </cell>
          <cell r="K65">
            <v>5</v>
          </cell>
          <cell r="L65">
            <v>0</v>
          </cell>
          <cell r="M65">
            <v>5</v>
          </cell>
          <cell r="N65">
            <v>5</v>
          </cell>
          <cell r="O65">
            <v>5</v>
          </cell>
          <cell r="P65">
            <v>5</v>
          </cell>
          <cell r="Q65">
            <v>0</v>
          </cell>
          <cell r="R65">
            <v>5</v>
          </cell>
          <cell r="S65">
            <v>0</v>
          </cell>
          <cell r="T65">
            <v>5</v>
          </cell>
          <cell r="U65">
            <v>5</v>
          </cell>
          <cell r="V65">
            <v>5</v>
          </cell>
          <cell r="W65">
            <v>40.29</v>
          </cell>
          <cell r="X65">
            <v>75</v>
          </cell>
          <cell r="Y65">
            <v>66</v>
          </cell>
          <cell r="Z65">
            <v>63.05</v>
          </cell>
          <cell r="AA65">
            <v>63.05</v>
          </cell>
          <cell r="AB65" t="e">
            <v>#DIV/0!</v>
          </cell>
          <cell r="AC65">
            <v>5</v>
          </cell>
          <cell r="AD65">
            <v>5</v>
          </cell>
          <cell r="AE65">
            <v>5</v>
          </cell>
          <cell r="AF65">
            <v>5</v>
          </cell>
          <cell r="AG65">
            <v>5</v>
          </cell>
          <cell r="AH65">
            <v>5</v>
          </cell>
          <cell r="AI65">
            <v>5</v>
          </cell>
          <cell r="AJ65">
            <v>5</v>
          </cell>
          <cell r="AK65">
            <v>5</v>
          </cell>
          <cell r="AL65">
            <v>5</v>
          </cell>
          <cell r="AM65">
            <v>0</v>
          </cell>
          <cell r="AN65">
            <v>5</v>
          </cell>
          <cell r="AO65">
            <v>5</v>
          </cell>
          <cell r="AP65">
            <v>5</v>
          </cell>
          <cell r="AQ65">
            <v>5</v>
          </cell>
          <cell r="AR65">
            <v>0</v>
          </cell>
          <cell r="AS65">
            <v>5</v>
          </cell>
          <cell r="AT65">
            <v>5</v>
          </cell>
          <cell r="AU65">
            <v>5</v>
          </cell>
          <cell r="AV65">
            <v>5</v>
          </cell>
          <cell r="AW65">
            <v>0</v>
          </cell>
          <cell r="AX65">
            <v>5</v>
          </cell>
          <cell r="AY65">
            <v>5</v>
          </cell>
          <cell r="AZ65">
            <v>5</v>
          </cell>
          <cell r="BA65">
            <v>5</v>
          </cell>
        </row>
        <row r="66">
          <cell r="A66" t="str">
            <v>Scrap Score</v>
          </cell>
          <cell r="D66" t="e">
            <v>#REF!</v>
          </cell>
          <cell r="E66">
            <v>58.753381835283875</v>
          </cell>
          <cell r="F66">
            <v>52.228138536488011</v>
          </cell>
          <cell r="I66">
            <v>63.22</v>
          </cell>
          <cell r="J66">
            <v>65.537617869512971</v>
          </cell>
          <cell r="M66">
            <v>67.73</v>
          </cell>
          <cell r="O66">
            <v>75.5</v>
          </cell>
        </row>
        <row r="67">
          <cell r="A67" t="str">
            <v>Scrap Value(%of net sales)</v>
          </cell>
          <cell r="D67" t="e">
            <v>#REF!</v>
          </cell>
          <cell r="E67">
            <v>46.504431621894142</v>
          </cell>
          <cell r="F67">
            <v>62.622960269463796</v>
          </cell>
          <cell r="I67">
            <v>56.44</v>
          </cell>
          <cell r="J67">
            <v>83.450123047799337</v>
          </cell>
          <cell r="M67">
            <v>68.5</v>
          </cell>
          <cell r="O67">
            <v>74.5</v>
          </cell>
        </row>
        <row r="68">
          <cell r="A68" t="str">
            <v>Performance Score</v>
          </cell>
          <cell r="B68" t="e">
            <v>#REF!</v>
          </cell>
          <cell r="C68" t="e">
            <v>#REF!</v>
          </cell>
          <cell r="D68" t="e">
            <v>#REF!</v>
          </cell>
          <cell r="E68" t="e">
            <v>#REF!</v>
          </cell>
          <cell r="F68" t="e">
            <v>#REF!</v>
          </cell>
          <cell r="G68" t="e">
            <v>#REF!</v>
          </cell>
          <cell r="H68" t="e">
            <v>#REF!</v>
          </cell>
          <cell r="I68" t="e">
            <v>#REF!</v>
          </cell>
          <cell r="J68">
            <v>53.65</v>
          </cell>
          <cell r="K68" t="e">
            <v>#REF!</v>
          </cell>
          <cell r="L68" t="e">
            <v>#REF!</v>
          </cell>
          <cell r="M68" t="e">
            <v>#REF!</v>
          </cell>
          <cell r="N68" t="e">
            <v>#REF!</v>
          </cell>
          <cell r="O68" t="e">
            <v>#REF!</v>
          </cell>
          <cell r="P68" t="e">
            <v>#REF!</v>
          </cell>
          <cell r="Q68" t="e">
            <v>#REF!</v>
          </cell>
          <cell r="R68" t="e">
            <v>#REF!</v>
          </cell>
          <cell r="S68" t="e">
            <v>#REF!</v>
          </cell>
          <cell r="T68" t="e">
            <v>#REF!</v>
          </cell>
          <cell r="U68" t="e">
            <v>#REF!</v>
          </cell>
          <cell r="V68" t="e">
            <v>#REF!</v>
          </cell>
          <cell r="W68">
            <v>0</v>
          </cell>
          <cell r="X68">
            <v>0</v>
          </cell>
          <cell r="Y68">
            <v>0</v>
          </cell>
          <cell r="Z68">
            <v>0</v>
          </cell>
          <cell r="AA68">
            <v>0</v>
          </cell>
          <cell r="AB68" t="e">
            <v>#DIV/0!</v>
          </cell>
          <cell r="AC68" t="e">
            <v>#REF!</v>
          </cell>
          <cell r="AD68" t="e">
            <v>#REF!</v>
          </cell>
          <cell r="AE68" t="e">
            <v>#REF!</v>
          </cell>
          <cell r="AF68" t="e">
            <v>#REF!</v>
          </cell>
          <cell r="AG68" t="e">
            <v>#REF!</v>
          </cell>
          <cell r="AH68" t="e">
            <v>#REF!</v>
          </cell>
          <cell r="AI68" t="e">
            <v>#REF!</v>
          </cell>
          <cell r="AJ68" t="e">
            <v>#REF!</v>
          </cell>
          <cell r="AK68" t="e">
            <v>#REF!</v>
          </cell>
          <cell r="AL68" t="e">
            <v>#REF!</v>
          </cell>
          <cell r="AM68" t="e">
            <v>#REF!</v>
          </cell>
          <cell r="AN68" t="e">
            <v>#REF!</v>
          </cell>
          <cell r="AO68" t="e">
            <v>#REF!</v>
          </cell>
          <cell r="AP68" t="e">
            <v>#REF!</v>
          </cell>
          <cell r="AQ68" t="e">
            <v>#REF!</v>
          </cell>
          <cell r="AR68" t="e">
            <v>#REF!</v>
          </cell>
          <cell r="AS68" t="e">
            <v>#REF!</v>
          </cell>
          <cell r="AT68" t="e">
            <v>#REF!</v>
          </cell>
          <cell r="AU68" t="e">
            <v>#REF!</v>
          </cell>
          <cell r="AV68" t="e">
            <v>#REF!</v>
          </cell>
          <cell r="AW68" t="e">
            <v>#REF!</v>
          </cell>
          <cell r="AX68" t="e">
            <v>#REF!</v>
          </cell>
          <cell r="AY68" t="e">
            <v>#REF!</v>
          </cell>
          <cell r="AZ68" t="e">
            <v>#REF!</v>
          </cell>
          <cell r="BA68" t="e">
            <v>#REF!</v>
          </cell>
        </row>
        <row r="69">
          <cell r="A69" t="str">
            <v>Internal Memos not closed</v>
          </cell>
          <cell r="B69">
            <v>0</v>
          </cell>
          <cell r="C69">
            <v>0</v>
          </cell>
          <cell r="D69" t="e">
            <v>#REF!</v>
          </cell>
          <cell r="E69">
            <v>52.771662988411236</v>
          </cell>
          <cell r="F69">
            <v>54.43132500166378</v>
          </cell>
          <cell r="G69">
            <v>5</v>
          </cell>
          <cell r="H69">
            <v>0</v>
          </cell>
          <cell r="I69">
            <v>60.83</v>
          </cell>
          <cell r="J69">
            <v>91.570717372515134</v>
          </cell>
          <cell r="K69">
            <v>0</v>
          </cell>
          <cell r="L69">
            <v>1</v>
          </cell>
          <cell r="M69">
            <v>69.17</v>
          </cell>
          <cell r="N69">
            <v>0</v>
          </cell>
          <cell r="O69">
            <v>63.66</v>
          </cell>
          <cell r="P69">
            <v>1.4</v>
          </cell>
          <cell r="Q69">
            <v>0</v>
          </cell>
          <cell r="R69">
            <v>0</v>
          </cell>
          <cell r="S69">
            <v>0</v>
          </cell>
          <cell r="T69">
            <v>0</v>
          </cell>
          <cell r="U69">
            <v>0</v>
          </cell>
          <cell r="V69">
            <v>0</v>
          </cell>
          <cell r="W69">
            <v>0</v>
          </cell>
          <cell r="X69">
            <v>0</v>
          </cell>
          <cell r="Y69">
            <v>0</v>
          </cell>
          <cell r="Z69">
            <v>0</v>
          </cell>
          <cell r="AA69">
            <v>0</v>
          </cell>
          <cell r="AB69">
            <v>0</v>
          </cell>
          <cell r="AC69">
            <v>0</v>
          </cell>
          <cell r="AD69">
            <v>0</v>
          </cell>
          <cell r="AE69">
            <v>0</v>
          </cell>
          <cell r="AI69">
            <v>0</v>
          </cell>
        </row>
        <row r="70">
          <cell r="A70" t="str">
            <v>Internal Memo Score</v>
          </cell>
          <cell r="B70">
            <v>0</v>
          </cell>
          <cell r="C70">
            <v>0</v>
          </cell>
          <cell r="D70" t="e">
            <v>#REF!</v>
          </cell>
          <cell r="E70">
            <v>54.046458296613366</v>
          </cell>
          <cell r="F70">
            <v>49.47057793192181</v>
          </cell>
          <cell r="G70">
            <v>0</v>
          </cell>
          <cell r="H70">
            <v>2</v>
          </cell>
          <cell r="I70">
            <v>60.11</v>
          </cell>
          <cell r="J70">
            <v>84.127234661570498</v>
          </cell>
          <cell r="K70">
            <v>1</v>
          </cell>
          <cell r="L70">
            <v>2</v>
          </cell>
          <cell r="M70">
            <v>69</v>
          </cell>
          <cell r="N70">
            <v>0</v>
          </cell>
          <cell r="O70">
            <v>84</v>
          </cell>
          <cell r="P70">
            <v>1.2</v>
          </cell>
          <cell r="Q70">
            <v>0</v>
          </cell>
          <cell r="R70">
            <v>1</v>
          </cell>
          <cell r="S70">
            <v>0</v>
          </cell>
          <cell r="T70">
            <v>0</v>
          </cell>
          <cell r="U70">
            <v>0</v>
          </cell>
          <cell r="V70">
            <v>0.2</v>
          </cell>
          <cell r="W70">
            <v>0</v>
          </cell>
          <cell r="X70">
            <v>0</v>
          </cell>
          <cell r="Y70">
            <v>0</v>
          </cell>
          <cell r="Z70">
            <v>0</v>
          </cell>
          <cell r="AA70">
            <v>0</v>
          </cell>
          <cell r="AB70">
            <v>0.04</v>
          </cell>
          <cell r="AC70">
            <v>0</v>
          </cell>
          <cell r="AD70">
            <v>0</v>
          </cell>
          <cell r="AE70">
            <v>0</v>
          </cell>
          <cell r="AF70">
            <v>0</v>
          </cell>
          <cell r="AG70">
            <v>0</v>
          </cell>
          <cell r="AH70">
            <v>0</v>
          </cell>
          <cell r="AI70">
            <v>5</v>
          </cell>
        </row>
        <row r="71">
          <cell r="A71" t="str">
            <v>Internal Memos not closed</v>
          </cell>
          <cell r="B71">
            <v>0</v>
          </cell>
          <cell r="C71">
            <v>0</v>
          </cell>
          <cell r="D71" t="e">
            <v>#REF!</v>
          </cell>
          <cell r="E71">
            <v>54.268581621548314</v>
          </cell>
          <cell r="F71">
            <v>57.013276691277717</v>
          </cell>
          <cell r="G71">
            <v>5</v>
          </cell>
          <cell r="H71">
            <v>0</v>
          </cell>
          <cell r="I71">
            <v>50.43</v>
          </cell>
          <cell r="J71">
            <v>86.224408957907016</v>
          </cell>
          <cell r="K71">
            <v>44.612000000000002</v>
          </cell>
          <cell r="L71">
            <v>1</v>
          </cell>
          <cell r="M71">
            <v>73.932000000000002</v>
          </cell>
          <cell r="N71">
            <v>0</v>
          </cell>
          <cell r="O71">
            <v>60.731999999999999</v>
          </cell>
          <cell r="P71">
            <v>45.688000000000002</v>
          </cell>
          <cell r="Q71" t="e">
            <v>#REF!</v>
          </cell>
          <cell r="R71">
            <v>1</v>
          </cell>
          <cell r="S71">
            <v>0</v>
          </cell>
          <cell r="T71">
            <v>0</v>
          </cell>
          <cell r="U71">
            <v>0</v>
          </cell>
          <cell r="V71">
            <v>0.2</v>
          </cell>
          <cell r="W71">
            <v>0</v>
          </cell>
          <cell r="X71">
            <v>0</v>
          </cell>
          <cell r="Y71">
            <v>0</v>
          </cell>
          <cell r="Z71">
            <v>0</v>
          </cell>
          <cell r="AA71">
            <v>0</v>
          </cell>
          <cell r="AB71">
            <v>0.04</v>
          </cell>
          <cell r="AC71">
            <v>0</v>
          </cell>
          <cell r="AD71">
            <v>0</v>
          </cell>
          <cell r="AE71">
            <v>0</v>
          </cell>
          <cell r="AF71">
            <v>0</v>
          </cell>
          <cell r="AG71">
            <v>0</v>
          </cell>
          <cell r="AH71">
            <v>0</v>
          </cell>
          <cell r="AI71">
            <v>8.0000000000000002E-3</v>
          </cell>
        </row>
        <row r="72">
          <cell r="A72" t="str">
            <v>Performance Score</v>
          </cell>
          <cell r="B72">
            <v>0</v>
          </cell>
          <cell r="C72">
            <v>0</v>
          </cell>
          <cell r="D72" t="e">
            <v>#REF!</v>
          </cell>
          <cell r="E72">
            <v>64.879622952187887</v>
          </cell>
          <cell r="F72">
            <v>62.27445537994258</v>
          </cell>
          <cell r="G72">
            <v>0</v>
          </cell>
          <cell r="H72">
            <v>5</v>
          </cell>
          <cell r="I72">
            <v>46.22</v>
          </cell>
          <cell r="J72">
            <v>35.240213886646529</v>
          </cell>
          <cell r="K72">
            <v>56.15</v>
          </cell>
          <cell r="L72">
            <v>0</v>
          </cell>
          <cell r="M72">
            <v>58.75</v>
          </cell>
          <cell r="N72">
            <v>5</v>
          </cell>
          <cell r="O72">
            <v>33.909999999999997</v>
          </cell>
          <cell r="P72">
            <v>2.5</v>
          </cell>
          <cell r="Q72" t="e">
            <v>#REF!</v>
          </cell>
          <cell r="R72">
            <v>0</v>
          </cell>
          <cell r="S72">
            <v>5</v>
          </cell>
          <cell r="T72">
            <v>5</v>
          </cell>
          <cell r="U72">
            <v>5</v>
          </cell>
          <cell r="V72">
            <v>5</v>
          </cell>
          <cell r="W72">
            <v>5</v>
          </cell>
          <cell r="X72">
            <v>5</v>
          </cell>
          <cell r="Y72">
            <v>5</v>
          </cell>
          <cell r="Z72">
            <v>5</v>
          </cell>
          <cell r="AA72">
            <v>5</v>
          </cell>
          <cell r="AB72">
            <v>5</v>
          </cell>
          <cell r="AC72">
            <v>5</v>
          </cell>
          <cell r="AD72">
            <v>5</v>
          </cell>
          <cell r="AE72">
            <v>5</v>
          </cell>
          <cell r="AF72">
            <v>59.711934580697609</v>
          </cell>
          <cell r="AG72">
            <v>54.395184899543175</v>
          </cell>
          <cell r="AH72">
            <v>54.645799049201962</v>
          </cell>
          <cell r="AI72">
            <v>58.369676074995475</v>
          </cell>
          <cell r="AJ72">
            <v>58.496370646005261</v>
          </cell>
          <cell r="AK72">
            <v>56.355388612638926</v>
          </cell>
          <cell r="AL72">
            <v>58.246908793531539</v>
          </cell>
          <cell r="AM72">
            <v>57.228590550419014</v>
          </cell>
          <cell r="AN72">
            <v>57.26</v>
          </cell>
          <cell r="AO72">
            <v>56.728411486867543</v>
          </cell>
          <cell r="AP72">
            <v>57.312329008055904</v>
          </cell>
          <cell r="AQ72">
            <v>59.078551233188882</v>
          </cell>
          <cell r="AR72">
            <v>58.711197142694559</v>
          </cell>
          <cell r="AS72">
            <v>56.761558894924285</v>
          </cell>
          <cell r="AT72">
            <v>56.848485574623048</v>
          </cell>
          <cell r="AU72">
            <v>56.312166222109923</v>
          </cell>
        </row>
        <row r="73">
          <cell r="A73" t="str">
            <v>AUG.(WK-2)</v>
          </cell>
          <cell r="D73" t="e">
            <v>#REF!</v>
          </cell>
          <cell r="E73">
            <v>59.179283556064782</v>
          </cell>
          <cell r="F73">
            <v>66.946812643928823</v>
          </cell>
          <cell r="I73">
            <v>66.026666666666671</v>
          </cell>
          <cell r="J73">
            <v>74.974557679903768</v>
          </cell>
          <cell r="K73">
            <v>47.29</v>
          </cell>
          <cell r="M73">
            <v>59.129999999999995</v>
          </cell>
          <cell r="O73">
            <v>88.73</v>
          </cell>
          <cell r="Q73" t="e">
            <v>#REF!</v>
          </cell>
        </row>
        <row r="74">
          <cell r="A74" t="str">
            <v>AUG.(WK-3)</v>
          </cell>
          <cell r="B74">
            <v>37.669621802002226</v>
          </cell>
          <cell r="C74">
            <v>48.849802031779106</v>
          </cell>
          <cell r="D74" t="e">
            <v>#REF!</v>
          </cell>
          <cell r="E74">
            <v>53.52660871065671</v>
          </cell>
          <cell r="F74">
            <v>58.708152805159308</v>
          </cell>
          <cell r="G74">
            <v>65.002944630129917</v>
          </cell>
          <cell r="H74">
            <v>53.189252697626642</v>
          </cell>
          <cell r="I74">
            <v>58.5</v>
          </cell>
          <cell r="J74">
            <v>41.592873181321252</v>
          </cell>
          <cell r="K74">
            <v>57.07</v>
          </cell>
          <cell r="L74">
            <v>62.622960269463796</v>
          </cell>
          <cell r="M74">
            <v>59.25</v>
          </cell>
          <cell r="N74">
            <v>54.43132500166378</v>
          </cell>
          <cell r="O74">
            <v>63.55</v>
          </cell>
          <cell r="P74">
            <v>57.013276691277717</v>
          </cell>
          <cell r="Q74" t="e">
            <v>#REF!</v>
          </cell>
          <cell r="R74">
            <v>66.946812643928823</v>
          </cell>
          <cell r="S74">
            <v>58.708152805159308</v>
          </cell>
          <cell r="T74">
            <v>57.40118440047678</v>
          </cell>
          <cell r="U74">
            <v>73.389008507342439</v>
          </cell>
          <cell r="V74">
            <v>59.467827108531544</v>
          </cell>
          <cell r="W74">
            <v>63.282472196466742</v>
          </cell>
          <cell r="X74">
            <v>80.053746319919981</v>
          </cell>
          <cell r="Y74">
            <v>45.433862877065238</v>
          </cell>
          <cell r="Z74">
            <v>71.660796067185416</v>
          </cell>
          <cell r="AA74">
            <v>79.300551705064279</v>
          </cell>
          <cell r="AB74">
            <v>69.600836622754485</v>
          </cell>
          <cell r="AC74">
            <v>59.600799139855617</v>
          </cell>
          <cell r="AD74">
            <v>72.773276311597527</v>
          </cell>
          <cell r="AE74">
            <v>18.426845342447603</v>
          </cell>
          <cell r="AF74">
            <v>45.871902525869018</v>
          </cell>
          <cell r="AG74">
            <v>75.664819775659339</v>
          </cell>
          <cell r="AH74">
            <v>55.817593178947682</v>
          </cell>
          <cell r="AI74">
            <v>68.680231562485716</v>
          </cell>
          <cell r="AJ74">
            <v>76.643851697960628</v>
          </cell>
          <cell r="AK74">
            <v>70.954391946622565</v>
          </cell>
          <cell r="AL74">
            <v>73.430312904854858</v>
          </cell>
          <cell r="AM74">
            <v>74.289064124084618</v>
          </cell>
          <cell r="AN74">
            <v>59.557319913472767</v>
          </cell>
          <cell r="AO74">
            <v>73.749571743774936</v>
          </cell>
          <cell r="AP74">
            <v>75.08827152363358</v>
          </cell>
          <cell r="AQ74">
            <v>75.188075156254428</v>
          </cell>
          <cell r="AR74">
            <v>73.794899928920671</v>
          </cell>
          <cell r="AS74">
            <v>73.841097331236099</v>
          </cell>
          <cell r="AT74">
            <v>72.19861218382573</v>
          </cell>
          <cell r="AU74">
            <v>74.018775995940928</v>
          </cell>
        </row>
        <row r="75">
          <cell r="A75" t="str">
            <v>AUG(WK-4)</v>
          </cell>
          <cell r="D75" t="e">
            <v>#REF!</v>
          </cell>
          <cell r="E75">
            <v>53.858072644706027</v>
          </cell>
          <cell r="F75">
            <v>57.40118440047678</v>
          </cell>
          <cell r="I75">
            <v>62.5</v>
          </cell>
          <cell r="J75">
            <v>64.278933613697802</v>
          </cell>
          <cell r="K75">
            <v>65.150000000000006</v>
          </cell>
          <cell r="M75">
            <v>59.5</v>
          </cell>
          <cell r="Q75" t="e">
            <v>#REF!</v>
          </cell>
        </row>
        <row r="76">
          <cell r="A76" t="str">
            <v>AUG(WK-5)</v>
          </cell>
          <cell r="D76" t="e">
            <v>#REF!</v>
          </cell>
          <cell r="E76">
            <v>59.917006094463247</v>
          </cell>
          <cell r="F76">
            <v>73.389008507342439</v>
          </cell>
          <cell r="I76">
            <v>70.5</v>
          </cell>
          <cell r="J76">
            <v>71.864969043797288</v>
          </cell>
          <cell r="K76">
            <v>65.393333333333331</v>
          </cell>
          <cell r="M76">
            <v>59.5</v>
          </cell>
          <cell r="Q76" t="e">
            <v>#REF!</v>
          </cell>
        </row>
        <row r="77">
          <cell r="A77" t="str">
            <v>AUG'99</v>
          </cell>
          <cell r="D77" t="e">
            <v>#REF!</v>
          </cell>
          <cell r="E77">
            <v>59.046695525078313</v>
          </cell>
          <cell r="F77">
            <v>59.467827108531544</v>
          </cell>
          <cell r="I77">
            <v>64.23266666666666</v>
          </cell>
          <cell r="J77">
            <v>60.182806334203789</v>
          </cell>
          <cell r="K77">
            <v>64.616666666666674</v>
          </cell>
          <cell r="M77">
            <v>59.225999999999999</v>
          </cell>
          <cell r="O77">
            <v>69.546000000000006</v>
          </cell>
          <cell r="P77">
            <v>53.078000000000003</v>
          </cell>
          <cell r="Q77" t="e">
            <v>#REF!</v>
          </cell>
        </row>
        <row r="78">
          <cell r="A78" t="str">
            <v>SEPT (WK-1)</v>
          </cell>
          <cell r="D78" t="e">
            <v>#REF!</v>
          </cell>
          <cell r="E78">
            <v>59.046695525078313</v>
          </cell>
          <cell r="F78">
            <v>63.282472196466742</v>
          </cell>
          <cell r="I78">
            <v>68.33</v>
          </cell>
          <cell r="J78">
            <v>81.674546369880247</v>
          </cell>
          <cell r="K78">
            <v>56.63333333333334</v>
          </cell>
          <cell r="M78">
            <v>59.370000000000005</v>
          </cell>
          <cell r="O78">
            <v>82.55</v>
          </cell>
          <cell r="P78">
            <v>87.16</v>
          </cell>
          <cell r="Q78" t="e">
            <v>#REF!</v>
          </cell>
        </row>
      </sheetData>
      <sheetData sheetId="1" refreshError="1">
        <row r="1">
          <cell r="A1">
            <v>0</v>
          </cell>
          <cell r="B1" t="str">
            <v>PLANT PERFORMANCE SCORE</v>
          </cell>
          <cell r="S1" t="str">
            <v>MSSL-PUNE</v>
          </cell>
        </row>
        <row r="2">
          <cell r="A2" t="str">
            <v>MSSL PERFORMANCE SCORE</v>
          </cell>
        </row>
        <row r="3">
          <cell r="A3" t="str">
            <v>LCV / MCV / HCV FOCUSSED FACTORY</v>
          </cell>
          <cell r="B3" t="str">
            <v>Card No</v>
          </cell>
          <cell r="C3" t="str">
            <v>Name of the Employee</v>
          </cell>
          <cell r="D3" t="str">
            <v>Area</v>
          </cell>
          <cell r="E3" t="str">
            <v>Status</v>
          </cell>
          <cell r="F3" t="str">
            <v>Contractors Name</v>
          </cell>
          <cell r="G3">
            <v>391</v>
          </cell>
          <cell r="H3" t="str">
            <v>DOJ</v>
          </cell>
          <cell r="I3" t="str">
            <v>DOL</v>
          </cell>
          <cell r="J3" t="str">
            <v>Status</v>
          </cell>
        </row>
        <row r="4">
          <cell r="A4" t="str">
            <v>SAFARI  FOCUSSED FACTORY</v>
          </cell>
          <cell r="B4">
            <v>3001</v>
          </cell>
          <cell r="C4" t="str">
            <v>Amit Khoji</v>
          </cell>
          <cell r="D4" t="str">
            <v>Quality</v>
          </cell>
          <cell r="E4" t="str">
            <v>Left</v>
          </cell>
          <cell r="F4" t="str">
            <v>Rahul</v>
          </cell>
          <cell r="G4">
            <v>1</v>
          </cell>
          <cell r="H4">
            <v>39875</v>
          </cell>
          <cell r="I4">
            <v>42266</v>
          </cell>
        </row>
        <row r="5">
          <cell r="A5" t="str">
            <v>CELL : HRD</v>
          </cell>
          <cell r="B5" t="str">
            <v>Jan. (wk-1)</v>
          </cell>
          <cell r="C5" t="str">
            <v>Jan. (wk-2)</v>
          </cell>
          <cell r="D5" t="str">
            <v>Jan. (wk-3)</v>
          </cell>
          <cell r="E5" t="str">
            <v>Jan. (wk-4)</v>
          </cell>
          <cell r="F5" t="str">
            <v>Jan. (wk-5)</v>
          </cell>
          <cell r="G5" t="str">
            <v>Mar-99(wk-1)</v>
          </cell>
          <cell r="H5" t="str">
            <v>March-99(wk-2)</v>
          </cell>
          <cell r="I5" t="str">
            <v>March-99(wk-3)</v>
          </cell>
          <cell r="J5" t="str">
            <v>March-99(wk-4)</v>
          </cell>
          <cell r="K5">
            <v>36220</v>
          </cell>
          <cell r="L5" t="str">
            <v>Apr (wk-1)</v>
          </cell>
          <cell r="M5" t="str">
            <v>Apr (wk-2)</v>
          </cell>
          <cell r="N5" t="str">
            <v>Apr (wk-3)</v>
          </cell>
          <cell r="O5" t="str">
            <v>Apr (wk-4)</v>
          </cell>
          <cell r="P5" t="str">
            <v>Jun(wk-5)</v>
          </cell>
          <cell r="Q5" t="str">
            <v>Jul(wk-1)</v>
          </cell>
          <cell r="R5" t="str">
            <v>Jul(wk-2)</v>
          </cell>
          <cell r="S5" t="str">
            <v>Jul(wk-3)</v>
          </cell>
          <cell r="T5" t="str">
            <v>Jul(wk-4)</v>
          </cell>
          <cell r="U5" t="str">
            <v>Jul(wk-5)</v>
          </cell>
          <cell r="V5" t="str">
            <v>JULY'99</v>
          </cell>
          <cell r="W5" t="str">
            <v>AUG(WK-1)</v>
          </cell>
          <cell r="X5" t="str">
            <v>AUG(WK-2)</v>
          </cell>
          <cell r="Y5" t="str">
            <v>AUG(WK-3)</v>
          </cell>
          <cell r="Z5" t="str">
            <v>AUG(WK-4)</v>
          </cell>
          <cell r="AA5" t="str">
            <v>AUG(WK-5)</v>
          </cell>
          <cell r="AB5" t="str">
            <v>AUG'99</v>
          </cell>
          <cell r="AC5" t="str">
            <v>SEPT(WK-1)</v>
          </cell>
          <cell r="AD5" t="str">
            <v>SEPT(WK-2)</v>
          </cell>
          <cell r="AE5" t="str">
            <v>SEPT(WK-3)</v>
          </cell>
          <cell r="AF5" t="str">
            <v>SEPT(WK-4)</v>
          </cell>
          <cell r="AG5" t="str">
            <v>SEPT(WK-5)</v>
          </cell>
          <cell r="AH5" t="str">
            <v>SEPT'99</v>
          </cell>
        </row>
        <row r="6">
          <cell r="A6">
            <v>3</v>
          </cell>
          <cell r="B6">
            <v>3003</v>
          </cell>
          <cell r="C6" t="str">
            <v>Niranjan Saini</v>
          </cell>
          <cell r="D6" t="str">
            <v>Quality</v>
          </cell>
          <cell r="E6" t="str">
            <v>Working</v>
          </cell>
          <cell r="F6" t="str">
            <v>Rahul</v>
          </cell>
          <cell r="G6">
            <v>1</v>
          </cell>
          <cell r="H6">
            <v>39814</v>
          </cell>
        </row>
        <row r="7">
          <cell r="A7" t="str">
            <v>Defects contributed to Engg. dept.(20)</v>
          </cell>
          <cell r="B7">
            <v>40</v>
          </cell>
          <cell r="C7">
            <v>40</v>
          </cell>
          <cell r="D7">
            <v>40</v>
          </cell>
          <cell r="E7">
            <v>40</v>
          </cell>
          <cell r="F7" t="str">
            <v>MAY' 99</v>
          </cell>
          <cell r="G7">
            <v>0</v>
          </cell>
          <cell r="H7">
            <v>0</v>
          </cell>
          <cell r="I7">
            <v>0</v>
          </cell>
          <cell r="J7">
            <v>1</v>
          </cell>
          <cell r="K7">
            <v>0</v>
          </cell>
          <cell r="L7">
            <v>1</v>
          </cell>
          <cell r="M7">
            <v>0</v>
          </cell>
          <cell r="N7">
            <v>0</v>
          </cell>
          <cell r="O7">
            <v>0</v>
          </cell>
          <cell r="P7">
            <v>1</v>
          </cell>
          <cell r="Q7">
            <v>1</v>
          </cell>
          <cell r="R7">
            <v>7</v>
          </cell>
          <cell r="S7">
            <v>110</v>
          </cell>
          <cell r="T7">
            <v>0</v>
          </cell>
          <cell r="U7">
            <v>0</v>
          </cell>
          <cell r="V7">
            <v>23.6</v>
          </cell>
          <cell r="W7">
            <v>2</v>
          </cell>
          <cell r="X7">
            <v>500</v>
          </cell>
          <cell r="Y7">
            <v>0</v>
          </cell>
          <cell r="Z7">
            <v>12</v>
          </cell>
          <cell r="AA7">
            <v>5</v>
          </cell>
          <cell r="AB7">
            <v>103.8</v>
          </cell>
          <cell r="AC7">
            <v>0</v>
          </cell>
          <cell r="AD7">
            <v>100</v>
          </cell>
          <cell r="AE7">
            <v>16</v>
          </cell>
          <cell r="AF7">
            <v>5</v>
          </cell>
          <cell r="AG7">
            <v>83</v>
          </cell>
          <cell r="AH7">
            <v>40.799999999999997</v>
          </cell>
          <cell r="AI7" t="str">
            <v>OCT(WK-5)</v>
          </cell>
          <cell r="AJ7" t="str">
            <v>OCT(WK-6)</v>
          </cell>
          <cell r="AK7" t="str">
            <v>OCT'99</v>
          </cell>
          <cell r="AL7" t="str">
            <v>NOV(WK-1)</v>
          </cell>
          <cell r="AM7" t="str">
            <v>NOV(WK-2)</v>
          </cell>
          <cell r="AN7" t="str">
            <v>NOV(WK-3)</v>
          </cell>
          <cell r="AO7" t="str">
            <v>NOV(WK-4)</v>
          </cell>
          <cell r="AP7" t="str">
            <v>NOV(WK-5)</v>
          </cell>
          <cell r="AQ7" t="str">
            <v>NOV'99</v>
          </cell>
          <cell r="AR7" t="str">
            <v>DEC(wk-1)</v>
          </cell>
          <cell r="AS7" t="str">
            <v>DEC(wk-2)</v>
          </cell>
          <cell r="AT7" t="str">
            <v>DEC(wk-3)</v>
          </cell>
          <cell r="AU7" t="str">
            <v>DEC(wk-4)</v>
          </cell>
        </row>
        <row r="8">
          <cell r="A8" t="str">
            <v>Score(20)</v>
          </cell>
          <cell r="B8">
            <v>0</v>
          </cell>
          <cell r="C8">
            <v>1</v>
          </cell>
          <cell r="D8">
            <v>1</v>
          </cell>
          <cell r="E8">
            <v>1</v>
          </cell>
          <cell r="F8" t="str">
            <v>Rahul</v>
          </cell>
          <cell r="G8">
            <v>15</v>
          </cell>
          <cell r="H8">
            <v>15</v>
          </cell>
          <cell r="I8">
            <v>15</v>
          </cell>
          <cell r="J8">
            <v>5</v>
          </cell>
          <cell r="K8">
            <v>15</v>
          </cell>
          <cell r="L8">
            <v>15</v>
          </cell>
          <cell r="M8">
            <v>15</v>
          </cell>
          <cell r="N8">
            <v>15</v>
          </cell>
          <cell r="O8">
            <v>15</v>
          </cell>
          <cell r="P8">
            <v>5</v>
          </cell>
          <cell r="Q8">
            <v>5</v>
          </cell>
          <cell r="R8">
            <v>0</v>
          </cell>
          <cell r="S8">
            <v>0</v>
          </cell>
          <cell r="T8">
            <v>15</v>
          </cell>
          <cell r="U8">
            <v>15</v>
          </cell>
          <cell r="V8">
            <v>0</v>
          </cell>
          <cell r="W8">
            <v>0</v>
          </cell>
          <cell r="X8">
            <v>0</v>
          </cell>
          <cell r="Y8">
            <v>15</v>
          </cell>
          <cell r="Z8">
            <v>0</v>
          </cell>
          <cell r="AA8">
            <v>0</v>
          </cell>
          <cell r="AB8">
            <v>0</v>
          </cell>
          <cell r="AC8">
            <v>15</v>
          </cell>
          <cell r="AD8">
            <v>0</v>
          </cell>
          <cell r="AE8">
            <v>0</v>
          </cell>
          <cell r="AF8">
            <v>0</v>
          </cell>
          <cell r="AG8">
            <v>0</v>
          </cell>
          <cell r="AH8">
            <v>0</v>
          </cell>
        </row>
        <row r="9">
          <cell r="A9" t="str">
            <v>Audited Quantity</v>
          </cell>
          <cell r="B9">
            <v>375105</v>
          </cell>
          <cell r="C9">
            <v>421427</v>
          </cell>
          <cell r="D9">
            <v>708923</v>
          </cell>
          <cell r="E9">
            <v>625377</v>
          </cell>
          <cell r="F9">
            <v>2130832</v>
          </cell>
          <cell r="G9" t="e">
            <v>#REF!</v>
          </cell>
          <cell r="H9" t="e">
            <v>#REF!</v>
          </cell>
          <cell r="I9">
            <v>27502</v>
          </cell>
          <cell r="J9">
            <v>22015</v>
          </cell>
          <cell r="K9">
            <v>31530</v>
          </cell>
          <cell r="L9" t="e">
            <v>#REF!</v>
          </cell>
          <cell r="M9">
            <v>14147</v>
          </cell>
          <cell r="N9">
            <v>33808</v>
          </cell>
          <cell r="O9">
            <v>21439</v>
          </cell>
          <cell r="P9">
            <v>17355</v>
          </cell>
          <cell r="Q9">
            <v>70118</v>
          </cell>
          <cell r="R9">
            <v>156867</v>
          </cell>
          <cell r="S9">
            <v>105322</v>
          </cell>
          <cell r="T9">
            <v>88027</v>
          </cell>
          <cell r="U9">
            <v>57803</v>
          </cell>
          <cell r="V9">
            <v>49935</v>
          </cell>
          <cell r="W9">
            <v>43610</v>
          </cell>
          <cell r="X9">
            <v>344697</v>
          </cell>
          <cell r="Y9">
            <v>27809</v>
          </cell>
          <cell r="Z9">
            <v>8689</v>
          </cell>
          <cell r="AA9">
            <v>6500</v>
          </cell>
          <cell r="AB9">
            <v>2150</v>
          </cell>
          <cell r="AC9">
            <v>3150</v>
          </cell>
          <cell r="AD9">
            <v>389845</v>
          </cell>
          <cell r="AE9">
            <v>51979</v>
          </cell>
          <cell r="AF9">
            <v>15350</v>
          </cell>
          <cell r="AG9">
            <v>25195</v>
          </cell>
          <cell r="AH9">
            <v>22700</v>
          </cell>
          <cell r="AI9">
            <v>200231</v>
          </cell>
          <cell r="AJ9">
            <v>6450</v>
          </cell>
          <cell r="AK9">
            <v>315455</v>
          </cell>
          <cell r="AL9">
            <v>46070</v>
          </cell>
          <cell r="AM9">
            <v>33795</v>
          </cell>
          <cell r="AN9">
            <v>51087</v>
          </cell>
          <cell r="AO9">
            <v>57868</v>
          </cell>
          <cell r="AP9">
            <v>8950</v>
          </cell>
          <cell r="AQ9">
            <v>197885</v>
          </cell>
          <cell r="AR9">
            <v>30298</v>
          </cell>
          <cell r="AS9">
            <v>54886</v>
          </cell>
          <cell r="AT9">
            <v>52591</v>
          </cell>
          <cell r="AU9">
            <v>20788</v>
          </cell>
        </row>
        <row r="10">
          <cell r="A10" t="str">
            <v>No. Of MIN not implemented</v>
          </cell>
          <cell r="B10">
            <v>3</v>
          </cell>
          <cell r="C10">
            <v>3</v>
          </cell>
          <cell r="D10">
            <v>3</v>
          </cell>
          <cell r="E10">
            <v>3</v>
          </cell>
          <cell r="F10" t="str">
            <v>Rahul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  <cell r="M10">
            <v>1</v>
          </cell>
          <cell r="N10">
            <v>0</v>
          </cell>
          <cell r="O10">
            <v>0</v>
          </cell>
          <cell r="P10">
            <v>0</v>
          </cell>
          <cell r="Q10">
            <v>0</v>
          </cell>
          <cell r="R10">
            <v>0</v>
          </cell>
          <cell r="S10">
            <v>0</v>
          </cell>
          <cell r="T10">
            <v>0</v>
          </cell>
          <cell r="U10">
            <v>0</v>
          </cell>
          <cell r="V10">
            <v>0</v>
          </cell>
          <cell r="W10">
            <v>0</v>
          </cell>
          <cell r="X10">
            <v>0</v>
          </cell>
          <cell r="Y10">
            <v>0</v>
          </cell>
          <cell r="Z10">
            <v>1</v>
          </cell>
          <cell r="AA10">
            <v>1</v>
          </cell>
          <cell r="AB10">
            <v>2</v>
          </cell>
          <cell r="AC10">
            <v>0</v>
          </cell>
          <cell r="AD10">
            <v>0</v>
          </cell>
          <cell r="AE10">
            <v>0</v>
          </cell>
          <cell r="AF10">
            <v>0</v>
          </cell>
          <cell r="AG10">
            <v>0</v>
          </cell>
          <cell r="AH10">
            <v>0</v>
          </cell>
        </row>
        <row r="11">
          <cell r="A11" t="str">
            <v>Score(10)</v>
          </cell>
          <cell r="B11">
            <v>0</v>
          </cell>
          <cell r="C11">
            <v>10</v>
          </cell>
          <cell r="D11">
            <v>10</v>
          </cell>
          <cell r="E11">
            <v>10</v>
          </cell>
          <cell r="F11">
            <v>2145</v>
          </cell>
          <cell r="G11">
            <v>20</v>
          </cell>
          <cell r="H11">
            <v>20</v>
          </cell>
          <cell r="I11">
            <v>20</v>
          </cell>
          <cell r="J11">
            <v>20</v>
          </cell>
          <cell r="K11">
            <v>20</v>
          </cell>
          <cell r="L11">
            <v>20</v>
          </cell>
          <cell r="M11">
            <v>0</v>
          </cell>
          <cell r="N11">
            <v>20</v>
          </cell>
          <cell r="O11">
            <v>20</v>
          </cell>
          <cell r="P11">
            <v>20</v>
          </cell>
          <cell r="Q11">
            <v>10</v>
          </cell>
          <cell r="R11">
            <v>10</v>
          </cell>
          <cell r="S11">
            <v>10</v>
          </cell>
          <cell r="T11">
            <v>10</v>
          </cell>
          <cell r="U11">
            <v>10</v>
          </cell>
          <cell r="V11">
            <v>10</v>
          </cell>
          <cell r="W11">
            <v>10</v>
          </cell>
          <cell r="X11">
            <v>10</v>
          </cell>
          <cell r="Y11">
            <v>10</v>
          </cell>
          <cell r="Z11">
            <v>0</v>
          </cell>
          <cell r="AA11">
            <v>0</v>
          </cell>
          <cell r="AB11">
            <v>0</v>
          </cell>
          <cell r="AC11">
            <v>10</v>
          </cell>
          <cell r="AD11">
            <v>10</v>
          </cell>
          <cell r="AE11">
            <v>10</v>
          </cell>
          <cell r="AF11">
            <v>10</v>
          </cell>
          <cell r="AG11">
            <v>10</v>
          </cell>
          <cell r="AH11">
            <v>10</v>
          </cell>
          <cell r="AI11">
            <v>922</v>
          </cell>
          <cell r="AJ11">
            <v>0</v>
          </cell>
          <cell r="AK11">
            <v>2085</v>
          </cell>
          <cell r="AL11">
            <v>24</v>
          </cell>
          <cell r="AM11">
            <v>279</v>
          </cell>
          <cell r="AN11">
            <v>46</v>
          </cell>
          <cell r="AO11">
            <v>64</v>
          </cell>
          <cell r="AP11">
            <v>313</v>
          </cell>
          <cell r="AQ11">
            <v>726</v>
          </cell>
          <cell r="AR11">
            <v>114</v>
          </cell>
          <cell r="AS11">
            <v>1443</v>
          </cell>
          <cell r="AT11">
            <v>431</v>
          </cell>
          <cell r="AU11">
            <v>630</v>
          </cell>
        </row>
        <row r="12">
          <cell r="A12" t="str">
            <v>Customer Complaints (External)</v>
          </cell>
          <cell r="B12">
            <v>54</v>
          </cell>
          <cell r="C12" t="str">
            <v>Om Kar Singh</v>
          </cell>
          <cell r="D12">
            <v>6</v>
          </cell>
          <cell r="E12">
            <v>3</v>
          </cell>
          <cell r="F12">
            <v>63</v>
          </cell>
          <cell r="G12">
            <v>2</v>
          </cell>
          <cell r="H12">
            <v>2</v>
          </cell>
          <cell r="I12">
            <v>0</v>
          </cell>
          <cell r="J12">
            <v>0</v>
          </cell>
          <cell r="K12">
            <v>0</v>
          </cell>
          <cell r="L12">
            <v>4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  <cell r="Q12">
            <v>0</v>
          </cell>
          <cell r="R12">
            <v>0</v>
          </cell>
          <cell r="S12">
            <v>2</v>
          </cell>
          <cell r="T12">
            <v>0</v>
          </cell>
          <cell r="U12">
            <v>1</v>
          </cell>
          <cell r="V12">
            <v>0</v>
          </cell>
          <cell r="W12">
            <v>0</v>
          </cell>
          <cell r="X12">
            <v>3</v>
          </cell>
          <cell r="Y12">
            <v>0</v>
          </cell>
          <cell r="Z12">
            <v>0</v>
          </cell>
          <cell r="AA12">
            <v>4</v>
          </cell>
          <cell r="AB12">
            <v>0</v>
          </cell>
          <cell r="AC12">
            <v>0</v>
          </cell>
          <cell r="AD12">
            <v>7</v>
          </cell>
          <cell r="AE12">
            <v>0</v>
          </cell>
          <cell r="AF12">
            <v>0</v>
          </cell>
          <cell r="AG12">
            <v>0</v>
          </cell>
          <cell r="AH12">
            <v>2</v>
          </cell>
          <cell r="AI12">
            <v>0</v>
          </cell>
          <cell r="AJ12">
            <v>0</v>
          </cell>
          <cell r="AK12">
            <v>2</v>
          </cell>
          <cell r="AL12">
            <v>0</v>
          </cell>
          <cell r="AM12">
            <v>0</v>
          </cell>
          <cell r="AN12">
            <v>0</v>
          </cell>
          <cell r="AO12">
            <v>0</v>
          </cell>
          <cell r="AP12">
            <v>0</v>
          </cell>
          <cell r="AQ12">
            <v>0</v>
          </cell>
          <cell r="AR12">
            <v>0</v>
          </cell>
          <cell r="AS12">
            <v>0</v>
          </cell>
          <cell r="AT12">
            <v>0</v>
          </cell>
          <cell r="AU12">
            <v>0</v>
          </cell>
        </row>
        <row r="13">
          <cell r="A13" t="str">
            <v>Customer Committment failures</v>
          </cell>
          <cell r="B13">
            <v>10</v>
          </cell>
          <cell r="C13">
            <v>10</v>
          </cell>
          <cell r="D13">
            <v>10</v>
          </cell>
          <cell r="E13">
            <v>10</v>
          </cell>
          <cell r="F13">
            <v>63</v>
          </cell>
          <cell r="G13">
            <v>0</v>
          </cell>
          <cell r="H13">
            <v>1</v>
          </cell>
          <cell r="I13">
            <v>0</v>
          </cell>
          <cell r="J13">
            <v>0</v>
          </cell>
          <cell r="K13">
            <v>1</v>
          </cell>
          <cell r="L13">
            <v>1</v>
          </cell>
          <cell r="M13">
            <v>0</v>
          </cell>
          <cell r="N13">
            <v>0</v>
          </cell>
          <cell r="O13">
            <v>0</v>
          </cell>
          <cell r="P13">
            <v>1</v>
          </cell>
          <cell r="Q13">
            <v>1</v>
          </cell>
          <cell r="R13">
            <v>1</v>
          </cell>
          <cell r="S13">
            <v>1</v>
          </cell>
          <cell r="T13">
            <v>1</v>
          </cell>
          <cell r="U13">
            <v>0</v>
          </cell>
          <cell r="V13">
            <v>0.8</v>
          </cell>
          <cell r="W13">
            <v>2</v>
          </cell>
          <cell r="X13">
            <v>0</v>
          </cell>
          <cell r="Y13">
            <v>1</v>
          </cell>
          <cell r="Z13">
            <v>0</v>
          </cell>
          <cell r="AA13">
            <v>0</v>
          </cell>
          <cell r="AB13">
            <v>0.6</v>
          </cell>
          <cell r="AC13">
            <v>0</v>
          </cell>
          <cell r="AD13">
            <v>0</v>
          </cell>
          <cell r="AE13">
            <v>0</v>
          </cell>
          <cell r="AF13">
            <v>0</v>
          </cell>
          <cell r="AG13">
            <v>0</v>
          </cell>
          <cell r="AH13">
            <v>0</v>
          </cell>
          <cell r="AI13">
            <v>50</v>
          </cell>
          <cell r="AJ13">
            <v>50</v>
          </cell>
          <cell r="AK13">
            <v>49.682997574931449</v>
          </cell>
          <cell r="AL13">
            <v>50</v>
          </cell>
          <cell r="AM13">
            <v>50</v>
          </cell>
          <cell r="AN13">
            <v>50</v>
          </cell>
          <cell r="AO13">
            <v>50</v>
          </cell>
          <cell r="AP13">
            <v>50</v>
          </cell>
          <cell r="AQ13">
            <v>50</v>
          </cell>
          <cell r="AR13">
            <v>50</v>
          </cell>
          <cell r="AS13">
            <v>50</v>
          </cell>
          <cell r="AT13">
            <v>50</v>
          </cell>
          <cell r="AU13">
            <v>50</v>
          </cell>
        </row>
        <row r="14">
          <cell r="A14" t="str">
            <v>Score(35)</v>
          </cell>
          <cell r="B14">
            <v>140</v>
          </cell>
          <cell r="C14">
            <v>225</v>
          </cell>
          <cell r="D14">
            <v>430</v>
          </cell>
          <cell r="E14" t="str">
            <v>S</v>
          </cell>
          <cell r="F14">
            <v>63</v>
          </cell>
          <cell r="G14">
            <v>20</v>
          </cell>
          <cell r="H14">
            <v>0</v>
          </cell>
          <cell r="I14">
            <v>20</v>
          </cell>
          <cell r="J14">
            <v>20</v>
          </cell>
          <cell r="K14">
            <v>10</v>
          </cell>
          <cell r="L14">
            <v>10</v>
          </cell>
          <cell r="M14">
            <v>20</v>
          </cell>
          <cell r="N14">
            <v>20</v>
          </cell>
          <cell r="O14">
            <v>0</v>
          </cell>
          <cell r="P14">
            <v>10</v>
          </cell>
          <cell r="Q14">
            <v>10</v>
          </cell>
          <cell r="R14">
            <v>10</v>
          </cell>
          <cell r="S14">
            <v>10</v>
          </cell>
          <cell r="T14">
            <v>10</v>
          </cell>
          <cell r="U14">
            <v>35</v>
          </cell>
          <cell r="V14">
            <v>15</v>
          </cell>
          <cell r="W14">
            <v>0</v>
          </cell>
          <cell r="X14">
            <v>35</v>
          </cell>
          <cell r="Y14">
            <v>10</v>
          </cell>
          <cell r="Z14">
            <v>35</v>
          </cell>
          <cell r="AA14">
            <v>35</v>
          </cell>
          <cell r="AB14">
            <v>23</v>
          </cell>
          <cell r="AC14">
            <v>35</v>
          </cell>
          <cell r="AD14">
            <v>35</v>
          </cell>
          <cell r="AE14">
            <v>35</v>
          </cell>
          <cell r="AF14">
            <v>35</v>
          </cell>
          <cell r="AG14">
            <v>35</v>
          </cell>
          <cell r="AH14">
            <v>35</v>
          </cell>
          <cell r="AI14">
            <v>33.388361442533871</v>
          </cell>
          <cell r="AJ14">
            <v>35</v>
          </cell>
          <cell r="AK14">
            <v>32.686674803062246</v>
          </cell>
          <cell r="AL14">
            <v>34.817668764922942</v>
          </cell>
          <cell r="AM14">
            <v>32.110519307589882</v>
          </cell>
          <cell r="AN14">
            <v>34.684851332041418</v>
          </cell>
          <cell r="AO14">
            <v>34.612912144881456</v>
          </cell>
          <cell r="AP14">
            <v>22.759776536312849</v>
          </cell>
          <cell r="AQ14">
            <v>33.715920863127572</v>
          </cell>
          <cell r="AR14">
            <v>33.683081391510989</v>
          </cell>
          <cell r="AS14">
            <v>25.798199905258169</v>
          </cell>
          <cell r="AT14">
            <v>32.131638493278317</v>
          </cell>
          <cell r="AU14">
            <v>24.392918991725992</v>
          </cell>
        </row>
        <row r="15">
          <cell r="A15">
            <v>111.11</v>
          </cell>
          <cell r="B15">
            <v>3016</v>
          </cell>
          <cell r="C15" t="str">
            <v>SHISHPAL</v>
          </cell>
          <cell r="D15" t="str">
            <v>LPDC</v>
          </cell>
          <cell r="E15" t="str">
            <v>Working</v>
          </cell>
          <cell r="F15" t="str">
            <v>Rahul</v>
          </cell>
          <cell r="G15">
            <v>1</v>
          </cell>
          <cell r="H15">
            <v>41719</v>
          </cell>
        </row>
        <row r="16">
          <cell r="A16" t="str">
            <v>Internal committment failures</v>
          </cell>
          <cell r="B16">
            <v>1195</v>
          </cell>
          <cell r="C16">
            <v>1170</v>
          </cell>
          <cell r="D16">
            <v>666</v>
          </cell>
          <cell r="E16">
            <v>659</v>
          </cell>
          <cell r="F16">
            <v>3690</v>
          </cell>
          <cell r="G16">
            <v>0</v>
          </cell>
          <cell r="H16">
            <v>0</v>
          </cell>
          <cell r="I16">
            <v>0</v>
          </cell>
          <cell r="J16">
            <v>1</v>
          </cell>
          <cell r="K16">
            <v>0</v>
          </cell>
          <cell r="L16">
            <v>2</v>
          </cell>
          <cell r="M16">
            <v>1</v>
          </cell>
          <cell r="N16">
            <v>2</v>
          </cell>
          <cell r="O16">
            <v>1</v>
          </cell>
          <cell r="P16">
            <v>2</v>
          </cell>
          <cell r="Q16">
            <v>2</v>
          </cell>
          <cell r="R16">
            <v>2</v>
          </cell>
          <cell r="S16">
            <v>2</v>
          </cell>
          <cell r="T16">
            <v>2</v>
          </cell>
          <cell r="U16">
            <v>0</v>
          </cell>
          <cell r="V16">
            <v>1.6</v>
          </cell>
          <cell r="W16">
            <v>0</v>
          </cell>
          <cell r="X16">
            <v>0</v>
          </cell>
          <cell r="Y16">
            <v>0</v>
          </cell>
          <cell r="Z16">
            <v>0</v>
          </cell>
          <cell r="AA16">
            <v>0</v>
          </cell>
          <cell r="AB16">
            <v>0</v>
          </cell>
          <cell r="AC16">
            <v>0</v>
          </cell>
          <cell r="AD16">
            <v>0</v>
          </cell>
          <cell r="AE16">
            <v>0</v>
          </cell>
          <cell r="AF16">
            <v>0</v>
          </cell>
          <cell r="AG16">
            <v>1</v>
          </cell>
          <cell r="AH16">
            <v>0.2</v>
          </cell>
          <cell r="AI16">
            <v>14887</v>
          </cell>
          <cell r="AK16">
            <v>77206</v>
          </cell>
          <cell r="AL16">
            <v>7045</v>
          </cell>
          <cell r="AM16">
            <v>3749</v>
          </cell>
          <cell r="AN16">
            <v>15162</v>
          </cell>
          <cell r="AO16">
            <v>6576</v>
          </cell>
          <cell r="AQ16">
            <v>32532</v>
          </cell>
          <cell r="AR16">
            <v>8660</v>
          </cell>
          <cell r="AS16">
            <v>14192</v>
          </cell>
          <cell r="AT16">
            <v>11078</v>
          </cell>
          <cell r="AU16">
            <v>9708</v>
          </cell>
        </row>
        <row r="17">
          <cell r="A17" t="str">
            <v>Score(15)</v>
          </cell>
          <cell r="B17">
            <v>3019</v>
          </cell>
          <cell r="C17" t="str">
            <v>HARE RAM PRASAD</v>
          </cell>
          <cell r="D17" t="str">
            <v>Despatch</v>
          </cell>
          <cell r="E17" t="str">
            <v>Working</v>
          </cell>
          <cell r="F17" t="str">
            <v>Rahul</v>
          </cell>
          <cell r="G17">
            <v>15</v>
          </cell>
          <cell r="H17">
            <v>15</v>
          </cell>
          <cell r="I17">
            <v>15</v>
          </cell>
          <cell r="J17">
            <v>12</v>
          </cell>
          <cell r="K17">
            <v>15</v>
          </cell>
          <cell r="L17">
            <v>9</v>
          </cell>
          <cell r="M17">
            <v>12</v>
          </cell>
          <cell r="N17">
            <v>9</v>
          </cell>
          <cell r="O17">
            <v>12</v>
          </cell>
          <cell r="P17">
            <v>3</v>
          </cell>
          <cell r="Q17">
            <v>3</v>
          </cell>
          <cell r="R17">
            <v>3</v>
          </cell>
          <cell r="S17">
            <v>3</v>
          </cell>
          <cell r="T17">
            <v>3</v>
          </cell>
          <cell r="U17">
            <v>15</v>
          </cell>
          <cell r="V17">
            <v>5.4</v>
          </cell>
          <cell r="W17">
            <v>15</v>
          </cell>
          <cell r="X17">
            <v>15</v>
          </cell>
          <cell r="Y17">
            <v>15</v>
          </cell>
          <cell r="Z17">
            <v>15</v>
          </cell>
          <cell r="AA17">
            <v>15</v>
          </cell>
          <cell r="AB17">
            <v>15</v>
          </cell>
          <cell r="AC17">
            <v>15</v>
          </cell>
          <cell r="AD17">
            <v>15</v>
          </cell>
          <cell r="AE17">
            <v>15</v>
          </cell>
          <cell r="AF17">
            <v>15</v>
          </cell>
          <cell r="AG17">
            <v>15</v>
          </cell>
          <cell r="AH17">
            <v>15</v>
          </cell>
        </row>
        <row r="18">
          <cell r="A18" t="str">
            <v>Suggestion received during the week</v>
          </cell>
          <cell r="B18" t="str">
            <v>MAY(WK-3)</v>
          </cell>
          <cell r="C18" t="str">
            <v>MAY(WK-4)</v>
          </cell>
          <cell r="D18" t="str">
            <v>MAY'99</v>
          </cell>
          <cell r="E18" t="str">
            <v>Jun(wk-1)</v>
          </cell>
          <cell r="F18" t="str">
            <v>Jun(wk-2)</v>
          </cell>
          <cell r="G18" t="str">
            <v>Jun(wk-3)</v>
          </cell>
          <cell r="H18" t="str">
            <v>Jun(wk-4)</v>
          </cell>
          <cell r="I18" t="str">
            <v>Jun(wk-5)</v>
          </cell>
          <cell r="J18" t="str">
            <v>JUNE'99</v>
          </cell>
          <cell r="K18" t="str">
            <v>JUL(WK-1)</v>
          </cell>
          <cell r="L18" t="str">
            <v>JUL(WK-2)</v>
          </cell>
          <cell r="M18" t="str">
            <v>JUL(WK-3)</v>
          </cell>
          <cell r="N18" t="str">
            <v>JUL(WK-4)</v>
          </cell>
          <cell r="O18" t="str">
            <v>JUL(WK-5)</v>
          </cell>
          <cell r="P18" t="str">
            <v>JULY'99</v>
          </cell>
          <cell r="Q18" t="str">
            <v>AUG(WK-1)</v>
          </cell>
          <cell r="R18" t="str">
            <v>AUG(WK-2)</v>
          </cell>
          <cell r="S18" t="str">
            <v>AUG(WK-3)</v>
          </cell>
          <cell r="T18" t="str">
            <v>AUG(WK-4)</v>
          </cell>
          <cell r="U18" t="str">
            <v>AUG(WK-5)</v>
          </cell>
          <cell r="V18" t="str">
            <v>AUG'99</v>
          </cell>
          <cell r="W18" t="str">
            <v>SEPT(WK-1)</v>
          </cell>
          <cell r="X18" t="str">
            <v>SEPT(WK-2)</v>
          </cell>
          <cell r="Y18" t="str">
            <v>SEPT(WK-3)</v>
          </cell>
          <cell r="Z18" t="str">
            <v>SEPT(WK-4)</v>
          </cell>
          <cell r="AA18" t="str">
            <v>SEPT(WK-5)</v>
          </cell>
          <cell r="AB18" t="str">
            <v>SEPT'99</v>
          </cell>
          <cell r="AC18" t="str">
            <v>OCT(WK-1)</v>
          </cell>
          <cell r="AD18" t="str">
            <v>OCT(WK-2)</v>
          </cell>
          <cell r="AE18" t="str">
            <v>OCT(WK-3)</v>
          </cell>
          <cell r="AF18" t="str">
            <v>OCT(WK-4)</v>
          </cell>
          <cell r="AG18" t="str">
            <v>OCT(WK-5)</v>
          </cell>
          <cell r="AH18" t="str">
            <v>OCT(WK-6) 31.10</v>
          </cell>
          <cell r="AI18" t="str">
            <v>OCT '99</v>
          </cell>
          <cell r="AJ18" t="str">
            <v>NOV(wk-1)</v>
          </cell>
          <cell r="AK18" t="str">
            <v>NOV(WK-2)</v>
          </cell>
          <cell r="AL18" t="str">
            <v>NOV(WK-3)</v>
          </cell>
          <cell r="AM18" t="str">
            <v>NOV(WK-4)</v>
          </cell>
          <cell r="AN18" t="str">
            <v>NOV(WK-5)</v>
          </cell>
          <cell r="AO18" t="str">
            <v>NOV'99</v>
          </cell>
          <cell r="AP18" t="str">
            <v>DEC(wk-1)</v>
          </cell>
          <cell r="AQ18" t="str">
            <v>DEC(wk-2)</v>
          </cell>
          <cell r="AR18" t="str">
            <v>DEC(wk-3)</v>
          </cell>
          <cell r="AS18" t="str">
            <v>DEC(wk-4)</v>
          </cell>
          <cell r="AT18" t="str">
            <v>DEC(wk-5)</v>
          </cell>
          <cell r="AU18" t="str">
            <v>DEC '99</v>
          </cell>
        </row>
        <row r="19">
          <cell r="A19" t="str">
            <v>Total Suggestions received during the week</v>
          </cell>
          <cell r="B19">
            <v>3022</v>
          </cell>
          <cell r="C19" t="str">
            <v>Jitender Mishra</v>
          </cell>
          <cell r="D19" t="str">
            <v>CORE SHOP</v>
          </cell>
          <cell r="E19" t="str">
            <v>Working</v>
          </cell>
          <cell r="F19">
            <v>0</v>
          </cell>
          <cell r="G19">
            <v>0</v>
          </cell>
          <cell r="H19">
            <v>1</v>
          </cell>
          <cell r="I19">
            <v>0</v>
          </cell>
          <cell r="J19">
            <v>0</v>
          </cell>
          <cell r="K19">
            <v>1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  <cell r="T19">
            <v>3</v>
          </cell>
          <cell r="U19">
            <v>0</v>
          </cell>
          <cell r="V19">
            <v>3</v>
          </cell>
          <cell r="W19">
            <v>0</v>
          </cell>
          <cell r="X19">
            <v>0</v>
          </cell>
          <cell r="Y19">
            <v>0</v>
          </cell>
          <cell r="Z19">
            <v>0</v>
          </cell>
          <cell r="AA19">
            <v>0</v>
          </cell>
          <cell r="AB19">
            <v>0</v>
          </cell>
          <cell r="AC19">
            <v>0</v>
          </cell>
          <cell r="AD19">
            <v>0</v>
          </cell>
          <cell r="AE19">
            <v>0</v>
          </cell>
          <cell r="AF19">
            <v>0</v>
          </cell>
          <cell r="AG19">
            <v>0</v>
          </cell>
          <cell r="AH19">
            <v>0</v>
          </cell>
          <cell r="AI19">
            <v>0</v>
          </cell>
          <cell r="AJ19">
            <v>0</v>
          </cell>
          <cell r="AK19">
            <v>0</v>
          </cell>
          <cell r="AL19">
            <v>0</v>
          </cell>
          <cell r="AM19">
            <v>0</v>
          </cell>
          <cell r="AN19">
            <v>0</v>
          </cell>
          <cell r="AO19">
            <v>2</v>
          </cell>
          <cell r="AP19">
            <v>2</v>
          </cell>
          <cell r="AQ19">
            <v>4</v>
          </cell>
          <cell r="AR19">
            <v>0</v>
          </cell>
          <cell r="AS19">
            <v>0</v>
          </cell>
          <cell r="AT19">
            <v>0</v>
          </cell>
          <cell r="AU19">
            <v>0</v>
          </cell>
        </row>
        <row r="20">
          <cell r="A20" t="str">
            <v>Total Production</v>
          </cell>
          <cell r="B20">
            <v>3023</v>
          </cell>
          <cell r="C20" t="str">
            <v>Rajeev Kumar</v>
          </cell>
          <cell r="D20">
            <v>418878</v>
          </cell>
          <cell r="E20">
            <v>177749</v>
          </cell>
          <cell r="F20">
            <v>209244</v>
          </cell>
          <cell r="G20">
            <v>230852</v>
          </cell>
          <cell r="H20">
            <v>274982</v>
          </cell>
          <cell r="I20">
            <v>225810</v>
          </cell>
          <cell r="J20">
            <v>1118637</v>
          </cell>
          <cell r="K20">
            <v>71154</v>
          </cell>
          <cell r="L20">
            <v>269032</v>
          </cell>
          <cell r="M20">
            <v>258911</v>
          </cell>
          <cell r="N20">
            <v>225276</v>
          </cell>
          <cell r="O20">
            <v>193144</v>
          </cell>
          <cell r="P20">
            <v>1017517</v>
          </cell>
          <cell r="Q20">
            <v>172206</v>
          </cell>
          <cell r="R20">
            <v>226342</v>
          </cell>
          <cell r="S20">
            <v>174611</v>
          </cell>
          <cell r="T20">
            <v>251661</v>
          </cell>
          <cell r="U20">
            <v>119207</v>
          </cell>
          <cell r="V20">
            <v>944027</v>
          </cell>
          <cell r="W20">
            <v>1715848</v>
          </cell>
          <cell r="X20">
            <v>223134</v>
          </cell>
          <cell r="Y20">
            <v>325182</v>
          </cell>
          <cell r="Z20">
            <v>286822</v>
          </cell>
          <cell r="AA20">
            <v>197107</v>
          </cell>
          <cell r="AB20">
            <v>3495013</v>
          </cell>
          <cell r="AC20">
            <v>70011</v>
          </cell>
          <cell r="AD20">
            <v>233226</v>
          </cell>
          <cell r="AE20">
            <v>265221</v>
          </cell>
          <cell r="AF20">
            <v>174960</v>
          </cell>
          <cell r="AG20">
            <v>369081</v>
          </cell>
          <cell r="AH20">
            <v>71865</v>
          </cell>
          <cell r="AI20">
            <v>1112499</v>
          </cell>
          <cell r="AJ20">
            <v>218990</v>
          </cell>
          <cell r="AK20">
            <v>51454</v>
          </cell>
          <cell r="AL20">
            <v>296456</v>
          </cell>
          <cell r="AM20">
            <v>292785</v>
          </cell>
          <cell r="AN20">
            <v>151805</v>
          </cell>
          <cell r="AO20">
            <v>1010435</v>
          </cell>
          <cell r="AP20">
            <v>150720</v>
          </cell>
          <cell r="AQ20">
            <v>358949</v>
          </cell>
          <cell r="AR20">
            <v>303320</v>
          </cell>
          <cell r="AS20">
            <v>287066</v>
          </cell>
          <cell r="AT20">
            <v>266625</v>
          </cell>
          <cell r="AU20">
            <v>1366680</v>
          </cell>
        </row>
        <row r="21">
          <cell r="A21" t="str">
            <v>Production Quantity (Wire cutting+Preparation)</v>
          </cell>
          <cell r="B21" t="str">
            <v>MAY(WK-3)</v>
          </cell>
          <cell r="C21" t="str">
            <v>MAY(WK-4)</v>
          </cell>
          <cell r="D21" t="str">
            <v>MAY'99</v>
          </cell>
          <cell r="E21" t="str">
            <v>JUNE(WK-1)</v>
          </cell>
          <cell r="F21" t="str">
            <v>JUNE(WK-2)</v>
          </cell>
          <cell r="G21" t="str">
            <v>JUNE(WK-3)</v>
          </cell>
          <cell r="H21" t="str">
            <v>JUNE(WK-4)</v>
          </cell>
          <cell r="I21" t="str">
            <v>JUNE(WK-5)</v>
          </cell>
          <cell r="J21" t="str">
            <v>JUNE'99</v>
          </cell>
          <cell r="K21" t="str">
            <v>JUL(WK-1)</v>
          </cell>
          <cell r="L21" t="str">
            <v>JUL(WK-2)</v>
          </cell>
          <cell r="M21" t="str">
            <v>JUL(WK-3)</v>
          </cell>
          <cell r="N21" t="str">
            <v>JUL(WK-4)</v>
          </cell>
          <cell r="O21" t="str">
            <v>JUL(WK-5)</v>
          </cell>
          <cell r="P21" t="str">
            <v>JULY'99</v>
          </cell>
          <cell r="Q21" t="str">
            <v>AUG(WK-1)</v>
          </cell>
          <cell r="R21" t="str">
            <v>AUG(WK-2)</v>
          </cell>
          <cell r="S21" t="str">
            <v>AUG(WK-3)</v>
          </cell>
          <cell r="T21" t="str">
            <v>AUG(WK-4)</v>
          </cell>
          <cell r="U21" t="str">
            <v>AUG(WK-5)</v>
          </cell>
          <cell r="V21" t="str">
            <v>AUG'99</v>
          </cell>
          <cell r="W21" t="str">
            <v>SEPT(WK-1)</v>
          </cell>
          <cell r="X21" t="str">
            <v>SEPT(WK-2)</v>
          </cell>
          <cell r="Y21" t="str">
            <v>SEPT(WK-3)</v>
          </cell>
          <cell r="Z21" t="str">
            <v>SEPT(WK-4)</v>
          </cell>
          <cell r="AA21" t="str">
            <v>SEPT(WK-5)</v>
          </cell>
          <cell r="AB21" t="str">
            <v>SEPT'99</v>
          </cell>
          <cell r="AC21" t="str">
            <v>OCT(wk-1)</v>
          </cell>
          <cell r="AD21" t="str">
            <v>OCT(WK-2)</v>
          </cell>
          <cell r="AE21" t="str">
            <v>OCT(WK-3)</v>
          </cell>
          <cell r="AF21" t="str">
            <v>OCT(WK-4)</v>
          </cell>
          <cell r="AG21" t="str">
            <v>OCT(WK-5)</v>
          </cell>
          <cell r="AH21" t="str">
            <v>OCT(WK-6) 31.9</v>
          </cell>
          <cell r="AI21" t="str">
            <v>OCT'99</v>
          </cell>
          <cell r="AJ21" t="str">
            <v>NOV(wk-1)</v>
          </cell>
          <cell r="AK21" t="str">
            <v>NOV(WK-2)</v>
          </cell>
          <cell r="AL21" t="str">
            <v>NOV(WK-3)</v>
          </cell>
          <cell r="AM21" t="str">
            <v>NOV(WK-4)</v>
          </cell>
          <cell r="AN21" t="str">
            <v>NOV(WK-5)</v>
          </cell>
          <cell r="AO21" t="str">
            <v>NOV'99</v>
          </cell>
          <cell r="AP21" t="str">
            <v>DEC(wk-1)</v>
          </cell>
          <cell r="AQ21" t="str">
            <v>DEC(wk-2)</v>
          </cell>
          <cell r="AR21" t="str">
            <v>DEC(wk-3)</v>
          </cell>
          <cell r="AS21" t="str">
            <v>DEC(wk-4)</v>
          </cell>
          <cell r="AT21" t="str">
            <v>DEC(wk-5)</v>
          </cell>
          <cell r="AU21" t="str">
            <v>DEC '99</v>
          </cell>
        </row>
        <row r="22">
          <cell r="A22" t="str">
            <v>Production Quantity (Visual)</v>
          </cell>
          <cell r="B22" t="str">
            <v>MAR ' 99</v>
          </cell>
          <cell r="C22" t="str">
            <v>1st~ 10th APRIL</v>
          </cell>
          <cell r="D22" t="str">
            <v>APRIL (WK-3)</v>
          </cell>
          <cell r="E22" t="str">
            <v>APRIL (WK-4)</v>
          </cell>
          <cell r="F22" t="str">
            <v>APRIL (WK-5)</v>
          </cell>
          <cell r="G22" t="str">
            <v>APRIL ' 99</v>
          </cell>
          <cell r="H22" t="str">
            <v>MAY(WK-1)</v>
          </cell>
          <cell r="I22" t="str">
            <v>MAY(WK-2)</v>
          </cell>
          <cell r="J22" t="str">
            <v>MAY(WK-3)</v>
          </cell>
          <cell r="K22" t="str">
            <v>MAY(WK-4)</v>
          </cell>
          <cell r="L22" t="str">
            <v>MAY'99</v>
          </cell>
          <cell r="M22" t="str">
            <v>JUNE(WK-1)</v>
          </cell>
          <cell r="N22" t="str">
            <v>JUNE(WK-2)</v>
          </cell>
          <cell r="O22" t="str">
            <v>JUNE(WK-3)</v>
          </cell>
          <cell r="P22" t="str">
            <v>JUNE(WK-4)</v>
          </cell>
          <cell r="Q22" t="str">
            <v>JUNE(WK-5)</v>
          </cell>
          <cell r="R22" t="str">
            <v>JUNE'99</v>
          </cell>
          <cell r="S22" t="str">
            <v>JUL(WK-1)</v>
          </cell>
          <cell r="T22" t="str">
            <v>JUL(WK-2)</v>
          </cell>
          <cell r="U22" t="str">
            <v>JUL(WK-3)</v>
          </cell>
          <cell r="V22" t="str">
            <v>JUL(WK-4)</v>
          </cell>
          <cell r="W22" t="str">
            <v>JUL(WK-5)</v>
          </cell>
          <cell r="X22" t="str">
            <v>JULY'99</v>
          </cell>
          <cell r="Y22" t="str">
            <v>AUG(WK-1)</v>
          </cell>
          <cell r="Z22" t="str">
            <v>AUG(WK-2)</v>
          </cell>
          <cell r="AA22" t="str">
            <v>AUG(WK-3)</v>
          </cell>
          <cell r="AB22" t="str">
            <v>AUG(WK-4)</v>
          </cell>
          <cell r="AC22" t="str">
            <v>AUG(WK-5)</v>
          </cell>
          <cell r="AD22" t="str">
            <v>AUG'99</v>
          </cell>
          <cell r="AE22" t="str">
            <v>SEPT(WK-1)</v>
          </cell>
          <cell r="AF22" t="str">
            <v>SEPT(WK-2)</v>
          </cell>
          <cell r="AG22" t="str">
            <v>SEPT(WK-3)</v>
          </cell>
          <cell r="AH22" t="str">
            <v>SEPT(WK-4)</v>
          </cell>
          <cell r="AI22" t="str">
            <v>SEPT(WK-5)</v>
          </cell>
          <cell r="AJ22" t="str">
            <v>SEPT'99</v>
          </cell>
          <cell r="AK22" t="str">
            <v>OCT(WK-1)</v>
          </cell>
          <cell r="AL22" t="str">
            <v>OCT(WK-2)</v>
          </cell>
          <cell r="AM22" t="str">
            <v>OCT(WK-3)</v>
          </cell>
          <cell r="AN22" t="str">
            <v>OCT(WK-4)</v>
          </cell>
          <cell r="AO22" t="str">
            <v>OCT(WK-5)</v>
          </cell>
          <cell r="AP22" t="str">
            <v>OCT(WK-6)</v>
          </cell>
          <cell r="AQ22" t="str">
            <v>OCT'99</v>
          </cell>
          <cell r="AR22" t="str">
            <v>NOV(WK-1)</v>
          </cell>
          <cell r="AS22" t="str">
            <v>NOV(WK-2)</v>
          </cell>
          <cell r="AT22" t="str">
            <v>NOV(WK-3)</v>
          </cell>
          <cell r="AU22" t="str">
            <v>NOV(WK-4)</v>
          </cell>
        </row>
        <row r="23">
          <cell r="A23" t="str">
            <v>Total production</v>
          </cell>
          <cell r="B23">
            <v>27</v>
          </cell>
          <cell r="C23">
            <v>29.86</v>
          </cell>
          <cell r="D23">
            <v>342289</v>
          </cell>
          <cell r="E23">
            <v>203201</v>
          </cell>
          <cell r="F23">
            <v>232779</v>
          </cell>
          <cell r="G23">
            <v>278615</v>
          </cell>
          <cell r="H23">
            <v>221537</v>
          </cell>
          <cell r="I23">
            <v>160515</v>
          </cell>
          <cell r="J23">
            <v>1096647</v>
          </cell>
          <cell r="K23">
            <v>66864</v>
          </cell>
          <cell r="L23">
            <v>278546</v>
          </cell>
          <cell r="M23">
            <v>237816</v>
          </cell>
          <cell r="N23">
            <v>249391</v>
          </cell>
          <cell r="O23">
            <v>194807</v>
          </cell>
          <cell r="P23">
            <v>1027424</v>
          </cell>
          <cell r="Q23">
            <v>205935</v>
          </cell>
          <cell r="R23">
            <v>259987</v>
          </cell>
          <cell r="S23">
            <v>235273</v>
          </cell>
          <cell r="T23">
            <v>304947</v>
          </cell>
          <cell r="U23">
            <v>145170</v>
          </cell>
          <cell r="V23">
            <v>1151312</v>
          </cell>
          <cell r="W23">
            <v>2096689</v>
          </cell>
          <cell r="X23">
            <v>3933391</v>
          </cell>
          <cell r="Y23">
            <v>280379</v>
          </cell>
          <cell r="Z23">
            <v>265431</v>
          </cell>
          <cell r="AA23">
            <v>169976</v>
          </cell>
          <cell r="AB23">
            <v>7727202</v>
          </cell>
          <cell r="AC23">
            <v>135282</v>
          </cell>
          <cell r="AD23">
            <v>214829</v>
          </cell>
          <cell r="AE23">
            <v>226709</v>
          </cell>
          <cell r="AF23">
            <v>154017</v>
          </cell>
          <cell r="AG23">
            <v>229722</v>
          </cell>
          <cell r="AH23">
            <v>59230</v>
          </cell>
          <cell r="AI23">
            <v>3301908</v>
          </cell>
          <cell r="AJ23">
            <v>139665</v>
          </cell>
          <cell r="AK23">
            <v>67125</v>
          </cell>
          <cell r="AL23">
            <v>227644</v>
          </cell>
          <cell r="AM23">
            <v>196662</v>
          </cell>
          <cell r="AN23">
            <v>100173</v>
          </cell>
          <cell r="AO23">
            <v>802294</v>
          </cell>
          <cell r="AP23">
            <v>98668</v>
          </cell>
          <cell r="AQ23">
            <v>241087</v>
          </cell>
          <cell r="AR23">
            <v>264654</v>
          </cell>
          <cell r="AS23">
            <v>172341</v>
          </cell>
          <cell r="AT23">
            <v>207989</v>
          </cell>
          <cell r="AU23">
            <v>983739</v>
          </cell>
        </row>
        <row r="24">
          <cell r="A24" t="str">
            <v>Production Quantity (Wire cutting+Preparation)</v>
          </cell>
          <cell r="B24">
            <v>171470</v>
          </cell>
          <cell r="C24">
            <v>168020</v>
          </cell>
          <cell r="D24">
            <v>339490</v>
          </cell>
          <cell r="E24">
            <v>201395</v>
          </cell>
          <cell r="F24">
            <v>229975</v>
          </cell>
          <cell r="G24">
            <v>275740</v>
          </cell>
          <cell r="H24">
            <v>217940</v>
          </cell>
          <cell r="I24">
            <v>159040</v>
          </cell>
          <cell r="J24">
            <v>1084090</v>
          </cell>
          <cell r="K24">
            <v>66150</v>
          </cell>
          <cell r="L24">
            <v>276185</v>
          </cell>
          <cell r="M24">
            <v>235397</v>
          </cell>
          <cell r="N24">
            <v>246385</v>
          </cell>
          <cell r="O24">
            <v>193128</v>
          </cell>
          <cell r="P24">
            <v>1017245</v>
          </cell>
          <cell r="Q24">
            <v>202895</v>
          </cell>
          <cell r="R24">
            <v>258747</v>
          </cell>
          <cell r="S24">
            <v>232976</v>
          </cell>
          <cell r="T24">
            <v>104218</v>
          </cell>
          <cell r="U24">
            <v>143760</v>
          </cell>
          <cell r="V24">
            <v>942596</v>
          </cell>
          <cell r="W24">
            <v>143769</v>
          </cell>
          <cell r="X24">
            <v>268302</v>
          </cell>
          <cell r="Y24">
            <v>278884</v>
          </cell>
          <cell r="Z24">
            <v>262163</v>
          </cell>
          <cell r="AA24">
            <v>168236</v>
          </cell>
          <cell r="AB24">
            <v>1895714</v>
          </cell>
          <cell r="AC24">
            <v>134945</v>
          </cell>
          <cell r="AD24">
            <v>213315</v>
          </cell>
          <cell r="AE24">
            <v>224318</v>
          </cell>
          <cell r="AF24">
            <v>152190</v>
          </cell>
          <cell r="AG24">
            <v>227340</v>
          </cell>
          <cell r="AH24">
            <v>59112</v>
          </cell>
          <cell r="AI24">
            <v>3075170</v>
          </cell>
          <cell r="AJ24">
            <v>207120</v>
          </cell>
          <cell r="AK24">
            <v>66355</v>
          </cell>
          <cell r="AL24">
            <v>225508</v>
          </cell>
          <cell r="AM24">
            <v>76670</v>
          </cell>
          <cell r="AN24">
            <v>99210</v>
          </cell>
          <cell r="AO24">
            <v>674863</v>
          </cell>
          <cell r="AP24">
            <v>97846</v>
          </cell>
          <cell r="AQ24">
            <v>238990</v>
          </cell>
          <cell r="AR24">
            <v>259530</v>
          </cell>
          <cell r="AS24">
            <v>168525</v>
          </cell>
          <cell r="AT24">
            <v>205019</v>
          </cell>
          <cell r="AU24">
            <v>969910</v>
          </cell>
        </row>
        <row r="25">
          <cell r="A25" t="str">
            <v>Production Quantity (Visual)</v>
          </cell>
          <cell r="B25">
            <v>1456</v>
          </cell>
          <cell r="C25">
            <v>1343</v>
          </cell>
          <cell r="D25">
            <v>2799</v>
          </cell>
          <cell r="E25">
            <v>1806</v>
          </cell>
          <cell r="F25">
            <v>2804</v>
          </cell>
          <cell r="G25">
            <v>2875</v>
          </cell>
          <cell r="H25">
            <v>3597</v>
          </cell>
          <cell r="I25">
            <v>1475</v>
          </cell>
          <cell r="J25">
            <v>12557</v>
          </cell>
          <cell r="K25">
            <v>714</v>
          </cell>
          <cell r="L25">
            <v>2361</v>
          </cell>
          <cell r="M25">
            <v>2419</v>
          </cell>
          <cell r="N25">
            <v>3006</v>
          </cell>
          <cell r="O25">
            <v>1679</v>
          </cell>
          <cell r="P25">
            <v>10179</v>
          </cell>
          <cell r="Q25">
            <v>3040</v>
          </cell>
          <cell r="R25">
            <v>1240</v>
          </cell>
          <cell r="S25">
            <v>2297</v>
          </cell>
          <cell r="T25">
            <v>200729</v>
          </cell>
          <cell r="U25">
            <v>1410</v>
          </cell>
          <cell r="V25">
            <v>208716</v>
          </cell>
          <cell r="W25">
            <v>939</v>
          </cell>
          <cell r="X25">
            <v>2011</v>
          </cell>
          <cell r="Y25">
            <v>1495</v>
          </cell>
          <cell r="Z25">
            <v>3268</v>
          </cell>
          <cell r="AA25">
            <v>1740</v>
          </cell>
          <cell r="AB25">
            <v>216429</v>
          </cell>
          <cell r="AC25">
            <v>337</v>
          </cell>
          <cell r="AD25">
            <v>1514</v>
          </cell>
          <cell r="AE25">
            <v>2391</v>
          </cell>
          <cell r="AF25">
            <v>1827</v>
          </cell>
          <cell r="AG25">
            <v>2382</v>
          </cell>
          <cell r="AH25">
            <v>118</v>
          </cell>
          <cell r="AI25">
            <v>226738</v>
          </cell>
          <cell r="AJ25">
            <v>3570</v>
          </cell>
          <cell r="AK25">
            <v>770</v>
          </cell>
          <cell r="AL25">
            <v>2136</v>
          </cell>
          <cell r="AM25">
            <v>119992</v>
          </cell>
          <cell r="AN25">
            <v>963</v>
          </cell>
          <cell r="AO25">
            <v>127431</v>
          </cell>
          <cell r="AP25">
            <v>822</v>
          </cell>
          <cell r="AQ25">
            <v>2097</v>
          </cell>
          <cell r="AR25">
            <v>5124</v>
          </cell>
          <cell r="AS25">
            <v>2816</v>
          </cell>
          <cell r="AT25">
            <v>2970</v>
          </cell>
          <cell r="AU25">
            <v>13829</v>
          </cell>
        </row>
        <row r="26">
          <cell r="A26" t="str">
            <v>Rejects @ Testing</v>
          </cell>
          <cell r="B26">
            <v>0</v>
          </cell>
          <cell r="C26">
            <v>0</v>
          </cell>
          <cell r="D26">
            <v>0</v>
          </cell>
          <cell r="E26">
            <v>10</v>
          </cell>
          <cell r="F26">
            <v>4</v>
          </cell>
          <cell r="G26">
            <v>7</v>
          </cell>
          <cell r="H26">
            <v>12</v>
          </cell>
          <cell r="I26">
            <v>0</v>
          </cell>
          <cell r="J26">
            <v>33</v>
          </cell>
          <cell r="K26">
            <v>3</v>
          </cell>
          <cell r="L26">
            <v>2</v>
          </cell>
          <cell r="M26">
            <v>2</v>
          </cell>
          <cell r="N26">
            <v>7</v>
          </cell>
          <cell r="O26">
            <v>0</v>
          </cell>
          <cell r="P26">
            <v>14</v>
          </cell>
          <cell r="Q26">
            <v>4</v>
          </cell>
          <cell r="R26">
            <v>6</v>
          </cell>
          <cell r="S26">
            <v>7</v>
          </cell>
          <cell r="T26">
            <v>2</v>
          </cell>
          <cell r="U26">
            <v>0</v>
          </cell>
          <cell r="V26">
            <v>19</v>
          </cell>
          <cell r="W26">
            <v>7</v>
          </cell>
          <cell r="X26">
            <v>0</v>
          </cell>
          <cell r="Y26">
            <v>1</v>
          </cell>
          <cell r="Z26">
            <v>0</v>
          </cell>
          <cell r="AA26">
            <v>1</v>
          </cell>
          <cell r="AB26">
            <v>27</v>
          </cell>
          <cell r="AC26">
            <v>7</v>
          </cell>
          <cell r="AD26">
            <v>0</v>
          </cell>
          <cell r="AE26">
            <v>8</v>
          </cell>
          <cell r="AF26">
            <v>0</v>
          </cell>
          <cell r="AG26">
            <v>2</v>
          </cell>
          <cell r="AH26">
            <v>1</v>
          </cell>
          <cell r="AI26">
            <v>17</v>
          </cell>
          <cell r="AJ26">
            <v>9</v>
          </cell>
          <cell r="AK26">
            <v>2</v>
          </cell>
          <cell r="AL26">
            <v>1</v>
          </cell>
          <cell r="AM26">
            <v>8</v>
          </cell>
          <cell r="AN26">
            <v>0</v>
          </cell>
          <cell r="AO26">
            <v>20</v>
          </cell>
          <cell r="AP26">
            <v>0</v>
          </cell>
          <cell r="AQ26">
            <v>1</v>
          </cell>
          <cell r="AR26">
            <v>6</v>
          </cell>
          <cell r="AS26">
            <v>0</v>
          </cell>
          <cell r="AT26">
            <v>5</v>
          </cell>
          <cell r="AU26">
            <v>12</v>
          </cell>
        </row>
        <row r="27">
          <cell r="A27" t="str">
            <v>Rejects @ Self Checking in W/C &amp; Prep. Area</v>
          </cell>
          <cell r="B27">
            <v>0</v>
          </cell>
          <cell r="C27">
            <v>0</v>
          </cell>
          <cell r="D27">
            <v>0</v>
          </cell>
          <cell r="E27">
            <v>1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>
            <v>1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  <cell r="P27">
            <v>0</v>
          </cell>
          <cell r="Q27">
            <v>0</v>
          </cell>
          <cell r="R27">
            <v>0</v>
          </cell>
          <cell r="S27">
            <v>0</v>
          </cell>
          <cell r="T27">
            <v>0</v>
          </cell>
          <cell r="U27">
            <v>0</v>
          </cell>
          <cell r="V27">
            <v>0</v>
          </cell>
          <cell r="W27">
            <v>0</v>
          </cell>
          <cell r="X27">
            <v>0</v>
          </cell>
          <cell r="Y27">
            <v>0</v>
          </cell>
          <cell r="Z27">
            <v>0</v>
          </cell>
          <cell r="AA27">
            <v>0</v>
          </cell>
          <cell r="AB27">
            <v>0</v>
          </cell>
          <cell r="AC27">
            <v>0</v>
          </cell>
          <cell r="AD27">
            <v>0</v>
          </cell>
          <cell r="AE27">
            <v>0</v>
          </cell>
          <cell r="AF27">
            <v>0</v>
          </cell>
          <cell r="AG27">
            <v>0</v>
          </cell>
          <cell r="AH27">
            <v>0</v>
          </cell>
          <cell r="AI27">
            <v>0</v>
          </cell>
          <cell r="AJ27">
            <v>0</v>
          </cell>
          <cell r="AK27">
            <v>0</v>
          </cell>
          <cell r="AL27">
            <v>0</v>
          </cell>
          <cell r="AM27">
            <v>0</v>
          </cell>
          <cell r="AN27">
            <v>0</v>
          </cell>
          <cell r="AO27">
            <v>0</v>
          </cell>
          <cell r="AP27">
            <v>0</v>
          </cell>
          <cell r="AQ27">
            <v>0</v>
          </cell>
          <cell r="AR27">
            <v>0</v>
          </cell>
          <cell r="AS27">
            <v>0</v>
          </cell>
          <cell r="AT27">
            <v>0</v>
          </cell>
          <cell r="AU27">
            <v>0</v>
          </cell>
        </row>
        <row r="28">
          <cell r="A28" t="str">
            <v>Rejects @ inprocess inspection in W/C &amp; Prep area</v>
          </cell>
          <cell r="B28">
            <v>0</v>
          </cell>
          <cell r="C28">
            <v>30</v>
          </cell>
          <cell r="D28">
            <v>0</v>
          </cell>
          <cell r="E28">
            <v>0</v>
          </cell>
          <cell r="F28">
            <v>217</v>
          </cell>
          <cell r="G28">
            <v>823</v>
          </cell>
          <cell r="H28">
            <v>618</v>
          </cell>
          <cell r="I28">
            <v>493</v>
          </cell>
          <cell r="J28">
            <v>2151</v>
          </cell>
          <cell r="K28">
            <v>198</v>
          </cell>
          <cell r="L28">
            <v>350</v>
          </cell>
          <cell r="M28">
            <v>350</v>
          </cell>
          <cell r="N28">
            <v>888</v>
          </cell>
          <cell r="O28">
            <v>393</v>
          </cell>
          <cell r="P28">
            <v>2179</v>
          </cell>
          <cell r="Q28">
            <v>1237</v>
          </cell>
          <cell r="R28">
            <v>1085</v>
          </cell>
          <cell r="S28">
            <v>352</v>
          </cell>
          <cell r="T28">
            <v>1533</v>
          </cell>
          <cell r="U28">
            <v>1080</v>
          </cell>
          <cell r="V28">
            <v>5287</v>
          </cell>
          <cell r="W28">
            <v>87</v>
          </cell>
          <cell r="X28">
            <v>25</v>
          </cell>
          <cell r="Y28">
            <v>49</v>
          </cell>
          <cell r="Z28">
            <v>1</v>
          </cell>
          <cell r="AA28">
            <v>0</v>
          </cell>
          <cell r="AB28">
            <v>162</v>
          </cell>
          <cell r="AC28">
            <v>75</v>
          </cell>
          <cell r="AD28">
            <v>141</v>
          </cell>
          <cell r="AE28">
            <v>146</v>
          </cell>
          <cell r="AF28">
            <v>15</v>
          </cell>
          <cell r="AG28">
            <v>207</v>
          </cell>
          <cell r="AH28">
            <v>0</v>
          </cell>
          <cell r="AI28">
            <v>746</v>
          </cell>
          <cell r="AJ28">
            <v>2</v>
          </cell>
          <cell r="AK28">
            <v>227</v>
          </cell>
          <cell r="AL28">
            <v>19</v>
          </cell>
          <cell r="AM28">
            <v>16</v>
          </cell>
          <cell r="AN28">
            <v>284</v>
          </cell>
          <cell r="AO28">
            <v>548</v>
          </cell>
          <cell r="AP28">
            <v>18</v>
          </cell>
          <cell r="AQ28">
            <v>60</v>
          </cell>
          <cell r="AR28">
            <v>64</v>
          </cell>
          <cell r="AS28">
            <v>78</v>
          </cell>
          <cell r="AT28">
            <v>260</v>
          </cell>
          <cell r="AU28">
            <v>480</v>
          </cell>
        </row>
        <row r="29">
          <cell r="A29" t="str">
            <v>Rejects @ Testing</v>
          </cell>
          <cell r="B29">
            <v>0</v>
          </cell>
          <cell r="C29">
            <v>0</v>
          </cell>
          <cell r="D29">
            <v>0</v>
          </cell>
          <cell r="E29">
            <v>3</v>
          </cell>
          <cell r="F29">
            <v>16</v>
          </cell>
          <cell r="G29">
            <v>27</v>
          </cell>
          <cell r="H29">
            <v>25</v>
          </cell>
          <cell r="I29">
            <v>7</v>
          </cell>
          <cell r="J29">
            <v>78</v>
          </cell>
          <cell r="K29">
            <v>15</v>
          </cell>
          <cell r="L29">
            <v>20</v>
          </cell>
          <cell r="M29">
            <v>20</v>
          </cell>
          <cell r="N29">
            <v>10</v>
          </cell>
          <cell r="O29">
            <v>17</v>
          </cell>
          <cell r="P29">
            <v>82</v>
          </cell>
          <cell r="Q29">
            <v>4</v>
          </cell>
          <cell r="R29">
            <v>8</v>
          </cell>
          <cell r="S29">
            <v>10</v>
          </cell>
          <cell r="T29">
            <v>6</v>
          </cell>
          <cell r="U29">
            <v>0</v>
          </cell>
          <cell r="V29">
            <v>28</v>
          </cell>
          <cell r="W29">
            <v>1</v>
          </cell>
          <cell r="X29">
            <v>12</v>
          </cell>
          <cell r="Y29">
            <v>1</v>
          </cell>
          <cell r="Z29">
            <v>0</v>
          </cell>
          <cell r="AA29">
            <v>5</v>
          </cell>
          <cell r="AB29">
            <v>19</v>
          </cell>
          <cell r="AC29">
            <v>1</v>
          </cell>
          <cell r="AD29">
            <v>0</v>
          </cell>
          <cell r="AE29">
            <v>11</v>
          </cell>
          <cell r="AF29">
            <v>0</v>
          </cell>
          <cell r="AG29">
            <v>4</v>
          </cell>
          <cell r="AH29">
            <v>0</v>
          </cell>
          <cell r="AI29">
            <v>40</v>
          </cell>
          <cell r="AJ29">
            <v>3</v>
          </cell>
          <cell r="AK29">
            <v>0</v>
          </cell>
          <cell r="AL29">
            <v>0</v>
          </cell>
          <cell r="AM29">
            <v>0</v>
          </cell>
          <cell r="AN29">
            <v>6</v>
          </cell>
          <cell r="AO29">
            <v>9</v>
          </cell>
          <cell r="AP29">
            <v>0</v>
          </cell>
          <cell r="AQ29">
            <v>4</v>
          </cell>
          <cell r="AR29">
            <v>0</v>
          </cell>
          <cell r="AS29">
            <v>0</v>
          </cell>
          <cell r="AT29">
            <v>1</v>
          </cell>
          <cell r="AU29">
            <v>5</v>
          </cell>
        </row>
        <row r="30">
          <cell r="A30" t="str">
            <v>Rejects @ Self Checking in assembly area</v>
          </cell>
          <cell r="B30" t="str">
            <v>Jan. (wk-1)</v>
          </cell>
          <cell r="C30" t="str">
            <v>Jan. (wk-2)</v>
          </cell>
          <cell r="D30">
            <v>0</v>
          </cell>
          <cell r="E30">
            <v>1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>
            <v>1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  <cell r="S30">
            <v>0</v>
          </cell>
          <cell r="T30">
            <v>0</v>
          </cell>
          <cell r="U30">
            <v>0</v>
          </cell>
          <cell r="V30">
            <v>0</v>
          </cell>
          <cell r="W30">
            <v>0</v>
          </cell>
          <cell r="X30">
            <v>0</v>
          </cell>
          <cell r="Y30">
            <v>2</v>
          </cell>
          <cell r="Z30">
            <v>0</v>
          </cell>
          <cell r="AA30">
            <v>0</v>
          </cell>
          <cell r="AB30">
            <v>2</v>
          </cell>
          <cell r="AC30">
            <v>0</v>
          </cell>
          <cell r="AD30">
            <v>0</v>
          </cell>
          <cell r="AE30">
            <v>0</v>
          </cell>
          <cell r="AF30">
            <v>0</v>
          </cell>
          <cell r="AG30">
            <v>0</v>
          </cell>
          <cell r="AH30">
            <v>0</v>
          </cell>
          <cell r="AI30">
            <v>2</v>
          </cell>
          <cell r="AJ30">
            <v>0</v>
          </cell>
          <cell r="AK30">
            <v>0</v>
          </cell>
          <cell r="AL30">
            <v>0</v>
          </cell>
          <cell r="AM30">
            <v>0</v>
          </cell>
          <cell r="AN30">
            <v>0</v>
          </cell>
          <cell r="AO30">
            <v>0</v>
          </cell>
          <cell r="AP30">
            <v>0</v>
          </cell>
          <cell r="AQ30">
            <v>0</v>
          </cell>
          <cell r="AR30">
            <v>0</v>
          </cell>
          <cell r="AS30">
            <v>0</v>
          </cell>
          <cell r="AT30">
            <v>0</v>
          </cell>
          <cell r="AU30">
            <v>0</v>
          </cell>
        </row>
        <row r="31">
          <cell r="A31" t="str">
            <v>Rejects @ inprocess inspection in Assembly area</v>
          </cell>
          <cell r="B31">
            <v>0</v>
          </cell>
          <cell r="C31">
            <v>7.2</v>
          </cell>
          <cell r="D31">
            <v>0</v>
          </cell>
          <cell r="E31">
            <v>0</v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Q31">
            <v>0</v>
          </cell>
          <cell r="R31">
            <v>9</v>
          </cell>
          <cell r="S31">
            <v>2</v>
          </cell>
          <cell r="T31">
            <v>0</v>
          </cell>
          <cell r="U31">
            <v>0</v>
          </cell>
          <cell r="V31">
            <v>11</v>
          </cell>
          <cell r="W31">
            <v>0</v>
          </cell>
          <cell r="X31">
            <v>0</v>
          </cell>
          <cell r="Y31">
            <v>0</v>
          </cell>
          <cell r="Z31">
            <v>5</v>
          </cell>
          <cell r="AA31">
            <v>0</v>
          </cell>
          <cell r="AB31">
            <v>5</v>
          </cell>
          <cell r="AC31">
            <v>0</v>
          </cell>
          <cell r="AD31">
            <v>8</v>
          </cell>
          <cell r="AE31">
            <v>0</v>
          </cell>
          <cell r="AF31">
            <v>2</v>
          </cell>
          <cell r="AG31">
            <v>21</v>
          </cell>
          <cell r="AH31">
            <v>1</v>
          </cell>
          <cell r="AI31">
            <v>37</v>
          </cell>
          <cell r="AJ31">
            <v>4</v>
          </cell>
          <cell r="AK31">
            <v>1</v>
          </cell>
          <cell r="AL31">
            <v>0</v>
          </cell>
          <cell r="AM31">
            <v>0</v>
          </cell>
          <cell r="AN31">
            <v>0</v>
          </cell>
          <cell r="AO31">
            <v>5</v>
          </cell>
          <cell r="AP31">
            <v>0</v>
          </cell>
          <cell r="AQ31">
            <v>1</v>
          </cell>
          <cell r="AR31">
            <v>0</v>
          </cell>
          <cell r="AS31">
            <v>0</v>
          </cell>
          <cell r="AT31">
            <v>4</v>
          </cell>
          <cell r="AU31">
            <v>5</v>
          </cell>
        </row>
        <row r="32">
          <cell r="A32" t="str">
            <v>Total Manufacturing Rejects</v>
          </cell>
          <cell r="B32">
            <v>0</v>
          </cell>
          <cell r="C32">
            <v>0</v>
          </cell>
          <cell r="D32">
            <v>0</v>
          </cell>
          <cell r="E32">
            <v>5</v>
          </cell>
          <cell r="F32">
            <v>233</v>
          </cell>
          <cell r="G32">
            <v>850</v>
          </cell>
          <cell r="H32">
            <v>643</v>
          </cell>
          <cell r="I32">
            <v>500</v>
          </cell>
          <cell r="J32">
            <v>2231</v>
          </cell>
          <cell r="K32">
            <v>213</v>
          </cell>
          <cell r="L32">
            <v>370</v>
          </cell>
          <cell r="M32">
            <v>370</v>
          </cell>
          <cell r="N32">
            <v>898</v>
          </cell>
          <cell r="O32">
            <v>410</v>
          </cell>
          <cell r="P32">
            <v>2261</v>
          </cell>
          <cell r="Q32">
            <v>1241</v>
          </cell>
          <cell r="R32">
            <v>1102</v>
          </cell>
          <cell r="S32">
            <v>364</v>
          </cell>
          <cell r="T32">
            <v>1539</v>
          </cell>
          <cell r="U32">
            <v>1080</v>
          </cell>
          <cell r="V32">
            <v>5326</v>
          </cell>
          <cell r="W32">
            <v>88</v>
          </cell>
          <cell r="X32">
            <v>37</v>
          </cell>
          <cell r="Y32">
            <v>52</v>
          </cell>
          <cell r="Z32">
            <v>6</v>
          </cell>
          <cell r="AA32">
            <v>5</v>
          </cell>
          <cell r="AB32">
            <v>5509</v>
          </cell>
          <cell r="AC32">
            <v>76</v>
          </cell>
          <cell r="AD32">
            <v>149</v>
          </cell>
          <cell r="AE32">
            <v>157</v>
          </cell>
          <cell r="AF32">
            <v>17</v>
          </cell>
          <cell r="AG32">
            <v>232</v>
          </cell>
          <cell r="AH32">
            <v>1</v>
          </cell>
          <cell r="AI32">
            <v>6146</v>
          </cell>
          <cell r="AJ32">
            <v>9</v>
          </cell>
          <cell r="AK32">
            <v>228</v>
          </cell>
          <cell r="AL32">
            <v>19</v>
          </cell>
          <cell r="AM32">
            <v>16</v>
          </cell>
          <cell r="AN32">
            <v>290</v>
          </cell>
          <cell r="AO32">
            <v>562</v>
          </cell>
          <cell r="AP32">
            <v>18</v>
          </cell>
          <cell r="AQ32">
            <v>65</v>
          </cell>
          <cell r="AR32">
            <v>64</v>
          </cell>
          <cell r="AS32">
            <v>78</v>
          </cell>
          <cell r="AT32">
            <v>265</v>
          </cell>
          <cell r="AU32">
            <v>490</v>
          </cell>
        </row>
        <row r="33">
          <cell r="A33" t="str">
            <v>Manufacturing Filter(5)</v>
          </cell>
          <cell r="B33">
            <v>148</v>
          </cell>
          <cell r="C33">
            <v>37</v>
          </cell>
          <cell r="D33">
            <v>185</v>
          </cell>
          <cell r="E33">
            <v>41</v>
          </cell>
          <cell r="F33">
            <v>18</v>
          </cell>
          <cell r="G33" t="str">
            <v>N.A</v>
          </cell>
          <cell r="H33">
            <v>0</v>
          </cell>
          <cell r="I33">
            <v>0</v>
          </cell>
          <cell r="J33">
            <v>42.5</v>
          </cell>
          <cell r="K33">
            <v>42.5</v>
          </cell>
          <cell r="L33">
            <v>21.25</v>
          </cell>
          <cell r="M33">
            <v>34.5</v>
          </cell>
          <cell r="N33">
            <v>34.5</v>
          </cell>
          <cell r="O33">
            <v>34.5</v>
          </cell>
          <cell r="P33">
            <v>43.5</v>
          </cell>
          <cell r="Q33">
            <v>43.5</v>
          </cell>
          <cell r="R33">
            <v>38.099999999999994</v>
          </cell>
          <cell r="S33">
            <v>40</v>
          </cell>
          <cell r="T33">
            <v>40</v>
          </cell>
          <cell r="U33">
            <v>40</v>
          </cell>
          <cell r="V33">
            <v>5</v>
          </cell>
          <cell r="W33">
            <v>5</v>
          </cell>
          <cell r="X33">
            <v>5</v>
          </cell>
          <cell r="Y33">
            <v>5</v>
          </cell>
          <cell r="Z33">
            <v>5</v>
          </cell>
          <cell r="AA33">
            <v>5</v>
          </cell>
          <cell r="AB33">
            <v>5</v>
          </cell>
          <cell r="AC33">
            <v>5</v>
          </cell>
          <cell r="AD33">
            <v>5</v>
          </cell>
          <cell r="AE33">
            <v>5</v>
          </cell>
          <cell r="AF33">
            <v>5</v>
          </cell>
          <cell r="AG33">
            <v>5</v>
          </cell>
          <cell r="AH33">
            <v>5</v>
          </cell>
          <cell r="AI33">
            <v>5</v>
          </cell>
          <cell r="AJ33">
            <v>5</v>
          </cell>
          <cell r="AK33">
            <v>5</v>
          </cell>
          <cell r="AL33">
            <v>5</v>
          </cell>
          <cell r="AM33">
            <v>5</v>
          </cell>
          <cell r="AN33">
            <v>5</v>
          </cell>
          <cell r="AO33">
            <v>5</v>
          </cell>
          <cell r="AP33">
            <v>5</v>
          </cell>
          <cell r="AQ33">
            <v>4.9986519389266117</v>
          </cell>
          <cell r="AR33">
            <v>4.9987908741224389</v>
          </cell>
          <cell r="AS33">
            <v>4.9977238372602004</v>
          </cell>
          <cell r="AT33">
            <v>4.9936294707893207</v>
          </cell>
          <cell r="AU33">
            <v>5</v>
          </cell>
        </row>
        <row r="34">
          <cell r="A34" t="str">
            <v>No. of open memos during the week</v>
          </cell>
          <cell r="B34">
            <v>0</v>
          </cell>
          <cell r="C34">
            <v>0</v>
          </cell>
          <cell r="D34">
            <v>15.17</v>
          </cell>
          <cell r="E34">
            <v>21.17</v>
          </cell>
          <cell r="F34">
            <v>6</v>
          </cell>
          <cell r="G34">
            <v>0</v>
          </cell>
          <cell r="H34">
            <v>0.16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  <cell r="P34" t="str">
            <v>---</v>
          </cell>
          <cell r="Q34" t="str">
            <v>---</v>
          </cell>
          <cell r="R34" t="str">
            <v>---</v>
          </cell>
          <cell r="S34">
            <v>1</v>
          </cell>
          <cell r="T34">
            <v>1</v>
          </cell>
          <cell r="U34">
            <v>0</v>
          </cell>
          <cell r="V34">
            <v>0.4</v>
          </cell>
          <cell r="W34">
            <v>0</v>
          </cell>
          <cell r="X34">
            <v>0</v>
          </cell>
          <cell r="Y34">
            <v>0</v>
          </cell>
          <cell r="Z34">
            <v>0</v>
          </cell>
          <cell r="AA34">
            <v>0</v>
          </cell>
          <cell r="AB34">
            <v>0</v>
          </cell>
          <cell r="AC34">
            <v>0</v>
          </cell>
          <cell r="AD34">
            <v>0</v>
          </cell>
          <cell r="AE34">
            <v>0</v>
          </cell>
          <cell r="AF34">
            <v>0</v>
          </cell>
          <cell r="AG34">
            <v>0</v>
          </cell>
          <cell r="AH34">
            <v>0</v>
          </cell>
          <cell r="AI34">
            <v>1.7666666666666657</v>
          </cell>
          <cell r="AJ34">
            <v>0</v>
          </cell>
          <cell r="AK34">
            <v>32.173333333333332</v>
          </cell>
          <cell r="AL34">
            <v>7.6039999999999992</v>
          </cell>
          <cell r="AM34">
            <v>37.166666666666664</v>
          </cell>
          <cell r="AN34">
            <v>0</v>
          </cell>
          <cell r="AO34">
            <v>3.7666666666666657</v>
          </cell>
          <cell r="AP34">
            <v>26.5</v>
          </cell>
          <cell r="AQ34">
            <v>16.333333333333336</v>
          </cell>
          <cell r="AR34">
            <v>41.333333333333336</v>
          </cell>
          <cell r="AS34">
            <v>12.83620512820513</v>
          </cell>
          <cell r="AT34">
            <v>0.8333333333333357</v>
          </cell>
          <cell r="AU34">
            <v>39.666666666666664</v>
          </cell>
        </row>
        <row r="35">
          <cell r="A35" t="str">
            <v>Products Audited</v>
          </cell>
          <cell r="B35">
            <v>134850</v>
          </cell>
          <cell r="C35">
            <v>7678</v>
          </cell>
          <cell r="D35">
            <v>142528</v>
          </cell>
          <cell r="E35">
            <v>4905</v>
          </cell>
          <cell r="F35">
            <v>9805</v>
          </cell>
          <cell r="G35">
            <v>7461</v>
          </cell>
          <cell r="H35">
            <v>5817</v>
          </cell>
          <cell r="I35">
            <v>5238</v>
          </cell>
          <cell r="J35">
            <v>33226</v>
          </cell>
          <cell r="K35">
            <v>1928</v>
          </cell>
          <cell r="L35">
            <v>13464</v>
          </cell>
          <cell r="M35">
            <v>13464</v>
          </cell>
          <cell r="N35">
            <v>2384</v>
          </cell>
          <cell r="O35">
            <v>9163</v>
          </cell>
          <cell r="P35">
            <v>40403</v>
          </cell>
          <cell r="Q35">
            <v>19166</v>
          </cell>
          <cell r="R35">
            <v>13641</v>
          </cell>
          <cell r="S35">
            <v>15121</v>
          </cell>
          <cell r="T35">
            <v>9209</v>
          </cell>
          <cell r="U35">
            <v>10549</v>
          </cell>
          <cell r="V35">
            <v>67686</v>
          </cell>
          <cell r="W35">
            <v>7069</v>
          </cell>
          <cell r="X35">
            <v>1719</v>
          </cell>
          <cell r="Y35">
            <v>1500</v>
          </cell>
          <cell r="Z35">
            <v>550</v>
          </cell>
          <cell r="AA35">
            <v>1013</v>
          </cell>
          <cell r="AB35">
            <v>78524</v>
          </cell>
          <cell r="AC35">
            <v>3215</v>
          </cell>
          <cell r="AD35">
            <v>8600</v>
          </cell>
          <cell r="AE35">
            <v>8725</v>
          </cell>
          <cell r="AF35">
            <v>7250</v>
          </cell>
          <cell r="AG35">
            <v>15521</v>
          </cell>
          <cell r="AH35">
            <v>6000</v>
          </cell>
          <cell r="AI35">
            <v>128848</v>
          </cell>
          <cell r="AJ35">
            <v>15165</v>
          </cell>
          <cell r="AK35">
            <v>3345</v>
          </cell>
          <cell r="AL35">
            <v>9860</v>
          </cell>
          <cell r="AM35">
            <v>15196</v>
          </cell>
          <cell r="AN35">
            <v>3900</v>
          </cell>
          <cell r="AO35">
            <v>47466</v>
          </cell>
          <cell r="AP35">
            <v>4410</v>
          </cell>
          <cell r="AQ35">
            <v>12327</v>
          </cell>
          <cell r="AR35">
            <v>10070</v>
          </cell>
          <cell r="AS35">
            <v>4980</v>
          </cell>
          <cell r="AT35">
            <v>22350</v>
          </cell>
          <cell r="AU35">
            <v>54137</v>
          </cell>
        </row>
        <row r="36">
          <cell r="A36" t="str">
            <v>Rejects</v>
          </cell>
          <cell r="B36">
            <v>95</v>
          </cell>
          <cell r="C36">
            <v>123</v>
          </cell>
          <cell r="D36">
            <v>218</v>
          </cell>
          <cell r="E36">
            <v>41</v>
          </cell>
          <cell r="F36">
            <v>1335</v>
          </cell>
          <cell r="G36">
            <v>183</v>
          </cell>
          <cell r="H36">
            <v>517</v>
          </cell>
          <cell r="I36">
            <v>278</v>
          </cell>
          <cell r="J36">
            <v>2354</v>
          </cell>
          <cell r="K36">
            <v>5</v>
          </cell>
          <cell r="L36">
            <v>14</v>
          </cell>
          <cell r="M36">
            <v>14</v>
          </cell>
          <cell r="N36">
            <v>24</v>
          </cell>
          <cell r="O36">
            <v>393</v>
          </cell>
          <cell r="P36">
            <v>450</v>
          </cell>
          <cell r="Q36">
            <v>1237</v>
          </cell>
          <cell r="R36">
            <v>1094</v>
          </cell>
          <cell r="S36">
            <v>354</v>
          </cell>
          <cell r="T36">
            <v>1939</v>
          </cell>
          <cell r="U36">
            <v>1080</v>
          </cell>
          <cell r="V36">
            <v>5704</v>
          </cell>
          <cell r="W36">
            <v>88</v>
          </cell>
          <cell r="X36">
            <v>37</v>
          </cell>
          <cell r="Y36">
            <v>49</v>
          </cell>
          <cell r="Z36">
            <v>6</v>
          </cell>
          <cell r="AA36">
            <v>8</v>
          </cell>
          <cell r="AB36">
            <v>5884</v>
          </cell>
          <cell r="AC36">
            <v>76</v>
          </cell>
          <cell r="AD36">
            <v>149</v>
          </cell>
          <cell r="AE36">
            <v>157</v>
          </cell>
          <cell r="AF36">
            <v>17</v>
          </cell>
          <cell r="AG36">
            <v>232</v>
          </cell>
          <cell r="AH36">
            <v>1</v>
          </cell>
          <cell r="AI36">
            <v>6524</v>
          </cell>
          <cell r="AJ36">
            <v>9</v>
          </cell>
          <cell r="AK36">
            <v>227</v>
          </cell>
          <cell r="AL36">
            <v>19</v>
          </cell>
          <cell r="AM36">
            <v>16</v>
          </cell>
          <cell r="AN36">
            <v>284</v>
          </cell>
          <cell r="AO36">
            <v>555</v>
          </cell>
          <cell r="AP36">
            <v>18</v>
          </cell>
          <cell r="AQ36">
            <v>87</v>
          </cell>
          <cell r="AR36">
            <v>68</v>
          </cell>
          <cell r="AS36">
            <v>78</v>
          </cell>
          <cell r="AT36">
            <v>253</v>
          </cell>
          <cell r="AU36">
            <v>504</v>
          </cell>
        </row>
        <row r="37">
          <cell r="A37" t="str">
            <v>Quality Filter(10)</v>
          </cell>
          <cell r="B37">
            <v>0</v>
          </cell>
          <cell r="C37">
            <v>1</v>
          </cell>
          <cell r="D37">
            <v>1</v>
          </cell>
          <cell r="E37">
            <v>0</v>
          </cell>
          <cell r="F37">
            <v>0</v>
          </cell>
          <cell r="G37" t="str">
            <v>N.A</v>
          </cell>
          <cell r="H37">
            <v>10</v>
          </cell>
          <cell r="I37">
            <v>10</v>
          </cell>
          <cell r="J37">
            <v>10</v>
          </cell>
          <cell r="K37">
            <v>10</v>
          </cell>
          <cell r="L37">
            <v>10</v>
          </cell>
          <cell r="M37">
            <v>10</v>
          </cell>
          <cell r="N37">
            <v>10</v>
          </cell>
          <cell r="O37">
            <v>10</v>
          </cell>
          <cell r="P37">
            <v>10</v>
          </cell>
          <cell r="Q37">
            <v>10</v>
          </cell>
          <cell r="R37">
            <v>10</v>
          </cell>
          <cell r="S37">
            <v>10</v>
          </cell>
          <cell r="T37">
            <v>10</v>
          </cell>
          <cell r="U37">
            <v>10</v>
          </cell>
          <cell r="V37">
            <v>10</v>
          </cell>
          <cell r="W37">
            <v>10</v>
          </cell>
          <cell r="X37">
            <v>10</v>
          </cell>
          <cell r="Y37">
            <v>10</v>
          </cell>
          <cell r="Z37">
            <v>10</v>
          </cell>
          <cell r="AA37">
            <v>10</v>
          </cell>
          <cell r="AB37">
            <v>10</v>
          </cell>
          <cell r="AC37">
            <v>10</v>
          </cell>
          <cell r="AD37">
            <v>10</v>
          </cell>
          <cell r="AE37">
            <v>10</v>
          </cell>
          <cell r="AF37">
            <v>9.9765517241379307</v>
          </cell>
          <cell r="AG37">
            <v>9.8505250950325358</v>
          </cell>
          <cell r="AH37">
            <v>9.9983333333333331</v>
          </cell>
          <cell r="AI37">
            <v>9.4936669564137581</v>
          </cell>
          <cell r="AJ37">
            <v>9.9940652818991094</v>
          </cell>
          <cell r="AK37">
            <v>9.3213751868460388</v>
          </cell>
          <cell r="AL37">
            <v>9.9807302231237323</v>
          </cell>
          <cell r="AM37">
            <v>9.9894709133982627</v>
          </cell>
          <cell r="AN37">
            <v>9.2717948717948708</v>
          </cell>
          <cell r="AO37">
            <v>9.883074200480344</v>
          </cell>
          <cell r="AP37">
            <v>9.9591836734693864</v>
          </cell>
          <cell r="AQ37">
            <v>9.9294232173278179</v>
          </cell>
          <cell r="AR37">
            <v>9.9324726911618662</v>
          </cell>
          <cell r="AS37">
            <v>9.8433734939759034</v>
          </cell>
          <cell r="AT37">
            <v>9.886800894854586</v>
          </cell>
          <cell r="AU37">
            <v>9.9069028575650666</v>
          </cell>
        </row>
        <row r="38">
          <cell r="A38" t="str">
            <v>Customer Complaints (Internal)</v>
          </cell>
          <cell r="B38">
            <v>0</v>
          </cell>
          <cell r="C38">
            <v>0</v>
          </cell>
          <cell r="D38">
            <v>0</v>
          </cell>
          <cell r="E38">
            <v>0</v>
          </cell>
          <cell r="F38">
            <v>1335</v>
          </cell>
          <cell r="G38">
            <v>183</v>
          </cell>
          <cell r="H38">
            <v>517</v>
          </cell>
          <cell r="I38">
            <v>278</v>
          </cell>
          <cell r="J38">
            <v>2313</v>
          </cell>
          <cell r="K38">
            <v>5</v>
          </cell>
          <cell r="L38">
            <v>14</v>
          </cell>
          <cell r="M38">
            <v>14</v>
          </cell>
          <cell r="N38">
            <v>24</v>
          </cell>
          <cell r="O38">
            <v>393</v>
          </cell>
          <cell r="P38">
            <v>450</v>
          </cell>
          <cell r="Q38">
            <v>1237</v>
          </cell>
          <cell r="R38">
            <v>1094</v>
          </cell>
          <cell r="S38">
            <v>354</v>
          </cell>
          <cell r="T38">
            <v>1939</v>
          </cell>
          <cell r="U38">
            <v>1080</v>
          </cell>
          <cell r="V38">
            <v>5704</v>
          </cell>
          <cell r="W38">
            <v>88</v>
          </cell>
          <cell r="X38">
            <v>37</v>
          </cell>
          <cell r="Y38">
            <v>49</v>
          </cell>
          <cell r="Z38">
            <v>0</v>
          </cell>
          <cell r="AA38">
            <v>0</v>
          </cell>
          <cell r="AB38">
            <v>5878</v>
          </cell>
          <cell r="AC38">
            <v>76</v>
          </cell>
          <cell r="AD38">
            <v>149</v>
          </cell>
          <cell r="AE38">
            <v>157</v>
          </cell>
          <cell r="AF38">
            <v>17</v>
          </cell>
          <cell r="AG38">
            <v>232</v>
          </cell>
          <cell r="AH38">
            <v>1</v>
          </cell>
          <cell r="AI38">
            <v>6510</v>
          </cell>
          <cell r="AJ38">
            <v>6</v>
          </cell>
          <cell r="AK38">
            <v>227</v>
          </cell>
          <cell r="AL38">
            <v>19</v>
          </cell>
          <cell r="AM38">
            <v>16</v>
          </cell>
          <cell r="AN38">
            <v>290</v>
          </cell>
          <cell r="AO38">
            <v>558</v>
          </cell>
          <cell r="AP38">
            <v>18</v>
          </cell>
          <cell r="AQ38">
            <v>49</v>
          </cell>
          <cell r="AR38">
            <v>68</v>
          </cell>
          <cell r="AS38">
            <v>78</v>
          </cell>
          <cell r="AT38">
            <v>253</v>
          </cell>
          <cell r="AU38">
            <v>466</v>
          </cell>
        </row>
        <row r="39">
          <cell r="A39" t="str">
            <v>Customer Complaints (External)</v>
          </cell>
          <cell r="B39">
            <v>6</v>
          </cell>
          <cell r="C39">
            <v>0</v>
          </cell>
          <cell r="D39">
            <v>6</v>
          </cell>
          <cell r="E39">
            <v>0</v>
          </cell>
          <cell r="F39">
            <v>1</v>
          </cell>
          <cell r="G39">
            <v>0</v>
          </cell>
          <cell r="H39">
            <v>0</v>
          </cell>
          <cell r="I39">
            <v>0</v>
          </cell>
          <cell r="J39">
            <v>1</v>
          </cell>
          <cell r="K39">
            <v>0</v>
          </cell>
          <cell r="L39">
            <v>0</v>
          </cell>
          <cell r="M39">
            <v>7</v>
          </cell>
          <cell r="N39">
            <v>0</v>
          </cell>
          <cell r="O39">
            <v>0</v>
          </cell>
          <cell r="P39">
            <v>7</v>
          </cell>
          <cell r="Q39">
            <v>0</v>
          </cell>
          <cell r="R39">
            <v>0</v>
          </cell>
          <cell r="S39">
            <v>0</v>
          </cell>
          <cell r="T39">
            <v>0</v>
          </cell>
          <cell r="U39">
            <v>0</v>
          </cell>
          <cell r="V39">
            <v>0</v>
          </cell>
          <cell r="W39">
            <v>0</v>
          </cell>
          <cell r="X39">
            <v>0</v>
          </cell>
          <cell r="Y39">
            <v>3</v>
          </cell>
          <cell r="Z39">
            <v>0</v>
          </cell>
          <cell r="AA39">
            <v>0</v>
          </cell>
          <cell r="AB39">
            <v>3</v>
          </cell>
          <cell r="AC39">
            <v>0</v>
          </cell>
          <cell r="AD39">
            <v>0</v>
          </cell>
          <cell r="AE39">
            <v>9</v>
          </cell>
          <cell r="AF39">
            <v>2</v>
          </cell>
          <cell r="AG39">
            <v>0</v>
          </cell>
          <cell r="AH39">
            <v>0</v>
          </cell>
          <cell r="AI39">
            <v>12</v>
          </cell>
          <cell r="AJ39">
            <v>0</v>
          </cell>
          <cell r="AK39">
            <v>0</v>
          </cell>
          <cell r="AL39">
            <v>0</v>
          </cell>
          <cell r="AM39">
            <v>0</v>
          </cell>
          <cell r="AN39">
            <v>0</v>
          </cell>
          <cell r="AO39">
            <v>0</v>
          </cell>
          <cell r="AP39">
            <v>0</v>
          </cell>
          <cell r="AQ39">
            <v>0</v>
          </cell>
          <cell r="AR39">
            <v>0</v>
          </cell>
          <cell r="AS39">
            <v>0</v>
          </cell>
          <cell r="AT39">
            <v>0</v>
          </cell>
          <cell r="AU39">
            <v>0</v>
          </cell>
        </row>
        <row r="40">
          <cell r="A40" t="str">
            <v>Customer Complaints Score(20)</v>
          </cell>
          <cell r="B40">
            <v>3683</v>
          </cell>
          <cell r="C40">
            <v>3595</v>
          </cell>
          <cell r="D40">
            <v>7278</v>
          </cell>
          <cell r="E40">
            <v>3367</v>
          </cell>
          <cell r="F40">
            <v>5165</v>
          </cell>
          <cell r="G40">
            <v>4268</v>
          </cell>
          <cell r="H40">
            <v>1826</v>
          </cell>
          <cell r="I40">
            <v>77</v>
          </cell>
          <cell r="J40">
            <v>14626</v>
          </cell>
          <cell r="K40">
            <v>200</v>
          </cell>
          <cell r="L40" t="str">
            <v>N.A</v>
          </cell>
          <cell r="M40">
            <v>0</v>
          </cell>
          <cell r="N40">
            <v>0</v>
          </cell>
          <cell r="O40">
            <v>0</v>
          </cell>
          <cell r="P40">
            <v>0</v>
          </cell>
          <cell r="Q40">
            <v>0</v>
          </cell>
          <cell r="R40">
            <v>0</v>
          </cell>
          <cell r="S40">
            <v>0</v>
          </cell>
          <cell r="T40">
            <v>0</v>
          </cell>
          <cell r="U40">
            <v>0</v>
          </cell>
          <cell r="V40">
            <v>20</v>
          </cell>
          <cell r="W40">
            <v>0</v>
          </cell>
          <cell r="X40">
            <v>3</v>
          </cell>
          <cell r="Y40">
            <v>0</v>
          </cell>
          <cell r="Z40">
            <v>0</v>
          </cell>
          <cell r="AA40">
            <v>0</v>
          </cell>
          <cell r="AB40">
            <v>16.885058664728479</v>
          </cell>
          <cell r="AC40">
            <v>20</v>
          </cell>
          <cell r="AD40">
            <v>20</v>
          </cell>
          <cell r="AE40">
            <v>0</v>
          </cell>
          <cell r="AF40">
            <v>7.1959026888604356</v>
          </cell>
          <cell r="AG40">
            <v>20</v>
          </cell>
          <cell r="AH40">
            <v>20</v>
          </cell>
          <cell r="AI40">
            <v>11.546021346296101</v>
          </cell>
          <cell r="AJ40">
            <v>20</v>
          </cell>
          <cell r="AK40">
            <v>20</v>
          </cell>
          <cell r="AL40">
            <v>20</v>
          </cell>
          <cell r="AM40">
            <v>20</v>
          </cell>
          <cell r="AN40">
            <v>20</v>
          </cell>
          <cell r="AO40">
            <v>20</v>
          </cell>
          <cell r="AP40">
            <v>20</v>
          </cell>
          <cell r="AQ40">
            <v>20</v>
          </cell>
          <cell r="AR40">
            <v>20</v>
          </cell>
          <cell r="AS40">
            <v>20</v>
          </cell>
          <cell r="AT40">
            <v>20</v>
          </cell>
          <cell r="AU40">
            <v>20</v>
          </cell>
        </row>
        <row r="41">
          <cell r="A41" t="str">
            <v>Intangible  suggetions  received in a week</v>
          </cell>
          <cell r="B41">
            <v>39.14</v>
          </cell>
          <cell r="C41">
            <v>38.49</v>
          </cell>
          <cell r="D41">
            <v>65.8</v>
          </cell>
          <cell r="E41">
            <v>63.42</v>
          </cell>
          <cell r="F41">
            <v>61.39</v>
          </cell>
          <cell r="G41">
            <v>0</v>
          </cell>
          <cell r="H41">
            <v>0</v>
          </cell>
          <cell r="I41">
            <v>0</v>
          </cell>
          <cell r="J41">
            <v>1</v>
          </cell>
          <cell r="K41">
            <v>0</v>
          </cell>
          <cell r="L41" t="str">
            <v>N.A</v>
          </cell>
          <cell r="M41">
            <v>0</v>
          </cell>
          <cell r="N41">
            <v>0</v>
          </cell>
          <cell r="O41">
            <v>0</v>
          </cell>
          <cell r="P41">
            <v>0</v>
          </cell>
          <cell r="Q41">
            <v>0</v>
          </cell>
          <cell r="R41">
            <v>0</v>
          </cell>
          <cell r="S41">
            <v>0</v>
          </cell>
          <cell r="T41">
            <v>0</v>
          </cell>
          <cell r="U41">
            <v>0</v>
          </cell>
          <cell r="V41">
            <v>0</v>
          </cell>
          <cell r="W41">
            <v>0</v>
          </cell>
          <cell r="X41">
            <v>0</v>
          </cell>
          <cell r="Y41">
            <v>0</v>
          </cell>
          <cell r="Z41">
            <v>1</v>
          </cell>
          <cell r="AA41">
            <v>0</v>
          </cell>
          <cell r="AB41">
            <v>0</v>
          </cell>
          <cell r="AC41">
            <v>0</v>
          </cell>
          <cell r="AD41">
            <v>1</v>
          </cell>
          <cell r="AE41">
            <v>0</v>
          </cell>
          <cell r="AF41">
            <v>0</v>
          </cell>
          <cell r="AG41">
            <v>0</v>
          </cell>
          <cell r="AH41">
            <v>0</v>
          </cell>
          <cell r="AI41">
            <v>0</v>
          </cell>
          <cell r="AJ41">
            <v>1</v>
          </cell>
          <cell r="AK41">
            <v>0</v>
          </cell>
          <cell r="AL41">
            <v>0</v>
          </cell>
          <cell r="AM41">
            <v>0</v>
          </cell>
          <cell r="AN41">
            <v>0</v>
          </cell>
          <cell r="AO41">
            <v>0</v>
          </cell>
          <cell r="AP41">
            <v>0</v>
          </cell>
          <cell r="AQ41">
            <v>0.2</v>
          </cell>
          <cell r="AR41">
            <v>0</v>
          </cell>
          <cell r="AS41">
            <v>0</v>
          </cell>
          <cell r="AT41">
            <v>0</v>
          </cell>
          <cell r="AU41">
            <v>0</v>
          </cell>
        </row>
        <row r="42">
          <cell r="A42" t="str">
            <v>Total w/h supplied to TELCO</v>
          </cell>
          <cell r="B42">
            <v>144</v>
          </cell>
          <cell r="C42">
            <v>150</v>
          </cell>
          <cell r="D42">
            <v>294</v>
          </cell>
          <cell r="E42">
            <v>913</v>
          </cell>
          <cell r="F42">
            <v>3627</v>
          </cell>
          <cell r="G42">
            <v>2952</v>
          </cell>
          <cell r="H42">
            <v>2415</v>
          </cell>
          <cell r="I42">
            <v>4811</v>
          </cell>
          <cell r="J42">
            <v>14718</v>
          </cell>
          <cell r="K42">
            <v>1260</v>
          </cell>
          <cell r="L42">
            <v>4119</v>
          </cell>
          <cell r="M42">
            <v>6211</v>
          </cell>
          <cell r="N42">
            <v>1471</v>
          </cell>
          <cell r="O42">
            <v>2100</v>
          </cell>
          <cell r="P42">
            <v>15161</v>
          </cell>
          <cell r="Q42">
            <v>3680</v>
          </cell>
          <cell r="R42">
            <v>1566</v>
          </cell>
          <cell r="S42">
            <v>1566</v>
          </cell>
          <cell r="T42">
            <v>2176</v>
          </cell>
          <cell r="U42">
            <v>1820</v>
          </cell>
          <cell r="V42">
            <v>10808</v>
          </cell>
          <cell r="W42">
            <v>1005</v>
          </cell>
          <cell r="X42">
            <v>2995</v>
          </cell>
          <cell r="Y42">
            <v>2121</v>
          </cell>
          <cell r="Z42">
            <v>2333</v>
          </cell>
          <cell r="AA42">
            <v>2809</v>
          </cell>
          <cell r="AB42">
            <v>19262</v>
          </cell>
          <cell r="AC42">
            <v>285</v>
          </cell>
          <cell r="AD42">
            <v>2909</v>
          </cell>
          <cell r="AE42">
            <v>3124</v>
          </cell>
          <cell r="AF42">
            <v>3124</v>
          </cell>
          <cell r="AG42">
            <v>2192</v>
          </cell>
          <cell r="AH42">
            <v>1546</v>
          </cell>
          <cell r="AI42">
            <v>28389</v>
          </cell>
          <cell r="AJ42">
            <v>1012</v>
          </cell>
          <cell r="AK42">
            <v>425</v>
          </cell>
          <cell r="AL42">
            <v>1646</v>
          </cell>
          <cell r="AM42">
            <v>2768</v>
          </cell>
          <cell r="AN42">
            <v>2118</v>
          </cell>
          <cell r="AO42">
            <v>7969</v>
          </cell>
          <cell r="AP42">
            <v>1462</v>
          </cell>
          <cell r="AQ42">
            <v>2017</v>
          </cell>
          <cell r="AR42">
            <v>945</v>
          </cell>
          <cell r="AS42">
            <v>1918</v>
          </cell>
          <cell r="AT42">
            <v>2631</v>
          </cell>
          <cell r="AU42">
            <v>8973</v>
          </cell>
        </row>
        <row r="43">
          <cell r="A43" t="str">
            <v>Suggestion Scheme Score(5)</v>
          </cell>
          <cell r="B43">
            <v>5</v>
          </cell>
          <cell r="C43">
            <v>0</v>
          </cell>
          <cell r="D43">
            <v>0</v>
          </cell>
          <cell r="E43">
            <v>0</v>
          </cell>
          <cell r="F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K43">
            <v>0</v>
          </cell>
          <cell r="L43">
            <v>0</v>
          </cell>
          <cell r="M43">
            <v>0</v>
          </cell>
          <cell r="N43">
            <v>0</v>
          </cell>
          <cell r="O43">
            <v>0</v>
          </cell>
          <cell r="P43">
            <v>0</v>
          </cell>
          <cell r="Q43">
            <v>0</v>
          </cell>
          <cell r="R43">
            <v>0</v>
          </cell>
          <cell r="S43">
            <v>0</v>
          </cell>
          <cell r="T43">
            <v>0</v>
          </cell>
          <cell r="U43">
            <v>0</v>
          </cell>
          <cell r="V43">
            <v>5</v>
          </cell>
          <cell r="W43">
            <v>0</v>
          </cell>
          <cell r="X43">
            <v>5</v>
          </cell>
          <cell r="Y43">
            <v>0</v>
          </cell>
          <cell r="Z43">
            <v>0.41666666666666663</v>
          </cell>
          <cell r="AA43">
            <v>0</v>
          </cell>
          <cell r="AB43">
            <v>0</v>
          </cell>
          <cell r="AC43">
            <v>0</v>
          </cell>
          <cell r="AD43">
            <v>4.1666666666666661</v>
          </cell>
          <cell r="AE43">
            <v>0</v>
          </cell>
          <cell r="AF43">
            <v>0</v>
          </cell>
          <cell r="AG43">
            <v>0</v>
          </cell>
          <cell r="AH43">
            <v>0</v>
          </cell>
          <cell r="AI43">
            <v>0</v>
          </cell>
          <cell r="AJ43">
            <v>4.1666666666666661</v>
          </cell>
          <cell r="AK43">
            <v>0</v>
          </cell>
          <cell r="AL43">
            <v>0</v>
          </cell>
          <cell r="AM43">
            <v>0</v>
          </cell>
          <cell r="AN43">
            <v>0</v>
          </cell>
          <cell r="AO43">
            <v>0</v>
          </cell>
          <cell r="AP43">
            <v>0</v>
          </cell>
          <cell r="AQ43">
            <v>4.1666666666666661</v>
          </cell>
          <cell r="AR43">
            <v>0</v>
          </cell>
          <cell r="AS43">
            <v>0</v>
          </cell>
          <cell r="AT43">
            <v>0</v>
          </cell>
          <cell r="AU43">
            <v>0</v>
          </cell>
        </row>
        <row r="44">
          <cell r="A44" t="str">
            <v>Suggestion received during the week</v>
          </cell>
          <cell r="B44">
            <v>0</v>
          </cell>
          <cell r="C44">
            <v>0</v>
          </cell>
          <cell r="D44">
            <v>0</v>
          </cell>
          <cell r="E44">
            <v>0</v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  <cell r="K44">
            <v>0</v>
          </cell>
          <cell r="L44">
            <v>0</v>
          </cell>
          <cell r="M44">
            <v>0</v>
          </cell>
          <cell r="N44">
            <v>0</v>
          </cell>
          <cell r="O44">
            <v>0</v>
          </cell>
          <cell r="P44">
            <v>0</v>
          </cell>
          <cell r="Q44">
            <v>0</v>
          </cell>
          <cell r="R44">
            <v>0</v>
          </cell>
          <cell r="S44">
            <v>0</v>
          </cell>
          <cell r="T44">
            <v>1</v>
          </cell>
          <cell r="U44">
            <v>0</v>
          </cell>
          <cell r="V44">
            <v>1</v>
          </cell>
          <cell r="W44">
            <v>0</v>
          </cell>
          <cell r="X44">
            <v>1</v>
          </cell>
          <cell r="Y44">
            <v>0</v>
          </cell>
          <cell r="Z44">
            <v>0</v>
          </cell>
          <cell r="AA44">
            <v>1</v>
          </cell>
          <cell r="AB44">
            <v>2</v>
          </cell>
          <cell r="AC44">
            <v>0</v>
          </cell>
          <cell r="AD44">
            <v>0</v>
          </cell>
          <cell r="AE44">
            <v>4</v>
          </cell>
          <cell r="AF44">
            <v>0</v>
          </cell>
          <cell r="AG44">
            <v>2</v>
          </cell>
          <cell r="AH44">
            <v>2</v>
          </cell>
          <cell r="AI44">
            <v>7</v>
          </cell>
          <cell r="AJ44">
            <v>0</v>
          </cell>
          <cell r="AK44">
            <v>0</v>
          </cell>
          <cell r="AL44">
            <v>0</v>
          </cell>
          <cell r="AM44">
            <v>0</v>
          </cell>
          <cell r="AN44">
            <v>0</v>
          </cell>
          <cell r="AO44">
            <v>0</v>
          </cell>
          <cell r="AP44">
            <v>0</v>
          </cell>
          <cell r="AQ44">
            <v>0</v>
          </cell>
          <cell r="AR44">
            <v>0</v>
          </cell>
          <cell r="AS44">
            <v>0</v>
          </cell>
          <cell r="AT44">
            <v>0</v>
          </cell>
          <cell r="AU44">
            <v>0</v>
          </cell>
        </row>
        <row r="45">
          <cell r="A45" t="str">
            <v>Tangible  suggetions  received in a week</v>
          </cell>
          <cell r="B45">
            <v>8.25</v>
          </cell>
          <cell r="C45">
            <v>9.85</v>
          </cell>
          <cell r="D45">
            <v>0</v>
          </cell>
          <cell r="E45">
            <v>0</v>
          </cell>
          <cell r="F45">
            <v>0</v>
          </cell>
          <cell r="G45">
            <v>0</v>
          </cell>
          <cell r="H45">
            <v>0</v>
          </cell>
          <cell r="I45">
            <v>0</v>
          </cell>
          <cell r="J45">
            <v>0</v>
          </cell>
          <cell r="K45">
            <v>0</v>
          </cell>
          <cell r="L45">
            <v>0</v>
          </cell>
          <cell r="M45">
            <v>0</v>
          </cell>
          <cell r="N45">
            <v>0</v>
          </cell>
          <cell r="O45">
            <v>0</v>
          </cell>
          <cell r="P45">
            <v>0</v>
          </cell>
          <cell r="Q45">
            <v>0</v>
          </cell>
          <cell r="R45">
            <v>0</v>
          </cell>
          <cell r="S45">
            <v>0</v>
          </cell>
          <cell r="T45">
            <v>0</v>
          </cell>
          <cell r="U45">
            <v>0</v>
          </cell>
          <cell r="V45">
            <v>0</v>
          </cell>
          <cell r="W45">
            <v>0</v>
          </cell>
          <cell r="X45">
            <v>0</v>
          </cell>
          <cell r="Y45">
            <v>0</v>
          </cell>
          <cell r="Z45">
            <v>0</v>
          </cell>
          <cell r="AA45">
            <v>0</v>
          </cell>
          <cell r="AB45">
            <v>0</v>
          </cell>
          <cell r="AC45">
            <v>0</v>
          </cell>
          <cell r="AD45">
            <v>0</v>
          </cell>
          <cell r="AE45">
            <v>1</v>
          </cell>
          <cell r="AF45">
            <v>0</v>
          </cell>
          <cell r="AG45">
            <v>2</v>
          </cell>
          <cell r="AH45">
            <v>2</v>
          </cell>
          <cell r="AI45">
            <v>1</v>
          </cell>
          <cell r="AJ45">
            <v>0</v>
          </cell>
          <cell r="AK45">
            <v>0</v>
          </cell>
          <cell r="AL45">
            <v>0</v>
          </cell>
          <cell r="AM45">
            <v>0</v>
          </cell>
          <cell r="AN45">
            <v>0</v>
          </cell>
          <cell r="AO45">
            <v>0</v>
          </cell>
          <cell r="AP45">
            <v>0</v>
          </cell>
          <cell r="AQ45">
            <v>0</v>
          </cell>
          <cell r="AR45">
            <v>0</v>
          </cell>
          <cell r="AS45">
            <v>0</v>
          </cell>
          <cell r="AT45">
            <v>0</v>
          </cell>
          <cell r="AU45">
            <v>0</v>
          </cell>
        </row>
        <row r="46">
          <cell r="A46" t="str">
            <v>Intangible  suggetions  received in a week</v>
          </cell>
          <cell r="B46">
            <v>2.0408163265306123</v>
          </cell>
          <cell r="C46">
            <v>0</v>
          </cell>
          <cell r="D46">
            <v>0</v>
          </cell>
          <cell r="E46">
            <v>0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L46">
            <v>0</v>
          </cell>
          <cell r="M46">
            <v>0</v>
          </cell>
          <cell r="N46">
            <v>0</v>
          </cell>
          <cell r="O46">
            <v>0</v>
          </cell>
          <cell r="P46">
            <v>0</v>
          </cell>
          <cell r="Q46">
            <v>0</v>
          </cell>
          <cell r="R46">
            <v>0</v>
          </cell>
          <cell r="S46">
            <v>0</v>
          </cell>
          <cell r="T46">
            <v>1</v>
          </cell>
          <cell r="U46">
            <v>0</v>
          </cell>
          <cell r="V46">
            <v>1</v>
          </cell>
          <cell r="W46">
            <v>0</v>
          </cell>
          <cell r="X46">
            <v>1</v>
          </cell>
          <cell r="Y46">
            <v>0</v>
          </cell>
          <cell r="Z46">
            <v>0</v>
          </cell>
          <cell r="AA46">
            <v>1</v>
          </cell>
          <cell r="AB46">
            <v>2</v>
          </cell>
          <cell r="AC46">
            <v>0</v>
          </cell>
          <cell r="AD46">
            <v>0</v>
          </cell>
          <cell r="AE46">
            <v>3</v>
          </cell>
          <cell r="AF46">
            <v>0</v>
          </cell>
          <cell r="AG46">
            <v>0</v>
          </cell>
          <cell r="AH46">
            <v>0</v>
          </cell>
          <cell r="AI46">
            <v>6</v>
          </cell>
          <cell r="AJ46">
            <v>0</v>
          </cell>
          <cell r="AK46">
            <v>0</v>
          </cell>
          <cell r="AL46">
            <v>0</v>
          </cell>
          <cell r="AM46">
            <v>0</v>
          </cell>
          <cell r="AN46">
            <v>0</v>
          </cell>
          <cell r="AO46">
            <v>0</v>
          </cell>
          <cell r="AP46">
            <v>0</v>
          </cell>
          <cell r="AQ46">
            <v>0</v>
          </cell>
          <cell r="AR46">
            <v>0</v>
          </cell>
          <cell r="AS46">
            <v>0</v>
          </cell>
          <cell r="AT46">
            <v>0</v>
          </cell>
          <cell r="AU46">
            <v>0</v>
          </cell>
        </row>
        <row r="47">
          <cell r="A47" t="str">
            <v>Total Cell Members</v>
          </cell>
          <cell r="B47">
            <v>57</v>
          </cell>
          <cell r="C47">
            <v>57</v>
          </cell>
          <cell r="D47">
            <v>114</v>
          </cell>
          <cell r="E47">
            <v>56</v>
          </cell>
          <cell r="F47">
            <v>56</v>
          </cell>
          <cell r="G47">
            <v>56</v>
          </cell>
          <cell r="H47">
            <v>61</v>
          </cell>
          <cell r="I47">
            <v>61</v>
          </cell>
          <cell r="J47">
            <v>290</v>
          </cell>
          <cell r="K47">
            <v>61</v>
          </cell>
          <cell r="L47">
            <v>61</v>
          </cell>
          <cell r="M47">
            <v>61</v>
          </cell>
          <cell r="N47">
            <v>61</v>
          </cell>
          <cell r="O47">
            <v>61</v>
          </cell>
          <cell r="P47">
            <v>61</v>
          </cell>
          <cell r="Q47">
            <v>61</v>
          </cell>
          <cell r="R47">
            <v>61</v>
          </cell>
          <cell r="S47">
            <v>61</v>
          </cell>
          <cell r="T47">
            <v>61</v>
          </cell>
          <cell r="U47">
            <v>61</v>
          </cell>
          <cell r="V47">
            <v>61</v>
          </cell>
          <cell r="W47">
            <v>61</v>
          </cell>
          <cell r="X47">
            <v>61</v>
          </cell>
          <cell r="Y47">
            <v>61</v>
          </cell>
          <cell r="Z47">
            <v>61</v>
          </cell>
          <cell r="AA47">
            <v>61</v>
          </cell>
          <cell r="AB47">
            <v>61</v>
          </cell>
          <cell r="AC47">
            <v>61</v>
          </cell>
          <cell r="AD47">
            <v>61</v>
          </cell>
          <cell r="AE47">
            <v>61</v>
          </cell>
          <cell r="AF47">
            <v>61</v>
          </cell>
          <cell r="AG47">
            <v>61</v>
          </cell>
          <cell r="AH47">
            <v>61</v>
          </cell>
          <cell r="AI47">
            <v>61</v>
          </cell>
          <cell r="AJ47">
            <v>61</v>
          </cell>
          <cell r="AK47">
            <v>61</v>
          </cell>
          <cell r="AL47">
            <v>61</v>
          </cell>
          <cell r="AM47">
            <v>61</v>
          </cell>
          <cell r="AN47">
            <v>61</v>
          </cell>
          <cell r="AO47">
            <v>61</v>
          </cell>
          <cell r="AP47">
            <v>61</v>
          </cell>
          <cell r="AQ47">
            <v>61</v>
          </cell>
          <cell r="AR47">
            <v>61</v>
          </cell>
          <cell r="AS47">
            <v>61</v>
          </cell>
          <cell r="AT47">
            <v>61</v>
          </cell>
          <cell r="AU47">
            <v>61</v>
          </cell>
        </row>
        <row r="48">
          <cell r="A48" t="str">
            <v>Suggestion Scheme Score</v>
          </cell>
          <cell r="B48">
            <v>0</v>
          </cell>
          <cell r="C48">
            <v>0</v>
          </cell>
          <cell r="D48">
            <v>0</v>
          </cell>
          <cell r="E48">
            <v>0</v>
          </cell>
          <cell r="F48">
            <v>0</v>
          </cell>
          <cell r="G48">
            <v>0</v>
          </cell>
          <cell r="H48">
            <v>0</v>
          </cell>
          <cell r="I48">
            <v>0</v>
          </cell>
          <cell r="J48">
            <v>0</v>
          </cell>
          <cell r="K48">
            <v>0</v>
          </cell>
          <cell r="L48">
            <v>0</v>
          </cell>
          <cell r="M48">
            <v>0</v>
          </cell>
          <cell r="N48">
            <v>0</v>
          </cell>
          <cell r="O48">
            <v>0</v>
          </cell>
          <cell r="P48">
            <v>0</v>
          </cell>
          <cell r="Q48">
            <v>0</v>
          </cell>
          <cell r="R48">
            <v>0</v>
          </cell>
          <cell r="S48">
            <v>0</v>
          </cell>
          <cell r="T48">
            <v>8.1967213114754106E-2</v>
          </cell>
          <cell r="U48">
            <v>0</v>
          </cell>
          <cell r="V48">
            <v>0.81967213114754101</v>
          </cell>
          <cell r="W48">
            <v>0</v>
          </cell>
          <cell r="X48">
            <v>0.81967213114754101</v>
          </cell>
          <cell r="Y48">
            <v>0</v>
          </cell>
          <cell r="Z48">
            <v>0</v>
          </cell>
          <cell r="AA48">
            <v>0.81967213114754101</v>
          </cell>
          <cell r="AB48">
            <v>1.639344262295082</v>
          </cell>
          <cell r="AC48">
            <v>0</v>
          </cell>
          <cell r="AD48">
            <v>0</v>
          </cell>
          <cell r="AE48">
            <v>3.278688524590164</v>
          </cell>
          <cell r="AF48">
            <v>0</v>
          </cell>
          <cell r="AG48">
            <v>1.639344262295082</v>
          </cell>
          <cell r="AH48">
            <v>1.639344262295082</v>
          </cell>
          <cell r="AI48">
            <v>5</v>
          </cell>
          <cell r="AJ48">
            <v>0</v>
          </cell>
          <cell r="AK48">
            <v>0</v>
          </cell>
          <cell r="AL48">
            <v>0</v>
          </cell>
          <cell r="AM48">
            <v>0</v>
          </cell>
          <cell r="AN48">
            <v>0</v>
          </cell>
          <cell r="AO48">
            <v>0</v>
          </cell>
          <cell r="AP48">
            <v>0</v>
          </cell>
          <cell r="AQ48">
            <v>0</v>
          </cell>
          <cell r="AR48">
            <v>0</v>
          </cell>
          <cell r="AS48">
            <v>0</v>
          </cell>
          <cell r="AT48">
            <v>0</v>
          </cell>
          <cell r="AU48">
            <v>0</v>
          </cell>
        </row>
        <row r="49">
          <cell r="A49" t="str">
            <v xml:space="preserve">has been initiated in the month of Apr' 99 with the objective </v>
          </cell>
          <cell r="B49">
            <v>80.42</v>
          </cell>
          <cell r="C49">
            <v>73.599999999999994</v>
          </cell>
          <cell r="D49">
            <v>52.66</v>
          </cell>
          <cell r="E49">
            <v>74</v>
          </cell>
          <cell r="F49">
            <v>74</v>
          </cell>
          <cell r="G49">
            <v>74</v>
          </cell>
          <cell r="H49">
            <v>73</v>
          </cell>
          <cell r="I49">
            <v>45.7</v>
          </cell>
          <cell r="J49">
            <v>63.59</v>
          </cell>
          <cell r="K49">
            <v>73</v>
          </cell>
          <cell r="L49">
            <v>73</v>
          </cell>
          <cell r="M49">
            <v>73</v>
          </cell>
          <cell r="N49" t="str">
            <v>N.A</v>
          </cell>
          <cell r="O49" t="str">
            <v>N.A</v>
          </cell>
          <cell r="P49" t="str">
            <v>N.A</v>
          </cell>
          <cell r="Q49" t="str">
            <v>N.A</v>
          </cell>
          <cell r="R49">
            <v>73</v>
          </cell>
          <cell r="S49">
            <v>73</v>
          </cell>
          <cell r="T49">
            <v>73</v>
          </cell>
          <cell r="U49">
            <v>73</v>
          </cell>
          <cell r="V49">
            <v>73</v>
          </cell>
          <cell r="AB49" t="e">
            <v>#DIV/0!</v>
          </cell>
          <cell r="AC49">
            <v>73</v>
          </cell>
          <cell r="AD49">
            <v>73</v>
          </cell>
          <cell r="AE49">
            <v>73</v>
          </cell>
          <cell r="AF49">
            <v>55</v>
          </cell>
          <cell r="AG49">
            <v>55</v>
          </cell>
          <cell r="AH49">
            <v>55</v>
          </cell>
          <cell r="AI49">
            <v>55</v>
          </cell>
          <cell r="AJ49">
            <v>55</v>
          </cell>
          <cell r="AK49">
            <v>55</v>
          </cell>
          <cell r="AL49">
            <v>55</v>
          </cell>
          <cell r="AM49">
            <v>55</v>
          </cell>
          <cell r="AN49">
            <v>55</v>
          </cell>
          <cell r="AO49">
            <v>55</v>
          </cell>
          <cell r="AP49">
            <v>55</v>
          </cell>
          <cell r="AQ49">
            <v>55</v>
          </cell>
          <cell r="AR49">
            <v>55</v>
          </cell>
          <cell r="AS49">
            <v>55</v>
          </cell>
          <cell r="AT49">
            <v>55</v>
          </cell>
          <cell r="AU49">
            <v>275</v>
          </cell>
        </row>
        <row r="50">
          <cell r="A50" t="str">
            <v>5 S Audit Score(5)</v>
          </cell>
          <cell r="B50">
            <v>4.01</v>
          </cell>
          <cell r="C50">
            <v>4.01</v>
          </cell>
          <cell r="D50">
            <v>4.01</v>
          </cell>
          <cell r="E50">
            <v>2.333333333333333</v>
          </cell>
          <cell r="F50">
            <v>2.33</v>
          </cell>
          <cell r="G50">
            <v>2.33</v>
          </cell>
          <cell r="H50">
            <v>2.33</v>
          </cell>
          <cell r="I50">
            <v>2.33</v>
          </cell>
          <cell r="J50">
            <v>2.3306666666666667</v>
          </cell>
          <cell r="K50">
            <v>2.77</v>
          </cell>
          <cell r="L50">
            <v>2.64</v>
          </cell>
          <cell r="M50">
            <v>2.77</v>
          </cell>
          <cell r="N50">
            <v>2.5499999999999998</v>
          </cell>
          <cell r="O50">
            <v>2.91</v>
          </cell>
          <cell r="P50">
            <v>2.7280000000000002</v>
          </cell>
          <cell r="Q50">
            <v>2.95</v>
          </cell>
          <cell r="R50">
            <v>2.77</v>
          </cell>
          <cell r="S50">
            <v>1.95</v>
          </cell>
          <cell r="T50">
            <v>2.4500000000000002</v>
          </cell>
          <cell r="U50">
            <v>2.4500000000000002</v>
          </cell>
          <cell r="V50">
            <v>2.5140000000000002</v>
          </cell>
          <cell r="W50">
            <v>1.41</v>
          </cell>
          <cell r="X50">
            <v>1.45</v>
          </cell>
          <cell r="Y50">
            <v>2.0499999999999998</v>
          </cell>
          <cell r="Z50">
            <v>1.77</v>
          </cell>
          <cell r="AA50">
            <v>1.56</v>
          </cell>
          <cell r="AB50">
            <v>1.8388000000000002</v>
          </cell>
          <cell r="AC50">
            <v>1.84</v>
          </cell>
          <cell r="AD50">
            <v>0.95</v>
          </cell>
          <cell r="AE50">
            <v>0.95</v>
          </cell>
          <cell r="AF50">
            <v>1.7</v>
          </cell>
          <cell r="AG50">
            <v>2.1800000000000002</v>
          </cell>
          <cell r="AH50">
            <v>2.1800000000000002</v>
          </cell>
          <cell r="AI50">
            <v>1.64985</v>
          </cell>
          <cell r="AJ50">
            <v>1.65</v>
          </cell>
          <cell r="AK50">
            <v>1.65</v>
          </cell>
          <cell r="AL50">
            <v>1.45</v>
          </cell>
          <cell r="AM50">
            <v>2.2999999999999998</v>
          </cell>
          <cell r="AN50">
            <v>2.2999999999999998</v>
          </cell>
          <cell r="AO50">
            <v>1.8699999999999999</v>
          </cell>
          <cell r="AP50">
            <v>2.13</v>
          </cell>
          <cell r="AQ50">
            <v>2.2599999999999998</v>
          </cell>
          <cell r="AR50">
            <v>1.8636363636363638</v>
          </cell>
          <cell r="AS50">
            <v>2</v>
          </cell>
          <cell r="AT50">
            <v>2.3181818181818183</v>
          </cell>
          <cell r="AU50">
            <v>2.1143636363636364</v>
          </cell>
        </row>
        <row r="51">
          <cell r="A51" t="str">
            <v>Productivity Score(30)</v>
          </cell>
          <cell r="B51">
            <v>0</v>
          </cell>
          <cell r="C51">
            <v>0</v>
          </cell>
          <cell r="D51">
            <v>0</v>
          </cell>
          <cell r="E51">
            <v>0</v>
          </cell>
          <cell r="F51">
            <v>0</v>
          </cell>
          <cell r="G51">
            <v>0</v>
          </cell>
          <cell r="H51">
            <v>0</v>
          </cell>
          <cell r="J51">
            <v>0</v>
          </cell>
          <cell r="K51">
            <v>0</v>
          </cell>
          <cell r="L51">
            <v>0</v>
          </cell>
          <cell r="M51">
            <v>0</v>
          </cell>
          <cell r="N51">
            <v>0</v>
          </cell>
          <cell r="O51">
            <v>0</v>
          </cell>
          <cell r="P51">
            <v>0</v>
          </cell>
          <cell r="Q51">
            <v>0</v>
          </cell>
          <cell r="R51">
            <v>0</v>
          </cell>
          <cell r="S51">
            <v>0</v>
          </cell>
          <cell r="T51">
            <v>0</v>
          </cell>
          <cell r="U51">
            <v>0</v>
          </cell>
          <cell r="V51">
            <v>0</v>
          </cell>
          <cell r="W51">
            <v>0</v>
          </cell>
          <cell r="X51">
            <v>0</v>
          </cell>
          <cell r="Y51">
            <v>0</v>
          </cell>
          <cell r="Z51">
            <v>0</v>
          </cell>
          <cell r="AA51">
            <v>0</v>
          </cell>
          <cell r="AB51">
            <v>0</v>
          </cell>
          <cell r="AC51">
            <v>0</v>
          </cell>
          <cell r="AD51">
            <v>0</v>
          </cell>
          <cell r="AE51">
            <v>0</v>
          </cell>
          <cell r="AF51">
            <v>0</v>
          </cell>
          <cell r="AG51">
            <v>0</v>
          </cell>
          <cell r="AH51">
            <v>0</v>
          </cell>
          <cell r="AI51">
            <v>0</v>
          </cell>
          <cell r="AJ51">
            <v>0</v>
          </cell>
          <cell r="AK51">
            <v>0</v>
          </cell>
          <cell r="AL51">
            <v>0</v>
          </cell>
          <cell r="AM51">
            <v>0</v>
          </cell>
          <cell r="AN51">
            <v>0</v>
          </cell>
          <cell r="AO51">
            <v>0</v>
          </cell>
          <cell r="AP51">
            <v>0</v>
          </cell>
          <cell r="AQ51">
            <v>0</v>
          </cell>
          <cell r="AR51">
            <v>0</v>
          </cell>
          <cell r="AS51">
            <v>0</v>
          </cell>
          <cell r="AT51">
            <v>0</v>
          </cell>
          <cell r="AU51">
            <v>0</v>
          </cell>
        </row>
        <row r="52">
          <cell r="A52" t="str">
            <v>Productivity (%) for the week</v>
          </cell>
          <cell r="B52">
            <v>40.89</v>
          </cell>
          <cell r="C52">
            <v>44</v>
          </cell>
          <cell r="D52">
            <v>42.445</v>
          </cell>
          <cell r="E52">
            <v>28</v>
          </cell>
          <cell r="F52">
            <v>47</v>
          </cell>
          <cell r="G52">
            <v>58</v>
          </cell>
          <cell r="H52">
            <v>51</v>
          </cell>
          <cell r="I52">
            <v>48</v>
          </cell>
          <cell r="J52">
            <v>46.4</v>
          </cell>
          <cell r="K52">
            <v>44</v>
          </cell>
          <cell r="L52">
            <v>59</v>
          </cell>
          <cell r="M52">
            <v>62</v>
          </cell>
          <cell r="N52">
            <v>51</v>
          </cell>
          <cell r="O52">
            <v>40</v>
          </cell>
          <cell r="P52">
            <v>51.2</v>
          </cell>
          <cell r="Q52">
            <v>49</v>
          </cell>
          <cell r="R52">
            <v>56</v>
          </cell>
          <cell r="S52">
            <v>52</v>
          </cell>
          <cell r="T52">
            <v>54</v>
          </cell>
          <cell r="U52">
            <v>57</v>
          </cell>
          <cell r="V52">
            <v>53.6</v>
          </cell>
          <cell r="W52">
            <v>48</v>
          </cell>
          <cell r="X52">
            <v>56</v>
          </cell>
          <cell r="Y52">
            <v>56</v>
          </cell>
          <cell r="Z52">
            <v>62</v>
          </cell>
          <cell r="AA52">
            <v>58</v>
          </cell>
          <cell r="AB52">
            <v>55.120000000000005</v>
          </cell>
          <cell r="AC52">
            <v>53</v>
          </cell>
          <cell r="AD52">
            <v>61</v>
          </cell>
          <cell r="AE52">
            <v>61</v>
          </cell>
          <cell r="AF52">
            <v>54</v>
          </cell>
          <cell r="AG52">
            <v>59</v>
          </cell>
          <cell r="AH52">
            <v>47</v>
          </cell>
          <cell r="AI52">
            <v>56.015000000000001</v>
          </cell>
          <cell r="AJ52">
            <v>64</v>
          </cell>
          <cell r="AK52">
            <v>57</v>
          </cell>
          <cell r="AL52">
            <v>57</v>
          </cell>
          <cell r="AM52">
            <v>57</v>
          </cell>
          <cell r="AN52">
            <v>50</v>
          </cell>
          <cell r="AO52">
            <v>57</v>
          </cell>
          <cell r="AP52">
            <v>56</v>
          </cell>
          <cell r="AQ52">
            <v>57</v>
          </cell>
          <cell r="AR52">
            <v>61</v>
          </cell>
          <cell r="AS52">
            <v>60</v>
          </cell>
          <cell r="AT52">
            <v>63</v>
          </cell>
          <cell r="AU52">
            <v>59.4</v>
          </cell>
        </row>
        <row r="53">
          <cell r="A53" t="str">
            <v>Productivity Score(30)</v>
          </cell>
          <cell r="B53">
            <v>0</v>
          </cell>
          <cell r="C53">
            <v>0</v>
          </cell>
          <cell r="D53">
            <v>0</v>
          </cell>
          <cell r="E53">
            <v>0</v>
          </cell>
          <cell r="F53">
            <v>0</v>
          </cell>
          <cell r="G53">
            <v>15</v>
          </cell>
          <cell r="H53">
            <v>0</v>
          </cell>
          <cell r="I53">
            <v>0</v>
          </cell>
          <cell r="J53">
            <v>0</v>
          </cell>
          <cell r="K53">
            <v>0</v>
          </cell>
          <cell r="L53">
            <v>15</v>
          </cell>
          <cell r="M53">
            <v>15</v>
          </cell>
          <cell r="N53">
            <v>0</v>
          </cell>
          <cell r="O53">
            <v>0</v>
          </cell>
          <cell r="P53">
            <v>0</v>
          </cell>
          <cell r="Q53">
            <v>0</v>
          </cell>
          <cell r="R53">
            <v>15</v>
          </cell>
          <cell r="S53">
            <v>0</v>
          </cell>
          <cell r="T53">
            <v>0</v>
          </cell>
          <cell r="U53">
            <v>15</v>
          </cell>
          <cell r="V53">
            <v>0</v>
          </cell>
          <cell r="W53">
            <v>0</v>
          </cell>
          <cell r="X53">
            <v>15</v>
          </cell>
          <cell r="Y53">
            <v>15</v>
          </cell>
          <cell r="Z53">
            <v>15</v>
          </cell>
          <cell r="AA53">
            <v>15</v>
          </cell>
          <cell r="AB53">
            <v>15</v>
          </cell>
          <cell r="AC53">
            <v>0</v>
          </cell>
          <cell r="AD53">
            <v>15</v>
          </cell>
          <cell r="AE53">
            <v>15</v>
          </cell>
          <cell r="AF53">
            <v>0</v>
          </cell>
          <cell r="AG53">
            <v>15</v>
          </cell>
          <cell r="AH53">
            <v>0</v>
          </cell>
          <cell r="AI53">
            <v>15</v>
          </cell>
          <cell r="AJ53">
            <v>15</v>
          </cell>
          <cell r="AK53">
            <v>15</v>
          </cell>
          <cell r="AL53">
            <v>15</v>
          </cell>
          <cell r="AM53">
            <v>15</v>
          </cell>
          <cell r="AN53">
            <v>0</v>
          </cell>
          <cell r="AO53">
            <v>15</v>
          </cell>
          <cell r="AP53">
            <v>15</v>
          </cell>
          <cell r="AQ53">
            <v>15</v>
          </cell>
          <cell r="AR53">
            <v>15</v>
          </cell>
          <cell r="AS53">
            <v>15</v>
          </cell>
          <cell r="AT53">
            <v>15</v>
          </cell>
          <cell r="AU53">
            <v>15</v>
          </cell>
        </row>
        <row r="54">
          <cell r="A54" t="str">
            <v>On time Performance Score</v>
          </cell>
          <cell r="B54">
            <v>0</v>
          </cell>
          <cell r="C54">
            <v>0</v>
          </cell>
          <cell r="D54">
            <v>0</v>
          </cell>
          <cell r="E54">
            <v>0</v>
          </cell>
          <cell r="F54">
            <v>4</v>
          </cell>
          <cell r="G54">
            <v>2</v>
          </cell>
          <cell r="H54">
            <v>0</v>
          </cell>
          <cell r="I54">
            <v>62</v>
          </cell>
          <cell r="J54">
            <v>0</v>
          </cell>
          <cell r="K54">
            <v>3</v>
          </cell>
          <cell r="L54">
            <v>2</v>
          </cell>
          <cell r="M54">
            <v>0</v>
          </cell>
          <cell r="N54">
            <v>0</v>
          </cell>
          <cell r="O54">
            <v>0</v>
          </cell>
          <cell r="P54">
            <v>0</v>
          </cell>
          <cell r="Q54">
            <v>5</v>
          </cell>
          <cell r="R54">
            <v>5</v>
          </cell>
          <cell r="S54">
            <v>0</v>
          </cell>
          <cell r="T54">
            <v>0</v>
          </cell>
          <cell r="U54">
            <v>0</v>
          </cell>
          <cell r="V54">
            <v>0</v>
          </cell>
          <cell r="W54">
            <v>5</v>
          </cell>
          <cell r="X54">
            <v>5</v>
          </cell>
          <cell r="Y54">
            <v>5</v>
          </cell>
          <cell r="Z54">
            <v>5</v>
          </cell>
          <cell r="AA54">
            <v>5</v>
          </cell>
          <cell r="AB54">
            <v>5</v>
          </cell>
          <cell r="AC54">
            <v>5</v>
          </cell>
          <cell r="AD54">
            <v>5</v>
          </cell>
          <cell r="AE54">
            <v>5</v>
          </cell>
          <cell r="AF54">
            <v>5</v>
          </cell>
          <cell r="AG54">
            <v>5</v>
          </cell>
          <cell r="AH54">
            <v>5</v>
          </cell>
          <cell r="AI54">
            <v>5</v>
          </cell>
          <cell r="AJ54">
            <v>5</v>
          </cell>
          <cell r="AK54">
            <v>5</v>
          </cell>
          <cell r="AL54">
            <v>5</v>
          </cell>
          <cell r="AM54">
            <v>5</v>
          </cell>
          <cell r="AN54">
            <v>5</v>
          </cell>
          <cell r="AO54">
            <v>5</v>
          </cell>
          <cell r="AP54">
            <v>5</v>
          </cell>
          <cell r="AQ54">
            <v>5</v>
          </cell>
          <cell r="AR54">
            <v>5</v>
          </cell>
          <cell r="AS54">
            <v>5</v>
          </cell>
          <cell r="AT54">
            <v>5</v>
          </cell>
          <cell r="AU54">
            <v>5</v>
          </cell>
        </row>
        <row r="55">
          <cell r="A55" t="str">
            <v>On time Performance (%)</v>
          </cell>
          <cell r="B55">
            <v>36</v>
          </cell>
          <cell r="C55">
            <v>36</v>
          </cell>
          <cell r="D55">
            <v>36</v>
          </cell>
          <cell r="E55">
            <v>43</v>
          </cell>
          <cell r="F55">
            <v>86</v>
          </cell>
          <cell r="G55">
            <v>47</v>
          </cell>
          <cell r="H55">
            <v>38</v>
          </cell>
          <cell r="I55">
            <v>57</v>
          </cell>
          <cell r="J55">
            <v>54.2</v>
          </cell>
          <cell r="K55">
            <v>16</v>
          </cell>
          <cell r="L55">
            <v>58</v>
          </cell>
          <cell r="M55">
            <v>55</v>
          </cell>
          <cell r="N55">
            <v>50</v>
          </cell>
          <cell r="O55">
            <v>56</v>
          </cell>
          <cell r="P55">
            <v>47</v>
          </cell>
          <cell r="Q55">
            <v>124</v>
          </cell>
          <cell r="R55">
            <v>124</v>
          </cell>
          <cell r="S55">
            <v>0</v>
          </cell>
          <cell r="T55">
            <v>0</v>
          </cell>
          <cell r="U55">
            <v>0</v>
          </cell>
          <cell r="V55">
            <v>49.6</v>
          </cell>
          <cell r="W55">
            <v>100</v>
          </cell>
          <cell r="X55">
            <v>100</v>
          </cell>
          <cell r="Y55">
            <v>100</v>
          </cell>
          <cell r="Z55">
            <v>100</v>
          </cell>
          <cell r="AA55">
            <v>100</v>
          </cell>
          <cell r="AB55">
            <v>89.92</v>
          </cell>
          <cell r="AC55">
            <v>100</v>
          </cell>
          <cell r="AD55">
            <v>100</v>
          </cell>
          <cell r="AE55">
            <v>100</v>
          </cell>
          <cell r="AF55">
            <v>100</v>
          </cell>
          <cell r="AG55">
            <v>100</v>
          </cell>
          <cell r="AH55">
            <v>99</v>
          </cell>
          <cell r="AI55">
            <v>98.615000000000009</v>
          </cell>
          <cell r="AJ55">
            <v>100</v>
          </cell>
          <cell r="AK55">
            <v>100</v>
          </cell>
          <cell r="AL55">
            <v>100</v>
          </cell>
          <cell r="AM55">
            <v>100</v>
          </cell>
          <cell r="AN55">
            <v>100</v>
          </cell>
          <cell r="AO55">
            <v>100</v>
          </cell>
          <cell r="AP55">
            <v>100</v>
          </cell>
          <cell r="AQ55">
            <v>100</v>
          </cell>
          <cell r="AR55">
            <v>100</v>
          </cell>
          <cell r="AS55">
            <v>100</v>
          </cell>
          <cell r="AT55">
            <v>100</v>
          </cell>
          <cell r="AU55">
            <v>100</v>
          </cell>
        </row>
        <row r="56">
          <cell r="A56" t="str">
            <v>On time Performance Score(5)</v>
          </cell>
          <cell r="B56">
            <v>0</v>
          </cell>
          <cell r="C56">
            <v>0</v>
          </cell>
          <cell r="D56">
            <v>0</v>
          </cell>
          <cell r="E56">
            <v>0</v>
          </cell>
          <cell r="F56">
            <v>3</v>
          </cell>
          <cell r="G56">
            <v>0</v>
          </cell>
          <cell r="H56">
            <v>0</v>
          </cell>
          <cell r="I56">
            <v>0</v>
          </cell>
          <cell r="J56">
            <v>0</v>
          </cell>
          <cell r="K56">
            <v>0</v>
          </cell>
          <cell r="L56">
            <v>0</v>
          </cell>
          <cell r="M56">
            <v>0</v>
          </cell>
          <cell r="N56">
            <v>0</v>
          </cell>
          <cell r="O56">
            <v>0</v>
          </cell>
          <cell r="P56">
            <v>0</v>
          </cell>
          <cell r="Q56">
            <v>5</v>
          </cell>
          <cell r="R56">
            <v>5</v>
          </cell>
          <cell r="S56">
            <v>0</v>
          </cell>
          <cell r="T56">
            <v>0</v>
          </cell>
          <cell r="U56">
            <v>0</v>
          </cell>
          <cell r="V56">
            <v>0</v>
          </cell>
          <cell r="W56">
            <v>5</v>
          </cell>
          <cell r="X56">
            <v>5</v>
          </cell>
          <cell r="Y56">
            <v>0</v>
          </cell>
          <cell r="Z56">
            <v>0</v>
          </cell>
          <cell r="AA56">
            <v>5</v>
          </cell>
          <cell r="AB56">
            <v>3</v>
          </cell>
          <cell r="AC56">
            <v>5</v>
          </cell>
          <cell r="AD56">
            <v>5</v>
          </cell>
          <cell r="AE56">
            <v>5</v>
          </cell>
          <cell r="AF56">
            <v>5</v>
          </cell>
          <cell r="AG56">
            <v>5</v>
          </cell>
          <cell r="AH56">
            <v>5</v>
          </cell>
          <cell r="AI56">
            <v>4</v>
          </cell>
          <cell r="AJ56">
            <v>5</v>
          </cell>
          <cell r="AK56">
            <v>5</v>
          </cell>
          <cell r="AL56">
            <v>5</v>
          </cell>
          <cell r="AM56">
            <v>5</v>
          </cell>
          <cell r="AN56">
            <v>5</v>
          </cell>
          <cell r="AO56">
            <v>5</v>
          </cell>
          <cell r="AP56">
            <v>5</v>
          </cell>
          <cell r="AQ56">
            <v>5</v>
          </cell>
          <cell r="AR56">
            <v>5</v>
          </cell>
          <cell r="AS56">
            <v>5</v>
          </cell>
          <cell r="AT56">
            <v>5</v>
          </cell>
          <cell r="AU56">
            <v>5</v>
          </cell>
        </row>
        <row r="57">
          <cell r="A57" t="str">
            <v>Attendance Score(5)</v>
          </cell>
          <cell r="B57">
            <v>2</v>
          </cell>
          <cell r="C57">
            <v>0</v>
          </cell>
          <cell r="D57">
            <v>1</v>
          </cell>
          <cell r="E57">
            <v>0</v>
          </cell>
          <cell r="F57">
            <v>2</v>
          </cell>
          <cell r="G57">
            <v>2</v>
          </cell>
          <cell r="H57">
            <v>2</v>
          </cell>
          <cell r="I57">
            <v>47</v>
          </cell>
          <cell r="J57">
            <v>0</v>
          </cell>
          <cell r="K57">
            <v>3</v>
          </cell>
          <cell r="L57">
            <v>2</v>
          </cell>
          <cell r="M57">
            <v>0</v>
          </cell>
          <cell r="N57">
            <v>0</v>
          </cell>
          <cell r="O57">
            <v>2</v>
          </cell>
          <cell r="P57">
            <v>2</v>
          </cell>
          <cell r="Q57">
            <v>2</v>
          </cell>
          <cell r="R57">
            <v>2</v>
          </cell>
          <cell r="S57">
            <v>2</v>
          </cell>
          <cell r="T57">
            <v>2</v>
          </cell>
          <cell r="U57">
            <v>3</v>
          </cell>
          <cell r="V57">
            <v>2</v>
          </cell>
          <cell r="W57">
            <v>2</v>
          </cell>
          <cell r="X57">
            <v>2</v>
          </cell>
          <cell r="Y57">
            <v>2</v>
          </cell>
          <cell r="Z57">
            <v>0</v>
          </cell>
          <cell r="AA57">
            <v>3</v>
          </cell>
          <cell r="AB57">
            <v>2</v>
          </cell>
          <cell r="AC57">
            <v>2</v>
          </cell>
          <cell r="AD57">
            <v>2</v>
          </cell>
          <cell r="AE57">
            <v>2</v>
          </cell>
          <cell r="AF57">
            <v>3</v>
          </cell>
          <cell r="AG57">
            <v>3</v>
          </cell>
          <cell r="AH57">
            <v>3</v>
          </cell>
          <cell r="AI57">
            <v>2</v>
          </cell>
          <cell r="AJ57">
            <v>2</v>
          </cell>
          <cell r="AK57">
            <v>0</v>
          </cell>
          <cell r="AL57">
            <v>2</v>
          </cell>
          <cell r="AM57">
            <v>0</v>
          </cell>
          <cell r="AN57">
            <v>0</v>
          </cell>
          <cell r="AO57">
            <v>0</v>
          </cell>
          <cell r="AP57">
            <v>0</v>
          </cell>
          <cell r="AQ57">
            <v>2</v>
          </cell>
          <cell r="AR57">
            <v>2</v>
          </cell>
          <cell r="AS57">
            <v>0</v>
          </cell>
          <cell r="AT57">
            <v>0</v>
          </cell>
          <cell r="AU57">
            <v>0</v>
          </cell>
        </row>
        <row r="58">
          <cell r="A58" t="str">
            <v>Attendance (%)</v>
          </cell>
          <cell r="B58">
            <v>87</v>
          </cell>
          <cell r="C58">
            <v>86</v>
          </cell>
          <cell r="D58">
            <v>86.5</v>
          </cell>
          <cell r="E58">
            <v>73.448275862068968</v>
          </cell>
          <cell r="F58">
            <v>91</v>
          </cell>
          <cell r="G58">
            <v>93</v>
          </cell>
          <cell r="H58">
            <v>89</v>
          </cell>
          <cell r="I58">
            <v>89</v>
          </cell>
          <cell r="J58">
            <v>87.089655172413785</v>
          </cell>
          <cell r="K58">
            <v>89</v>
          </cell>
          <cell r="L58">
            <v>84</v>
          </cell>
          <cell r="M58">
            <v>85</v>
          </cell>
          <cell r="N58">
            <v>85</v>
          </cell>
          <cell r="O58">
            <v>86</v>
          </cell>
          <cell r="P58">
            <v>85.8</v>
          </cell>
          <cell r="Q58">
            <v>83</v>
          </cell>
          <cell r="R58">
            <v>84</v>
          </cell>
          <cell r="S58">
            <v>88</v>
          </cell>
          <cell r="T58">
            <v>85</v>
          </cell>
          <cell r="U58">
            <v>87</v>
          </cell>
          <cell r="V58">
            <v>85.4</v>
          </cell>
          <cell r="W58">
            <v>86</v>
          </cell>
          <cell r="X58">
            <v>91</v>
          </cell>
          <cell r="Y58">
            <v>87</v>
          </cell>
          <cell r="Z58">
            <v>82</v>
          </cell>
          <cell r="AA58">
            <v>89</v>
          </cell>
          <cell r="AB58">
            <v>86.28</v>
          </cell>
          <cell r="AC58">
            <v>93</v>
          </cell>
          <cell r="AD58">
            <v>89</v>
          </cell>
          <cell r="AE58">
            <v>88</v>
          </cell>
          <cell r="AF58">
            <v>86</v>
          </cell>
          <cell r="AG58">
            <v>88</v>
          </cell>
          <cell r="AH58">
            <v>87</v>
          </cell>
          <cell r="AI58">
            <v>88.284999999999997</v>
          </cell>
          <cell r="AJ58">
            <v>96</v>
          </cell>
          <cell r="AK58">
            <v>82</v>
          </cell>
          <cell r="AL58">
            <v>88</v>
          </cell>
          <cell r="AM58">
            <v>88</v>
          </cell>
          <cell r="AN58">
            <v>91</v>
          </cell>
          <cell r="AO58">
            <v>89</v>
          </cell>
          <cell r="AP58">
            <v>93</v>
          </cell>
          <cell r="AQ58">
            <v>91</v>
          </cell>
          <cell r="AR58">
            <v>88</v>
          </cell>
          <cell r="AS58">
            <v>85</v>
          </cell>
          <cell r="AT58">
            <v>83</v>
          </cell>
          <cell r="AU58">
            <v>88</v>
          </cell>
        </row>
        <row r="59">
          <cell r="A59" t="str">
            <v>Attendance Score(5)</v>
          </cell>
          <cell r="B59">
            <v>2</v>
          </cell>
          <cell r="C59">
            <v>2</v>
          </cell>
          <cell r="D59">
            <v>2</v>
          </cell>
          <cell r="E59">
            <v>0</v>
          </cell>
          <cell r="F59">
            <v>3</v>
          </cell>
          <cell r="G59">
            <v>3</v>
          </cell>
          <cell r="H59">
            <v>2</v>
          </cell>
          <cell r="I59">
            <v>2</v>
          </cell>
          <cell r="J59">
            <v>2</v>
          </cell>
          <cell r="K59">
            <v>2</v>
          </cell>
          <cell r="L59">
            <v>0</v>
          </cell>
          <cell r="M59">
            <v>2</v>
          </cell>
          <cell r="N59">
            <v>2</v>
          </cell>
          <cell r="O59">
            <v>2</v>
          </cell>
          <cell r="P59">
            <v>2</v>
          </cell>
          <cell r="Q59">
            <v>0</v>
          </cell>
          <cell r="R59">
            <v>0</v>
          </cell>
          <cell r="S59">
            <v>2</v>
          </cell>
          <cell r="T59">
            <v>2</v>
          </cell>
          <cell r="U59">
            <v>2</v>
          </cell>
          <cell r="V59">
            <v>2</v>
          </cell>
          <cell r="W59">
            <v>2</v>
          </cell>
          <cell r="X59">
            <v>3</v>
          </cell>
          <cell r="Y59">
            <v>2</v>
          </cell>
          <cell r="Z59">
            <v>0</v>
          </cell>
          <cell r="AA59">
            <v>2</v>
          </cell>
          <cell r="AB59">
            <v>2</v>
          </cell>
          <cell r="AC59">
            <v>3</v>
          </cell>
          <cell r="AD59">
            <v>2</v>
          </cell>
          <cell r="AE59">
            <v>2</v>
          </cell>
          <cell r="AF59">
            <v>2</v>
          </cell>
          <cell r="AG59">
            <v>2</v>
          </cell>
          <cell r="AH59">
            <v>2</v>
          </cell>
          <cell r="AI59">
            <v>2</v>
          </cell>
          <cell r="AJ59">
            <v>5</v>
          </cell>
          <cell r="AK59">
            <v>0</v>
          </cell>
          <cell r="AL59">
            <v>2</v>
          </cell>
          <cell r="AM59">
            <v>2</v>
          </cell>
          <cell r="AN59">
            <v>3</v>
          </cell>
          <cell r="AO59">
            <v>2</v>
          </cell>
          <cell r="AP59">
            <v>3</v>
          </cell>
          <cell r="AQ59">
            <v>3</v>
          </cell>
          <cell r="AR59">
            <v>2</v>
          </cell>
          <cell r="AS59">
            <v>2</v>
          </cell>
          <cell r="AT59">
            <v>0</v>
          </cell>
          <cell r="AU59">
            <v>2</v>
          </cell>
        </row>
        <row r="60">
          <cell r="A60" t="str">
            <v>Quality System Follow-up</v>
          </cell>
          <cell r="B60">
            <v>10</v>
          </cell>
          <cell r="C60">
            <v>10</v>
          </cell>
          <cell r="D60">
            <v>10</v>
          </cell>
          <cell r="E60">
            <v>10</v>
          </cell>
          <cell r="F60">
            <v>5</v>
          </cell>
          <cell r="G60">
            <v>5</v>
          </cell>
          <cell r="H60">
            <v>10</v>
          </cell>
          <cell r="I60">
            <v>41</v>
          </cell>
          <cell r="J60">
            <v>5</v>
          </cell>
          <cell r="K60">
            <v>5</v>
          </cell>
          <cell r="L60">
            <v>1</v>
          </cell>
          <cell r="M60">
            <v>5</v>
          </cell>
          <cell r="N60">
            <v>5</v>
          </cell>
          <cell r="O60">
            <v>5</v>
          </cell>
          <cell r="P60">
            <v>5</v>
          </cell>
          <cell r="Q60">
            <v>10</v>
          </cell>
          <cell r="R60">
            <v>10</v>
          </cell>
          <cell r="S60">
            <v>10</v>
          </cell>
          <cell r="T60">
            <v>10</v>
          </cell>
          <cell r="U60">
            <v>10</v>
          </cell>
          <cell r="V60">
            <v>10</v>
          </cell>
          <cell r="W60">
            <v>10</v>
          </cell>
          <cell r="X60">
            <v>10</v>
          </cell>
          <cell r="Y60">
            <v>10</v>
          </cell>
          <cell r="Z60">
            <v>10</v>
          </cell>
          <cell r="AA60">
            <v>10</v>
          </cell>
          <cell r="AB60">
            <v>10</v>
          </cell>
          <cell r="AC60">
            <v>10</v>
          </cell>
          <cell r="AD60">
            <v>10</v>
          </cell>
          <cell r="AE60">
            <v>10</v>
          </cell>
          <cell r="AF60">
            <v>10</v>
          </cell>
          <cell r="AG60">
            <v>10</v>
          </cell>
          <cell r="AH60">
            <v>10</v>
          </cell>
          <cell r="AI60">
            <v>10</v>
          </cell>
          <cell r="AJ60">
            <v>10</v>
          </cell>
          <cell r="AK60">
            <v>10</v>
          </cell>
          <cell r="AL60">
            <v>10</v>
          </cell>
          <cell r="AM60">
            <v>10</v>
          </cell>
          <cell r="AN60">
            <v>10</v>
          </cell>
          <cell r="AO60">
            <v>10</v>
          </cell>
          <cell r="AP60">
            <v>10</v>
          </cell>
          <cell r="AQ60">
            <v>10</v>
          </cell>
          <cell r="AR60">
            <v>10</v>
          </cell>
          <cell r="AS60">
            <v>10</v>
          </cell>
          <cell r="AT60">
            <v>10</v>
          </cell>
          <cell r="AU60">
            <v>10</v>
          </cell>
        </row>
        <row r="61">
          <cell r="A61" t="str">
            <v>Line stopped in min. during the week</v>
          </cell>
          <cell r="B61">
            <v>0</v>
          </cell>
          <cell r="C61">
            <v>0</v>
          </cell>
          <cell r="D61" t="e">
            <v>#REF!</v>
          </cell>
          <cell r="E61">
            <v>0</v>
          </cell>
          <cell r="F61">
            <v>40</v>
          </cell>
          <cell r="G61">
            <v>15</v>
          </cell>
          <cell r="H61">
            <v>0</v>
          </cell>
          <cell r="I61">
            <v>0</v>
          </cell>
          <cell r="J61">
            <v>11</v>
          </cell>
          <cell r="K61">
            <v>0</v>
          </cell>
          <cell r="L61">
            <v>0</v>
          </cell>
          <cell r="M61">
            <v>0</v>
          </cell>
          <cell r="N61">
            <v>0</v>
          </cell>
          <cell r="O61">
            <v>0</v>
          </cell>
          <cell r="P61">
            <v>0</v>
          </cell>
          <cell r="Q61">
            <v>0</v>
          </cell>
          <cell r="R61">
            <v>0</v>
          </cell>
          <cell r="S61">
            <v>0</v>
          </cell>
          <cell r="T61">
            <v>0</v>
          </cell>
          <cell r="U61">
            <v>0</v>
          </cell>
          <cell r="V61">
            <v>0</v>
          </cell>
          <cell r="W61">
            <v>0</v>
          </cell>
          <cell r="X61">
            <v>0</v>
          </cell>
          <cell r="Y61">
            <v>0</v>
          </cell>
          <cell r="Z61">
            <v>0</v>
          </cell>
          <cell r="AA61">
            <v>0</v>
          </cell>
          <cell r="AB61">
            <v>0</v>
          </cell>
          <cell r="AC61">
            <v>0</v>
          </cell>
          <cell r="AD61">
            <v>0</v>
          </cell>
          <cell r="AE61">
            <v>0</v>
          </cell>
          <cell r="AF61">
            <v>0</v>
          </cell>
          <cell r="AG61">
            <v>0</v>
          </cell>
          <cell r="AH61">
            <v>0</v>
          </cell>
          <cell r="AI61">
            <v>0</v>
          </cell>
          <cell r="AJ61">
            <v>0</v>
          </cell>
          <cell r="AK61">
            <v>0</v>
          </cell>
          <cell r="AL61">
            <v>0</v>
          </cell>
          <cell r="AM61">
            <v>0</v>
          </cell>
          <cell r="AN61">
            <v>0</v>
          </cell>
          <cell r="AO61">
            <v>0</v>
          </cell>
          <cell r="AP61">
            <v>0</v>
          </cell>
          <cell r="AQ61">
            <v>0</v>
          </cell>
          <cell r="AR61">
            <v>0</v>
          </cell>
          <cell r="AS61">
            <v>0</v>
          </cell>
          <cell r="AT61">
            <v>0</v>
          </cell>
          <cell r="AU61">
            <v>0</v>
          </cell>
        </row>
        <row r="62">
          <cell r="A62" t="str">
            <v>Quality System Follow-up(10)</v>
          </cell>
          <cell r="B62">
            <v>5</v>
          </cell>
          <cell r="C62">
            <v>3</v>
          </cell>
          <cell r="D62">
            <v>4</v>
          </cell>
          <cell r="E62">
            <v>10</v>
          </cell>
          <cell r="F62">
            <v>3</v>
          </cell>
          <cell r="G62">
            <v>5</v>
          </cell>
          <cell r="H62">
            <v>10</v>
          </cell>
          <cell r="I62">
            <v>10</v>
          </cell>
          <cell r="J62">
            <v>5</v>
          </cell>
          <cell r="K62">
            <v>5</v>
          </cell>
          <cell r="L62">
            <v>5</v>
          </cell>
          <cell r="M62">
            <v>5</v>
          </cell>
          <cell r="N62">
            <v>5</v>
          </cell>
          <cell r="O62">
            <v>5</v>
          </cell>
          <cell r="P62">
            <v>10</v>
          </cell>
          <cell r="Q62">
            <v>10</v>
          </cell>
          <cell r="R62">
            <v>10</v>
          </cell>
          <cell r="S62">
            <v>10</v>
          </cell>
          <cell r="T62">
            <v>10</v>
          </cell>
          <cell r="U62">
            <v>10</v>
          </cell>
          <cell r="V62">
            <v>10</v>
          </cell>
          <cell r="W62">
            <v>10</v>
          </cell>
          <cell r="X62">
            <v>10</v>
          </cell>
          <cell r="Y62">
            <v>10</v>
          </cell>
          <cell r="Z62">
            <v>10</v>
          </cell>
          <cell r="AA62">
            <v>10</v>
          </cell>
          <cell r="AB62">
            <v>10</v>
          </cell>
          <cell r="AC62">
            <v>10</v>
          </cell>
          <cell r="AD62">
            <v>10</v>
          </cell>
          <cell r="AE62">
            <v>10</v>
          </cell>
          <cell r="AF62">
            <v>10</v>
          </cell>
          <cell r="AG62">
            <v>10</v>
          </cell>
          <cell r="AH62">
            <v>10</v>
          </cell>
          <cell r="AI62">
            <v>10</v>
          </cell>
          <cell r="AJ62">
            <v>10</v>
          </cell>
          <cell r="AK62">
            <v>10</v>
          </cell>
          <cell r="AL62">
            <v>10</v>
          </cell>
          <cell r="AM62">
            <v>10</v>
          </cell>
          <cell r="AN62">
            <v>10</v>
          </cell>
          <cell r="AO62">
            <v>10</v>
          </cell>
          <cell r="AP62">
            <v>10</v>
          </cell>
          <cell r="AQ62">
            <v>10</v>
          </cell>
          <cell r="AR62">
            <v>10</v>
          </cell>
          <cell r="AS62">
            <v>10</v>
          </cell>
          <cell r="AT62">
            <v>10</v>
          </cell>
          <cell r="AU62">
            <v>10</v>
          </cell>
        </row>
        <row r="63">
          <cell r="A63" t="str">
            <v>Deviation Score</v>
          </cell>
          <cell r="B63">
            <v>0</v>
          </cell>
          <cell r="C63">
            <v>5</v>
          </cell>
          <cell r="D63">
            <v>2.5</v>
          </cell>
          <cell r="E63">
            <v>5</v>
          </cell>
          <cell r="F63">
            <v>5</v>
          </cell>
          <cell r="G63">
            <v>5</v>
          </cell>
          <cell r="H63">
            <v>5</v>
          </cell>
          <cell r="I63">
            <v>50.59</v>
          </cell>
          <cell r="J63">
            <v>5</v>
          </cell>
          <cell r="K63">
            <v>5</v>
          </cell>
          <cell r="L63">
            <v>5</v>
          </cell>
          <cell r="M63">
            <v>5</v>
          </cell>
          <cell r="N63">
            <v>5</v>
          </cell>
          <cell r="O63">
            <v>5</v>
          </cell>
          <cell r="P63">
            <v>5</v>
          </cell>
          <cell r="Q63">
            <v>5</v>
          </cell>
          <cell r="R63">
            <v>0</v>
          </cell>
          <cell r="S63">
            <v>0</v>
          </cell>
          <cell r="T63">
            <v>0</v>
          </cell>
          <cell r="U63">
            <v>5</v>
          </cell>
          <cell r="V63">
            <v>5</v>
          </cell>
          <cell r="W63">
            <v>5</v>
          </cell>
          <cell r="X63">
            <v>5</v>
          </cell>
          <cell r="Y63">
            <v>5</v>
          </cell>
          <cell r="Z63">
            <v>5</v>
          </cell>
          <cell r="AA63">
            <v>5</v>
          </cell>
          <cell r="AB63">
            <v>5</v>
          </cell>
          <cell r="AC63">
            <v>5</v>
          </cell>
          <cell r="AD63">
            <v>5</v>
          </cell>
          <cell r="AE63">
            <v>5</v>
          </cell>
          <cell r="AF63">
            <v>5</v>
          </cell>
          <cell r="AG63">
            <v>0</v>
          </cell>
          <cell r="AH63">
            <v>0</v>
          </cell>
          <cell r="AI63">
            <v>5</v>
          </cell>
          <cell r="AJ63">
            <v>5</v>
          </cell>
          <cell r="AK63">
            <v>5</v>
          </cell>
          <cell r="AL63">
            <v>5</v>
          </cell>
          <cell r="AM63">
            <v>5</v>
          </cell>
          <cell r="AN63">
            <v>5</v>
          </cell>
          <cell r="AO63">
            <v>5</v>
          </cell>
          <cell r="AP63">
            <v>5</v>
          </cell>
          <cell r="AQ63">
            <v>5</v>
          </cell>
          <cell r="AR63">
            <v>5</v>
          </cell>
          <cell r="AS63">
            <v>5</v>
          </cell>
          <cell r="AT63">
            <v>5</v>
          </cell>
          <cell r="AU63">
            <v>5</v>
          </cell>
        </row>
        <row r="64">
          <cell r="A64" t="str">
            <v>Deviations received in a week</v>
          </cell>
          <cell r="B64">
            <v>0</v>
          </cell>
          <cell r="C64">
            <v>0</v>
          </cell>
          <cell r="D64">
            <v>0</v>
          </cell>
          <cell r="E64">
            <v>0</v>
          </cell>
          <cell r="F64">
            <v>1</v>
          </cell>
          <cell r="G64">
            <v>0</v>
          </cell>
          <cell r="H64">
            <v>0</v>
          </cell>
          <cell r="I64">
            <v>0</v>
          </cell>
          <cell r="J64">
            <v>0.2</v>
          </cell>
          <cell r="K64">
            <v>0</v>
          </cell>
          <cell r="L64">
            <v>0</v>
          </cell>
          <cell r="M64">
            <v>0</v>
          </cell>
          <cell r="N64">
            <v>0</v>
          </cell>
          <cell r="O64">
            <v>0</v>
          </cell>
          <cell r="P64">
            <v>0</v>
          </cell>
          <cell r="Q64">
            <v>0</v>
          </cell>
          <cell r="R64">
            <v>1</v>
          </cell>
          <cell r="S64">
            <v>0</v>
          </cell>
          <cell r="T64">
            <v>0</v>
          </cell>
          <cell r="U64">
            <v>0</v>
          </cell>
          <cell r="V64">
            <v>0.2</v>
          </cell>
          <cell r="W64">
            <v>0</v>
          </cell>
          <cell r="X64">
            <v>0</v>
          </cell>
          <cell r="Y64">
            <v>0</v>
          </cell>
          <cell r="Z64">
            <v>0</v>
          </cell>
          <cell r="AA64">
            <v>0</v>
          </cell>
          <cell r="AB64">
            <v>0.04</v>
          </cell>
          <cell r="AC64">
            <v>0</v>
          </cell>
          <cell r="AD64">
            <v>0</v>
          </cell>
          <cell r="AE64">
            <v>0</v>
          </cell>
          <cell r="AF64">
            <v>0</v>
          </cell>
          <cell r="AG64">
            <v>0</v>
          </cell>
          <cell r="AH64">
            <v>1</v>
          </cell>
          <cell r="AI64">
            <v>0.13</v>
          </cell>
          <cell r="AJ64">
            <v>0</v>
          </cell>
          <cell r="AK64">
            <v>0</v>
          </cell>
          <cell r="AL64">
            <v>0</v>
          </cell>
          <cell r="AM64">
            <v>0</v>
          </cell>
          <cell r="AN64">
            <v>0</v>
          </cell>
          <cell r="AO64">
            <v>0</v>
          </cell>
          <cell r="AP64">
            <v>0</v>
          </cell>
          <cell r="AQ64">
            <v>0</v>
          </cell>
          <cell r="AR64">
            <v>0</v>
          </cell>
          <cell r="AS64">
            <v>0</v>
          </cell>
          <cell r="AT64">
            <v>0</v>
          </cell>
          <cell r="AU64">
            <v>0</v>
          </cell>
        </row>
        <row r="65">
          <cell r="A65" t="str">
            <v>Deviation Score(5)</v>
          </cell>
          <cell r="B65">
            <v>0</v>
          </cell>
          <cell r="C65">
            <v>5</v>
          </cell>
          <cell r="D65">
            <v>5</v>
          </cell>
          <cell r="E65">
            <v>5</v>
          </cell>
          <cell r="F65">
            <v>0</v>
          </cell>
          <cell r="G65">
            <v>5</v>
          </cell>
          <cell r="H65">
            <v>5</v>
          </cell>
          <cell r="I65">
            <v>5</v>
          </cell>
          <cell r="J65">
            <v>5</v>
          </cell>
          <cell r="K65">
            <v>5</v>
          </cell>
          <cell r="L65">
            <v>5</v>
          </cell>
          <cell r="M65">
            <v>5</v>
          </cell>
          <cell r="N65">
            <v>5</v>
          </cell>
          <cell r="O65">
            <v>5</v>
          </cell>
          <cell r="P65">
            <v>5</v>
          </cell>
          <cell r="Q65">
            <v>5</v>
          </cell>
          <cell r="R65">
            <v>0</v>
          </cell>
          <cell r="S65">
            <v>5</v>
          </cell>
          <cell r="T65">
            <v>5</v>
          </cell>
          <cell r="U65">
            <v>5</v>
          </cell>
          <cell r="V65">
            <v>5</v>
          </cell>
          <cell r="W65">
            <v>5</v>
          </cell>
          <cell r="X65">
            <v>5</v>
          </cell>
          <cell r="Y65">
            <v>5</v>
          </cell>
          <cell r="Z65">
            <v>5</v>
          </cell>
          <cell r="AA65">
            <v>5</v>
          </cell>
          <cell r="AB65">
            <v>5</v>
          </cell>
          <cell r="AC65">
            <v>5</v>
          </cell>
          <cell r="AD65">
            <v>5</v>
          </cell>
          <cell r="AE65">
            <v>5</v>
          </cell>
          <cell r="AF65">
            <v>5</v>
          </cell>
          <cell r="AG65">
            <v>5</v>
          </cell>
          <cell r="AH65">
            <v>0</v>
          </cell>
          <cell r="AI65">
            <v>5</v>
          </cell>
          <cell r="AJ65">
            <v>5</v>
          </cell>
          <cell r="AK65">
            <v>5</v>
          </cell>
          <cell r="AL65">
            <v>5</v>
          </cell>
          <cell r="AM65">
            <v>5</v>
          </cell>
          <cell r="AN65">
            <v>5</v>
          </cell>
          <cell r="AO65">
            <v>5</v>
          </cell>
          <cell r="AP65">
            <v>5</v>
          </cell>
          <cell r="AQ65">
            <v>5</v>
          </cell>
          <cell r="AR65">
            <v>5</v>
          </cell>
          <cell r="AS65">
            <v>5</v>
          </cell>
          <cell r="AT65">
            <v>5</v>
          </cell>
          <cell r="AU65">
            <v>5</v>
          </cell>
        </row>
        <row r="66">
          <cell r="A66" t="str">
            <v>Scrap Score</v>
          </cell>
          <cell r="B66">
            <v>1012</v>
          </cell>
          <cell r="C66" t="str">
            <v>Raju</v>
          </cell>
          <cell r="D66" t="e">
            <v>#REF!</v>
          </cell>
          <cell r="E66">
            <v>58.753381835283875</v>
          </cell>
          <cell r="F66">
            <v>52.228138536488011</v>
          </cell>
          <cell r="G66">
            <v>1</v>
          </cell>
          <cell r="H66">
            <v>40994</v>
          </cell>
          <cell r="I66">
            <v>63.22</v>
          </cell>
          <cell r="J66">
            <v>65.537617869512971</v>
          </cell>
          <cell r="M66">
            <v>67.73</v>
          </cell>
          <cell r="O66">
            <v>75.5</v>
          </cell>
        </row>
        <row r="67">
          <cell r="A67" t="str">
            <v>Scrap Value(%of net sales)</v>
          </cell>
          <cell r="B67">
            <v>1013</v>
          </cell>
          <cell r="C67" t="str">
            <v>Rajeev Kumar</v>
          </cell>
          <cell r="D67" t="e">
            <v>#REF!</v>
          </cell>
          <cell r="E67">
            <v>46.504431621894142</v>
          </cell>
          <cell r="F67">
            <v>62.622960269463796</v>
          </cell>
          <cell r="G67">
            <v>1</v>
          </cell>
          <cell r="H67">
            <v>41061</v>
          </cell>
          <cell r="I67">
            <v>56.44</v>
          </cell>
          <cell r="J67">
            <v>83.450123047799337</v>
          </cell>
          <cell r="M67">
            <v>68.5</v>
          </cell>
          <cell r="O67">
            <v>74.5</v>
          </cell>
        </row>
        <row r="68">
          <cell r="A68" t="str">
            <v>Scrap Score</v>
          </cell>
          <cell r="B68" t="e">
            <v>#REF!</v>
          </cell>
          <cell r="C68" t="e">
            <v>#REF!</v>
          </cell>
          <cell r="D68">
            <v>2</v>
          </cell>
          <cell r="E68">
            <v>1</v>
          </cell>
          <cell r="F68">
            <v>1</v>
          </cell>
          <cell r="G68">
            <v>0</v>
          </cell>
          <cell r="H68">
            <v>2</v>
          </cell>
          <cell r="I68">
            <v>0</v>
          </cell>
          <cell r="J68" t="str">
            <v>---</v>
          </cell>
          <cell r="K68">
            <v>0</v>
          </cell>
          <cell r="L68">
            <v>3</v>
          </cell>
          <cell r="M68">
            <v>0</v>
          </cell>
          <cell r="N68">
            <v>0</v>
          </cell>
          <cell r="O68">
            <v>1</v>
          </cell>
          <cell r="P68">
            <v>0.8</v>
          </cell>
          <cell r="Q68">
            <v>0</v>
          </cell>
          <cell r="R68">
            <v>0</v>
          </cell>
          <cell r="S68">
            <v>0</v>
          </cell>
          <cell r="T68">
            <v>0</v>
          </cell>
          <cell r="U68">
            <v>0</v>
          </cell>
          <cell r="V68">
            <v>0</v>
          </cell>
          <cell r="W68">
            <v>0</v>
          </cell>
          <cell r="X68">
            <v>0</v>
          </cell>
          <cell r="Y68">
            <v>0</v>
          </cell>
          <cell r="Z68">
            <v>0</v>
          </cell>
          <cell r="AA68">
            <v>0</v>
          </cell>
          <cell r="AB68">
            <v>0</v>
          </cell>
          <cell r="AC68">
            <v>0</v>
          </cell>
          <cell r="AD68">
            <v>0</v>
          </cell>
          <cell r="AE68">
            <v>0</v>
          </cell>
          <cell r="AF68" t="e">
            <v>#REF!</v>
          </cell>
          <cell r="AG68" t="e">
            <v>#REF!</v>
          </cell>
          <cell r="AH68" t="e">
            <v>#REF!</v>
          </cell>
          <cell r="AI68">
            <v>0</v>
          </cell>
          <cell r="AJ68" t="e">
            <v>#REF!</v>
          </cell>
          <cell r="AK68" t="e">
            <v>#REF!</v>
          </cell>
          <cell r="AL68" t="e">
            <v>#REF!</v>
          </cell>
          <cell r="AM68" t="e">
            <v>#REF!</v>
          </cell>
          <cell r="AN68" t="e">
            <v>#REF!</v>
          </cell>
          <cell r="AO68" t="e">
            <v>#REF!</v>
          </cell>
          <cell r="AP68" t="e">
            <v>#REF!</v>
          </cell>
          <cell r="AQ68" t="e">
            <v>#REF!</v>
          </cell>
          <cell r="AR68" t="e">
            <v>#REF!</v>
          </cell>
          <cell r="AS68" t="e">
            <v>#REF!</v>
          </cell>
          <cell r="AT68" t="e">
            <v>#REF!</v>
          </cell>
          <cell r="AU68" t="e">
            <v>#REF!</v>
          </cell>
        </row>
        <row r="69">
          <cell r="A69" t="str">
            <v>Internal Memos not closed</v>
          </cell>
          <cell r="B69">
            <v>0</v>
          </cell>
          <cell r="C69">
            <v>0</v>
          </cell>
          <cell r="D69">
            <v>0</v>
          </cell>
          <cell r="E69">
            <v>0</v>
          </cell>
          <cell r="F69">
            <v>0</v>
          </cell>
          <cell r="G69">
            <v>5</v>
          </cell>
          <cell r="H69">
            <v>0</v>
          </cell>
          <cell r="I69">
            <v>5</v>
          </cell>
          <cell r="J69" t="str">
            <v>---</v>
          </cell>
          <cell r="K69">
            <v>0</v>
          </cell>
          <cell r="L69">
            <v>1</v>
          </cell>
          <cell r="M69">
            <v>5</v>
          </cell>
          <cell r="N69">
            <v>0</v>
          </cell>
          <cell r="O69">
            <v>1</v>
          </cell>
          <cell r="P69">
            <v>1.4</v>
          </cell>
          <cell r="Q69">
            <v>0</v>
          </cell>
          <cell r="R69">
            <v>0</v>
          </cell>
          <cell r="S69">
            <v>0</v>
          </cell>
          <cell r="T69">
            <v>0</v>
          </cell>
          <cell r="U69">
            <v>0</v>
          </cell>
          <cell r="V69">
            <v>0</v>
          </cell>
          <cell r="W69">
            <v>0</v>
          </cell>
          <cell r="X69">
            <v>0</v>
          </cell>
          <cell r="Y69">
            <v>0</v>
          </cell>
          <cell r="Z69">
            <v>0</v>
          </cell>
          <cell r="AA69">
            <v>0</v>
          </cell>
          <cell r="AB69">
            <v>0</v>
          </cell>
          <cell r="AC69">
            <v>0</v>
          </cell>
          <cell r="AD69">
            <v>0</v>
          </cell>
          <cell r="AE69">
            <v>0</v>
          </cell>
          <cell r="AI69">
            <v>0</v>
          </cell>
        </row>
        <row r="70">
          <cell r="A70" t="str">
            <v>Internal Memos issued during the week</v>
          </cell>
          <cell r="B70">
            <v>0</v>
          </cell>
          <cell r="C70">
            <v>0</v>
          </cell>
          <cell r="D70">
            <v>2</v>
          </cell>
          <cell r="E70">
            <v>1</v>
          </cell>
          <cell r="F70">
            <v>1</v>
          </cell>
          <cell r="G70">
            <v>0</v>
          </cell>
          <cell r="H70">
            <v>2</v>
          </cell>
          <cell r="I70">
            <v>0</v>
          </cell>
          <cell r="J70" t="str">
            <v>---</v>
          </cell>
          <cell r="K70">
            <v>1</v>
          </cell>
          <cell r="L70">
            <v>2</v>
          </cell>
          <cell r="M70">
            <v>2</v>
          </cell>
          <cell r="N70">
            <v>0</v>
          </cell>
          <cell r="O70">
            <v>1</v>
          </cell>
          <cell r="P70">
            <v>1.2</v>
          </cell>
          <cell r="Q70">
            <v>0</v>
          </cell>
          <cell r="R70">
            <v>1</v>
          </cell>
          <cell r="S70">
            <v>0</v>
          </cell>
          <cell r="T70">
            <v>0</v>
          </cell>
          <cell r="U70">
            <v>0</v>
          </cell>
          <cell r="V70">
            <v>0.2</v>
          </cell>
          <cell r="W70">
            <v>0</v>
          </cell>
          <cell r="X70">
            <v>0</v>
          </cell>
          <cell r="Y70">
            <v>0</v>
          </cell>
          <cell r="Z70">
            <v>0</v>
          </cell>
          <cell r="AA70">
            <v>0</v>
          </cell>
          <cell r="AB70">
            <v>0.04</v>
          </cell>
          <cell r="AC70">
            <v>0</v>
          </cell>
          <cell r="AD70">
            <v>0</v>
          </cell>
          <cell r="AE70">
            <v>0</v>
          </cell>
          <cell r="AF70">
            <v>0</v>
          </cell>
          <cell r="AG70">
            <v>0</v>
          </cell>
          <cell r="AH70">
            <v>0</v>
          </cell>
          <cell r="AI70">
            <v>8.0000000000000002E-3</v>
          </cell>
        </row>
        <row r="71">
          <cell r="A71" t="str">
            <v>Internal Memos not closed</v>
          </cell>
          <cell r="B71">
            <v>0</v>
          </cell>
          <cell r="C71">
            <v>0</v>
          </cell>
          <cell r="D71">
            <v>0</v>
          </cell>
          <cell r="E71">
            <v>0</v>
          </cell>
          <cell r="F71">
            <v>0</v>
          </cell>
          <cell r="G71">
            <v>5</v>
          </cell>
          <cell r="H71">
            <v>0</v>
          </cell>
          <cell r="I71">
            <v>5</v>
          </cell>
          <cell r="J71" t="str">
            <v>---</v>
          </cell>
          <cell r="K71">
            <v>0</v>
          </cell>
          <cell r="L71">
            <v>1</v>
          </cell>
          <cell r="M71">
            <v>2</v>
          </cell>
          <cell r="N71">
            <v>0</v>
          </cell>
          <cell r="O71">
            <v>1</v>
          </cell>
          <cell r="P71">
            <v>0.8</v>
          </cell>
          <cell r="Q71">
            <v>0</v>
          </cell>
          <cell r="R71">
            <v>1</v>
          </cell>
          <cell r="S71">
            <v>0</v>
          </cell>
          <cell r="T71">
            <v>0</v>
          </cell>
          <cell r="U71">
            <v>0</v>
          </cell>
          <cell r="V71">
            <v>0.2</v>
          </cell>
          <cell r="W71">
            <v>0</v>
          </cell>
          <cell r="X71">
            <v>0</v>
          </cell>
          <cell r="Y71">
            <v>0</v>
          </cell>
          <cell r="Z71">
            <v>0</v>
          </cell>
          <cell r="AA71">
            <v>0</v>
          </cell>
          <cell r="AB71">
            <v>0.04</v>
          </cell>
          <cell r="AC71">
            <v>0</v>
          </cell>
          <cell r="AD71">
            <v>0</v>
          </cell>
          <cell r="AE71">
            <v>0</v>
          </cell>
          <cell r="AF71">
            <v>0</v>
          </cell>
          <cell r="AG71">
            <v>0</v>
          </cell>
          <cell r="AH71">
            <v>0</v>
          </cell>
          <cell r="AI71">
            <v>8.0000000000000002E-3</v>
          </cell>
        </row>
        <row r="72">
          <cell r="A72" t="str">
            <v>Internal Memo Score(5)</v>
          </cell>
          <cell r="B72">
            <v>0</v>
          </cell>
          <cell r="C72">
            <v>0</v>
          </cell>
          <cell r="D72">
            <v>0</v>
          </cell>
          <cell r="E72">
            <v>5</v>
          </cell>
          <cell r="F72">
            <v>5</v>
          </cell>
          <cell r="G72">
            <v>0</v>
          </cell>
          <cell r="H72">
            <v>5</v>
          </cell>
          <cell r="I72">
            <v>0</v>
          </cell>
          <cell r="J72" t="str">
            <v>---</v>
          </cell>
          <cell r="K72">
            <v>2.5</v>
          </cell>
          <cell r="L72">
            <v>0</v>
          </cell>
          <cell r="M72">
            <v>0</v>
          </cell>
          <cell r="N72">
            <v>5</v>
          </cell>
          <cell r="O72">
            <v>0</v>
          </cell>
          <cell r="P72">
            <v>2.5</v>
          </cell>
          <cell r="Q72">
            <v>5</v>
          </cell>
          <cell r="R72">
            <v>0</v>
          </cell>
          <cell r="S72">
            <v>5</v>
          </cell>
          <cell r="T72">
            <v>5</v>
          </cell>
          <cell r="U72">
            <v>5</v>
          </cell>
          <cell r="V72">
            <v>5</v>
          </cell>
          <cell r="W72">
            <v>5</v>
          </cell>
          <cell r="X72">
            <v>5</v>
          </cell>
          <cell r="Y72">
            <v>5</v>
          </cell>
          <cell r="Z72">
            <v>5</v>
          </cell>
          <cell r="AA72">
            <v>5</v>
          </cell>
          <cell r="AB72">
            <v>5</v>
          </cell>
          <cell r="AC72">
            <v>5</v>
          </cell>
          <cell r="AD72">
            <v>5</v>
          </cell>
          <cell r="AE72">
            <v>5</v>
          </cell>
          <cell r="AF72">
            <v>59.711934580697609</v>
          </cell>
          <cell r="AG72">
            <v>54.395184899543175</v>
          </cell>
          <cell r="AH72">
            <v>54.645799049201962</v>
          </cell>
          <cell r="AI72">
            <v>5</v>
          </cell>
          <cell r="AJ72">
            <v>58.496370646005261</v>
          </cell>
          <cell r="AK72">
            <v>56.355388612638926</v>
          </cell>
          <cell r="AL72">
            <v>58.246908793531539</v>
          </cell>
          <cell r="AM72">
            <v>57.228590550419014</v>
          </cell>
          <cell r="AN72">
            <v>57.26</v>
          </cell>
          <cell r="AO72">
            <v>56.728411486867543</v>
          </cell>
          <cell r="AP72">
            <v>57.312329008055904</v>
          </cell>
          <cell r="AQ72">
            <v>59.078551233188882</v>
          </cell>
          <cell r="AR72">
            <v>58.711197142694559</v>
          </cell>
          <cell r="AS72">
            <v>56.761558894924285</v>
          </cell>
          <cell r="AT72">
            <v>56.848485574623048</v>
          </cell>
          <cell r="AU72">
            <v>56.312166222109923</v>
          </cell>
        </row>
        <row r="73">
          <cell r="A73" t="str">
            <v>AUG.(WK-2)</v>
          </cell>
          <cell r="B73">
            <v>1022</v>
          </cell>
          <cell r="C73" t="str">
            <v>Deepak Singh</v>
          </cell>
          <cell r="D73" t="e">
            <v>#REF!</v>
          </cell>
          <cell r="E73">
            <v>59.179283556064782</v>
          </cell>
          <cell r="F73">
            <v>66.946812643928823</v>
          </cell>
          <cell r="G73">
            <v>1</v>
          </cell>
          <cell r="H73">
            <v>41719</v>
          </cell>
          <cell r="I73">
            <v>66.026666666666671</v>
          </cell>
          <cell r="J73">
            <v>74.974557679903768</v>
          </cell>
          <cell r="K73">
            <v>47.29</v>
          </cell>
          <cell r="M73">
            <v>59.129999999999995</v>
          </cell>
          <cell r="O73">
            <v>88.73</v>
          </cell>
          <cell r="Q73" t="e">
            <v>#REF!</v>
          </cell>
        </row>
        <row r="74">
          <cell r="A74" t="str">
            <v>Performance Score</v>
          </cell>
          <cell r="B74">
            <v>37.669621802002226</v>
          </cell>
          <cell r="C74">
            <v>48.849802031779106</v>
          </cell>
          <cell r="D74">
            <v>45.913072106705279</v>
          </cell>
          <cell r="E74">
            <v>52.24962102383784</v>
          </cell>
          <cell r="F74">
            <v>44.382451292429792</v>
          </cell>
          <cell r="G74">
            <v>65.002944630129917</v>
          </cell>
          <cell r="H74">
            <v>53.189252697626642</v>
          </cell>
          <cell r="I74">
            <v>53.608744968858588</v>
          </cell>
          <cell r="J74">
            <v>48.598424639085501</v>
          </cell>
          <cell r="K74">
            <v>52.228138536488011</v>
          </cell>
          <cell r="L74">
            <v>62.622960269463796</v>
          </cell>
          <cell r="M74">
            <v>64.52641624122117</v>
          </cell>
          <cell r="N74">
            <v>54.43132500166378</v>
          </cell>
          <cell r="O74">
            <v>49.47057793192181</v>
          </cell>
          <cell r="P74">
            <v>57.013276691277717</v>
          </cell>
          <cell r="Q74">
            <v>62.27445537994258</v>
          </cell>
          <cell r="R74">
            <v>66.946812643928823</v>
          </cell>
          <cell r="S74">
            <v>58.708152805159308</v>
          </cell>
          <cell r="T74">
            <v>57.40118440047678</v>
          </cell>
          <cell r="U74">
            <v>73.389008507342439</v>
          </cell>
          <cell r="V74">
            <v>59.467827108531544</v>
          </cell>
          <cell r="W74">
            <v>63.282472196466742</v>
          </cell>
          <cell r="X74">
            <v>80.053746319919981</v>
          </cell>
          <cell r="Y74">
            <v>45.433862877065238</v>
          </cell>
          <cell r="Z74">
            <v>71.660796067185416</v>
          </cell>
          <cell r="AA74">
            <v>79.300551705064279</v>
          </cell>
          <cell r="AB74">
            <v>69.600836622754485</v>
          </cell>
          <cell r="AC74">
            <v>59.600799139855617</v>
          </cell>
          <cell r="AD74">
            <v>72.773276311597527</v>
          </cell>
          <cell r="AE74">
            <v>18.426845342447603</v>
          </cell>
          <cell r="AF74">
            <v>45.871902525869018</v>
          </cell>
          <cell r="AG74">
            <v>75.664819775659339</v>
          </cell>
          <cell r="AH74">
            <v>55.817593178947682</v>
          </cell>
          <cell r="AI74">
            <v>68.680231562485716</v>
          </cell>
          <cell r="AJ74">
            <v>76.643851697960628</v>
          </cell>
          <cell r="AK74">
            <v>70.954391946622565</v>
          </cell>
          <cell r="AL74">
            <v>73.430312904854858</v>
          </cell>
          <cell r="AM74">
            <v>74.289064124084618</v>
          </cell>
          <cell r="AN74">
            <v>59.557319913472767</v>
          </cell>
          <cell r="AO74">
            <v>73.749571743774936</v>
          </cell>
          <cell r="AP74">
            <v>75.08827152363358</v>
          </cell>
          <cell r="AQ74">
            <v>75.188075156254428</v>
          </cell>
          <cell r="AR74">
            <v>73.794899928920671</v>
          </cell>
          <cell r="AS74">
            <v>73.841097331236099</v>
          </cell>
          <cell r="AT74">
            <v>72.19861218382573</v>
          </cell>
          <cell r="AU74">
            <v>74.018775995940928</v>
          </cell>
        </row>
      </sheetData>
      <sheetData sheetId="2" refreshError="1">
        <row r="1">
          <cell r="A1" t="str">
            <v>MSSL PERFORMANCE SCORE</v>
          </cell>
          <cell r="B1" t="str">
            <v>PLANT PERFORMANCE SCORE</v>
          </cell>
          <cell r="S1" t="str">
            <v>MSSL-PUNE</v>
          </cell>
        </row>
        <row r="2">
          <cell r="A2" t="str">
            <v>MSSL PERFORMANCE SCORE</v>
          </cell>
        </row>
        <row r="3">
          <cell r="A3" t="str">
            <v>LCV / MCV / HCV FOCUSSED FACTORY</v>
          </cell>
        </row>
        <row r="4">
          <cell r="A4" t="str">
            <v>SAFARI  FOCUSSED FACTORY</v>
          </cell>
        </row>
        <row r="5">
          <cell r="A5" t="str">
            <v>CELL : HRD</v>
          </cell>
          <cell r="B5" t="str">
            <v>Jan. (wk-1)</v>
          </cell>
          <cell r="C5" t="str">
            <v>Jan. (wk-2)</v>
          </cell>
          <cell r="D5" t="str">
            <v>Jan. (wk-3)</v>
          </cell>
          <cell r="E5" t="str">
            <v>Jan. (wk-4)</v>
          </cell>
          <cell r="F5" t="str">
            <v>Jan. (wk-5)</v>
          </cell>
          <cell r="G5" t="str">
            <v>Mar-99(wk-1)</v>
          </cell>
          <cell r="H5" t="str">
            <v>March-99(wk-2)</v>
          </cell>
          <cell r="I5" t="str">
            <v>March-99(wk-3)</v>
          </cell>
          <cell r="J5" t="str">
            <v>March-99(wk-4)</v>
          </cell>
          <cell r="K5">
            <v>36220</v>
          </cell>
          <cell r="L5" t="str">
            <v>Apr (wk-1)</v>
          </cell>
          <cell r="M5" t="str">
            <v>Apr (wk-2)</v>
          </cell>
          <cell r="N5" t="str">
            <v>Apr (wk-3)</v>
          </cell>
          <cell r="O5" t="str">
            <v>Apr (wk-4)</v>
          </cell>
          <cell r="P5" t="str">
            <v>Jun(wk-5)</v>
          </cell>
          <cell r="Q5" t="str">
            <v>Jul(wk-1)</v>
          </cell>
          <cell r="R5" t="str">
            <v>Jul(wk-2)</v>
          </cell>
          <cell r="S5" t="str">
            <v>Jul(wk-3)</v>
          </cell>
          <cell r="T5" t="str">
            <v>Jul(wk-4)</v>
          </cell>
          <cell r="U5" t="str">
            <v>Jul(wk-5)</v>
          </cell>
          <cell r="V5" t="str">
            <v>JULY'99</v>
          </cell>
          <cell r="W5" t="str">
            <v>AUG(WK-1)</v>
          </cell>
          <cell r="X5" t="str">
            <v>AUG(WK-2)</v>
          </cell>
          <cell r="Y5" t="str">
            <v>AUG(WK-3)</v>
          </cell>
          <cell r="Z5" t="str">
            <v>AUG(WK-4)</v>
          </cell>
          <cell r="AA5" t="str">
            <v>AUG(WK-5)</v>
          </cell>
          <cell r="AB5" t="str">
            <v>AUG'99</v>
          </cell>
          <cell r="AC5" t="str">
            <v>SEPT(WK-1)</v>
          </cell>
          <cell r="AD5" t="str">
            <v>SEPT(WK-2)</v>
          </cell>
          <cell r="AE5" t="str">
            <v>SEPT(WK-3)</v>
          </cell>
          <cell r="AF5" t="str">
            <v>SEPT(WK-4)</v>
          </cell>
          <cell r="AG5" t="str">
            <v>SEPT(WK-5)</v>
          </cell>
          <cell r="AH5" t="str">
            <v>SEPT'99</v>
          </cell>
        </row>
        <row r="7">
          <cell r="A7" t="str">
            <v>Defects contributed to Engg. dept.(20)</v>
          </cell>
          <cell r="B7">
            <v>40</v>
          </cell>
          <cell r="C7">
            <v>40</v>
          </cell>
          <cell r="D7">
            <v>40</v>
          </cell>
          <cell r="E7">
            <v>40</v>
          </cell>
          <cell r="F7" t="str">
            <v>MAY' 99</v>
          </cell>
          <cell r="G7">
            <v>0</v>
          </cell>
          <cell r="H7">
            <v>0</v>
          </cell>
          <cell r="I7">
            <v>0</v>
          </cell>
          <cell r="J7">
            <v>1</v>
          </cell>
          <cell r="K7">
            <v>0</v>
          </cell>
          <cell r="L7">
            <v>1</v>
          </cell>
          <cell r="M7">
            <v>0</v>
          </cell>
          <cell r="N7">
            <v>0</v>
          </cell>
          <cell r="O7">
            <v>0</v>
          </cell>
          <cell r="P7">
            <v>1</v>
          </cell>
          <cell r="Q7">
            <v>1</v>
          </cell>
          <cell r="R7">
            <v>7</v>
          </cell>
          <cell r="S7">
            <v>110</v>
          </cell>
          <cell r="T7">
            <v>0</v>
          </cell>
          <cell r="U7">
            <v>0</v>
          </cell>
          <cell r="V7">
            <v>23.6</v>
          </cell>
          <cell r="W7">
            <v>2</v>
          </cell>
          <cell r="X7">
            <v>500</v>
          </cell>
          <cell r="Y7">
            <v>0</v>
          </cell>
          <cell r="Z7">
            <v>12</v>
          </cell>
          <cell r="AA7">
            <v>5</v>
          </cell>
          <cell r="AB7">
            <v>103.8</v>
          </cell>
          <cell r="AC7">
            <v>0</v>
          </cell>
          <cell r="AD7">
            <v>100</v>
          </cell>
          <cell r="AE7">
            <v>16</v>
          </cell>
          <cell r="AF7">
            <v>5</v>
          </cell>
          <cell r="AG7">
            <v>83</v>
          </cell>
          <cell r="AH7">
            <v>40.799999999999997</v>
          </cell>
          <cell r="AI7">
            <v>0</v>
          </cell>
          <cell r="AJ7">
            <v>0</v>
          </cell>
          <cell r="AK7">
            <v>0</v>
          </cell>
          <cell r="AL7" t="str">
            <v>NOV(WK-1)</v>
          </cell>
          <cell r="AM7" t="str">
            <v>NOV(WK-2)</v>
          </cell>
          <cell r="AN7" t="str">
            <v>NOV(WK-3)</v>
          </cell>
          <cell r="AO7" t="str">
            <v>NOV(WK-4)</v>
          </cell>
          <cell r="AP7" t="str">
            <v>NOV(WK-5)</v>
          </cell>
          <cell r="AQ7" t="str">
            <v>NOV'99</v>
          </cell>
          <cell r="AR7" t="str">
            <v>DEC(wk-1)</v>
          </cell>
          <cell r="AS7" t="str">
            <v>DEC(wk-2)</v>
          </cell>
          <cell r="AT7" t="str">
            <v>DEC(wk-3)</v>
          </cell>
          <cell r="AU7" t="str">
            <v>DEC(wk-4)</v>
          </cell>
        </row>
        <row r="8">
          <cell r="A8" t="str">
            <v>Score(20)</v>
          </cell>
          <cell r="B8">
            <v>0</v>
          </cell>
          <cell r="C8">
            <v>1</v>
          </cell>
          <cell r="D8">
            <v>1</v>
          </cell>
          <cell r="E8">
            <v>1</v>
          </cell>
          <cell r="F8">
            <v>0</v>
          </cell>
          <cell r="G8">
            <v>15</v>
          </cell>
          <cell r="H8">
            <v>15</v>
          </cell>
          <cell r="I8">
            <v>15</v>
          </cell>
          <cell r="J8">
            <v>5</v>
          </cell>
          <cell r="K8">
            <v>15</v>
          </cell>
          <cell r="L8">
            <v>15</v>
          </cell>
          <cell r="M8">
            <v>15</v>
          </cell>
          <cell r="N8">
            <v>15</v>
          </cell>
          <cell r="O8">
            <v>15</v>
          </cell>
          <cell r="P8">
            <v>5</v>
          </cell>
          <cell r="Q8">
            <v>5</v>
          </cell>
          <cell r="R8">
            <v>0</v>
          </cell>
          <cell r="S8">
            <v>0</v>
          </cell>
          <cell r="T8">
            <v>15</v>
          </cell>
          <cell r="U8">
            <v>15</v>
          </cell>
          <cell r="V8">
            <v>0</v>
          </cell>
          <cell r="W8">
            <v>0</v>
          </cell>
          <cell r="X8">
            <v>0</v>
          </cell>
          <cell r="Y8">
            <v>15</v>
          </cell>
          <cell r="Z8">
            <v>0</v>
          </cell>
          <cell r="AA8">
            <v>0</v>
          </cell>
          <cell r="AB8">
            <v>0</v>
          </cell>
          <cell r="AC8">
            <v>15</v>
          </cell>
          <cell r="AD8">
            <v>0</v>
          </cell>
          <cell r="AE8">
            <v>0</v>
          </cell>
          <cell r="AF8">
            <v>0</v>
          </cell>
          <cell r="AG8">
            <v>0</v>
          </cell>
          <cell r="AH8">
            <v>0</v>
          </cell>
          <cell r="AI8">
            <v>0</v>
          </cell>
          <cell r="AJ8">
            <v>0</v>
          </cell>
          <cell r="AK8">
            <v>0</v>
          </cell>
        </row>
        <row r="9">
          <cell r="A9" t="str">
            <v>Audited Quantity</v>
          </cell>
          <cell r="B9">
            <v>375105</v>
          </cell>
          <cell r="C9">
            <v>421427</v>
          </cell>
          <cell r="D9">
            <v>708923</v>
          </cell>
          <cell r="E9">
            <v>625377</v>
          </cell>
          <cell r="F9">
            <v>2130832</v>
          </cell>
          <cell r="G9" t="e">
            <v>#REF!</v>
          </cell>
          <cell r="H9" t="e">
            <v>#REF!</v>
          </cell>
          <cell r="I9">
            <v>27502</v>
          </cell>
          <cell r="J9">
            <v>22015</v>
          </cell>
          <cell r="K9">
            <v>31530</v>
          </cell>
          <cell r="L9" t="e">
            <v>#REF!</v>
          </cell>
          <cell r="M9">
            <v>14147</v>
          </cell>
          <cell r="N9">
            <v>33808</v>
          </cell>
          <cell r="O9">
            <v>21439</v>
          </cell>
          <cell r="P9">
            <v>17355</v>
          </cell>
          <cell r="Q9">
            <v>70118</v>
          </cell>
          <cell r="R9">
            <v>156867</v>
          </cell>
          <cell r="S9">
            <v>105322</v>
          </cell>
          <cell r="T9">
            <v>88027</v>
          </cell>
          <cell r="U9">
            <v>57803</v>
          </cell>
          <cell r="V9">
            <v>49935</v>
          </cell>
          <cell r="W9">
            <v>43610</v>
          </cell>
          <cell r="X9">
            <v>344697</v>
          </cell>
          <cell r="Y9">
            <v>27809</v>
          </cell>
          <cell r="Z9">
            <v>8689</v>
          </cell>
          <cell r="AA9">
            <v>6500</v>
          </cell>
          <cell r="AB9">
            <v>2150</v>
          </cell>
          <cell r="AC9">
            <v>3150</v>
          </cell>
          <cell r="AD9">
            <v>389845</v>
          </cell>
          <cell r="AE9">
            <v>51979</v>
          </cell>
          <cell r="AF9">
            <v>15350</v>
          </cell>
          <cell r="AG9">
            <v>25195</v>
          </cell>
          <cell r="AH9">
            <v>22700</v>
          </cell>
          <cell r="AI9">
            <v>200231</v>
          </cell>
          <cell r="AJ9">
            <v>6450</v>
          </cell>
          <cell r="AK9">
            <v>315455</v>
          </cell>
          <cell r="AL9">
            <v>46070</v>
          </cell>
          <cell r="AM9">
            <v>33795</v>
          </cell>
          <cell r="AN9">
            <v>51087</v>
          </cell>
          <cell r="AO9">
            <v>57868</v>
          </cell>
          <cell r="AP9">
            <v>8950</v>
          </cell>
          <cell r="AQ9">
            <v>197885</v>
          </cell>
          <cell r="AR9">
            <v>30298</v>
          </cell>
          <cell r="AS9">
            <v>54886</v>
          </cell>
          <cell r="AT9">
            <v>52591</v>
          </cell>
          <cell r="AU9">
            <v>20788</v>
          </cell>
        </row>
        <row r="10">
          <cell r="A10" t="str">
            <v>No. Of MIN not implemented</v>
          </cell>
          <cell r="B10">
            <v>3</v>
          </cell>
          <cell r="C10">
            <v>3</v>
          </cell>
          <cell r="D10">
            <v>3</v>
          </cell>
          <cell r="E10">
            <v>3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  <cell r="M10">
            <v>1</v>
          </cell>
          <cell r="N10">
            <v>0</v>
          </cell>
          <cell r="O10">
            <v>0</v>
          </cell>
          <cell r="P10">
            <v>0</v>
          </cell>
          <cell r="Q10">
            <v>0</v>
          </cell>
          <cell r="R10">
            <v>0</v>
          </cell>
          <cell r="S10">
            <v>0</v>
          </cell>
          <cell r="T10">
            <v>0</v>
          </cell>
          <cell r="U10">
            <v>0</v>
          </cell>
          <cell r="V10">
            <v>0</v>
          </cell>
          <cell r="W10">
            <v>0</v>
          </cell>
          <cell r="X10">
            <v>0</v>
          </cell>
          <cell r="Y10">
            <v>0</v>
          </cell>
          <cell r="Z10">
            <v>1</v>
          </cell>
          <cell r="AA10">
            <v>1</v>
          </cell>
          <cell r="AB10">
            <v>2</v>
          </cell>
          <cell r="AC10">
            <v>0</v>
          </cell>
          <cell r="AD10">
            <v>0</v>
          </cell>
          <cell r="AE10">
            <v>0</v>
          </cell>
          <cell r="AF10">
            <v>0</v>
          </cell>
          <cell r="AG10">
            <v>0</v>
          </cell>
          <cell r="AH10">
            <v>0</v>
          </cell>
          <cell r="AI10">
            <v>0</v>
          </cell>
          <cell r="AJ10">
            <v>0</v>
          </cell>
          <cell r="AK10">
            <v>0</v>
          </cell>
        </row>
        <row r="11">
          <cell r="A11" t="str">
            <v>Score(10)</v>
          </cell>
          <cell r="B11">
            <v>0</v>
          </cell>
          <cell r="C11">
            <v>10</v>
          </cell>
          <cell r="D11">
            <v>10</v>
          </cell>
          <cell r="E11">
            <v>10</v>
          </cell>
          <cell r="F11">
            <v>2145</v>
          </cell>
          <cell r="G11">
            <v>20</v>
          </cell>
          <cell r="H11">
            <v>20</v>
          </cell>
          <cell r="I11">
            <v>20</v>
          </cell>
          <cell r="J11">
            <v>20</v>
          </cell>
          <cell r="K11">
            <v>20</v>
          </cell>
          <cell r="L11">
            <v>20</v>
          </cell>
          <cell r="M11">
            <v>0</v>
          </cell>
          <cell r="N11">
            <v>20</v>
          </cell>
          <cell r="O11">
            <v>20</v>
          </cell>
          <cell r="P11">
            <v>20</v>
          </cell>
          <cell r="Q11">
            <v>10</v>
          </cell>
          <cell r="R11">
            <v>10</v>
          </cell>
          <cell r="S11">
            <v>10</v>
          </cell>
          <cell r="T11">
            <v>10</v>
          </cell>
          <cell r="U11">
            <v>10</v>
          </cell>
          <cell r="V11">
            <v>10</v>
          </cell>
          <cell r="W11">
            <v>10</v>
          </cell>
          <cell r="X11">
            <v>10</v>
          </cell>
          <cell r="Y11">
            <v>10</v>
          </cell>
          <cell r="Z11">
            <v>0</v>
          </cell>
          <cell r="AA11">
            <v>0</v>
          </cell>
          <cell r="AB11">
            <v>0</v>
          </cell>
          <cell r="AC11">
            <v>10</v>
          </cell>
          <cell r="AD11">
            <v>10</v>
          </cell>
          <cell r="AE11">
            <v>10</v>
          </cell>
          <cell r="AF11">
            <v>10</v>
          </cell>
          <cell r="AG11">
            <v>10</v>
          </cell>
          <cell r="AH11">
            <v>10</v>
          </cell>
          <cell r="AI11">
            <v>0</v>
          </cell>
          <cell r="AJ11">
            <v>0</v>
          </cell>
          <cell r="AK11">
            <v>0</v>
          </cell>
          <cell r="AL11">
            <v>24</v>
          </cell>
          <cell r="AM11">
            <v>279</v>
          </cell>
          <cell r="AN11">
            <v>46</v>
          </cell>
          <cell r="AO11">
            <v>64</v>
          </cell>
          <cell r="AP11">
            <v>313</v>
          </cell>
          <cell r="AQ11">
            <v>726</v>
          </cell>
          <cell r="AR11">
            <v>114</v>
          </cell>
          <cell r="AS11">
            <v>1443</v>
          </cell>
          <cell r="AT11">
            <v>431</v>
          </cell>
          <cell r="AU11">
            <v>630</v>
          </cell>
        </row>
        <row r="12">
          <cell r="A12" t="str">
            <v>Customer Complaints (External)</v>
          </cell>
          <cell r="B12">
            <v>54</v>
          </cell>
          <cell r="D12">
            <v>6</v>
          </cell>
          <cell r="E12">
            <v>3</v>
          </cell>
          <cell r="F12">
            <v>63</v>
          </cell>
          <cell r="G12">
            <v>2</v>
          </cell>
          <cell r="H12">
            <v>2</v>
          </cell>
          <cell r="I12">
            <v>0</v>
          </cell>
          <cell r="J12">
            <v>0</v>
          </cell>
          <cell r="K12">
            <v>0</v>
          </cell>
          <cell r="L12">
            <v>4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  <cell r="Q12">
            <v>0</v>
          </cell>
          <cell r="R12">
            <v>0</v>
          </cell>
          <cell r="S12">
            <v>2</v>
          </cell>
          <cell r="T12">
            <v>0</v>
          </cell>
          <cell r="U12">
            <v>1</v>
          </cell>
          <cell r="V12">
            <v>0</v>
          </cell>
          <cell r="W12">
            <v>0</v>
          </cell>
          <cell r="X12">
            <v>3</v>
          </cell>
          <cell r="Y12">
            <v>0</v>
          </cell>
          <cell r="Z12">
            <v>0</v>
          </cell>
          <cell r="AA12">
            <v>4</v>
          </cell>
          <cell r="AB12">
            <v>0</v>
          </cell>
          <cell r="AC12">
            <v>0</v>
          </cell>
          <cell r="AD12">
            <v>7</v>
          </cell>
          <cell r="AE12">
            <v>0</v>
          </cell>
          <cell r="AF12">
            <v>0</v>
          </cell>
          <cell r="AG12">
            <v>0</v>
          </cell>
          <cell r="AH12">
            <v>2</v>
          </cell>
          <cell r="AI12">
            <v>0</v>
          </cell>
          <cell r="AJ12">
            <v>0</v>
          </cell>
          <cell r="AK12">
            <v>2</v>
          </cell>
          <cell r="AL12">
            <v>0</v>
          </cell>
          <cell r="AM12">
            <v>0</v>
          </cell>
          <cell r="AN12">
            <v>0</v>
          </cell>
          <cell r="AO12">
            <v>0</v>
          </cell>
          <cell r="AP12">
            <v>0</v>
          </cell>
          <cell r="AQ12">
            <v>0</v>
          </cell>
          <cell r="AR12">
            <v>0</v>
          </cell>
          <cell r="AS12">
            <v>0</v>
          </cell>
          <cell r="AT12">
            <v>0</v>
          </cell>
          <cell r="AU12">
            <v>0</v>
          </cell>
        </row>
        <row r="13">
          <cell r="A13" t="str">
            <v>Customer Committment failures</v>
          </cell>
          <cell r="B13">
            <v>10</v>
          </cell>
          <cell r="C13">
            <v>10</v>
          </cell>
          <cell r="D13">
            <v>10</v>
          </cell>
          <cell r="E13">
            <v>10</v>
          </cell>
          <cell r="F13">
            <v>63</v>
          </cell>
          <cell r="G13">
            <v>0</v>
          </cell>
          <cell r="H13">
            <v>1</v>
          </cell>
          <cell r="I13">
            <v>0</v>
          </cell>
          <cell r="J13">
            <v>0</v>
          </cell>
          <cell r="K13">
            <v>1</v>
          </cell>
          <cell r="L13">
            <v>1</v>
          </cell>
          <cell r="M13">
            <v>0</v>
          </cell>
          <cell r="N13">
            <v>0</v>
          </cell>
          <cell r="O13">
            <v>0</v>
          </cell>
          <cell r="P13">
            <v>1</v>
          </cell>
          <cell r="Q13">
            <v>1</v>
          </cell>
          <cell r="R13">
            <v>1</v>
          </cell>
          <cell r="S13">
            <v>1</v>
          </cell>
          <cell r="T13">
            <v>1</v>
          </cell>
          <cell r="U13">
            <v>0</v>
          </cell>
          <cell r="V13">
            <v>0.8</v>
          </cell>
          <cell r="W13">
            <v>2</v>
          </cell>
          <cell r="X13">
            <v>0</v>
          </cell>
          <cell r="Y13">
            <v>1</v>
          </cell>
          <cell r="Z13">
            <v>0</v>
          </cell>
          <cell r="AA13">
            <v>0</v>
          </cell>
          <cell r="AB13">
            <v>0.6</v>
          </cell>
          <cell r="AC13">
            <v>0</v>
          </cell>
          <cell r="AD13">
            <v>0</v>
          </cell>
          <cell r="AE13">
            <v>0</v>
          </cell>
          <cell r="AF13">
            <v>0</v>
          </cell>
          <cell r="AG13">
            <v>0</v>
          </cell>
          <cell r="AH13">
            <v>0</v>
          </cell>
          <cell r="AI13">
            <v>0</v>
          </cell>
          <cell r="AJ13">
            <v>0</v>
          </cell>
          <cell r="AK13">
            <v>0</v>
          </cell>
          <cell r="AL13">
            <v>0</v>
          </cell>
          <cell r="AM13">
            <v>0</v>
          </cell>
          <cell r="AN13">
            <v>0</v>
          </cell>
          <cell r="AO13">
            <v>0</v>
          </cell>
          <cell r="AP13">
            <v>0</v>
          </cell>
          <cell r="AQ13">
            <v>0</v>
          </cell>
          <cell r="AR13">
            <v>0</v>
          </cell>
          <cell r="AS13">
            <v>0</v>
          </cell>
          <cell r="AT13">
            <v>0</v>
          </cell>
          <cell r="AU13">
            <v>50</v>
          </cell>
        </row>
        <row r="14">
          <cell r="A14" t="str">
            <v>Score(35)</v>
          </cell>
          <cell r="B14">
            <v>140</v>
          </cell>
          <cell r="C14">
            <v>225</v>
          </cell>
          <cell r="D14">
            <v>430</v>
          </cell>
          <cell r="E14" t="str">
            <v>S</v>
          </cell>
          <cell r="F14">
            <v>63</v>
          </cell>
          <cell r="G14">
            <v>20</v>
          </cell>
          <cell r="H14">
            <v>0</v>
          </cell>
          <cell r="I14">
            <v>20</v>
          </cell>
          <cell r="J14">
            <v>20</v>
          </cell>
          <cell r="K14">
            <v>10</v>
          </cell>
          <cell r="L14">
            <v>10</v>
          </cell>
          <cell r="M14">
            <v>20</v>
          </cell>
          <cell r="N14">
            <v>20</v>
          </cell>
          <cell r="O14">
            <v>0</v>
          </cell>
          <cell r="P14">
            <v>10</v>
          </cell>
          <cell r="Q14">
            <v>10</v>
          </cell>
          <cell r="R14">
            <v>10</v>
          </cell>
          <cell r="S14">
            <v>10</v>
          </cell>
          <cell r="T14">
            <v>10</v>
          </cell>
          <cell r="U14">
            <v>35</v>
          </cell>
          <cell r="V14">
            <v>15</v>
          </cell>
          <cell r="W14">
            <v>0</v>
          </cell>
          <cell r="X14">
            <v>35</v>
          </cell>
          <cell r="Y14">
            <v>10</v>
          </cell>
          <cell r="Z14">
            <v>35</v>
          </cell>
          <cell r="AA14">
            <v>35</v>
          </cell>
          <cell r="AB14">
            <v>23</v>
          </cell>
          <cell r="AC14">
            <v>35</v>
          </cell>
          <cell r="AD14">
            <v>35</v>
          </cell>
          <cell r="AE14">
            <v>35</v>
          </cell>
          <cell r="AF14">
            <v>35</v>
          </cell>
          <cell r="AG14">
            <v>35</v>
          </cell>
          <cell r="AH14">
            <v>35</v>
          </cell>
          <cell r="AI14">
            <v>0</v>
          </cell>
          <cell r="AJ14">
            <v>0</v>
          </cell>
          <cell r="AK14">
            <v>0</v>
          </cell>
          <cell r="AL14">
            <v>34.817668764922942</v>
          </cell>
          <cell r="AM14">
            <v>32.110519307589882</v>
          </cell>
          <cell r="AN14">
            <v>34.684851332041418</v>
          </cell>
          <cell r="AO14">
            <v>34.612912144881456</v>
          </cell>
          <cell r="AP14">
            <v>22.759776536312849</v>
          </cell>
          <cell r="AQ14">
            <v>33.715920863127572</v>
          </cell>
          <cell r="AR14">
            <v>33.683081391510989</v>
          </cell>
          <cell r="AS14">
            <v>25.798199905258169</v>
          </cell>
          <cell r="AT14">
            <v>32.131638493278317</v>
          </cell>
          <cell r="AU14">
            <v>24.392918991725992</v>
          </cell>
        </row>
        <row r="15">
          <cell r="A15">
            <v>111.11</v>
          </cell>
        </row>
        <row r="16">
          <cell r="A16" t="str">
            <v>Internal committment failures</v>
          </cell>
          <cell r="B16">
            <v>1195</v>
          </cell>
          <cell r="C16">
            <v>1170</v>
          </cell>
          <cell r="D16">
            <v>666</v>
          </cell>
          <cell r="E16">
            <v>659</v>
          </cell>
          <cell r="F16">
            <v>3690</v>
          </cell>
          <cell r="G16">
            <v>0</v>
          </cell>
          <cell r="H16">
            <v>0</v>
          </cell>
          <cell r="I16">
            <v>0</v>
          </cell>
          <cell r="J16">
            <v>1</v>
          </cell>
          <cell r="K16">
            <v>0</v>
          </cell>
          <cell r="L16">
            <v>2</v>
          </cell>
          <cell r="M16">
            <v>1</v>
          </cell>
          <cell r="N16">
            <v>2</v>
          </cell>
          <cell r="O16">
            <v>1</v>
          </cell>
          <cell r="P16">
            <v>2</v>
          </cell>
          <cell r="Q16">
            <v>2</v>
          </cell>
          <cell r="R16">
            <v>2</v>
          </cell>
          <cell r="S16">
            <v>2</v>
          </cell>
          <cell r="T16">
            <v>2</v>
          </cell>
          <cell r="U16">
            <v>0</v>
          </cell>
          <cell r="V16">
            <v>1.6</v>
          </cell>
          <cell r="W16">
            <v>0</v>
          </cell>
          <cell r="X16">
            <v>0</v>
          </cell>
          <cell r="Y16">
            <v>0</v>
          </cell>
          <cell r="Z16">
            <v>0</v>
          </cell>
          <cell r="AA16">
            <v>0</v>
          </cell>
          <cell r="AB16">
            <v>0</v>
          </cell>
          <cell r="AC16">
            <v>0</v>
          </cell>
          <cell r="AD16">
            <v>0</v>
          </cell>
          <cell r="AE16">
            <v>0</v>
          </cell>
          <cell r="AF16">
            <v>0</v>
          </cell>
          <cell r="AG16">
            <v>1</v>
          </cell>
          <cell r="AH16">
            <v>0.2</v>
          </cell>
          <cell r="AI16">
            <v>14887</v>
          </cell>
          <cell r="AK16">
            <v>77206</v>
          </cell>
          <cell r="AL16">
            <v>7045</v>
          </cell>
          <cell r="AM16">
            <v>3749</v>
          </cell>
          <cell r="AN16">
            <v>15162</v>
          </cell>
          <cell r="AO16">
            <v>6576</v>
          </cell>
          <cell r="AQ16">
            <v>32532</v>
          </cell>
          <cell r="AR16">
            <v>8660</v>
          </cell>
          <cell r="AS16">
            <v>14192</v>
          </cell>
          <cell r="AT16">
            <v>11078</v>
          </cell>
          <cell r="AU16">
            <v>9708</v>
          </cell>
        </row>
        <row r="17">
          <cell r="A17" t="str">
            <v>Score(15)</v>
          </cell>
          <cell r="B17">
            <v>0</v>
          </cell>
          <cell r="C17">
            <v>0</v>
          </cell>
          <cell r="D17">
            <v>0</v>
          </cell>
          <cell r="E17">
            <v>0</v>
          </cell>
          <cell r="F17">
            <v>0</v>
          </cell>
          <cell r="G17">
            <v>15</v>
          </cell>
          <cell r="H17">
            <v>15</v>
          </cell>
          <cell r="I17">
            <v>15</v>
          </cell>
          <cell r="J17">
            <v>12</v>
          </cell>
          <cell r="K17">
            <v>15</v>
          </cell>
          <cell r="L17">
            <v>9</v>
          </cell>
          <cell r="M17">
            <v>12</v>
          </cell>
          <cell r="N17">
            <v>9</v>
          </cell>
          <cell r="O17">
            <v>12</v>
          </cell>
          <cell r="P17">
            <v>3</v>
          </cell>
          <cell r="Q17">
            <v>3</v>
          </cell>
          <cell r="R17">
            <v>3</v>
          </cell>
          <cell r="S17">
            <v>3</v>
          </cell>
          <cell r="T17">
            <v>3</v>
          </cell>
          <cell r="U17">
            <v>15</v>
          </cell>
          <cell r="V17">
            <v>5.4</v>
          </cell>
          <cell r="W17">
            <v>15</v>
          </cell>
          <cell r="X17">
            <v>15</v>
          </cell>
          <cell r="Y17">
            <v>15</v>
          </cell>
          <cell r="Z17">
            <v>15</v>
          </cell>
          <cell r="AA17">
            <v>15</v>
          </cell>
          <cell r="AB17">
            <v>15</v>
          </cell>
          <cell r="AC17">
            <v>15</v>
          </cell>
          <cell r="AD17">
            <v>15</v>
          </cell>
          <cell r="AE17">
            <v>15</v>
          </cell>
          <cell r="AF17">
            <v>15</v>
          </cell>
          <cell r="AG17">
            <v>15</v>
          </cell>
          <cell r="AH17">
            <v>15</v>
          </cell>
        </row>
        <row r="18">
          <cell r="A18" t="str">
            <v>Suggestion received during the week</v>
          </cell>
          <cell r="B18" t="str">
            <v>MAY(WK-3)</v>
          </cell>
          <cell r="C18" t="str">
            <v>MAY(WK-4)</v>
          </cell>
          <cell r="D18" t="str">
            <v>MAY'99</v>
          </cell>
          <cell r="E18" t="str">
            <v>Jun(wk-1)</v>
          </cell>
          <cell r="F18" t="str">
            <v>Jun(wk-2)</v>
          </cell>
          <cell r="G18" t="str">
            <v>Jun(wk-3)</v>
          </cell>
          <cell r="H18" t="str">
            <v>Jun(wk-4)</v>
          </cell>
          <cell r="I18" t="str">
            <v>Jun(wk-5)</v>
          </cell>
          <cell r="J18" t="str">
            <v>JUNE'99</v>
          </cell>
          <cell r="K18" t="str">
            <v>JUL(WK-1)</v>
          </cell>
          <cell r="L18" t="str">
            <v>JUL(WK-2)</v>
          </cell>
          <cell r="M18" t="str">
            <v>JUL(WK-3)</v>
          </cell>
          <cell r="N18" t="str">
            <v>JUL(WK-4)</v>
          </cell>
          <cell r="O18" t="str">
            <v>JUL(WK-5)</v>
          </cell>
          <cell r="P18" t="str">
            <v>JULY'99</v>
          </cell>
          <cell r="Q18" t="str">
            <v>AUG(WK-1)</v>
          </cell>
          <cell r="R18" t="str">
            <v>AUG(WK-2)</v>
          </cell>
          <cell r="S18" t="str">
            <v>AUG(WK-3)</v>
          </cell>
          <cell r="T18" t="str">
            <v>AUG(WK-4)</v>
          </cell>
          <cell r="U18" t="str">
            <v>AUG(WK-5)</v>
          </cell>
          <cell r="V18" t="str">
            <v>AUG'99</v>
          </cell>
          <cell r="W18" t="str">
            <v>SEPT(WK-1)</v>
          </cell>
          <cell r="X18" t="str">
            <v>SEPT(WK-2)</v>
          </cell>
          <cell r="Y18" t="str">
            <v>SEPT(WK-3)</v>
          </cell>
          <cell r="Z18" t="str">
            <v>SEPT(WK-4)</v>
          </cell>
          <cell r="AA18" t="str">
            <v>SEPT(WK-5)</v>
          </cell>
          <cell r="AB18" t="str">
            <v>SEPT'99</v>
          </cell>
          <cell r="AC18" t="str">
            <v>OCT(WK-1)</v>
          </cell>
          <cell r="AD18" t="str">
            <v>OCT(WK-2)</v>
          </cell>
          <cell r="AE18" t="str">
            <v>OCT(WK-3)</v>
          </cell>
          <cell r="AF18" t="str">
            <v>OCT(WK-4)</v>
          </cell>
          <cell r="AG18" t="str">
            <v>OCT(WK-5)</v>
          </cell>
          <cell r="AH18" t="str">
            <v>OCT(WK-6) 31.10</v>
          </cell>
          <cell r="AI18" t="str">
            <v>OCT '99</v>
          </cell>
          <cell r="AJ18" t="str">
            <v>NOV(wk-1)</v>
          </cell>
          <cell r="AK18" t="str">
            <v>NOV(WK-2)</v>
          </cell>
          <cell r="AL18" t="str">
            <v>NOV(WK-3)</v>
          </cell>
          <cell r="AM18" t="str">
            <v>NOV(WK-4)</v>
          </cell>
          <cell r="AN18" t="str">
            <v>NOV(WK-5)</v>
          </cell>
          <cell r="AO18" t="str">
            <v>NOV'99</v>
          </cell>
          <cell r="AP18" t="str">
            <v>DEC(wk-1)</v>
          </cell>
          <cell r="AQ18" t="str">
            <v>DEC(wk-2)</v>
          </cell>
          <cell r="AR18" t="str">
            <v>DEC(wk-3)</v>
          </cell>
          <cell r="AS18" t="str">
            <v>DEC(wk-4)</v>
          </cell>
          <cell r="AT18" t="str">
            <v>DEC(wk-5)</v>
          </cell>
          <cell r="AU18" t="str">
            <v>DEC '99</v>
          </cell>
        </row>
        <row r="19">
          <cell r="A19" t="str">
            <v>Total Suggestions received during the week</v>
          </cell>
          <cell r="B19">
            <v>0</v>
          </cell>
          <cell r="C19">
            <v>0</v>
          </cell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1</v>
          </cell>
          <cell r="I19">
            <v>0</v>
          </cell>
          <cell r="J19">
            <v>0</v>
          </cell>
          <cell r="K19">
            <v>1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  <cell r="T19">
            <v>3</v>
          </cell>
          <cell r="U19">
            <v>0</v>
          </cell>
          <cell r="V19">
            <v>3</v>
          </cell>
          <cell r="W19">
            <v>0</v>
          </cell>
          <cell r="X19">
            <v>0</v>
          </cell>
          <cell r="Y19">
            <v>0</v>
          </cell>
          <cell r="Z19">
            <v>0</v>
          </cell>
          <cell r="AA19">
            <v>0</v>
          </cell>
          <cell r="AB19">
            <v>0</v>
          </cell>
          <cell r="AC19">
            <v>0</v>
          </cell>
          <cell r="AD19">
            <v>0</v>
          </cell>
          <cell r="AE19">
            <v>0</v>
          </cell>
          <cell r="AF19">
            <v>0</v>
          </cell>
          <cell r="AG19">
            <v>0</v>
          </cell>
          <cell r="AH19">
            <v>0</v>
          </cell>
          <cell r="AI19">
            <v>0</v>
          </cell>
          <cell r="AJ19">
            <v>0</v>
          </cell>
          <cell r="AK19">
            <v>0</v>
          </cell>
          <cell r="AL19">
            <v>0</v>
          </cell>
          <cell r="AM19">
            <v>0</v>
          </cell>
          <cell r="AN19">
            <v>0</v>
          </cell>
          <cell r="AO19">
            <v>2</v>
          </cell>
          <cell r="AP19">
            <v>2</v>
          </cell>
          <cell r="AQ19">
            <v>4</v>
          </cell>
          <cell r="AR19">
            <v>0</v>
          </cell>
          <cell r="AS19">
            <v>0</v>
          </cell>
          <cell r="AT19">
            <v>0</v>
          </cell>
          <cell r="AU19">
            <v>0</v>
          </cell>
        </row>
        <row r="20">
          <cell r="A20" t="str">
            <v>Total Production</v>
          </cell>
          <cell r="B20">
            <v>0</v>
          </cell>
          <cell r="C20">
            <v>0</v>
          </cell>
          <cell r="D20">
            <v>418878</v>
          </cell>
          <cell r="E20">
            <v>177749</v>
          </cell>
          <cell r="F20">
            <v>209244</v>
          </cell>
          <cell r="G20">
            <v>230852</v>
          </cell>
          <cell r="H20">
            <v>274982</v>
          </cell>
          <cell r="I20">
            <v>225810</v>
          </cell>
          <cell r="J20">
            <v>1118637</v>
          </cell>
          <cell r="K20">
            <v>71154</v>
          </cell>
          <cell r="L20">
            <v>269032</v>
          </cell>
          <cell r="M20">
            <v>258911</v>
          </cell>
          <cell r="N20">
            <v>225276</v>
          </cell>
          <cell r="O20">
            <v>193144</v>
          </cell>
          <cell r="P20">
            <v>1017517</v>
          </cell>
          <cell r="Q20">
            <v>172206</v>
          </cell>
          <cell r="R20">
            <v>226342</v>
          </cell>
          <cell r="S20">
            <v>174611</v>
          </cell>
          <cell r="T20">
            <v>251661</v>
          </cell>
          <cell r="U20">
            <v>119207</v>
          </cell>
          <cell r="V20">
            <v>944027</v>
          </cell>
          <cell r="W20">
            <v>1715848</v>
          </cell>
          <cell r="X20">
            <v>223134</v>
          </cell>
          <cell r="Y20">
            <v>325182</v>
          </cell>
          <cell r="Z20">
            <v>286822</v>
          </cell>
          <cell r="AA20">
            <v>197107</v>
          </cell>
          <cell r="AB20">
            <v>3495013</v>
          </cell>
          <cell r="AC20">
            <v>70011</v>
          </cell>
          <cell r="AD20">
            <v>233226</v>
          </cell>
          <cell r="AE20">
            <v>265221</v>
          </cell>
          <cell r="AF20">
            <v>174960</v>
          </cell>
          <cell r="AG20">
            <v>369081</v>
          </cell>
          <cell r="AH20">
            <v>71865</v>
          </cell>
          <cell r="AI20">
            <v>1112499</v>
          </cell>
          <cell r="AJ20">
            <v>218990</v>
          </cell>
          <cell r="AK20">
            <v>51454</v>
          </cell>
          <cell r="AL20">
            <v>296456</v>
          </cell>
          <cell r="AM20">
            <v>292785</v>
          </cell>
          <cell r="AN20">
            <v>151805</v>
          </cell>
          <cell r="AO20">
            <v>1010435</v>
          </cell>
          <cell r="AP20">
            <v>150720</v>
          </cell>
          <cell r="AQ20">
            <v>358949</v>
          </cell>
          <cell r="AR20">
            <v>303320</v>
          </cell>
          <cell r="AS20">
            <v>287066</v>
          </cell>
          <cell r="AT20">
            <v>266625</v>
          </cell>
          <cell r="AU20">
            <v>1366680</v>
          </cell>
        </row>
        <row r="21">
          <cell r="A21" t="str">
            <v>Production Quantity (Wire cutting+Preparation)</v>
          </cell>
          <cell r="B21">
            <v>227115</v>
          </cell>
          <cell r="C21">
            <v>191286</v>
          </cell>
          <cell r="D21">
            <v>418401</v>
          </cell>
          <cell r="E21">
            <v>177441</v>
          </cell>
          <cell r="F21">
            <v>208806</v>
          </cell>
          <cell r="G21">
            <v>230355</v>
          </cell>
          <cell r="H21">
            <v>274444</v>
          </cell>
          <cell r="I21">
            <v>225510</v>
          </cell>
          <cell r="J21">
            <v>1116556</v>
          </cell>
          <cell r="K21">
            <v>71029</v>
          </cell>
          <cell r="L21">
            <v>268618</v>
          </cell>
          <cell r="M21">
            <v>258469</v>
          </cell>
          <cell r="N21">
            <v>224633</v>
          </cell>
          <cell r="O21">
            <v>192534</v>
          </cell>
          <cell r="P21">
            <v>1015283</v>
          </cell>
          <cell r="Q21">
            <v>171526</v>
          </cell>
          <cell r="R21">
            <v>225740</v>
          </cell>
          <cell r="S21">
            <v>174108</v>
          </cell>
          <cell r="T21">
            <v>51969</v>
          </cell>
          <cell r="U21">
            <v>118965</v>
          </cell>
          <cell r="V21">
            <v>742308</v>
          </cell>
          <cell r="W21">
            <v>97365</v>
          </cell>
          <cell r="X21">
            <v>222272</v>
          </cell>
          <cell r="Y21">
            <v>324117</v>
          </cell>
          <cell r="Z21">
            <v>285913</v>
          </cell>
          <cell r="AA21">
            <v>196479</v>
          </cell>
          <cell r="AB21">
            <v>1671975</v>
          </cell>
          <cell r="AC21">
            <v>69430</v>
          </cell>
          <cell r="AD21">
            <v>232077</v>
          </cell>
          <cell r="AE21">
            <v>264050</v>
          </cell>
          <cell r="AF21">
            <v>174404</v>
          </cell>
          <cell r="AG21">
            <v>368230</v>
          </cell>
          <cell r="AH21">
            <v>71730</v>
          </cell>
          <cell r="AI21">
            <v>1108191</v>
          </cell>
          <cell r="AJ21">
            <v>218330</v>
          </cell>
          <cell r="AK21">
            <v>51155</v>
          </cell>
          <cell r="AL21">
            <v>295444</v>
          </cell>
          <cell r="AM21">
            <v>46835</v>
          </cell>
          <cell r="AN21">
            <v>150440</v>
          </cell>
          <cell r="AO21">
            <v>762204</v>
          </cell>
          <cell r="AP21">
            <v>150379</v>
          </cell>
          <cell r="AQ21">
            <v>357231</v>
          </cell>
          <cell r="AR21">
            <v>302563</v>
          </cell>
          <cell r="AS21">
            <v>286346</v>
          </cell>
          <cell r="AT21">
            <v>265277</v>
          </cell>
          <cell r="AU21">
            <v>1361796</v>
          </cell>
        </row>
        <row r="22">
          <cell r="A22" t="str">
            <v>Production Quantity (Visual)</v>
          </cell>
          <cell r="B22">
            <v>60</v>
          </cell>
          <cell r="C22">
            <v>417</v>
          </cell>
          <cell r="D22">
            <v>477</v>
          </cell>
          <cell r="E22">
            <v>308</v>
          </cell>
          <cell r="F22">
            <v>438</v>
          </cell>
          <cell r="G22">
            <v>497</v>
          </cell>
          <cell r="H22">
            <v>538</v>
          </cell>
          <cell r="I22">
            <v>300</v>
          </cell>
          <cell r="J22">
            <v>2081</v>
          </cell>
          <cell r="K22">
            <v>125</v>
          </cell>
          <cell r="L22">
            <v>414</v>
          </cell>
          <cell r="M22">
            <v>442</v>
          </cell>
          <cell r="N22">
            <v>643</v>
          </cell>
          <cell r="O22">
            <v>610</v>
          </cell>
          <cell r="P22">
            <v>2234</v>
          </cell>
          <cell r="Q22">
            <v>680</v>
          </cell>
          <cell r="R22">
            <v>602</v>
          </cell>
          <cell r="S22">
            <v>503</v>
          </cell>
          <cell r="T22">
            <v>199692</v>
          </cell>
          <cell r="U22">
            <v>242</v>
          </cell>
          <cell r="V22">
            <v>201719</v>
          </cell>
          <cell r="W22">
            <v>427</v>
          </cell>
          <cell r="X22">
            <v>862</v>
          </cell>
          <cell r="Y22">
            <v>1065</v>
          </cell>
          <cell r="Z22">
            <v>909</v>
          </cell>
          <cell r="AA22">
            <v>628</v>
          </cell>
          <cell r="AB22">
            <v>204982</v>
          </cell>
          <cell r="AC22">
            <v>581</v>
          </cell>
          <cell r="AD22">
            <v>1149</v>
          </cell>
          <cell r="AE22">
            <v>1171</v>
          </cell>
          <cell r="AF22">
            <v>556</v>
          </cell>
          <cell r="AG22">
            <v>851</v>
          </cell>
          <cell r="AH22">
            <v>135</v>
          </cell>
          <cell r="AI22">
            <v>4308</v>
          </cell>
          <cell r="AJ22">
            <v>660</v>
          </cell>
          <cell r="AK22">
            <v>299</v>
          </cell>
          <cell r="AL22">
            <v>1012</v>
          </cell>
          <cell r="AM22">
            <v>245950</v>
          </cell>
          <cell r="AN22">
            <v>310</v>
          </cell>
          <cell r="AO22">
            <v>248231</v>
          </cell>
          <cell r="AP22">
            <v>341</v>
          </cell>
          <cell r="AQ22">
            <v>1718</v>
          </cell>
          <cell r="AR22">
            <v>757</v>
          </cell>
          <cell r="AS22">
            <v>720</v>
          </cell>
          <cell r="AT22">
            <v>1348</v>
          </cell>
          <cell r="AU22">
            <v>4884</v>
          </cell>
        </row>
        <row r="23">
          <cell r="A23" t="str">
            <v>Suggestion Scheme Score (5)</v>
          </cell>
          <cell r="B23">
            <v>27</v>
          </cell>
          <cell r="C23">
            <v>29.86</v>
          </cell>
          <cell r="D23">
            <v>342289</v>
          </cell>
          <cell r="E23">
            <v>203201</v>
          </cell>
          <cell r="F23">
            <v>232779</v>
          </cell>
          <cell r="G23">
            <v>0</v>
          </cell>
          <cell r="H23">
            <v>7.5</v>
          </cell>
          <cell r="I23">
            <v>0</v>
          </cell>
          <cell r="J23">
            <v>0</v>
          </cell>
          <cell r="K23">
            <v>10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  <cell r="S23">
            <v>0</v>
          </cell>
          <cell r="T23">
            <v>0</v>
          </cell>
          <cell r="U23">
            <v>0</v>
          </cell>
          <cell r="V23">
            <v>0</v>
          </cell>
          <cell r="W23">
            <v>0</v>
          </cell>
          <cell r="X23">
            <v>0</v>
          </cell>
          <cell r="Y23">
            <v>0</v>
          </cell>
          <cell r="Z23">
            <v>0</v>
          </cell>
          <cell r="AA23">
            <v>0</v>
          </cell>
          <cell r="AB23">
            <v>0</v>
          </cell>
          <cell r="AC23">
            <v>0</v>
          </cell>
          <cell r="AD23">
            <v>0</v>
          </cell>
          <cell r="AE23">
            <v>0</v>
          </cell>
          <cell r="AF23">
            <v>0</v>
          </cell>
          <cell r="AG23">
            <v>0</v>
          </cell>
          <cell r="AH23">
            <v>0</v>
          </cell>
          <cell r="AI23">
            <v>19.41</v>
          </cell>
          <cell r="AJ23">
            <v>15.42</v>
          </cell>
          <cell r="AK23">
            <v>13.263157894736842</v>
          </cell>
          <cell r="AL23">
            <v>19.332631578947371</v>
          </cell>
          <cell r="AM23">
            <v>19.329999999999998</v>
          </cell>
          <cell r="AN23">
            <v>13.27</v>
          </cell>
          <cell r="AO23">
            <v>15.16</v>
          </cell>
          <cell r="AP23">
            <v>12.7</v>
          </cell>
          <cell r="AQ23">
            <v>12.95</v>
          </cell>
          <cell r="AR23">
            <v>12.95</v>
          </cell>
          <cell r="AS23">
            <v>18.071214574898782</v>
          </cell>
          <cell r="AT23">
            <v>18.07</v>
          </cell>
          <cell r="AU23">
            <v>14.4</v>
          </cell>
        </row>
        <row r="24">
          <cell r="A24" t="str">
            <v>Rejects @ Self Checking in W/C &amp; Prep. Area</v>
          </cell>
          <cell r="B24">
            <v>0</v>
          </cell>
          <cell r="C24">
            <v>0</v>
          </cell>
          <cell r="D24">
            <v>0</v>
          </cell>
          <cell r="E24">
            <v>0</v>
          </cell>
          <cell r="F24">
            <v>0</v>
          </cell>
          <cell r="G24">
            <v>0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>
            <v>0</v>
          </cell>
          <cell r="N24">
            <v>0</v>
          </cell>
          <cell r="O24">
            <v>0</v>
          </cell>
          <cell r="P24">
            <v>0</v>
          </cell>
          <cell r="Q24">
            <v>0</v>
          </cell>
          <cell r="R24">
            <v>0</v>
          </cell>
          <cell r="S24">
            <v>0</v>
          </cell>
          <cell r="T24">
            <v>0</v>
          </cell>
          <cell r="U24">
            <v>0</v>
          </cell>
          <cell r="V24">
            <v>0</v>
          </cell>
          <cell r="W24">
            <v>0</v>
          </cell>
          <cell r="X24">
            <v>0</v>
          </cell>
          <cell r="Y24">
            <v>0</v>
          </cell>
          <cell r="Z24">
            <v>0</v>
          </cell>
          <cell r="AA24">
            <v>0</v>
          </cell>
          <cell r="AB24">
            <v>0</v>
          </cell>
          <cell r="AC24">
            <v>0</v>
          </cell>
          <cell r="AD24">
            <v>0</v>
          </cell>
          <cell r="AE24">
            <v>0</v>
          </cell>
          <cell r="AF24">
            <v>0</v>
          </cell>
          <cell r="AG24">
            <v>0</v>
          </cell>
          <cell r="AH24">
            <v>0</v>
          </cell>
          <cell r="AI24">
            <v>0</v>
          </cell>
          <cell r="AJ24">
            <v>0</v>
          </cell>
          <cell r="AK24">
            <v>0</v>
          </cell>
          <cell r="AL24">
            <v>0</v>
          </cell>
          <cell r="AM24">
            <v>0</v>
          </cell>
          <cell r="AN24">
            <v>0</v>
          </cell>
          <cell r="AO24">
            <v>0</v>
          </cell>
          <cell r="AP24">
            <v>0</v>
          </cell>
          <cell r="AQ24">
            <v>0</v>
          </cell>
          <cell r="AR24">
            <v>0</v>
          </cell>
          <cell r="AS24">
            <v>0</v>
          </cell>
          <cell r="AT24">
            <v>0</v>
          </cell>
          <cell r="AU24">
            <v>0</v>
          </cell>
        </row>
        <row r="25">
          <cell r="A25" t="str">
            <v>Rejects @ inprocess in W/C &amp; Prep. Area</v>
          </cell>
          <cell r="B25">
            <v>1456</v>
          </cell>
          <cell r="C25">
            <v>1343</v>
          </cell>
          <cell r="D25">
            <v>0</v>
          </cell>
          <cell r="E25">
            <v>0</v>
          </cell>
          <cell r="F25">
            <v>1304</v>
          </cell>
          <cell r="G25">
            <v>993</v>
          </cell>
          <cell r="H25">
            <v>373</v>
          </cell>
          <cell r="I25">
            <v>1809</v>
          </cell>
          <cell r="J25">
            <v>4479</v>
          </cell>
          <cell r="K25">
            <v>653</v>
          </cell>
          <cell r="L25">
            <v>553</v>
          </cell>
          <cell r="M25">
            <v>553</v>
          </cell>
          <cell r="N25">
            <v>1471</v>
          </cell>
          <cell r="O25">
            <v>787</v>
          </cell>
          <cell r="P25">
            <v>4017</v>
          </cell>
          <cell r="Q25">
            <v>139</v>
          </cell>
          <cell r="R25">
            <v>490</v>
          </cell>
          <cell r="S25">
            <v>43</v>
          </cell>
          <cell r="T25">
            <v>27</v>
          </cell>
          <cell r="U25">
            <v>26</v>
          </cell>
          <cell r="V25">
            <v>725</v>
          </cell>
          <cell r="W25">
            <v>4</v>
          </cell>
          <cell r="X25">
            <v>0</v>
          </cell>
          <cell r="Y25">
            <v>204</v>
          </cell>
          <cell r="Z25">
            <v>0</v>
          </cell>
          <cell r="AA25">
            <v>0</v>
          </cell>
          <cell r="AB25">
            <v>933</v>
          </cell>
          <cell r="AC25">
            <v>0</v>
          </cell>
          <cell r="AD25">
            <v>6</v>
          </cell>
          <cell r="AE25">
            <v>1</v>
          </cell>
          <cell r="AF25">
            <v>8</v>
          </cell>
          <cell r="AG25">
            <v>326</v>
          </cell>
          <cell r="AH25">
            <v>0</v>
          </cell>
          <cell r="AI25">
            <v>341</v>
          </cell>
          <cell r="AJ25">
            <v>4</v>
          </cell>
          <cell r="AK25">
            <v>50</v>
          </cell>
          <cell r="AL25">
            <v>18</v>
          </cell>
          <cell r="AM25">
            <v>6</v>
          </cell>
          <cell r="AN25">
            <v>0</v>
          </cell>
          <cell r="AO25">
            <v>78</v>
          </cell>
          <cell r="AP25">
            <v>0</v>
          </cell>
          <cell r="AQ25">
            <v>36</v>
          </cell>
          <cell r="AR25">
            <v>308</v>
          </cell>
          <cell r="AS25">
            <v>320</v>
          </cell>
          <cell r="AT25">
            <v>180</v>
          </cell>
          <cell r="AU25">
            <v>844</v>
          </cell>
        </row>
        <row r="26">
          <cell r="A26" t="str">
            <v>Rejects @ Testing</v>
          </cell>
          <cell r="B26">
            <v>0</v>
          </cell>
          <cell r="C26">
            <v>0</v>
          </cell>
          <cell r="D26">
            <v>0</v>
          </cell>
          <cell r="E26">
            <v>10</v>
          </cell>
          <cell r="F26">
            <v>4</v>
          </cell>
          <cell r="G26">
            <v>7</v>
          </cell>
          <cell r="H26">
            <v>12</v>
          </cell>
          <cell r="I26">
            <v>0</v>
          </cell>
          <cell r="J26">
            <v>33</v>
          </cell>
          <cell r="K26">
            <v>3</v>
          </cell>
          <cell r="L26">
            <v>2</v>
          </cell>
          <cell r="M26">
            <v>2</v>
          </cell>
          <cell r="N26">
            <v>7</v>
          </cell>
          <cell r="O26">
            <v>0</v>
          </cell>
          <cell r="P26">
            <v>14</v>
          </cell>
          <cell r="Q26">
            <v>4</v>
          </cell>
          <cell r="R26">
            <v>6</v>
          </cell>
          <cell r="S26">
            <v>7</v>
          </cell>
          <cell r="T26">
            <v>2</v>
          </cell>
          <cell r="U26">
            <v>0</v>
          </cell>
          <cell r="V26">
            <v>19</v>
          </cell>
          <cell r="W26">
            <v>7</v>
          </cell>
          <cell r="X26">
            <v>0</v>
          </cell>
          <cell r="Y26">
            <v>1</v>
          </cell>
          <cell r="Z26">
            <v>0</v>
          </cell>
          <cell r="AA26">
            <v>1</v>
          </cell>
          <cell r="AB26">
            <v>27</v>
          </cell>
          <cell r="AC26">
            <v>7</v>
          </cell>
          <cell r="AD26">
            <v>0</v>
          </cell>
          <cell r="AE26">
            <v>8</v>
          </cell>
          <cell r="AF26">
            <v>0</v>
          </cell>
          <cell r="AG26">
            <v>2</v>
          </cell>
          <cell r="AH26">
            <v>1</v>
          </cell>
          <cell r="AI26">
            <v>17</v>
          </cell>
          <cell r="AJ26">
            <v>9</v>
          </cell>
          <cell r="AK26">
            <v>2</v>
          </cell>
          <cell r="AL26">
            <v>1</v>
          </cell>
          <cell r="AM26">
            <v>8</v>
          </cell>
          <cell r="AN26">
            <v>0</v>
          </cell>
          <cell r="AO26">
            <v>20</v>
          </cell>
          <cell r="AP26">
            <v>0</v>
          </cell>
          <cell r="AQ26">
            <v>1</v>
          </cell>
          <cell r="AR26">
            <v>6</v>
          </cell>
          <cell r="AS26">
            <v>0</v>
          </cell>
          <cell r="AT26">
            <v>5</v>
          </cell>
          <cell r="AU26">
            <v>12</v>
          </cell>
        </row>
        <row r="27">
          <cell r="A27" t="str">
            <v>Rejects @ self checking in assembly area</v>
          </cell>
          <cell r="B27">
            <v>84.125</v>
          </cell>
          <cell r="C27">
            <v>100</v>
          </cell>
          <cell r="D27">
            <v>0</v>
          </cell>
          <cell r="E27">
            <v>0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  <cell r="P27">
            <v>0</v>
          </cell>
          <cell r="Q27">
            <v>0</v>
          </cell>
          <cell r="R27">
            <v>0</v>
          </cell>
          <cell r="S27">
            <v>0</v>
          </cell>
          <cell r="T27">
            <v>0</v>
          </cell>
          <cell r="U27">
            <v>0</v>
          </cell>
          <cell r="V27">
            <v>0</v>
          </cell>
          <cell r="W27">
            <v>0</v>
          </cell>
          <cell r="X27">
            <v>0</v>
          </cell>
          <cell r="Y27">
            <v>0</v>
          </cell>
          <cell r="Z27">
            <v>0</v>
          </cell>
          <cell r="AA27">
            <v>0</v>
          </cell>
          <cell r="AB27">
            <v>0</v>
          </cell>
          <cell r="AC27">
            <v>0</v>
          </cell>
          <cell r="AD27">
            <v>0</v>
          </cell>
          <cell r="AE27">
            <v>0</v>
          </cell>
          <cell r="AF27">
            <v>0</v>
          </cell>
          <cell r="AG27">
            <v>0</v>
          </cell>
          <cell r="AH27">
            <v>0</v>
          </cell>
          <cell r="AI27">
            <v>0</v>
          </cell>
          <cell r="AJ27">
            <v>0</v>
          </cell>
          <cell r="AK27">
            <v>0</v>
          </cell>
          <cell r="AL27">
            <v>0</v>
          </cell>
          <cell r="AM27">
            <v>0</v>
          </cell>
          <cell r="AN27">
            <v>0</v>
          </cell>
          <cell r="AO27">
            <v>0</v>
          </cell>
          <cell r="AP27">
            <v>0</v>
          </cell>
          <cell r="AQ27">
            <v>0</v>
          </cell>
          <cell r="AR27">
            <v>0</v>
          </cell>
          <cell r="AS27">
            <v>0</v>
          </cell>
          <cell r="AT27">
            <v>0</v>
          </cell>
          <cell r="AU27">
            <v>0</v>
          </cell>
        </row>
        <row r="28">
          <cell r="A28" t="str">
            <v>Rejects @ inprocess in assembly area</v>
          </cell>
          <cell r="B28">
            <v>3</v>
          </cell>
          <cell r="C28">
            <v>5</v>
          </cell>
          <cell r="D28">
            <v>0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  <cell r="P28">
            <v>0</v>
          </cell>
          <cell r="Q28">
            <v>9</v>
          </cell>
          <cell r="R28">
            <v>39</v>
          </cell>
          <cell r="S28">
            <v>4</v>
          </cell>
          <cell r="T28">
            <v>6</v>
          </cell>
          <cell r="U28">
            <v>0</v>
          </cell>
          <cell r="V28">
            <v>58</v>
          </cell>
          <cell r="W28">
            <v>0</v>
          </cell>
          <cell r="X28">
            <v>0</v>
          </cell>
          <cell r="Y28">
            <v>1</v>
          </cell>
          <cell r="Z28">
            <v>3</v>
          </cell>
          <cell r="AA28">
            <v>0</v>
          </cell>
          <cell r="AB28">
            <v>62</v>
          </cell>
          <cell r="AC28">
            <v>0</v>
          </cell>
          <cell r="AD28">
            <v>14</v>
          </cell>
          <cell r="AE28">
            <v>0</v>
          </cell>
          <cell r="AF28">
            <v>2</v>
          </cell>
          <cell r="AG28">
            <v>1</v>
          </cell>
          <cell r="AH28">
            <v>3</v>
          </cell>
          <cell r="AI28">
            <v>17</v>
          </cell>
          <cell r="AJ28">
            <v>7</v>
          </cell>
          <cell r="AK28">
            <v>0</v>
          </cell>
          <cell r="AL28">
            <v>3</v>
          </cell>
          <cell r="AM28">
            <v>1</v>
          </cell>
          <cell r="AN28">
            <v>0</v>
          </cell>
          <cell r="AO28">
            <v>11</v>
          </cell>
          <cell r="AP28">
            <v>4</v>
          </cell>
          <cell r="AQ28">
            <v>0</v>
          </cell>
          <cell r="AR28">
            <v>5</v>
          </cell>
          <cell r="AS28">
            <v>0</v>
          </cell>
          <cell r="AT28">
            <v>3</v>
          </cell>
          <cell r="AU28">
            <v>12</v>
          </cell>
        </row>
        <row r="29">
          <cell r="A29" t="str">
            <v>Total Manufacturing Rejects</v>
          </cell>
          <cell r="B29">
            <v>0</v>
          </cell>
          <cell r="C29">
            <v>0</v>
          </cell>
          <cell r="D29">
            <v>0</v>
          </cell>
          <cell r="E29">
            <v>10</v>
          </cell>
          <cell r="F29">
            <v>1308</v>
          </cell>
          <cell r="G29">
            <v>1000</v>
          </cell>
          <cell r="H29">
            <v>385</v>
          </cell>
          <cell r="I29">
            <v>1809</v>
          </cell>
          <cell r="J29">
            <v>4512</v>
          </cell>
          <cell r="K29">
            <v>656</v>
          </cell>
          <cell r="L29">
            <v>555</v>
          </cell>
          <cell r="M29">
            <v>555</v>
          </cell>
          <cell r="N29">
            <v>1478</v>
          </cell>
          <cell r="O29">
            <v>787</v>
          </cell>
          <cell r="P29">
            <v>4031</v>
          </cell>
          <cell r="Q29">
            <v>152</v>
          </cell>
          <cell r="R29">
            <v>535</v>
          </cell>
          <cell r="S29">
            <v>54</v>
          </cell>
          <cell r="T29">
            <v>35</v>
          </cell>
          <cell r="U29">
            <v>26</v>
          </cell>
          <cell r="V29">
            <v>802</v>
          </cell>
          <cell r="W29">
            <v>11</v>
          </cell>
          <cell r="X29">
            <v>0</v>
          </cell>
          <cell r="Y29">
            <v>206</v>
          </cell>
          <cell r="Z29">
            <v>3</v>
          </cell>
          <cell r="AA29">
            <v>1</v>
          </cell>
          <cell r="AB29">
            <v>1022</v>
          </cell>
          <cell r="AC29">
            <v>7</v>
          </cell>
          <cell r="AD29">
            <v>20</v>
          </cell>
          <cell r="AE29">
            <v>9</v>
          </cell>
          <cell r="AF29">
            <v>10</v>
          </cell>
          <cell r="AG29">
            <v>329</v>
          </cell>
          <cell r="AH29">
            <v>4</v>
          </cell>
          <cell r="AI29">
            <v>375</v>
          </cell>
          <cell r="AJ29">
            <v>20</v>
          </cell>
          <cell r="AK29">
            <v>52</v>
          </cell>
          <cell r="AL29">
            <v>22</v>
          </cell>
          <cell r="AM29">
            <v>15</v>
          </cell>
          <cell r="AN29">
            <v>0</v>
          </cell>
          <cell r="AO29">
            <v>109</v>
          </cell>
          <cell r="AP29">
            <v>4</v>
          </cell>
          <cell r="AQ29">
            <v>37</v>
          </cell>
          <cell r="AR29">
            <v>319</v>
          </cell>
          <cell r="AS29">
            <v>320</v>
          </cell>
          <cell r="AT29">
            <v>188</v>
          </cell>
          <cell r="AU29">
            <v>864</v>
          </cell>
        </row>
        <row r="30">
          <cell r="A30" t="str">
            <v>Manufacturing Filter(5)</v>
          </cell>
          <cell r="B30" t="str">
            <v>Jan. (wk-1)</v>
          </cell>
          <cell r="C30" t="str">
            <v>Jan. (wk-2)</v>
          </cell>
          <cell r="D30" t="str">
            <v>Jan. (wk-3)</v>
          </cell>
          <cell r="E30" t="str">
            <v>Jan. (wk-4)</v>
          </cell>
          <cell r="F30" t="str">
            <v>Jan. (wk-5)</v>
          </cell>
          <cell r="G30" t="str">
            <v>Mar-99(wk-1)</v>
          </cell>
          <cell r="H30" t="str">
            <v>March-99(wk-2)</v>
          </cell>
          <cell r="I30" t="str">
            <v>March-99(wk-3)</v>
          </cell>
          <cell r="J30" t="str">
            <v>March-99(wk-4)</v>
          </cell>
          <cell r="K30">
            <v>36220</v>
          </cell>
          <cell r="L30" t="str">
            <v>Apr (wk-1)</v>
          </cell>
          <cell r="M30" t="str">
            <v>Apr (wk-2)</v>
          </cell>
          <cell r="N30" t="str">
            <v>Apr (wk-3)</v>
          </cell>
          <cell r="O30" t="str">
            <v>Apr (wk-4)</v>
          </cell>
          <cell r="P30" t="str">
            <v>---</v>
          </cell>
          <cell r="Q30" t="str">
            <v>---</v>
          </cell>
          <cell r="R30" t="str">
            <v>---</v>
          </cell>
          <cell r="S30">
            <v>1</v>
          </cell>
          <cell r="T30">
            <v>0</v>
          </cell>
          <cell r="U30">
            <v>0</v>
          </cell>
          <cell r="V30">
            <v>4.9957522401371994</v>
          </cell>
          <cell r="W30">
            <v>4.9994375818062826</v>
          </cell>
          <cell r="X30">
            <v>5</v>
          </cell>
          <cell r="Y30">
            <v>4.9968325430066853</v>
          </cell>
          <cell r="Z30">
            <v>4.9999477027564136</v>
          </cell>
          <cell r="AA30">
            <v>4.9999746330673194</v>
          </cell>
          <cell r="AB30">
            <v>4.9972775082220853</v>
          </cell>
          <cell r="AC30">
            <v>4.999500078559084</v>
          </cell>
          <cell r="AD30">
            <v>4.9995712313378435</v>
          </cell>
          <cell r="AE30">
            <v>4.999830330177474</v>
          </cell>
          <cell r="AF30">
            <v>4.9997142203932325</v>
          </cell>
          <cell r="AG30">
            <v>4.9955429837894663</v>
          </cell>
          <cell r="AH30">
            <v>4.9997217004104924</v>
          </cell>
          <cell r="AI30">
            <v>4.9983146052266116</v>
          </cell>
          <cell r="AJ30">
            <v>4.9995433581442068</v>
          </cell>
          <cell r="AK30">
            <v>4.9949469429004552</v>
          </cell>
          <cell r="AL30">
            <v>4.9996289499959525</v>
          </cell>
          <cell r="AM30">
            <v>4.9997438393360314</v>
          </cell>
          <cell r="AN30">
            <v>5</v>
          </cell>
          <cell r="AO30">
            <v>4.9994606283432388</v>
          </cell>
          <cell r="AP30">
            <v>4.9998673036093413</v>
          </cell>
          <cell r="AQ30">
            <v>4.9994846064482701</v>
          </cell>
          <cell r="AR30">
            <v>4.9947415271000919</v>
          </cell>
          <cell r="AS30">
            <v>4.9944263688489752</v>
          </cell>
          <cell r="AT30">
            <v>0</v>
          </cell>
          <cell r="AU30">
            <v>4.9968390552287296</v>
          </cell>
        </row>
        <row r="31">
          <cell r="A31" t="str">
            <v>Deviation Score (5)</v>
          </cell>
          <cell r="B31">
            <v>0</v>
          </cell>
          <cell r="C31">
            <v>7.2</v>
          </cell>
          <cell r="D31">
            <v>0</v>
          </cell>
          <cell r="E31">
            <v>0</v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 t="str">
            <v>---</v>
          </cell>
          <cell r="Q31" t="str">
            <v>---</v>
          </cell>
          <cell r="R31" t="str">
            <v>---</v>
          </cell>
          <cell r="S31">
            <v>0</v>
          </cell>
          <cell r="T31">
            <v>5</v>
          </cell>
          <cell r="U31">
            <v>5</v>
          </cell>
          <cell r="V31">
            <v>5</v>
          </cell>
          <cell r="W31">
            <v>5</v>
          </cell>
          <cell r="X31">
            <v>5</v>
          </cell>
          <cell r="Y31">
            <v>5</v>
          </cell>
          <cell r="Z31">
            <v>5</v>
          </cell>
          <cell r="AA31">
            <v>5</v>
          </cell>
          <cell r="AB31">
            <v>5</v>
          </cell>
          <cell r="AC31">
            <v>5</v>
          </cell>
          <cell r="AD31">
            <v>5</v>
          </cell>
          <cell r="AE31">
            <v>5</v>
          </cell>
          <cell r="AF31">
            <v>5</v>
          </cell>
          <cell r="AG31">
            <v>5</v>
          </cell>
          <cell r="AH31">
            <v>5</v>
          </cell>
          <cell r="AI31">
            <v>37</v>
          </cell>
          <cell r="AJ31">
            <v>4</v>
          </cell>
          <cell r="AK31">
            <v>1</v>
          </cell>
          <cell r="AL31">
            <v>0</v>
          </cell>
          <cell r="AM31">
            <v>0</v>
          </cell>
          <cell r="AN31">
            <v>0</v>
          </cell>
          <cell r="AO31">
            <v>5</v>
          </cell>
          <cell r="AP31">
            <v>0</v>
          </cell>
          <cell r="AQ31">
            <v>1</v>
          </cell>
          <cell r="AR31">
            <v>0</v>
          </cell>
          <cell r="AS31">
            <v>0</v>
          </cell>
          <cell r="AT31">
            <v>4</v>
          </cell>
          <cell r="AU31">
            <v>5</v>
          </cell>
        </row>
        <row r="32">
          <cell r="A32" t="str">
            <v>Products Audited</v>
          </cell>
          <cell r="B32">
            <v>13750</v>
          </cell>
          <cell r="C32">
            <v>18876</v>
          </cell>
          <cell r="D32">
            <v>32626</v>
          </cell>
          <cell r="E32">
            <v>2265</v>
          </cell>
          <cell r="F32">
            <v>6298</v>
          </cell>
          <cell r="G32">
            <v>8924</v>
          </cell>
          <cell r="H32">
            <v>3468</v>
          </cell>
          <cell r="I32">
            <v>0</v>
          </cell>
          <cell r="J32">
            <v>20955</v>
          </cell>
          <cell r="K32">
            <v>1850</v>
          </cell>
          <cell r="L32">
            <v>5220</v>
          </cell>
          <cell r="M32">
            <v>5220</v>
          </cell>
          <cell r="N32">
            <v>4856</v>
          </cell>
          <cell r="O32">
            <v>22855</v>
          </cell>
          <cell r="P32">
            <v>40001</v>
          </cell>
          <cell r="Q32">
            <v>18701</v>
          </cell>
          <cell r="R32">
            <v>24659</v>
          </cell>
          <cell r="S32">
            <v>13488</v>
          </cell>
          <cell r="T32">
            <v>16500</v>
          </cell>
          <cell r="U32">
            <v>25881</v>
          </cell>
          <cell r="V32">
            <v>99229</v>
          </cell>
          <cell r="W32">
            <v>5275</v>
          </cell>
          <cell r="X32">
            <v>610</v>
          </cell>
          <cell r="Y32">
            <v>1500</v>
          </cell>
          <cell r="Z32">
            <v>750</v>
          </cell>
          <cell r="AA32">
            <v>700</v>
          </cell>
          <cell r="AB32">
            <v>107364</v>
          </cell>
          <cell r="AC32">
            <v>1265</v>
          </cell>
          <cell r="AD32">
            <v>3150</v>
          </cell>
          <cell r="AE32">
            <v>5520</v>
          </cell>
          <cell r="AF32">
            <v>7925</v>
          </cell>
          <cell r="AG32">
            <v>17225</v>
          </cell>
          <cell r="AH32">
            <v>1345</v>
          </cell>
          <cell r="AI32">
            <v>35085</v>
          </cell>
          <cell r="AJ32">
            <v>13525</v>
          </cell>
          <cell r="AK32">
            <v>9655</v>
          </cell>
          <cell r="AL32">
            <v>13232</v>
          </cell>
          <cell r="AM32">
            <v>4710</v>
          </cell>
          <cell r="AN32">
            <v>100</v>
          </cell>
          <cell r="AO32">
            <v>41222</v>
          </cell>
          <cell r="AP32">
            <v>8200</v>
          </cell>
          <cell r="AQ32">
            <v>8812</v>
          </cell>
          <cell r="AR32">
            <v>17381</v>
          </cell>
          <cell r="AS32">
            <v>8623</v>
          </cell>
          <cell r="AT32">
            <v>6529</v>
          </cell>
          <cell r="AU32">
            <v>10654</v>
          </cell>
        </row>
        <row r="33">
          <cell r="A33" t="str">
            <v>Rejects</v>
          </cell>
          <cell r="B33">
            <v>148</v>
          </cell>
          <cell r="C33">
            <v>37</v>
          </cell>
          <cell r="D33">
            <v>185</v>
          </cell>
          <cell r="E33">
            <v>41</v>
          </cell>
          <cell r="F33">
            <v>18</v>
          </cell>
          <cell r="G33">
            <v>148</v>
          </cell>
          <cell r="H33">
            <v>17</v>
          </cell>
          <cell r="I33">
            <v>15</v>
          </cell>
          <cell r="J33">
            <v>224</v>
          </cell>
          <cell r="K33">
            <v>3</v>
          </cell>
          <cell r="L33">
            <v>671</v>
          </cell>
          <cell r="M33">
            <v>150</v>
          </cell>
          <cell r="N33">
            <v>98</v>
          </cell>
          <cell r="O33">
            <v>787</v>
          </cell>
          <cell r="P33">
            <v>1709</v>
          </cell>
          <cell r="Q33">
            <v>59</v>
          </cell>
          <cell r="R33">
            <v>529</v>
          </cell>
          <cell r="S33">
            <v>47</v>
          </cell>
          <cell r="T33">
            <v>35</v>
          </cell>
          <cell r="U33">
            <v>26</v>
          </cell>
          <cell r="V33">
            <v>696</v>
          </cell>
          <cell r="W33">
            <v>11</v>
          </cell>
          <cell r="X33">
            <v>0</v>
          </cell>
          <cell r="Y33">
            <v>206</v>
          </cell>
          <cell r="Z33">
            <v>3</v>
          </cell>
          <cell r="AA33">
            <v>4</v>
          </cell>
          <cell r="AB33">
            <v>916</v>
          </cell>
          <cell r="AC33">
            <v>7</v>
          </cell>
          <cell r="AD33">
            <v>20</v>
          </cell>
          <cell r="AE33">
            <v>9</v>
          </cell>
          <cell r="AF33">
            <v>10</v>
          </cell>
          <cell r="AG33">
            <v>329</v>
          </cell>
          <cell r="AH33">
            <v>4</v>
          </cell>
          <cell r="AI33">
            <v>375</v>
          </cell>
          <cell r="AJ33">
            <v>11</v>
          </cell>
          <cell r="AK33">
            <v>50</v>
          </cell>
          <cell r="AL33">
            <v>22</v>
          </cell>
          <cell r="AM33">
            <v>7</v>
          </cell>
          <cell r="AN33">
            <v>0</v>
          </cell>
          <cell r="AO33">
            <v>89</v>
          </cell>
          <cell r="AP33">
            <v>4</v>
          </cell>
          <cell r="AQ33">
            <v>36</v>
          </cell>
          <cell r="AR33">
            <v>313</v>
          </cell>
          <cell r="AS33">
            <v>320</v>
          </cell>
          <cell r="AT33">
            <v>188</v>
          </cell>
          <cell r="AU33">
            <v>856</v>
          </cell>
        </row>
        <row r="34">
          <cell r="A34" t="str">
            <v>No. of open memos during the week</v>
          </cell>
          <cell r="B34">
            <v>0</v>
          </cell>
          <cell r="C34">
            <v>0</v>
          </cell>
          <cell r="D34">
            <v>15.17</v>
          </cell>
          <cell r="E34">
            <v>21.17</v>
          </cell>
          <cell r="F34">
            <v>6</v>
          </cell>
          <cell r="G34">
            <v>0</v>
          </cell>
          <cell r="H34">
            <v>0.16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  <cell r="P34" t="str">
            <v>---</v>
          </cell>
          <cell r="Q34" t="str">
            <v>---</v>
          </cell>
          <cell r="R34" t="str">
            <v>---</v>
          </cell>
          <cell r="S34">
            <v>1</v>
          </cell>
          <cell r="T34">
            <v>1</v>
          </cell>
          <cell r="U34">
            <v>0</v>
          </cell>
          <cell r="V34">
            <v>0.4</v>
          </cell>
          <cell r="W34">
            <v>0</v>
          </cell>
          <cell r="X34">
            <v>0</v>
          </cell>
          <cell r="Y34">
            <v>0</v>
          </cell>
          <cell r="Z34">
            <v>0</v>
          </cell>
          <cell r="AA34">
            <v>0</v>
          </cell>
          <cell r="AB34">
            <v>0</v>
          </cell>
          <cell r="AC34">
            <v>0</v>
          </cell>
          <cell r="AD34">
            <v>0</v>
          </cell>
          <cell r="AE34">
            <v>0</v>
          </cell>
          <cell r="AF34">
            <v>0</v>
          </cell>
          <cell r="AG34">
            <v>0</v>
          </cell>
          <cell r="AH34">
            <v>0</v>
          </cell>
          <cell r="AI34">
            <v>1.7666666666666657</v>
          </cell>
          <cell r="AJ34">
            <v>0</v>
          </cell>
          <cell r="AK34">
            <v>32.173333333333332</v>
          </cell>
          <cell r="AL34">
            <v>7.6039999999999992</v>
          </cell>
          <cell r="AM34">
            <v>37.166666666666664</v>
          </cell>
          <cell r="AN34">
            <v>0</v>
          </cell>
          <cell r="AO34">
            <v>3.7666666666666657</v>
          </cell>
          <cell r="AP34">
            <v>26.5</v>
          </cell>
          <cell r="AQ34">
            <v>16.333333333333336</v>
          </cell>
          <cell r="AR34">
            <v>41.333333333333336</v>
          </cell>
          <cell r="AS34">
            <v>12.83620512820513</v>
          </cell>
          <cell r="AT34">
            <v>0.8333333333333357</v>
          </cell>
          <cell r="AU34">
            <v>39.666666666666664</v>
          </cell>
        </row>
        <row r="35">
          <cell r="A35" t="str">
            <v>Customer Complaints (Internal)</v>
          </cell>
          <cell r="B35">
            <v>188</v>
          </cell>
          <cell r="C35">
            <v>301</v>
          </cell>
          <cell r="D35">
            <v>489</v>
          </cell>
          <cell r="E35">
            <v>0</v>
          </cell>
          <cell r="F35">
            <v>18</v>
          </cell>
          <cell r="G35">
            <v>148</v>
          </cell>
          <cell r="H35">
            <v>17</v>
          </cell>
          <cell r="I35">
            <v>0</v>
          </cell>
          <cell r="J35">
            <v>183</v>
          </cell>
          <cell r="K35">
            <v>3</v>
          </cell>
          <cell r="L35">
            <v>671</v>
          </cell>
          <cell r="M35">
            <v>150</v>
          </cell>
          <cell r="N35">
            <v>98</v>
          </cell>
          <cell r="O35">
            <v>787</v>
          </cell>
          <cell r="P35">
            <v>1709</v>
          </cell>
          <cell r="Q35">
            <v>59</v>
          </cell>
          <cell r="R35">
            <v>529</v>
          </cell>
          <cell r="S35">
            <v>47</v>
          </cell>
          <cell r="T35">
            <v>35</v>
          </cell>
          <cell r="U35">
            <v>26</v>
          </cell>
          <cell r="V35">
            <v>696</v>
          </cell>
          <cell r="W35">
            <v>11</v>
          </cell>
          <cell r="X35">
            <v>0</v>
          </cell>
          <cell r="Y35">
            <v>206</v>
          </cell>
          <cell r="Z35">
            <v>0</v>
          </cell>
          <cell r="AA35">
            <v>0</v>
          </cell>
          <cell r="AB35">
            <v>913</v>
          </cell>
          <cell r="AC35">
            <v>7</v>
          </cell>
          <cell r="AD35">
            <v>20</v>
          </cell>
          <cell r="AE35">
            <v>9</v>
          </cell>
          <cell r="AF35">
            <v>9</v>
          </cell>
          <cell r="AG35">
            <v>329</v>
          </cell>
          <cell r="AH35">
            <v>3</v>
          </cell>
          <cell r="AI35">
            <v>374</v>
          </cell>
          <cell r="AJ35">
            <v>11</v>
          </cell>
          <cell r="AK35">
            <v>50</v>
          </cell>
          <cell r="AL35">
            <v>18</v>
          </cell>
          <cell r="AM35">
            <v>7</v>
          </cell>
          <cell r="AN35">
            <v>0</v>
          </cell>
          <cell r="AO35">
            <v>86</v>
          </cell>
          <cell r="AP35">
            <v>4</v>
          </cell>
          <cell r="AQ35">
            <v>36</v>
          </cell>
          <cell r="AR35">
            <v>313</v>
          </cell>
          <cell r="AS35">
            <v>320</v>
          </cell>
          <cell r="AT35">
            <v>111</v>
          </cell>
          <cell r="AU35">
            <v>784</v>
          </cell>
        </row>
        <row r="36">
          <cell r="A36" t="str">
            <v>Score(10)</v>
          </cell>
          <cell r="B36">
            <v>0</v>
          </cell>
          <cell r="C36">
            <v>10</v>
          </cell>
          <cell r="D36">
            <v>10</v>
          </cell>
          <cell r="E36">
            <v>10</v>
          </cell>
          <cell r="F36">
            <v>1335</v>
          </cell>
          <cell r="G36">
            <v>20</v>
          </cell>
          <cell r="H36">
            <v>20</v>
          </cell>
          <cell r="I36">
            <v>20</v>
          </cell>
          <cell r="J36">
            <v>20</v>
          </cell>
          <cell r="K36">
            <v>20</v>
          </cell>
          <cell r="L36">
            <v>20</v>
          </cell>
          <cell r="M36">
            <v>0</v>
          </cell>
          <cell r="N36">
            <v>20</v>
          </cell>
          <cell r="O36">
            <v>20</v>
          </cell>
          <cell r="P36">
            <v>20</v>
          </cell>
          <cell r="Q36">
            <v>10</v>
          </cell>
          <cell r="R36">
            <v>10</v>
          </cell>
          <cell r="S36">
            <v>10</v>
          </cell>
          <cell r="T36">
            <v>10</v>
          </cell>
          <cell r="U36">
            <v>10</v>
          </cell>
          <cell r="V36">
            <v>10</v>
          </cell>
          <cell r="W36">
            <v>10</v>
          </cell>
          <cell r="X36">
            <v>10</v>
          </cell>
          <cell r="Y36">
            <v>10</v>
          </cell>
          <cell r="Z36">
            <v>0</v>
          </cell>
          <cell r="AA36">
            <v>0</v>
          </cell>
          <cell r="AB36">
            <v>0</v>
          </cell>
          <cell r="AC36">
            <v>10</v>
          </cell>
          <cell r="AD36">
            <v>10</v>
          </cell>
          <cell r="AE36">
            <v>10</v>
          </cell>
          <cell r="AF36">
            <v>10</v>
          </cell>
          <cell r="AG36">
            <v>10</v>
          </cell>
          <cell r="AH36">
            <v>10</v>
          </cell>
          <cell r="AI36">
            <v>9.8931167165455332</v>
          </cell>
          <cell r="AJ36">
            <v>9.9918669131238449</v>
          </cell>
          <cell r="AK36">
            <v>9.9482133609528738</v>
          </cell>
          <cell r="AL36">
            <v>9.9833736396614263</v>
          </cell>
          <cell r="AM36">
            <v>9.9851380042462843</v>
          </cell>
          <cell r="AN36">
            <v>10</v>
          </cell>
          <cell r="AO36">
            <v>9.9784095871136778</v>
          </cell>
          <cell r="AP36">
            <v>9.9951219512195131</v>
          </cell>
          <cell r="AQ36">
            <v>9.9591466182478445</v>
          </cell>
          <cell r="AR36">
            <v>9.8199183015936935</v>
          </cell>
          <cell r="AS36">
            <v>9.6288994549460742</v>
          </cell>
          <cell r="AT36">
            <v>9.7120539133098482</v>
          </cell>
          <cell r="AU36">
            <v>9.1965458982541772</v>
          </cell>
        </row>
        <row r="37">
          <cell r="A37" t="str">
            <v>Customer Complaints (External)</v>
          </cell>
          <cell r="B37">
            <v>0</v>
          </cell>
          <cell r="C37">
            <v>1</v>
          </cell>
          <cell r="D37">
            <v>1</v>
          </cell>
          <cell r="E37">
            <v>0</v>
          </cell>
          <cell r="F37">
            <v>0</v>
          </cell>
          <cell r="G37">
            <v>0</v>
          </cell>
          <cell r="H37">
            <v>0</v>
          </cell>
          <cell r="I37">
            <v>3</v>
          </cell>
          <cell r="J37">
            <v>0</v>
          </cell>
          <cell r="K37">
            <v>0</v>
          </cell>
          <cell r="L37">
            <v>0</v>
          </cell>
          <cell r="M37">
            <v>0</v>
          </cell>
          <cell r="N37">
            <v>0</v>
          </cell>
          <cell r="O37">
            <v>0</v>
          </cell>
          <cell r="P37">
            <v>0</v>
          </cell>
          <cell r="Q37">
            <v>0</v>
          </cell>
          <cell r="R37">
            <v>0</v>
          </cell>
          <cell r="S37">
            <v>0</v>
          </cell>
          <cell r="T37">
            <v>0</v>
          </cell>
          <cell r="U37">
            <v>0</v>
          </cell>
          <cell r="V37">
            <v>0</v>
          </cell>
          <cell r="W37">
            <v>0</v>
          </cell>
          <cell r="X37">
            <v>0</v>
          </cell>
          <cell r="Y37">
            <v>0</v>
          </cell>
          <cell r="Z37">
            <v>0</v>
          </cell>
          <cell r="AA37">
            <v>0</v>
          </cell>
          <cell r="AB37">
            <v>0</v>
          </cell>
          <cell r="AC37">
            <v>0</v>
          </cell>
          <cell r="AD37">
            <v>0</v>
          </cell>
          <cell r="AE37">
            <v>0</v>
          </cell>
          <cell r="AF37">
            <v>0</v>
          </cell>
          <cell r="AG37">
            <v>0</v>
          </cell>
          <cell r="AH37">
            <v>0</v>
          </cell>
          <cell r="AI37">
            <v>0</v>
          </cell>
          <cell r="AJ37">
            <v>0</v>
          </cell>
          <cell r="AK37">
            <v>0</v>
          </cell>
          <cell r="AL37">
            <v>0</v>
          </cell>
          <cell r="AM37">
            <v>0</v>
          </cell>
          <cell r="AN37">
            <v>0</v>
          </cell>
          <cell r="AO37">
            <v>0</v>
          </cell>
          <cell r="AP37">
            <v>0</v>
          </cell>
          <cell r="AQ37">
            <v>0</v>
          </cell>
          <cell r="AR37">
            <v>0</v>
          </cell>
          <cell r="AS37">
            <v>0</v>
          </cell>
          <cell r="AT37">
            <v>0</v>
          </cell>
          <cell r="AU37">
            <v>0</v>
          </cell>
        </row>
        <row r="38">
          <cell r="A38" t="str">
            <v>Customer Complaints Score(20)</v>
          </cell>
          <cell r="B38">
            <v>10</v>
          </cell>
          <cell r="C38">
            <v>10</v>
          </cell>
          <cell r="D38">
            <v>10</v>
          </cell>
          <cell r="E38">
            <v>10</v>
          </cell>
          <cell r="F38">
            <v>1335</v>
          </cell>
          <cell r="G38">
            <v>0</v>
          </cell>
          <cell r="H38">
            <v>1</v>
          </cell>
          <cell r="I38">
            <v>0</v>
          </cell>
          <cell r="J38">
            <v>0</v>
          </cell>
          <cell r="K38">
            <v>1</v>
          </cell>
          <cell r="L38">
            <v>1</v>
          </cell>
          <cell r="M38">
            <v>0</v>
          </cell>
          <cell r="N38">
            <v>0</v>
          </cell>
          <cell r="O38">
            <v>393</v>
          </cell>
          <cell r="P38">
            <v>1</v>
          </cell>
          <cell r="Q38">
            <v>1</v>
          </cell>
          <cell r="R38">
            <v>1</v>
          </cell>
          <cell r="S38">
            <v>1</v>
          </cell>
          <cell r="T38">
            <v>1</v>
          </cell>
          <cell r="U38">
            <v>0</v>
          </cell>
          <cell r="V38">
            <v>14.368476413949349</v>
          </cell>
          <cell r="W38">
            <v>2</v>
          </cell>
          <cell r="X38">
            <v>0</v>
          </cell>
          <cell r="Y38">
            <v>1</v>
          </cell>
          <cell r="Z38">
            <v>0</v>
          </cell>
          <cell r="AA38">
            <v>0</v>
          </cell>
          <cell r="AB38">
            <v>16.26386217620821</v>
          </cell>
          <cell r="AC38">
            <v>19.748110831234257</v>
          </cell>
          <cell r="AD38">
            <v>19.582811848143514</v>
          </cell>
          <cell r="AE38">
            <v>19.895482522355127</v>
          </cell>
          <cell r="AF38">
            <v>19.895482522355127</v>
          </cell>
          <cell r="AG38">
            <v>20</v>
          </cell>
          <cell r="AH38">
            <v>20</v>
          </cell>
          <cell r="AI38">
            <v>18.716056163960317</v>
          </cell>
          <cell r="AJ38">
            <v>18.375184638109303</v>
          </cell>
          <cell r="AK38">
            <v>16.971532404603273</v>
          </cell>
          <cell r="AL38">
            <v>19.730579254602603</v>
          </cell>
          <cell r="AM38">
            <v>19.682683590208519</v>
          </cell>
          <cell r="AN38">
            <v>20</v>
          </cell>
          <cell r="AO38">
            <v>19.350502227928402</v>
          </cell>
          <cell r="AP38">
            <v>19.861830742659759</v>
          </cell>
          <cell r="AQ38">
            <v>19.37434827945777</v>
          </cell>
          <cell r="AR38">
            <v>12.963129496402876</v>
          </cell>
          <cell r="AS38">
            <v>20</v>
          </cell>
          <cell r="AT38">
            <v>20</v>
          </cell>
          <cell r="AU38">
            <v>16.053956110328166</v>
          </cell>
        </row>
        <row r="39">
          <cell r="A39" t="str">
            <v>Score(35)</v>
          </cell>
          <cell r="B39">
            <v>140</v>
          </cell>
          <cell r="C39">
            <v>225</v>
          </cell>
          <cell r="D39">
            <v>430</v>
          </cell>
          <cell r="E39">
            <v>4050</v>
          </cell>
          <cell r="F39">
            <v>1</v>
          </cell>
          <cell r="G39">
            <v>20</v>
          </cell>
          <cell r="H39">
            <v>0</v>
          </cell>
          <cell r="I39">
            <v>20</v>
          </cell>
          <cell r="J39">
            <v>20</v>
          </cell>
          <cell r="K39">
            <v>10</v>
          </cell>
          <cell r="L39">
            <v>10</v>
          </cell>
          <cell r="M39">
            <v>20</v>
          </cell>
          <cell r="N39">
            <v>20</v>
          </cell>
          <cell r="O39">
            <v>0</v>
          </cell>
          <cell r="P39">
            <v>10</v>
          </cell>
          <cell r="Q39">
            <v>10</v>
          </cell>
          <cell r="R39">
            <v>10</v>
          </cell>
          <cell r="S39">
            <v>10</v>
          </cell>
          <cell r="T39">
            <v>10</v>
          </cell>
          <cell r="U39">
            <v>35</v>
          </cell>
          <cell r="V39">
            <v>15</v>
          </cell>
          <cell r="W39">
            <v>0</v>
          </cell>
          <cell r="X39">
            <v>35</v>
          </cell>
          <cell r="Y39">
            <v>10</v>
          </cell>
          <cell r="Z39">
            <v>35</v>
          </cell>
          <cell r="AA39">
            <v>35</v>
          </cell>
          <cell r="AB39">
            <v>23</v>
          </cell>
          <cell r="AC39">
            <v>35</v>
          </cell>
          <cell r="AD39">
            <v>35</v>
          </cell>
          <cell r="AE39">
            <v>35</v>
          </cell>
          <cell r="AF39">
            <v>35</v>
          </cell>
          <cell r="AG39">
            <v>35</v>
          </cell>
          <cell r="AH39">
            <v>35</v>
          </cell>
          <cell r="AI39">
            <v>0</v>
          </cell>
          <cell r="AJ39">
            <v>0</v>
          </cell>
          <cell r="AK39">
            <v>0</v>
          </cell>
          <cell r="AL39">
            <v>10</v>
          </cell>
          <cell r="AM39">
            <v>10</v>
          </cell>
          <cell r="AN39">
            <v>10</v>
          </cell>
          <cell r="AO39">
            <v>10</v>
          </cell>
          <cell r="AP39">
            <v>10</v>
          </cell>
          <cell r="AQ39">
            <v>10</v>
          </cell>
          <cell r="AR39">
            <v>5</v>
          </cell>
          <cell r="AS39">
            <v>9.615384615384615</v>
          </cell>
          <cell r="AT39">
            <v>10</v>
          </cell>
          <cell r="AU39">
            <v>0</v>
          </cell>
        </row>
        <row r="40">
          <cell r="A40" t="str">
            <v>Total w/h supplied to TELCO</v>
          </cell>
          <cell r="B40">
            <v>3683</v>
          </cell>
          <cell r="C40">
            <v>3595</v>
          </cell>
          <cell r="D40">
            <v>7278</v>
          </cell>
          <cell r="E40">
            <v>3367</v>
          </cell>
          <cell r="F40">
            <v>5165</v>
          </cell>
          <cell r="G40">
            <v>4268</v>
          </cell>
          <cell r="H40">
            <v>1826</v>
          </cell>
          <cell r="I40">
            <v>77</v>
          </cell>
          <cell r="J40">
            <v>14626</v>
          </cell>
          <cell r="K40">
            <v>200</v>
          </cell>
          <cell r="L40">
            <v>3963</v>
          </cell>
          <cell r="M40">
            <v>1830</v>
          </cell>
          <cell r="N40">
            <v>2096</v>
          </cell>
          <cell r="O40">
            <v>4897</v>
          </cell>
          <cell r="P40">
            <v>12986</v>
          </cell>
          <cell r="Q40">
            <v>4897</v>
          </cell>
          <cell r="R40">
            <v>2348</v>
          </cell>
          <cell r="S40">
            <v>2348</v>
          </cell>
          <cell r="T40">
            <v>1015</v>
          </cell>
          <cell r="U40">
            <v>1751</v>
          </cell>
          <cell r="V40">
            <v>12359</v>
          </cell>
          <cell r="W40">
            <v>1986</v>
          </cell>
          <cell r="X40">
            <v>2877</v>
          </cell>
          <cell r="Y40">
            <v>3331</v>
          </cell>
          <cell r="Z40">
            <v>3884</v>
          </cell>
          <cell r="AA40">
            <v>2779</v>
          </cell>
          <cell r="AB40">
            <v>24437</v>
          </cell>
          <cell r="AC40">
            <v>2779</v>
          </cell>
          <cell r="AD40">
            <v>4794</v>
          </cell>
          <cell r="AE40">
            <v>8611</v>
          </cell>
          <cell r="AF40">
            <v>8611</v>
          </cell>
          <cell r="AG40">
            <v>4334</v>
          </cell>
          <cell r="AH40">
            <v>704</v>
          </cell>
          <cell r="AI40">
            <v>29129</v>
          </cell>
          <cell r="AJ40">
            <v>677</v>
          </cell>
          <cell r="AK40">
            <v>1651</v>
          </cell>
          <cell r="AL40">
            <v>6681</v>
          </cell>
          <cell r="AM40">
            <v>2206</v>
          </cell>
          <cell r="AN40">
            <v>2026</v>
          </cell>
          <cell r="AO40">
            <v>13241</v>
          </cell>
          <cell r="AP40">
            <v>2895</v>
          </cell>
          <cell r="AQ40">
            <v>5754</v>
          </cell>
          <cell r="AR40">
            <v>4448</v>
          </cell>
          <cell r="AS40">
            <v>3705</v>
          </cell>
          <cell r="AT40">
            <v>3066</v>
          </cell>
          <cell r="AU40">
            <v>19868</v>
          </cell>
        </row>
        <row r="41">
          <cell r="A41" t="str">
            <v>Internal committment failures</v>
          </cell>
          <cell r="B41">
            <v>39.14</v>
          </cell>
          <cell r="C41">
            <v>38.49</v>
          </cell>
          <cell r="D41">
            <v>65.8</v>
          </cell>
          <cell r="E41">
            <v>63.42</v>
          </cell>
          <cell r="F41">
            <v>61.39</v>
          </cell>
          <cell r="G41">
            <v>0</v>
          </cell>
          <cell r="H41">
            <v>0</v>
          </cell>
          <cell r="I41">
            <v>0</v>
          </cell>
          <cell r="J41">
            <v>1</v>
          </cell>
          <cell r="K41">
            <v>0</v>
          </cell>
          <cell r="L41">
            <v>2</v>
          </cell>
          <cell r="M41">
            <v>1</v>
          </cell>
          <cell r="N41">
            <v>2</v>
          </cell>
          <cell r="O41">
            <v>1</v>
          </cell>
          <cell r="P41">
            <v>2</v>
          </cell>
          <cell r="Q41">
            <v>2</v>
          </cell>
          <cell r="R41">
            <v>2</v>
          </cell>
          <cell r="S41">
            <v>2</v>
          </cell>
          <cell r="T41">
            <v>2</v>
          </cell>
          <cell r="U41">
            <v>0</v>
          </cell>
          <cell r="V41">
            <v>1.6</v>
          </cell>
          <cell r="W41">
            <v>0</v>
          </cell>
          <cell r="X41">
            <v>0</v>
          </cell>
          <cell r="Y41">
            <v>0</v>
          </cell>
          <cell r="Z41">
            <v>0</v>
          </cell>
          <cell r="AA41">
            <v>0</v>
          </cell>
          <cell r="AB41">
            <v>0</v>
          </cell>
          <cell r="AC41">
            <v>0</v>
          </cell>
          <cell r="AD41">
            <v>0</v>
          </cell>
          <cell r="AE41">
            <v>0</v>
          </cell>
          <cell r="AF41">
            <v>0</v>
          </cell>
          <cell r="AG41">
            <v>1</v>
          </cell>
          <cell r="AH41">
            <v>0.2</v>
          </cell>
          <cell r="AI41">
            <v>33.176666666666662</v>
          </cell>
          <cell r="AJ41">
            <v>25.42</v>
          </cell>
          <cell r="AK41">
            <v>60.436491228070174</v>
          </cell>
          <cell r="AL41">
            <v>39.93663157894737</v>
          </cell>
          <cell r="AM41">
            <v>68.49666666666667</v>
          </cell>
          <cell r="AN41">
            <v>23.27</v>
          </cell>
          <cell r="AO41">
            <v>35.926666666666662</v>
          </cell>
          <cell r="AP41">
            <v>49.2</v>
          </cell>
          <cell r="AQ41">
            <v>49.283333333333331</v>
          </cell>
          <cell r="AR41">
            <v>69.283333333333331</v>
          </cell>
          <cell r="AS41">
            <v>48.522804318488525</v>
          </cell>
          <cell r="AT41">
            <v>30.903333333333336</v>
          </cell>
          <cell r="AU41">
            <v>54.066666666666663</v>
          </cell>
        </row>
        <row r="42">
          <cell r="A42" t="str">
            <v>Total Suggestions received during the week</v>
          </cell>
          <cell r="B42">
            <v>2</v>
          </cell>
          <cell r="C42">
            <v>0</v>
          </cell>
          <cell r="D42">
            <v>2</v>
          </cell>
          <cell r="E42">
            <v>2</v>
          </cell>
          <cell r="F42">
            <v>0</v>
          </cell>
          <cell r="G42">
            <v>0</v>
          </cell>
          <cell r="H42">
            <v>0</v>
          </cell>
          <cell r="I42">
            <v>15</v>
          </cell>
          <cell r="J42">
            <v>2</v>
          </cell>
          <cell r="K42">
            <v>0</v>
          </cell>
          <cell r="L42">
            <v>0</v>
          </cell>
          <cell r="M42">
            <v>0</v>
          </cell>
          <cell r="N42">
            <v>0</v>
          </cell>
          <cell r="O42">
            <v>2</v>
          </cell>
          <cell r="P42">
            <v>2</v>
          </cell>
          <cell r="Q42">
            <v>3</v>
          </cell>
          <cell r="R42">
            <v>0</v>
          </cell>
          <cell r="S42">
            <v>0</v>
          </cell>
          <cell r="T42">
            <v>1</v>
          </cell>
          <cell r="U42">
            <v>0</v>
          </cell>
          <cell r="V42">
            <v>4</v>
          </cell>
          <cell r="W42">
            <v>2</v>
          </cell>
          <cell r="X42">
            <v>0</v>
          </cell>
          <cell r="Y42">
            <v>0</v>
          </cell>
          <cell r="Z42">
            <v>0</v>
          </cell>
          <cell r="AA42">
            <v>1</v>
          </cell>
          <cell r="AB42">
            <v>6</v>
          </cell>
          <cell r="AC42">
            <v>0</v>
          </cell>
          <cell r="AD42">
            <v>4</v>
          </cell>
          <cell r="AE42">
            <v>5</v>
          </cell>
          <cell r="AF42">
            <v>3</v>
          </cell>
          <cell r="AG42">
            <v>2</v>
          </cell>
          <cell r="AH42">
            <v>2</v>
          </cell>
          <cell r="AI42">
            <v>14</v>
          </cell>
          <cell r="AJ42">
            <v>0</v>
          </cell>
          <cell r="AK42">
            <v>0</v>
          </cell>
          <cell r="AL42">
            <v>4</v>
          </cell>
          <cell r="AM42">
            <v>0</v>
          </cell>
          <cell r="AN42">
            <v>0</v>
          </cell>
          <cell r="AO42">
            <v>0.8</v>
          </cell>
          <cell r="AP42">
            <v>1</v>
          </cell>
          <cell r="AQ42">
            <v>0</v>
          </cell>
          <cell r="AR42">
            <v>1</v>
          </cell>
          <cell r="AS42">
            <v>0</v>
          </cell>
          <cell r="AT42">
            <v>0</v>
          </cell>
          <cell r="AU42">
            <v>0.4</v>
          </cell>
        </row>
        <row r="43">
          <cell r="A43" t="str">
            <v>Tangible  suggetions  received in a week</v>
          </cell>
          <cell r="B43">
            <v>5</v>
          </cell>
          <cell r="C43">
            <v>0</v>
          </cell>
          <cell r="D43">
            <v>0</v>
          </cell>
          <cell r="E43">
            <v>0</v>
          </cell>
          <cell r="F43">
            <v>0</v>
          </cell>
          <cell r="G43">
            <v>0</v>
          </cell>
          <cell r="H43">
            <v>0</v>
          </cell>
          <cell r="I43">
            <v>5</v>
          </cell>
          <cell r="J43">
            <v>0</v>
          </cell>
          <cell r="K43">
            <v>0</v>
          </cell>
          <cell r="L43">
            <v>0</v>
          </cell>
          <cell r="M43">
            <v>0</v>
          </cell>
          <cell r="N43">
            <v>0</v>
          </cell>
          <cell r="O43">
            <v>1</v>
          </cell>
          <cell r="P43">
            <v>1</v>
          </cell>
          <cell r="Q43">
            <v>1</v>
          </cell>
          <cell r="R43">
            <v>0</v>
          </cell>
          <cell r="S43">
            <v>0</v>
          </cell>
          <cell r="T43">
            <v>1</v>
          </cell>
          <cell r="U43">
            <v>0</v>
          </cell>
          <cell r="V43">
            <v>2</v>
          </cell>
          <cell r="W43">
            <v>2</v>
          </cell>
          <cell r="X43">
            <v>0</v>
          </cell>
          <cell r="Y43">
            <v>0</v>
          </cell>
          <cell r="Z43">
            <v>0</v>
          </cell>
          <cell r="AA43">
            <v>0</v>
          </cell>
          <cell r="AB43">
            <v>4</v>
          </cell>
          <cell r="AC43">
            <v>0</v>
          </cell>
          <cell r="AD43">
            <v>1</v>
          </cell>
          <cell r="AE43">
            <v>0</v>
          </cell>
          <cell r="AF43">
            <v>2</v>
          </cell>
          <cell r="AG43">
            <v>0</v>
          </cell>
          <cell r="AH43">
            <v>0</v>
          </cell>
          <cell r="AI43">
            <v>3</v>
          </cell>
          <cell r="AJ43">
            <v>0</v>
          </cell>
          <cell r="AK43">
            <v>0</v>
          </cell>
          <cell r="AL43">
            <v>2</v>
          </cell>
          <cell r="AM43">
            <v>0</v>
          </cell>
          <cell r="AN43">
            <v>0</v>
          </cell>
          <cell r="AO43">
            <v>0.4</v>
          </cell>
          <cell r="AP43">
            <v>0</v>
          </cell>
          <cell r="AQ43">
            <v>0</v>
          </cell>
          <cell r="AR43">
            <v>0</v>
          </cell>
          <cell r="AS43">
            <v>0</v>
          </cell>
          <cell r="AT43">
            <v>0</v>
          </cell>
          <cell r="AU43">
            <v>0</v>
          </cell>
        </row>
        <row r="44">
          <cell r="A44" t="str">
            <v>Intangible  suggetions  received in a week</v>
          </cell>
          <cell r="B44">
            <v>0</v>
          </cell>
          <cell r="C44">
            <v>0</v>
          </cell>
          <cell r="D44">
            <v>0</v>
          </cell>
          <cell r="E44">
            <v>0</v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  <cell r="K44">
            <v>0</v>
          </cell>
          <cell r="L44">
            <v>0</v>
          </cell>
          <cell r="M44">
            <v>0</v>
          </cell>
          <cell r="N44">
            <v>0</v>
          </cell>
          <cell r="O44">
            <v>1</v>
          </cell>
          <cell r="P44">
            <v>1</v>
          </cell>
          <cell r="Q44">
            <v>2</v>
          </cell>
          <cell r="R44">
            <v>0</v>
          </cell>
          <cell r="S44">
            <v>0</v>
          </cell>
          <cell r="T44">
            <v>0</v>
          </cell>
          <cell r="U44">
            <v>0</v>
          </cell>
          <cell r="V44">
            <v>2</v>
          </cell>
          <cell r="W44">
            <v>0</v>
          </cell>
          <cell r="X44">
            <v>0</v>
          </cell>
          <cell r="Y44">
            <v>0</v>
          </cell>
          <cell r="Z44">
            <v>0</v>
          </cell>
          <cell r="AA44">
            <v>2</v>
          </cell>
          <cell r="AB44">
            <v>2</v>
          </cell>
          <cell r="AC44">
            <v>0</v>
          </cell>
          <cell r="AD44">
            <v>3</v>
          </cell>
          <cell r="AE44">
            <v>5</v>
          </cell>
          <cell r="AF44">
            <v>1</v>
          </cell>
          <cell r="AG44">
            <v>2</v>
          </cell>
          <cell r="AH44">
            <v>2</v>
          </cell>
          <cell r="AI44">
            <v>11</v>
          </cell>
          <cell r="AJ44">
            <v>0</v>
          </cell>
          <cell r="AK44">
            <v>0</v>
          </cell>
          <cell r="AL44">
            <v>2</v>
          </cell>
          <cell r="AM44">
            <v>0</v>
          </cell>
          <cell r="AN44">
            <v>0</v>
          </cell>
          <cell r="AO44">
            <v>0.4</v>
          </cell>
          <cell r="AP44">
            <v>1</v>
          </cell>
          <cell r="AQ44">
            <v>0</v>
          </cell>
          <cell r="AR44">
            <v>1</v>
          </cell>
          <cell r="AS44">
            <v>0</v>
          </cell>
          <cell r="AT44">
            <v>0</v>
          </cell>
          <cell r="AU44">
            <v>0.4</v>
          </cell>
        </row>
        <row r="45">
          <cell r="A45" t="str">
            <v>Total Cell Members</v>
          </cell>
          <cell r="B45">
            <v>49</v>
          </cell>
          <cell r="C45">
            <v>49</v>
          </cell>
          <cell r="D45">
            <v>98</v>
          </cell>
          <cell r="E45">
            <v>49</v>
          </cell>
          <cell r="F45">
            <v>47</v>
          </cell>
          <cell r="G45">
            <v>47</v>
          </cell>
          <cell r="H45">
            <v>45</v>
          </cell>
          <cell r="I45">
            <v>3</v>
          </cell>
          <cell r="J45">
            <v>188</v>
          </cell>
          <cell r="K45">
            <v>45</v>
          </cell>
          <cell r="L45">
            <v>45</v>
          </cell>
          <cell r="M45">
            <v>45</v>
          </cell>
          <cell r="N45">
            <v>45</v>
          </cell>
          <cell r="O45">
            <v>45</v>
          </cell>
          <cell r="P45">
            <v>225</v>
          </cell>
          <cell r="Q45">
            <v>52</v>
          </cell>
          <cell r="R45">
            <v>52</v>
          </cell>
          <cell r="S45">
            <v>52</v>
          </cell>
          <cell r="T45">
            <v>52</v>
          </cell>
          <cell r="U45">
            <v>52</v>
          </cell>
          <cell r="V45">
            <v>260</v>
          </cell>
          <cell r="W45">
            <v>54</v>
          </cell>
          <cell r="X45">
            <v>54</v>
          </cell>
          <cell r="Y45">
            <v>54</v>
          </cell>
          <cell r="Z45">
            <v>48</v>
          </cell>
          <cell r="AA45">
            <v>48</v>
          </cell>
          <cell r="AB45">
            <v>470</v>
          </cell>
          <cell r="AC45">
            <v>48</v>
          </cell>
          <cell r="AD45">
            <v>48</v>
          </cell>
          <cell r="AE45">
            <v>48</v>
          </cell>
          <cell r="AF45">
            <v>48</v>
          </cell>
          <cell r="AG45">
            <v>48</v>
          </cell>
          <cell r="AH45">
            <v>48</v>
          </cell>
          <cell r="AI45">
            <v>240</v>
          </cell>
          <cell r="AJ45">
            <v>48</v>
          </cell>
          <cell r="AK45">
            <v>48</v>
          </cell>
          <cell r="AL45">
            <v>48</v>
          </cell>
          <cell r="AM45">
            <v>48</v>
          </cell>
          <cell r="AN45">
            <v>48</v>
          </cell>
          <cell r="AO45">
            <v>48</v>
          </cell>
          <cell r="AP45">
            <v>48</v>
          </cell>
          <cell r="AQ45">
            <v>48</v>
          </cell>
          <cell r="AR45">
            <v>48</v>
          </cell>
          <cell r="AS45">
            <v>48</v>
          </cell>
          <cell r="AT45">
            <v>48</v>
          </cell>
          <cell r="AU45">
            <v>48</v>
          </cell>
        </row>
        <row r="46">
          <cell r="A46" t="str">
            <v>Suggestion scheme score</v>
          </cell>
          <cell r="B46">
            <v>2.0408163265306123</v>
          </cell>
          <cell r="C46">
            <v>0</v>
          </cell>
          <cell r="D46">
            <v>1.0204081632653061</v>
          </cell>
          <cell r="E46">
            <v>0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L46">
            <v>0</v>
          </cell>
          <cell r="M46">
            <v>0</v>
          </cell>
          <cell r="N46">
            <v>0</v>
          </cell>
          <cell r="O46">
            <v>5</v>
          </cell>
          <cell r="P46">
            <v>5</v>
          </cell>
          <cell r="Q46">
            <v>5</v>
          </cell>
          <cell r="R46">
            <v>0</v>
          </cell>
          <cell r="S46">
            <v>0</v>
          </cell>
          <cell r="T46">
            <v>5</v>
          </cell>
          <cell r="U46">
            <v>0</v>
          </cell>
          <cell r="V46">
            <v>0.76923076923076927</v>
          </cell>
          <cell r="W46">
            <v>1.8518518518518516</v>
          </cell>
          <cell r="X46">
            <v>0</v>
          </cell>
          <cell r="Y46">
            <v>0</v>
          </cell>
          <cell r="Z46">
            <v>0</v>
          </cell>
          <cell r="AA46">
            <v>1.0416666666666665</v>
          </cell>
          <cell r="AB46">
            <v>0.63829787234042545</v>
          </cell>
          <cell r="AC46">
            <v>0</v>
          </cell>
          <cell r="AD46">
            <v>4.1666666666666661</v>
          </cell>
          <cell r="AE46">
            <v>5</v>
          </cell>
          <cell r="AF46">
            <v>3.125</v>
          </cell>
          <cell r="AG46">
            <v>2.083333333333333</v>
          </cell>
          <cell r="AH46">
            <v>2.083333333333333</v>
          </cell>
          <cell r="AI46">
            <v>2.9166666666666665</v>
          </cell>
          <cell r="AJ46">
            <v>0</v>
          </cell>
          <cell r="AK46">
            <v>0</v>
          </cell>
          <cell r="AL46">
            <v>4.1666666666666661</v>
          </cell>
          <cell r="AM46">
            <v>0</v>
          </cell>
          <cell r="AN46">
            <v>0</v>
          </cell>
          <cell r="AO46">
            <v>0.83333333333333337</v>
          </cell>
          <cell r="AP46">
            <v>1.0416666666666665</v>
          </cell>
          <cell r="AQ46">
            <v>0</v>
          </cell>
          <cell r="AR46">
            <v>1.0416666666666665</v>
          </cell>
          <cell r="AS46">
            <v>0</v>
          </cell>
          <cell r="AT46">
            <v>0</v>
          </cell>
          <cell r="AU46">
            <v>0.41666666666666669</v>
          </cell>
        </row>
        <row r="47">
          <cell r="A47" t="str">
            <v>the concept of independent focussed factory.</v>
          </cell>
          <cell r="B47">
            <v>57</v>
          </cell>
          <cell r="C47">
            <v>57</v>
          </cell>
          <cell r="D47">
            <v>114</v>
          </cell>
          <cell r="E47">
            <v>56</v>
          </cell>
          <cell r="F47">
            <v>56</v>
          </cell>
          <cell r="G47">
            <v>56</v>
          </cell>
          <cell r="H47">
            <v>61</v>
          </cell>
          <cell r="I47">
            <v>61</v>
          </cell>
          <cell r="J47">
            <v>290</v>
          </cell>
          <cell r="K47">
            <v>61</v>
          </cell>
          <cell r="L47">
            <v>61</v>
          </cell>
          <cell r="M47">
            <v>61</v>
          </cell>
          <cell r="N47">
            <v>61</v>
          </cell>
          <cell r="O47">
            <v>61</v>
          </cell>
          <cell r="P47">
            <v>61</v>
          </cell>
          <cell r="Q47">
            <v>23</v>
          </cell>
          <cell r="R47">
            <v>23</v>
          </cell>
          <cell r="S47">
            <v>23</v>
          </cell>
          <cell r="T47">
            <v>23</v>
          </cell>
          <cell r="U47">
            <v>23</v>
          </cell>
          <cell r="V47">
            <v>23</v>
          </cell>
          <cell r="W47">
            <v>23</v>
          </cell>
          <cell r="X47">
            <v>23</v>
          </cell>
          <cell r="Y47">
            <v>23</v>
          </cell>
          <cell r="Z47">
            <v>23</v>
          </cell>
          <cell r="AA47">
            <v>23</v>
          </cell>
          <cell r="AB47">
            <v>23</v>
          </cell>
          <cell r="AC47">
            <v>23</v>
          </cell>
          <cell r="AD47">
            <v>23</v>
          </cell>
          <cell r="AE47">
            <v>23</v>
          </cell>
          <cell r="AF47">
            <v>23</v>
          </cell>
          <cell r="AG47">
            <v>23</v>
          </cell>
          <cell r="AH47">
            <v>23</v>
          </cell>
          <cell r="AI47">
            <v>61</v>
          </cell>
          <cell r="AJ47">
            <v>61</v>
          </cell>
          <cell r="AK47">
            <v>61</v>
          </cell>
          <cell r="AL47">
            <v>61</v>
          </cell>
          <cell r="AM47">
            <v>61</v>
          </cell>
          <cell r="AN47">
            <v>61</v>
          </cell>
          <cell r="AO47">
            <v>61</v>
          </cell>
          <cell r="AP47">
            <v>61</v>
          </cell>
          <cell r="AQ47">
            <v>61</v>
          </cell>
          <cell r="AR47">
            <v>61</v>
          </cell>
          <cell r="AS47">
            <v>61</v>
          </cell>
          <cell r="AT47">
            <v>61</v>
          </cell>
          <cell r="AU47">
            <v>61</v>
          </cell>
        </row>
        <row r="48">
          <cell r="A48" t="str">
            <v>5 S Audit Score</v>
          </cell>
          <cell r="B48">
            <v>4.3499999999999996</v>
          </cell>
          <cell r="C48">
            <v>4.3499999999999996</v>
          </cell>
          <cell r="D48">
            <v>4.3499999999999996</v>
          </cell>
          <cell r="E48">
            <v>2.6190476190476191</v>
          </cell>
          <cell r="F48">
            <v>2.62</v>
          </cell>
          <cell r="G48">
            <v>2.62</v>
          </cell>
          <cell r="H48">
            <v>2.62</v>
          </cell>
          <cell r="I48">
            <v>0</v>
          </cell>
          <cell r="J48">
            <v>2.619761904761905</v>
          </cell>
          <cell r="K48">
            <v>2.82</v>
          </cell>
          <cell r="L48">
            <v>3.05</v>
          </cell>
          <cell r="M48">
            <v>2.68</v>
          </cell>
          <cell r="N48">
            <v>3.05</v>
          </cell>
          <cell r="O48">
            <v>2.82</v>
          </cell>
          <cell r="P48">
            <v>2.8839999999999995</v>
          </cell>
          <cell r="Q48">
            <v>2.95</v>
          </cell>
          <cell r="R48">
            <v>2.64</v>
          </cell>
          <cell r="S48">
            <v>1.59</v>
          </cell>
          <cell r="T48">
            <v>1.95</v>
          </cell>
          <cell r="U48">
            <v>1.95</v>
          </cell>
          <cell r="V48">
            <v>2.2159999999999997</v>
          </cell>
          <cell r="W48">
            <v>1.36</v>
          </cell>
          <cell r="X48">
            <v>1.23</v>
          </cell>
          <cell r="Y48">
            <v>1.72</v>
          </cell>
          <cell r="Z48">
            <v>1.5</v>
          </cell>
          <cell r="AA48">
            <v>1.5449999999999999</v>
          </cell>
          <cell r="AB48">
            <v>1.6052</v>
          </cell>
          <cell r="AC48">
            <v>1.61</v>
          </cell>
          <cell r="AD48">
            <v>1.27</v>
          </cell>
          <cell r="AE48">
            <v>1.27</v>
          </cell>
          <cell r="AF48">
            <v>1.73</v>
          </cell>
          <cell r="AG48">
            <v>1.68</v>
          </cell>
          <cell r="AH48">
            <v>1.68</v>
          </cell>
          <cell r="AI48">
            <v>1.512</v>
          </cell>
          <cell r="AJ48">
            <v>1.51</v>
          </cell>
          <cell r="AK48">
            <v>1.51</v>
          </cell>
          <cell r="AL48">
            <v>1.27</v>
          </cell>
          <cell r="AM48">
            <v>2.2599999999999998</v>
          </cell>
          <cell r="AN48">
            <v>2.2599999999999998</v>
          </cell>
          <cell r="AO48">
            <v>1.7619999999999998</v>
          </cell>
          <cell r="AP48">
            <v>2.3199999999999998</v>
          </cell>
          <cell r="AQ48">
            <v>2.13</v>
          </cell>
          <cell r="AR48">
            <v>2</v>
          </cell>
          <cell r="AS48">
            <v>2.25</v>
          </cell>
          <cell r="AT48">
            <v>2.1818181818181817</v>
          </cell>
          <cell r="AU48">
            <v>2.1763636363636363</v>
          </cell>
        </row>
        <row r="49">
          <cell r="A49" t="str">
            <v xml:space="preserve">has been initiated in the month of Apr' 99 with the objective </v>
          </cell>
          <cell r="B49">
            <v>80.42</v>
          </cell>
          <cell r="C49">
            <v>73.599999999999994</v>
          </cell>
          <cell r="D49">
            <v>52.66</v>
          </cell>
          <cell r="E49">
            <v>74</v>
          </cell>
          <cell r="F49">
            <v>74</v>
          </cell>
          <cell r="G49">
            <v>74</v>
          </cell>
          <cell r="H49">
            <v>73</v>
          </cell>
          <cell r="I49">
            <v>45.7</v>
          </cell>
          <cell r="J49">
            <v>63.59</v>
          </cell>
          <cell r="K49">
            <v>73</v>
          </cell>
          <cell r="L49">
            <v>73</v>
          </cell>
          <cell r="M49">
            <v>73</v>
          </cell>
          <cell r="N49" t="str">
            <v>N.A</v>
          </cell>
          <cell r="O49" t="str">
            <v>N.A</v>
          </cell>
          <cell r="P49" t="str">
            <v>N.A</v>
          </cell>
          <cell r="Q49" t="str">
            <v>N.A</v>
          </cell>
          <cell r="R49">
            <v>73</v>
          </cell>
          <cell r="S49">
            <v>73</v>
          </cell>
          <cell r="T49">
            <v>73</v>
          </cell>
          <cell r="U49">
            <v>73</v>
          </cell>
          <cell r="V49">
            <v>73</v>
          </cell>
          <cell r="AB49" t="e">
            <v>#DIV/0!</v>
          </cell>
          <cell r="AC49">
            <v>73</v>
          </cell>
          <cell r="AD49">
            <v>73</v>
          </cell>
          <cell r="AE49">
            <v>73</v>
          </cell>
          <cell r="AF49">
            <v>55</v>
          </cell>
          <cell r="AG49">
            <v>55</v>
          </cell>
          <cell r="AH49">
            <v>55</v>
          </cell>
          <cell r="AI49">
            <v>55</v>
          </cell>
          <cell r="AJ49">
            <v>55</v>
          </cell>
          <cell r="AK49">
            <v>55</v>
          </cell>
          <cell r="AL49">
            <v>55</v>
          </cell>
          <cell r="AM49">
            <v>55</v>
          </cell>
          <cell r="AN49">
            <v>55</v>
          </cell>
          <cell r="AO49">
            <v>55</v>
          </cell>
          <cell r="AP49">
            <v>55</v>
          </cell>
          <cell r="AQ49">
            <v>55</v>
          </cell>
          <cell r="AR49">
            <v>55</v>
          </cell>
          <cell r="AS49">
            <v>55</v>
          </cell>
          <cell r="AT49">
            <v>55</v>
          </cell>
          <cell r="AU49">
            <v>275</v>
          </cell>
        </row>
        <row r="50">
          <cell r="A50" t="str">
            <v>Productivity (%) for the week</v>
          </cell>
          <cell r="B50">
            <v>31.67</v>
          </cell>
          <cell r="C50">
            <v>29</v>
          </cell>
          <cell r="D50">
            <v>30.335000000000001</v>
          </cell>
          <cell r="E50">
            <v>28</v>
          </cell>
          <cell r="F50">
            <v>34</v>
          </cell>
          <cell r="G50">
            <v>31</v>
          </cell>
          <cell r="H50">
            <v>42</v>
          </cell>
          <cell r="I50">
            <v>5</v>
          </cell>
          <cell r="J50">
            <v>27</v>
          </cell>
          <cell r="K50">
            <v>35</v>
          </cell>
          <cell r="L50">
            <v>42</v>
          </cell>
          <cell r="M50">
            <v>46</v>
          </cell>
          <cell r="N50">
            <v>42</v>
          </cell>
          <cell r="O50">
            <v>39</v>
          </cell>
          <cell r="P50">
            <v>40.799999999999997</v>
          </cell>
          <cell r="Q50">
            <v>35</v>
          </cell>
          <cell r="R50">
            <v>35</v>
          </cell>
          <cell r="S50">
            <v>31</v>
          </cell>
          <cell r="T50">
            <v>41</v>
          </cell>
          <cell r="U50">
            <v>36</v>
          </cell>
          <cell r="V50">
            <v>35.6</v>
          </cell>
          <cell r="W50">
            <v>45</v>
          </cell>
          <cell r="X50">
            <v>43</v>
          </cell>
          <cell r="Y50">
            <v>42</v>
          </cell>
          <cell r="Z50">
            <v>38</v>
          </cell>
          <cell r="AA50">
            <v>38</v>
          </cell>
          <cell r="AB50">
            <v>40.72</v>
          </cell>
          <cell r="AC50">
            <v>31</v>
          </cell>
          <cell r="AD50">
            <v>37</v>
          </cell>
          <cell r="AE50">
            <v>43</v>
          </cell>
          <cell r="AF50">
            <v>34</v>
          </cell>
          <cell r="AG50">
            <v>47</v>
          </cell>
          <cell r="AH50">
            <v>48</v>
          </cell>
          <cell r="AI50">
            <v>38.4</v>
          </cell>
          <cell r="AJ50">
            <v>44</v>
          </cell>
          <cell r="AK50">
            <v>33</v>
          </cell>
          <cell r="AL50">
            <v>41</v>
          </cell>
          <cell r="AM50">
            <v>41</v>
          </cell>
          <cell r="AN50">
            <v>41</v>
          </cell>
          <cell r="AO50">
            <v>40</v>
          </cell>
          <cell r="AP50">
            <v>43</v>
          </cell>
          <cell r="AQ50">
            <v>47</v>
          </cell>
          <cell r="AR50">
            <v>40</v>
          </cell>
          <cell r="AS50">
            <v>53</v>
          </cell>
          <cell r="AT50">
            <v>52</v>
          </cell>
          <cell r="AU50">
            <v>47</v>
          </cell>
        </row>
        <row r="51">
          <cell r="A51" t="str">
            <v>Productivity Score(30)</v>
          </cell>
          <cell r="B51">
            <v>0</v>
          </cell>
          <cell r="C51">
            <v>0</v>
          </cell>
          <cell r="D51">
            <v>0</v>
          </cell>
          <cell r="E51">
            <v>0</v>
          </cell>
          <cell r="F51">
            <v>0</v>
          </cell>
          <cell r="G51">
            <v>0</v>
          </cell>
          <cell r="H51">
            <v>0</v>
          </cell>
          <cell r="I51">
            <v>0</v>
          </cell>
          <cell r="J51">
            <v>0</v>
          </cell>
          <cell r="K51">
            <v>0</v>
          </cell>
          <cell r="L51">
            <v>0</v>
          </cell>
          <cell r="M51">
            <v>0</v>
          </cell>
          <cell r="N51">
            <v>0</v>
          </cell>
          <cell r="O51">
            <v>0</v>
          </cell>
          <cell r="P51">
            <v>0</v>
          </cell>
          <cell r="Q51">
            <v>0</v>
          </cell>
          <cell r="R51">
            <v>0</v>
          </cell>
          <cell r="S51">
            <v>0</v>
          </cell>
          <cell r="T51">
            <v>0</v>
          </cell>
          <cell r="U51">
            <v>0</v>
          </cell>
          <cell r="V51">
            <v>0</v>
          </cell>
          <cell r="W51">
            <v>0</v>
          </cell>
          <cell r="X51">
            <v>0</v>
          </cell>
          <cell r="Y51">
            <v>0</v>
          </cell>
          <cell r="Z51">
            <v>0</v>
          </cell>
          <cell r="AA51">
            <v>0</v>
          </cell>
          <cell r="AB51">
            <v>0</v>
          </cell>
          <cell r="AC51">
            <v>0</v>
          </cell>
          <cell r="AD51">
            <v>0</v>
          </cell>
          <cell r="AE51">
            <v>0</v>
          </cell>
          <cell r="AF51">
            <v>0</v>
          </cell>
          <cell r="AG51">
            <v>0</v>
          </cell>
          <cell r="AH51">
            <v>0</v>
          </cell>
          <cell r="AI51">
            <v>0</v>
          </cell>
          <cell r="AJ51">
            <v>0</v>
          </cell>
          <cell r="AK51">
            <v>0</v>
          </cell>
          <cell r="AL51">
            <v>0</v>
          </cell>
          <cell r="AM51">
            <v>0</v>
          </cell>
          <cell r="AN51">
            <v>0</v>
          </cell>
          <cell r="AO51">
            <v>0</v>
          </cell>
          <cell r="AP51">
            <v>0</v>
          </cell>
          <cell r="AQ51">
            <v>0</v>
          </cell>
          <cell r="AR51">
            <v>0</v>
          </cell>
          <cell r="AS51">
            <v>0</v>
          </cell>
          <cell r="AT51">
            <v>0</v>
          </cell>
          <cell r="AU51">
            <v>0</v>
          </cell>
        </row>
        <row r="52">
          <cell r="A52" t="str">
            <v>Attendance % for the week</v>
          </cell>
          <cell r="B52">
            <v>84.125</v>
          </cell>
          <cell r="C52">
            <v>100</v>
          </cell>
          <cell r="D52">
            <v>100</v>
          </cell>
          <cell r="E52">
            <v>80</v>
          </cell>
          <cell r="F52">
            <v>47</v>
          </cell>
          <cell r="G52">
            <v>88</v>
          </cell>
          <cell r="H52">
            <v>100</v>
          </cell>
          <cell r="I52">
            <v>83</v>
          </cell>
          <cell r="J52">
            <v>100</v>
          </cell>
          <cell r="K52">
            <v>100</v>
          </cell>
          <cell r="L52">
            <v>100</v>
          </cell>
          <cell r="M52">
            <v>100</v>
          </cell>
          <cell r="N52">
            <v>90</v>
          </cell>
          <cell r="O52">
            <v>90</v>
          </cell>
          <cell r="P52">
            <v>100</v>
          </cell>
          <cell r="Q52">
            <v>91</v>
          </cell>
          <cell r="R52">
            <v>86</v>
          </cell>
          <cell r="S52">
            <v>83</v>
          </cell>
          <cell r="T52">
            <v>84</v>
          </cell>
          <cell r="U52">
            <v>82</v>
          </cell>
          <cell r="V52">
            <v>85.2</v>
          </cell>
          <cell r="W52">
            <v>87</v>
          </cell>
          <cell r="X52">
            <v>89</v>
          </cell>
          <cell r="Y52">
            <v>93</v>
          </cell>
          <cell r="Z52">
            <v>83</v>
          </cell>
          <cell r="AA52">
            <v>82</v>
          </cell>
          <cell r="AB52">
            <v>86.8</v>
          </cell>
          <cell r="AC52">
            <v>84</v>
          </cell>
          <cell r="AD52">
            <v>84</v>
          </cell>
          <cell r="AE52">
            <v>85</v>
          </cell>
          <cell r="AF52">
            <v>74</v>
          </cell>
          <cell r="AG52">
            <v>79</v>
          </cell>
          <cell r="AH52">
            <v>81.2</v>
          </cell>
          <cell r="AI52">
            <v>0</v>
          </cell>
          <cell r="AJ52">
            <v>0</v>
          </cell>
          <cell r="AK52">
            <v>0</v>
          </cell>
          <cell r="AL52">
            <v>57</v>
          </cell>
          <cell r="AM52">
            <v>57</v>
          </cell>
          <cell r="AN52">
            <v>50</v>
          </cell>
          <cell r="AO52">
            <v>57</v>
          </cell>
          <cell r="AP52">
            <v>56</v>
          </cell>
          <cell r="AQ52">
            <v>57</v>
          </cell>
          <cell r="AR52">
            <v>61</v>
          </cell>
          <cell r="AS52">
            <v>60</v>
          </cell>
          <cell r="AT52">
            <v>63</v>
          </cell>
          <cell r="AU52">
            <v>59.4</v>
          </cell>
        </row>
        <row r="53">
          <cell r="A53" t="str">
            <v>On time Performance (%)</v>
          </cell>
          <cell r="B53">
            <v>44</v>
          </cell>
          <cell r="C53">
            <v>47</v>
          </cell>
          <cell r="D53">
            <v>45.5</v>
          </cell>
          <cell r="E53">
            <v>43</v>
          </cell>
          <cell r="F53">
            <v>97</v>
          </cell>
          <cell r="G53">
            <v>71</v>
          </cell>
          <cell r="H53">
            <v>30</v>
          </cell>
          <cell r="I53">
            <v>2</v>
          </cell>
          <cell r="J53">
            <v>48.2</v>
          </cell>
          <cell r="K53">
            <v>80</v>
          </cell>
          <cell r="L53">
            <v>73</v>
          </cell>
          <cell r="M53">
            <v>60</v>
          </cell>
          <cell r="N53">
            <v>66</v>
          </cell>
          <cell r="O53">
            <v>68</v>
          </cell>
          <cell r="P53">
            <v>69.400000000000006</v>
          </cell>
          <cell r="Q53">
            <v>149</v>
          </cell>
          <cell r="R53">
            <v>149</v>
          </cell>
          <cell r="S53">
            <v>0</v>
          </cell>
          <cell r="T53">
            <v>0</v>
          </cell>
          <cell r="U53">
            <v>0</v>
          </cell>
          <cell r="V53">
            <v>59.6</v>
          </cell>
          <cell r="W53">
            <v>100</v>
          </cell>
          <cell r="X53">
            <v>100</v>
          </cell>
          <cell r="Y53">
            <v>100</v>
          </cell>
          <cell r="Z53">
            <v>100</v>
          </cell>
          <cell r="AA53">
            <v>100</v>
          </cell>
          <cell r="AB53">
            <v>100</v>
          </cell>
          <cell r="AC53">
            <v>100</v>
          </cell>
          <cell r="AD53">
            <v>100</v>
          </cell>
          <cell r="AE53">
            <v>100</v>
          </cell>
          <cell r="AF53">
            <v>100</v>
          </cell>
          <cell r="AG53">
            <v>100</v>
          </cell>
          <cell r="AH53">
            <v>100</v>
          </cell>
          <cell r="AI53">
            <v>100</v>
          </cell>
          <cell r="AJ53">
            <v>100</v>
          </cell>
          <cell r="AK53">
            <v>100</v>
          </cell>
          <cell r="AL53">
            <v>100</v>
          </cell>
          <cell r="AM53">
            <v>100</v>
          </cell>
          <cell r="AN53">
            <v>100</v>
          </cell>
          <cell r="AO53">
            <v>100</v>
          </cell>
          <cell r="AP53">
            <v>100</v>
          </cell>
          <cell r="AQ53">
            <v>100</v>
          </cell>
          <cell r="AR53">
            <v>100</v>
          </cell>
          <cell r="AS53">
            <v>100</v>
          </cell>
          <cell r="AT53">
            <v>100</v>
          </cell>
          <cell r="AU53">
            <v>100</v>
          </cell>
        </row>
        <row r="54">
          <cell r="A54" t="str">
            <v>On time Performance Score</v>
          </cell>
          <cell r="B54">
            <v>0</v>
          </cell>
          <cell r="C54">
            <v>0</v>
          </cell>
          <cell r="D54">
            <v>0</v>
          </cell>
          <cell r="E54">
            <v>0</v>
          </cell>
          <cell r="F54">
            <v>4</v>
          </cell>
          <cell r="G54">
            <v>2</v>
          </cell>
          <cell r="H54">
            <v>0</v>
          </cell>
          <cell r="I54">
            <v>62</v>
          </cell>
          <cell r="J54">
            <v>0</v>
          </cell>
          <cell r="K54">
            <v>3</v>
          </cell>
          <cell r="L54">
            <v>2</v>
          </cell>
          <cell r="M54">
            <v>0</v>
          </cell>
          <cell r="N54">
            <v>0</v>
          </cell>
          <cell r="O54">
            <v>0</v>
          </cell>
          <cell r="P54">
            <v>0</v>
          </cell>
          <cell r="Q54">
            <v>5</v>
          </cell>
          <cell r="R54">
            <v>5</v>
          </cell>
          <cell r="S54">
            <v>0</v>
          </cell>
          <cell r="T54">
            <v>0</v>
          </cell>
          <cell r="U54">
            <v>0</v>
          </cell>
          <cell r="V54">
            <v>0</v>
          </cell>
          <cell r="W54">
            <v>5</v>
          </cell>
          <cell r="X54">
            <v>5</v>
          </cell>
          <cell r="Y54">
            <v>5</v>
          </cell>
          <cell r="Z54">
            <v>5</v>
          </cell>
          <cell r="AA54">
            <v>5</v>
          </cell>
          <cell r="AB54">
            <v>5</v>
          </cell>
          <cell r="AC54">
            <v>5</v>
          </cell>
          <cell r="AD54">
            <v>5</v>
          </cell>
          <cell r="AE54">
            <v>5</v>
          </cell>
          <cell r="AF54">
            <v>5</v>
          </cell>
          <cell r="AG54">
            <v>5</v>
          </cell>
          <cell r="AH54">
            <v>5</v>
          </cell>
          <cell r="AI54">
            <v>5</v>
          </cell>
          <cell r="AJ54">
            <v>5</v>
          </cell>
          <cell r="AK54">
            <v>5</v>
          </cell>
          <cell r="AL54">
            <v>5</v>
          </cell>
          <cell r="AM54">
            <v>5</v>
          </cell>
          <cell r="AN54">
            <v>5</v>
          </cell>
          <cell r="AO54">
            <v>5</v>
          </cell>
          <cell r="AP54">
            <v>5</v>
          </cell>
          <cell r="AQ54">
            <v>5</v>
          </cell>
          <cell r="AR54">
            <v>5</v>
          </cell>
          <cell r="AS54">
            <v>5</v>
          </cell>
          <cell r="AT54">
            <v>5</v>
          </cell>
          <cell r="AU54">
            <v>5</v>
          </cell>
        </row>
        <row r="55">
          <cell r="A55" t="str">
            <v>No. of Deviations recd. during the week</v>
          </cell>
          <cell r="B55">
            <v>36</v>
          </cell>
          <cell r="C55">
            <v>36</v>
          </cell>
          <cell r="D55">
            <v>36</v>
          </cell>
          <cell r="E55">
            <v>43</v>
          </cell>
          <cell r="F55">
            <v>86</v>
          </cell>
          <cell r="G55">
            <v>47</v>
          </cell>
          <cell r="H55">
            <v>38</v>
          </cell>
          <cell r="I55">
            <v>57</v>
          </cell>
          <cell r="J55">
            <v>54.2</v>
          </cell>
          <cell r="K55">
            <v>16</v>
          </cell>
          <cell r="L55">
            <v>58</v>
          </cell>
          <cell r="M55">
            <v>55</v>
          </cell>
          <cell r="N55">
            <v>50</v>
          </cell>
          <cell r="O55">
            <v>56</v>
          </cell>
          <cell r="P55" t="str">
            <v>---</v>
          </cell>
          <cell r="Q55" t="str">
            <v>---</v>
          </cell>
          <cell r="R55" t="str">
            <v>---</v>
          </cell>
          <cell r="S55">
            <v>1</v>
          </cell>
          <cell r="T55">
            <v>0</v>
          </cell>
          <cell r="U55">
            <v>0</v>
          </cell>
          <cell r="V55">
            <v>0.2</v>
          </cell>
          <cell r="W55">
            <v>0</v>
          </cell>
          <cell r="X55">
            <v>0</v>
          </cell>
          <cell r="Y55">
            <v>0</v>
          </cell>
          <cell r="Z55">
            <v>0</v>
          </cell>
          <cell r="AA55">
            <v>0</v>
          </cell>
          <cell r="AB55">
            <v>0</v>
          </cell>
          <cell r="AC55">
            <v>0</v>
          </cell>
          <cell r="AD55">
            <v>0</v>
          </cell>
          <cell r="AE55">
            <v>0</v>
          </cell>
          <cell r="AF55">
            <v>0</v>
          </cell>
          <cell r="AG55">
            <v>0</v>
          </cell>
          <cell r="AH55">
            <v>0</v>
          </cell>
          <cell r="AI55">
            <v>98.615000000000009</v>
          </cell>
          <cell r="AJ55">
            <v>100</v>
          </cell>
          <cell r="AK55">
            <v>100</v>
          </cell>
          <cell r="AL55">
            <v>100</v>
          </cell>
          <cell r="AM55">
            <v>100</v>
          </cell>
          <cell r="AN55">
            <v>100</v>
          </cell>
          <cell r="AO55">
            <v>100</v>
          </cell>
          <cell r="AP55">
            <v>100</v>
          </cell>
          <cell r="AQ55">
            <v>100</v>
          </cell>
          <cell r="AR55">
            <v>100</v>
          </cell>
          <cell r="AS55">
            <v>100</v>
          </cell>
          <cell r="AT55">
            <v>100</v>
          </cell>
          <cell r="AU55">
            <v>100</v>
          </cell>
        </row>
        <row r="56">
          <cell r="A56" t="str">
            <v>Attendance (%)</v>
          </cell>
          <cell r="B56">
            <v>88</v>
          </cell>
          <cell r="C56">
            <v>81</v>
          </cell>
          <cell r="D56">
            <v>84.5</v>
          </cell>
          <cell r="E56">
            <v>73.877551020408163</v>
          </cell>
          <cell r="F56">
            <v>85</v>
          </cell>
          <cell r="G56">
            <v>88</v>
          </cell>
          <cell r="H56">
            <v>85</v>
          </cell>
          <cell r="I56">
            <v>0</v>
          </cell>
          <cell r="J56">
            <v>66.375510204081635</v>
          </cell>
          <cell r="K56">
            <v>91</v>
          </cell>
          <cell r="L56">
            <v>89</v>
          </cell>
          <cell r="M56">
            <v>79</v>
          </cell>
          <cell r="N56">
            <v>83</v>
          </cell>
          <cell r="O56">
            <v>86</v>
          </cell>
          <cell r="P56">
            <v>85.6</v>
          </cell>
          <cell r="Q56">
            <v>86</v>
          </cell>
          <cell r="R56">
            <v>85</v>
          </cell>
          <cell r="S56">
            <v>86</v>
          </cell>
          <cell r="T56">
            <v>88</v>
          </cell>
          <cell r="U56">
            <v>91</v>
          </cell>
          <cell r="V56">
            <v>87.2</v>
          </cell>
          <cell r="W56">
            <v>86</v>
          </cell>
          <cell r="X56">
            <v>87</v>
          </cell>
          <cell r="Y56">
            <v>86</v>
          </cell>
          <cell r="Z56">
            <v>84</v>
          </cell>
          <cell r="AA56">
            <v>92</v>
          </cell>
          <cell r="AB56">
            <v>86.039999999999992</v>
          </cell>
          <cell r="AC56">
            <v>88</v>
          </cell>
          <cell r="AD56">
            <v>86</v>
          </cell>
          <cell r="AE56">
            <v>88</v>
          </cell>
          <cell r="AF56">
            <v>90</v>
          </cell>
          <cell r="AG56">
            <v>90</v>
          </cell>
          <cell r="AH56">
            <v>90</v>
          </cell>
          <cell r="AI56">
            <v>88.4</v>
          </cell>
          <cell r="AJ56">
            <v>89</v>
          </cell>
          <cell r="AK56">
            <v>76</v>
          </cell>
          <cell r="AL56">
            <v>87</v>
          </cell>
          <cell r="AM56">
            <v>84</v>
          </cell>
          <cell r="AN56">
            <v>81</v>
          </cell>
          <cell r="AO56">
            <v>83.4</v>
          </cell>
          <cell r="AP56">
            <v>84</v>
          </cell>
          <cell r="AQ56">
            <v>87</v>
          </cell>
          <cell r="AR56">
            <v>88</v>
          </cell>
          <cell r="AS56">
            <v>84</v>
          </cell>
          <cell r="AT56">
            <v>78</v>
          </cell>
          <cell r="AU56">
            <v>84.2</v>
          </cell>
        </row>
        <row r="57">
          <cell r="A57" t="str">
            <v>Attendance Score(5)</v>
          </cell>
          <cell r="B57">
            <v>2</v>
          </cell>
          <cell r="C57">
            <v>0</v>
          </cell>
          <cell r="D57">
            <v>1</v>
          </cell>
          <cell r="E57">
            <v>0</v>
          </cell>
          <cell r="F57">
            <v>2</v>
          </cell>
          <cell r="G57">
            <v>2</v>
          </cell>
          <cell r="H57">
            <v>2</v>
          </cell>
          <cell r="I57">
            <v>47</v>
          </cell>
          <cell r="J57">
            <v>0</v>
          </cell>
          <cell r="K57">
            <v>3</v>
          </cell>
          <cell r="L57">
            <v>2</v>
          </cell>
          <cell r="M57">
            <v>0</v>
          </cell>
          <cell r="N57">
            <v>0</v>
          </cell>
          <cell r="O57">
            <v>2</v>
          </cell>
          <cell r="P57">
            <v>2</v>
          </cell>
          <cell r="Q57">
            <v>2</v>
          </cell>
          <cell r="R57">
            <v>2</v>
          </cell>
          <cell r="S57">
            <v>2</v>
          </cell>
          <cell r="T57">
            <v>2</v>
          </cell>
          <cell r="U57">
            <v>3</v>
          </cell>
          <cell r="V57">
            <v>2</v>
          </cell>
          <cell r="W57">
            <v>2</v>
          </cell>
          <cell r="X57">
            <v>2</v>
          </cell>
          <cell r="Y57">
            <v>2</v>
          </cell>
          <cell r="Z57">
            <v>0</v>
          </cell>
          <cell r="AA57">
            <v>3</v>
          </cell>
          <cell r="AB57">
            <v>2</v>
          </cell>
          <cell r="AC57">
            <v>2</v>
          </cell>
          <cell r="AD57">
            <v>2</v>
          </cell>
          <cell r="AE57">
            <v>2</v>
          </cell>
          <cell r="AF57">
            <v>3</v>
          </cell>
          <cell r="AG57">
            <v>3</v>
          </cell>
          <cell r="AH57">
            <v>3</v>
          </cell>
          <cell r="AI57">
            <v>2</v>
          </cell>
          <cell r="AJ57">
            <v>2</v>
          </cell>
          <cell r="AK57">
            <v>0</v>
          </cell>
          <cell r="AL57">
            <v>2</v>
          </cell>
          <cell r="AM57">
            <v>0</v>
          </cell>
          <cell r="AN57">
            <v>0</v>
          </cell>
          <cell r="AO57">
            <v>0</v>
          </cell>
          <cell r="AP57">
            <v>0</v>
          </cell>
          <cell r="AQ57">
            <v>2</v>
          </cell>
          <cell r="AR57">
            <v>2</v>
          </cell>
          <cell r="AS57">
            <v>0</v>
          </cell>
          <cell r="AT57">
            <v>0</v>
          </cell>
          <cell r="AU57">
            <v>0</v>
          </cell>
        </row>
        <row r="58">
          <cell r="A58" t="str">
            <v>No. of internal memos issued during the week</v>
          </cell>
          <cell r="B58">
            <v>87</v>
          </cell>
          <cell r="C58">
            <v>86</v>
          </cell>
          <cell r="D58">
            <v>86.5</v>
          </cell>
          <cell r="E58">
            <v>73.448275862068968</v>
          </cell>
          <cell r="F58">
            <v>91</v>
          </cell>
          <cell r="G58">
            <v>93</v>
          </cell>
          <cell r="H58">
            <v>89</v>
          </cell>
          <cell r="I58">
            <v>89</v>
          </cell>
          <cell r="J58">
            <v>87.089655172413785</v>
          </cell>
          <cell r="K58">
            <v>89</v>
          </cell>
          <cell r="L58">
            <v>84</v>
          </cell>
          <cell r="M58">
            <v>85</v>
          </cell>
          <cell r="N58">
            <v>85</v>
          </cell>
          <cell r="O58">
            <v>86</v>
          </cell>
          <cell r="P58" t="str">
            <v>---</v>
          </cell>
          <cell r="Q58" t="str">
            <v>---</v>
          </cell>
          <cell r="R58" t="str">
            <v>---</v>
          </cell>
          <cell r="S58">
            <v>1</v>
          </cell>
          <cell r="T58">
            <v>1</v>
          </cell>
          <cell r="U58">
            <v>0</v>
          </cell>
          <cell r="V58">
            <v>0.4</v>
          </cell>
          <cell r="W58">
            <v>0</v>
          </cell>
          <cell r="X58">
            <v>0</v>
          </cell>
          <cell r="Y58">
            <v>0</v>
          </cell>
          <cell r="Z58">
            <v>0</v>
          </cell>
          <cell r="AA58">
            <v>0</v>
          </cell>
          <cell r="AB58">
            <v>0</v>
          </cell>
          <cell r="AC58">
            <v>0</v>
          </cell>
          <cell r="AD58">
            <v>0</v>
          </cell>
          <cell r="AE58">
            <v>0</v>
          </cell>
          <cell r="AF58">
            <v>0</v>
          </cell>
          <cell r="AG58">
            <v>0</v>
          </cell>
          <cell r="AH58">
            <v>0</v>
          </cell>
          <cell r="AI58">
            <v>88.284999999999997</v>
          </cell>
          <cell r="AJ58">
            <v>96</v>
          </cell>
          <cell r="AK58">
            <v>82</v>
          </cell>
          <cell r="AL58">
            <v>88</v>
          </cell>
          <cell r="AM58">
            <v>88</v>
          </cell>
          <cell r="AN58">
            <v>91</v>
          </cell>
          <cell r="AO58">
            <v>89</v>
          </cell>
          <cell r="AP58">
            <v>93</v>
          </cell>
          <cell r="AQ58">
            <v>91</v>
          </cell>
          <cell r="AR58">
            <v>88</v>
          </cell>
          <cell r="AS58">
            <v>85</v>
          </cell>
          <cell r="AT58">
            <v>83</v>
          </cell>
          <cell r="AU58">
            <v>88</v>
          </cell>
        </row>
        <row r="59">
          <cell r="A59" t="str">
            <v>Line stopped in min. during the week</v>
          </cell>
          <cell r="B59">
            <v>2</v>
          </cell>
          <cell r="C59">
            <v>2</v>
          </cell>
          <cell r="D59">
            <v>0</v>
          </cell>
          <cell r="E59">
            <v>0</v>
          </cell>
          <cell r="F59">
            <v>10</v>
          </cell>
          <cell r="G59">
            <v>20</v>
          </cell>
          <cell r="H59">
            <v>0</v>
          </cell>
          <cell r="I59">
            <v>2</v>
          </cell>
          <cell r="J59">
            <v>6</v>
          </cell>
          <cell r="K59">
            <v>0</v>
          </cell>
          <cell r="L59">
            <v>40</v>
          </cell>
          <cell r="M59">
            <v>0</v>
          </cell>
          <cell r="N59">
            <v>0</v>
          </cell>
          <cell r="O59">
            <v>0</v>
          </cell>
          <cell r="P59">
            <v>8</v>
          </cell>
          <cell r="Q59">
            <v>0</v>
          </cell>
          <cell r="R59">
            <v>0</v>
          </cell>
          <cell r="S59">
            <v>0</v>
          </cell>
          <cell r="T59">
            <v>0</v>
          </cell>
          <cell r="U59">
            <v>0</v>
          </cell>
          <cell r="V59">
            <v>0</v>
          </cell>
          <cell r="W59">
            <v>0</v>
          </cell>
          <cell r="X59">
            <v>0</v>
          </cell>
          <cell r="Y59">
            <v>0</v>
          </cell>
          <cell r="Z59">
            <v>0</v>
          </cell>
          <cell r="AA59">
            <v>0</v>
          </cell>
          <cell r="AB59">
            <v>0</v>
          </cell>
          <cell r="AC59">
            <v>0</v>
          </cell>
          <cell r="AD59">
            <v>0</v>
          </cell>
          <cell r="AE59">
            <v>0</v>
          </cell>
          <cell r="AF59">
            <v>0</v>
          </cell>
          <cell r="AG59">
            <v>0</v>
          </cell>
          <cell r="AH59">
            <v>0</v>
          </cell>
          <cell r="AI59">
            <v>0</v>
          </cell>
          <cell r="AJ59">
            <v>0</v>
          </cell>
          <cell r="AK59">
            <v>0</v>
          </cell>
          <cell r="AL59">
            <v>0</v>
          </cell>
          <cell r="AM59">
            <v>0</v>
          </cell>
          <cell r="AN59">
            <v>0</v>
          </cell>
          <cell r="AO59">
            <v>0</v>
          </cell>
          <cell r="AP59">
            <v>0</v>
          </cell>
          <cell r="AQ59">
            <v>0</v>
          </cell>
          <cell r="AR59">
            <v>0</v>
          </cell>
          <cell r="AS59">
            <v>0</v>
          </cell>
          <cell r="AT59">
            <v>0</v>
          </cell>
          <cell r="AU59">
            <v>0</v>
          </cell>
        </row>
        <row r="60">
          <cell r="A60" t="str">
            <v>Quality System Follow-up</v>
          </cell>
          <cell r="B60">
            <v>10</v>
          </cell>
          <cell r="C60">
            <v>10</v>
          </cell>
          <cell r="D60">
            <v>10</v>
          </cell>
          <cell r="E60">
            <v>10</v>
          </cell>
          <cell r="F60">
            <v>5</v>
          </cell>
          <cell r="G60">
            <v>5</v>
          </cell>
          <cell r="H60">
            <v>10</v>
          </cell>
          <cell r="I60">
            <v>41</v>
          </cell>
          <cell r="J60">
            <v>5</v>
          </cell>
          <cell r="K60">
            <v>5</v>
          </cell>
          <cell r="L60">
            <v>1</v>
          </cell>
          <cell r="M60">
            <v>5</v>
          </cell>
          <cell r="N60">
            <v>5</v>
          </cell>
          <cell r="O60">
            <v>5</v>
          </cell>
          <cell r="P60">
            <v>5</v>
          </cell>
          <cell r="Q60">
            <v>10</v>
          </cell>
          <cell r="R60">
            <v>10</v>
          </cell>
          <cell r="S60">
            <v>10</v>
          </cell>
          <cell r="T60">
            <v>10</v>
          </cell>
          <cell r="U60">
            <v>10</v>
          </cell>
          <cell r="V60">
            <v>10</v>
          </cell>
          <cell r="W60">
            <v>10</v>
          </cell>
          <cell r="X60">
            <v>10</v>
          </cell>
          <cell r="Y60">
            <v>10</v>
          </cell>
          <cell r="Z60">
            <v>10</v>
          </cell>
          <cell r="AA60">
            <v>10</v>
          </cell>
          <cell r="AB60">
            <v>10</v>
          </cell>
          <cell r="AC60">
            <v>10</v>
          </cell>
          <cell r="AD60">
            <v>10</v>
          </cell>
          <cell r="AE60">
            <v>10</v>
          </cell>
          <cell r="AF60">
            <v>10</v>
          </cell>
          <cell r="AG60">
            <v>10</v>
          </cell>
          <cell r="AH60">
            <v>10</v>
          </cell>
          <cell r="AI60">
            <v>10</v>
          </cell>
          <cell r="AJ60">
            <v>10</v>
          </cell>
          <cell r="AK60">
            <v>10</v>
          </cell>
          <cell r="AL60">
            <v>10</v>
          </cell>
          <cell r="AM60">
            <v>10</v>
          </cell>
          <cell r="AN60">
            <v>10</v>
          </cell>
          <cell r="AO60">
            <v>10</v>
          </cell>
          <cell r="AP60">
            <v>10</v>
          </cell>
          <cell r="AQ60">
            <v>10</v>
          </cell>
          <cell r="AR60">
            <v>10</v>
          </cell>
          <cell r="AS60">
            <v>10</v>
          </cell>
          <cell r="AT60">
            <v>10</v>
          </cell>
          <cell r="AU60">
            <v>10</v>
          </cell>
        </row>
        <row r="61">
          <cell r="A61" t="str">
            <v>Line stopped in min. during the week</v>
          </cell>
          <cell r="B61">
            <v>0</v>
          </cell>
          <cell r="C61">
            <v>0</v>
          </cell>
          <cell r="D61" t="e">
            <v>#REF!</v>
          </cell>
          <cell r="E61">
            <v>0</v>
          </cell>
          <cell r="F61">
            <v>40</v>
          </cell>
          <cell r="G61">
            <v>15</v>
          </cell>
          <cell r="H61">
            <v>0</v>
          </cell>
          <cell r="I61">
            <v>0</v>
          </cell>
          <cell r="J61">
            <v>11</v>
          </cell>
          <cell r="K61">
            <v>0</v>
          </cell>
          <cell r="L61">
            <v>0</v>
          </cell>
          <cell r="M61">
            <v>0</v>
          </cell>
          <cell r="N61">
            <v>0</v>
          </cell>
          <cell r="O61">
            <v>0</v>
          </cell>
          <cell r="P61">
            <v>0</v>
          </cell>
          <cell r="Q61">
            <v>0</v>
          </cell>
          <cell r="R61">
            <v>0</v>
          </cell>
          <cell r="S61">
            <v>0</v>
          </cell>
          <cell r="T61">
            <v>0</v>
          </cell>
          <cell r="U61">
            <v>0</v>
          </cell>
          <cell r="V61">
            <v>0</v>
          </cell>
          <cell r="W61">
            <v>0</v>
          </cell>
          <cell r="X61">
            <v>0</v>
          </cell>
          <cell r="Y61">
            <v>0</v>
          </cell>
          <cell r="Z61">
            <v>0</v>
          </cell>
          <cell r="AA61">
            <v>0</v>
          </cell>
          <cell r="AB61">
            <v>0</v>
          </cell>
          <cell r="AC61">
            <v>0</v>
          </cell>
          <cell r="AD61">
            <v>0</v>
          </cell>
          <cell r="AE61">
            <v>0</v>
          </cell>
          <cell r="AF61">
            <v>0</v>
          </cell>
          <cell r="AG61">
            <v>0</v>
          </cell>
          <cell r="AH61">
            <v>0</v>
          </cell>
          <cell r="AI61">
            <v>0</v>
          </cell>
          <cell r="AJ61">
            <v>0</v>
          </cell>
          <cell r="AK61">
            <v>0</v>
          </cell>
          <cell r="AL61">
            <v>0</v>
          </cell>
          <cell r="AM61">
            <v>0</v>
          </cell>
          <cell r="AN61">
            <v>0</v>
          </cell>
          <cell r="AO61">
            <v>0</v>
          </cell>
          <cell r="AP61">
            <v>0</v>
          </cell>
          <cell r="AQ61">
            <v>0</v>
          </cell>
          <cell r="AR61">
            <v>0</v>
          </cell>
          <cell r="AS61">
            <v>0</v>
          </cell>
          <cell r="AT61">
            <v>0</v>
          </cell>
          <cell r="AU61">
            <v>0</v>
          </cell>
        </row>
        <row r="62">
          <cell r="A62" t="str">
            <v>Deviations received in a week</v>
          </cell>
          <cell r="B62">
            <v>5</v>
          </cell>
          <cell r="C62">
            <v>3</v>
          </cell>
          <cell r="D62">
            <v>4</v>
          </cell>
          <cell r="E62">
            <v>0</v>
          </cell>
          <cell r="F62">
            <v>0</v>
          </cell>
          <cell r="G62">
            <v>0</v>
          </cell>
          <cell r="H62">
            <v>0</v>
          </cell>
          <cell r="I62">
            <v>10</v>
          </cell>
          <cell r="J62">
            <v>0</v>
          </cell>
          <cell r="K62">
            <v>0</v>
          </cell>
          <cell r="L62">
            <v>0</v>
          </cell>
          <cell r="M62">
            <v>0</v>
          </cell>
          <cell r="N62">
            <v>0</v>
          </cell>
          <cell r="O62">
            <v>0</v>
          </cell>
          <cell r="P62">
            <v>0</v>
          </cell>
          <cell r="Q62">
            <v>0</v>
          </cell>
          <cell r="R62">
            <v>1</v>
          </cell>
          <cell r="S62">
            <v>1</v>
          </cell>
          <cell r="T62">
            <v>1</v>
          </cell>
          <cell r="U62">
            <v>0</v>
          </cell>
          <cell r="V62">
            <v>0.6</v>
          </cell>
          <cell r="W62">
            <v>0</v>
          </cell>
          <cell r="X62">
            <v>0</v>
          </cell>
          <cell r="Y62">
            <v>0</v>
          </cell>
          <cell r="Z62">
            <v>0</v>
          </cell>
          <cell r="AA62">
            <v>0</v>
          </cell>
          <cell r="AB62">
            <v>0.12</v>
          </cell>
          <cell r="AC62">
            <v>0</v>
          </cell>
          <cell r="AD62">
            <v>0</v>
          </cell>
          <cell r="AE62">
            <v>0</v>
          </cell>
          <cell r="AF62">
            <v>0</v>
          </cell>
          <cell r="AG62">
            <v>3</v>
          </cell>
          <cell r="AH62">
            <v>3</v>
          </cell>
          <cell r="AI62">
            <v>0.6</v>
          </cell>
          <cell r="AJ62">
            <v>0</v>
          </cell>
          <cell r="AK62">
            <v>0</v>
          </cell>
          <cell r="AL62">
            <v>0</v>
          </cell>
          <cell r="AM62">
            <v>0</v>
          </cell>
          <cell r="AN62">
            <v>0</v>
          </cell>
          <cell r="AO62">
            <v>0</v>
          </cell>
          <cell r="AP62">
            <v>0</v>
          </cell>
          <cell r="AQ62">
            <v>0</v>
          </cell>
          <cell r="AR62">
            <v>0</v>
          </cell>
          <cell r="AS62">
            <v>0</v>
          </cell>
          <cell r="AT62">
            <v>0</v>
          </cell>
          <cell r="AU62">
            <v>0</v>
          </cell>
        </row>
        <row r="63">
          <cell r="A63" t="str">
            <v>Deviation Score</v>
          </cell>
          <cell r="B63">
            <v>0</v>
          </cell>
          <cell r="C63">
            <v>5</v>
          </cell>
          <cell r="D63">
            <v>2.5</v>
          </cell>
          <cell r="E63">
            <v>5</v>
          </cell>
          <cell r="F63">
            <v>5</v>
          </cell>
          <cell r="G63">
            <v>5</v>
          </cell>
          <cell r="H63">
            <v>5</v>
          </cell>
          <cell r="I63">
            <v>50.59</v>
          </cell>
          <cell r="J63">
            <v>5</v>
          </cell>
          <cell r="K63">
            <v>5</v>
          </cell>
          <cell r="L63">
            <v>5</v>
          </cell>
          <cell r="M63">
            <v>5</v>
          </cell>
          <cell r="N63">
            <v>5</v>
          </cell>
          <cell r="O63">
            <v>5</v>
          </cell>
          <cell r="P63">
            <v>5</v>
          </cell>
          <cell r="Q63">
            <v>5</v>
          </cell>
          <cell r="R63">
            <v>0</v>
          </cell>
          <cell r="S63">
            <v>0</v>
          </cell>
          <cell r="T63">
            <v>0</v>
          </cell>
          <cell r="U63">
            <v>5</v>
          </cell>
          <cell r="V63">
            <v>5</v>
          </cell>
          <cell r="W63">
            <v>5</v>
          </cell>
          <cell r="X63">
            <v>5</v>
          </cell>
          <cell r="Y63">
            <v>5</v>
          </cell>
          <cell r="Z63">
            <v>5</v>
          </cell>
          <cell r="AA63">
            <v>5</v>
          </cell>
          <cell r="AB63">
            <v>5</v>
          </cell>
          <cell r="AC63">
            <v>5</v>
          </cell>
          <cell r="AD63">
            <v>5</v>
          </cell>
          <cell r="AE63">
            <v>5</v>
          </cell>
          <cell r="AF63">
            <v>5</v>
          </cell>
          <cell r="AG63">
            <v>0</v>
          </cell>
          <cell r="AH63">
            <v>0</v>
          </cell>
          <cell r="AI63">
            <v>5</v>
          </cell>
          <cell r="AJ63">
            <v>5</v>
          </cell>
          <cell r="AK63">
            <v>5</v>
          </cell>
          <cell r="AL63">
            <v>5</v>
          </cell>
          <cell r="AM63">
            <v>5</v>
          </cell>
          <cell r="AN63">
            <v>5</v>
          </cell>
          <cell r="AO63">
            <v>5</v>
          </cell>
          <cell r="AP63">
            <v>5</v>
          </cell>
          <cell r="AQ63">
            <v>5</v>
          </cell>
          <cell r="AR63">
            <v>5</v>
          </cell>
          <cell r="AS63">
            <v>5</v>
          </cell>
          <cell r="AT63">
            <v>5</v>
          </cell>
          <cell r="AU63">
            <v>5</v>
          </cell>
        </row>
        <row r="64">
          <cell r="A64" t="str">
            <v>Deviations received in a week</v>
          </cell>
          <cell r="B64">
            <v>0</v>
          </cell>
          <cell r="C64">
            <v>0</v>
          </cell>
          <cell r="D64">
            <v>0</v>
          </cell>
          <cell r="E64">
            <v>0</v>
          </cell>
          <cell r="F64">
            <v>1</v>
          </cell>
          <cell r="G64">
            <v>0</v>
          </cell>
          <cell r="H64">
            <v>0</v>
          </cell>
          <cell r="I64">
            <v>0</v>
          </cell>
          <cell r="J64">
            <v>0.2</v>
          </cell>
          <cell r="K64">
            <v>0</v>
          </cell>
          <cell r="L64">
            <v>0</v>
          </cell>
          <cell r="M64">
            <v>0</v>
          </cell>
          <cell r="N64">
            <v>0</v>
          </cell>
          <cell r="O64">
            <v>0</v>
          </cell>
          <cell r="P64">
            <v>0</v>
          </cell>
          <cell r="Q64">
            <v>0</v>
          </cell>
          <cell r="R64">
            <v>1</v>
          </cell>
          <cell r="S64">
            <v>0</v>
          </cell>
          <cell r="T64">
            <v>0</v>
          </cell>
          <cell r="U64">
            <v>0</v>
          </cell>
          <cell r="V64">
            <v>0.2</v>
          </cell>
          <cell r="W64">
            <v>0</v>
          </cell>
          <cell r="X64">
            <v>0</v>
          </cell>
          <cell r="Y64">
            <v>0</v>
          </cell>
          <cell r="Z64">
            <v>0</v>
          </cell>
          <cell r="AA64">
            <v>0</v>
          </cell>
          <cell r="AB64">
            <v>0.04</v>
          </cell>
          <cell r="AC64">
            <v>0</v>
          </cell>
          <cell r="AD64">
            <v>0</v>
          </cell>
          <cell r="AE64">
            <v>0</v>
          </cell>
          <cell r="AF64">
            <v>0</v>
          </cell>
          <cell r="AG64">
            <v>0</v>
          </cell>
          <cell r="AH64">
            <v>1</v>
          </cell>
          <cell r="AI64">
            <v>0.13</v>
          </cell>
          <cell r="AJ64">
            <v>0</v>
          </cell>
          <cell r="AK64">
            <v>0</v>
          </cell>
          <cell r="AL64">
            <v>0</v>
          </cell>
          <cell r="AM64">
            <v>0</v>
          </cell>
          <cell r="AN64">
            <v>0</v>
          </cell>
          <cell r="AO64">
            <v>0</v>
          </cell>
          <cell r="AP64">
            <v>0</v>
          </cell>
          <cell r="AQ64">
            <v>0</v>
          </cell>
          <cell r="AR64">
            <v>0</v>
          </cell>
          <cell r="AS64">
            <v>0</v>
          </cell>
          <cell r="AT64">
            <v>0</v>
          </cell>
          <cell r="AU64">
            <v>0</v>
          </cell>
        </row>
        <row r="65">
          <cell r="A65" t="str">
            <v>Scrap Value(%of net sales)</v>
          </cell>
          <cell r="B65" t="e">
            <v>#REF!</v>
          </cell>
          <cell r="C65" t="e">
            <v>#REF!</v>
          </cell>
          <cell r="D65" t="e">
            <v>#REF!</v>
          </cell>
          <cell r="E65" t="e">
            <v>#REF!</v>
          </cell>
          <cell r="F65">
            <v>0</v>
          </cell>
          <cell r="G65">
            <v>79</v>
          </cell>
          <cell r="H65">
            <v>67.5</v>
          </cell>
          <cell r="I65">
            <v>77</v>
          </cell>
          <cell r="J65">
            <v>67</v>
          </cell>
          <cell r="K65">
            <v>74.5</v>
          </cell>
          <cell r="L65">
            <v>64</v>
          </cell>
          <cell r="M65">
            <v>62</v>
          </cell>
          <cell r="N65">
            <v>73</v>
          </cell>
          <cell r="O65">
            <v>56</v>
          </cell>
          <cell r="P65">
            <v>46</v>
          </cell>
          <cell r="Q65">
            <v>33.75</v>
          </cell>
          <cell r="R65">
            <v>28.060000000000002</v>
          </cell>
          <cell r="S65">
            <v>26.25</v>
          </cell>
          <cell r="T65">
            <v>46.75</v>
          </cell>
          <cell r="U65">
            <v>88.63</v>
          </cell>
          <cell r="V65">
            <v>45.688000000000002</v>
          </cell>
          <cell r="W65">
            <v>40.29</v>
          </cell>
          <cell r="X65">
            <v>75</v>
          </cell>
          <cell r="Y65">
            <v>66</v>
          </cell>
          <cell r="Z65">
            <v>63.05</v>
          </cell>
          <cell r="AA65">
            <v>63.05</v>
          </cell>
          <cell r="AB65">
            <v>53.078000000000003</v>
          </cell>
          <cell r="AC65">
            <v>87.16</v>
          </cell>
          <cell r="AD65">
            <v>72.37</v>
          </cell>
          <cell r="AE65">
            <v>74.16</v>
          </cell>
          <cell r="AF65">
            <v>72.16</v>
          </cell>
          <cell r="AG65">
            <v>71.86</v>
          </cell>
          <cell r="AH65">
            <v>67.141999999999996</v>
          </cell>
          <cell r="AI65">
            <v>0</v>
          </cell>
          <cell r="AJ65">
            <v>0</v>
          </cell>
          <cell r="AK65">
            <v>0</v>
          </cell>
          <cell r="AL65">
            <v>5</v>
          </cell>
          <cell r="AM65">
            <v>5</v>
          </cell>
          <cell r="AN65">
            <v>5</v>
          </cell>
          <cell r="AO65">
            <v>5</v>
          </cell>
          <cell r="AP65">
            <v>5</v>
          </cell>
          <cell r="AQ65">
            <v>5</v>
          </cell>
          <cell r="AR65">
            <v>5</v>
          </cell>
          <cell r="AS65">
            <v>5</v>
          </cell>
          <cell r="AT65">
            <v>5</v>
          </cell>
          <cell r="AU65">
            <v>5</v>
          </cell>
        </row>
        <row r="66">
          <cell r="A66" t="str">
            <v>Scrap Score</v>
          </cell>
          <cell r="D66" t="e">
            <v>#REF!</v>
          </cell>
          <cell r="E66">
            <v>58.753381835283875</v>
          </cell>
          <cell r="F66">
            <v>52.228138536488011</v>
          </cell>
          <cell r="I66">
            <v>63.22</v>
          </cell>
          <cell r="J66">
            <v>65.537617869512971</v>
          </cell>
          <cell r="M66">
            <v>67.73</v>
          </cell>
          <cell r="O66">
            <v>75.5</v>
          </cell>
        </row>
        <row r="67">
          <cell r="A67" t="str">
            <v>Scrap Value(%of net sales)</v>
          </cell>
          <cell r="D67" t="e">
            <v>#REF!</v>
          </cell>
          <cell r="E67">
            <v>46.504431621894142</v>
          </cell>
          <cell r="F67">
            <v>62.622960269463796</v>
          </cell>
          <cell r="I67">
            <v>56.44</v>
          </cell>
          <cell r="J67">
            <v>83.450123047799337</v>
          </cell>
          <cell r="M67">
            <v>68.5</v>
          </cell>
          <cell r="O67">
            <v>74.5</v>
          </cell>
        </row>
        <row r="68">
          <cell r="A68" t="str">
            <v>Internal Memos issued during the week</v>
          </cell>
          <cell r="B68" t="e">
            <v>#REF!</v>
          </cell>
          <cell r="C68" t="e">
            <v>#REF!</v>
          </cell>
          <cell r="D68">
            <v>2</v>
          </cell>
          <cell r="E68">
            <v>1</v>
          </cell>
          <cell r="F68">
            <v>1</v>
          </cell>
          <cell r="G68">
            <v>0</v>
          </cell>
          <cell r="H68">
            <v>2</v>
          </cell>
          <cell r="I68">
            <v>0</v>
          </cell>
          <cell r="J68" t="str">
            <v>---</v>
          </cell>
          <cell r="K68">
            <v>0</v>
          </cell>
          <cell r="L68">
            <v>3</v>
          </cell>
          <cell r="M68">
            <v>0</v>
          </cell>
          <cell r="N68">
            <v>0</v>
          </cell>
          <cell r="O68">
            <v>1</v>
          </cell>
          <cell r="P68">
            <v>0.8</v>
          </cell>
          <cell r="Q68">
            <v>0</v>
          </cell>
          <cell r="R68">
            <v>0</v>
          </cell>
          <cell r="S68">
            <v>0</v>
          </cell>
          <cell r="T68">
            <v>0</v>
          </cell>
          <cell r="U68">
            <v>0</v>
          </cell>
          <cell r="V68">
            <v>0</v>
          </cell>
          <cell r="W68">
            <v>0</v>
          </cell>
          <cell r="X68">
            <v>0</v>
          </cell>
          <cell r="Y68">
            <v>0</v>
          </cell>
          <cell r="Z68">
            <v>0</v>
          </cell>
          <cell r="AA68">
            <v>0</v>
          </cell>
          <cell r="AB68">
            <v>0</v>
          </cell>
          <cell r="AC68">
            <v>0</v>
          </cell>
          <cell r="AD68">
            <v>0</v>
          </cell>
          <cell r="AE68">
            <v>0</v>
          </cell>
          <cell r="AF68" t="e">
            <v>#REF!</v>
          </cell>
          <cell r="AG68" t="e">
            <v>#REF!</v>
          </cell>
          <cell r="AH68" t="e">
            <v>#REF!</v>
          </cell>
          <cell r="AI68">
            <v>0</v>
          </cell>
          <cell r="AJ68" t="e">
            <v>#REF!</v>
          </cell>
          <cell r="AK68" t="e">
            <v>#REF!</v>
          </cell>
          <cell r="AL68" t="e">
            <v>#REF!</v>
          </cell>
          <cell r="AM68" t="e">
            <v>#REF!</v>
          </cell>
          <cell r="AN68" t="e">
            <v>#REF!</v>
          </cell>
          <cell r="AO68" t="e">
            <v>#REF!</v>
          </cell>
          <cell r="AP68" t="e">
            <v>#REF!</v>
          </cell>
          <cell r="AQ68" t="e">
            <v>#REF!</v>
          </cell>
          <cell r="AR68" t="e">
            <v>#REF!</v>
          </cell>
          <cell r="AS68" t="e">
            <v>#REF!</v>
          </cell>
          <cell r="AT68" t="e">
            <v>#REF!</v>
          </cell>
          <cell r="AU68" t="e">
            <v>#REF!</v>
          </cell>
        </row>
        <row r="69">
          <cell r="A69" t="str">
            <v>Internal Memos not closed</v>
          </cell>
          <cell r="B69">
            <v>0</v>
          </cell>
          <cell r="C69">
            <v>0</v>
          </cell>
          <cell r="D69">
            <v>0</v>
          </cell>
          <cell r="E69">
            <v>0</v>
          </cell>
          <cell r="F69">
            <v>0</v>
          </cell>
          <cell r="G69">
            <v>5</v>
          </cell>
          <cell r="H69">
            <v>0</v>
          </cell>
          <cell r="I69">
            <v>5</v>
          </cell>
          <cell r="J69" t="str">
            <v>---</v>
          </cell>
          <cell r="K69">
            <v>0</v>
          </cell>
          <cell r="L69">
            <v>1</v>
          </cell>
          <cell r="M69">
            <v>5</v>
          </cell>
          <cell r="N69">
            <v>0</v>
          </cell>
          <cell r="O69">
            <v>1</v>
          </cell>
          <cell r="P69">
            <v>1.4</v>
          </cell>
          <cell r="Q69">
            <v>0</v>
          </cell>
          <cell r="R69">
            <v>0</v>
          </cell>
          <cell r="S69">
            <v>0</v>
          </cell>
          <cell r="T69">
            <v>0</v>
          </cell>
          <cell r="U69">
            <v>0</v>
          </cell>
          <cell r="V69">
            <v>0</v>
          </cell>
          <cell r="W69">
            <v>0</v>
          </cell>
          <cell r="X69">
            <v>0</v>
          </cell>
          <cell r="Y69">
            <v>0</v>
          </cell>
          <cell r="Z69">
            <v>0</v>
          </cell>
          <cell r="AA69">
            <v>0</v>
          </cell>
          <cell r="AB69">
            <v>0</v>
          </cell>
          <cell r="AC69">
            <v>0</v>
          </cell>
          <cell r="AD69">
            <v>0</v>
          </cell>
          <cell r="AE69">
            <v>0</v>
          </cell>
          <cell r="AF69">
            <v>0</v>
          </cell>
          <cell r="AG69">
            <v>0</v>
          </cell>
          <cell r="AH69">
            <v>0</v>
          </cell>
          <cell r="AI69">
            <v>0</v>
          </cell>
        </row>
        <row r="70">
          <cell r="A70" t="str">
            <v>Internal Memo Score</v>
          </cell>
          <cell r="B70">
            <v>0</v>
          </cell>
          <cell r="C70">
            <v>0</v>
          </cell>
          <cell r="D70">
            <v>0</v>
          </cell>
          <cell r="E70">
            <v>5</v>
          </cell>
          <cell r="F70">
            <v>5</v>
          </cell>
          <cell r="G70">
            <v>0</v>
          </cell>
          <cell r="H70">
            <v>5</v>
          </cell>
          <cell r="I70">
            <v>0</v>
          </cell>
          <cell r="J70" t="str">
            <v>---</v>
          </cell>
          <cell r="K70">
            <v>5</v>
          </cell>
          <cell r="L70">
            <v>0</v>
          </cell>
          <cell r="M70">
            <v>2.5</v>
          </cell>
          <cell r="N70">
            <v>5</v>
          </cell>
          <cell r="O70">
            <v>0</v>
          </cell>
          <cell r="P70">
            <v>0</v>
          </cell>
          <cell r="Q70">
            <v>5</v>
          </cell>
          <cell r="R70">
            <v>5</v>
          </cell>
          <cell r="S70">
            <v>5</v>
          </cell>
          <cell r="T70">
            <v>5</v>
          </cell>
          <cell r="U70">
            <v>5</v>
          </cell>
          <cell r="V70">
            <v>5</v>
          </cell>
          <cell r="W70">
            <v>5</v>
          </cell>
          <cell r="X70">
            <v>5</v>
          </cell>
          <cell r="Y70">
            <v>5</v>
          </cell>
          <cell r="Z70">
            <v>5</v>
          </cell>
          <cell r="AA70">
            <v>5</v>
          </cell>
          <cell r="AB70">
            <v>5</v>
          </cell>
          <cell r="AC70">
            <v>5</v>
          </cell>
          <cell r="AD70">
            <v>5</v>
          </cell>
          <cell r="AE70">
            <v>5</v>
          </cell>
          <cell r="AF70">
            <v>0</v>
          </cell>
          <cell r="AG70">
            <v>0</v>
          </cell>
          <cell r="AH70">
            <v>0</v>
          </cell>
          <cell r="AI70">
            <v>5</v>
          </cell>
        </row>
        <row r="71">
          <cell r="A71" t="str">
            <v>Internal Memos not closed</v>
          </cell>
          <cell r="B71">
            <v>0</v>
          </cell>
          <cell r="C71">
            <v>0</v>
          </cell>
          <cell r="D71">
            <v>0</v>
          </cell>
          <cell r="E71">
            <v>0</v>
          </cell>
          <cell r="F71">
            <v>0</v>
          </cell>
          <cell r="G71">
            <v>5</v>
          </cell>
          <cell r="H71">
            <v>0</v>
          </cell>
          <cell r="I71">
            <v>5</v>
          </cell>
          <cell r="J71" t="str">
            <v>---</v>
          </cell>
          <cell r="K71">
            <v>0</v>
          </cell>
          <cell r="L71">
            <v>1</v>
          </cell>
          <cell r="M71">
            <v>2</v>
          </cell>
          <cell r="N71">
            <v>0</v>
          </cell>
          <cell r="O71">
            <v>1</v>
          </cell>
          <cell r="P71">
            <v>0.8</v>
          </cell>
          <cell r="Q71">
            <v>0</v>
          </cell>
          <cell r="R71">
            <v>1</v>
          </cell>
          <cell r="S71">
            <v>0</v>
          </cell>
          <cell r="T71">
            <v>0</v>
          </cell>
          <cell r="U71">
            <v>0</v>
          </cell>
          <cell r="V71">
            <v>0.2</v>
          </cell>
          <cell r="W71">
            <v>0</v>
          </cell>
          <cell r="X71">
            <v>0</v>
          </cell>
          <cell r="Y71">
            <v>0</v>
          </cell>
          <cell r="Z71">
            <v>0</v>
          </cell>
          <cell r="AA71">
            <v>0</v>
          </cell>
          <cell r="AB71">
            <v>0.04</v>
          </cell>
          <cell r="AC71">
            <v>0</v>
          </cell>
          <cell r="AD71">
            <v>0</v>
          </cell>
          <cell r="AE71">
            <v>0</v>
          </cell>
          <cell r="AF71">
            <v>0</v>
          </cell>
          <cell r="AG71">
            <v>0</v>
          </cell>
          <cell r="AH71">
            <v>0</v>
          </cell>
          <cell r="AI71">
            <v>8.0000000000000002E-3</v>
          </cell>
        </row>
        <row r="72">
          <cell r="A72" t="str">
            <v>Performance Score</v>
          </cell>
          <cell r="B72">
            <v>53.283179962894252</v>
          </cell>
          <cell r="C72">
            <v>54.274765566123513</v>
          </cell>
          <cell r="D72">
            <v>53.786224843508613</v>
          </cell>
          <cell r="E72">
            <v>52.437750382704792</v>
          </cell>
          <cell r="F72">
            <v>53.551478117258611</v>
          </cell>
          <cell r="G72">
            <v>51.368200799457888</v>
          </cell>
          <cell r="H72">
            <v>54.55777186874225</v>
          </cell>
          <cell r="I72">
            <v>0</v>
          </cell>
          <cell r="J72">
            <v>52.98</v>
          </cell>
          <cell r="K72">
            <v>58.753381835283875</v>
          </cell>
          <cell r="L72">
            <v>46.504431621894142</v>
          </cell>
          <cell r="M72">
            <v>49.823873342066456</v>
          </cell>
          <cell r="N72">
            <v>52.771662988411236</v>
          </cell>
          <cell r="O72">
            <v>54.046458296613366</v>
          </cell>
          <cell r="P72">
            <v>54.268581621548314</v>
          </cell>
          <cell r="Q72">
            <v>64.879622952187887</v>
          </cell>
          <cell r="R72">
            <v>59.179283556064782</v>
          </cell>
          <cell r="S72">
            <v>53.52660871065671</v>
          </cell>
          <cell r="T72">
            <v>53.858072644706027</v>
          </cell>
          <cell r="U72">
            <v>59.917006094463247</v>
          </cell>
          <cell r="V72">
            <v>59.046695525078313</v>
          </cell>
          <cell r="W72">
            <v>63.327284340475799</v>
          </cell>
          <cell r="X72">
            <v>63.23</v>
          </cell>
          <cell r="Y72">
            <v>62.279931506215348</v>
          </cell>
          <cell r="Z72">
            <v>61.459947536488372</v>
          </cell>
          <cell r="AA72">
            <v>64.487831694844886</v>
          </cell>
          <cell r="AB72">
            <v>58.462220416017232</v>
          </cell>
          <cell r="AC72">
            <v>58.544077829690551</v>
          </cell>
          <cell r="AD72">
            <v>58.197459215609278</v>
          </cell>
          <cell r="AE72">
            <v>58.250116784535209</v>
          </cell>
          <cell r="AF72">
            <v>59.711934580697609</v>
          </cell>
          <cell r="AG72">
            <v>54.395184899543175</v>
          </cell>
          <cell r="AH72">
            <v>54.645799049201962</v>
          </cell>
          <cell r="AI72">
            <v>58.369676074995475</v>
          </cell>
          <cell r="AJ72">
            <v>58.496370646005261</v>
          </cell>
          <cell r="AK72">
            <v>56.355388612638926</v>
          </cell>
          <cell r="AL72">
            <v>58.246908793531539</v>
          </cell>
          <cell r="AM72">
            <v>57.228590550419014</v>
          </cell>
          <cell r="AN72">
            <v>57.26</v>
          </cell>
          <cell r="AO72">
            <v>56.728411486867543</v>
          </cell>
          <cell r="AP72">
            <v>57.312329008055904</v>
          </cell>
          <cell r="AQ72">
            <v>59.078551233188882</v>
          </cell>
          <cell r="AR72">
            <v>58.711197142694559</v>
          </cell>
          <cell r="AS72">
            <v>56.761558894924285</v>
          </cell>
          <cell r="AT72">
            <v>56.848485574623048</v>
          </cell>
          <cell r="AU72">
            <v>56.312166222109923</v>
          </cell>
        </row>
      </sheetData>
      <sheetData sheetId="3" refreshError="1">
        <row r="1">
          <cell r="A1" t="str">
            <v>MSSL PERFORMANCE SCORE</v>
          </cell>
          <cell r="B1" t="str">
            <v>PLANT PERFORMANCE SCORE</v>
          </cell>
          <cell r="S1" t="str">
            <v>MSSL-PUNE</v>
          </cell>
        </row>
        <row r="2">
          <cell r="A2" t="str">
            <v>MSSL PERFORMANCE SCORE</v>
          </cell>
        </row>
        <row r="3">
          <cell r="A3" t="str">
            <v>CELL : MAINTENANCE</v>
          </cell>
        </row>
        <row r="4">
          <cell r="A4" t="str">
            <v>SUMMARY OF ALL CELLS</v>
          </cell>
        </row>
        <row r="5">
          <cell r="A5" t="str">
            <v>CELL : HRD</v>
          </cell>
          <cell r="B5" t="str">
            <v>Jan. (wk-1)</v>
          </cell>
          <cell r="C5" t="str">
            <v>Jan. (wk-2)</v>
          </cell>
          <cell r="D5" t="str">
            <v>Jan. (wk-3)</v>
          </cell>
          <cell r="E5" t="str">
            <v>Jan. (wk-4)</v>
          </cell>
          <cell r="F5" t="str">
            <v>Jan. (wk-5)</v>
          </cell>
          <cell r="G5" t="str">
            <v>Mar-99(wk-1)</v>
          </cell>
          <cell r="H5" t="str">
            <v>March-99(wk-2)</v>
          </cell>
          <cell r="I5" t="str">
            <v>March-99(wk-3)</v>
          </cell>
          <cell r="J5" t="str">
            <v>March-99(wk-4)</v>
          </cell>
          <cell r="K5">
            <v>36220</v>
          </cell>
          <cell r="L5" t="str">
            <v>Apr (wk-1)</v>
          </cell>
          <cell r="M5" t="str">
            <v>Apr (wk-2)</v>
          </cell>
          <cell r="N5" t="str">
            <v>Apr (wk-3)</v>
          </cell>
          <cell r="O5" t="str">
            <v>Apr (wk-4)</v>
          </cell>
          <cell r="P5" t="str">
            <v>Jun(wk-5)</v>
          </cell>
          <cell r="Q5" t="str">
            <v>Jul(wk-1)</v>
          </cell>
          <cell r="R5" t="str">
            <v>Jul(wk-2)</v>
          </cell>
          <cell r="S5" t="str">
            <v>Jul(wk-3)</v>
          </cell>
          <cell r="T5" t="str">
            <v>Jul(wk-4)</v>
          </cell>
          <cell r="U5" t="str">
            <v>Jul(wk-5)</v>
          </cell>
          <cell r="V5" t="str">
            <v>JULY'99</v>
          </cell>
          <cell r="W5" t="str">
            <v>AUG(WK-1)</v>
          </cell>
          <cell r="X5" t="str">
            <v>AUG(WK-2)</v>
          </cell>
          <cell r="Y5" t="str">
            <v>AUG(WK-3)</v>
          </cell>
          <cell r="Z5" t="str">
            <v>AUG(WK-4)</v>
          </cell>
          <cell r="AA5" t="str">
            <v>AUG(WK-5)</v>
          </cell>
          <cell r="AB5" t="str">
            <v>AUG'99</v>
          </cell>
          <cell r="AC5" t="str">
            <v>SEPT(WK-1)</v>
          </cell>
          <cell r="AD5" t="str">
            <v>SEPT(WK-2)</v>
          </cell>
          <cell r="AE5" t="str">
            <v>SEPT(WK-3)</v>
          </cell>
          <cell r="AF5" t="str">
            <v>SEPT(WK-4)</v>
          </cell>
          <cell r="AG5" t="str">
            <v>SEPT(WK-5)</v>
          </cell>
          <cell r="AH5" t="str">
            <v>SEPT'99</v>
          </cell>
        </row>
        <row r="7">
          <cell r="A7" t="str">
            <v>Defects contributed to Engg. dept.(20)</v>
          </cell>
          <cell r="B7">
            <v>40</v>
          </cell>
          <cell r="C7">
            <v>40</v>
          </cell>
          <cell r="D7">
            <v>40</v>
          </cell>
          <cell r="E7">
            <v>40</v>
          </cell>
          <cell r="F7" t="str">
            <v>MAY' 99</v>
          </cell>
          <cell r="G7">
            <v>0</v>
          </cell>
          <cell r="H7">
            <v>0</v>
          </cell>
          <cell r="I7">
            <v>0</v>
          </cell>
          <cell r="J7">
            <v>1</v>
          </cell>
          <cell r="K7">
            <v>0</v>
          </cell>
          <cell r="L7">
            <v>1</v>
          </cell>
          <cell r="M7">
            <v>0</v>
          </cell>
          <cell r="N7">
            <v>0</v>
          </cell>
          <cell r="O7">
            <v>0</v>
          </cell>
          <cell r="P7">
            <v>1</v>
          </cell>
          <cell r="Q7">
            <v>1</v>
          </cell>
          <cell r="R7">
            <v>7</v>
          </cell>
          <cell r="S7">
            <v>110</v>
          </cell>
          <cell r="T7">
            <v>0</v>
          </cell>
          <cell r="U7">
            <v>0</v>
          </cell>
          <cell r="V7">
            <v>23.6</v>
          </cell>
          <cell r="W7">
            <v>2</v>
          </cell>
          <cell r="X7">
            <v>500</v>
          </cell>
          <cell r="Y7">
            <v>0</v>
          </cell>
          <cell r="Z7">
            <v>12</v>
          </cell>
          <cell r="AA7">
            <v>5</v>
          </cell>
          <cell r="AB7">
            <v>103.8</v>
          </cell>
          <cell r="AC7">
            <v>0</v>
          </cell>
          <cell r="AD7">
            <v>100</v>
          </cell>
          <cell r="AE7">
            <v>16</v>
          </cell>
          <cell r="AF7">
            <v>5</v>
          </cell>
          <cell r="AG7">
            <v>83</v>
          </cell>
          <cell r="AH7">
            <v>40.799999999999997</v>
          </cell>
          <cell r="AI7">
            <v>0</v>
          </cell>
          <cell r="AJ7">
            <v>0</v>
          </cell>
          <cell r="AK7">
            <v>0</v>
          </cell>
          <cell r="AL7" t="str">
            <v>NOV(WK-1)</v>
          </cell>
          <cell r="AM7" t="str">
            <v>NOV(WK-2)</v>
          </cell>
          <cell r="AN7" t="str">
            <v>NOV(WK-3)</v>
          </cell>
          <cell r="AO7" t="str">
            <v>NOV(WK-4)</v>
          </cell>
          <cell r="AP7" t="str">
            <v>NOV(WK-5)</v>
          </cell>
          <cell r="AQ7" t="str">
            <v>NOV'99</v>
          </cell>
          <cell r="AR7" t="str">
            <v>DEC(wk-1)</v>
          </cell>
          <cell r="AS7" t="str">
            <v>DEC(wk-2)</v>
          </cell>
          <cell r="AT7" t="str">
            <v>DEC(wk-3)</v>
          </cell>
          <cell r="AU7" t="str">
            <v>DEC(wk-4)</v>
          </cell>
          <cell r="AV7" t="str">
            <v>DEC(wk-5)</v>
          </cell>
          <cell r="AW7" t="str">
            <v>DEC '99</v>
          </cell>
        </row>
        <row r="8">
          <cell r="A8" t="str">
            <v>Score(20)</v>
          </cell>
          <cell r="B8">
            <v>0</v>
          </cell>
          <cell r="C8">
            <v>1</v>
          </cell>
          <cell r="D8">
            <v>1</v>
          </cell>
          <cell r="E8">
            <v>1</v>
          </cell>
          <cell r="F8">
            <v>0</v>
          </cell>
          <cell r="G8">
            <v>15</v>
          </cell>
          <cell r="H8">
            <v>15</v>
          </cell>
          <cell r="I8">
            <v>15</v>
          </cell>
          <cell r="J8">
            <v>5</v>
          </cell>
          <cell r="K8">
            <v>15</v>
          </cell>
          <cell r="L8">
            <v>15</v>
          </cell>
          <cell r="M8">
            <v>15</v>
          </cell>
          <cell r="N8">
            <v>15</v>
          </cell>
          <cell r="O8">
            <v>15</v>
          </cell>
          <cell r="P8">
            <v>5</v>
          </cell>
          <cell r="Q8">
            <v>5</v>
          </cell>
          <cell r="R8">
            <v>0</v>
          </cell>
          <cell r="S8">
            <v>0</v>
          </cell>
          <cell r="T8">
            <v>15</v>
          </cell>
          <cell r="U8">
            <v>15</v>
          </cell>
          <cell r="V8">
            <v>0</v>
          </cell>
          <cell r="W8">
            <v>0</v>
          </cell>
          <cell r="X8">
            <v>0</v>
          </cell>
          <cell r="Y8">
            <v>15</v>
          </cell>
          <cell r="Z8">
            <v>0</v>
          </cell>
          <cell r="AA8">
            <v>0</v>
          </cell>
          <cell r="AB8">
            <v>0</v>
          </cell>
          <cell r="AC8">
            <v>15</v>
          </cell>
          <cell r="AD8">
            <v>0</v>
          </cell>
          <cell r="AE8">
            <v>0</v>
          </cell>
          <cell r="AF8">
            <v>0</v>
          </cell>
          <cell r="AG8">
            <v>0</v>
          </cell>
          <cell r="AH8">
            <v>0</v>
          </cell>
          <cell r="AI8">
            <v>0</v>
          </cell>
          <cell r="AJ8">
            <v>0</v>
          </cell>
          <cell r="AK8">
            <v>0</v>
          </cell>
        </row>
        <row r="9">
          <cell r="A9" t="str">
            <v>Audited Quantity</v>
          </cell>
          <cell r="B9">
            <v>375105</v>
          </cell>
          <cell r="C9">
            <v>421427</v>
          </cell>
          <cell r="D9">
            <v>708923</v>
          </cell>
          <cell r="E9">
            <v>625377</v>
          </cell>
          <cell r="F9">
            <v>2130832</v>
          </cell>
          <cell r="G9" t="e">
            <v>#REF!</v>
          </cell>
          <cell r="H9" t="e">
            <v>#REF!</v>
          </cell>
          <cell r="I9">
            <v>27502</v>
          </cell>
          <cell r="J9">
            <v>22015</v>
          </cell>
          <cell r="K9">
            <v>31530</v>
          </cell>
          <cell r="L9" t="e">
            <v>#REF!</v>
          </cell>
          <cell r="M9">
            <v>14147</v>
          </cell>
          <cell r="N9">
            <v>33808</v>
          </cell>
          <cell r="O9">
            <v>21439</v>
          </cell>
          <cell r="P9">
            <v>17355</v>
          </cell>
          <cell r="Q9">
            <v>70118</v>
          </cell>
          <cell r="R9">
            <v>156867</v>
          </cell>
          <cell r="S9">
            <v>105322</v>
          </cell>
          <cell r="T9">
            <v>88027</v>
          </cell>
          <cell r="U9">
            <v>57803</v>
          </cell>
          <cell r="V9">
            <v>49935</v>
          </cell>
          <cell r="W9">
            <v>43610</v>
          </cell>
          <cell r="X9">
            <v>344697</v>
          </cell>
          <cell r="Y9">
            <v>27809</v>
          </cell>
          <cell r="Z9">
            <v>8689</v>
          </cell>
          <cell r="AA9">
            <v>6500</v>
          </cell>
          <cell r="AB9">
            <v>2150</v>
          </cell>
          <cell r="AC9">
            <v>3150</v>
          </cell>
          <cell r="AD9">
            <v>389845</v>
          </cell>
          <cell r="AE9">
            <v>51979</v>
          </cell>
          <cell r="AF9">
            <v>15350</v>
          </cell>
          <cell r="AG9">
            <v>25195</v>
          </cell>
          <cell r="AH9">
            <v>22700</v>
          </cell>
          <cell r="AI9">
            <v>200231</v>
          </cell>
          <cell r="AJ9">
            <v>6450</v>
          </cell>
          <cell r="AK9">
            <v>315455</v>
          </cell>
          <cell r="AL9">
            <v>46070</v>
          </cell>
          <cell r="AM9">
            <v>33795</v>
          </cell>
          <cell r="AN9">
            <v>51087</v>
          </cell>
          <cell r="AO9">
            <v>57868</v>
          </cell>
          <cell r="AP9">
            <v>8950</v>
          </cell>
          <cell r="AQ9">
            <v>197885</v>
          </cell>
          <cell r="AR9">
            <v>30298</v>
          </cell>
          <cell r="AS9">
            <v>54886</v>
          </cell>
          <cell r="AT9">
            <v>52591</v>
          </cell>
          <cell r="AU9">
            <v>20788</v>
          </cell>
          <cell r="AV9">
            <v>59826</v>
          </cell>
          <cell r="AW9">
            <v>179498</v>
          </cell>
        </row>
        <row r="10">
          <cell r="A10" t="str">
            <v>No. Of MIN not implemented</v>
          </cell>
          <cell r="B10">
            <v>3</v>
          </cell>
          <cell r="C10">
            <v>3</v>
          </cell>
          <cell r="D10">
            <v>3</v>
          </cell>
          <cell r="E10">
            <v>3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  <cell r="M10">
            <v>1</v>
          </cell>
          <cell r="N10">
            <v>0</v>
          </cell>
          <cell r="O10">
            <v>0</v>
          </cell>
          <cell r="P10">
            <v>0</v>
          </cell>
          <cell r="Q10">
            <v>0</v>
          </cell>
          <cell r="R10">
            <v>0</v>
          </cell>
          <cell r="S10">
            <v>0</v>
          </cell>
          <cell r="T10">
            <v>0</v>
          </cell>
          <cell r="U10">
            <v>0</v>
          </cell>
          <cell r="V10">
            <v>0</v>
          </cell>
          <cell r="W10">
            <v>0</v>
          </cell>
          <cell r="X10">
            <v>0</v>
          </cell>
          <cell r="Y10">
            <v>0</v>
          </cell>
          <cell r="Z10">
            <v>1</v>
          </cell>
          <cell r="AA10">
            <v>1</v>
          </cell>
          <cell r="AB10">
            <v>2</v>
          </cell>
          <cell r="AC10">
            <v>0</v>
          </cell>
          <cell r="AD10">
            <v>0</v>
          </cell>
          <cell r="AE10">
            <v>0</v>
          </cell>
          <cell r="AF10">
            <v>0</v>
          </cell>
          <cell r="AG10">
            <v>0</v>
          </cell>
          <cell r="AH10">
            <v>0</v>
          </cell>
          <cell r="AI10">
            <v>0</v>
          </cell>
          <cell r="AJ10">
            <v>0</v>
          </cell>
          <cell r="AK10">
            <v>0</v>
          </cell>
        </row>
        <row r="11">
          <cell r="A11" t="str">
            <v>Score(10)</v>
          </cell>
          <cell r="B11">
            <v>0</v>
          </cell>
          <cell r="C11">
            <v>10</v>
          </cell>
          <cell r="D11">
            <v>10</v>
          </cell>
          <cell r="E11">
            <v>10</v>
          </cell>
          <cell r="F11">
            <v>2145</v>
          </cell>
          <cell r="G11">
            <v>20</v>
          </cell>
          <cell r="H11">
            <v>20</v>
          </cell>
          <cell r="I11">
            <v>20</v>
          </cell>
          <cell r="J11">
            <v>20</v>
          </cell>
          <cell r="K11">
            <v>20</v>
          </cell>
          <cell r="L11">
            <v>20</v>
          </cell>
          <cell r="M11">
            <v>0</v>
          </cell>
          <cell r="N11">
            <v>20</v>
          </cell>
          <cell r="O11">
            <v>20</v>
          </cell>
          <cell r="P11">
            <v>20</v>
          </cell>
          <cell r="Q11">
            <v>10</v>
          </cell>
          <cell r="R11">
            <v>10</v>
          </cell>
          <cell r="S11">
            <v>10</v>
          </cell>
          <cell r="T11">
            <v>10</v>
          </cell>
          <cell r="U11">
            <v>10</v>
          </cell>
          <cell r="V11">
            <v>10</v>
          </cell>
          <cell r="W11">
            <v>10</v>
          </cell>
          <cell r="X11">
            <v>10</v>
          </cell>
          <cell r="Y11">
            <v>10</v>
          </cell>
          <cell r="Z11">
            <v>0</v>
          </cell>
          <cell r="AA11">
            <v>0</v>
          </cell>
          <cell r="AB11">
            <v>0</v>
          </cell>
          <cell r="AC11">
            <v>10</v>
          </cell>
          <cell r="AD11">
            <v>10</v>
          </cell>
          <cell r="AE11">
            <v>10</v>
          </cell>
          <cell r="AF11">
            <v>10</v>
          </cell>
          <cell r="AG11">
            <v>10</v>
          </cell>
          <cell r="AH11">
            <v>10</v>
          </cell>
          <cell r="AI11">
            <v>0</v>
          </cell>
          <cell r="AJ11">
            <v>0</v>
          </cell>
          <cell r="AK11">
            <v>0</v>
          </cell>
          <cell r="AL11">
            <v>24</v>
          </cell>
          <cell r="AM11">
            <v>279</v>
          </cell>
          <cell r="AN11">
            <v>46</v>
          </cell>
          <cell r="AO11">
            <v>64</v>
          </cell>
          <cell r="AP11">
            <v>313</v>
          </cell>
          <cell r="AQ11">
            <v>726</v>
          </cell>
          <cell r="AR11">
            <v>114</v>
          </cell>
          <cell r="AS11">
            <v>1443</v>
          </cell>
          <cell r="AT11">
            <v>431</v>
          </cell>
          <cell r="AU11">
            <v>630</v>
          </cell>
          <cell r="AV11">
            <v>1310</v>
          </cell>
          <cell r="AW11">
            <v>3928</v>
          </cell>
        </row>
        <row r="12">
          <cell r="A12" t="str">
            <v>Customer Complaints (External)</v>
          </cell>
          <cell r="B12">
            <v>54</v>
          </cell>
          <cell r="D12">
            <v>6</v>
          </cell>
          <cell r="E12">
            <v>3</v>
          </cell>
          <cell r="F12">
            <v>63</v>
          </cell>
          <cell r="G12">
            <v>2</v>
          </cell>
          <cell r="H12">
            <v>2</v>
          </cell>
          <cell r="I12">
            <v>0</v>
          </cell>
          <cell r="J12">
            <v>0</v>
          </cell>
          <cell r="K12">
            <v>0</v>
          </cell>
          <cell r="L12">
            <v>4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  <cell r="Q12">
            <v>0</v>
          </cell>
          <cell r="R12">
            <v>0</v>
          </cell>
          <cell r="S12">
            <v>2</v>
          </cell>
          <cell r="T12">
            <v>0</v>
          </cell>
          <cell r="U12">
            <v>1</v>
          </cell>
          <cell r="V12">
            <v>0</v>
          </cell>
          <cell r="W12">
            <v>0</v>
          </cell>
          <cell r="X12">
            <v>3</v>
          </cell>
          <cell r="Y12">
            <v>0</v>
          </cell>
          <cell r="Z12">
            <v>0</v>
          </cell>
          <cell r="AA12">
            <v>4</v>
          </cell>
          <cell r="AB12">
            <v>0</v>
          </cell>
          <cell r="AC12">
            <v>0</v>
          </cell>
          <cell r="AD12">
            <v>7</v>
          </cell>
          <cell r="AE12">
            <v>0</v>
          </cell>
          <cell r="AF12">
            <v>0</v>
          </cell>
          <cell r="AG12">
            <v>0</v>
          </cell>
          <cell r="AH12">
            <v>2</v>
          </cell>
          <cell r="AI12">
            <v>0</v>
          </cell>
          <cell r="AJ12">
            <v>0</v>
          </cell>
          <cell r="AK12">
            <v>2</v>
          </cell>
          <cell r="AL12">
            <v>0</v>
          </cell>
          <cell r="AM12">
            <v>0</v>
          </cell>
          <cell r="AN12">
            <v>0</v>
          </cell>
          <cell r="AO12">
            <v>0</v>
          </cell>
          <cell r="AP12">
            <v>0</v>
          </cell>
          <cell r="AQ12">
            <v>0</v>
          </cell>
          <cell r="AR12">
            <v>0</v>
          </cell>
          <cell r="AS12">
            <v>0</v>
          </cell>
          <cell r="AT12">
            <v>0</v>
          </cell>
          <cell r="AU12">
            <v>0</v>
          </cell>
          <cell r="AV12">
            <v>0</v>
          </cell>
          <cell r="AW12">
            <v>0</v>
          </cell>
        </row>
        <row r="13">
          <cell r="A13" t="str">
            <v>Customer Committment failures</v>
          </cell>
          <cell r="B13">
            <v>10</v>
          </cell>
          <cell r="C13">
            <v>10</v>
          </cell>
          <cell r="D13">
            <v>10</v>
          </cell>
          <cell r="E13">
            <v>10</v>
          </cell>
          <cell r="F13">
            <v>63</v>
          </cell>
          <cell r="G13">
            <v>0</v>
          </cell>
          <cell r="H13">
            <v>1</v>
          </cell>
          <cell r="I13">
            <v>0</v>
          </cell>
          <cell r="J13">
            <v>0</v>
          </cell>
          <cell r="K13">
            <v>1</v>
          </cell>
          <cell r="L13">
            <v>1</v>
          </cell>
          <cell r="M13">
            <v>0</v>
          </cell>
          <cell r="N13">
            <v>0</v>
          </cell>
          <cell r="O13">
            <v>0</v>
          </cell>
          <cell r="P13">
            <v>1</v>
          </cell>
          <cell r="Q13">
            <v>1</v>
          </cell>
          <cell r="R13">
            <v>1</v>
          </cell>
          <cell r="S13">
            <v>1</v>
          </cell>
          <cell r="T13">
            <v>1</v>
          </cell>
          <cell r="U13">
            <v>0</v>
          </cell>
          <cell r="V13">
            <v>0.8</v>
          </cell>
          <cell r="W13">
            <v>2</v>
          </cell>
          <cell r="X13">
            <v>0</v>
          </cell>
          <cell r="Y13">
            <v>1</v>
          </cell>
          <cell r="Z13">
            <v>0</v>
          </cell>
          <cell r="AA13">
            <v>0</v>
          </cell>
          <cell r="AB13">
            <v>0.6</v>
          </cell>
          <cell r="AC13">
            <v>0</v>
          </cell>
          <cell r="AD13">
            <v>0</v>
          </cell>
          <cell r="AE13">
            <v>0</v>
          </cell>
          <cell r="AF13">
            <v>0</v>
          </cell>
          <cell r="AG13">
            <v>0</v>
          </cell>
          <cell r="AH13">
            <v>0</v>
          </cell>
          <cell r="AI13">
            <v>0</v>
          </cell>
          <cell r="AJ13">
            <v>0</v>
          </cell>
          <cell r="AK13">
            <v>0</v>
          </cell>
          <cell r="AL13">
            <v>0</v>
          </cell>
          <cell r="AM13">
            <v>0</v>
          </cell>
          <cell r="AN13">
            <v>0</v>
          </cell>
          <cell r="AO13">
            <v>0</v>
          </cell>
          <cell r="AP13">
            <v>0</v>
          </cell>
          <cell r="AQ13">
            <v>0</v>
          </cell>
          <cell r="AR13">
            <v>0</v>
          </cell>
          <cell r="AS13">
            <v>0</v>
          </cell>
          <cell r="AT13">
            <v>0</v>
          </cell>
          <cell r="AU13">
            <v>50</v>
          </cell>
          <cell r="AV13">
            <v>50</v>
          </cell>
          <cell r="AW13">
            <v>50</v>
          </cell>
        </row>
        <row r="14">
          <cell r="A14" t="str">
            <v>Score(35)</v>
          </cell>
          <cell r="B14">
            <v>140</v>
          </cell>
          <cell r="C14">
            <v>225</v>
          </cell>
          <cell r="D14">
            <v>430</v>
          </cell>
          <cell r="E14" t="str">
            <v>S</v>
          </cell>
          <cell r="F14">
            <v>63</v>
          </cell>
          <cell r="G14">
            <v>20</v>
          </cell>
          <cell r="H14">
            <v>0</v>
          </cell>
          <cell r="I14">
            <v>20</v>
          </cell>
          <cell r="J14">
            <v>20</v>
          </cell>
          <cell r="K14">
            <v>10</v>
          </cell>
          <cell r="L14">
            <v>10</v>
          </cell>
          <cell r="M14">
            <v>20</v>
          </cell>
          <cell r="N14">
            <v>20</v>
          </cell>
          <cell r="O14">
            <v>0</v>
          </cell>
          <cell r="P14">
            <v>10</v>
          </cell>
          <cell r="Q14">
            <v>10</v>
          </cell>
          <cell r="R14">
            <v>10</v>
          </cell>
          <cell r="S14">
            <v>10</v>
          </cell>
          <cell r="T14">
            <v>10</v>
          </cell>
          <cell r="U14">
            <v>35</v>
          </cell>
          <cell r="V14">
            <v>15</v>
          </cell>
          <cell r="W14">
            <v>0</v>
          </cell>
          <cell r="X14">
            <v>35</v>
          </cell>
          <cell r="Y14">
            <v>10</v>
          </cell>
          <cell r="Z14">
            <v>35</v>
          </cell>
          <cell r="AA14">
            <v>35</v>
          </cell>
          <cell r="AB14">
            <v>23</v>
          </cell>
          <cell r="AC14">
            <v>35</v>
          </cell>
          <cell r="AD14">
            <v>35</v>
          </cell>
          <cell r="AE14">
            <v>35</v>
          </cell>
          <cell r="AF14">
            <v>35</v>
          </cell>
          <cell r="AG14">
            <v>35</v>
          </cell>
          <cell r="AH14">
            <v>35</v>
          </cell>
          <cell r="AI14">
            <v>0</v>
          </cell>
          <cell r="AJ14">
            <v>0</v>
          </cell>
          <cell r="AK14">
            <v>0</v>
          </cell>
          <cell r="AL14">
            <v>34.817668764922942</v>
          </cell>
          <cell r="AM14">
            <v>32.110519307589882</v>
          </cell>
          <cell r="AN14">
            <v>34.684851332041418</v>
          </cell>
          <cell r="AO14">
            <v>34.612912144881456</v>
          </cell>
          <cell r="AP14">
            <v>22.759776536312849</v>
          </cell>
          <cell r="AQ14">
            <v>33.715920863127572</v>
          </cell>
          <cell r="AR14">
            <v>33.683081391510989</v>
          </cell>
          <cell r="AS14">
            <v>25.798199905258169</v>
          </cell>
          <cell r="AT14">
            <v>32.131638493278317</v>
          </cell>
          <cell r="AU14">
            <v>24.392918991725992</v>
          </cell>
          <cell r="AV14">
            <v>27.336108046668674</v>
          </cell>
          <cell r="AW14">
            <v>27.340861736621019</v>
          </cell>
        </row>
        <row r="15">
          <cell r="A15">
            <v>111.11</v>
          </cell>
        </row>
        <row r="16">
          <cell r="A16" t="str">
            <v>Internal committment failures</v>
          </cell>
          <cell r="B16">
            <v>1195</v>
          </cell>
          <cell r="C16">
            <v>1170</v>
          </cell>
          <cell r="D16">
            <v>666</v>
          </cell>
          <cell r="E16">
            <v>659</v>
          </cell>
          <cell r="F16">
            <v>3690</v>
          </cell>
          <cell r="G16">
            <v>0</v>
          </cell>
          <cell r="H16">
            <v>0</v>
          </cell>
          <cell r="I16">
            <v>0</v>
          </cell>
          <cell r="J16">
            <v>1</v>
          </cell>
          <cell r="K16">
            <v>0</v>
          </cell>
          <cell r="L16">
            <v>2</v>
          </cell>
          <cell r="M16">
            <v>1</v>
          </cell>
          <cell r="N16">
            <v>2</v>
          </cell>
          <cell r="O16">
            <v>1</v>
          </cell>
          <cell r="P16">
            <v>2</v>
          </cell>
          <cell r="Q16">
            <v>2</v>
          </cell>
          <cell r="R16">
            <v>2</v>
          </cell>
          <cell r="S16">
            <v>2</v>
          </cell>
          <cell r="T16">
            <v>2</v>
          </cell>
          <cell r="U16">
            <v>0</v>
          </cell>
          <cell r="V16">
            <v>1.6</v>
          </cell>
          <cell r="W16">
            <v>0</v>
          </cell>
          <cell r="X16">
            <v>0</v>
          </cell>
          <cell r="Y16">
            <v>0</v>
          </cell>
          <cell r="Z16">
            <v>0</v>
          </cell>
          <cell r="AA16">
            <v>0</v>
          </cell>
          <cell r="AB16">
            <v>0</v>
          </cell>
          <cell r="AC16">
            <v>0</v>
          </cell>
          <cell r="AD16">
            <v>0</v>
          </cell>
          <cell r="AE16">
            <v>0</v>
          </cell>
          <cell r="AF16">
            <v>0</v>
          </cell>
          <cell r="AG16">
            <v>1</v>
          </cell>
          <cell r="AH16">
            <v>0.2</v>
          </cell>
          <cell r="AI16">
            <v>14887</v>
          </cell>
          <cell r="AK16">
            <v>77206</v>
          </cell>
          <cell r="AL16">
            <v>7045</v>
          </cell>
          <cell r="AM16">
            <v>3749</v>
          </cell>
          <cell r="AN16">
            <v>15162</v>
          </cell>
          <cell r="AO16">
            <v>6576</v>
          </cell>
          <cell r="AQ16">
            <v>32532</v>
          </cell>
          <cell r="AR16">
            <v>8660</v>
          </cell>
          <cell r="AS16">
            <v>14192</v>
          </cell>
          <cell r="AT16">
            <v>11078</v>
          </cell>
          <cell r="AU16">
            <v>9708</v>
          </cell>
          <cell r="AV16">
            <v>7683</v>
          </cell>
          <cell r="AW16">
            <v>51321</v>
          </cell>
        </row>
        <row r="17">
          <cell r="A17" t="str">
            <v>Score(15)</v>
          </cell>
          <cell r="B17">
            <v>0</v>
          </cell>
          <cell r="C17">
            <v>0</v>
          </cell>
          <cell r="D17">
            <v>0</v>
          </cell>
          <cell r="E17">
            <v>0</v>
          </cell>
          <cell r="F17">
            <v>0</v>
          </cell>
          <cell r="G17">
            <v>15</v>
          </cell>
          <cell r="H17">
            <v>15</v>
          </cell>
          <cell r="I17">
            <v>15</v>
          </cell>
          <cell r="J17">
            <v>12</v>
          </cell>
          <cell r="K17">
            <v>15</v>
          </cell>
          <cell r="L17">
            <v>9</v>
          </cell>
          <cell r="M17">
            <v>12</v>
          </cell>
          <cell r="N17">
            <v>9</v>
          </cell>
          <cell r="O17">
            <v>12</v>
          </cell>
          <cell r="P17">
            <v>3</v>
          </cell>
          <cell r="Q17">
            <v>3</v>
          </cell>
          <cell r="R17">
            <v>3</v>
          </cell>
          <cell r="S17">
            <v>3</v>
          </cell>
          <cell r="T17">
            <v>3</v>
          </cell>
          <cell r="U17">
            <v>15</v>
          </cell>
          <cell r="V17">
            <v>5.4</v>
          </cell>
          <cell r="W17">
            <v>15</v>
          </cell>
          <cell r="X17">
            <v>15</v>
          </cell>
          <cell r="Y17">
            <v>15</v>
          </cell>
          <cell r="Z17">
            <v>15</v>
          </cell>
          <cell r="AA17">
            <v>15</v>
          </cell>
          <cell r="AB17">
            <v>15</v>
          </cell>
          <cell r="AC17">
            <v>15</v>
          </cell>
          <cell r="AD17">
            <v>15</v>
          </cell>
          <cell r="AE17">
            <v>15</v>
          </cell>
          <cell r="AF17">
            <v>15</v>
          </cell>
          <cell r="AG17">
            <v>15</v>
          </cell>
          <cell r="AH17">
            <v>15</v>
          </cell>
        </row>
        <row r="18">
          <cell r="A18" t="str">
            <v>Suggestion received during the week</v>
          </cell>
          <cell r="B18" t="str">
            <v>MAY(WK-3)</v>
          </cell>
          <cell r="C18" t="str">
            <v>MAY(WK-4)</v>
          </cell>
          <cell r="D18" t="str">
            <v>MAY'99</v>
          </cell>
          <cell r="E18" t="str">
            <v>Jun(wk-1)</v>
          </cell>
          <cell r="F18" t="str">
            <v>Jun(wk-2)</v>
          </cell>
          <cell r="G18" t="str">
            <v>Jun(wk-3)</v>
          </cell>
          <cell r="H18" t="str">
            <v>Jun(wk-4)</v>
          </cell>
          <cell r="I18" t="str">
            <v>Jun(wk-5)</v>
          </cell>
          <cell r="J18" t="str">
            <v>JUNE'99</v>
          </cell>
          <cell r="K18" t="str">
            <v>JUL(WK-1)</v>
          </cell>
          <cell r="L18" t="str">
            <v>JUL(WK-2)</v>
          </cell>
          <cell r="M18" t="str">
            <v>JUL(WK-3)</v>
          </cell>
          <cell r="N18" t="str">
            <v>JUL(WK-4)</v>
          </cell>
          <cell r="O18" t="str">
            <v>JUL(WK-5)</v>
          </cell>
          <cell r="P18" t="str">
            <v>JULY'99</v>
          </cell>
          <cell r="Q18" t="str">
            <v>AUG(WK-1)</v>
          </cell>
          <cell r="R18" t="str">
            <v>AUG(WK-2)</v>
          </cell>
          <cell r="S18" t="str">
            <v>AUG(WK-3)</v>
          </cell>
          <cell r="T18" t="str">
            <v>AUG(WK-4)</v>
          </cell>
          <cell r="U18" t="str">
            <v>AUG(WK-5)</v>
          </cell>
          <cell r="V18" t="str">
            <v>AUG'99</v>
          </cell>
          <cell r="W18" t="str">
            <v>SEPT(WK-1)</v>
          </cell>
          <cell r="X18" t="str">
            <v>SEPT(WK-2)</v>
          </cell>
          <cell r="Y18" t="str">
            <v>SEPT(WK-3)</v>
          </cell>
          <cell r="Z18" t="str">
            <v>SEPT(WK-4)</v>
          </cell>
          <cell r="AA18" t="str">
            <v>SEPT(WK-5)</v>
          </cell>
          <cell r="AB18" t="str">
            <v>SEPT'99</v>
          </cell>
          <cell r="AC18" t="str">
            <v>OCT(WK-1)</v>
          </cell>
          <cell r="AD18" t="str">
            <v>OCT(WK-2)</v>
          </cell>
          <cell r="AE18" t="str">
            <v>OCT(WK-3)</v>
          </cell>
          <cell r="AF18" t="str">
            <v>OCT(WK-4)</v>
          </cell>
          <cell r="AG18" t="str">
            <v>OCT(WK-5)</v>
          </cell>
          <cell r="AH18" t="str">
            <v>OCT(WK-6) 31.10</v>
          </cell>
          <cell r="AI18" t="str">
            <v>OCT '99</v>
          </cell>
          <cell r="AJ18" t="str">
            <v>NOV(wk-1)</v>
          </cell>
          <cell r="AK18" t="str">
            <v>NOV(WK-2)</v>
          </cell>
          <cell r="AL18" t="str">
            <v>NOV(WK-3)</v>
          </cell>
          <cell r="AM18" t="str">
            <v>NOV(WK-4)</v>
          </cell>
          <cell r="AN18" t="str">
            <v>NOV(WK-5)</v>
          </cell>
          <cell r="AO18" t="str">
            <v>NOV'99</v>
          </cell>
          <cell r="AP18" t="str">
            <v>DEC(wk-1)</v>
          </cell>
          <cell r="AQ18" t="str">
            <v>DEC(wk-2)</v>
          </cell>
          <cell r="AR18" t="str">
            <v>DEC(wk-3)</v>
          </cell>
          <cell r="AS18" t="str">
            <v>DEC(wk-4)</v>
          </cell>
          <cell r="AT18" t="str">
            <v>DEC(wk-5)</v>
          </cell>
          <cell r="AU18" t="str">
            <v>DEC '99</v>
          </cell>
          <cell r="AV18">
            <v>3</v>
          </cell>
          <cell r="AW18">
            <v>3</v>
          </cell>
        </row>
        <row r="19">
          <cell r="A19" t="str">
            <v>Total Suggestions received during the week</v>
          </cell>
          <cell r="B19">
            <v>0</v>
          </cell>
          <cell r="C19">
            <v>0</v>
          </cell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1</v>
          </cell>
          <cell r="I19">
            <v>0</v>
          </cell>
          <cell r="J19">
            <v>0</v>
          </cell>
          <cell r="K19">
            <v>1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  <cell r="T19">
            <v>3</v>
          </cell>
          <cell r="U19">
            <v>0</v>
          </cell>
          <cell r="V19">
            <v>3</v>
          </cell>
          <cell r="W19">
            <v>0</v>
          </cell>
          <cell r="X19">
            <v>0</v>
          </cell>
          <cell r="Y19">
            <v>0</v>
          </cell>
          <cell r="Z19">
            <v>0</v>
          </cell>
          <cell r="AA19">
            <v>0</v>
          </cell>
          <cell r="AB19">
            <v>0</v>
          </cell>
          <cell r="AC19">
            <v>0</v>
          </cell>
          <cell r="AD19">
            <v>0</v>
          </cell>
          <cell r="AE19">
            <v>0</v>
          </cell>
          <cell r="AF19">
            <v>0</v>
          </cell>
          <cell r="AG19">
            <v>0</v>
          </cell>
          <cell r="AH19">
            <v>0</v>
          </cell>
          <cell r="AI19">
            <v>0</v>
          </cell>
          <cell r="AJ19">
            <v>0</v>
          </cell>
          <cell r="AK19">
            <v>0</v>
          </cell>
          <cell r="AL19">
            <v>0</v>
          </cell>
          <cell r="AM19">
            <v>0</v>
          </cell>
          <cell r="AN19">
            <v>0</v>
          </cell>
          <cell r="AO19">
            <v>2</v>
          </cell>
          <cell r="AP19">
            <v>2</v>
          </cell>
          <cell r="AQ19">
            <v>4</v>
          </cell>
          <cell r="AR19">
            <v>0</v>
          </cell>
          <cell r="AS19">
            <v>0</v>
          </cell>
          <cell r="AT19">
            <v>0</v>
          </cell>
          <cell r="AU19">
            <v>0</v>
          </cell>
          <cell r="AV19">
            <v>3</v>
          </cell>
          <cell r="AW19">
            <v>3</v>
          </cell>
        </row>
        <row r="20">
          <cell r="A20" t="str">
            <v>Total Production</v>
          </cell>
          <cell r="B20">
            <v>0</v>
          </cell>
          <cell r="C20">
            <v>0</v>
          </cell>
          <cell r="D20">
            <v>418878</v>
          </cell>
          <cell r="E20">
            <v>177749</v>
          </cell>
          <cell r="F20">
            <v>209244</v>
          </cell>
          <cell r="G20">
            <v>230852</v>
          </cell>
          <cell r="H20">
            <v>274982</v>
          </cell>
          <cell r="I20">
            <v>225810</v>
          </cell>
          <cell r="J20">
            <v>1118637</v>
          </cell>
          <cell r="K20">
            <v>71154</v>
          </cell>
          <cell r="L20">
            <v>269032</v>
          </cell>
          <cell r="M20">
            <v>258911</v>
          </cell>
          <cell r="N20">
            <v>225276</v>
          </cell>
          <cell r="O20">
            <v>193144</v>
          </cell>
          <cell r="P20">
            <v>1017517</v>
          </cell>
          <cell r="Q20">
            <v>172206</v>
          </cell>
          <cell r="R20">
            <v>226342</v>
          </cell>
          <cell r="S20">
            <v>174611</v>
          </cell>
          <cell r="T20">
            <v>251661</v>
          </cell>
          <cell r="U20">
            <v>119207</v>
          </cell>
          <cell r="V20">
            <v>944027</v>
          </cell>
          <cell r="W20">
            <v>1715848</v>
          </cell>
          <cell r="X20">
            <v>223134</v>
          </cell>
          <cell r="Y20">
            <v>325182</v>
          </cell>
          <cell r="Z20">
            <v>286822</v>
          </cell>
          <cell r="AA20">
            <v>197107</v>
          </cell>
          <cell r="AB20">
            <v>3495013</v>
          </cell>
          <cell r="AC20">
            <v>70011</v>
          </cell>
          <cell r="AD20">
            <v>233226</v>
          </cell>
          <cell r="AE20">
            <v>265221</v>
          </cell>
          <cell r="AF20">
            <v>174960</v>
          </cell>
          <cell r="AG20">
            <v>369081</v>
          </cell>
          <cell r="AH20">
            <v>71865</v>
          </cell>
          <cell r="AI20">
            <v>1112499</v>
          </cell>
          <cell r="AJ20">
            <v>218990</v>
          </cell>
          <cell r="AK20">
            <v>51454</v>
          </cell>
          <cell r="AL20">
            <v>296456</v>
          </cell>
          <cell r="AM20">
            <v>292785</v>
          </cell>
          <cell r="AN20">
            <v>151805</v>
          </cell>
          <cell r="AO20">
            <v>1010435</v>
          </cell>
          <cell r="AP20">
            <v>150720</v>
          </cell>
          <cell r="AQ20">
            <v>358949</v>
          </cell>
          <cell r="AR20">
            <v>303320</v>
          </cell>
          <cell r="AS20">
            <v>287066</v>
          </cell>
          <cell r="AT20">
            <v>266625</v>
          </cell>
          <cell r="AU20">
            <v>1366680</v>
          </cell>
          <cell r="AV20">
            <v>0</v>
          </cell>
          <cell r="AW20">
            <v>0</v>
          </cell>
        </row>
        <row r="21">
          <cell r="A21" t="str">
            <v>Production Quantity (Wire cutting+Preparation)</v>
          </cell>
          <cell r="B21" t="str">
            <v>JAN ' 99</v>
          </cell>
          <cell r="C21" t="str">
            <v>FEB ' 99</v>
          </cell>
          <cell r="D21" t="str">
            <v>MAR ' 99</v>
          </cell>
          <cell r="E21" t="str">
            <v>1st~ 10th APRIL</v>
          </cell>
          <cell r="F21" t="str">
            <v>APRIL (WK-3)</v>
          </cell>
          <cell r="G21" t="str">
            <v>APRIL (WK-4)</v>
          </cell>
          <cell r="H21" t="str">
            <v>APRIL (WK-5)</v>
          </cell>
          <cell r="I21" t="str">
            <v>APRIL ' 99</v>
          </cell>
          <cell r="J21" t="str">
            <v>MAY(WK-1)</v>
          </cell>
          <cell r="K21" t="str">
            <v>MAY(WK-2)</v>
          </cell>
          <cell r="L21" t="str">
            <v>MAY(WK-3)</v>
          </cell>
          <cell r="M21" t="str">
            <v>MAY(WK-4)</v>
          </cell>
          <cell r="N21" t="str">
            <v>MAY'99</v>
          </cell>
          <cell r="O21" t="str">
            <v>JUNE(WK-1)</v>
          </cell>
          <cell r="P21" t="str">
            <v>JUNE(WK-2)</v>
          </cell>
          <cell r="Q21" t="str">
            <v>JUNE(WK-3)</v>
          </cell>
          <cell r="R21" t="str">
            <v>JUNE(WK-4)</v>
          </cell>
          <cell r="S21" t="str">
            <v>JUNE(WK-5)</v>
          </cell>
          <cell r="T21" t="str">
            <v>JUNE'99</v>
          </cell>
          <cell r="U21" t="str">
            <v>JUL(WK-1)</v>
          </cell>
          <cell r="V21" t="str">
            <v>JUL(WK-2)</v>
          </cell>
          <cell r="W21" t="str">
            <v>JUL(WK-3)</v>
          </cell>
          <cell r="X21" t="str">
            <v>JUL(WK-4)</v>
          </cell>
          <cell r="Y21" t="str">
            <v>JUL(WK-5)</v>
          </cell>
          <cell r="Z21" t="str">
            <v>JULY'99</v>
          </cell>
          <cell r="AA21" t="str">
            <v>AUG(WK-1)</v>
          </cell>
          <cell r="AB21" t="str">
            <v>AUG(WK-2)</v>
          </cell>
          <cell r="AC21" t="str">
            <v>AUG(WK-3)</v>
          </cell>
          <cell r="AD21" t="str">
            <v>AUG(WK-4)</v>
          </cell>
          <cell r="AE21" t="str">
            <v>AUG(WK-5)</v>
          </cell>
          <cell r="AF21" t="str">
            <v>AUG'99</v>
          </cell>
          <cell r="AG21" t="str">
            <v>SEPT(WK-1)</v>
          </cell>
          <cell r="AH21" t="str">
            <v>SEPT(WK-2)</v>
          </cell>
          <cell r="AI21" t="str">
            <v>SEPT(WK-3)</v>
          </cell>
          <cell r="AJ21" t="str">
            <v>SEPT(WK-4)</v>
          </cell>
          <cell r="AK21" t="str">
            <v>SEPT(WK-5)</v>
          </cell>
          <cell r="AL21" t="str">
            <v>SEPT'99</v>
          </cell>
          <cell r="AM21" t="str">
            <v>OCT(wk-1)</v>
          </cell>
          <cell r="AN21" t="str">
            <v>OCT(WK-2)</v>
          </cell>
          <cell r="AO21" t="str">
            <v>OCT(WK-3)</v>
          </cell>
          <cell r="AP21" t="str">
            <v>OCT(WK-4)</v>
          </cell>
          <cell r="AQ21" t="str">
            <v>OCT(WK-5)</v>
          </cell>
          <cell r="AR21" t="str">
            <v>OCT(WK-6)</v>
          </cell>
          <cell r="AS21" t="str">
            <v>OCT'99</v>
          </cell>
          <cell r="AT21" t="str">
            <v>NOV(wk-1)</v>
          </cell>
          <cell r="AU21" t="str">
            <v>NOV(WK-2)</v>
          </cell>
          <cell r="AV21" t="str">
            <v>NOV(WK-3)</v>
          </cell>
          <cell r="AW21" t="str">
            <v>NOV(WK-4)</v>
          </cell>
          <cell r="AX21" t="str">
            <v>NOV(WK-5)</v>
          </cell>
          <cell r="AY21" t="str">
            <v>NOV'99</v>
          </cell>
          <cell r="AZ21" t="str">
            <v>DEC(wk-1)</v>
          </cell>
          <cell r="BA21" t="str">
            <v>DEC(wk-2)</v>
          </cell>
          <cell r="BB21" t="str">
            <v>DEC(wk-3)</v>
          </cell>
          <cell r="BC21" t="str">
            <v>DEC(wk-4)</v>
          </cell>
          <cell r="BD21" t="str">
            <v>DEC(wk-5)</v>
          </cell>
          <cell r="BE21" t="str">
            <v>DEC '99</v>
          </cell>
          <cell r="BF21" t="str">
            <v>JAN (wk-1)</v>
          </cell>
          <cell r="BG21" t="str">
            <v>JAN (wk-2)</v>
          </cell>
          <cell r="BH21" t="str">
            <v>JAN (wk-3)</v>
          </cell>
          <cell r="BI21" t="str">
            <v>JAN (wk-4)</v>
          </cell>
          <cell r="BJ21">
            <v>36526</v>
          </cell>
          <cell r="BK21" t="str">
            <v>FEB(WK-1)</v>
          </cell>
          <cell r="BL21" t="str">
            <v>FEB(WK-2)</v>
          </cell>
          <cell r="BM21" t="str">
            <v>FEB(WK-3)</v>
          </cell>
          <cell r="BN21" t="str">
            <v>FEB(WK-4)</v>
          </cell>
          <cell r="BO21">
            <v>36557</v>
          </cell>
          <cell r="BP21" t="str">
            <v>MAR WK-1</v>
          </cell>
          <cell r="BQ21" t="str">
            <v>MAR WK-2</v>
          </cell>
          <cell r="BR21" t="str">
            <v>MAR WK 3</v>
          </cell>
          <cell r="BS21" t="str">
            <v>MAR WK 4</v>
          </cell>
          <cell r="BT21" t="str">
            <v>MAR WK 5</v>
          </cell>
          <cell r="BU21">
            <v>36586</v>
          </cell>
          <cell r="BV21" t="str">
            <v>APRIL WK 1</v>
          </cell>
        </row>
        <row r="22">
          <cell r="A22" t="str">
            <v>Production Quantity (Visual)</v>
          </cell>
          <cell r="B22">
            <v>60</v>
          </cell>
          <cell r="C22">
            <v>417</v>
          </cell>
          <cell r="D22">
            <v>477</v>
          </cell>
          <cell r="E22">
            <v>308</v>
          </cell>
          <cell r="F22">
            <v>438</v>
          </cell>
          <cell r="G22">
            <v>497</v>
          </cell>
          <cell r="H22">
            <v>538</v>
          </cell>
          <cell r="I22">
            <v>300</v>
          </cell>
          <cell r="J22">
            <v>2081</v>
          </cell>
          <cell r="K22">
            <v>125</v>
          </cell>
          <cell r="L22">
            <v>414</v>
          </cell>
          <cell r="M22">
            <v>442</v>
          </cell>
          <cell r="N22">
            <v>643</v>
          </cell>
          <cell r="O22">
            <v>610</v>
          </cell>
          <cell r="P22">
            <v>2234</v>
          </cell>
          <cell r="Q22">
            <v>680</v>
          </cell>
          <cell r="R22">
            <v>602</v>
          </cell>
          <cell r="S22">
            <v>503</v>
          </cell>
          <cell r="T22">
            <v>199692</v>
          </cell>
          <cell r="U22">
            <v>242</v>
          </cell>
          <cell r="V22">
            <v>201719</v>
          </cell>
          <cell r="W22">
            <v>427</v>
          </cell>
          <cell r="X22">
            <v>862</v>
          </cell>
          <cell r="Y22">
            <v>1065</v>
          </cell>
          <cell r="Z22">
            <v>909</v>
          </cell>
          <cell r="AA22">
            <v>628</v>
          </cell>
          <cell r="AB22">
            <v>204982</v>
          </cell>
          <cell r="AC22">
            <v>581</v>
          </cell>
          <cell r="AD22">
            <v>1149</v>
          </cell>
          <cell r="AE22">
            <v>1171</v>
          </cell>
          <cell r="AF22">
            <v>556</v>
          </cell>
          <cell r="AG22">
            <v>851</v>
          </cell>
          <cell r="AH22">
            <v>135</v>
          </cell>
          <cell r="AI22">
            <v>4308</v>
          </cell>
          <cell r="AJ22">
            <v>660</v>
          </cell>
          <cell r="AK22">
            <v>299</v>
          </cell>
          <cell r="AL22">
            <v>1012</v>
          </cell>
          <cell r="AM22">
            <v>245950</v>
          </cell>
          <cell r="AN22">
            <v>310</v>
          </cell>
          <cell r="AO22">
            <v>248231</v>
          </cell>
          <cell r="AP22">
            <v>341</v>
          </cell>
          <cell r="AQ22">
            <v>1718</v>
          </cell>
          <cell r="AR22">
            <v>757</v>
          </cell>
          <cell r="AS22">
            <v>720</v>
          </cell>
          <cell r="AT22">
            <v>1348</v>
          </cell>
          <cell r="AU22">
            <v>4884</v>
          </cell>
          <cell r="AV22" t="str">
            <v>NOV(WK-5)</v>
          </cell>
          <cell r="AW22" t="str">
            <v>NOV'99</v>
          </cell>
          <cell r="AX22" t="str">
            <v>DEC(wk-1)</v>
          </cell>
          <cell r="AY22" t="str">
            <v>DEC(wk-2)</v>
          </cell>
          <cell r="AZ22" t="str">
            <v>DEC(wk-3)</v>
          </cell>
          <cell r="BA22" t="str">
            <v>DEC(wk-4)</v>
          </cell>
          <cell r="BB22" t="str">
            <v>DEC(wk-5)</v>
          </cell>
          <cell r="BC22" t="str">
            <v>DEC'99</v>
          </cell>
        </row>
        <row r="23">
          <cell r="A23" t="str">
            <v>5 S Audit Score(30)</v>
          </cell>
          <cell r="B23">
            <v>27</v>
          </cell>
          <cell r="C23">
            <v>29.86</v>
          </cell>
          <cell r="D23">
            <v>37.630000000000003</v>
          </cell>
          <cell r="E23">
            <v>30.25</v>
          </cell>
          <cell r="F23">
            <v>30.25</v>
          </cell>
          <cell r="G23">
            <v>30.25</v>
          </cell>
          <cell r="H23">
            <v>30.25</v>
          </cell>
          <cell r="I23">
            <v>30.25</v>
          </cell>
          <cell r="J23">
            <v>40.33</v>
          </cell>
          <cell r="K23">
            <v>40.33</v>
          </cell>
          <cell r="L23">
            <v>40.33</v>
          </cell>
          <cell r="M23">
            <v>40.33</v>
          </cell>
          <cell r="N23">
            <v>40.33</v>
          </cell>
          <cell r="O23">
            <v>40.33</v>
          </cell>
          <cell r="P23">
            <v>40.33</v>
          </cell>
          <cell r="Q23">
            <v>40.33</v>
          </cell>
          <cell r="R23">
            <v>40.33</v>
          </cell>
          <cell r="S23" t="str">
            <v>JUNE(WK-5)</v>
          </cell>
          <cell r="T23">
            <v>43.33</v>
          </cell>
          <cell r="U23">
            <v>36.200000000000003</v>
          </cell>
          <cell r="V23">
            <v>29</v>
          </cell>
          <cell r="W23">
            <v>30.48</v>
          </cell>
          <cell r="X23">
            <v>30</v>
          </cell>
          <cell r="Y23">
            <v>32.380000000000003</v>
          </cell>
          <cell r="Z23">
            <v>31.612000000000002</v>
          </cell>
          <cell r="AA23">
            <v>34.76</v>
          </cell>
          <cell r="AB23">
            <v>34.29</v>
          </cell>
          <cell r="AC23">
            <v>30</v>
          </cell>
          <cell r="AD23">
            <v>31.9</v>
          </cell>
          <cell r="AE23">
            <v>31.9</v>
          </cell>
          <cell r="AF23">
            <v>32.57</v>
          </cell>
          <cell r="AG23">
            <v>27.62</v>
          </cell>
          <cell r="AH23">
            <v>20.95</v>
          </cell>
          <cell r="AI23">
            <v>19.41</v>
          </cell>
          <cell r="AJ23">
            <v>15.42</v>
          </cell>
          <cell r="AK23">
            <v>13.263157894736842</v>
          </cell>
          <cell r="AL23">
            <v>19.332631578947371</v>
          </cell>
          <cell r="AM23">
            <v>19.329999999999998</v>
          </cell>
          <cell r="AN23">
            <v>13.27</v>
          </cell>
          <cell r="AO23">
            <v>15.16</v>
          </cell>
          <cell r="AP23">
            <v>12.7</v>
          </cell>
          <cell r="AQ23">
            <v>12.95</v>
          </cell>
          <cell r="AR23">
            <v>12.95</v>
          </cell>
          <cell r="AS23">
            <v>18.071214574898782</v>
          </cell>
          <cell r="AT23">
            <v>18.07</v>
          </cell>
          <cell r="AU23">
            <v>14.4</v>
          </cell>
          <cell r="AV23">
            <v>26.3</v>
          </cell>
          <cell r="AW23">
            <v>18.631578947368421</v>
          </cell>
          <cell r="AX23">
            <v>18.63</v>
          </cell>
          <cell r="AY23">
            <v>19.206315789473685</v>
          </cell>
          <cell r="AZ23">
            <v>19.260000000000002</v>
          </cell>
          <cell r="BA23">
            <v>19.260000000000002</v>
          </cell>
          <cell r="BB23">
            <v>31.578947368421051</v>
          </cell>
          <cell r="BC23">
            <v>27</v>
          </cell>
          <cell r="BD23">
            <v>21.333333333333336</v>
          </cell>
          <cell r="BE23">
            <v>23.686456140350877</v>
          </cell>
          <cell r="BF23">
            <v>17.714285714285715</v>
          </cell>
          <cell r="BG23">
            <v>17.71</v>
          </cell>
          <cell r="BH23">
            <v>18.899999999999999</v>
          </cell>
          <cell r="BI23">
            <v>19.5</v>
          </cell>
          <cell r="BJ23">
            <v>19.502148370927319</v>
          </cell>
          <cell r="BK23">
            <v>20</v>
          </cell>
          <cell r="BL23">
            <v>28.695652173913043</v>
          </cell>
          <cell r="BM23">
            <v>17.181818181818183</v>
          </cell>
          <cell r="BN23">
            <v>18</v>
          </cell>
          <cell r="BO23">
            <v>20.969367588932808</v>
          </cell>
          <cell r="BP23">
            <v>16.695652173913043</v>
          </cell>
          <cell r="BQ23">
            <v>15.130434782608695</v>
          </cell>
          <cell r="BR23">
            <v>16.571428571428573</v>
          </cell>
          <cell r="BS23">
            <v>20</v>
          </cell>
          <cell r="BT23">
            <v>20</v>
          </cell>
          <cell r="BU23">
            <v>17.873376623376622</v>
          </cell>
          <cell r="BV23">
            <v>16.22</v>
          </cell>
        </row>
        <row r="24">
          <cell r="A24" t="str">
            <v>Rejects @ Self Checking in W/C &amp; Prep. Area</v>
          </cell>
          <cell r="B24">
            <v>0</v>
          </cell>
          <cell r="C24">
            <v>0</v>
          </cell>
          <cell r="D24">
            <v>0</v>
          </cell>
          <cell r="E24">
            <v>0</v>
          </cell>
          <cell r="F24">
            <v>0</v>
          </cell>
          <cell r="G24">
            <v>0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>
            <v>0</v>
          </cell>
          <cell r="N24">
            <v>0</v>
          </cell>
          <cell r="O24">
            <v>0</v>
          </cell>
          <cell r="P24">
            <v>0</v>
          </cell>
          <cell r="Q24">
            <v>0</v>
          </cell>
          <cell r="R24">
            <v>0</v>
          </cell>
          <cell r="S24">
            <v>0</v>
          </cell>
          <cell r="T24">
            <v>0</v>
          </cell>
          <cell r="U24">
            <v>0</v>
          </cell>
          <cell r="V24">
            <v>0</v>
          </cell>
          <cell r="W24">
            <v>0</v>
          </cell>
          <cell r="X24">
            <v>0</v>
          </cell>
          <cell r="Y24">
            <v>0</v>
          </cell>
          <cell r="Z24">
            <v>0</v>
          </cell>
          <cell r="AA24">
            <v>0</v>
          </cell>
          <cell r="AB24">
            <v>0</v>
          </cell>
          <cell r="AC24">
            <v>0</v>
          </cell>
          <cell r="AD24">
            <v>0</v>
          </cell>
          <cell r="AE24">
            <v>0</v>
          </cell>
          <cell r="AF24">
            <v>0</v>
          </cell>
          <cell r="AG24">
            <v>0</v>
          </cell>
          <cell r="AH24">
            <v>0</v>
          </cell>
          <cell r="AI24">
            <v>0</v>
          </cell>
          <cell r="AJ24">
            <v>0</v>
          </cell>
          <cell r="AK24">
            <v>0</v>
          </cell>
          <cell r="AL24">
            <v>0</v>
          </cell>
          <cell r="AM24">
            <v>0</v>
          </cell>
          <cell r="AN24">
            <v>0</v>
          </cell>
          <cell r="AO24">
            <v>0</v>
          </cell>
          <cell r="AP24">
            <v>0</v>
          </cell>
          <cell r="AQ24">
            <v>0</v>
          </cell>
          <cell r="AR24">
            <v>0</v>
          </cell>
          <cell r="AS24">
            <v>0</v>
          </cell>
          <cell r="AT24">
            <v>0</v>
          </cell>
          <cell r="AU24">
            <v>0</v>
          </cell>
          <cell r="AV24">
            <v>328.61796874554261</v>
          </cell>
          <cell r="AW24">
            <v>141.18108980691292</v>
          </cell>
          <cell r="AX24">
            <v>149.00121027933329</v>
          </cell>
          <cell r="AY24">
            <v>97.479274175817068</v>
          </cell>
          <cell r="AZ24">
            <v>139.29579747159019</v>
          </cell>
          <cell r="BA24">
            <v>110.73258597383249</v>
          </cell>
          <cell r="BB24">
            <v>160.15488774911302</v>
          </cell>
          <cell r="BC24">
            <v>131.33275112993721</v>
          </cell>
        </row>
        <row r="25">
          <cell r="A25" t="str">
            <v>Suggestion received during the week</v>
          </cell>
          <cell r="B25">
            <v>2</v>
          </cell>
          <cell r="C25">
            <v>1</v>
          </cell>
          <cell r="D25">
            <v>0</v>
          </cell>
          <cell r="E25">
            <v>0</v>
          </cell>
          <cell r="F25">
            <v>1</v>
          </cell>
          <cell r="G25">
            <v>0</v>
          </cell>
          <cell r="H25">
            <v>0</v>
          </cell>
          <cell r="I25">
            <v>1</v>
          </cell>
          <cell r="J25">
            <v>0</v>
          </cell>
          <cell r="K25">
            <v>0</v>
          </cell>
          <cell r="L25">
            <v>0</v>
          </cell>
          <cell r="M25">
            <v>0</v>
          </cell>
          <cell r="N25">
            <v>0</v>
          </cell>
          <cell r="O25">
            <v>0</v>
          </cell>
          <cell r="P25">
            <v>0</v>
          </cell>
          <cell r="Q25">
            <v>0</v>
          </cell>
          <cell r="R25">
            <v>0</v>
          </cell>
          <cell r="S25">
            <v>43</v>
          </cell>
          <cell r="T25">
            <v>0</v>
          </cell>
          <cell r="U25">
            <v>0</v>
          </cell>
          <cell r="V25">
            <v>0</v>
          </cell>
          <cell r="W25">
            <v>0</v>
          </cell>
          <cell r="X25">
            <v>0</v>
          </cell>
          <cell r="Y25">
            <v>0</v>
          </cell>
          <cell r="Z25">
            <v>0</v>
          </cell>
          <cell r="AA25">
            <v>0</v>
          </cell>
          <cell r="AB25">
            <v>0</v>
          </cell>
          <cell r="AC25">
            <v>1</v>
          </cell>
          <cell r="AD25">
            <v>0</v>
          </cell>
          <cell r="AE25">
            <v>0</v>
          </cell>
          <cell r="AF25">
            <v>1</v>
          </cell>
          <cell r="AG25">
            <v>0</v>
          </cell>
          <cell r="AH25">
            <v>0</v>
          </cell>
          <cell r="AI25">
            <v>0</v>
          </cell>
          <cell r="AJ25">
            <v>0</v>
          </cell>
          <cell r="AK25">
            <v>0</v>
          </cell>
          <cell r="AL25">
            <v>0</v>
          </cell>
          <cell r="AM25">
            <v>0</v>
          </cell>
          <cell r="AN25">
            <v>0</v>
          </cell>
          <cell r="AO25">
            <v>4</v>
          </cell>
          <cell r="AP25">
            <v>0</v>
          </cell>
          <cell r="AQ25">
            <v>2</v>
          </cell>
          <cell r="AR25">
            <v>2</v>
          </cell>
          <cell r="AS25">
            <v>9</v>
          </cell>
          <cell r="AT25">
            <v>0</v>
          </cell>
          <cell r="AU25">
            <v>0</v>
          </cell>
          <cell r="AV25">
            <v>0</v>
          </cell>
          <cell r="AW25">
            <v>0</v>
          </cell>
          <cell r="AX25">
            <v>0</v>
          </cell>
          <cell r="AY25">
            <v>0</v>
          </cell>
          <cell r="AZ25">
            <v>0</v>
          </cell>
          <cell r="BA25">
            <v>0</v>
          </cell>
          <cell r="BB25">
            <v>0</v>
          </cell>
          <cell r="BC25">
            <v>1</v>
          </cell>
          <cell r="BD25">
            <v>0</v>
          </cell>
          <cell r="BE25">
            <v>1</v>
          </cell>
          <cell r="BF25">
            <v>0</v>
          </cell>
          <cell r="BG25">
            <v>0</v>
          </cell>
          <cell r="BH25">
            <v>0</v>
          </cell>
          <cell r="BI25">
            <v>2</v>
          </cell>
          <cell r="BJ25">
            <v>2</v>
          </cell>
          <cell r="BK25">
            <v>0</v>
          </cell>
          <cell r="BL25">
            <v>0</v>
          </cell>
          <cell r="BM25">
            <v>0</v>
          </cell>
          <cell r="BN25">
            <v>5</v>
          </cell>
          <cell r="BO25">
            <v>5</v>
          </cell>
          <cell r="BP25">
            <v>0</v>
          </cell>
          <cell r="BQ25">
            <v>0</v>
          </cell>
          <cell r="BR25">
            <v>0</v>
          </cell>
          <cell r="BS25">
            <v>0</v>
          </cell>
          <cell r="BT25">
            <v>0</v>
          </cell>
          <cell r="BU25">
            <v>5</v>
          </cell>
          <cell r="BV25">
            <v>5</v>
          </cell>
        </row>
        <row r="26">
          <cell r="A26" t="str">
            <v>Tangible  suggetions  received in a week</v>
          </cell>
          <cell r="B26">
            <v>0</v>
          </cell>
          <cell r="C26">
            <v>0</v>
          </cell>
          <cell r="D26">
            <v>0</v>
          </cell>
          <cell r="E26">
            <v>10</v>
          </cell>
          <cell r="F26">
            <v>4</v>
          </cell>
          <cell r="G26">
            <v>7</v>
          </cell>
          <cell r="H26">
            <v>12</v>
          </cell>
          <cell r="I26">
            <v>0</v>
          </cell>
          <cell r="J26">
            <v>33</v>
          </cell>
          <cell r="K26">
            <v>3</v>
          </cell>
          <cell r="L26">
            <v>2</v>
          </cell>
          <cell r="M26">
            <v>2</v>
          </cell>
          <cell r="N26">
            <v>0</v>
          </cell>
          <cell r="O26">
            <v>0</v>
          </cell>
          <cell r="P26">
            <v>0</v>
          </cell>
          <cell r="Q26">
            <v>0</v>
          </cell>
          <cell r="R26">
            <v>0</v>
          </cell>
          <cell r="S26">
            <v>7</v>
          </cell>
          <cell r="T26">
            <v>0</v>
          </cell>
          <cell r="U26">
            <v>0</v>
          </cell>
          <cell r="V26">
            <v>0</v>
          </cell>
          <cell r="W26">
            <v>0</v>
          </cell>
          <cell r="X26">
            <v>0</v>
          </cell>
          <cell r="Y26">
            <v>0</v>
          </cell>
          <cell r="Z26">
            <v>0</v>
          </cell>
          <cell r="AA26">
            <v>0</v>
          </cell>
          <cell r="AB26">
            <v>0</v>
          </cell>
          <cell r="AC26">
            <v>1</v>
          </cell>
          <cell r="AD26">
            <v>0</v>
          </cell>
          <cell r="AE26">
            <v>0</v>
          </cell>
          <cell r="AF26">
            <v>1</v>
          </cell>
          <cell r="AG26">
            <v>0</v>
          </cell>
          <cell r="AH26">
            <v>0</v>
          </cell>
          <cell r="AI26">
            <v>0</v>
          </cell>
          <cell r="AJ26">
            <v>0</v>
          </cell>
          <cell r="AK26">
            <v>0</v>
          </cell>
          <cell r="AL26">
            <v>0</v>
          </cell>
          <cell r="AM26">
            <v>0</v>
          </cell>
          <cell r="AN26">
            <v>0</v>
          </cell>
          <cell r="AO26">
            <v>3</v>
          </cell>
          <cell r="AP26">
            <v>0</v>
          </cell>
          <cell r="AQ26">
            <v>1</v>
          </cell>
          <cell r="AR26">
            <v>1</v>
          </cell>
          <cell r="AS26">
            <v>6</v>
          </cell>
          <cell r="AT26">
            <v>0</v>
          </cell>
          <cell r="AU26">
            <v>0</v>
          </cell>
          <cell r="AV26">
            <v>0</v>
          </cell>
          <cell r="AW26">
            <v>0</v>
          </cell>
          <cell r="AX26">
            <v>0</v>
          </cell>
          <cell r="AY26">
            <v>0</v>
          </cell>
          <cell r="AZ26">
            <v>0</v>
          </cell>
          <cell r="BA26">
            <v>0</v>
          </cell>
          <cell r="BB26">
            <v>0</v>
          </cell>
          <cell r="BC26">
            <v>0</v>
          </cell>
          <cell r="BD26">
            <v>0</v>
          </cell>
          <cell r="BE26">
            <v>0</v>
          </cell>
          <cell r="BF26">
            <v>0</v>
          </cell>
          <cell r="BG26">
            <v>0</v>
          </cell>
          <cell r="BH26">
            <v>0</v>
          </cell>
          <cell r="BI26">
            <v>1</v>
          </cell>
          <cell r="BJ26">
            <v>1</v>
          </cell>
          <cell r="BK26">
            <v>0</v>
          </cell>
          <cell r="BL26">
            <v>0</v>
          </cell>
          <cell r="BM26">
            <v>0</v>
          </cell>
          <cell r="BN26">
            <v>4</v>
          </cell>
          <cell r="BO26">
            <v>4</v>
          </cell>
          <cell r="BP26">
            <v>0</v>
          </cell>
          <cell r="BQ26">
            <v>0</v>
          </cell>
          <cell r="BR26">
            <v>0</v>
          </cell>
          <cell r="BS26">
            <v>0</v>
          </cell>
          <cell r="BT26">
            <v>0</v>
          </cell>
          <cell r="BU26">
            <v>4</v>
          </cell>
          <cell r="BV26">
            <v>4</v>
          </cell>
        </row>
        <row r="27">
          <cell r="A27" t="str">
            <v>Intangible  suggetions  received in a week</v>
          </cell>
          <cell r="B27">
            <v>84.125</v>
          </cell>
          <cell r="C27">
            <v>100</v>
          </cell>
          <cell r="D27">
            <v>0</v>
          </cell>
          <cell r="E27">
            <v>0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  <cell r="P27">
            <v>0</v>
          </cell>
          <cell r="Q27">
            <v>0</v>
          </cell>
          <cell r="R27">
            <v>0</v>
          </cell>
          <cell r="S27">
            <v>0</v>
          </cell>
          <cell r="T27">
            <v>0</v>
          </cell>
          <cell r="U27">
            <v>0</v>
          </cell>
          <cell r="V27">
            <v>0</v>
          </cell>
          <cell r="W27">
            <v>0</v>
          </cell>
          <cell r="X27">
            <v>0</v>
          </cell>
          <cell r="Y27">
            <v>0</v>
          </cell>
          <cell r="Z27">
            <v>0</v>
          </cell>
          <cell r="AA27">
            <v>0</v>
          </cell>
          <cell r="AB27">
            <v>0</v>
          </cell>
          <cell r="AC27">
            <v>0</v>
          </cell>
          <cell r="AD27">
            <v>0</v>
          </cell>
          <cell r="AE27">
            <v>0</v>
          </cell>
          <cell r="AF27">
            <v>0</v>
          </cell>
          <cell r="AG27">
            <v>0</v>
          </cell>
          <cell r="AH27">
            <v>0</v>
          </cell>
          <cell r="AI27">
            <v>0</v>
          </cell>
          <cell r="AJ27">
            <v>0</v>
          </cell>
          <cell r="AK27">
            <v>0</v>
          </cell>
          <cell r="AL27">
            <v>0</v>
          </cell>
          <cell r="AM27">
            <v>0</v>
          </cell>
          <cell r="AN27">
            <v>0</v>
          </cell>
          <cell r="AO27">
            <v>1</v>
          </cell>
          <cell r="AP27">
            <v>0</v>
          </cell>
          <cell r="AQ27">
            <v>1</v>
          </cell>
          <cell r="AR27">
            <v>1</v>
          </cell>
          <cell r="AS27">
            <v>3</v>
          </cell>
          <cell r="AT27">
            <v>0</v>
          </cell>
          <cell r="AU27">
            <v>0</v>
          </cell>
          <cell r="AV27">
            <v>0</v>
          </cell>
          <cell r="AW27">
            <v>0</v>
          </cell>
          <cell r="AX27">
            <v>0</v>
          </cell>
          <cell r="AY27">
            <v>0</v>
          </cell>
          <cell r="AZ27">
            <v>0</v>
          </cell>
          <cell r="BA27">
            <v>0</v>
          </cell>
          <cell r="BB27">
            <v>0</v>
          </cell>
          <cell r="BC27">
            <v>1</v>
          </cell>
          <cell r="BD27">
            <v>0</v>
          </cell>
          <cell r="BE27">
            <v>1</v>
          </cell>
          <cell r="BF27">
            <v>0</v>
          </cell>
          <cell r="BG27">
            <v>0</v>
          </cell>
          <cell r="BH27">
            <v>0</v>
          </cell>
          <cell r="BI27">
            <v>1</v>
          </cell>
          <cell r="BJ27">
            <v>1</v>
          </cell>
          <cell r="BK27">
            <v>0</v>
          </cell>
          <cell r="BL27">
            <v>0</v>
          </cell>
          <cell r="BM27">
            <v>0</v>
          </cell>
          <cell r="BN27">
            <v>1</v>
          </cell>
          <cell r="BO27">
            <v>1</v>
          </cell>
          <cell r="BP27">
            <v>0</v>
          </cell>
          <cell r="BQ27">
            <v>0</v>
          </cell>
          <cell r="BR27">
            <v>0</v>
          </cell>
          <cell r="BS27">
            <v>0</v>
          </cell>
          <cell r="BT27">
            <v>0</v>
          </cell>
          <cell r="BU27">
            <v>1</v>
          </cell>
          <cell r="BV27">
            <v>1</v>
          </cell>
        </row>
        <row r="28">
          <cell r="A28" t="str">
            <v>Total Cell Members</v>
          </cell>
          <cell r="B28">
            <v>28</v>
          </cell>
          <cell r="C28">
            <v>35</v>
          </cell>
          <cell r="D28">
            <v>35</v>
          </cell>
          <cell r="E28">
            <v>7</v>
          </cell>
          <cell r="F28">
            <v>7</v>
          </cell>
          <cell r="G28">
            <v>7</v>
          </cell>
          <cell r="H28">
            <v>7</v>
          </cell>
          <cell r="I28">
            <v>28</v>
          </cell>
          <cell r="J28">
            <v>7</v>
          </cell>
          <cell r="K28">
            <v>7</v>
          </cell>
          <cell r="L28">
            <v>7</v>
          </cell>
          <cell r="M28">
            <v>7</v>
          </cell>
          <cell r="N28">
            <v>28</v>
          </cell>
          <cell r="O28">
            <v>7</v>
          </cell>
          <cell r="P28">
            <v>7</v>
          </cell>
          <cell r="Q28">
            <v>7</v>
          </cell>
          <cell r="R28">
            <v>7</v>
          </cell>
          <cell r="S28">
            <v>4</v>
          </cell>
          <cell r="T28">
            <v>7</v>
          </cell>
          <cell r="U28">
            <v>7</v>
          </cell>
          <cell r="V28">
            <v>7</v>
          </cell>
          <cell r="W28">
            <v>7</v>
          </cell>
          <cell r="X28">
            <v>7</v>
          </cell>
          <cell r="Y28">
            <v>7</v>
          </cell>
          <cell r="Z28">
            <v>7</v>
          </cell>
          <cell r="AA28">
            <v>7</v>
          </cell>
          <cell r="AB28">
            <v>7</v>
          </cell>
          <cell r="AC28">
            <v>7</v>
          </cell>
          <cell r="AD28">
            <v>7</v>
          </cell>
          <cell r="AE28">
            <v>7</v>
          </cell>
          <cell r="AF28">
            <v>7</v>
          </cell>
          <cell r="AG28">
            <v>7</v>
          </cell>
          <cell r="AH28">
            <v>7</v>
          </cell>
          <cell r="AI28">
            <v>7</v>
          </cell>
          <cell r="AJ28">
            <v>7</v>
          </cell>
          <cell r="AK28">
            <v>7</v>
          </cell>
          <cell r="AL28">
            <v>7</v>
          </cell>
          <cell r="AM28">
            <v>7</v>
          </cell>
          <cell r="AN28">
            <v>7</v>
          </cell>
          <cell r="AO28">
            <v>7</v>
          </cell>
          <cell r="AP28">
            <v>7</v>
          </cell>
          <cell r="AQ28">
            <v>7</v>
          </cell>
          <cell r="AR28">
            <v>7</v>
          </cell>
          <cell r="AS28">
            <v>7</v>
          </cell>
          <cell r="AT28">
            <v>7</v>
          </cell>
          <cell r="AU28">
            <v>7</v>
          </cell>
          <cell r="AV28">
            <v>7</v>
          </cell>
          <cell r="AW28">
            <v>7</v>
          </cell>
          <cell r="AX28">
            <v>7</v>
          </cell>
          <cell r="AY28">
            <v>35</v>
          </cell>
          <cell r="AZ28">
            <v>7</v>
          </cell>
          <cell r="BA28">
            <v>7</v>
          </cell>
          <cell r="BB28">
            <v>7</v>
          </cell>
          <cell r="BC28">
            <v>7</v>
          </cell>
          <cell r="BD28">
            <v>7</v>
          </cell>
          <cell r="BE28">
            <v>35</v>
          </cell>
          <cell r="BF28">
            <v>7</v>
          </cell>
          <cell r="BG28">
            <v>7</v>
          </cell>
          <cell r="BH28">
            <v>7</v>
          </cell>
          <cell r="BI28">
            <v>7</v>
          </cell>
          <cell r="BJ28">
            <v>7</v>
          </cell>
          <cell r="BK28">
            <v>7</v>
          </cell>
          <cell r="BL28">
            <v>7</v>
          </cell>
          <cell r="BM28">
            <v>7</v>
          </cell>
          <cell r="BN28">
            <v>7</v>
          </cell>
          <cell r="BO28">
            <v>7</v>
          </cell>
          <cell r="BP28">
            <v>7</v>
          </cell>
          <cell r="BQ28">
            <v>7</v>
          </cell>
          <cell r="BR28">
            <v>7</v>
          </cell>
          <cell r="BS28">
            <v>7</v>
          </cell>
          <cell r="BT28">
            <v>7</v>
          </cell>
          <cell r="BU28">
            <v>7</v>
          </cell>
          <cell r="BV28">
            <v>7</v>
          </cell>
        </row>
        <row r="29">
          <cell r="A29" t="str">
            <v>Suggestion Scheme Score(5)</v>
          </cell>
          <cell r="B29">
            <v>7.14</v>
          </cell>
          <cell r="C29">
            <v>1.43</v>
          </cell>
          <cell r="D29">
            <v>0</v>
          </cell>
          <cell r="E29">
            <v>0</v>
          </cell>
          <cell r="F29">
            <v>7.1428571428571423</v>
          </cell>
          <cell r="G29">
            <v>0</v>
          </cell>
          <cell r="H29">
            <v>0</v>
          </cell>
          <cell r="I29">
            <v>1.7857142857142856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  <cell r="S29">
            <v>54</v>
          </cell>
          <cell r="T29">
            <v>0</v>
          </cell>
          <cell r="U29">
            <v>0</v>
          </cell>
          <cell r="V29">
            <v>0</v>
          </cell>
          <cell r="W29">
            <v>0</v>
          </cell>
          <cell r="X29">
            <v>0</v>
          </cell>
          <cell r="Y29">
            <v>0</v>
          </cell>
          <cell r="Z29">
            <v>0</v>
          </cell>
          <cell r="AA29">
            <v>0</v>
          </cell>
          <cell r="AB29">
            <v>0</v>
          </cell>
          <cell r="AC29">
            <v>1.4</v>
          </cell>
          <cell r="AD29">
            <v>0</v>
          </cell>
          <cell r="AE29">
            <v>0</v>
          </cell>
          <cell r="AF29">
            <v>5</v>
          </cell>
          <cell r="AG29">
            <v>0</v>
          </cell>
          <cell r="AH29">
            <v>0</v>
          </cell>
          <cell r="AI29">
            <v>0</v>
          </cell>
          <cell r="AJ29">
            <v>0</v>
          </cell>
          <cell r="AK29">
            <v>0</v>
          </cell>
          <cell r="AL29">
            <v>0</v>
          </cell>
          <cell r="AM29">
            <v>0</v>
          </cell>
          <cell r="AN29">
            <v>0</v>
          </cell>
          <cell r="AO29">
            <v>5</v>
          </cell>
          <cell r="AP29">
            <v>0</v>
          </cell>
          <cell r="AQ29">
            <v>5</v>
          </cell>
          <cell r="AR29">
            <v>5</v>
          </cell>
          <cell r="AS29">
            <v>5</v>
          </cell>
          <cell r="AT29">
            <v>0</v>
          </cell>
          <cell r="AU29">
            <v>0</v>
          </cell>
          <cell r="AV29">
            <v>0</v>
          </cell>
          <cell r="AW29">
            <v>0</v>
          </cell>
          <cell r="AX29">
            <v>0</v>
          </cell>
          <cell r="AY29">
            <v>0</v>
          </cell>
          <cell r="AZ29">
            <v>0</v>
          </cell>
          <cell r="BA29">
            <v>0</v>
          </cell>
          <cell r="BB29">
            <v>0</v>
          </cell>
          <cell r="BC29">
            <v>0.71428571428571419</v>
          </cell>
          <cell r="BD29">
            <v>0</v>
          </cell>
          <cell r="BE29">
            <v>1.4285714285714286</v>
          </cell>
          <cell r="BF29">
            <v>0</v>
          </cell>
          <cell r="BG29">
            <v>0</v>
          </cell>
          <cell r="BH29">
            <v>0</v>
          </cell>
          <cell r="BI29">
            <v>5</v>
          </cell>
          <cell r="BJ29">
            <v>5</v>
          </cell>
          <cell r="BK29">
            <v>0</v>
          </cell>
          <cell r="BL29">
            <v>0</v>
          </cell>
          <cell r="BM29">
            <v>0</v>
          </cell>
          <cell r="BN29">
            <v>5</v>
          </cell>
          <cell r="BO29">
            <v>5</v>
          </cell>
          <cell r="BP29">
            <v>0</v>
          </cell>
          <cell r="BQ29">
            <v>0</v>
          </cell>
          <cell r="BR29">
            <v>0</v>
          </cell>
          <cell r="BS29">
            <v>0</v>
          </cell>
          <cell r="BT29">
            <v>0</v>
          </cell>
          <cell r="BU29">
            <v>5</v>
          </cell>
          <cell r="BV29">
            <v>5</v>
          </cell>
        </row>
        <row r="30">
          <cell r="A30" t="str">
            <v>Manufacturing Filter(5)</v>
          </cell>
          <cell r="B30" t="str">
            <v>Jan. (wk-1)</v>
          </cell>
          <cell r="C30" t="str">
            <v>Jan. (wk-2)</v>
          </cell>
          <cell r="D30" t="str">
            <v>Jan. (wk-3)</v>
          </cell>
          <cell r="E30" t="str">
            <v>Jan. (wk-4)</v>
          </cell>
          <cell r="F30" t="str">
            <v>Jan. (wk-5)</v>
          </cell>
          <cell r="G30" t="str">
            <v>Mar-99(wk-1)</v>
          </cell>
          <cell r="H30" t="str">
            <v>March-99(wk-2)</v>
          </cell>
          <cell r="I30" t="str">
            <v>March-99(wk-3)</v>
          </cell>
          <cell r="J30" t="str">
            <v>March-99(wk-4)</v>
          </cell>
          <cell r="K30">
            <v>36220</v>
          </cell>
          <cell r="L30" t="str">
            <v>Apr (wk-1)</v>
          </cell>
          <cell r="M30" t="str">
            <v>Apr (wk-2)</v>
          </cell>
          <cell r="N30" t="str">
            <v>Apr (wk-3)</v>
          </cell>
          <cell r="O30" t="str">
            <v>Apr (wk-4)</v>
          </cell>
          <cell r="P30" t="str">
            <v>---</v>
          </cell>
          <cell r="Q30" t="str">
            <v>---</v>
          </cell>
          <cell r="R30" t="str">
            <v>---</v>
          </cell>
          <cell r="S30">
            <v>1</v>
          </cell>
          <cell r="T30">
            <v>0</v>
          </cell>
          <cell r="U30">
            <v>0</v>
          </cell>
          <cell r="V30">
            <v>4.9957522401371994</v>
          </cell>
          <cell r="W30">
            <v>4.9994375818062826</v>
          </cell>
          <cell r="X30">
            <v>5</v>
          </cell>
          <cell r="Y30">
            <v>4.9968325430066853</v>
          </cell>
          <cell r="Z30">
            <v>4.9999477027564136</v>
          </cell>
          <cell r="AA30">
            <v>4.9999746330673194</v>
          </cell>
          <cell r="AB30">
            <v>4.9972775082220853</v>
          </cell>
          <cell r="AC30">
            <v>4.999500078559084</v>
          </cell>
          <cell r="AD30">
            <v>4.9995712313378435</v>
          </cell>
          <cell r="AE30">
            <v>4.999830330177474</v>
          </cell>
          <cell r="AF30">
            <v>4.9997142203932325</v>
          </cell>
          <cell r="AG30">
            <v>4.9955429837894663</v>
          </cell>
          <cell r="AH30">
            <v>4.9997217004104924</v>
          </cell>
          <cell r="AI30">
            <v>4.9983146052266116</v>
          </cell>
          <cell r="AJ30">
            <v>4.9995433581442068</v>
          </cell>
          <cell r="AK30">
            <v>4.9949469429004552</v>
          </cell>
          <cell r="AL30">
            <v>4.9996289499959525</v>
          </cell>
          <cell r="AM30">
            <v>4.9997438393360314</v>
          </cell>
          <cell r="AN30">
            <v>5</v>
          </cell>
          <cell r="AO30">
            <v>4.9994606283432388</v>
          </cell>
          <cell r="AP30">
            <v>4.9998673036093413</v>
          </cell>
          <cell r="AQ30">
            <v>4.9994846064482701</v>
          </cell>
          <cell r="AR30">
            <v>4.9947415271000919</v>
          </cell>
          <cell r="AS30">
            <v>4.9944263688489752</v>
          </cell>
          <cell r="AT30">
            <v>0</v>
          </cell>
          <cell r="AU30">
            <v>4.9968390552287296</v>
          </cell>
          <cell r="AV30">
            <v>0.75463023483629255</v>
          </cell>
          <cell r="AW30">
            <v>32.370836262902344</v>
          </cell>
          <cell r="AX30">
            <v>0</v>
          </cell>
          <cell r="AY30">
            <v>55.339271575680456</v>
          </cell>
          <cell r="AZ30">
            <v>27.212381897674693</v>
          </cell>
          <cell r="BA30">
            <v>74.908708333333323</v>
          </cell>
          <cell r="BB30">
            <v>126.54687272727271</v>
          </cell>
          <cell r="BC30">
            <v>71.001808633490299</v>
          </cell>
        </row>
        <row r="31">
          <cell r="A31" t="str">
            <v>Preventive Maintenance Score</v>
          </cell>
          <cell r="B31">
            <v>0</v>
          </cell>
          <cell r="C31">
            <v>7.2</v>
          </cell>
          <cell r="D31">
            <v>10</v>
          </cell>
          <cell r="E31" t="str">
            <v>N.A</v>
          </cell>
          <cell r="F31" t="str">
            <v>N.A</v>
          </cell>
          <cell r="G31" t="str">
            <v>N.A</v>
          </cell>
          <cell r="H31" t="str">
            <v>N.A</v>
          </cell>
          <cell r="I31" t="str">
            <v>N.A</v>
          </cell>
          <cell r="J31" t="str">
            <v>N.A</v>
          </cell>
          <cell r="K31" t="str">
            <v>N.A</v>
          </cell>
          <cell r="L31" t="str">
            <v>N.A</v>
          </cell>
          <cell r="M31" t="str">
            <v>N.A</v>
          </cell>
          <cell r="N31" t="str">
            <v>N.A</v>
          </cell>
          <cell r="O31">
            <v>0</v>
          </cell>
          <cell r="P31">
            <v>0</v>
          </cell>
          <cell r="Q31">
            <v>0</v>
          </cell>
          <cell r="R31">
            <v>0</v>
          </cell>
          <cell r="S31">
            <v>0</v>
          </cell>
          <cell r="T31">
            <v>0</v>
          </cell>
          <cell r="U31">
            <v>0</v>
          </cell>
          <cell r="V31">
            <v>1</v>
          </cell>
          <cell r="W31">
            <v>1</v>
          </cell>
          <cell r="X31">
            <v>0</v>
          </cell>
          <cell r="Y31">
            <v>0</v>
          </cell>
          <cell r="Z31">
            <v>0</v>
          </cell>
          <cell r="AA31">
            <v>0</v>
          </cell>
          <cell r="AB31">
            <v>0</v>
          </cell>
          <cell r="AC31">
            <v>0</v>
          </cell>
          <cell r="AD31">
            <v>0</v>
          </cell>
          <cell r="AE31">
            <v>0</v>
          </cell>
          <cell r="AF31">
            <v>0</v>
          </cell>
          <cell r="AG31">
            <v>0</v>
          </cell>
          <cell r="AH31">
            <v>0</v>
          </cell>
          <cell r="AI31">
            <v>0</v>
          </cell>
          <cell r="AJ31">
            <v>0</v>
          </cell>
          <cell r="AK31">
            <v>0</v>
          </cell>
          <cell r="AL31">
            <v>0</v>
          </cell>
          <cell r="AM31">
            <v>0</v>
          </cell>
          <cell r="AN31">
            <v>0</v>
          </cell>
          <cell r="AO31">
            <v>0</v>
          </cell>
          <cell r="AP31">
            <v>0</v>
          </cell>
          <cell r="AQ31">
            <v>0</v>
          </cell>
          <cell r="AR31">
            <v>0</v>
          </cell>
          <cell r="AS31">
            <v>0</v>
          </cell>
          <cell r="AT31">
            <v>0</v>
          </cell>
          <cell r="AU31">
            <v>0</v>
          </cell>
          <cell r="AV31">
            <v>0</v>
          </cell>
          <cell r="AW31">
            <v>0</v>
          </cell>
          <cell r="AX31">
            <v>0</v>
          </cell>
          <cell r="AY31">
            <v>0</v>
          </cell>
          <cell r="AZ31">
            <v>0</v>
          </cell>
          <cell r="BA31">
            <v>0</v>
          </cell>
          <cell r="BB31">
            <v>0</v>
          </cell>
          <cell r="BC31">
            <v>0</v>
          </cell>
          <cell r="BD31">
            <v>0</v>
          </cell>
          <cell r="BE31">
            <v>0</v>
          </cell>
          <cell r="BF31">
            <v>0</v>
          </cell>
        </row>
        <row r="32">
          <cell r="A32" t="str">
            <v>Products Audited</v>
          </cell>
          <cell r="B32">
            <v>13750</v>
          </cell>
          <cell r="C32">
            <v>18876</v>
          </cell>
          <cell r="D32">
            <v>32626</v>
          </cell>
          <cell r="E32">
            <v>2265</v>
          </cell>
          <cell r="F32">
            <v>6298</v>
          </cell>
          <cell r="G32">
            <v>8924</v>
          </cell>
          <cell r="H32">
            <v>3468</v>
          </cell>
          <cell r="I32">
            <v>0</v>
          </cell>
          <cell r="J32">
            <v>20955</v>
          </cell>
          <cell r="K32">
            <v>1850</v>
          </cell>
          <cell r="L32">
            <v>5220</v>
          </cell>
          <cell r="M32">
            <v>5220</v>
          </cell>
          <cell r="N32">
            <v>4856</v>
          </cell>
          <cell r="O32">
            <v>22855</v>
          </cell>
          <cell r="P32">
            <v>40001</v>
          </cell>
          <cell r="Q32">
            <v>18701</v>
          </cell>
          <cell r="R32">
            <v>24659</v>
          </cell>
          <cell r="S32">
            <v>13488</v>
          </cell>
          <cell r="T32">
            <v>16500</v>
          </cell>
          <cell r="U32">
            <v>25881</v>
          </cell>
          <cell r="V32">
            <v>99229</v>
          </cell>
          <cell r="W32">
            <v>5275</v>
          </cell>
          <cell r="X32">
            <v>610</v>
          </cell>
          <cell r="Y32">
            <v>1500</v>
          </cell>
          <cell r="Z32">
            <v>750</v>
          </cell>
          <cell r="AA32">
            <v>700</v>
          </cell>
          <cell r="AB32">
            <v>107364</v>
          </cell>
          <cell r="AC32">
            <v>1265</v>
          </cell>
          <cell r="AD32">
            <v>3150</v>
          </cell>
          <cell r="AE32">
            <v>5520</v>
          </cell>
          <cell r="AF32">
            <v>7925</v>
          </cell>
          <cell r="AG32">
            <v>17225</v>
          </cell>
          <cell r="AH32">
            <v>1345</v>
          </cell>
          <cell r="AI32">
            <v>35085</v>
          </cell>
          <cell r="AJ32">
            <v>13525</v>
          </cell>
          <cell r="AK32">
            <v>9655</v>
          </cell>
          <cell r="AL32">
            <v>13232</v>
          </cell>
          <cell r="AM32">
            <v>4710</v>
          </cell>
          <cell r="AN32">
            <v>100</v>
          </cell>
          <cell r="AO32">
            <v>41222</v>
          </cell>
          <cell r="AP32">
            <v>8200</v>
          </cell>
          <cell r="AQ32">
            <v>8812</v>
          </cell>
          <cell r="AR32">
            <v>17381</v>
          </cell>
          <cell r="AS32">
            <v>8623</v>
          </cell>
          <cell r="AT32">
            <v>6529</v>
          </cell>
          <cell r="AU32">
            <v>10654</v>
          </cell>
          <cell r="AV32">
            <v>0</v>
          </cell>
          <cell r="AW32">
            <v>1</v>
          </cell>
          <cell r="AX32">
            <v>1</v>
          </cell>
          <cell r="AY32">
            <v>2</v>
          </cell>
          <cell r="AZ32">
            <v>0</v>
          </cell>
          <cell r="BA32">
            <v>0</v>
          </cell>
          <cell r="BB32">
            <v>0</v>
          </cell>
          <cell r="BC32">
            <v>0</v>
          </cell>
          <cell r="BD32">
            <v>0</v>
          </cell>
          <cell r="BE32">
            <v>0</v>
          </cell>
        </row>
        <row r="33">
          <cell r="A33" t="str">
            <v>Total Breakdown (Min.)</v>
          </cell>
          <cell r="B33">
            <v>1385</v>
          </cell>
          <cell r="C33">
            <v>2505</v>
          </cell>
          <cell r="D33">
            <v>2240</v>
          </cell>
          <cell r="E33">
            <v>265</v>
          </cell>
          <cell r="F33">
            <v>720</v>
          </cell>
          <cell r="G33">
            <v>1200</v>
          </cell>
          <cell r="H33">
            <v>895</v>
          </cell>
          <cell r="I33">
            <v>3080</v>
          </cell>
          <cell r="J33">
            <v>1585</v>
          </cell>
          <cell r="K33">
            <v>4779</v>
          </cell>
          <cell r="L33">
            <v>20515</v>
          </cell>
          <cell r="M33">
            <v>1100</v>
          </cell>
          <cell r="N33">
            <v>27979</v>
          </cell>
          <cell r="O33">
            <v>9235</v>
          </cell>
          <cell r="P33">
            <v>1005</v>
          </cell>
          <cell r="Q33">
            <v>545</v>
          </cell>
          <cell r="R33">
            <v>695</v>
          </cell>
          <cell r="S33">
            <v>47</v>
          </cell>
          <cell r="T33">
            <v>2296</v>
          </cell>
          <cell r="U33">
            <v>1110</v>
          </cell>
          <cell r="V33">
            <v>3430.4</v>
          </cell>
          <cell r="W33">
            <v>1351</v>
          </cell>
          <cell r="X33">
            <v>3537.2</v>
          </cell>
          <cell r="Y33">
            <v>1470.6</v>
          </cell>
          <cell r="Z33">
            <v>2724.7999999999997</v>
          </cell>
          <cell r="AA33">
            <v>1296.5999999999999</v>
          </cell>
          <cell r="AB33">
            <v>1901</v>
          </cell>
          <cell r="AC33">
            <v>980</v>
          </cell>
          <cell r="AD33">
            <v>525</v>
          </cell>
          <cell r="AE33">
            <v>690.4</v>
          </cell>
          <cell r="AF33">
            <v>1078.5999999999999</v>
          </cell>
          <cell r="AG33">
            <v>1079.5999999999999</v>
          </cell>
          <cell r="AH33">
            <v>1490</v>
          </cell>
          <cell r="AI33">
            <v>1447</v>
          </cell>
          <cell r="AJ33">
            <v>1808</v>
          </cell>
          <cell r="AK33">
            <v>534.79999999999995</v>
          </cell>
          <cell r="AL33">
            <v>1271.8800000000001</v>
          </cell>
          <cell r="AM33">
            <v>385</v>
          </cell>
          <cell r="AN33">
            <v>2037</v>
          </cell>
          <cell r="AO33">
            <v>1387</v>
          </cell>
          <cell r="AP33">
            <v>705</v>
          </cell>
          <cell r="AQ33">
            <v>1010</v>
          </cell>
          <cell r="AR33">
            <v>260</v>
          </cell>
          <cell r="AS33">
            <v>1114.9138461538462</v>
          </cell>
          <cell r="AT33">
            <v>1475</v>
          </cell>
          <cell r="AU33">
            <v>310</v>
          </cell>
          <cell r="AV33">
            <v>675</v>
          </cell>
          <cell r="AW33">
            <v>355</v>
          </cell>
          <cell r="AX33">
            <v>95</v>
          </cell>
          <cell r="AY33">
            <v>582</v>
          </cell>
          <cell r="AZ33">
            <v>1040</v>
          </cell>
          <cell r="BA33">
            <v>1430</v>
          </cell>
          <cell r="BB33">
            <v>1215</v>
          </cell>
          <cell r="BC33">
            <v>345</v>
          </cell>
          <cell r="BD33">
            <v>1440</v>
          </cell>
          <cell r="BE33">
            <v>1094</v>
          </cell>
          <cell r="BF33">
            <v>2495</v>
          </cell>
          <cell r="BG33">
            <v>1190</v>
          </cell>
          <cell r="BH33">
            <v>960</v>
          </cell>
          <cell r="BI33">
            <v>945</v>
          </cell>
          <cell r="BJ33">
            <v>1336.8</v>
          </cell>
          <cell r="BK33">
            <v>820</v>
          </cell>
          <cell r="BL33">
            <v>0.57999999999999996</v>
          </cell>
          <cell r="BM33">
            <v>0.35</v>
          </cell>
          <cell r="BN33">
            <v>0.64</v>
          </cell>
          <cell r="BO33">
            <v>431.67399999999998</v>
          </cell>
          <cell r="BP33">
            <v>0.75</v>
          </cell>
          <cell r="BQ33">
            <v>0</v>
          </cell>
          <cell r="BR33">
            <v>2.14</v>
          </cell>
          <cell r="BS33">
            <v>0.47</v>
          </cell>
          <cell r="BT33">
            <v>0.31</v>
          </cell>
          <cell r="BU33">
            <v>87.006799999999998</v>
          </cell>
          <cell r="BV33">
            <v>0.47</v>
          </cell>
        </row>
        <row r="34">
          <cell r="A34" t="str">
            <v>Breakdown Maintenance Score(50)</v>
          </cell>
          <cell r="B34">
            <v>0</v>
          </cell>
          <cell r="C34">
            <v>0</v>
          </cell>
          <cell r="D34">
            <v>15.17</v>
          </cell>
          <cell r="E34">
            <v>21.17</v>
          </cell>
          <cell r="F34">
            <v>6</v>
          </cell>
          <cell r="G34">
            <v>0</v>
          </cell>
          <cell r="H34">
            <v>0.16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  <cell r="P34">
            <v>13.25</v>
          </cell>
          <cell r="Q34">
            <v>20.916666666666664</v>
          </cell>
          <cell r="R34">
            <v>18.416666666666664</v>
          </cell>
          <cell r="S34">
            <v>30</v>
          </cell>
          <cell r="T34">
            <v>0</v>
          </cell>
          <cell r="U34">
            <v>11.5</v>
          </cell>
          <cell r="V34">
            <v>0</v>
          </cell>
          <cell r="W34">
            <v>7.4833333333333343</v>
          </cell>
          <cell r="X34">
            <v>0</v>
          </cell>
          <cell r="Y34">
            <v>5.490000000000002</v>
          </cell>
          <cell r="Z34">
            <v>0</v>
          </cell>
          <cell r="AA34">
            <v>8.39</v>
          </cell>
          <cell r="AB34">
            <v>0</v>
          </cell>
          <cell r="AC34">
            <v>13.666666666666668</v>
          </cell>
          <cell r="AD34">
            <v>21.25</v>
          </cell>
          <cell r="AE34">
            <v>18.493333333333332</v>
          </cell>
          <cell r="AF34">
            <v>14.046666666666667</v>
          </cell>
          <cell r="AG34">
            <v>14.013333333333335</v>
          </cell>
          <cell r="AH34">
            <v>0.3333333333333357</v>
          </cell>
          <cell r="AI34">
            <v>1.7666666666666657</v>
          </cell>
          <cell r="AJ34">
            <v>0</v>
          </cell>
          <cell r="AK34">
            <v>32.173333333333332</v>
          </cell>
          <cell r="AL34">
            <v>7.6039999999999992</v>
          </cell>
          <cell r="AM34">
            <v>37.166666666666664</v>
          </cell>
          <cell r="AN34">
            <v>0</v>
          </cell>
          <cell r="AO34">
            <v>3.7666666666666657</v>
          </cell>
          <cell r="AP34">
            <v>26.5</v>
          </cell>
          <cell r="AQ34">
            <v>16.333333333333336</v>
          </cell>
          <cell r="AR34">
            <v>41.333333333333336</v>
          </cell>
          <cell r="AS34">
            <v>12.83620512820513</v>
          </cell>
          <cell r="AT34">
            <v>0.8333333333333357</v>
          </cell>
          <cell r="AU34">
            <v>39.666666666666664</v>
          </cell>
          <cell r="AV34">
            <v>27.5</v>
          </cell>
          <cell r="AW34">
            <v>38.166666666666664</v>
          </cell>
          <cell r="AX34">
            <v>46.833333333333336</v>
          </cell>
          <cell r="AY34">
            <v>30.6</v>
          </cell>
          <cell r="AZ34">
            <v>15.333333333333336</v>
          </cell>
          <cell r="BA34">
            <v>2.3333333333333357</v>
          </cell>
          <cell r="BB34">
            <v>9.5</v>
          </cell>
          <cell r="BC34">
            <v>38.5</v>
          </cell>
          <cell r="BD34">
            <v>2</v>
          </cell>
          <cell r="BE34">
            <v>13.533333333333331</v>
          </cell>
          <cell r="BF34">
            <v>0</v>
          </cell>
          <cell r="BG34">
            <v>10.333333333333336</v>
          </cell>
          <cell r="BH34">
            <v>18</v>
          </cell>
          <cell r="BI34">
            <v>18.5</v>
          </cell>
          <cell r="BJ34">
            <v>5.4400000000000048</v>
          </cell>
          <cell r="BK34">
            <v>22.666666666666668</v>
          </cell>
          <cell r="BL34">
            <v>50</v>
          </cell>
          <cell r="BM34">
            <v>50</v>
          </cell>
          <cell r="BN34">
            <v>50</v>
          </cell>
          <cell r="BO34">
            <v>35.610866666666666</v>
          </cell>
          <cell r="BP34">
            <v>50</v>
          </cell>
          <cell r="BQ34">
            <v>50</v>
          </cell>
          <cell r="BR34">
            <v>27.199999999999996</v>
          </cell>
          <cell r="BS34">
            <v>50</v>
          </cell>
          <cell r="BT34">
            <v>50</v>
          </cell>
          <cell r="BU34">
            <v>47.099773333333331</v>
          </cell>
          <cell r="BV34">
            <v>49.984333333333332</v>
          </cell>
        </row>
        <row r="35">
          <cell r="A35" t="str">
            <v>Customer Complaints (Internal)</v>
          </cell>
          <cell r="B35">
            <v>188</v>
          </cell>
          <cell r="C35">
            <v>301</v>
          </cell>
          <cell r="D35">
            <v>489</v>
          </cell>
          <cell r="E35">
            <v>0</v>
          </cell>
          <cell r="F35">
            <v>18</v>
          </cell>
          <cell r="G35">
            <v>148</v>
          </cell>
          <cell r="H35">
            <v>17</v>
          </cell>
          <cell r="I35">
            <v>2.8571428571428572</v>
          </cell>
          <cell r="J35">
            <v>183</v>
          </cell>
          <cell r="K35">
            <v>3</v>
          </cell>
          <cell r="L35">
            <v>671</v>
          </cell>
          <cell r="M35">
            <v>150</v>
          </cell>
          <cell r="N35">
            <v>98</v>
          </cell>
          <cell r="O35">
            <v>787</v>
          </cell>
          <cell r="P35">
            <v>1709</v>
          </cell>
          <cell r="Q35">
            <v>59</v>
          </cell>
          <cell r="R35">
            <v>529</v>
          </cell>
          <cell r="S35">
            <v>47</v>
          </cell>
          <cell r="T35">
            <v>35</v>
          </cell>
          <cell r="U35">
            <v>26</v>
          </cell>
          <cell r="V35">
            <v>696</v>
          </cell>
          <cell r="W35">
            <v>11</v>
          </cell>
          <cell r="X35">
            <v>0</v>
          </cell>
          <cell r="Y35">
            <v>206</v>
          </cell>
          <cell r="Z35">
            <v>0</v>
          </cell>
          <cell r="AA35">
            <v>0</v>
          </cell>
          <cell r="AB35">
            <v>913</v>
          </cell>
          <cell r="AC35">
            <v>7</v>
          </cell>
          <cell r="AD35">
            <v>20</v>
          </cell>
          <cell r="AE35">
            <v>9</v>
          </cell>
          <cell r="AF35">
            <v>9</v>
          </cell>
          <cell r="AG35">
            <v>329</v>
          </cell>
          <cell r="AH35">
            <v>3</v>
          </cell>
          <cell r="AI35">
            <v>374</v>
          </cell>
          <cell r="AJ35">
            <v>11</v>
          </cell>
          <cell r="AK35">
            <v>50</v>
          </cell>
          <cell r="AL35">
            <v>18</v>
          </cell>
          <cell r="AM35">
            <v>7</v>
          </cell>
          <cell r="AN35">
            <v>0</v>
          </cell>
          <cell r="AO35">
            <v>86</v>
          </cell>
          <cell r="AP35">
            <v>4</v>
          </cell>
          <cell r="AQ35">
            <v>36</v>
          </cell>
          <cell r="AR35">
            <v>313</v>
          </cell>
          <cell r="AS35">
            <v>320</v>
          </cell>
          <cell r="AT35">
            <v>111</v>
          </cell>
          <cell r="AU35">
            <v>784</v>
          </cell>
          <cell r="AV35">
            <v>0</v>
          </cell>
          <cell r="AW35">
            <v>5</v>
          </cell>
          <cell r="AX35">
            <v>5</v>
          </cell>
          <cell r="AY35">
            <v>5</v>
          </cell>
          <cell r="AZ35">
            <v>0</v>
          </cell>
          <cell r="BA35">
            <v>0</v>
          </cell>
          <cell r="BB35">
            <v>0</v>
          </cell>
          <cell r="BC35">
            <v>0</v>
          </cell>
          <cell r="BD35">
            <v>0</v>
          </cell>
          <cell r="BE35">
            <v>0</v>
          </cell>
        </row>
        <row r="36">
          <cell r="A36" t="str">
            <v>Attendance (%)</v>
          </cell>
          <cell r="B36">
            <v>90.25</v>
          </cell>
          <cell r="C36">
            <v>81.599999999999994</v>
          </cell>
          <cell r="D36">
            <v>85.25</v>
          </cell>
          <cell r="E36">
            <v>88</v>
          </cell>
          <cell r="F36">
            <v>98</v>
          </cell>
          <cell r="G36">
            <v>95</v>
          </cell>
          <cell r="H36">
            <v>97</v>
          </cell>
          <cell r="I36">
            <v>94.5</v>
          </cell>
          <cell r="J36">
            <v>42.857142857142854</v>
          </cell>
          <cell r="K36">
            <v>85.714285714285708</v>
          </cell>
          <cell r="L36">
            <v>90</v>
          </cell>
          <cell r="M36">
            <v>93</v>
          </cell>
          <cell r="N36">
            <v>77.892857142857139</v>
          </cell>
          <cell r="O36">
            <v>74.285714285714292</v>
          </cell>
          <cell r="P36">
            <v>98</v>
          </cell>
          <cell r="Q36">
            <v>81</v>
          </cell>
          <cell r="R36">
            <v>100</v>
          </cell>
          <cell r="S36">
            <v>10</v>
          </cell>
          <cell r="T36">
            <v>70.657142857142858</v>
          </cell>
          <cell r="U36">
            <v>100</v>
          </cell>
          <cell r="V36">
            <v>95</v>
          </cell>
          <cell r="W36">
            <v>81</v>
          </cell>
          <cell r="X36">
            <v>95</v>
          </cell>
          <cell r="Y36">
            <v>86</v>
          </cell>
          <cell r="Z36">
            <v>91.4</v>
          </cell>
          <cell r="AA36">
            <v>93</v>
          </cell>
          <cell r="AB36">
            <v>93</v>
          </cell>
          <cell r="AC36">
            <v>86</v>
          </cell>
          <cell r="AD36">
            <v>88</v>
          </cell>
          <cell r="AE36">
            <v>100</v>
          </cell>
          <cell r="AF36">
            <v>92</v>
          </cell>
          <cell r="AG36">
            <v>100</v>
          </cell>
          <cell r="AH36">
            <v>91</v>
          </cell>
          <cell r="AI36">
            <v>89</v>
          </cell>
          <cell r="AJ36">
            <v>83</v>
          </cell>
          <cell r="AK36">
            <v>96</v>
          </cell>
          <cell r="AL36">
            <v>91.8</v>
          </cell>
          <cell r="AM36">
            <v>86</v>
          </cell>
          <cell r="AN36">
            <v>81</v>
          </cell>
          <cell r="AO36">
            <v>86</v>
          </cell>
          <cell r="AP36">
            <v>77</v>
          </cell>
          <cell r="AQ36">
            <v>100</v>
          </cell>
          <cell r="AR36">
            <v>100</v>
          </cell>
          <cell r="AS36">
            <v>90.215384615384608</v>
          </cell>
          <cell r="AT36">
            <v>86</v>
          </cell>
          <cell r="AU36">
            <v>71</v>
          </cell>
          <cell r="AV36">
            <v>81</v>
          </cell>
          <cell r="AW36">
            <v>98</v>
          </cell>
          <cell r="AX36">
            <v>90</v>
          </cell>
          <cell r="AY36">
            <v>85.2</v>
          </cell>
          <cell r="AZ36">
            <v>86</v>
          </cell>
          <cell r="BA36">
            <v>95</v>
          </cell>
          <cell r="BB36">
            <v>100</v>
          </cell>
          <cell r="BC36">
            <v>71</v>
          </cell>
          <cell r="BD36">
            <v>89</v>
          </cell>
          <cell r="BE36">
            <v>88.2</v>
          </cell>
          <cell r="BF36">
            <v>97</v>
          </cell>
          <cell r="BG36">
            <v>86</v>
          </cell>
          <cell r="BH36">
            <v>100</v>
          </cell>
          <cell r="BI36">
            <v>92</v>
          </cell>
          <cell r="BJ36">
            <v>92.64</v>
          </cell>
          <cell r="BK36">
            <v>79</v>
          </cell>
          <cell r="BL36">
            <v>83</v>
          </cell>
          <cell r="BM36">
            <v>83</v>
          </cell>
          <cell r="BN36">
            <v>89</v>
          </cell>
          <cell r="BO36">
            <v>85.328000000000003</v>
          </cell>
          <cell r="BP36">
            <v>100</v>
          </cell>
          <cell r="BQ36">
            <v>89</v>
          </cell>
          <cell r="BR36">
            <v>92</v>
          </cell>
          <cell r="BS36">
            <v>81</v>
          </cell>
          <cell r="BT36">
            <v>70</v>
          </cell>
          <cell r="BU36">
            <v>89.465599999999995</v>
          </cell>
          <cell r="BV36">
            <v>97</v>
          </cell>
        </row>
        <row r="37">
          <cell r="A37" t="str">
            <v>Attendance Score(5)</v>
          </cell>
          <cell r="B37">
            <v>5</v>
          </cell>
          <cell r="C37">
            <v>0</v>
          </cell>
          <cell r="D37">
            <v>3</v>
          </cell>
          <cell r="E37">
            <v>2</v>
          </cell>
          <cell r="F37">
            <v>4</v>
          </cell>
          <cell r="G37">
            <v>5</v>
          </cell>
          <cell r="H37">
            <v>5</v>
          </cell>
          <cell r="I37">
            <v>3</v>
          </cell>
          <cell r="J37">
            <v>0</v>
          </cell>
          <cell r="K37">
            <v>2</v>
          </cell>
          <cell r="L37">
            <v>2</v>
          </cell>
          <cell r="M37">
            <v>3</v>
          </cell>
          <cell r="N37">
            <v>1.75</v>
          </cell>
          <cell r="O37">
            <v>0</v>
          </cell>
          <cell r="P37">
            <v>5</v>
          </cell>
          <cell r="Q37">
            <v>0</v>
          </cell>
          <cell r="R37">
            <v>5</v>
          </cell>
          <cell r="S37">
            <v>0</v>
          </cell>
          <cell r="T37">
            <v>0</v>
          </cell>
          <cell r="U37">
            <v>5</v>
          </cell>
          <cell r="V37">
            <v>5</v>
          </cell>
          <cell r="W37">
            <v>0</v>
          </cell>
          <cell r="X37">
            <v>5</v>
          </cell>
          <cell r="Y37">
            <v>2</v>
          </cell>
          <cell r="Z37">
            <v>3</v>
          </cell>
          <cell r="AA37">
            <v>3</v>
          </cell>
          <cell r="AB37">
            <v>3</v>
          </cell>
          <cell r="AC37">
            <v>2</v>
          </cell>
          <cell r="AD37">
            <v>2</v>
          </cell>
          <cell r="AE37">
            <v>5</v>
          </cell>
          <cell r="AF37">
            <v>3</v>
          </cell>
          <cell r="AG37">
            <v>5</v>
          </cell>
          <cell r="AH37">
            <v>3</v>
          </cell>
          <cell r="AI37">
            <v>2</v>
          </cell>
          <cell r="AJ37">
            <v>0</v>
          </cell>
          <cell r="AK37">
            <v>5</v>
          </cell>
          <cell r="AL37">
            <v>3</v>
          </cell>
          <cell r="AM37">
            <v>2</v>
          </cell>
          <cell r="AN37">
            <v>0</v>
          </cell>
          <cell r="AO37">
            <v>2</v>
          </cell>
          <cell r="AP37">
            <v>0</v>
          </cell>
          <cell r="AQ37">
            <v>5</v>
          </cell>
          <cell r="AR37">
            <v>5</v>
          </cell>
          <cell r="AS37">
            <v>3</v>
          </cell>
          <cell r="AT37">
            <v>2</v>
          </cell>
          <cell r="AU37">
            <v>0</v>
          </cell>
          <cell r="AV37">
            <v>0</v>
          </cell>
          <cell r="AW37">
            <v>5</v>
          </cell>
          <cell r="AX37">
            <v>3</v>
          </cell>
          <cell r="AY37">
            <v>2</v>
          </cell>
          <cell r="AZ37">
            <v>2</v>
          </cell>
          <cell r="BA37">
            <v>5</v>
          </cell>
          <cell r="BB37">
            <v>5</v>
          </cell>
          <cell r="BC37">
            <v>0</v>
          </cell>
          <cell r="BD37">
            <v>2</v>
          </cell>
          <cell r="BE37">
            <v>2</v>
          </cell>
          <cell r="BF37">
            <v>5</v>
          </cell>
          <cell r="BG37">
            <v>2</v>
          </cell>
          <cell r="BH37">
            <v>5</v>
          </cell>
          <cell r="BI37">
            <v>3</v>
          </cell>
          <cell r="BJ37">
            <v>3</v>
          </cell>
          <cell r="BK37">
            <v>0</v>
          </cell>
          <cell r="BL37">
            <v>0</v>
          </cell>
          <cell r="BM37">
            <v>0</v>
          </cell>
          <cell r="BN37">
            <v>2</v>
          </cell>
          <cell r="BO37">
            <v>2</v>
          </cell>
          <cell r="BP37">
            <v>5</v>
          </cell>
          <cell r="BQ37">
            <v>2</v>
          </cell>
          <cell r="BR37">
            <v>3</v>
          </cell>
          <cell r="BS37">
            <v>0</v>
          </cell>
          <cell r="BT37">
            <v>0</v>
          </cell>
          <cell r="BU37">
            <v>2</v>
          </cell>
          <cell r="BV37">
            <v>5</v>
          </cell>
        </row>
        <row r="38">
          <cell r="A38" t="str">
            <v>Customer Complaints Score(20)</v>
          </cell>
          <cell r="B38">
            <v>10</v>
          </cell>
          <cell r="C38">
            <v>10</v>
          </cell>
          <cell r="D38">
            <v>10</v>
          </cell>
          <cell r="E38">
            <v>10</v>
          </cell>
          <cell r="F38">
            <v>1335</v>
          </cell>
          <cell r="G38">
            <v>0</v>
          </cell>
          <cell r="H38">
            <v>1</v>
          </cell>
          <cell r="I38">
            <v>0</v>
          </cell>
          <cell r="J38">
            <v>0</v>
          </cell>
          <cell r="K38">
            <v>1</v>
          </cell>
          <cell r="L38">
            <v>1</v>
          </cell>
          <cell r="M38">
            <v>0</v>
          </cell>
          <cell r="N38">
            <v>0</v>
          </cell>
          <cell r="O38">
            <v>393</v>
          </cell>
          <cell r="P38">
            <v>1</v>
          </cell>
          <cell r="Q38">
            <v>1</v>
          </cell>
          <cell r="R38">
            <v>1</v>
          </cell>
          <cell r="S38">
            <v>1</v>
          </cell>
          <cell r="T38">
            <v>1</v>
          </cell>
          <cell r="U38">
            <v>0</v>
          </cell>
          <cell r="V38">
            <v>14.368476413949349</v>
          </cell>
          <cell r="W38">
            <v>2</v>
          </cell>
          <cell r="X38">
            <v>0</v>
          </cell>
          <cell r="Y38">
            <v>1</v>
          </cell>
          <cell r="Z38">
            <v>0</v>
          </cell>
          <cell r="AA38">
            <v>0</v>
          </cell>
          <cell r="AB38">
            <v>16.26386217620821</v>
          </cell>
          <cell r="AC38">
            <v>19.748110831234257</v>
          </cell>
          <cell r="AD38">
            <v>19.582811848143514</v>
          </cell>
          <cell r="AE38">
            <v>19.895482522355127</v>
          </cell>
          <cell r="AF38">
            <v>19.895482522355127</v>
          </cell>
          <cell r="AG38">
            <v>20</v>
          </cell>
          <cell r="AH38">
            <v>20</v>
          </cell>
          <cell r="AI38">
            <v>18.716056163960317</v>
          </cell>
          <cell r="AJ38">
            <v>18.375184638109303</v>
          </cell>
          <cell r="AK38">
            <v>16.971532404603273</v>
          </cell>
          <cell r="AL38">
            <v>19.730579254602603</v>
          </cell>
          <cell r="AM38">
            <v>19.682683590208519</v>
          </cell>
          <cell r="AN38">
            <v>20</v>
          </cell>
          <cell r="AO38">
            <v>19.350502227928402</v>
          </cell>
          <cell r="AP38">
            <v>19.861830742659759</v>
          </cell>
          <cell r="AQ38">
            <v>19.37434827945777</v>
          </cell>
          <cell r="AR38">
            <v>12.963129496402876</v>
          </cell>
          <cell r="AS38">
            <v>20</v>
          </cell>
          <cell r="AT38">
            <v>20</v>
          </cell>
          <cell r="AU38">
            <v>16.053956110328166</v>
          </cell>
          <cell r="AV38">
            <v>0</v>
          </cell>
          <cell r="AW38">
            <v>0</v>
          </cell>
          <cell r="AX38">
            <v>0</v>
          </cell>
          <cell r="AY38">
            <v>0</v>
          </cell>
          <cell r="AZ38">
            <v>0</v>
          </cell>
          <cell r="BA38">
            <v>0</v>
          </cell>
          <cell r="BB38">
            <v>0</v>
          </cell>
          <cell r="BC38">
            <v>0</v>
          </cell>
          <cell r="BD38">
            <v>0</v>
          </cell>
          <cell r="BE38">
            <v>0</v>
          </cell>
        </row>
        <row r="39">
          <cell r="A39" t="str">
            <v>PREVENTIVE MAINTENANCE SCHEDULE ADHERENCE(10)</v>
          </cell>
          <cell r="B39" t="str">
            <v>N.A</v>
          </cell>
          <cell r="C39" t="str">
            <v>N.A</v>
          </cell>
          <cell r="D39" t="str">
            <v>N.A</v>
          </cell>
          <cell r="E39">
            <v>10</v>
          </cell>
          <cell r="F39">
            <v>10</v>
          </cell>
          <cell r="G39">
            <v>10</v>
          </cell>
          <cell r="H39">
            <v>10</v>
          </cell>
          <cell r="I39">
            <v>10</v>
          </cell>
          <cell r="J39">
            <v>10</v>
          </cell>
          <cell r="K39">
            <v>10</v>
          </cell>
          <cell r="L39">
            <v>10</v>
          </cell>
          <cell r="M39">
            <v>10</v>
          </cell>
          <cell r="N39">
            <v>10</v>
          </cell>
          <cell r="O39">
            <v>10</v>
          </cell>
          <cell r="P39">
            <v>10</v>
          </cell>
          <cell r="Q39">
            <v>10</v>
          </cell>
          <cell r="R39">
            <v>10</v>
          </cell>
          <cell r="S39">
            <v>10</v>
          </cell>
          <cell r="T39">
            <v>10</v>
          </cell>
          <cell r="U39">
            <v>10</v>
          </cell>
          <cell r="V39">
            <v>10</v>
          </cell>
          <cell r="W39">
            <v>10</v>
          </cell>
          <cell r="X39">
            <v>10</v>
          </cell>
          <cell r="Y39">
            <v>10</v>
          </cell>
          <cell r="Z39">
            <v>10</v>
          </cell>
          <cell r="AA39">
            <v>10</v>
          </cell>
          <cell r="AB39">
            <v>10</v>
          </cell>
          <cell r="AC39">
            <v>10</v>
          </cell>
          <cell r="AD39">
            <v>10</v>
          </cell>
          <cell r="AE39">
            <v>10</v>
          </cell>
          <cell r="AF39">
            <v>10</v>
          </cell>
          <cell r="AG39">
            <v>10</v>
          </cell>
          <cell r="AH39">
            <v>10</v>
          </cell>
          <cell r="AI39">
            <v>10</v>
          </cell>
          <cell r="AJ39">
            <v>10</v>
          </cell>
          <cell r="AK39">
            <v>10</v>
          </cell>
          <cell r="AL39">
            <v>10</v>
          </cell>
          <cell r="AM39">
            <v>10</v>
          </cell>
          <cell r="AN39">
            <v>10</v>
          </cell>
          <cell r="AO39">
            <v>10</v>
          </cell>
          <cell r="AP39">
            <v>10</v>
          </cell>
          <cell r="AQ39">
            <v>10</v>
          </cell>
          <cell r="AR39">
            <v>5</v>
          </cell>
          <cell r="AS39">
            <v>9.615384615384615</v>
          </cell>
          <cell r="AT39">
            <v>10</v>
          </cell>
          <cell r="AU39">
            <v>0</v>
          </cell>
          <cell r="AV39">
            <v>0</v>
          </cell>
          <cell r="AW39">
            <v>0</v>
          </cell>
          <cell r="AX39">
            <v>0</v>
          </cell>
          <cell r="AY39">
            <v>2</v>
          </cell>
          <cell r="AZ39">
            <v>0</v>
          </cell>
          <cell r="BA39">
            <v>0</v>
          </cell>
          <cell r="BB39">
            <v>10</v>
          </cell>
          <cell r="BC39">
            <v>0</v>
          </cell>
          <cell r="BD39">
            <v>10</v>
          </cell>
          <cell r="BE39">
            <v>4</v>
          </cell>
          <cell r="BF39">
            <v>10</v>
          </cell>
          <cell r="BG39">
            <v>10</v>
          </cell>
          <cell r="BH39">
            <v>5</v>
          </cell>
          <cell r="BI39">
            <v>0</v>
          </cell>
          <cell r="BJ39">
            <v>5.8</v>
          </cell>
          <cell r="BK39">
            <v>5</v>
          </cell>
          <cell r="BL39">
            <v>10</v>
          </cell>
          <cell r="BM39">
            <v>10</v>
          </cell>
          <cell r="BN39">
            <v>10</v>
          </cell>
          <cell r="BO39">
            <v>8.16</v>
          </cell>
          <cell r="BP39">
            <v>5</v>
          </cell>
          <cell r="BQ39">
            <v>5</v>
          </cell>
          <cell r="BR39">
            <v>10</v>
          </cell>
          <cell r="BS39">
            <v>5</v>
          </cell>
          <cell r="BT39">
            <v>5</v>
          </cell>
          <cell r="BU39">
            <v>6.6319999999999997</v>
          </cell>
          <cell r="BV39">
            <v>6.6319999999999997</v>
          </cell>
        </row>
        <row r="40">
          <cell r="A40" t="str">
            <v>Total w/h supplied to TELCO</v>
          </cell>
          <cell r="B40">
            <v>3683</v>
          </cell>
          <cell r="C40">
            <v>3595</v>
          </cell>
          <cell r="D40">
            <v>7278</v>
          </cell>
          <cell r="E40">
            <v>3367</v>
          </cell>
          <cell r="F40">
            <v>5165</v>
          </cell>
          <cell r="G40">
            <v>4268</v>
          </cell>
          <cell r="H40">
            <v>1826</v>
          </cell>
          <cell r="I40">
            <v>3.25</v>
          </cell>
          <cell r="J40">
            <v>14626</v>
          </cell>
          <cell r="K40">
            <v>200</v>
          </cell>
          <cell r="L40">
            <v>3963</v>
          </cell>
          <cell r="M40">
            <v>1830</v>
          </cell>
          <cell r="N40">
            <v>2096</v>
          </cell>
          <cell r="O40">
            <v>4897</v>
          </cell>
          <cell r="P40">
            <v>12986</v>
          </cell>
          <cell r="Q40">
            <v>4897</v>
          </cell>
          <cell r="R40">
            <v>2348</v>
          </cell>
          <cell r="S40">
            <v>2348</v>
          </cell>
          <cell r="T40">
            <v>1015</v>
          </cell>
          <cell r="U40">
            <v>1751</v>
          </cell>
          <cell r="V40">
            <v>12359</v>
          </cell>
          <cell r="W40">
            <v>1986</v>
          </cell>
          <cell r="X40">
            <v>2877</v>
          </cell>
          <cell r="Y40">
            <v>3331</v>
          </cell>
          <cell r="Z40">
            <v>3884</v>
          </cell>
          <cell r="AA40">
            <v>2779</v>
          </cell>
          <cell r="AB40">
            <v>24437</v>
          </cell>
          <cell r="AC40">
            <v>2779</v>
          </cell>
          <cell r="AD40">
            <v>4794</v>
          </cell>
          <cell r="AE40">
            <v>8611</v>
          </cell>
          <cell r="AF40">
            <v>8611</v>
          </cell>
          <cell r="AG40">
            <v>4334</v>
          </cell>
          <cell r="AH40">
            <v>704</v>
          </cell>
          <cell r="AI40">
            <v>29129</v>
          </cell>
          <cell r="AJ40">
            <v>677</v>
          </cell>
          <cell r="AK40">
            <v>1651</v>
          </cell>
          <cell r="AL40">
            <v>6681</v>
          </cell>
          <cell r="AM40">
            <v>2206</v>
          </cell>
          <cell r="AN40">
            <v>2026</v>
          </cell>
          <cell r="AO40">
            <v>13241</v>
          </cell>
          <cell r="AP40">
            <v>2895</v>
          </cell>
          <cell r="AQ40">
            <v>5754</v>
          </cell>
          <cell r="AR40">
            <v>4448</v>
          </cell>
          <cell r="AS40">
            <v>3705</v>
          </cell>
          <cell r="AT40">
            <v>3066</v>
          </cell>
          <cell r="AU40">
            <v>19868</v>
          </cell>
          <cell r="AV40">
            <v>2.46</v>
          </cell>
          <cell r="AW40">
            <v>3.0714285714285716</v>
          </cell>
          <cell r="AX40">
            <v>3.07</v>
          </cell>
          <cell r="AY40">
            <v>2.8402857142857139</v>
          </cell>
          <cell r="AZ40">
            <v>3.06</v>
          </cell>
          <cell r="BA40">
            <v>3.36</v>
          </cell>
          <cell r="BB40">
            <v>3.1538461538461537</v>
          </cell>
          <cell r="BC40">
            <v>3.5</v>
          </cell>
          <cell r="BD40">
            <v>2.6428571428571428</v>
          </cell>
          <cell r="BE40">
            <v>3.1433406593406592</v>
          </cell>
        </row>
        <row r="41">
          <cell r="A41" t="str">
            <v>Performance Score</v>
          </cell>
          <cell r="B41">
            <v>39.14</v>
          </cell>
          <cell r="C41">
            <v>38.49</v>
          </cell>
          <cell r="D41">
            <v>65.8</v>
          </cell>
          <cell r="E41">
            <v>63.42</v>
          </cell>
          <cell r="F41">
            <v>61.39</v>
          </cell>
          <cell r="G41">
            <v>45.25</v>
          </cell>
          <cell r="H41">
            <v>45.41</v>
          </cell>
          <cell r="I41">
            <v>45.035714285714285</v>
          </cell>
          <cell r="J41">
            <v>50.33</v>
          </cell>
          <cell r="K41">
            <v>52.33</v>
          </cell>
          <cell r="L41">
            <v>52.33</v>
          </cell>
          <cell r="M41">
            <v>53.33</v>
          </cell>
          <cell r="N41">
            <v>52.08</v>
          </cell>
          <cell r="O41">
            <v>50.33</v>
          </cell>
          <cell r="P41">
            <v>68.58</v>
          </cell>
          <cell r="Q41">
            <v>71.24666666666667</v>
          </cell>
          <cell r="R41">
            <v>73.74666666666667</v>
          </cell>
          <cell r="S41">
            <v>2</v>
          </cell>
          <cell r="T41">
            <v>53.33</v>
          </cell>
          <cell r="U41">
            <v>62.7</v>
          </cell>
          <cell r="V41">
            <v>44</v>
          </cell>
          <cell r="W41">
            <v>47.963333333333338</v>
          </cell>
          <cell r="X41">
            <v>45</v>
          </cell>
          <cell r="Y41">
            <v>49.870000000000005</v>
          </cell>
          <cell r="Z41">
            <v>44.612000000000002</v>
          </cell>
          <cell r="AA41">
            <v>56.15</v>
          </cell>
          <cell r="AB41">
            <v>47.29</v>
          </cell>
          <cell r="AC41">
            <v>57.066666666666663</v>
          </cell>
          <cell r="AD41">
            <v>65.150000000000006</v>
          </cell>
          <cell r="AE41">
            <v>65.393333333333331</v>
          </cell>
          <cell r="AF41">
            <v>64.616666666666674</v>
          </cell>
          <cell r="AG41">
            <v>56.63333333333334</v>
          </cell>
          <cell r="AH41">
            <v>34.283333333333331</v>
          </cell>
          <cell r="AI41">
            <v>33.176666666666662</v>
          </cell>
          <cell r="AJ41">
            <v>25.42</v>
          </cell>
          <cell r="AK41">
            <v>60.436491228070174</v>
          </cell>
          <cell r="AL41">
            <v>39.93663157894737</v>
          </cell>
          <cell r="AM41">
            <v>68.49666666666667</v>
          </cell>
          <cell r="AN41">
            <v>23.27</v>
          </cell>
          <cell r="AO41">
            <v>35.926666666666662</v>
          </cell>
          <cell r="AP41">
            <v>49.2</v>
          </cell>
          <cell r="AQ41">
            <v>49.283333333333331</v>
          </cell>
          <cell r="AR41">
            <v>69.283333333333331</v>
          </cell>
          <cell r="AS41">
            <v>48.522804318488525</v>
          </cell>
          <cell r="AT41">
            <v>30.903333333333336</v>
          </cell>
          <cell r="AU41">
            <v>54.066666666666663</v>
          </cell>
          <cell r="AV41">
            <v>53.8</v>
          </cell>
          <cell r="AW41">
            <v>61.798245614035082</v>
          </cell>
          <cell r="AX41">
            <v>68.463333333333338</v>
          </cell>
          <cell r="AY41">
            <v>53.806315789473686</v>
          </cell>
          <cell r="AZ41">
            <v>36.593333333333334</v>
          </cell>
          <cell r="BA41">
            <v>26.593333333333337</v>
          </cell>
          <cell r="BB41">
            <v>56.078947368421055</v>
          </cell>
          <cell r="BC41">
            <v>66.214285714285722</v>
          </cell>
          <cell r="BD41">
            <v>35.333333333333336</v>
          </cell>
          <cell r="BE41">
            <v>44.648360902255632</v>
          </cell>
          <cell r="BF41">
            <v>32.714285714285715</v>
          </cell>
          <cell r="BG41">
            <v>40.043333333333337</v>
          </cell>
          <cell r="BH41">
            <v>46.9</v>
          </cell>
          <cell r="BI41">
            <v>46</v>
          </cell>
          <cell r="BJ41">
            <v>38.742148370927325</v>
          </cell>
          <cell r="BK41">
            <v>47.666666666666671</v>
          </cell>
          <cell r="BL41">
            <v>88.695652173913047</v>
          </cell>
          <cell r="BM41">
            <v>77.181818181818187</v>
          </cell>
          <cell r="BN41">
            <v>85</v>
          </cell>
          <cell r="BO41">
            <v>71.740234255599475</v>
          </cell>
          <cell r="BP41">
            <v>76.695652173913047</v>
          </cell>
          <cell r="BQ41">
            <v>72.130434782608688</v>
          </cell>
          <cell r="BR41">
            <v>56.771428571428572</v>
          </cell>
          <cell r="BS41">
            <v>75</v>
          </cell>
          <cell r="BT41">
            <v>75</v>
          </cell>
          <cell r="BU41">
            <v>78.605149956709951</v>
          </cell>
          <cell r="BV41">
            <v>82.836333333333329</v>
          </cell>
        </row>
      </sheetData>
      <sheetData sheetId="4" refreshError="1">
        <row r="1">
          <cell r="A1" t="str">
            <v>MSSL PERFORMANCE SCORE</v>
          </cell>
          <cell r="B1" t="str">
            <v>PLANT PERFORMANCE SCORE</v>
          </cell>
          <cell r="S1" t="str">
            <v>MSSL-PUNE</v>
          </cell>
        </row>
        <row r="2">
          <cell r="A2" t="str">
            <v>MSSL PERFORMANCE SCORE</v>
          </cell>
        </row>
        <row r="3">
          <cell r="A3" t="str">
            <v>CELL : MAINTENANCE</v>
          </cell>
        </row>
        <row r="4">
          <cell r="A4" t="str">
            <v>CELL : MARKETING</v>
          </cell>
        </row>
        <row r="5">
          <cell r="A5" t="str">
            <v>CELL : HRD</v>
          </cell>
          <cell r="B5" t="str">
            <v>Jan. (wk-1)</v>
          </cell>
          <cell r="C5" t="str">
            <v>Jan. (wk-2)</v>
          </cell>
          <cell r="D5" t="str">
            <v>Jan. (wk-3)</v>
          </cell>
          <cell r="E5" t="str">
            <v>Jan. (wk-4)</v>
          </cell>
          <cell r="F5" t="str">
            <v>Jan. (wk-5)</v>
          </cell>
          <cell r="G5" t="str">
            <v>Mar-99(wk-1)</v>
          </cell>
          <cell r="H5" t="str">
            <v>March-99(wk-2)</v>
          </cell>
          <cell r="I5" t="str">
            <v>March-99(wk-3)</v>
          </cell>
          <cell r="J5" t="str">
            <v>March-99(wk-4)</v>
          </cell>
          <cell r="K5">
            <v>36220</v>
          </cell>
          <cell r="L5" t="str">
            <v>Apr (wk-1)</v>
          </cell>
          <cell r="M5" t="str">
            <v>Apr (wk-2)</v>
          </cell>
          <cell r="N5" t="str">
            <v>Apr (wk-3)</v>
          </cell>
          <cell r="O5" t="str">
            <v>Apr (wk-4)</v>
          </cell>
          <cell r="P5" t="str">
            <v>Jun(wk-5)</v>
          </cell>
          <cell r="Q5" t="str">
            <v>Jul(wk-1)</v>
          </cell>
          <cell r="R5" t="str">
            <v>Jul(wk-2)</v>
          </cell>
          <cell r="S5" t="str">
            <v>Jul(wk-3)</v>
          </cell>
          <cell r="T5" t="str">
            <v>Jul(wk-4)</v>
          </cell>
          <cell r="U5" t="str">
            <v>Jul(wk-5)</v>
          </cell>
          <cell r="V5" t="str">
            <v>JULY'99</v>
          </cell>
          <cell r="W5" t="str">
            <v>AUG(WK-1)</v>
          </cell>
          <cell r="X5" t="str">
            <v>AUG(WK-2)</v>
          </cell>
          <cell r="Y5" t="str">
            <v>AUG(WK-3)</v>
          </cell>
          <cell r="Z5" t="str">
            <v>AUG(WK-4)</v>
          </cell>
          <cell r="AA5" t="str">
            <v>AUG(WK-5)</v>
          </cell>
          <cell r="AB5" t="str">
            <v>AUG'99</v>
          </cell>
          <cell r="AC5" t="str">
            <v>SEPT(WK-1)</v>
          </cell>
          <cell r="AD5" t="str">
            <v>SEPT(WK-2)</v>
          </cell>
          <cell r="AE5" t="str">
            <v>SEPT(WK-3)</v>
          </cell>
          <cell r="AF5" t="str">
            <v>SEPT(WK-4)</v>
          </cell>
          <cell r="AG5" t="str">
            <v>SEPT(WK-5)</v>
          </cell>
          <cell r="AH5" t="str">
            <v>SEPT'99</v>
          </cell>
        </row>
        <row r="7">
          <cell r="A7" t="str">
            <v>Defects contributed to Engg. dept.(20)</v>
          </cell>
          <cell r="B7">
            <v>40</v>
          </cell>
          <cell r="C7">
            <v>40</v>
          </cell>
          <cell r="D7">
            <v>40</v>
          </cell>
          <cell r="E7">
            <v>40</v>
          </cell>
          <cell r="F7" t="str">
            <v>MAY' 99</v>
          </cell>
          <cell r="G7">
            <v>0</v>
          </cell>
          <cell r="H7">
            <v>0</v>
          </cell>
          <cell r="I7">
            <v>0</v>
          </cell>
          <cell r="J7">
            <v>1</v>
          </cell>
          <cell r="K7">
            <v>0</v>
          </cell>
          <cell r="L7">
            <v>1</v>
          </cell>
          <cell r="M7">
            <v>0</v>
          </cell>
          <cell r="N7">
            <v>0</v>
          </cell>
          <cell r="O7">
            <v>0</v>
          </cell>
          <cell r="P7">
            <v>1</v>
          </cell>
          <cell r="Q7">
            <v>1</v>
          </cell>
          <cell r="R7">
            <v>7</v>
          </cell>
          <cell r="S7">
            <v>110</v>
          </cell>
          <cell r="T7">
            <v>0</v>
          </cell>
          <cell r="U7">
            <v>0</v>
          </cell>
          <cell r="V7">
            <v>23.6</v>
          </cell>
          <cell r="W7">
            <v>2</v>
          </cell>
          <cell r="X7">
            <v>500</v>
          </cell>
          <cell r="Y7">
            <v>0</v>
          </cell>
          <cell r="Z7">
            <v>12</v>
          </cell>
          <cell r="AA7">
            <v>5</v>
          </cell>
          <cell r="AB7">
            <v>103.8</v>
          </cell>
          <cell r="AC7">
            <v>0</v>
          </cell>
          <cell r="AD7">
            <v>100</v>
          </cell>
          <cell r="AE7">
            <v>16</v>
          </cell>
          <cell r="AF7">
            <v>5</v>
          </cell>
          <cell r="AG7">
            <v>83</v>
          </cell>
          <cell r="AH7">
            <v>40.799999999999997</v>
          </cell>
          <cell r="AI7" t="str">
            <v>OCT(WK-5)</v>
          </cell>
          <cell r="AJ7" t="str">
            <v>OCT(WK-6)</v>
          </cell>
          <cell r="AK7" t="str">
            <v>OCT'99</v>
          </cell>
          <cell r="AL7" t="str">
            <v>NOV(WK-1)</v>
          </cell>
          <cell r="AM7" t="str">
            <v>NOV(WK-2)</v>
          </cell>
          <cell r="AN7" t="str">
            <v>NOV(WK-3)</v>
          </cell>
          <cell r="AO7" t="str">
            <v>NOV(WK-4)</v>
          </cell>
          <cell r="AP7" t="str">
            <v>NOV(WK-5)</v>
          </cell>
          <cell r="AQ7" t="str">
            <v>NOV'99</v>
          </cell>
          <cell r="AR7" t="str">
            <v>DEC(wk-1)</v>
          </cell>
          <cell r="AS7" t="str">
            <v>DEC(wk-2)</v>
          </cell>
          <cell r="AT7" t="str">
            <v>DEC(wk-3)</v>
          </cell>
          <cell r="AU7" t="str">
            <v>DEC(wk-4)</v>
          </cell>
          <cell r="AV7" t="str">
            <v>DEC(wk-5)</v>
          </cell>
          <cell r="AW7" t="str">
            <v>DEC '99</v>
          </cell>
        </row>
        <row r="8">
          <cell r="A8" t="str">
            <v>Score(20)</v>
          </cell>
          <cell r="B8">
            <v>0</v>
          </cell>
          <cell r="C8">
            <v>1</v>
          </cell>
          <cell r="D8">
            <v>1</v>
          </cell>
          <cell r="E8">
            <v>1</v>
          </cell>
          <cell r="F8">
            <v>0</v>
          </cell>
          <cell r="G8">
            <v>15</v>
          </cell>
          <cell r="H8">
            <v>15</v>
          </cell>
          <cell r="I8">
            <v>15</v>
          </cell>
          <cell r="J8">
            <v>5</v>
          </cell>
          <cell r="K8">
            <v>15</v>
          </cell>
          <cell r="L8">
            <v>15</v>
          </cell>
          <cell r="M8">
            <v>15</v>
          </cell>
          <cell r="N8">
            <v>15</v>
          </cell>
          <cell r="O8">
            <v>15</v>
          </cell>
          <cell r="P8">
            <v>5</v>
          </cell>
          <cell r="Q8">
            <v>5</v>
          </cell>
          <cell r="R8">
            <v>0</v>
          </cell>
          <cell r="S8">
            <v>0</v>
          </cell>
          <cell r="T8">
            <v>15</v>
          </cell>
          <cell r="U8">
            <v>15</v>
          </cell>
          <cell r="V8">
            <v>0</v>
          </cell>
          <cell r="W8">
            <v>0</v>
          </cell>
          <cell r="X8">
            <v>0</v>
          </cell>
          <cell r="Y8">
            <v>15</v>
          </cell>
          <cell r="Z8">
            <v>0</v>
          </cell>
          <cell r="AA8">
            <v>0</v>
          </cell>
          <cell r="AB8">
            <v>0</v>
          </cell>
          <cell r="AC8">
            <v>15</v>
          </cell>
          <cell r="AD8">
            <v>0</v>
          </cell>
          <cell r="AE8">
            <v>0</v>
          </cell>
          <cell r="AF8">
            <v>0</v>
          </cell>
          <cell r="AG8">
            <v>0</v>
          </cell>
          <cell r="AH8">
            <v>0</v>
          </cell>
        </row>
        <row r="9">
          <cell r="A9" t="str">
            <v>Audited Quantity</v>
          </cell>
          <cell r="B9">
            <v>375105</v>
          </cell>
          <cell r="C9">
            <v>421427</v>
          </cell>
          <cell r="D9">
            <v>708923</v>
          </cell>
          <cell r="E9">
            <v>625377</v>
          </cell>
          <cell r="F9">
            <v>2130832</v>
          </cell>
          <cell r="G9" t="e">
            <v>#REF!</v>
          </cell>
          <cell r="H9" t="e">
            <v>#REF!</v>
          </cell>
          <cell r="I9">
            <v>27502</v>
          </cell>
          <cell r="J9">
            <v>22015</v>
          </cell>
          <cell r="K9">
            <v>31530</v>
          </cell>
          <cell r="L9" t="e">
            <v>#REF!</v>
          </cell>
          <cell r="M9">
            <v>14147</v>
          </cell>
          <cell r="N9">
            <v>33808</v>
          </cell>
          <cell r="O9">
            <v>21439</v>
          </cell>
          <cell r="P9">
            <v>17355</v>
          </cell>
          <cell r="Q9">
            <v>70118</v>
          </cell>
          <cell r="R9">
            <v>156867</v>
          </cell>
          <cell r="S9">
            <v>105322</v>
          </cell>
          <cell r="T9">
            <v>88027</v>
          </cell>
          <cell r="U9">
            <v>57803</v>
          </cell>
          <cell r="V9">
            <v>49935</v>
          </cell>
          <cell r="W9">
            <v>43610</v>
          </cell>
          <cell r="X9">
            <v>344697</v>
          </cell>
          <cell r="Y9">
            <v>27809</v>
          </cell>
          <cell r="Z9">
            <v>8689</v>
          </cell>
          <cell r="AA9">
            <v>6500</v>
          </cell>
          <cell r="AB9">
            <v>2150</v>
          </cell>
          <cell r="AC9">
            <v>3150</v>
          </cell>
          <cell r="AD9">
            <v>389845</v>
          </cell>
          <cell r="AE9">
            <v>51979</v>
          </cell>
          <cell r="AF9">
            <v>15350</v>
          </cell>
          <cell r="AG9">
            <v>25195</v>
          </cell>
          <cell r="AH9">
            <v>22700</v>
          </cell>
          <cell r="AI9">
            <v>200231</v>
          </cell>
          <cell r="AJ9">
            <v>6450</v>
          </cell>
          <cell r="AK9">
            <v>315455</v>
          </cell>
          <cell r="AL9">
            <v>46070</v>
          </cell>
          <cell r="AM9">
            <v>33795</v>
          </cell>
          <cell r="AN9">
            <v>51087</v>
          </cell>
          <cell r="AO9">
            <v>57868</v>
          </cell>
          <cell r="AP9">
            <v>8950</v>
          </cell>
          <cell r="AQ9">
            <v>197885</v>
          </cell>
          <cell r="AR9">
            <v>30298</v>
          </cell>
          <cell r="AS9">
            <v>54886</v>
          </cell>
          <cell r="AT9">
            <v>52591</v>
          </cell>
          <cell r="AU9">
            <v>20788</v>
          </cell>
          <cell r="AV9">
            <v>59826</v>
          </cell>
          <cell r="AW9">
            <v>179498</v>
          </cell>
        </row>
        <row r="10">
          <cell r="A10" t="str">
            <v>No. Of MIN not implemented</v>
          </cell>
          <cell r="B10">
            <v>3</v>
          </cell>
          <cell r="C10">
            <v>3</v>
          </cell>
          <cell r="D10">
            <v>3</v>
          </cell>
          <cell r="E10">
            <v>3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  <cell r="M10">
            <v>1</v>
          </cell>
          <cell r="N10">
            <v>0</v>
          </cell>
          <cell r="O10">
            <v>0</v>
          </cell>
          <cell r="P10">
            <v>0</v>
          </cell>
          <cell r="Q10">
            <v>0</v>
          </cell>
          <cell r="R10">
            <v>0</v>
          </cell>
          <cell r="S10">
            <v>0</v>
          </cell>
          <cell r="T10">
            <v>0</v>
          </cell>
          <cell r="U10">
            <v>0</v>
          </cell>
          <cell r="V10">
            <v>0</v>
          </cell>
          <cell r="W10">
            <v>0</v>
          </cell>
          <cell r="X10">
            <v>0</v>
          </cell>
          <cell r="Y10">
            <v>0</v>
          </cell>
          <cell r="Z10">
            <v>1</v>
          </cell>
          <cell r="AA10">
            <v>1</v>
          </cell>
          <cell r="AB10">
            <v>2</v>
          </cell>
          <cell r="AC10">
            <v>0</v>
          </cell>
          <cell r="AD10">
            <v>0</v>
          </cell>
          <cell r="AE10">
            <v>0</v>
          </cell>
          <cell r="AF10">
            <v>0</v>
          </cell>
          <cell r="AG10">
            <v>0</v>
          </cell>
          <cell r="AH10">
            <v>0</v>
          </cell>
        </row>
        <row r="11">
          <cell r="A11" t="str">
            <v>Score(10)</v>
          </cell>
          <cell r="B11">
            <v>0</v>
          </cell>
          <cell r="C11">
            <v>10</v>
          </cell>
          <cell r="D11">
            <v>10</v>
          </cell>
          <cell r="E11">
            <v>10</v>
          </cell>
          <cell r="F11">
            <v>2145</v>
          </cell>
          <cell r="G11">
            <v>20</v>
          </cell>
          <cell r="H11">
            <v>20</v>
          </cell>
          <cell r="I11">
            <v>20</v>
          </cell>
          <cell r="J11">
            <v>20</v>
          </cell>
          <cell r="K11">
            <v>20</v>
          </cell>
          <cell r="L11">
            <v>20</v>
          </cell>
          <cell r="M11">
            <v>0</v>
          </cell>
          <cell r="N11">
            <v>20</v>
          </cell>
          <cell r="O11">
            <v>20</v>
          </cell>
          <cell r="P11">
            <v>20</v>
          </cell>
          <cell r="Q11">
            <v>10</v>
          </cell>
          <cell r="R11">
            <v>10</v>
          </cell>
          <cell r="S11">
            <v>10</v>
          </cell>
          <cell r="T11">
            <v>10</v>
          </cell>
          <cell r="U11">
            <v>10</v>
          </cell>
          <cell r="V11">
            <v>10</v>
          </cell>
          <cell r="W11">
            <v>10</v>
          </cell>
          <cell r="X11">
            <v>10</v>
          </cell>
          <cell r="Y11">
            <v>10</v>
          </cell>
          <cell r="Z11">
            <v>0</v>
          </cell>
          <cell r="AA11">
            <v>0</v>
          </cell>
          <cell r="AB11">
            <v>0</v>
          </cell>
          <cell r="AC11">
            <v>10</v>
          </cell>
          <cell r="AD11">
            <v>10</v>
          </cell>
          <cell r="AE11">
            <v>10</v>
          </cell>
          <cell r="AF11">
            <v>10</v>
          </cell>
          <cell r="AG11">
            <v>10</v>
          </cell>
          <cell r="AH11">
            <v>10</v>
          </cell>
          <cell r="AI11">
            <v>922</v>
          </cell>
          <cell r="AJ11">
            <v>0</v>
          </cell>
          <cell r="AK11">
            <v>2085</v>
          </cell>
          <cell r="AL11">
            <v>24</v>
          </cell>
          <cell r="AM11">
            <v>279</v>
          </cell>
          <cell r="AN11">
            <v>46</v>
          </cell>
          <cell r="AO11">
            <v>64</v>
          </cell>
          <cell r="AP11">
            <v>313</v>
          </cell>
          <cell r="AQ11">
            <v>726</v>
          </cell>
          <cell r="AR11">
            <v>114</v>
          </cell>
          <cell r="AS11">
            <v>1443</v>
          </cell>
          <cell r="AT11">
            <v>431</v>
          </cell>
          <cell r="AU11">
            <v>630</v>
          </cell>
          <cell r="AV11">
            <v>1310</v>
          </cell>
          <cell r="AW11">
            <v>3928</v>
          </cell>
        </row>
        <row r="12">
          <cell r="A12" t="str">
            <v>Customer Complaints (External)</v>
          </cell>
          <cell r="B12">
            <v>54</v>
          </cell>
          <cell r="D12">
            <v>6</v>
          </cell>
          <cell r="E12">
            <v>3</v>
          </cell>
          <cell r="F12">
            <v>63</v>
          </cell>
          <cell r="G12">
            <v>2</v>
          </cell>
          <cell r="H12">
            <v>2</v>
          </cell>
          <cell r="I12">
            <v>0</v>
          </cell>
          <cell r="J12">
            <v>0</v>
          </cell>
          <cell r="K12">
            <v>0</v>
          </cell>
          <cell r="L12">
            <v>4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  <cell r="Q12">
            <v>0</v>
          </cell>
          <cell r="R12">
            <v>0</v>
          </cell>
          <cell r="S12">
            <v>2</v>
          </cell>
          <cell r="T12">
            <v>0</v>
          </cell>
          <cell r="U12">
            <v>1</v>
          </cell>
          <cell r="V12">
            <v>0</v>
          </cell>
          <cell r="W12">
            <v>0</v>
          </cell>
          <cell r="X12">
            <v>3</v>
          </cell>
          <cell r="Y12">
            <v>0</v>
          </cell>
          <cell r="Z12">
            <v>0</v>
          </cell>
          <cell r="AA12">
            <v>4</v>
          </cell>
          <cell r="AB12">
            <v>0</v>
          </cell>
          <cell r="AC12">
            <v>0</v>
          </cell>
          <cell r="AD12">
            <v>7</v>
          </cell>
          <cell r="AE12">
            <v>0</v>
          </cell>
          <cell r="AF12">
            <v>0</v>
          </cell>
          <cell r="AG12">
            <v>0</v>
          </cell>
          <cell r="AH12">
            <v>2</v>
          </cell>
          <cell r="AI12">
            <v>0</v>
          </cell>
          <cell r="AJ12">
            <v>0</v>
          </cell>
          <cell r="AK12">
            <v>2</v>
          </cell>
          <cell r="AL12">
            <v>0</v>
          </cell>
          <cell r="AM12">
            <v>0</v>
          </cell>
          <cell r="AN12">
            <v>0</v>
          </cell>
          <cell r="AO12">
            <v>0</v>
          </cell>
          <cell r="AP12">
            <v>0</v>
          </cell>
          <cell r="AQ12">
            <v>0</v>
          </cell>
          <cell r="AR12">
            <v>0</v>
          </cell>
          <cell r="AS12">
            <v>0</v>
          </cell>
          <cell r="AT12">
            <v>0</v>
          </cell>
          <cell r="AU12">
            <v>0</v>
          </cell>
          <cell r="AV12">
            <v>0</v>
          </cell>
          <cell r="AW12">
            <v>0</v>
          </cell>
        </row>
        <row r="13">
          <cell r="A13" t="str">
            <v>Customer Committment failures</v>
          </cell>
          <cell r="B13">
            <v>10</v>
          </cell>
          <cell r="C13">
            <v>10</v>
          </cell>
          <cell r="D13">
            <v>10</v>
          </cell>
          <cell r="E13">
            <v>10</v>
          </cell>
          <cell r="F13">
            <v>63</v>
          </cell>
          <cell r="G13">
            <v>0</v>
          </cell>
          <cell r="H13">
            <v>1</v>
          </cell>
          <cell r="I13">
            <v>0</v>
          </cell>
          <cell r="J13">
            <v>0</v>
          </cell>
          <cell r="K13">
            <v>1</v>
          </cell>
          <cell r="L13">
            <v>1</v>
          </cell>
          <cell r="M13">
            <v>0</v>
          </cell>
          <cell r="N13">
            <v>0</v>
          </cell>
          <cell r="O13">
            <v>0</v>
          </cell>
          <cell r="P13">
            <v>1</v>
          </cell>
          <cell r="Q13">
            <v>1</v>
          </cell>
          <cell r="R13">
            <v>1</v>
          </cell>
          <cell r="S13">
            <v>1</v>
          </cell>
          <cell r="T13">
            <v>1</v>
          </cell>
          <cell r="U13">
            <v>0</v>
          </cell>
          <cell r="V13">
            <v>0.8</v>
          </cell>
          <cell r="W13">
            <v>2</v>
          </cell>
          <cell r="X13">
            <v>0</v>
          </cell>
          <cell r="Y13">
            <v>1</v>
          </cell>
          <cell r="Z13">
            <v>0</v>
          </cell>
          <cell r="AA13">
            <v>0</v>
          </cell>
          <cell r="AB13">
            <v>0.6</v>
          </cell>
          <cell r="AC13">
            <v>0</v>
          </cell>
          <cell r="AD13">
            <v>0</v>
          </cell>
          <cell r="AE13">
            <v>0</v>
          </cell>
          <cell r="AF13">
            <v>0</v>
          </cell>
          <cell r="AG13">
            <v>0</v>
          </cell>
          <cell r="AH13">
            <v>0</v>
          </cell>
          <cell r="AI13">
            <v>50</v>
          </cell>
          <cell r="AJ13">
            <v>50</v>
          </cell>
          <cell r="AK13">
            <v>49.682997574931449</v>
          </cell>
          <cell r="AL13">
            <v>50</v>
          </cell>
          <cell r="AM13">
            <v>50</v>
          </cell>
          <cell r="AN13">
            <v>50</v>
          </cell>
          <cell r="AO13">
            <v>50</v>
          </cell>
          <cell r="AP13">
            <v>50</v>
          </cell>
          <cell r="AQ13">
            <v>50</v>
          </cell>
          <cell r="AR13">
            <v>50</v>
          </cell>
          <cell r="AS13">
            <v>50</v>
          </cell>
          <cell r="AT13">
            <v>50</v>
          </cell>
          <cell r="AU13">
            <v>50</v>
          </cell>
          <cell r="AV13">
            <v>50</v>
          </cell>
          <cell r="AW13">
            <v>50</v>
          </cell>
        </row>
        <row r="14">
          <cell r="A14" t="str">
            <v>Score(35)</v>
          </cell>
          <cell r="B14">
            <v>140</v>
          </cell>
          <cell r="C14">
            <v>225</v>
          </cell>
          <cell r="D14">
            <v>430</v>
          </cell>
          <cell r="E14">
            <v>4050</v>
          </cell>
          <cell r="F14">
            <v>63</v>
          </cell>
          <cell r="G14">
            <v>20</v>
          </cell>
          <cell r="H14">
            <v>0</v>
          </cell>
          <cell r="I14">
            <v>20</v>
          </cell>
          <cell r="J14">
            <v>20</v>
          </cell>
          <cell r="K14">
            <v>10</v>
          </cell>
          <cell r="L14">
            <v>10</v>
          </cell>
          <cell r="M14">
            <v>20</v>
          </cell>
          <cell r="N14">
            <v>20</v>
          </cell>
          <cell r="O14">
            <v>0</v>
          </cell>
          <cell r="P14">
            <v>10</v>
          </cell>
          <cell r="Q14">
            <v>10</v>
          </cell>
          <cell r="R14">
            <v>10</v>
          </cell>
          <cell r="S14">
            <v>10</v>
          </cell>
          <cell r="T14">
            <v>10</v>
          </cell>
          <cell r="U14">
            <v>35</v>
          </cell>
          <cell r="V14">
            <v>15</v>
          </cell>
          <cell r="W14">
            <v>0</v>
          </cell>
          <cell r="X14">
            <v>35</v>
          </cell>
          <cell r="Y14">
            <v>10</v>
          </cell>
          <cell r="Z14">
            <v>35</v>
          </cell>
          <cell r="AA14">
            <v>35</v>
          </cell>
          <cell r="AB14">
            <v>23</v>
          </cell>
          <cell r="AC14">
            <v>35</v>
          </cell>
          <cell r="AD14">
            <v>35</v>
          </cell>
          <cell r="AE14">
            <v>35</v>
          </cell>
          <cell r="AF14">
            <v>35</v>
          </cell>
          <cell r="AG14">
            <v>35</v>
          </cell>
          <cell r="AH14">
            <v>35</v>
          </cell>
          <cell r="AI14">
            <v>33.388361442533871</v>
          </cell>
          <cell r="AJ14">
            <v>35</v>
          </cell>
          <cell r="AK14">
            <v>32.686674803062246</v>
          </cell>
          <cell r="AL14">
            <v>34.817668764922942</v>
          </cell>
          <cell r="AM14">
            <v>32.110519307589882</v>
          </cell>
          <cell r="AN14">
            <v>34.684851332041418</v>
          </cell>
          <cell r="AO14">
            <v>34.612912144881456</v>
          </cell>
          <cell r="AP14">
            <v>22.759776536312849</v>
          </cell>
          <cell r="AQ14">
            <v>33.715920863127572</v>
          </cell>
          <cell r="AR14">
            <v>33.683081391510989</v>
          </cell>
          <cell r="AS14">
            <v>25.798199905258169</v>
          </cell>
          <cell r="AT14">
            <v>32.131638493278317</v>
          </cell>
          <cell r="AU14">
            <v>24.392918991725992</v>
          </cell>
          <cell r="AV14">
            <v>27.336108046668674</v>
          </cell>
          <cell r="AW14">
            <v>27.340861736621019</v>
          </cell>
        </row>
        <row r="15">
          <cell r="A15">
            <v>111.11</v>
          </cell>
        </row>
        <row r="16">
          <cell r="A16" t="str">
            <v>Internal committment failures</v>
          </cell>
          <cell r="B16">
            <v>1195</v>
          </cell>
          <cell r="C16">
            <v>1170</v>
          </cell>
          <cell r="D16">
            <v>666</v>
          </cell>
          <cell r="E16">
            <v>659</v>
          </cell>
          <cell r="F16">
            <v>3690</v>
          </cell>
          <cell r="G16">
            <v>0</v>
          </cell>
          <cell r="H16">
            <v>0</v>
          </cell>
          <cell r="I16">
            <v>0</v>
          </cell>
          <cell r="J16">
            <v>1</v>
          </cell>
          <cell r="K16">
            <v>0</v>
          </cell>
          <cell r="L16">
            <v>2</v>
          </cell>
          <cell r="M16">
            <v>1</v>
          </cell>
          <cell r="N16">
            <v>2</v>
          </cell>
          <cell r="O16">
            <v>1</v>
          </cell>
          <cell r="P16">
            <v>2</v>
          </cell>
          <cell r="Q16">
            <v>2</v>
          </cell>
          <cell r="R16">
            <v>2</v>
          </cell>
          <cell r="S16">
            <v>2</v>
          </cell>
          <cell r="T16">
            <v>2</v>
          </cell>
          <cell r="U16">
            <v>0</v>
          </cell>
          <cell r="V16">
            <v>1.6</v>
          </cell>
          <cell r="W16">
            <v>0</v>
          </cell>
          <cell r="X16">
            <v>0</v>
          </cell>
          <cell r="Y16">
            <v>0</v>
          </cell>
          <cell r="Z16">
            <v>0</v>
          </cell>
          <cell r="AA16">
            <v>0</v>
          </cell>
          <cell r="AB16">
            <v>0</v>
          </cell>
          <cell r="AC16">
            <v>0</v>
          </cell>
          <cell r="AD16">
            <v>0</v>
          </cell>
          <cell r="AE16">
            <v>0</v>
          </cell>
          <cell r="AF16">
            <v>0</v>
          </cell>
          <cell r="AG16">
            <v>1</v>
          </cell>
          <cell r="AH16">
            <v>0.2</v>
          </cell>
          <cell r="AI16">
            <v>14887</v>
          </cell>
          <cell r="AK16">
            <v>77206</v>
          </cell>
          <cell r="AL16">
            <v>7045</v>
          </cell>
          <cell r="AM16">
            <v>3749</v>
          </cell>
          <cell r="AN16">
            <v>15162</v>
          </cell>
          <cell r="AO16">
            <v>6576</v>
          </cell>
          <cell r="AQ16">
            <v>32532</v>
          </cell>
          <cell r="AR16">
            <v>8660</v>
          </cell>
          <cell r="AS16">
            <v>14192</v>
          </cell>
          <cell r="AT16">
            <v>11078</v>
          </cell>
          <cell r="AU16">
            <v>9708</v>
          </cell>
          <cell r="AV16">
            <v>7683</v>
          </cell>
          <cell r="AW16">
            <v>51321</v>
          </cell>
        </row>
        <row r="17">
          <cell r="A17" t="str">
            <v>Score(15)</v>
          </cell>
          <cell r="B17">
            <v>0</v>
          </cell>
          <cell r="C17">
            <v>0</v>
          </cell>
          <cell r="D17">
            <v>0</v>
          </cell>
          <cell r="E17">
            <v>0</v>
          </cell>
          <cell r="F17">
            <v>0</v>
          </cell>
          <cell r="G17">
            <v>15</v>
          </cell>
          <cell r="H17">
            <v>15</v>
          </cell>
          <cell r="I17">
            <v>15</v>
          </cell>
          <cell r="J17">
            <v>12</v>
          </cell>
          <cell r="K17">
            <v>15</v>
          </cell>
          <cell r="L17">
            <v>9</v>
          </cell>
          <cell r="M17">
            <v>12</v>
          </cell>
          <cell r="N17">
            <v>9</v>
          </cell>
          <cell r="O17">
            <v>12</v>
          </cell>
          <cell r="P17">
            <v>3</v>
          </cell>
          <cell r="Q17">
            <v>3</v>
          </cell>
          <cell r="R17">
            <v>3</v>
          </cell>
          <cell r="S17">
            <v>3</v>
          </cell>
          <cell r="T17">
            <v>3</v>
          </cell>
          <cell r="U17">
            <v>15</v>
          </cell>
          <cell r="V17">
            <v>5.4</v>
          </cell>
          <cell r="W17">
            <v>15</v>
          </cell>
          <cell r="X17">
            <v>15</v>
          </cell>
          <cell r="Y17">
            <v>15</v>
          </cell>
          <cell r="Z17">
            <v>15</v>
          </cell>
          <cell r="AA17">
            <v>15</v>
          </cell>
          <cell r="AB17">
            <v>15</v>
          </cell>
          <cell r="AC17">
            <v>15</v>
          </cell>
          <cell r="AD17">
            <v>15</v>
          </cell>
          <cell r="AE17">
            <v>15</v>
          </cell>
          <cell r="AF17">
            <v>15</v>
          </cell>
          <cell r="AG17">
            <v>15</v>
          </cell>
          <cell r="AH17">
            <v>15</v>
          </cell>
        </row>
        <row r="18">
          <cell r="A18" t="str">
            <v>Suggestion received during the week</v>
          </cell>
          <cell r="B18" t="str">
            <v>MAY(WK-3)</v>
          </cell>
          <cell r="C18" t="str">
            <v>MAY(WK-4)</v>
          </cell>
          <cell r="D18" t="str">
            <v>MAY'99</v>
          </cell>
          <cell r="E18" t="str">
            <v>Jun(wk-1)</v>
          </cell>
          <cell r="F18" t="str">
            <v>Jun(wk-2)</v>
          </cell>
          <cell r="G18" t="str">
            <v>Jun(wk-3)</v>
          </cell>
          <cell r="H18" t="str">
            <v>Jun(wk-4)</v>
          </cell>
          <cell r="I18" t="str">
            <v>Jun(wk-5)</v>
          </cell>
          <cell r="J18" t="str">
            <v>JUNE'99</v>
          </cell>
          <cell r="K18" t="str">
            <v>JUL(WK-1)</v>
          </cell>
          <cell r="L18" t="str">
            <v>JUL(WK-2)</v>
          </cell>
          <cell r="M18" t="str">
            <v>JUL(WK-3)</v>
          </cell>
          <cell r="N18" t="str">
            <v>JUL(WK-4)</v>
          </cell>
          <cell r="O18" t="str">
            <v>JUL(WK-5)</v>
          </cell>
          <cell r="P18" t="str">
            <v>JULY'99</v>
          </cell>
          <cell r="Q18" t="str">
            <v>AUG(WK-1)</v>
          </cell>
          <cell r="R18" t="str">
            <v>AUG(WK-2)</v>
          </cell>
          <cell r="S18" t="str">
            <v>AUG(WK-3)</v>
          </cell>
          <cell r="T18" t="str">
            <v>AUG(WK-4)</v>
          </cell>
          <cell r="U18" t="str">
            <v>AUG(WK-5)</v>
          </cell>
          <cell r="V18" t="str">
            <v>AUG'99</v>
          </cell>
          <cell r="W18" t="str">
            <v>SEPT(WK-1)</v>
          </cell>
          <cell r="X18" t="str">
            <v>SEPT(WK-2)</v>
          </cell>
          <cell r="Y18" t="str">
            <v>SEPT(WK-3)</v>
          </cell>
          <cell r="Z18" t="str">
            <v>SEPT(WK-4)</v>
          </cell>
          <cell r="AA18" t="str">
            <v>SEPT(WK-5)</v>
          </cell>
          <cell r="AB18" t="str">
            <v>SEPT'99</v>
          </cell>
          <cell r="AC18" t="str">
            <v>OCT(WK-1)</v>
          </cell>
          <cell r="AD18" t="str">
            <v>OCT(WK-2)</v>
          </cell>
          <cell r="AE18" t="str">
            <v>OCT(WK-3)</v>
          </cell>
          <cell r="AF18" t="str">
            <v>OCT(WK-4)</v>
          </cell>
          <cell r="AG18" t="str">
            <v>OCT(WK-5)</v>
          </cell>
          <cell r="AH18" t="str">
            <v>OCT(WK-6) 31.10</v>
          </cell>
          <cell r="AI18" t="str">
            <v>OCT '99</v>
          </cell>
          <cell r="AJ18" t="str">
            <v>NOV(wk-1)</v>
          </cell>
          <cell r="AK18" t="str">
            <v>NOV(WK-2)</v>
          </cell>
          <cell r="AL18" t="str">
            <v>NOV(WK-3)</v>
          </cell>
          <cell r="AM18" t="str">
            <v>NOV(WK-4)</v>
          </cell>
          <cell r="AN18" t="str">
            <v>NOV(WK-5)</v>
          </cell>
          <cell r="AO18" t="str">
            <v>NOV'99</v>
          </cell>
          <cell r="AP18" t="str">
            <v>DEC(wk-1)</v>
          </cell>
          <cell r="AQ18" t="str">
            <v>DEC(wk-2)</v>
          </cell>
          <cell r="AR18" t="str">
            <v>DEC(wk-3)</v>
          </cell>
          <cell r="AS18" t="str">
            <v>DEC(wk-4)</v>
          </cell>
          <cell r="AT18" t="str">
            <v>DEC(wk-5)</v>
          </cell>
          <cell r="AU18" t="str">
            <v>DEC '99</v>
          </cell>
          <cell r="AV18">
            <v>3</v>
          </cell>
          <cell r="AW18">
            <v>3</v>
          </cell>
        </row>
        <row r="19">
          <cell r="A19" t="str">
            <v>Total Suggestions received during the week</v>
          </cell>
          <cell r="B19">
            <v>0</v>
          </cell>
          <cell r="C19">
            <v>0</v>
          </cell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1</v>
          </cell>
          <cell r="I19">
            <v>0</v>
          </cell>
          <cell r="J19">
            <v>0</v>
          </cell>
          <cell r="K19">
            <v>1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  <cell r="T19">
            <v>3</v>
          </cell>
          <cell r="U19">
            <v>0</v>
          </cell>
          <cell r="V19">
            <v>3</v>
          </cell>
          <cell r="W19">
            <v>0</v>
          </cell>
          <cell r="X19">
            <v>0</v>
          </cell>
          <cell r="Y19">
            <v>0</v>
          </cell>
          <cell r="Z19">
            <v>0</v>
          </cell>
          <cell r="AA19">
            <v>0</v>
          </cell>
          <cell r="AB19">
            <v>0</v>
          </cell>
          <cell r="AC19">
            <v>0</v>
          </cell>
          <cell r="AD19">
            <v>0</v>
          </cell>
          <cell r="AE19">
            <v>0</v>
          </cell>
          <cell r="AF19">
            <v>0</v>
          </cell>
          <cell r="AG19">
            <v>0</v>
          </cell>
          <cell r="AH19">
            <v>0</v>
          </cell>
          <cell r="AI19">
            <v>0</v>
          </cell>
          <cell r="AJ19">
            <v>0</v>
          </cell>
          <cell r="AK19">
            <v>0</v>
          </cell>
          <cell r="AL19">
            <v>0</v>
          </cell>
          <cell r="AM19">
            <v>0</v>
          </cell>
          <cell r="AN19">
            <v>0</v>
          </cell>
          <cell r="AO19">
            <v>2</v>
          </cell>
          <cell r="AP19">
            <v>2</v>
          </cell>
          <cell r="AQ19">
            <v>4</v>
          </cell>
          <cell r="AR19">
            <v>0</v>
          </cell>
          <cell r="AS19">
            <v>0</v>
          </cell>
          <cell r="AT19">
            <v>0</v>
          </cell>
          <cell r="AU19">
            <v>0</v>
          </cell>
          <cell r="AV19">
            <v>3</v>
          </cell>
          <cell r="AW19">
            <v>3</v>
          </cell>
        </row>
        <row r="20">
          <cell r="A20" t="str">
            <v>Tangible  suggetions  received in a week</v>
          </cell>
          <cell r="B20">
            <v>0</v>
          </cell>
          <cell r="C20">
            <v>0</v>
          </cell>
          <cell r="D20">
            <v>418878</v>
          </cell>
          <cell r="E20">
            <v>177749</v>
          </cell>
          <cell r="F20">
            <v>209244</v>
          </cell>
          <cell r="G20">
            <v>5</v>
          </cell>
          <cell r="H20">
            <v>4</v>
          </cell>
          <cell r="I20">
            <v>3</v>
          </cell>
          <cell r="J20">
            <v>4</v>
          </cell>
          <cell r="K20">
            <v>3</v>
          </cell>
          <cell r="L20">
            <v>3</v>
          </cell>
          <cell r="M20">
            <v>3</v>
          </cell>
          <cell r="N20">
            <v>4</v>
          </cell>
          <cell r="O20">
            <v>3</v>
          </cell>
          <cell r="P20">
            <v>23</v>
          </cell>
          <cell r="Q20">
            <v>0</v>
          </cell>
          <cell r="R20">
            <v>0</v>
          </cell>
          <cell r="S20">
            <v>0</v>
          </cell>
          <cell r="T20">
            <v>3</v>
          </cell>
          <cell r="U20">
            <v>0</v>
          </cell>
          <cell r="V20">
            <v>3</v>
          </cell>
          <cell r="W20">
            <v>0</v>
          </cell>
          <cell r="X20">
            <v>0</v>
          </cell>
          <cell r="Y20">
            <v>0</v>
          </cell>
          <cell r="Z20">
            <v>0</v>
          </cell>
          <cell r="AA20">
            <v>0</v>
          </cell>
          <cell r="AB20">
            <v>0</v>
          </cell>
          <cell r="AC20">
            <v>0</v>
          </cell>
          <cell r="AD20">
            <v>0</v>
          </cell>
          <cell r="AE20">
            <v>0</v>
          </cell>
          <cell r="AF20">
            <v>0</v>
          </cell>
          <cell r="AG20">
            <v>0</v>
          </cell>
          <cell r="AH20">
            <v>0</v>
          </cell>
          <cell r="AI20">
            <v>1112499</v>
          </cell>
          <cell r="AJ20">
            <v>218990</v>
          </cell>
          <cell r="AK20">
            <v>51454</v>
          </cell>
          <cell r="AL20">
            <v>296456</v>
          </cell>
          <cell r="AM20">
            <v>292785</v>
          </cell>
          <cell r="AN20">
            <v>151805</v>
          </cell>
          <cell r="AO20">
            <v>1010435</v>
          </cell>
          <cell r="AP20">
            <v>150720</v>
          </cell>
          <cell r="AQ20">
            <v>358949</v>
          </cell>
          <cell r="AR20">
            <v>303320</v>
          </cell>
          <cell r="AS20">
            <v>287066</v>
          </cell>
          <cell r="AT20">
            <v>266625</v>
          </cell>
          <cell r="AU20">
            <v>1366680</v>
          </cell>
          <cell r="AV20">
            <v>0</v>
          </cell>
          <cell r="AW20">
            <v>0</v>
          </cell>
        </row>
        <row r="21">
          <cell r="A21" t="str">
            <v>Intangible  suggetions  received in a week</v>
          </cell>
          <cell r="B21" t="str">
            <v>JAN ' 99</v>
          </cell>
          <cell r="C21" t="str">
            <v>FEB ' 99</v>
          </cell>
          <cell r="D21" t="str">
            <v>MAR ' 99</v>
          </cell>
          <cell r="E21" t="str">
            <v>1st~ 10th APRIL</v>
          </cell>
          <cell r="F21" t="str">
            <v>APRIL (WK-3)</v>
          </cell>
          <cell r="G21" t="str">
            <v>APRIL (WK-4)</v>
          </cell>
          <cell r="H21" t="str">
            <v>APRIL (WK-5)</v>
          </cell>
          <cell r="I21" t="str">
            <v>APRIL ' 99</v>
          </cell>
          <cell r="J21" t="str">
            <v>MAY(WK-1)</v>
          </cell>
          <cell r="K21" t="str">
            <v>MAY(WK-2)</v>
          </cell>
          <cell r="L21" t="str">
            <v>MAY(WK-3)</v>
          </cell>
          <cell r="M21" t="str">
            <v>MAY(WK-4)</v>
          </cell>
          <cell r="N21" t="str">
            <v>MAY'99</v>
          </cell>
          <cell r="O21" t="str">
            <v>JUNE(WK-1)</v>
          </cell>
          <cell r="P21" t="str">
            <v>JUNE(WK-2)</v>
          </cell>
          <cell r="Q21" t="str">
            <v>JUNE(WK-3)</v>
          </cell>
          <cell r="R21" t="str">
            <v>JUNE(WK-4)</v>
          </cell>
          <cell r="S21" t="str">
            <v>JUNE(WK-5)</v>
          </cell>
          <cell r="T21" t="str">
            <v>JUNE'99</v>
          </cell>
          <cell r="U21" t="str">
            <v>JUL(WK-1)</v>
          </cell>
          <cell r="V21" t="str">
            <v>JUL(WK-2)</v>
          </cell>
          <cell r="W21" t="str">
            <v>JUL(WK-3)</v>
          </cell>
          <cell r="X21" t="str">
            <v>JUL(WK-4)</v>
          </cell>
          <cell r="Y21" t="str">
            <v>JUL(WK-5)</v>
          </cell>
          <cell r="Z21" t="str">
            <v>JULY'99</v>
          </cell>
          <cell r="AA21" t="str">
            <v>AUG(WK-1)</v>
          </cell>
          <cell r="AB21" t="str">
            <v>AUG(WK-2)</v>
          </cell>
          <cell r="AC21" t="str">
            <v>AUG(WK-3)</v>
          </cell>
          <cell r="AD21" t="str">
            <v>AUG(WK-4)</v>
          </cell>
          <cell r="AE21" t="str">
            <v>AUG(WK-5)</v>
          </cell>
          <cell r="AF21" t="str">
            <v>AUG'99</v>
          </cell>
          <cell r="AG21" t="str">
            <v>SEPT(WK-1)</v>
          </cell>
          <cell r="AH21" t="str">
            <v>SEPT(WK-2)</v>
          </cell>
          <cell r="AI21" t="str">
            <v>SEPT(WK-3)</v>
          </cell>
          <cell r="AJ21" t="str">
            <v>SEPT(WK-4)</v>
          </cell>
          <cell r="AK21" t="str">
            <v>SEPT(WK-5)</v>
          </cell>
          <cell r="AL21" t="str">
            <v>SEPT'99</v>
          </cell>
          <cell r="AM21" t="str">
            <v>OCT(wk-1)</v>
          </cell>
          <cell r="AN21" t="str">
            <v>OCT(WK-2)</v>
          </cell>
          <cell r="AO21" t="str">
            <v>OCT(WK-3)</v>
          </cell>
          <cell r="AP21" t="str">
            <v>OCT(WK-4)</v>
          </cell>
          <cell r="AQ21" t="str">
            <v>OCT(WK-5)</v>
          </cell>
          <cell r="AR21" t="str">
            <v>OCT(WK-6)</v>
          </cell>
          <cell r="AS21" t="str">
            <v>OCT'99</v>
          </cell>
          <cell r="AT21" t="str">
            <v>NOV(wk-1)</v>
          </cell>
          <cell r="AU21" t="str">
            <v>NOV(WK-2)</v>
          </cell>
          <cell r="AV21" t="str">
            <v>NOV(WK-3)</v>
          </cell>
          <cell r="AW21" t="str">
            <v>NOV(WK-4)</v>
          </cell>
          <cell r="AX21" t="str">
            <v>NOV(WK-5)</v>
          </cell>
          <cell r="AY21" t="str">
            <v>NOV'99</v>
          </cell>
          <cell r="AZ21" t="str">
            <v>DEC(wk-1)</v>
          </cell>
          <cell r="BA21" t="str">
            <v>DEC(wk-2)</v>
          </cell>
          <cell r="BB21" t="str">
            <v>DEC(wk-3)</v>
          </cell>
          <cell r="BC21" t="str">
            <v>DEC(wk-4)</v>
          </cell>
          <cell r="BD21" t="str">
            <v>DEC(wk-5)</v>
          </cell>
          <cell r="BE21" t="str">
            <v>DEC '99</v>
          </cell>
        </row>
        <row r="22">
          <cell r="A22" t="str">
            <v>Total Cell Members</v>
          </cell>
          <cell r="B22" t="str">
            <v>MAR ' 99</v>
          </cell>
          <cell r="C22" t="str">
            <v>1st~ 10th APRIL</v>
          </cell>
          <cell r="D22" t="str">
            <v>APRIL (WK-3)</v>
          </cell>
          <cell r="E22" t="str">
            <v>APRIL (WK-4)</v>
          </cell>
          <cell r="F22" t="str">
            <v>APRIL (WK-5)</v>
          </cell>
          <cell r="G22" t="str">
            <v>APRIL ' 99</v>
          </cell>
          <cell r="H22" t="str">
            <v>MAY(WK-1)</v>
          </cell>
          <cell r="I22" t="str">
            <v>MAY(WK-2)</v>
          </cell>
          <cell r="J22" t="str">
            <v>MAY(WK-3)</v>
          </cell>
          <cell r="K22" t="str">
            <v>MAY(WK-4)</v>
          </cell>
          <cell r="L22" t="str">
            <v>MAY'99</v>
          </cell>
          <cell r="M22" t="str">
            <v>JUNE(WK-1)</v>
          </cell>
          <cell r="N22" t="str">
            <v>JUNE(WK-2)</v>
          </cell>
          <cell r="O22" t="str">
            <v>JUNE(WK-3)</v>
          </cell>
          <cell r="P22" t="str">
            <v>JUNE(WK-4)</v>
          </cell>
          <cell r="Q22">
            <v>23</v>
          </cell>
          <cell r="R22">
            <v>23</v>
          </cell>
          <cell r="S22">
            <v>23</v>
          </cell>
          <cell r="T22">
            <v>23</v>
          </cell>
          <cell r="U22">
            <v>23</v>
          </cell>
          <cell r="V22">
            <v>23</v>
          </cell>
          <cell r="W22">
            <v>23</v>
          </cell>
          <cell r="X22">
            <v>23</v>
          </cell>
          <cell r="Y22">
            <v>23</v>
          </cell>
          <cell r="Z22">
            <v>23</v>
          </cell>
          <cell r="AA22">
            <v>23</v>
          </cell>
          <cell r="AB22">
            <v>23</v>
          </cell>
          <cell r="AC22">
            <v>23</v>
          </cell>
          <cell r="AD22">
            <v>23</v>
          </cell>
          <cell r="AE22">
            <v>23</v>
          </cell>
          <cell r="AF22">
            <v>23</v>
          </cell>
          <cell r="AG22">
            <v>23</v>
          </cell>
          <cell r="AH22">
            <v>23</v>
          </cell>
          <cell r="AI22">
            <v>4308</v>
          </cell>
          <cell r="AJ22">
            <v>660</v>
          </cell>
          <cell r="AK22">
            <v>299</v>
          </cell>
          <cell r="AL22">
            <v>1012</v>
          </cell>
          <cell r="AM22">
            <v>245950</v>
          </cell>
          <cell r="AN22">
            <v>310</v>
          </cell>
          <cell r="AO22">
            <v>248231</v>
          </cell>
          <cell r="AP22">
            <v>341</v>
          </cell>
          <cell r="AQ22">
            <v>1718</v>
          </cell>
          <cell r="AR22">
            <v>757</v>
          </cell>
          <cell r="AS22">
            <v>720</v>
          </cell>
          <cell r="AT22">
            <v>1348</v>
          </cell>
          <cell r="AU22">
            <v>4884</v>
          </cell>
          <cell r="AV22" t="str">
            <v>NOV(WK-5)</v>
          </cell>
          <cell r="AW22" t="str">
            <v>NOV'99</v>
          </cell>
          <cell r="AX22" t="str">
            <v>DEC(wk-1)</v>
          </cell>
          <cell r="AY22" t="str">
            <v>DEC(wk-2)</v>
          </cell>
          <cell r="AZ22" t="str">
            <v>DEC(wk-3)</v>
          </cell>
          <cell r="BA22" t="str">
            <v>DEC(wk-4)</v>
          </cell>
          <cell r="BB22" t="str">
            <v>DEC(wk-5)</v>
          </cell>
          <cell r="BC22" t="str">
            <v>DEC'99</v>
          </cell>
        </row>
        <row r="23">
          <cell r="A23" t="str">
            <v>5 S Audit Score(30)</v>
          </cell>
          <cell r="B23" t="str">
            <v>JAN ' 99</v>
          </cell>
          <cell r="C23" t="str">
            <v>FEB ' 99</v>
          </cell>
          <cell r="D23" t="str">
            <v>MAR ' 99</v>
          </cell>
          <cell r="E23" t="str">
            <v>1st~ 10th APRIL</v>
          </cell>
          <cell r="F23" t="str">
            <v>APRIL (WK-3)</v>
          </cell>
          <cell r="G23" t="str">
            <v>APRIL (WK-4)</v>
          </cell>
          <cell r="H23" t="str">
            <v>APRIL (WK-5)</v>
          </cell>
          <cell r="I23" t="str">
            <v>APRIL ' 99</v>
          </cell>
          <cell r="J23" t="str">
            <v>MAY(WK-1)</v>
          </cell>
          <cell r="K23" t="str">
            <v>MAY(WK-2)</v>
          </cell>
          <cell r="L23" t="str">
            <v>MAY(WK-3)</v>
          </cell>
          <cell r="M23" t="str">
            <v>MAY(WK-4)</v>
          </cell>
          <cell r="N23" t="str">
            <v>MAY'99</v>
          </cell>
          <cell r="O23" t="str">
            <v>JUNE(WK-1)</v>
          </cell>
          <cell r="P23" t="str">
            <v>JUNE(WK-2)</v>
          </cell>
          <cell r="Q23" t="str">
            <v>JUNE(WK-3)</v>
          </cell>
          <cell r="R23" t="str">
            <v>JUNE(WK-4)</v>
          </cell>
          <cell r="S23" t="str">
            <v>JUNE(WK-5)</v>
          </cell>
          <cell r="T23" t="str">
            <v>JUNE'99</v>
          </cell>
          <cell r="U23" t="str">
            <v>JUL(WK-1)</v>
          </cell>
          <cell r="V23" t="str">
            <v>JUL(WK-2)</v>
          </cell>
          <cell r="W23" t="str">
            <v>JUL(WK-3)</v>
          </cell>
          <cell r="X23" t="str">
            <v>JUL(WK-4)</v>
          </cell>
          <cell r="Y23" t="str">
            <v>JUL(WK-5)</v>
          </cell>
          <cell r="Z23" t="str">
            <v>JULY'99</v>
          </cell>
          <cell r="AA23" t="str">
            <v>AUG(WK-1)</v>
          </cell>
          <cell r="AB23" t="str">
            <v>AUG(WK-2)</v>
          </cell>
          <cell r="AC23" t="str">
            <v>AUG(WK-3)</v>
          </cell>
          <cell r="AD23" t="str">
            <v>AUG(WK-4)</v>
          </cell>
          <cell r="AE23" t="str">
            <v>AUG(WK-5)</v>
          </cell>
          <cell r="AF23" t="str">
            <v>AUG'99</v>
          </cell>
          <cell r="AG23" t="str">
            <v>SEPT(WK-1)</v>
          </cell>
          <cell r="AH23" t="str">
            <v>SEPT(WK-2)</v>
          </cell>
          <cell r="AI23" t="str">
            <v>SEPT(WK-3)</v>
          </cell>
          <cell r="AJ23" t="str">
            <v>SEPT(WK-4)</v>
          </cell>
          <cell r="AK23" t="str">
            <v>SEPT(WK-5)</v>
          </cell>
          <cell r="AL23" t="str">
            <v>SEPT'99</v>
          </cell>
          <cell r="AM23" t="str">
            <v>OCT(WK-1)</v>
          </cell>
          <cell r="AN23" t="str">
            <v>OCT(WK-2)</v>
          </cell>
          <cell r="AO23" t="str">
            <v>OCT(WK-3)</v>
          </cell>
          <cell r="AP23" t="str">
            <v>OCT(WK-4)</v>
          </cell>
          <cell r="AQ23" t="str">
            <v>OCT(WK-5)</v>
          </cell>
          <cell r="AR23" t="str">
            <v>OCT(WK-6) 31.10</v>
          </cell>
          <cell r="AS23" t="str">
            <v>OCT'99</v>
          </cell>
          <cell r="AT23" t="str">
            <v>NOV(WK-1)</v>
          </cell>
          <cell r="AU23" t="str">
            <v>NOV(WK-2)</v>
          </cell>
          <cell r="AV23" t="str">
            <v>NOV(WK-3)</v>
          </cell>
          <cell r="AW23" t="str">
            <v>NOV(WK-4)</v>
          </cell>
          <cell r="AX23" t="str">
            <v>NOV(WK-5)</v>
          </cell>
          <cell r="AY23" t="str">
            <v>NOV'99</v>
          </cell>
          <cell r="AZ23" t="str">
            <v>DEC(wk-1)</v>
          </cell>
          <cell r="BA23" t="str">
            <v>DEC(wk-2)</v>
          </cell>
          <cell r="BB23" t="str">
            <v>DEC(wk-3)</v>
          </cell>
          <cell r="BC23" t="str">
            <v>DEC(wk-4)</v>
          </cell>
          <cell r="BD23" t="str">
            <v>DEC(wk-5)</v>
          </cell>
          <cell r="BE23" t="str">
            <v>DEC'99</v>
          </cell>
        </row>
        <row r="24">
          <cell r="A24" t="str">
            <v>Percentage Sales Target achievement</v>
          </cell>
          <cell r="B24">
            <v>100</v>
          </cell>
          <cell r="C24">
            <v>100</v>
          </cell>
          <cell r="D24">
            <v>100</v>
          </cell>
          <cell r="E24">
            <v>100</v>
          </cell>
          <cell r="F24">
            <v>100</v>
          </cell>
          <cell r="G24">
            <v>100</v>
          </cell>
          <cell r="H24">
            <v>130.4674369747899</v>
          </cell>
          <cell r="I24">
            <v>130.4674369747899</v>
          </cell>
          <cell r="J24">
            <v>130.47</v>
          </cell>
          <cell r="K24">
            <v>130.47</v>
          </cell>
          <cell r="L24">
            <v>130.46871848739497</v>
          </cell>
          <cell r="M24">
            <v>58.58</v>
          </cell>
          <cell r="N24">
            <v>58.58</v>
          </cell>
          <cell r="O24">
            <v>58.58</v>
          </cell>
          <cell r="P24">
            <v>58.58</v>
          </cell>
          <cell r="Q24">
            <v>58.58</v>
          </cell>
          <cell r="R24">
            <v>94</v>
          </cell>
          <cell r="S24">
            <v>136.80000000000001</v>
          </cell>
          <cell r="T24">
            <v>136.80000000000001</v>
          </cell>
          <cell r="U24">
            <v>136.80000000000001</v>
          </cell>
          <cell r="V24">
            <v>136.80000000000001</v>
          </cell>
          <cell r="W24">
            <v>136.80000000000001</v>
          </cell>
          <cell r="X24">
            <v>136.80000000000001</v>
          </cell>
          <cell r="Y24">
            <v>83.16</v>
          </cell>
          <cell r="Z24">
            <v>83.16</v>
          </cell>
          <cell r="AA24">
            <v>83.16</v>
          </cell>
          <cell r="AB24">
            <v>83.16</v>
          </cell>
          <cell r="AC24">
            <v>83.16</v>
          </cell>
          <cell r="AD24">
            <v>83.16</v>
          </cell>
          <cell r="AE24">
            <v>69.7</v>
          </cell>
          <cell r="AF24">
            <v>69.7</v>
          </cell>
          <cell r="AG24">
            <v>69.7</v>
          </cell>
          <cell r="AH24">
            <v>69.7</v>
          </cell>
          <cell r="AI24">
            <v>0</v>
          </cell>
          <cell r="AJ24">
            <v>0</v>
          </cell>
          <cell r="AK24">
            <v>0</v>
          </cell>
          <cell r="AL24">
            <v>0</v>
          </cell>
          <cell r="AM24">
            <v>0</v>
          </cell>
          <cell r="AN24">
            <v>0</v>
          </cell>
          <cell r="AO24">
            <v>0</v>
          </cell>
          <cell r="AP24">
            <v>0</v>
          </cell>
          <cell r="AQ24">
            <v>0</v>
          </cell>
          <cell r="AR24">
            <v>0</v>
          </cell>
          <cell r="AS24">
            <v>0</v>
          </cell>
          <cell r="AT24">
            <v>0</v>
          </cell>
          <cell r="AU24">
            <v>0</v>
          </cell>
          <cell r="AV24">
            <v>328.61796874554261</v>
          </cell>
          <cell r="AW24">
            <v>141.18108980691292</v>
          </cell>
          <cell r="AX24">
            <v>149.00121027933329</v>
          </cell>
          <cell r="AY24">
            <v>97.479274175817068</v>
          </cell>
          <cell r="AZ24">
            <v>139.29579747159019</v>
          </cell>
          <cell r="BA24">
            <v>110.73258597383249</v>
          </cell>
          <cell r="BB24">
            <v>160.15488774911302</v>
          </cell>
          <cell r="BC24">
            <v>131.33275112993721</v>
          </cell>
        </row>
        <row r="25">
          <cell r="A25" t="str">
            <v>Employee Turn Over Ratio</v>
          </cell>
          <cell r="B25" t="str">
            <v>N.A</v>
          </cell>
          <cell r="C25" t="str">
            <v>N.A</v>
          </cell>
          <cell r="D25">
            <v>1.94</v>
          </cell>
          <cell r="E25">
            <v>1.94</v>
          </cell>
          <cell r="F25">
            <v>1.94</v>
          </cell>
          <cell r="G25">
            <v>1.94</v>
          </cell>
          <cell r="H25">
            <v>1.94</v>
          </cell>
          <cell r="I25">
            <v>1.94</v>
          </cell>
          <cell r="J25">
            <v>3.5</v>
          </cell>
          <cell r="K25">
            <v>3.5</v>
          </cell>
          <cell r="L25">
            <v>3.5</v>
          </cell>
          <cell r="M25">
            <v>3.5</v>
          </cell>
          <cell r="N25">
            <v>3.5</v>
          </cell>
          <cell r="O25">
            <v>1</v>
          </cell>
          <cell r="P25">
            <v>0.86</v>
          </cell>
          <cell r="Q25">
            <v>1.69</v>
          </cell>
          <cell r="R25">
            <v>1.3</v>
          </cell>
          <cell r="S25">
            <v>3.25</v>
          </cell>
          <cell r="T25">
            <v>1</v>
          </cell>
          <cell r="U25">
            <v>0.8</v>
          </cell>
          <cell r="V25">
            <v>0.68</v>
          </cell>
          <cell r="W25">
            <v>7.2700000000000005</v>
          </cell>
          <cell r="X25">
            <v>1.7</v>
          </cell>
          <cell r="Y25">
            <v>0.01</v>
          </cell>
          <cell r="Z25">
            <v>2.0919999999999996</v>
          </cell>
          <cell r="AA25">
            <v>4.53</v>
          </cell>
          <cell r="AB25">
            <v>0.43</v>
          </cell>
          <cell r="AC25">
            <v>1.7</v>
          </cell>
          <cell r="AD25">
            <v>0</v>
          </cell>
          <cell r="AE25">
            <v>0</v>
          </cell>
          <cell r="AF25">
            <v>1.3320000000000001</v>
          </cell>
          <cell r="AG25">
            <v>0</v>
          </cell>
          <cell r="AH25">
            <v>0</v>
          </cell>
          <cell r="AI25">
            <v>0.02</v>
          </cell>
          <cell r="AJ25">
            <v>0</v>
          </cell>
          <cell r="AK25">
            <v>0</v>
          </cell>
          <cell r="AL25">
            <v>0.27040000000000003</v>
          </cell>
          <cell r="AM25">
            <v>4.0000000000000001E-3</v>
          </cell>
          <cell r="AN25">
            <v>4.0000000000000001E-3</v>
          </cell>
          <cell r="AO25">
            <v>0.02</v>
          </cell>
          <cell r="AP25">
            <v>0</v>
          </cell>
          <cell r="AQ25">
            <v>0.9</v>
          </cell>
          <cell r="AR25">
            <v>0.9</v>
          </cell>
          <cell r="AS25">
            <v>0.5616888888888889</v>
          </cell>
          <cell r="AT25">
            <v>0</v>
          </cell>
          <cell r="AU25">
            <v>0</v>
          </cell>
          <cell r="AV25">
            <v>0</v>
          </cell>
          <cell r="AW25">
            <v>0</v>
          </cell>
          <cell r="AX25">
            <v>0</v>
          </cell>
          <cell r="AY25">
            <v>0</v>
          </cell>
          <cell r="AZ25">
            <v>0</v>
          </cell>
          <cell r="BA25">
            <v>0</v>
          </cell>
          <cell r="BB25">
            <v>0</v>
          </cell>
          <cell r="BC25">
            <v>0</v>
          </cell>
          <cell r="BD25">
            <v>0</v>
          </cell>
          <cell r="BE25">
            <v>0</v>
          </cell>
        </row>
        <row r="26">
          <cell r="A26" t="str">
            <v>Score ( out of 40 )</v>
          </cell>
          <cell r="B26" t="str">
            <v>N.A</v>
          </cell>
          <cell r="C26" t="str">
            <v>N.A</v>
          </cell>
          <cell r="D26">
            <v>30</v>
          </cell>
          <cell r="E26">
            <v>30</v>
          </cell>
          <cell r="F26">
            <v>30</v>
          </cell>
          <cell r="G26">
            <v>30</v>
          </cell>
          <cell r="H26">
            <v>30</v>
          </cell>
          <cell r="I26">
            <v>30</v>
          </cell>
          <cell r="J26">
            <v>20</v>
          </cell>
          <cell r="K26">
            <v>20</v>
          </cell>
          <cell r="L26">
            <v>20</v>
          </cell>
          <cell r="M26">
            <v>20</v>
          </cell>
          <cell r="N26">
            <v>20</v>
          </cell>
          <cell r="O26">
            <v>20</v>
          </cell>
          <cell r="P26">
            <v>20</v>
          </cell>
          <cell r="Q26">
            <v>25</v>
          </cell>
          <cell r="R26">
            <v>25</v>
          </cell>
          <cell r="S26">
            <v>7</v>
          </cell>
          <cell r="T26">
            <v>60</v>
          </cell>
          <cell r="U26">
            <v>70</v>
          </cell>
          <cell r="V26">
            <v>70</v>
          </cell>
          <cell r="W26">
            <v>0</v>
          </cell>
          <cell r="X26">
            <v>60</v>
          </cell>
          <cell r="Y26">
            <v>80</v>
          </cell>
          <cell r="Z26">
            <v>56</v>
          </cell>
          <cell r="AA26">
            <v>30</v>
          </cell>
          <cell r="AB26">
            <v>80</v>
          </cell>
          <cell r="AC26">
            <v>60</v>
          </cell>
          <cell r="AD26">
            <v>80</v>
          </cell>
          <cell r="AE26">
            <v>80</v>
          </cell>
          <cell r="AF26">
            <v>66</v>
          </cell>
          <cell r="AG26">
            <v>80</v>
          </cell>
          <cell r="AH26">
            <v>80</v>
          </cell>
          <cell r="AI26">
            <v>80</v>
          </cell>
          <cell r="AJ26">
            <v>80</v>
          </cell>
          <cell r="AK26">
            <v>77.2</v>
          </cell>
          <cell r="AL26">
            <v>77.2</v>
          </cell>
          <cell r="AM26">
            <v>80</v>
          </cell>
          <cell r="AN26">
            <v>80</v>
          </cell>
          <cell r="AO26">
            <v>80</v>
          </cell>
          <cell r="AP26">
            <v>80</v>
          </cell>
          <cell r="AQ26">
            <v>70</v>
          </cell>
          <cell r="AR26">
            <v>70</v>
          </cell>
          <cell r="AS26">
            <v>40</v>
          </cell>
          <cell r="AT26">
            <v>40</v>
          </cell>
          <cell r="AU26">
            <v>40</v>
          </cell>
          <cell r="AV26">
            <v>40</v>
          </cell>
          <cell r="AW26">
            <v>40</v>
          </cell>
          <cell r="AX26">
            <v>40</v>
          </cell>
          <cell r="AY26">
            <v>40</v>
          </cell>
          <cell r="AZ26">
            <v>40</v>
          </cell>
          <cell r="BA26">
            <v>40</v>
          </cell>
          <cell r="BB26">
            <v>40</v>
          </cell>
          <cell r="BC26">
            <v>40</v>
          </cell>
          <cell r="BD26">
            <v>40</v>
          </cell>
          <cell r="BE26">
            <v>40</v>
          </cell>
        </row>
        <row r="27">
          <cell r="A27" t="str">
            <v>Intangible  suggetions  received in a week</v>
          </cell>
          <cell r="B27">
            <v>84.125</v>
          </cell>
          <cell r="C27">
            <v>100</v>
          </cell>
          <cell r="D27">
            <v>100</v>
          </cell>
          <cell r="E27">
            <v>80</v>
          </cell>
          <cell r="F27">
            <v>0</v>
          </cell>
          <cell r="G27">
            <v>88</v>
          </cell>
          <cell r="H27">
            <v>100</v>
          </cell>
          <cell r="I27">
            <v>83</v>
          </cell>
          <cell r="J27">
            <v>100</v>
          </cell>
          <cell r="K27">
            <v>100</v>
          </cell>
          <cell r="L27">
            <v>100</v>
          </cell>
          <cell r="M27">
            <v>100</v>
          </cell>
          <cell r="N27">
            <v>0</v>
          </cell>
          <cell r="O27">
            <v>0</v>
          </cell>
          <cell r="P27">
            <v>0</v>
          </cell>
          <cell r="Q27">
            <v>0</v>
          </cell>
          <cell r="R27">
            <v>0</v>
          </cell>
          <cell r="S27">
            <v>83</v>
          </cell>
          <cell r="T27">
            <v>0</v>
          </cell>
          <cell r="U27">
            <v>0</v>
          </cell>
          <cell r="V27">
            <v>0</v>
          </cell>
          <cell r="W27">
            <v>0</v>
          </cell>
          <cell r="X27">
            <v>0</v>
          </cell>
          <cell r="Y27">
            <v>0</v>
          </cell>
          <cell r="Z27">
            <v>0</v>
          </cell>
          <cell r="AA27">
            <v>0</v>
          </cell>
          <cell r="AB27">
            <v>0</v>
          </cell>
          <cell r="AC27">
            <v>0</v>
          </cell>
          <cell r="AD27">
            <v>0</v>
          </cell>
          <cell r="AE27">
            <v>0</v>
          </cell>
          <cell r="AF27">
            <v>0</v>
          </cell>
          <cell r="AG27">
            <v>0</v>
          </cell>
          <cell r="AH27">
            <v>0</v>
          </cell>
          <cell r="AI27">
            <v>0</v>
          </cell>
          <cell r="AJ27">
            <v>0</v>
          </cell>
          <cell r="AK27">
            <v>0</v>
          </cell>
          <cell r="AL27">
            <v>0</v>
          </cell>
          <cell r="AM27">
            <v>0</v>
          </cell>
          <cell r="AN27">
            <v>0</v>
          </cell>
          <cell r="AO27">
            <v>1</v>
          </cell>
          <cell r="AP27">
            <v>0</v>
          </cell>
          <cell r="AQ27">
            <v>1</v>
          </cell>
          <cell r="AR27">
            <v>1</v>
          </cell>
          <cell r="AS27">
            <v>3</v>
          </cell>
          <cell r="AT27">
            <v>0</v>
          </cell>
          <cell r="AU27">
            <v>0</v>
          </cell>
          <cell r="AV27">
            <v>0</v>
          </cell>
          <cell r="AW27">
            <v>0</v>
          </cell>
          <cell r="AX27">
            <v>0</v>
          </cell>
          <cell r="AY27">
            <v>0</v>
          </cell>
          <cell r="AZ27">
            <v>0</v>
          </cell>
          <cell r="BA27">
            <v>0</v>
          </cell>
          <cell r="BB27">
            <v>0</v>
          </cell>
          <cell r="BC27">
            <v>1</v>
          </cell>
          <cell r="BD27">
            <v>0</v>
          </cell>
          <cell r="BE27">
            <v>1</v>
          </cell>
        </row>
        <row r="28">
          <cell r="A28" t="str">
            <v>BUS ARRIVAL LATE</v>
          </cell>
          <cell r="B28">
            <v>28</v>
          </cell>
          <cell r="C28">
            <v>35</v>
          </cell>
          <cell r="D28">
            <v>35</v>
          </cell>
          <cell r="E28">
            <v>7</v>
          </cell>
          <cell r="F28">
            <v>7</v>
          </cell>
          <cell r="G28">
            <v>7</v>
          </cell>
          <cell r="H28">
            <v>7</v>
          </cell>
          <cell r="I28">
            <v>28</v>
          </cell>
          <cell r="J28">
            <v>7</v>
          </cell>
          <cell r="K28">
            <v>7</v>
          </cell>
          <cell r="L28">
            <v>7</v>
          </cell>
          <cell r="M28">
            <v>7</v>
          </cell>
          <cell r="N28">
            <v>28</v>
          </cell>
          <cell r="O28">
            <v>7</v>
          </cell>
          <cell r="P28">
            <v>7</v>
          </cell>
          <cell r="Q28">
            <v>7</v>
          </cell>
          <cell r="R28">
            <v>7</v>
          </cell>
          <cell r="S28">
            <v>0</v>
          </cell>
          <cell r="T28">
            <v>7</v>
          </cell>
          <cell r="U28">
            <v>7</v>
          </cell>
          <cell r="V28">
            <v>7</v>
          </cell>
          <cell r="W28">
            <v>7</v>
          </cell>
          <cell r="X28">
            <v>7</v>
          </cell>
          <cell r="Y28">
            <v>7</v>
          </cell>
          <cell r="Z28">
            <v>7</v>
          </cell>
          <cell r="AA28">
            <v>7</v>
          </cell>
          <cell r="AB28">
            <v>7</v>
          </cell>
          <cell r="AC28">
            <v>7</v>
          </cell>
          <cell r="AD28">
            <v>7</v>
          </cell>
          <cell r="AE28">
            <v>7</v>
          </cell>
          <cell r="AF28">
            <v>7</v>
          </cell>
          <cell r="AG28">
            <v>7</v>
          </cell>
          <cell r="AH28">
            <v>7</v>
          </cell>
          <cell r="AI28">
            <v>7</v>
          </cell>
          <cell r="AJ28">
            <v>7</v>
          </cell>
          <cell r="AK28">
            <v>7</v>
          </cell>
          <cell r="AL28">
            <v>7</v>
          </cell>
          <cell r="AM28">
            <v>7</v>
          </cell>
          <cell r="AN28">
            <v>7</v>
          </cell>
          <cell r="AO28">
            <v>7</v>
          </cell>
          <cell r="AP28">
            <v>7</v>
          </cell>
          <cell r="AQ28">
            <v>7</v>
          </cell>
          <cell r="AR28">
            <v>7</v>
          </cell>
          <cell r="AS28">
            <v>0</v>
          </cell>
          <cell r="AT28">
            <v>0</v>
          </cell>
          <cell r="AU28">
            <v>0</v>
          </cell>
          <cell r="AV28">
            <v>1</v>
          </cell>
          <cell r="AW28">
            <v>1</v>
          </cell>
          <cell r="AX28">
            <v>0</v>
          </cell>
          <cell r="AY28">
            <v>0.4</v>
          </cell>
          <cell r="AZ28">
            <v>0</v>
          </cell>
          <cell r="BA28">
            <v>0</v>
          </cell>
          <cell r="BB28">
            <v>1</v>
          </cell>
          <cell r="BC28">
            <v>0</v>
          </cell>
          <cell r="BD28">
            <v>1</v>
          </cell>
          <cell r="BE28">
            <v>0.4</v>
          </cell>
        </row>
        <row r="29">
          <cell r="A29" t="str">
            <v>Score ( out of 10 )</v>
          </cell>
          <cell r="B29">
            <v>7.14</v>
          </cell>
          <cell r="C29">
            <v>1.43</v>
          </cell>
          <cell r="D29">
            <v>0</v>
          </cell>
          <cell r="E29">
            <v>0</v>
          </cell>
          <cell r="F29">
            <v>7.1428571428571423</v>
          </cell>
          <cell r="G29">
            <v>0</v>
          </cell>
          <cell r="H29">
            <v>0</v>
          </cell>
          <cell r="I29">
            <v>1.7857142857142856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  <cell r="S29">
            <v>54</v>
          </cell>
          <cell r="T29">
            <v>0</v>
          </cell>
          <cell r="U29">
            <v>0</v>
          </cell>
          <cell r="V29">
            <v>0</v>
          </cell>
          <cell r="W29">
            <v>0</v>
          </cell>
          <cell r="X29">
            <v>0</v>
          </cell>
          <cell r="Y29">
            <v>0</v>
          </cell>
          <cell r="Z29">
            <v>0</v>
          </cell>
          <cell r="AA29">
            <v>0</v>
          </cell>
          <cell r="AB29">
            <v>0</v>
          </cell>
          <cell r="AC29">
            <v>1.4</v>
          </cell>
          <cell r="AD29">
            <v>0</v>
          </cell>
          <cell r="AE29">
            <v>0</v>
          </cell>
          <cell r="AF29">
            <v>5</v>
          </cell>
          <cell r="AG29">
            <v>0</v>
          </cell>
          <cell r="AH29">
            <v>0</v>
          </cell>
          <cell r="AI29">
            <v>0</v>
          </cell>
          <cell r="AJ29">
            <v>0</v>
          </cell>
          <cell r="AK29">
            <v>0</v>
          </cell>
          <cell r="AL29">
            <v>0</v>
          </cell>
          <cell r="AM29">
            <v>0</v>
          </cell>
          <cell r="AN29">
            <v>0</v>
          </cell>
          <cell r="AO29">
            <v>5</v>
          </cell>
          <cell r="AP29">
            <v>0</v>
          </cell>
          <cell r="AQ29">
            <v>5</v>
          </cell>
          <cell r="AR29">
            <v>5</v>
          </cell>
          <cell r="AS29">
            <v>10</v>
          </cell>
          <cell r="AT29">
            <v>10</v>
          </cell>
          <cell r="AU29">
            <v>10</v>
          </cell>
          <cell r="AV29">
            <v>5</v>
          </cell>
          <cell r="AW29">
            <v>5</v>
          </cell>
          <cell r="AX29">
            <v>10</v>
          </cell>
          <cell r="AY29">
            <v>5</v>
          </cell>
          <cell r="AZ29">
            <v>10</v>
          </cell>
          <cell r="BA29">
            <v>10</v>
          </cell>
          <cell r="BB29">
            <v>5</v>
          </cell>
          <cell r="BC29">
            <v>10</v>
          </cell>
          <cell r="BD29">
            <v>5</v>
          </cell>
          <cell r="BE29">
            <v>5</v>
          </cell>
        </row>
        <row r="30">
          <cell r="A30" t="str">
            <v>No. of Deviations recd. during the week</v>
          </cell>
          <cell r="B30" t="str">
            <v>Jan. (wk-1)</v>
          </cell>
          <cell r="C30" t="str">
            <v>Jan. (wk-2)</v>
          </cell>
          <cell r="D30" t="str">
            <v>Jan. (wk-3)</v>
          </cell>
          <cell r="E30" t="str">
            <v>Jan. (wk-4)</v>
          </cell>
          <cell r="F30" t="str">
            <v>Jan. (wk-5)</v>
          </cell>
          <cell r="G30" t="str">
            <v>Mar-99(wk-1)</v>
          </cell>
          <cell r="H30" t="str">
            <v>March-99(wk-2)</v>
          </cell>
          <cell r="I30" t="str">
            <v>March-99(wk-3)</v>
          </cell>
          <cell r="J30" t="str">
            <v>March-99(wk-4)</v>
          </cell>
          <cell r="K30">
            <v>36220</v>
          </cell>
          <cell r="L30" t="str">
            <v>Apr (wk-1)</v>
          </cell>
          <cell r="M30" t="str">
            <v>Apr (wk-2)</v>
          </cell>
          <cell r="N30" t="str">
            <v>Apr (wk-3)</v>
          </cell>
          <cell r="O30" t="str">
            <v>Apr (wk-4)</v>
          </cell>
          <cell r="P30" t="str">
            <v>---</v>
          </cell>
          <cell r="Q30" t="str">
            <v>---</v>
          </cell>
          <cell r="R30" t="str">
            <v>---</v>
          </cell>
          <cell r="S30">
            <v>1</v>
          </cell>
          <cell r="T30">
            <v>0</v>
          </cell>
          <cell r="U30">
            <v>0</v>
          </cell>
          <cell r="V30">
            <v>0.2</v>
          </cell>
          <cell r="W30">
            <v>0</v>
          </cell>
          <cell r="X30">
            <v>0</v>
          </cell>
          <cell r="Y30">
            <v>0</v>
          </cell>
          <cell r="Z30">
            <v>0</v>
          </cell>
          <cell r="AA30">
            <v>0</v>
          </cell>
          <cell r="AB30">
            <v>0</v>
          </cell>
          <cell r="AC30">
            <v>0</v>
          </cell>
          <cell r="AD30">
            <v>0</v>
          </cell>
          <cell r="AE30">
            <v>0</v>
          </cell>
          <cell r="AF30">
            <v>0</v>
          </cell>
          <cell r="AG30">
            <v>0</v>
          </cell>
          <cell r="AH30">
            <v>0</v>
          </cell>
          <cell r="AI30">
            <v>4.9983146052266116</v>
          </cell>
          <cell r="AJ30">
            <v>4.9995433581442068</v>
          </cell>
          <cell r="AK30">
            <v>4.9949469429004552</v>
          </cell>
          <cell r="AL30">
            <v>4.9996289499959525</v>
          </cell>
          <cell r="AM30">
            <v>4.9997438393360314</v>
          </cell>
          <cell r="AN30">
            <v>5</v>
          </cell>
          <cell r="AO30">
            <v>4.9994606283432388</v>
          </cell>
          <cell r="AP30">
            <v>4.9998673036093413</v>
          </cell>
          <cell r="AQ30">
            <v>4.9994846064482701</v>
          </cell>
          <cell r="AR30">
            <v>4.9947415271000919</v>
          </cell>
          <cell r="AS30">
            <v>4.9944263688489752</v>
          </cell>
          <cell r="AT30">
            <v>0</v>
          </cell>
          <cell r="AU30">
            <v>4.9968390552287296</v>
          </cell>
          <cell r="AV30">
            <v>0.75463023483629255</v>
          </cell>
          <cell r="AW30">
            <v>32.370836262902344</v>
          </cell>
          <cell r="AX30">
            <v>0</v>
          </cell>
          <cell r="AY30">
            <v>55.339271575680456</v>
          </cell>
          <cell r="AZ30">
            <v>27.212381897674693</v>
          </cell>
          <cell r="BA30">
            <v>74.908708333333323</v>
          </cell>
          <cell r="BB30">
            <v>126.54687272727271</v>
          </cell>
          <cell r="BC30">
            <v>71.001808633490299</v>
          </cell>
        </row>
        <row r="31">
          <cell r="A31" t="str">
            <v>Suggestion received during the week</v>
          </cell>
          <cell r="B31" t="str">
            <v>N.A</v>
          </cell>
          <cell r="C31" t="str">
            <v>N.A</v>
          </cell>
          <cell r="D31">
            <v>2</v>
          </cell>
          <cell r="E31">
            <v>0</v>
          </cell>
          <cell r="F31">
            <v>0</v>
          </cell>
          <cell r="G31">
            <v>0</v>
          </cell>
          <cell r="H31">
            <v>0</v>
          </cell>
          <cell r="I31">
            <v>2</v>
          </cell>
          <cell r="J31">
            <v>0</v>
          </cell>
          <cell r="K31">
            <v>0</v>
          </cell>
          <cell r="L31">
            <v>0</v>
          </cell>
          <cell r="M31">
            <v>1</v>
          </cell>
          <cell r="N31">
            <v>1</v>
          </cell>
          <cell r="O31">
            <v>0</v>
          </cell>
          <cell r="P31">
            <v>0</v>
          </cell>
          <cell r="Q31">
            <v>0</v>
          </cell>
          <cell r="R31">
            <v>0</v>
          </cell>
          <cell r="S31">
            <v>0</v>
          </cell>
          <cell r="T31">
            <v>0</v>
          </cell>
          <cell r="U31">
            <v>0</v>
          </cell>
          <cell r="V31">
            <v>1</v>
          </cell>
          <cell r="W31">
            <v>1</v>
          </cell>
          <cell r="X31">
            <v>0</v>
          </cell>
          <cell r="Y31">
            <v>0</v>
          </cell>
          <cell r="Z31">
            <v>2</v>
          </cell>
          <cell r="AA31">
            <v>0</v>
          </cell>
          <cell r="AB31">
            <v>0</v>
          </cell>
          <cell r="AC31">
            <v>0</v>
          </cell>
          <cell r="AD31">
            <v>0</v>
          </cell>
          <cell r="AE31">
            <v>0</v>
          </cell>
          <cell r="AF31">
            <v>0</v>
          </cell>
          <cell r="AG31">
            <v>0</v>
          </cell>
          <cell r="AH31">
            <v>0</v>
          </cell>
          <cell r="AI31">
            <v>0</v>
          </cell>
          <cell r="AJ31">
            <v>0</v>
          </cell>
          <cell r="AK31">
            <v>0</v>
          </cell>
          <cell r="AL31">
            <v>0</v>
          </cell>
          <cell r="AM31">
            <v>0</v>
          </cell>
          <cell r="AN31">
            <v>0</v>
          </cell>
          <cell r="AO31">
            <v>2</v>
          </cell>
          <cell r="AP31">
            <v>0</v>
          </cell>
          <cell r="AQ31">
            <v>0</v>
          </cell>
          <cell r="AR31">
            <v>0</v>
          </cell>
          <cell r="AS31">
            <v>2</v>
          </cell>
          <cell r="AT31">
            <v>0</v>
          </cell>
          <cell r="AU31">
            <v>0</v>
          </cell>
          <cell r="AV31">
            <v>0</v>
          </cell>
          <cell r="AW31">
            <v>1</v>
          </cell>
          <cell r="AX31">
            <v>1</v>
          </cell>
          <cell r="AY31">
            <v>2</v>
          </cell>
          <cell r="AZ31">
            <v>0</v>
          </cell>
          <cell r="BA31">
            <v>0</v>
          </cell>
          <cell r="BB31">
            <v>0</v>
          </cell>
          <cell r="BC31">
            <v>0</v>
          </cell>
          <cell r="BD31">
            <v>0</v>
          </cell>
          <cell r="BE31">
            <v>0</v>
          </cell>
        </row>
        <row r="32">
          <cell r="A32" t="str">
            <v>Tangible  suggetions  received in a week</v>
          </cell>
          <cell r="B32">
            <v>40</v>
          </cell>
          <cell r="C32">
            <v>40</v>
          </cell>
          <cell r="D32">
            <v>40</v>
          </cell>
          <cell r="E32">
            <v>40</v>
          </cell>
          <cell r="F32">
            <v>6298</v>
          </cell>
          <cell r="G32">
            <v>0</v>
          </cell>
          <cell r="H32">
            <v>0</v>
          </cell>
          <cell r="I32">
            <v>0</v>
          </cell>
          <cell r="J32">
            <v>1</v>
          </cell>
          <cell r="K32">
            <v>0</v>
          </cell>
          <cell r="L32">
            <v>1</v>
          </cell>
          <cell r="M32">
            <v>0</v>
          </cell>
          <cell r="N32" t="str">
            <v>N.A</v>
          </cell>
          <cell r="O32">
            <v>0</v>
          </cell>
          <cell r="P32">
            <v>0</v>
          </cell>
          <cell r="Q32">
            <v>0</v>
          </cell>
          <cell r="R32">
            <v>0</v>
          </cell>
          <cell r="S32">
            <v>110</v>
          </cell>
          <cell r="T32">
            <v>0</v>
          </cell>
          <cell r="U32">
            <v>0</v>
          </cell>
          <cell r="V32">
            <v>0</v>
          </cell>
          <cell r="W32">
            <v>1</v>
          </cell>
          <cell r="X32">
            <v>0</v>
          </cell>
          <cell r="Y32">
            <v>0</v>
          </cell>
          <cell r="Z32">
            <v>1</v>
          </cell>
          <cell r="AA32">
            <v>0</v>
          </cell>
          <cell r="AB32">
            <v>0</v>
          </cell>
          <cell r="AC32">
            <v>0</v>
          </cell>
          <cell r="AD32">
            <v>0</v>
          </cell>
          <cell r="AE32">
            <v>0</v>
          </cell>
          <cell r="AF32">
            <v>0</v>
          </cell>
          <cell r="AG32">
            <v>0</v>
          </cell>
          <cell r="AH32">
            <v>0</v>
          </cell>
          <cell r="AI32">
            <v>0</v>
          </cell>
          <cell r="AJ32">
            <v>0</v>
          </cell>
          <cell r="AK32">
            <v>0</v>
          </cell>
          <cell r="AL32">
            <v>0</v>
          </cell>
          <cell r="AM32">
            <v>0</v>
          </cell>
          <cell r="AN32">
            <v>0</v>
          </cell>
          <cell r="AO32">
            <v>0</v>
          </cell>
          <cell r="AP32">
            <v>0</v>
          </cell>
          <cell r="AQ32">
            <v>0</v>
          </cell>
          <cell r="AR32">
            <v>0</v>
          </cell>
          <cell r="AS32">
            <v>0</v>
          </cell>
          <cell r="AT32">
            <v>0</v>
          </cell>
          <cell r="AU32">
            <v>0</v>
          </cell>
          <cell r="AV32">
            <v>0</v>
          </cell>
          <cell r="AW32">
            <v>1</v>
          </cell>
          <cell r="AX32">
            <v>1</v>
          </cell>
          <cell r="AY32">
            <v>2</v>
          </cell>
          <cell r="AZ32">
            <v>0</v>
          </cell>
          <cell r="BA32">
            <v>0</v>
          </cell>
          <cell r="BB32">
            <v>0</v>
          </cell>
          <cell r="BC32">
            <v>0</v>
          </cell>
          <cell r="BD32">
            <v>0</v>
          </cell>
          <cell r="BE32">
            <v>0</v>
          </cell>
        </row>
        <row r="33">
          <cell r="A33" t="str">
            <v>Intangible  suggetions  received in a week</v>
          </cell>
          <cell r="B33">
            <v>1385</v>
          </cell>
          <cell r="C33">
            <v>2505</v>
          </cell>
          <cell r="D33">
            <v>2240</v>
          </cell>
          <cell r="E33">
            <v>265</v>
          </cell>
          <cell r="F33">
            <v>720</v>
          </cell>
          <cell r="G33">
            <v>1200</v>
          </cell>
          <cell r="H33">
            <v>895</v>
          </cell>
          <cell r="I33">
            <v>3080</v>
          </cell>
          <cell r="J33">
            <v>1585</v>
          </cell>
          <cell r="K33">
            <v>4779</v>
          </cell>
          <cell r="L33">
            <v>20515</v>
          </cell>
          <cell r="M33">
            <v>1100</v>
          </cell>
          <cell r="N33" t="str">
            <v>N.A</v>
          </cell>
          <cell r="O33">
            <v>0</v>
          </cell>
          <cell r="P33">
            <v>0</v>
          </cell>
          <cell r="Q33">
            <v>0</v>
          </cell>
          <cell r="R33">
            <v>0</v>
          </cell>
          <cell r="S33">
            <v>1</v>
          </cell>
          <cell r="T33">
            <v>0</v>
          </cell>
          <cell r="U33">
            <v>0</v>
          </cell>
          <cell r="V33">
            <v>0</v>
          </cell>
          <cell r="W33">
            <v>0</v>
          </cell>
          <cell r="X33">
            <v>0</v>
          </cell>
          <cell r="Y33">
            <v>0</v>
          </cell>
          <cell r="Z33">
            <v>0</v>
          </cell>
          <cell r="AA33">
            <v>0</v>
          </cell>
          <cell r="AB33">
            <v>0</v>
          </cell>
          <cell r="AC33">
            <v>0</v>
          </cell>
          <cell r="AD33">
            <v>0</v>
          </cell>
          <cell r="AE33">
            <v>0</v>
          </cell>
          <cell r="AF33">
            <v>0</v>
          </cell>
          <cell r="AG33">
            <v>0</v>
          </cell>
          <cell r="AH33">
            <v>0</v>
          </cell>
          <cell r="AI33">
            <v>0</v>
          </cell>
          <cell r="AJ33">
            <v>0</v>
          </cell>
          <cell r="AK33">
            <v>0</v>
          </cell>
          <cell r="AL33">
            <v>0</v>
          </cell>
          <cell r="AM33">
            <v>0</v>
          </cell>
          <cell r="AN33">
            <v>0</v>
          </cell>
          <cell r="AO33">
            <v>2</v>
          </cell>
          <cell r="AP33">
            <v>0</v>
          </cell>
          <cell r="AQ33">
            <v>0</v>
          </cell>
          <cell r="AR33">
            <v>0</v>
          </cell>
          <cell r="AS33">
            <v>2</v>
          </cell>
          <cell r="AT33">
            <v>0</v>
          </cell>
          <cell r="AU33">
            <v>0</v>
          </cell>
          <cell r="AV33">
            <v>0</v>
          </cell>
          <cell r="AW33">
            <v>0</v>
          </cell>
          <cell r="AX33">
            <v>0</v>
          </cell>
          <cell r="AY33">
            <v>0</v>
          </cell>
          <cell r="AZ33">
            <v>0</v>
          </cell>
          <cell r="BA33">
            <v>0</v>
          </cell>
          <cell r="BB33">
            <v>0</v>
          </cell>
          <cell r="BC33">
            <v>0</v>
          </cell>
          <cell r="BD33">
            <v>0</v>
          </cell>
          <cell r="BE33">
            <v>0</v>
          </cell>
        </row>
        <row r="34">
          <cell r="A34" t="str">
            <v>Total Cell Members</v>
          </cell>
          <cell r="B34" t="str">
            <v>N.A</v>
          </cell>
          <cell r="C34" t="str">
            <v>N.A</v>
          </cell>
          <cell r="D34">
            <v>7</v>
          </cell>
          <cell r="E34">
            <v>7</v>
          </cell>
          <cell r="F34">
            <v>7</v>
          </cell>
          <cell r="G34">
            <v>7</v>
          </cell>
          <cell r="H34">
            <v>7</v>
          </cell>
          <cell r="I34">
            <v>35</v>
          </cell>
          <cell r="J34">
            <v>7</v>
          </cell>
          <cell r="K34">
            <v>7</v>
          </cell>
          <cell r="L34">
            <v>6</v>
          </cell>
          <cell r="M34">
            <v>6</v>
          </cell>
          <cell r="N34">
            <v>26</v>
          </cell>
          <cell r="O34">
            <v>6</v>
          </cell>
          <cell r="P34">
            <v>4</v>
          </cell>
          <cell r="Q34">
            <v>4</v>
          </cell>
          <cell r="R34">
            <v>4</v>
          </cell>
          <cell r="S34">
            <v>30</v>
          </cell>
          <cell r="T34">
            <v>22</v>
          </cell>
          <cell r="U34">
            <v>4</v>
          </cell>
          <cell r="V34">
            <v>4</v>
          </cell>
          <cell r="W34">
            <v>4</v>
          </cell>
          <cell r="X34">
            <v>4</v>
          </cell>
          <cell r="Y34">
            <v>4</v>
          </cell>
          <cell r="Z34">
            <v>4</v>
          </cell>
          <cell r="AA34">
            <v>4</v>
          </cell>
          <cell r="AB34">
            <v>4</v>
          </cell>
          <cell r="AC34">
            <v>4</v>
          </cell>
          <cell r="AD34">
            <v>4</v>
          </cell>
          <cell r="AE34">
            <v>4</v>
          </cell>
          <cell r="AF34">
            <v>4</v>
          </cell>
          <cell r="AG34">
            <v>4</v>
          </cell>
          <cell r="AH34">
            <v>4</v>
          </cell>
          <cell r="AI34">
            <v>4</v>
          </cell>
          <cell r="AJ34">
            <v>4</v>
          </cell>
          <cell r="AK34">
            <v>4</v>
          </cell>
          <cell r="AL34">
            <v>4</v>
          </cell>
          <cell r="AM34">
            <v>4</v>
          </cell>
          <cell r="AN34">
            <v>4</v>
          </cell>
          <cell r="AO34">
            <v>4</v>
          </cell>
          <cell r="AP34">
            <v>4</v>
          </cell>
          <cell r="AQ34">
            <v>4</v>
          </cell>
          <cell r="AR34">
            <v>4</v>
          </cell>
          <cell r="AS34">
            <v>4</v>
          </cell>
          <cell r="AT34">
            <v>4</v>
          </cell>
          <cell r="AU34">
            <v>4</v>
          </cell>
          <cell r="AV34">
            <v>4</v>
          </cell>
          <cell r="AW34">
            <v>4</v>
          </cell>
          <cell r="AX34">
            <v>4</v>
          </cell>
          <cell r="AY34">
            <v>20</v>
          </cell>
          <cell r="AZ34">
            <v>20</v>
          </cell>
          <cell r="BA34">
            <v>4</v>
          </cell>
          <cell r="BB34">
            <v>4</v>
          </cell>
          <cell r="BC34">
            <v>4</v>
          </cell>
          <cell r="BD34">
            <v>4</v>
          </cell>
          <cell r="BE34">
            <v>36</v>
          </cell>
        </row>
        <row r="35">
          <cell r="A35" t="str">
            <v>Suggestion Scheme Score ( out of 5 )</v>
          </cell>
          <cell r="B35" t="str">
            <v>N.A</v>
          </cell>
          <cell r="C35" t="str">
            <v>N.A</v>
          </cell>
          <cell r="D35">
            <v>5</v>
          </cell>
          <cell r="E35">
            <v>0</v>
          </cell>
          <cell r="F35">
            <v>0</v>
          </cell>
          <cell r="G35">
            <v>0</v>
          </cell>
          <cell r="H35">
            <v>0</v>
          </cell>
          <cell r="I35">
            <v>2.8571428571428572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>
            <v>1.9230769230769231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  <cell r="S35">
            <v>0</v>
          </cell>
          <cell r="T35">
            <v>0</v>
          </cell>
          <cell r="U35">
            <v>0</v>
          </cell>
          <cell r="V35">
            <v>0</v>
          </cell>
          <cell r="W35">
            <v>1.2</v>
          </cell>
          <cell r="X35">
            <v>0</v>
          </cell>
          <cell r="Y35">
            <v>0</v>
          </cell>
          <cell r="Z35">
            <v>0.8</v>
          </cell>
          <cell r="AA35">
            <v>0</v>
          </cell>
          <cell r="AB35">
            <v>0</v>
          </cell>
          <cell r="AC35">
            <v>0</v>
          </cell>
          <cell r="AD35">
            <v>0</v>
          </cell>
          <cell r="AE35">
            <v>0</v>
          </cell>
          <cell r="AF35">
            <v>0</v>
          </cell>
          <cell r="AG35">
            <v>0</v>
          </cell>
          <cell r="AH35">
            <v>0</v>
          </cell>
          <cell r="AI35">
            <v>0</v>
          </cell>
          <cell r="AJ35">
            <v>0</v>
          </cell>
          <cell r="AK35">
            <v>0</v>
          </cell>
          <cell r="AL35">
            <v>0</v>
          </cell>
          <cell r="AM35">
            <v>0</v>
          </cell>
          <cell r="AN35">
            <v>0</v>
          </cell>
          <cell r="AO35">
            <v>0</v>
          </cell>
          <cell r="AP35">
            <v>0</v>
          </cell>
          <cell r="AQ35">
            <v>0</v>
          </cell>
          <cell r="AR35">
            <v>0</v>
          </cell>
          <cell r="AS35">
            <v>5</v>
          </cell>
          <cell r="AT35">
            <v>0</v>
          </cell>
          <cell r="AU35">
            <v>0</v>
          </cell>
          <cell r="AV35">
            <v>0</v>
          </cell>
          <cell r="AW35">
            <v>5</v>
          </cell>
          <cell r="AX35">
            <v>5</v>
          </cell>
          <cell r="AY35">
            <v>5</v>
          </cell>
          <cell r="AZ35">
            <v>0</v>
          </cell>
          <cell r="BA35">
            <v>0</v>
          </cell>
          <cell r="BB35">
            <v>0</v>
          </cell>
          <cell r="BC35">
            <v>0</v>
          </cell>
          <cell r="BD35">
            <v>0</v>
          </cell>
          <cell r="BE35">
            <v>0</v>
          </cell>
        </row>
        <row r="36">
          <cell r="A36" t="str">
            <v>Attendance (%)</v>
          </cell>
          <cell r="B36">
            <v>90.25</v>
          </cell>
          <cell r="C36">
            <v>81.599999999999994</v>
          </cell>
          <cell r="D36">
            <v>85.25</v>
          </cell>
          <cell r="E36">
            <v>88</v>
          </cell>
          <cell r="F36">
            <v>98</v>
          </cell>
          <cell r="G36">
            <v>95</v>
          </cell>
          <cell r="H36">
            <v>97</v>
          </cell>
          <cell r="I36">
            <v>94.5</v>
          </cell>
          <cell r="J36">
            <v>42.857142857142854</v>
          </cell>
          <cell r="K36">
            <v>85.714285714285708</v>
          </cell>
          <cell r="L36">
            <v>90</v>
          </cell>
          <cell r="M36">
            <v>93</v>
          </cell>
          <cell r="N36">
            <v>77.892857142857139</v>
          </cell>
          <cell r="O36">
            <v>74.285714285714292</v>
          </cell>
          <cell r="P36">
            <v>98</v>
          </cell>
          <cell r="Q36">
            <v>81</v>
          </cell>
          <cell r="R36">
            <v>100</v>
          </cell>
          <cell r="S36">
            <v>10</v>
          </cell>
          <cell r="T36">
            <v>70.657142857142858</v>
          </cell>
          <cell r="U36">
            <v>100</v>
          </cell>
          <cell r="V36">
            <v>95</v>
          </cell>
          <cell r="W36">
            <v>81</v>
          </cell>
          <cell r="X36">
            <v>95</v>
          </cell>
          <cell r="Y36">
            <v>86</v>
          </cell>
          <cell r="Z36">
            <v>91.4</v>
          </cell>
          <cell r="AA36">
            <v>93</v>
          </cell>
          <cell r="AB36">
            <v>93</v>
          </cell>
          <cell r="AC36">
            <v>86</v>
          </cell>
          <cell r="AD36">
            <v>88</v>
          </cell>
          <cell r="AE36">
            <v>100</v>
          </cell>
          <cell r="AF36">
            <v>92</v>
          </cell>
          <cell r="AG36">
            <v>100</v>
          </cell>
          <cell r="AH36">
            <v>91</v>
          </cell>
          <cell r="AI36">
            <v>89</v>
          </cell>
          <cell r="AJ36">
            <v>83</v>
          </cell>
          <cell r="AK36">
            <v>96</v>
          </cell>
          <cell r="AL36">
            <v>91.8</v>
          </cell>
          <cell r="AM36">
            <v>86</v>
          </cell>
          <cell r="AN36">
            <v>81</v>
          </cell>
          <cell r="AO36">
            <v>86</v>
          </cell>
          <cell r="AP36">
            <v>77</v>
          </cell>
          <cell r="AQ36">
            <v>100</v>
          </cell>
          <cell r="AR36">
            <v>100</v>
          </cell>
          <cell r="AS36">
            <v>90.215384615384608</v>
          </cell>
          <cell r="AT36">
            <v>86</v>
          </cell>
          <cell r="AU36">
            <v>71</v>
          </cell>
          <cell r="AV36">
            <v>81</v>
          </cell>
          <cell r="AW36">
            <v>98</v>
          </cell>
          <cell r="AX36">
            <v>90</v>
          </cell>
          <cell r="AY36">
            <v>85.2</v>
          </cell>
          <cell r="AZ36">
            <v>86</v>
          </cell>
          <cell r="BA36">
            <v>95</v>
          </cell>
          <cell r="BB36">
            <v>100</v>
          </cell>
          <cell r="BC36">
            <v>71</v>
          </cell>
          <cell r="BD36">
            <v>89</v>
          </cell>
          <cell r="BE36">
            <v>88.2</v>
          </cell>
        </row>
        <row r="37">
          <cell r="A37" t="str">
            <v>Attendance % for the week</v>
          </cell>
          <cell r="B37">
            <v>5</v>
          </cell>
          <cell r="C37">
            <v>0</v>
          </cell>
          <cell r="D37">
            <v>3</v>
          </cell>
          <cell r="E37">
            <v>2</v>
          </cell>
          <cell r="F37">
            <v>4</v>
          </cell>
          <cell r="G37">
            <v>5</v>
          </cell>
          <cell r="H37">
            <v>5</v>
          </cell>
          <cell r="I37">
            <v>3</v>
          </cell>
          <cell r="J37">
            <v>0</v>
          </cell>
          <cell r="K37">
            <v>2</v>
          </cell>
          <cell r="L37">
            <v>2</v>
          </cell>
          <cell r="M37">
            <v>3</v>
          </cell>
          <cell r="N37">
            <v>1.75</v>
          </cell>
          <cell r="O37">
            <v>0</v>
          </cell>
          <cell r="P37">
            <v>5</v>
          </cell>
          <cell r="Q37">
            <v>0</v>
          </cell>
          <cell r="R37">
            <v>5</v>
          </cell>
          <cell r="S37">
            <v>0</v>
          </cell>
          <cell r="T37">
            <v>0</v>
          </cell>
          <cell r="U37">
            <v>5</v>
          </cell>
          <cell r="V37">
            <v>5</v>
          </cell>
          <cell r="W37">
            <v>0</v>
          </cell>
          <cell r="X37">
            <v>5</v>
          </cell>
          <cell r="Y37">
            <v>2</v>
          </cell>
          <cell r="Z37">
            <v>3</v>
          </cell>
          <cell r="AA37">
            <v>3</v>
          </cell>
          <cell r="AB37">
            <v>3</v>
          </cell>
          <cell r="AC37">
            <v>2</v>
          </cell>
          <cell r="AD37">
            <v>2</v>
          </cell>
          <cell r="AE37">
            <v>5</v>
          </cell>
          <cell r="AF37">
            <v>3</v>
          </cell>
          <cell r="AG37">
            <v>5</v>
          </cell>
          <cell r="AH37">
            <v>3</v>
          </cell>
          <cell r="AI37">
            <v>2</v>
          </cell>
          <cell r="AJ37">
            <v>0</v>
          </cell>
          <cell r="AK37">
            <v>5</v>
          </cell>
          <cell r="AL37">
            <v>3</v>
          </cell>
          <cell r="AM37">
            <v>2</v>
          </cell>
          <cell r="AN37">
            <v>0</v>
          </cell>
          <cell r="AO37">
            <v>2</v>
          </cell>
          <cell r="AP37">
            <v>0</v>
          </cell>
          <cell r="AQ37">
            <v>5</v>
          </cell>
          <cell r="AR37">
            <v>5</v>
          </cell>
          <cell r="AS37">
            <v>85</v>
          </cell>
          <cell r="AT37">
            <v>94</v>
          </cell>
          <cell r="AU37">
            <v>50</v>
          </cell>
          <cell r="AV37">
            <v>58</v>
          </cell>
          <cell r="AW37">
            <v>83</v>
          </cell>
          <cell r="AX37">
            <v>92</v>
          </cell>
          <cell r="AY37">
            <v>75.400000000000006</v>
          </cell>
          <cell r="AZ37">
            <v>100</v>
          </cell>
          <cell r="BA37">
            <v>79</v>
          </cell>
          <cell r="BB37">
            <v>71</v>
          </cell>
          <cell r="BC37">
            <v>70</v>
          </cell>
          <cell r="BD37">
            <v>67</v>
          </cell>
          <cell r="BE37">
            <v>77.400000000000006</v>
          </cell>
        </row>
        <row r="38">
          <cell r="A38" t="str">
            <v>Attendance Score(5)</v>
          </cell>
          <cell r="B38">
            <v>10</v>
          </cell>
          <cell r="C38">
            <v>10</v>
          </cell>
          <cell r="D38">
            <v>10</v>
          </cell>
          <cell r="E38">
            <v>10</v>
          </cell>
          <cell r="F38">
            <v>1335</v>
          </cell>
          <cell r="G38">
            <v>0</v>
          </cell>
          <cell r="H38">
            <v>1</v>
          </cell>
          <cell r="I38">
            <v>0</v>
          </cell>
          <cell r="J38">
            <v>0</v>
          </cell>
          <cell r="K38">
            <v>1</v>
          </cell>
          <cell r="L38">
            <v>1</v>
          </cell>
          <cell r="M38">
            <v>0</v>
          </cell>
          <cell r="N38">
            <v>0</v>
          </cell>
          <cell r="O38">
            <v>393</v>
          </cell>
          <cell r="P38">
            <v>1</v>
          </cell>
          <cell r="Q38">
            <v>1</v>
          </cell>
          <cell r="R38">
            <v>1</v>
          </cell>
          <cell r="S38">
            <v>1</v>
          </cell>
          <cell r="T38">
            <v>1</v>
          </cell>
          <cell r="U38">
            <v>0</v>
          </cell>
          <cell r="V38">
            <v>0.8</v>
          </cell>
          <cell r="W38">
            <v>2</v>
          </cell>
          <cell r="X38">
            <v>0</v>
          </cell>
          <cell r="Y38">
            <v>1</v>
          </cell>
          <cell r="Z38">
            <v>0</v>
          </cell>
          <cell r="AA38">
            <v>0</v>
          </cell>
          <cell r="AB38">
            <v>0.6</v>
          </cell>
          <cell r="AC38">
            <v>0</v>
          </cell>
          <cell r="AD38">
            <v>0</v>
          </cell>
          <cell r="AE38">
            <v>0</v>
          </cell>
          <cell r="AF38">
            <v>0</v>
          </cell>
          <cell r="AG38">
            <v>0</v>
          </cell>
          <cell r="AH38">
            <v>0</v>
          </cell>
          <cell r="AI38">
            <v>18.716056163960317</v>
          </cell>
          <cell r="AJ38">
            <v>18.375184638109303</v>
          </cell>
          <cell r="AK38">
            <v>16.971532404603273</v>
          </cell>
          <cell r="AL38">
            <v>19.730579254602603</v>
          </cell>
          <cell r="AM38">
            <v>19.682683590208519</v>
          </cell>
          <cell r="AN38">
            <v>20</v>
          </cell>
          <cell r="AO38">
            <v>19.350502227928402</v>
          </cell>
          <cell r="AP38">
            <v>19.861830742659759</v>
          </cell>
          <cell r="AQ38">
            <v>19.37434827945777</v>
          </cell>
          <cell r="AR38">
            <v>12.963129496402876</v>
          </cell>
          <cell r="AS38">
            <v>2</v>
          </cell>
          <cell r="AT38">
            <v>3</v>
          </cell>
          <cell r="AU38">
            <v>0</v>
          </cell>
          <cell r="AV38">
            <v>0</v>
          </cell>
          <cell r="AW38">
            <v>0</v>
          </cell>
          <cell r="AX38">
            <v>3</v>
          </cell>
          <cell r="AY38">
            <v>0</v>
          </cell>
          <cell r="AZ38">
            <v>5</v>
          </cell>
          <cell r="BA38">
            <v>0</v>
          </cell>
          <cell r="BB38">
            <v>0</v>
          </cell>
          <cell r="BC38">
            <v>0</v>
          </cell>
          <cell r="BD38">
            <v>0</v>
          </cell>
          <cell r="BE38">
            <v>0</v>
          </cell>
        </row>
        <row r="39">
          <cell r="A39" t="str">
            <v>PREVENTIVE MAINTENANCE SCHEDULE ADHERENCE(10)</v>
          </cell>
          <cell r="B39" t="str">
            <v>N.A</v>
          </cell>
          <cell r="C39" t="str">
            <v>N.A</v>
          </cell>
          <cell r="D39" t="str">
            <v>N.A</v>
          </cell>
          <cell r="E39">
            <v>10</v>
          </cell>
          <cell r="F39">
            <v>10</v>
          </cell>
          <cell r="G39">
            <v>10</v>
          </cell>
          <cell r="H39">
            <v>10</v>
          </cell>
          <cell r="I39">
            <v>10</v>
          </cell>
          <cell r="J39">
            <v>10</v>
          </cell>
          <cell r="K39">
            <v>10</v>
          </cell>
          <cell r="L39">
            <v>10</v>
          </cell>
          <cell r="M39">
            <v>10</v>
          </cell>
          <cell r="N39">
            <v>10</v>
          </cell>
          <cell r="O39">
            <v>10</v>
          </cell>
          <cell r="P39">
            <v>10</v>
          </cell>
          <cell r="Q39">
            <v>10</v>
          </cell>
          <cell r="R39">
            <v>10</v>
          </cell>
          <cell r="S39">
            <v>10</v>
          </cell>
          <cell r="T39">
            <v>10</v>
          </cell>
          <cell r="U39">
            <v>10</v>
          </cell>
          <cell r="V39">
            <v>10</v>
          </cell>
          <cell r="W39">
            <v>10</v>
          </cell>
          <cell r="X39">
            <v>10</v>
          </cell>
          <cell r="Y39">
            <v>10</v>
          </cell>
          <cell r="Z39">
            <v>10</v>
          </cell>
          <cell r="AA39">
            <v>10</v>
          </cell>
          <cell r="AB39">
            <v>10</v>
          </cell>
          <cell r="AC39">
            <v>10</v>
          </cell>
          <cell r="AD39">
            <v>10</v>
          </cell>
          <cell r="AE39">
            <v>10</v>
          </cell>
          <cell r="AF39">
            <v>10</v>
          </cell>
          <cell r="AG39">
            <v>10</v>
          </cell>
          <cell r="AH39">
            <v>10</v>
          </cell>
          <cell r="AI39">
            <v>10</v>
          </cell>
          <cell r="AJ39">
            <v>10</v>
          </cell>
          <cell r="AK39">
            <v>10</v>
          </cell>
          <cell r="AL39">
            <v>10</v>
          </cell>
          <cell r="AM39">
            <v>10</v>
          </cell>
          <cell r="AN39">
            <v>10</v>
          </cell>
          <cell r="AO39">
            <v>10</v>
          </cell>
          <cell r="AP39">
            <v>10</v>
          </cell>
          <cell r="AQ39">
            <v>10</v>
          </cell>
          <cell r="AR39">
            <v>5</v>
          </cell>
          <cell r="AS39">
            <v>9.615384615384615</v>
          </cell>
          <cell r="AT39">
            <v>10</v>
          </cell>
          <cell r="AU39">
            <v>0</v>
          </cell>
          <cell r="AV39">
            <v>0</v>
          </cell>
          <cell r="AW39">
            <v>0</v>
          </cell>
          <cell r="AX39">
            <v>0</v>
          </cell>
          <cell r="AY39">
            <v>2</v>
          </cell>
          <cell r="AZ39">
            <v>0</v>
          </cell>
          <cell r="BA39">
            <v>0</v>
          </cell>
          <cell r="BB39">
            <v>10</v>
          </cell>
          <cell r="BC39">
            <v>0</v>
          </cell>
          <cell r="BD39">
            <v>10</v>
          </cell>
          <cell r="BE39">
            <v>4</v>
          </cell>
        </row>
        <row r="40">
          <cell r="A40" t="str">
            <v>5 S Audit Score ( out of 5 )</v>
          </cell>
          <cell r="B40" t="str">
            <v>N.A</v>
          </cell>
          <cell r="C40" t="str">
            <v>N.A</v>
          </cell>
          <cell r="D40">
            <v>2.59</v>
          </cell>
          <cell r="E40">
            <v>3.25</v>
          </cell>
          <cell r="F40">
            <v>3.25</v>
          </cell>
          <cell r="G40">
            <v>3.25</v>
          </cell>
          <cell r="H40">
            <v>3.25</v>
          </cell>
          <cell r="I40">
            <v>3.25</v>
          </cell>
          <cell r="J40">
            <v>4.25</v>
          </cell>
          <cell r="K40">
            <v>4.25</v>
          </cell>
          <cell r="L40">
            <v>4.25</v>
          </cell>
          <cell r="M40">
            <v>4.25</v>
          </cell>
          <cell r="N40">
            <v>4.25</v>
          </cell>
          <cell r="O40">
            <v>4.25</v>
          </cell>
          <cell r="P40">
            <v>4.25</v>
          </cell>
          <cell r="Q40">
            <v>4.25</v>
          </cell>
          <cell r="R40">
            <v>4.25</v>
          </cell>
          <cell r="S40">
            <v>26.25</v>
          </cell>
          <cell r="T40">
            <v>4.25</v>
          </cell>
          <cell r="U40">
            <v>3.5</v>
          </cell>
          <cell r="V40">
            <v>4.5</v>
          </cell>
          <cell r="W40">
            <v>4</v>
          </cell>
          <cell r="X40">
            <v>3.66</v>
          </cell>
          <cell r="Y40">
            <v>4</v>
          </cell>
          <cell r="Z40">
            <v>3.9319999999999999</v>
          </cell>
          <cell r="AA40">
            <v>3.91</v>
          </cell>
          <cell r="AB40">
            <v>3.73</v>
          </cell>
          <cell r="AC40">
            <v>3.55</v>
          </cell>
          <cell r="AD40">
            <v>3.27</v>
          </cell>
          <cell r="AE40">
            <v>3.27</v>
          </cell>
          <cell r="AF40">
            <v>3.5460000000000003</v>
          </cell>
          <cell r="AG40">
            <v>2.5499999999999998</v>
          </cell>
          <cell r="AH40">
            <v>2.91</v>
          </cell>
          <cell r="AI40">
            <v>3.9</v>
          </cell>
          <cell r="AJ40">
            <v>3.9</v>
          </cell>
          <cell r="AK40">
            <v>2.69</v>
          </cell>
          <cell r="AL40">
            <v>3.3612000000000002</v>
          </cell>
          <cell r="AM40">
            <v>2.5499999999999998</v>
          </cell>
          <cell r="AN40">
            <v>2.92</v>
          </cell>
          <cell r="AO40">
            <v>2</v>
          </cell>
          <cell r="AP40">
            <v>2.6666666666666665</v>
          </cell>
          <cell r="AQ40">
            <v>1.95</v>
          </cell>
          <cell r="AR40">
            <v>1.95</v>
          </cell>
          <cell r="AS40">
            <v>3.0346592592592589</v>
          </cell>
          <cell r="AT40">
            <v>3</v>
          </cell>
          <cell r="AU40">
            <v>2.6</v>
          </cell>
          <cell r="AV40">
            <v>2.46</v>
          </cell>
          <cell r="AW40">
            <v>3.0714285714285716</v>
          </cell>
          <cell r="AX40">
            <v>3.07</v>
          </cell>
          <cell r="AY40">
            <v>2.8402857142857139</v>
          </cell>
          <cell r="AZ40">
            <v>3.06</v>
          </cell>
          <cell r="BA40">
            <v>3.36</v>
          </cell>
          <cell r="BB40">
            <v>3.1538461538461537</v>
          </cell>
          <cell r="BC40">
            <v>3.5</v>
          </cell>
          <cell r="BD40">
            <v>2.6428571428571428</v>
          </cell>
          <cell r="BE40">
            <v>3.1433406593406592</v>
          </cell>
        </row>
        <row r="41">
          <cell r="A41" t="str">
            <v>Performance Score</v>
          </cell>
          <cell r="B41">
            <v>39.14</v>
          </cell>
          <cell r="C41">
            <v>38.49</v>
          </cell>
          <cell r="D41">
            <v>65.8</v>
          </cell>
          <cell r="E41">
            <v>63.42</v>
          </cell>
          <cell r="F41">
            <v>61.39</v>
          </cell>
          <cell r="G41">
            <v>45.25</v>
          </cell>
          <cell r="H41">
            <v>45.41</v>
          </cell>
          <cell r="I41">
            <v>45.035714285714285</v>
          </cell>
          <cell r="J41">
            <v>50.33</v>
          </cell>
          <cell r="K41">
            <v>52.33</v>
          </cell>
          <cell r="L41">
            <v>52.33</v>
          </cell>
          <cell r="M41">
            <v>53.33</v>
          </cell>
          <cell r="N41">
            <v>52.08</v>
          </cell>
          <cell r="O41">
            <v>50.33</v>
          </cell>
          <cell r="P41">
            <v>68.58</v>
          </cell>
          <cell r="Q41">
            <v>71.24666666666667</v>
          </cell>
          <cell r="R41">
            <v>73.74666666666667</v>
          </cell>
          <cell r="S41">
            <v>2</v>
          </cell>
          <cell r="T41">
            <v>53.33</v>
          </cell>
          <cell r="U41">
            <v>62.7</v>
          </cell>
          <cell r="V41">
            <v>44</v>
          </cell>
          <cell r="W41">
            <v>47.963333333333338</v>
          </cell>
          <cell r="X41">
            <v>45</v>
          </cell>
          <cell r="Y41">
            <v>49.870000000000005</v>
          </cell>
          <cell r="Z41">
            <v>44.612000000000002</v>
          </cell>
          <cell r="AA41">
            <v>56.15</v>
          </cell>
          <cell r="AB41">
            <v>47.29</v>
          </cell>
          <cell r="AC41">
            <v>57.066666666666663</v>
          </cell>
          <cell r="AD41">
            <v>65.150000000000006</v>
          </cell>
          <cell r="AE41">
            <v>65.393333333333331</v>
          </cell>
          <cell r="AF41">
            <v>64.616666666666674</v>
          </cell>
          <cell r="AG41">
            <v>56.63333333333334</v>
          </cell>
          <cell r="AH41">
            <v>34.283333333333331</v>
          </cell>
          <cell r="AI41">
            <v>33.176666666666662</v>
          </cell>
          <cell r="AJ41">
            <v>25.42</v>
          </cell>
          <cell r="AK41">
            <v>60.436491228070174</v>
          </cell>
          <cell r="AL41">
            <v>39.93663157894737</v>
          </cell>
          <cell r="AM41">
            <v>68.49666666666667</v>
          </cell>
          <cell r="AN41">
            <v>23.27</v>
          </cell>
          <cell r="AO41">
            <v>35.926666666666662</v>
          </cell>
          <cell r="AP41">
            <v>49.2</v>
          </cell>
          <cell r="AQ41">
            <v>49.283333333333331</v>
          </cell>
          <cell r="AR41">
            <v>69.283333333333331</v>
          </cell>
          <cell r="AS41">
            <v>48.522804318488525</v>
          </cell>
          <cell r="AT41">
            <v>30.903333333333336</v>
          </cell>
          <cell r="AU41">
            <v>54.066666666666663</v>
          </cell>
          <cell r="AV41">
            <v>53.8</v>
          </cell>
          <cell r="AW41">
            <v>61.798245614035082</v>
          </cell>
          <cell r="AX41">
            <v>68.463333333333338</v>
          </cell>
          <cell r="AY41">
            <v>53.806315789473686</v>
          </cell>
          <cell r="AZ41">
            <v>36.593333333333334</v>
          </cell>
          <cell r="BA41">
            <v>26.593333333333337</v>
          </cell>
          <cell r="BB41">
            <v>56.078947368421055</v>
          </cell>
          <cell r="BC41">
            <v>66.214285714285722</v>
          </cell>
          <cell r="BD41">
            <v>35.333333333333336</v>
          </cell>
          <cell r="BE41">
            <v>44.648360902255632</v>
          </cell>
        </row>
        <row r="42">
          <cell r="A42" t="str">
            <v>Attendance (%)</v>
          </cell>
          <cell r="B42" t="str">
            <v>N.A</v>
          </cell>
          <cell r="C42" t="str">
            <v>N.A</v>
          </cell>
          <cell r="D42">
            <v>84</v>
          </cell>
          <cell r="E42">
            <v>78</v>
          </cell>
          <cell r="F42">
            <v>76</v>
          </cell>
          <cell r="G42">
            <v>80</v>
          </cell>
          <cell r="H42">
            <v>81</v>
          </cell>
          <cell r="I42">
            <v>78.75</v>
          </cell>
          <cell r="J42">
            <v>81</v>
          </cell>
          <cell r="K42">
            <v>80</v>
          </cell>
          <cell r="L42">
            <v>94</v>
          </cell>
          <cell r="M42">
            <v>91</v>
          </cell>
          <cell r="N42">
            <v>86.5</v>
          </cell>
          <cell r="O42">
            <v>60</v>
          </cell>
          <cell r="P42">
            <v>79</v>
          </cell>
          <cell r="Q42">
            <v>96</v>
          </cell>
          <cell r="R42">
            <v>90</v>
          </cell>
          <cell r="S42">
            <v>3</v>
          </cell>
          <cell r="T42">
            <v>83.8</v>
          </cell>
          <cell r="U42">
            <v>88</v>
          </cell>
          <cell r="V42">
            <v>71</v>
          </cell>
          <cell r="W42">
            <v>83</v>
          </cell>
          <cell r="X42">
            <v>60</v>
          </cell>
          <cell r="Y42">
            <v>83</v>
          </cell>
          <cell r="Z42">
            <v>77</v>
          </cell>
          <cell r="AA42">
            <v>75</v>
          </cell>
          <cell r="AB42">
            <v>96</v>
          </cell>
          <cell r="AC42">
            <v>75</v>
          </cell>
          <cell r="AD42">
            <v>67</v>
          </cell>
          <cell r="AE42">
            <v>100</v>
          </cell>
          <cell r="AF42">
            <v>82.6</v>
          </cell>
          <cell r="AG42">
            <v>83</v>
          </cell>
          <cell r="AH42">
            <v>85</v>
          </cell>
          <cell r="AI42">
            <v>75</v>
          </cell>
          <cell r="AJ42">
            <v>85</v>
          </cell>
          <cell r="AK42">
            <v>81</v>
          </cell>
          <cell r="AL42">
            <v>82.12</v>
          </cell>
          <cell r="AM42">
            <v>100</v>
          </cell>
          <cell r="AN42">
            <v>92</v>
          </cell>
          <cell r="AO42">
            <v>71</v>
          </cell>
          <cell r="AP42">
            <v>100</v>
          </cell>
          <cell r="AQ42">
            <v>88</v>
          </cell>
          <cell r="AR42">
            <v>88</v>
          </cell>
          <cell r="AS42">
            <v>84</v>
          </cell>
          <cell r="AT42">
            <v>90</v>
          </cell>
          <cell r="AU42">
            <v>77</v>
          </cell>
          <cell r="AV42">
            <v>84</v>
          </cell>
          <cell r="AW42">
            <v>87</v>
          </cell>
          <cell r="AX42">
            <v>85</v>
          </cell>
          <cell r="AY42">
            <v>84.6</v>
          </cell>
          <cell r="AZ42">
            <v>83</v>
          </cell>
          <cell r="BA42">
            <v>86</v>
          </cell>
          <cell r="BB42">
            <v>86</v>
          </cell>
          <cell r="BC42">
            <v>84</v>
          </cell>
          <cell r="BD42">
            <v>83</v>
          </cell>
          <cell r="BE42">
            <v>84.4</v>
          </cell>
        </row>
        <row r="43">
          <cell r="A43" t="str">
            <v>Attendance Score ( out of 35 )</v>
          </cell>
          <cell r="B43" t="str">
            <v>N.A</v>
          </cell>
          <cell r="C43" t="str">
            <v>N.A</v>
          </cell>
          <cell r="D43">
            <v>0</v>
          </cell>
          <cell r="E43">
            <v>0</v>
          </cell>
          <cell r="F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K43">
            <v>0</v>
          </cell>
          <cell r="L43">
            <v>3</v>
          </cell>
          <cell r="M43">
            <v>3</v>
          </cell>
          <cell r="N43">
            <v>1.5</v>
          </cell>
          <cell r="O43">
            <v>0</v>
          </cell>
          <cell r="P43">
            <v>0</v>
          </cell>
          <cell r="Q43">
            <v>5</v>
          </cell>
          <cell r="R43">
            <v>3</v>
          </cell>
          <cell r="S43">
            <v>0</v>
          </cell>
          <cell r="T43">
            <v>0</v>
          </cell>
          <cell r="U43">
            <v>2</v>
          </cell>
          <cell r="V43">
            <v>0</v>
          </cell>
          <cell r="W43">
            <v>0</v>
          </cell>
          <cell r="X43">
            <v>0</v>
          </cell>
          <cell r="Y43">
            <v>0</v>
          </cell>
          <cell r="Z43">
            <v>0</v>
          </cell>
          <cell r="AA43">
            <v>0</v>
          </cell>
          <cell r="AB43">
            <v>5</v>
          </cell>
          <cell r="AC43">
            <v>0</v>
          </cell>
          <cell r="AD43">
            <v>0</v>
          </cell>
          <cell r="AE43">
            <v>5</v>
          </cell>
          <cell r="AF43">
            <v>0</v>
          </cell>
          <cell r="AG43">
            <v>0</v>
          </cell>
          <cell r="AH43">
            <v>2</v>
          </cell>
          <cell r="AI43">
            <v>0</v>
          </cell>
          <cell r="AJ43">
            <v>2</v>
          </cell>
          <cell r="AK43">
            <v>0</v>
          </cell>
          <cell r="AL43">
            <v>0</v>
          </cell>
          <cell r="AM43">
            <v>5</v>
          </cell>
          <cell r="AN43">
            <v>3</v>
          </cell>
          <cell r="AO43">
            <v>0</v>
          </cell>
          <cell r="AP43">
            <v>5</v>
          </cell>
          <cell r="AQ43">
            <v>2</v>
          </cell>
          <cell r="AR43">
            <v>2</v>
          </cell>
          <cell r="AS43">
            <v>0</v>
          </cell>
          <cell r="AT43">
            <v>25</v>
          </cell>
          <cell r="AU43">
            <v>0</v>
          </cell>
          <cell r="AV43">
            <v>0</v>
          </cell>
          <cell r="AW43">
            <v>15</v>
          </cell>
          <cell r="AX43">
            <v>15</v>
          </cell>
          <cell r="AY43">
            <v>0</v>
          </cell>
          <cell r="AZ43">
            <v>0</v>
          </cell>
          <cell r="BA43">
            <v>15</v>
          </cell>
          <cell r="BB43">
            <v>15</v>
          </cell>
          <cell r="BC43">
            <v>0</v>
          </cell>
          <cell r="BD43">
            <v>0</v>
          </cell>
          <cell r="BE43">
            <v>0</v>
          </cell>
        </row>
        <row r="44">
          <cell r="A44" t="str">
            <v>Note:</v>
          </cell>
          <cell r="B44">
            <v>0</v>
          </cell>
          <cell r="C44">
            <v>0</v>
          </cell>
          <cell r="D44">
            <v>0</v>
          </cell>
          <cell r="E44">
            <v>0</v>
          </cell>
          <cell r="F44">
            <v>0</v>
          </cell>
          <cell r="G44">
            <v>0</v>
          </cell>
          <cell r="H44">
            <v>1</v>
          </cell>
          <cell r="I44">
            <v>0</v>
          </cell>
          <cell r="J44">
            <v>0</v>
          </cell>
          <cell r="K44">
            <v>1</v>
          </cell>
          <cell r="L44">
            <v>0</v>
          </cell>
          <cell r="M44">
            <v>0</v>
          </cell>
          <cell r="N44">
            <v>0</v>
          </cell>
          <cell r="O44">
            <v>0</v>
          </cell>
          <cell r="P44">
            <v>0</v>
          </cell>
          <cell r="Q44">
            <v>0</v>
          </cell>
          <cell r="R44">
            <v>0</v>
          </cell>
          <cell r="S44">
            <v>0</v>
          </cell>
          <cell r="T44">
            <v>3</v>
          </cell>
          <cell r="U44">
            <v>0</v>
          </cell>
          <cell r="V44">
            <v>3</v>
          </cell>
          <cell r="W44">
            <v>0</v>
          </cell>
          <cell r="X44">
            <v>0</v>
          </cell>
          <cell r="Y44">
            <v>0</v>
          </cell>
          <cell r="Z44">
            <v>0</v>
          </cell>
          <cell r="AA44">
            <v>0</v>
          </cell>
          <cell r="AB44">
            <v>0</v>
          </cell>
          <cell r="AC44">
            <v>0</v>
          </cell>
          <cell r="AD44">
            <v>0</v>
          </cell>
          <cell r="AE44">
            <v>0</v>
          </cell>
          <cell r="AF44">
            <v>0</v>
          </cell>
          <cell r="AG44">
            <v>0</v>
          </cell>
          <cell r="AH44">
            <v>0</v>
          </cell>
          <cell r="AI44">
            <v>7</v>
          </cell>
          <cell r="AJ44">
            <v>0</v>
          </cell>
          <cell r="AK44">
            <v>0</v>
          </cell>
          <cell r="AL44">
            <v>0</v>
          </cell>
          <cell r="AM44">
            <v>0</v>
          </cell>
          <cell r="AN44">
            <v>0</v>
          </cell>
          <cell r="AO44">
            <v>0</v>
          </cell>
          <cell r="AP44">
            <v>0</v>
          </cell>
          <cell r="AQ44">
            <v>0</v>
          </cell>
          <cell r="AR44">
            <v>0</v>
          </cell>
          <cell r="AS44">
            <v>0</v>
          </cell>
          <cell r="AT44">
            <v>0</v>
          </cell>
          <cell r="AU44">
            <v>0</v>
          </cell>
        </row>
        <row r="45">
          <cell r="A45" t="str">
            <v>Performance Score</v>
          </cell>
          <cell r="B45" t="str">
            <v>N.A</v>
          </cell>
          <cell r="C45" t="str">
            <v>N.A</v>
          </cell>
          <cell r="D45">
            <v>37.590000000000003</v>
          </cell>
          <cell r="E45">
            <v>33.25</v>
          </cell>
          <cell r="F45">
            <v>33.25</v>
          </cell>
          <cell r="G45">
            <v>33.25</v>
          </cell>
          <cell r="H45">
            <v>33.25</v>
          </cell>
          <cell r="I45">
            <v>36.107142857142861</v>
          </cell>
          <cell r="J45">
            <v>24.25</v>
          </cell>
          <cell r="K45">
            <v>24.25</v>
          </cell>
          <cell r="L45">
            <v>27.25</v>
          </cell>
          <cell r="M45">
            <v>27.25</v>
          </cell>
          <cell r="N45">
            <v>27.673076923076923</v>
          </cell>
          <cell r="O45">
            <v>24.25</v>
          </cell>
          <cell r="P45">
            <v>24.25</v>
          </cell>
          <cell r="Q45">
            <v>34.25</v>
          </cell>
          <cell r="R45">
            <v>32.25</v>
          </cell>
          <cell r="S45">
            <v>0</v>
          </cell>
          <cell r="T45">
            <v>64.25</v>
          </cell>
          <cell r="U45">
            <v>75.5</v>
          </cell>
          <cell r="V45">
            <v>74.5</v>
          </cell>
          <cell r="W45">
            <v>5.2</v>
          </cell>
          <cell r="X45">
            <v>63.66</v>
          </cell>
          <cell r="Y45">
            <v>84</v>
          </cell>
          <cell r="Z45">
            <v>60.731999999999999</v>
          </cell>
          <cell r="AA45">
            <v>33.909999999999997</v>
          </cell>
          <cell r="AB45">
            <v>88.73</v>
          </cell>
          <cell r="AC45">
            <v>63.55</v>
          </cell>
          <cell r="AD45">
            <v>83.27</v>
          </cell>
          <cell r="AE45">
            <v>88.27</v>
          </cell>
          <cell r="AF45">
            <v>69.546000000000006</v>
          </cell>
          <cell r="AG45">
            <v>82.55</v>
          </cell>
          <cell r="AH45">
            <v>84.91</v>
          </cell>
          <cell r="AI45">
            <v>83.9</v>
          </cell>
          <cell r="AJ45">
            <v>85.9</v>
          </cell>
          <cell r="AK45">
            <v>79.89</v>
          </cell>
          <cell r="AL45">
            <v>80.561199999999999</v>
          </cell>
          <cell r="AM45">
            <v>87.55</v>
          </cell>
          <cell r="AN45">
            <v>85.92</v>
          </cell>
          <cell r="AO45">
            <v>82</v>
          </cell>
          <cell r="AP45">
            <v>87.666666666666671</v>
          </cell>
          <cell r="AQ45">
            <v>73.95</v>
          </cell>
          <cell r="AR45">
            <v>73.95</v>
          </cell>
          <cell r="AS45">
            <v>58.034659259259257</v>
          </cell>
          <cell r="AT45">
            <v>78</v>
          </cell>
          <cell r="AU45">
            <v>52.6</v>
          </cell>
          <cell r="AV45">
            <v>47.46</v>
          </cell>
          <cell r="AW45">
            <v>68.071428571428569</v>
          </cell>
          <cell r="AX45">
            <v>73.069999999999993</v>
          </cell>
          <cell r="AY45">
            <v>52.840285714285713</v>
          </cell>
          <cell r="AZ45">
            <v>53.06</v>
          </cell>
          <cell r="BA45">
            <v>68.36</v>
          </cell>
          <cell r="BB45">
            <v>63.153846153846153</v>
          </cell>
          <cell r="BC45">
            <v>53.5</v>
          </cell>
          <cell r="BD45">
            <v>47.642857142857146</v>
          </cell>
          <cell r="BE45">
            <v>48.143340659340659</v>
          </cell>
        </row>
      </sheetData>
      <sheetData sheetId="5" refreshError="1">
        <row r="1">
          <cell r="A1" t="str">
            <v>MSSL PERFORMANCE SCORE</v>
          </cell>
          <cell r="B1" t="str">
            <v>PLANT PERFORMANCE SCORE</v>
          </cell>
          <cell r="S1" t="str">
            <v>MSSL-PUNE</v>
          </cell>
        </row>
        <row r="2">
          <cell r="A2" t="str">
            <v>MSSL PERFORMANCE SCORE</v>
          </cell>
        </row>
        <row r="3">
          <cell r="A3" t="str">
            <v>TEAM : ENGINEERING</v>
          </cell>
        </row>
        <row r="4">
          <cell r="A4" t="str">
            <v>CELL : MARKETING</v>
          </cell>
        </row>
        <row r="5">
          <cell r="A5" t="str">
            <v>CELL : HRD</v>
          </cell>
          <cell r="B5" t="str">
            <v>Jan. (wk-1)</v>
          </cell>
          <cell r="C5" t="str">
            <v>Jan. (wk-2)</v>
          </cell>
          <cell r="D5" t="str">
            <v>Jan. (wk-3)</v>
          </cell>
          <cell r="E5" t="str">
            <v>Jan. (wk-4)</v>
          </cell>
          <cell r="F5" t="str">
            <v>Jan. (wk-5)</v>
          </cell>
          <cell r="G5" t="str">
            <v>Mar-99(wk-1)</v>
          </cell>
          <cell r="H5" t="str">
            <v>March-99(wk-2)</v>
          </cell>
          <cell r="I5" t="str">
            <v>March-99(wk-3)</v>
          </cell>
          <cell r="J5" t="str">
            <v>March-99(wk-4)</v>
          </cell>
          <cell r="K5">
            <v>36220</v>
          </cell>
          <cell r="L5" t="str">
            <v>Apr (wk-1)</v>
          </cell>
          <cell r="M5" t="str">
            <v>Apr (wk-2)</v>
          </cell>
          <cell r="N5" t="str">
            <v>Apr (wk-3)</v>
          </cell>
          <cell r="O5" t="str">
            <v>Apr (wk-4)</v>
          </cell>
          <cell r="P5" t="str">
            <v>Jun(wk-5)</v>
          </cell>
          <cell r="Q5" t="str">
            <v>Jul(wk-1)</v>
          </cell>
          <cell r="R5" t="str">
            <v>Jul(wk-2)</v>
          </cell>
          <cell r="S5" t="str">
            <v>Jul(wk-3)</v>
          </cell>
          <cell r="T5" t="str">
            <v>Jul(wk-4)</v>
          </cell>
          <cell r="U5" t="str">
            <v>Jul(wk-5)</v>
          </cell>
          <cell r="V5" t="str">
            <v>JULY'99</v>
          </cell>
          <cell r="W5" t="str">
            <v>AUG(WK-1)</v>
          </cell>
          <cell r="X5" t="str">
            <v>AUG(WK-2)</v>
          </cell>
          <cell r="Y5" t="str">
            <v>AUG(WK-3)</v>
          </cell>
          <cell r="Z5" t="str">
            <v>AUG(WK-4)</v>
          </cell>
          <cell r="AA5" t="str">
            <v>AUG(WK-5)</v>
          </cell>
          <cell r="AB5" t="str">
            <v>AUG'99</v>
          </cell>
          <cell r="AC5" t="str">
            <v>SEPT(WK-1)</v>
          </cell>
          <cell r="AD5" t="str">
            <v>SEPT(WK-2)</v>
          </cell>
          <cell r="AE5" t="str">
            <v>SEPT(WK-3)</v>
          </cell>
          <cell r="AF5" t="str">
            <v>SEPT(WK-4)</v>
          </cell>
          <cell r="AG5" t="str">
            <v>SEPT(WK-5)</v>
          </cell>
          <cell r="AH5" t="str">
            <v>SEPT'99</v>
          </cell>
        </row>
        <row r="7">
          <cell r="A7" t="str">
            <v>Defects contributed to Engg. dept.(20)</v>
          </cell>
          <cell r="B7">
            <v>40</v>
          </cell>
          <cell r="C7">
            <v>40</v>
          </cell>
          <cell r="D7">
            <v>40</v>
          </cell>
          <cell r="E7">
            <v>40</v>
          </cell>
          <cell r="F7" t="str">
            <v>MAY' 99</v>
          </cell>
          <cell r="G7">
            <v>0</v>
          </cell>
          <cell r="H7">
            <v>0</v>
          </cell>
          <cell r="I7">
            <v>0</v>
          </cell>
          <cell r="J7">
            <v>1</v>
          </cell>
          <cell r="K7">
            <v>0</v>
          </cell>
          <cell r="L7">
            <v>1</v>
          </cell>
          <cell r="M7">
            <v>0</v>
          </cell>
          <cell r="N7">
            <v>0</v>
          </cell>
          <cell r="O7">
            <v>0</v>
          </cell>
          <cell r="P7">
            <v>1</v>
          </cell>
          <cell r="Q7">
            <v>1</v>
          </cell>
          <cell r="R7">
            <v>7</v>
          </cell>
          <cell r="S7">
            <v>110</v>
          </cell>
          <cell r="T7">
            <v>0</v>
          </cell>
          <cell r="U7">
            <v>0</v>
          </cell>
          <cell r="V7">
            <v>23.6</v>
          </cell>
          <cell r="W7">
            <v>2</v>
          </cell>
          <cell r="X7">
            <v>500</v>
          </cell>
          <cell r="Y7">
            <v>0</v>
          </cell>
          <cell r="Z7">
            <v>12</v>
          </cell>
          <cell r="AA7">
            <v>5</v>
          </cell>
          <cell r="AB7">
            <v>103.8</v>
          </cell>
          <cell r="AC7">
            <v>0</v>
          </cell>
          <cell r="AD7">
            <v>100</v>
          </cell>
          <cell r="AE7">
            <v>16</v>
          </cell>
          <cell r="AF7">
            <v>5</v>
          </cell>
          <cell r="AG7">
            <v>83</v>
          </cell>
          <cell r="AH7">
            <v>40.799999999999997</v>
          </cell>
        </row>
        <row r="8">
          <cell r="A8" t="str">
            <v>Score(20)</v>
          </cell>
          <cell r="B8">
            <v>0</v>
          </cell>
          <cell r="C8">
            <v>1</v>
          </cell>
          <cell r="D8">
            <v>1</v>
          </cell>
          <cell r="E8">
            <v>1</v>
          </cell>
          <cell r="F8">
            <v>0</v>
          </cell>
          <cell r="G8">
            <v>15</v>
          </cell>
          <cell r="H8">
            <v>15</v>
          </cell>
          <cell r="I8">
            <v>15</v>
          </cell>
          <cell r="J8">
            <v>5</v>
          </cell>
          <cell r="K8">
            <v>15</v>
          </cell>
          <cell r="L8">
            <v>15</v>
          </cell>
          <cell r="M8">
            <v>15</v>
          </cell>
          <cell r="N8">
            <v>15</v>
          </cell>
          <cell r="O8">
            <v>15</v>
          </cell>
          <cell r="P8">
            <v>5</v>
          </cell>
          <cell r="Q8">
            <v>5</v>
          </cell>
          <cell r="R8">
            <v>0</v>
          </cell>
          <cell r="S8">
            <v>0</v>
          </cell>
          <cell r="T8">
            <v>15</v>
          </cell>
          <cell r="U8">
            <v>15</v>
          </cell>
          <cell r="V8">
            <v>0</v>
          </cell>
          <cell r="W8">
            <v>0</v>
          </cell>
          <cell r="X8">
            <v>0</v>
          </cell>
          <cell r="Y8">
            <v>15</v>
          </cell>
          <cell r="Z8">
            <v>0</v>
          </cell>
          <cell r="AA8">
            <v>0</v>
          </cell>
          <cell r="AB8">
            <v>0</v>
          </cell>
          <cell r="AC8">
            <v>15</v>
          </cell>
          <cell r="AD8">
            <v>0</v>
          </cell>
          <cell r="AE8">
            <v>0</v>
          </cell>
          <cell r="AF8">
            <v>0</v>
          </cell>
          <cell r="AG8">
            <v>0</v>
          </cell>
          <cell r="AH8">
            <v>0</v>
          </cell>
        </row>
        <row r="9">
          <cell r="A9" t="str">
            <v>Audited Quantity</v>
          </cell>
          <cell r="B9">
            <v>375105</v>
          </cell>
          <cell r="C9">
            <v>421427</v>
          </cell>
          <cell r="D9">
            <v>708923</v>
          </cell>
          <cell r="E9">
            <v>625377</v>
          </cell>
          <cell r="F9">
            <v>2130832</v>
          </cell>
          <cell r="G9" t="e">
            <v>#REF!</v>
          </cell>
          <cell r="H9" t="e">
            <v>#REF!</v>
          </cell>
          <cell r="I9">
            <v>27502</v>
          </cell>
          <cell r="J9">
            <v>22015</v>
          </cell>
          <cell r="K9">
            <v>31530</v>
          </cell>
          <cell r="L9" t="e">
            <v>#REF!</v>
          </cell>
          <cell r="M9">
            <v>14147</v>
          </cell>
          <cell r="N9">
            <v>33808</v>
          </cell>
          <cell r="O9">
            <v>21439</v>
          </cell>
          <cell r="P9">
            <v>17355</v>
          </cell>
          <cell r="Q9">
            <v>70118</v>
          </cell>
          <cell r="R9">
            <v>156867</v>
          </cell>
          <cell r="S9">
            <v>105322</v>
          </cell>
          <cell r="T9">
            <v>88027</v>
          </cell>
          <cell r="U9">
            <v>57803</v>
          </cell>
          <cell r="V9">
            <v>49935</v>
          </cell>
          <cell r="W9">
            <v>43610</v>
          </cell>
          <cell r="X9">
            <v>344697</v>
          </cell>
          <cell r="Y9">
            <v>27809</v>
          </cell>
          <cell r="Z9">
            <v>8689</v>
          </cell>
          <cell r="AA9">
            <v>6500</v>
          </cell>
          <cell r="AB9">
            <v>2150</v>
          </cell>
          <cell r="AC9">
            <v>3150</v>
          </cell>
          <cell r="AD9">
            <v>389845</v>
          </cell>
          <cell r="AE9">
            <v>51979</v>
          </cell>
          <cell r="AF9">
            <v>15350</v>
          </cell>
          <cell r="AG9">
            <v>25195</v>
          </cell>
          <cell r="AH9">
            <v>22700</v>
          </cell>
        </row>
        <row r="10">
          <cell r="A10" t="str">
            <v>No. Of MIN not implemented</v>
          </cell>
          <cell r="B10">
            <v>3</v>
          </cell>
          <cell r="C10">
            <v>3</v>
          </cell>
          <cell r="D10">
            <v>3</v>
          </cell>
          <cell r="E10">
            <v>3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  <cell r="M10">
            <v>1</v>
          </cell>
          <cell r="N10">
            <v>0</v>
          </cell>
          <cell r="O10">
            <v>0</v>
          </cell>
          <cell r="P10">
            <v>0</v>
          </cell>
          <cell r="Q10">
            <v>0</v>
          </cell>
          <cell r="R10">
            <v>0</v>
          </cell>
          <cell r="S10">
            <v>0</v>
          </cell>
          <cell r="T10">
            <v>0</v>
          </cell>
          <cell r="U10">
            <v>0</v>
          </cell>
          <cell r="V10">
            <v>0</v>
          </cell>
          <cell r="W10">
            <v>0</v>
          </cell>
          <cell r="X10">
            <v>0</v>
          </cell>
          <cell r="Y10">
            <v>0</v>
          </cell>
          <cell r="Z10">
            <v>1</v>
          </cell>
          <cell r="AA10">
            <v>1</v>
          </cell>
          <cell r="AB10">
            <v>2</v>
          </cell>
          <cell r="AC10">
            <v>0</v>
          </cell>
          <cell r="AD10">
            <v>0</v>
          </cell>
          <cell r="AE10">
            <v>0</v>
          </cell>
          <cell r="AF10">
            <v>0</v>
          </cell>
          <cell r="AG10">
            <v>0</v>
          </cell>
          <cell r="AH10">
            <v>0</v>
          </cell>
        </row>
        <row r="11">
          <cell r="A11" t="str">
            <v>Score(10)</v>
          </cell>
          <cell r="B11">
            <v>0</v>
          </cell>
          <cell r="C11">
            <v>10</v>
          </cell>
          <cell r="D11">
            <v>10</v>
          </cell>
          <cell r="E11">
            <v>10</v>
          </cell>
          <cell r="F11">
            <v>2145</v>
          </cell>
          <cell r="G11">
            <v>20</v>
          </cell>
          <cell r="H11">
            <v>20</v>
          </cell>
          <cell r="I11">
            <v>20</v>
          </cell>
          <cell r="J11">
            <v>20</v>
          </cell>
          <cell r="K11">
            <v>20</v>
          </cell>
          <cell r="L11">
            <v>20</v>
          </cell>
          <cell r="M11">
            <v>0</v>
          </cell>
          <cell r="N11">
            <v>20</v>
          </cell>
          <cell r="O11">
            <v>20</v>
          </cell>
          <cell r="P11">
            <v>20</v>
          </cell>
          <cell r="Q11">
            <v>10</v>
          </cell>
          <cell r="R11">
            <v>10</v>
          </cell>
          <cell r="S11">
            <v>10</v>
          </cell>
          <cell r="T11">
            <v>10</v>
          </cell>
          <cell r="U11">
            <v>10</v>
          </cell>
          <cell r="V11">
            <v>10</v>
          </cell>
          <cell r="W11">
            <v>10</v>
          </cell>
          <cell r="X11">
            <v>10</v>
          </cell>
          <cell r="Y11">
            <v>10</v>
          </cell>
          <cell r="Z11">
            <v>0</v>
          </cell>
          <cell r="AA11">
            <v>0</v>
          </cell>
          <cell r="AB11">
            <v>0</v>
          </cell>
          <cell r="AC11">
            <v>10</v>
          </cell>
          <cell r="AD11">
            <v>10</v>
          </cell>
          <cell r="AE11">
            <v>10</v>
          </cell>
          <cell r="AF11">
            <v>10</v>
          </cell>
          <cell r="AG11">
            <v>10</v>
          </cell>
          <cell r="AH11">
            <v>10</v>
          </cell>
        </row>
        <row r="12">
          <cell r="A12" t="str">
            <v>Customer Complaints (External)</v>
          </cell>
          <cell r="B12">
            <v>54</v>
          </cell>
          <cell r="D12">
            <v>6</v>
          </cell>
          <cell r="E12">
            <v>3</v>
          </cell>
          <cell r="F12">
            <v>63</v>
          </cell>
          <cell r="G12">
            <v>2</v>
          </cell>
          <cell r="H12">
            <v>2</v>
          </cell>
          <cell r="I12">
            <v>0</v>
          </cell>
          <cell r="J12">
            <v>0</v>
          </cell>
          <cell r="K12">
            <v>0</v>
          </cell>
          <cell r="L12">
            <v>4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  <cell r="Q12">
            <v>0</v>
          </cell>
          <cell r="R12">
            <v>0</v>
          </cell>
          <cell r="S12">
            <v>2</v>
          </cell>
          <cell r="T12">
            <v>0</v>
          </cell>
          <cell r="U12">
            <v>1</v>
          </cell>
          <cell r="V12">
            <v>0</v>
          </cell>
          <cell r="W12">
            <v>0</v>
          </cell>
          <cell r="X12">
            <v>3</v>
          </cell>
          <cell r="Y12">
            <v>0</v>
          </cell>
          <cell r="Z12">
            <v>0</v>
          </cell>
          <cell r="AA12">
            <v>4</v>
          </cell>
          <cell r="AB12">
            <v>0</v>
          </cell>
          <cell r="AC12">
            <v>0</v>
          </cell>
          <cell r="AD12">
            <v>7</v>
          </cell>
          <cell r="AE12">
            <v>0</v>
          </cell>
          <cell r="AF12">
            <v>0</v>
          </cell>
          <cell r="AG12">
            <v>0</v>
          </cell>
          <cell r="AH12">
            <v>2</v>
          </cell>
        </row>
        <row r="13">
          <cell r="A13" t="str">
            <v>Customer Committment failures</v>
          </cell>
          <cell r="B13">
            <v>10</v>
          </cell>
          <cell r="C13">
            <v>10</v>
          </cell>
          <cell r="D13">
            <v>10</v>
          </cell>
          <cell r="E13">
            <v>10</v>
          </cell>
          <cell r="F13">
            <v>63</v>
          </cell>
          <cell r="G13">
            <v>0</v>
          </cell>
          <cell r="H13">
            <v>1</v>
          </cell>
          <cell r="I13">
            <v>0</v>
          </cell>
          <cell r="J13">
            <v>0</v>
          </cell>
          <cell r="K13">
            <v>1</v>
          </cell>
          <cell r="L13">
            <v>1</v>
          </cell>
          <cell r="M13">
            <v>0</v>
          </cell>
          <cell r="N13">
            <v>0</v>
          </cell>
          <cell r="O13">
            <v>0</v>
          </cell>
          <cell r="P13">
            <v>1</v>
          </cell>
          <cell r="Q13">
            <v>1</v>
          </cell>
          <cell r="R13">
            <v>1</v>
          </cell>
          <cell r="S13">
            <v>1</v>
          </cell>
          <cell r="T13">
            <v>1</v>
          </cell>
          <cell r="U13">
            <v>0</v>
          </cell>
          <cell r="V13">
            <v>0.8</v>
          </cell>
          <cell r="W13">
            <v>2</v>
          </cell>
          <cell r="X13">
            <v>0</v>
          </cell>
          <cell r="Y13">
            <v>1</v>
          </cell>
          <cell r="Z13">
            <v>0</v>
          </cell>
          <cell r="AA13">
            <v>0</v>
          </cell>
          <cell r="AB13">
            <v>0.6</v>
          </cell>
          <cell r="AC13">
            <v>0</v>
          </cell>
          <cell r="AD13">
            <v>0</v>
          </cell>
          <cell r="AE13">
            <v>0</v>
          </cell>
          <cell r="AF13">
            <v>0</v>
          </cell>
          <cell r="AG13">
            <v>0</v>
          </cell>
          <cell r="AH13">
            <v>0</v>
          </cell>
        </row>
        <row r="14">
          <cell r="A14" t="str">
            <v>Score(35)</v>
          </cell>
          <cell r="B14">
            <v>140</v>
          </cell>
          <cell r="C14">
            <v>225</v>
          </cell>
          <cell r="D14">
            <v>430</v>
          </cell>
          <cell r="E14">
            <v>4050</v>
          </cell>
          <cell r="F14">
            <v>63</v>
          </cell>
          <cell r="G14">
            <v>20</v>
          </cell>
          <cell r="H14">
            <v>0</v>
          </cell>
          <cell r="I14">
            <v>20</v>
          </cell>
          <cell r="J14">
            <v>20</v>
          </cell>
          <cell r="K14">
            <v>10</v>
          </cell>
          <cell r="L14">
            <v>10</v>
          </cell>
          <cell r="M14">
            <v>20</v>
          </cell>
          <cell r="N14">
            <v>20</v>
          </cell>
          <cell r="O14">
            <v>0</v>
          </cell>
          <cell r="P14">
            <v>10</v>
          </cell>
          <cell r="Q14">
            <v>10</v>
          </cell>
          <cell r="R14">
            <v>10</v>
          </cell>
          <cell r="S14">
            <v>10</v>
          </cell>
          <cell r="T14">
            <v>10</v>
          </cell>
          <cell r="U14">
            <v>35</v>
          </cell>
          <cell r="V14">
            <v>15</v>
          </cell>
          <cell r="W14">
            <v>0</v>
          </cell>
          <cell r="X14">
            <v>35</v>
          </cell>
          <cell r="Y14">
            <v>10</v>
          </cell>
          <cell r="Z14">
            <v>35</v>
          </cell>
          <cell r="AA14">
            <v>35</v>
          </cell>
          <cell r="AB14">
            <v>23</v>
          </cell>
          <cell r="AC14">
            <v>35</v>
          </cell>
          <cell r="AD14">
            <v>35</v>
          </cell>
          <cell r="AE14">
            <v>35</v>
          </cell>
          <cell r="AF14">
            <v>35</v>
          </cell>
          <cell r="AG14">
            <v>35</v>
          </cell>
          <cell r="AH14">
            <v>35</v>
          </cell>
        </row>
        <row r="15">
          <cell r="A15">
            <v>111.11</v>
          </cell>
        </row>
        <row r="16">
          <cell r="A16" t="str">
            <v>Internal committment failures</v>
          </cell>
          <cell r="B16">
            <v>1195</v>
          </cell>
          <cell r="C16">
            <v>1170</v>
          </cell>
          <cell r="D16">
            <v>666</v>
          </cell>
          <cell r="E16">
            <v>659</v>
          </cell>
          <cell r="F16">
            <v>3690</v>
          </cell>
          <cell r="G16">
            <v>0</v>
          </cell>
          <cell r="H16">
            <v>0</v>
          </cell>
          <cell r="I16">
            <v>0</v>
          </cell>
          <cell r="J16">
            <v>1</v>
          </cell>
          <cell r="K16">
            <v>0</v>
          </cell>
          <cell r="L16">
            <v>2</v>
          </cell>
          <cell r="M16">
            <v>1</v>
          </cell>
          <cell r="N16">
            <v>2</v>
          </cell>
          <cell r="O16">
            <v>1</v>
          </cell>
          <cell r="P16">
            <v>2</v>
          </cell>
          <cell r="Q16">
            <v>2</v>
          </cell>
          <cell r="R16">
            <v>2</v>
          </cell>
          <cell r="S16">
            <v>2</v>
          </cell>
          <cell r="T16">
            <v>2</v>
          </cell>
          <cell r="U16">
            <v>0</v>
          </cell>
          <cell r="V16">
            <v>1.6</v>
          </cell>
          <cell r="W16">
            <v>0</v>
          </cell>
          <cell r="X16">
            <v>0</v>
          </cell>
          <cell r="Y16">
            <v>0</v>
          </cell>
          <cell r="Z16">
            <v>0</v>
          </cell>
          <cell r="AA16">
            <v>0</v>
          </cell>
          <cell r="AB16">
            <v>0</v>
          </cell>
          <cell r="AC16">
            <v>0</v>
          </cell>
          <cell r="AD16">
            <v>0</v>
          </cell>
          <cell r="AE16">
            <v>0</v>
          </cell>
          <cell r="AF16">
            <v>0</v>
          </cell>
          <cell r="AG16">
            <v>1</v>
          </cell>
          <cell r="AH16">
            <v>0.2</v>
          </cell>
        </row>
        <row r="17">
          <cell r="A17" t="str">
            <v>Score(15)</v>
          </cell>
          <cell r="B17">
            <v>0</v>
          </cell>
          <cell r="C17">
            <v>0</v>
          </cell>
          <cell r="D17">
            <v>0</v>
          </cell>
          <cell r="E17">
            <v>0</v>
          </cell>
          <cell r="F17">
            <v>0</v>
          </cell>
          <cell r="G17">
            <v>15</v>
          </cell>
          <cell r="H17">
            <v>15</v>
          </cell>
          <cell r="I17">
            <v>15</v>
          </cell>
          <cell r="J17">
            <v>12</v>
          </cell>
          <cell r="K17">
            <v>15</v>
          </cell>
          <cell r="L17">
            <v>9</v>
          </cell>
          <cell r="M17">
            <v>12</v>
          </cell>
          <cell r="N17">
            <v>9</v>
          </cell>
          <cell r="O17">
            <v>12</v>
          </cell>
          <cell r="P17">
            <v>3</v>
          </cell>
          <cell r="Q17">
            <v>3</v>
          </cell>
          <cell r="R17">
            <v>3</v>
          </cell>
          <cell r="S17">
            <v>3</v>
          </cell>
          <cell r="T17">
            <v>3</v>
          </cell>
          <cell r="U17">
            <v>15</v>
          </cell>
          <cell r="V17">
            <v>5.4</v>
          </cell>
          <cell r="W17">
            <v>15</v>
          </cell>
          <cell r="X17">
            <v>15</v>
          </cell>
          <cell r="Y17">
            <v>15</v>
          </cell>
          <cell r="Z17">
            <v>15</v>
          </cell>
          <cell r="AA17">
            <v>15</v>
          </cell>
          <cell r="AB17">
            <v>15</v>
          </cell>
          <cell r="AC17">
            <v>15</v>
          </cell>
          <cell r="AD17">
            <v>15</v>
          </cell>
          <cell r="AE17">
            <v>15</v>
          </cell>
          <cell r="AF17">
            <v>15</v>
          </cell>
          <cell r="AG17">
            <v>15</v>
          </cell>
          <cell r="AH17">
            <v>15</v>
          </cell>
        </row>
        <row r="18">
          <cell r="A18" t="str">
            <v>Suggestion received during the week</v>
          </cell>
          <cell r="B18" t="str">
            <v>MAY(WK-3)</v>
          </cell>
          <cell r="C18" t="str">
            <v>MAY(WK-4)</v>
          </cell>
          <cell r="D18" t="str">
            <v>MAY'99</v>
          </cell>
          <cell r="E18" t="str">
            <v>Jun(wk-1)</v>
          </cell>
          <cell r="F18" t="str">
            <v>Jun(wk-2)</v>
          </cell>
          <cell r="G18" t="str">
            <v>Jun(wk-3)</v>
          </cell>
          <cell r="H18" t="str">
            <v>Jun(wk-4)</v>
          </cell>
          <cell r="I18" t="str">
            <v>Jun(wk-5)</v>
          </cell>
          <cell r="J18" t="str">
            <v>JUNE'99</v>
          </cell>
          <cell r="K18" t="str">
            <v>JUL(WK-1)</v>
          </cell>
          <cell r="L18" t="str">
            <v>JUL(WK-2)</v>
          </cell>
          <cell r="M18" t="str">
            <v>JUL(WK-3)</v>
          </cell>
          <cell r="N18" t="str">
            <v>JUL(WK-4)</v>
          </cell>
          <cell r="O18" t="str">
            <v>JUL(WK-5)</v>
          </cell>
          <cell r="P18" t="str">
            <v>JULY'99</v>
          </cell>
          <cell r="Q18" t="str">
            <v>AUG(WK-1)</v>
          </cell>
          <cell r="R18" t="str">
            <v>AUG(WK-2)</v>
          </cell>
          <cell r="S18" t="str">
            <v>AUG(WK-3)</v>
          </cell>
          <cell r="T18" t="str">
            <v>AUG(WK-4)</v>
          </cell>
          <cell r="U18" t="str">
            <v>AUG(WK-5)</v>
          </cell>
          <cell r="V18" t="str">
            <v>AUG'99</v>
          </cell>
          <cell r="W18" t="str">
            <v>SEPT(WK-1)</v>
          </cell>
          <cell r="X18" t="str">
            <v>SEPT(WK-2)</v>
          </cell>
          <cell r="Y18" t="str">
            <v>SEPT(WK-3)</v>
          </cell>
          <cell r="Z18" t="str">
            <v>SEPT(WK-4)</v>
          </cell>
          <cell r="AA18" t="str">
            <v>SEPT(WK-5)</v>
          </cell>
          <cell r="AB18" t="str">
            <v>SEPT'99</v>
          </cell>
          <cell r="AC18" t="str">
            <v>OCT(WK-1)</v>
          </cell>
          <cell r="AD18" t="str">
            <v>OCT(WK-2)</v>
          </cell>
          <cell r="AE18" t="str">
            <v>OCT(WK-3)</v>
          </cell>
          <cell r="AF18" t="str">
            <v>OCT(WK-4)</v>
          </cell>
          <cell r="AG18" t="str">
            <v>OCT(WK-5)</v>
          </cell>
          <cell r="AH18" t="str">
            <v>OCT(WK-6) 31.10</v>
          </cell>
        </row>
        <row r="19">
          <cell r="A19" t="str">
            <v>Total Suggestions received during the week</v>
          </cell>
          <cell r="B19">
            <v>0</v>
          </cell>
          <cell r="C19">
            <v>0</v>
          </cell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1</v>
          </cell>
          <cell r="I19">
            <v>0</v>
          </cell>
          <cell r="J19">
            <v>0</v>
          </cell>
          <cell r="K19">
            <v>1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  <cell r="T19">
            <v>3</v>
          </cell>
          <cell r="U19">
            <v>0</v>
          </cell>
          <cell r="V19">
            <v>3</v>
          </cell>
          <cell r="W19">
            <v>0</v>
          </cell>
          <cell r="X19">
            <v>0</v>
          </cell>
          <cell r="Y19">
            <v>0</v>
          </cell>
          <cell r="Z19">
            <v>0</v>
          </cell>
          <cell r="AA19">
            <v>0</v>
          </cell>
          <cell r="AB19">
            <v>0</v>
          </cell>
          <cell r="AC19">
            <v>0</v>
          </cell>
          <cell r="AD19">
            <v>0</v>
          </cell>
          <cell r="AE19">
            <v>0</v>
          </cell>
          <cell r="AF19">
            <v>0</v>
          </cell>
          <cell r="AG19">
            <v>0</v>
          </cell>
          <cell r="AH19">
            <v>0</v>
          </cell>
        </row>
        <row r="20">
          <cell r="A20" t="str">
            <v>Tangible  suggetions  received in a week</v>
          </cell>
          <cell r="B20">
            <v>0</v>
          </cell>
          <cell r="C20">
            <v>0</v>
          </cell>
          <cell r="D20">
            <v>418878</v>
          </cell>
          <cell r="E20">
            <v>177749</v>
          </cell>
          <cell r="F20">
            <v>209244</v>
          </cell>
          <cell r="G20">
            <v>5</v>
          </cell>
          <cell r="H20">
            <v>4</v>
          </cell>
          <cell r="I20">
            <v>3</v>
          </cell>
          <cell r="J20">
            <v>4</v>
          </cell>
          <cell r="K20">
            <v>3</v>
          </cell>
          <cell r="L20">
            <v>3</v>
          </cell>
          <cell r="M20">
            <v>3</v>
          </cell>
          <cell r="N20">
            <v>4</v>
          </cell>
          <cell r="O20">
            <v>3</v>
          </cell>
          <cell r="P20">
            <v>23</v>
          </cell>
          <cell r="Q20">
            <v>0</v>
          </cell>
          <cell r="R20">
            <v>0</v>
          </cell>
          <cell r="S20">
            <v>0</v>
          </cell>
          <cell r="T20">
            <v>3</v>
          </cell>
          <cell r="U20">
            <v>0</v>
          </cell>
          <cell r="V20">
            <v>3</v>
          </cell>
          <cell r="W20">
            <v>0</v>
          </cell>
          <cell r="X20">
            <v>0</v>
          </cell>
          <cell r="Y20">
            <v>0</v>
          </cell>
          <cell r="Z20">
            <v>0</v>
          </cell>
          <cell r="AA20">
            <v>0</v>
          </cell>
          <cell r="AB20">
            <v>0</v>
          </cell>
          <cell r="AC20">
            <v>0</v>
          </cell>
          <cell r="AD20">
            <v>0</v>
          </cell>
          <cell r="AE20">
            <v>0</v>
          </cell>
          <cell r="AF20">
            <v>0</v>
          </cell>
          <cell r="AG20">
            <v>0</v>
          </cell>
          <cell r="AH20">
            <v>0</v>
          </cell>
        </row>
        <row r="21">
          <cell r="A21" t="str">
            <v>Intangible  suggetions  received in a week</v>
          </cell>
          <cell r="B21">
            <v>227115</v>
          </cell>
          <cell r="C21">
            <v>191286</v>
          </cell>
          <cell r="D21">
            <v>418401</v>
          </cell>
          <cell r="E21">
            <v>177441</v>
          </cell>
          <cell r="F21">
            <v>208806</v>
          </cell>
          <cell r="G21">
            <v>230355</v>
          </cell>
          <cell r="H21">
            <v>274444</v>
          </cell>
          <cell r="I21">
            <v>225510</v>
          </cell>
          <cell r="J21">
            <v>1116556</v>
          </cell>
          <cell r="K21">
            <v>71029</v>
          </cell>
          <cell r="L21">
            <v>268618</v>
          </cell>
          <cell r="M21">
            <v>258469</v>
          </cell>
          <cell r="N21">
            <v>224633</v>
          </cell>
          <cell r="O21">
            <v>192534</v>
          </cell>
          <cell r="P21">
            <v>1015283</v>
          </cell>
          <cell r="Q21">
            <v>0</v>
          </cell>
          <cell r="R21">
            <v>0</v>
          </cell>
          <cell r="S21">
            <v>0</v>
          </cell>
          <cell r="T21">
            <v>0</v>
          </cell>
          <cell r="U21">
            <v>0</v>
          </cell>
          <cell r="V21">
            <v>0</v>
          </cell>
          <cell r="W21">
            <v>0</v>
          </cell>
          <cell r="X21">
            <v>0</v>
          </cell>
          <cell r="Y21">
            <v>0</v>
          </cell>
          <cell r="Z21">
            <v>0</v>
          </cell>
          <cell r="AA21">
            <v>0</v>
          </cell>
          <cell r="AB21">
            <v>0</v>
          </cell>
          <cell r="AC21">
            <v>0</v>
          </cell>
          <cell r="AD21">
            <v>0</v>
          </cell>
          <cell r="AE21">
            <v>0</v>
          </cell>
          <cell r="AF21">
            <v>0</v>
          </cell>
          <cell r="AG21">
            <v>0</v>
          </cell>
          <cell r="AH21">
            <v>0</v>
          </cell>
        </row>
        <row r="22">
          <cell r="A22" t="str">
            <v>Total Cell Members</v>
          </cell>
          <cell r="B22" t="str">
            <v>MAR ' 99</v>
          </cell>
          <cell r="C22" t="str">
            <v>1st~ 10th APRIL</v>
          </cell>
          <cell r="D22" t="str">
            <v>APRIL (WK-3)</v>
          </cell>
          <cell r="E22" t="str">
            <v>APRIL (WK-4)</v>
          </cell>
          <cell r="F22" t="str">
            <v>APRIL (WK-5)</v>
          </cell>
          <cell r="G22" t="str">
            <v>APRIL ' 99</v>
          </cell>
          <cell r="H22" t="str">
            <v>MAY(WK-1)</v>
          </cell>
          <cell r="I22" t="str">
            <v>MAY(WK-2)</v>
          </cell>
          <cell r="J22" t="str">
            <v>MAY(WK-3)</v>
          </cell>
          <cell r="K22" t="str">
            <v>MAY(WK-4)</v>
          </cell>
          <cell r="L22" t="str">
            <v>MAY'99</v>
          </cell>
          <cell r="M22" t="str">
            <v>JUNE(WK-1)</v>
          </cell>
          <cell r="N22" t="str">
            <v>JUNE(WK-2)</v>
          </cell>
          <cell r="O22" t="str">
            <v>JUNE(WK-3)</v>
          </cell>
          <cell r="P22" t="str">
            <v>JUNE(WK-4)</v>
          </cell>
          <cell r="Q22">
            <v>23</v>
          </cell>
          <cell r="R22">
            <v>23</v>
          </cell>
          <cell r="S22">
            <v>23</v>
          </cell>
          <cell r="T22">
            <v>23</v>
          </cell>
          <cell r="U22">
            <v>23</v>
          </cell>
          <cell r="V22">
            <v>23</v>
          </cell>
          <cell r="W22">
            <v>23</v>
          </cell>
          <cell r="X22">
            <v>23</v>
          </cell>
          <cell r="Y22">
            <v>23</v>
          </cell>
          <cell r="Z22">
            <v>23</v>
          </cell>
          <cell r="AA22">
            <v>23</v>
          </cell>
          <cell r="AB22">
            <v>23</v>
          </cell>
          <cell r="AC22">
            <v>23</v>
          </cell>
          <cell r="AD22">
            <v>23</v>
          </cell>
          <cell r="AE22">
            <v>23</v>
          </cell>
          <cell r="AF22">
            <v>23</v>
          </cell>
          <cell r="AG22">
            <v>23</v>
          </cell>
          <cell r="AH22">
            <v>23</v>
          </cell>
        </row>
        <row r="23">
          <cell r="A23" t="str">
            <v>Suggestion Scheme Score (5)</v>
          </cell>
          <cell r="B23" t="str">
            <v>JAN ' 99</v>
          </cell>
          <cell r="C23" t="str">
            <v>FEB ' 99</v>
          </cell>
          <cell r="D23" t="str">
            <v>MAR ' 99</v>
          </cell>
          <cell r="E23" t="str">
            <v>1st~ 10th APRIL</v>
          </cell>
          <cell r="F23" t="str">
            <v>APRIL (WK-3)</v>
          </cell>
          <cell r="G23">
            <v>0</v>
          </cell>
          <cell r="H23">
            <v>7.5</v>
          </cell>
          <cell r="I23">
            <v>0</v>
          </cell>
          <cell r="J23">
            <v>0</v>
          </cell>
          <cell r="K23">
            <v>10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  <cell r="S23">
            <v>0</v>
          </cell>
          <cell r="T23">
            <v>0</v>
          </cell>
          <cell r="U23">
            <v>0</v>
          </cell>
          <cell r="V23">
            <v>0</v>
          </cell>
          <cell r="W23">
            <v>0</v>
          </cell>
          <cell r="X23">
            <v>0</v>
          </cell>
          <cell r="Y23">
            <v>0</v>
          </cell>
          <cell r="Z23">
            <v>0</v>
          </cell>
          <cell r="AA23">
            <v>0</v>
          </cell>
          <cell r="AB23">
            <v>0</v>
          </cell>
          <cell r="AC23">
            <v>0</v>
          </cell>
          <cell r="AD23">
            <v>0</v>
          </cell>
          <cell r="AE23">
            <v>0</v>
          </cell>
          <cell r="AF23">
            <v>0</v>
          </cell>
          <cell r="AG23">
            <v>0</v>
          </cell>
          <cell r="AH23">
            <v>0</v>
          </cell>
        </row>
        <row r="24">
          <cell r="A24" t="str">
            <v>Percentage Sales Target achievement</v>
          </cell>
          <cell r="B24">
            <v>100</v>
          </cell>
          <cell r="C24">
            <v>100</v>
          </cell>
          <cell r="D24">
            <v>100</v>
          </cell>
          <cell r="E24">
            <v>100</v>
          </cell>
          <cell r="F24">
            <v>100</v>
          </cell>
          <cell r="G24">
            <v>100</v>
          </cell>
          <cell r="H24">
            <v>130.4674369747899</v>
          </cell>
          <cell r="I24">
            <v>130.4674369747899</v>
          </cell>
          <cell r="J24">
            <v>130.47</v>
          </cell>
          <cell r="K24">
            <v>130.47</v>
          </cell>
          <cell r="L24">
            <v>130.46871848739497</v>
          </cell>
          <cell r="M24">
            <v>58.58</v>
          </cell>
          <cell r="N24">
            <v>58.58</v>
          </cell>
          <cell r="O24">
            <v>58.58</v>
          </cell>
          <cell r="P24">
            <v>58.58</v>
          </cell>
          <cell r="Q24">
            <v>58.58</v>
          </cell>
          <cell r="R24">
            <v>94</v>
          </cell>
          <cell r="S24">
            <v>136.80000000000001</v>
          </cell>
          <cell r="T24">
            <v>136.80000000000001</v>
          </cell>
          <cell r="U24">
            <v>136.80000000000001</v>
          </cell>
          <cell r="V24">
            <v>136.80000000000001</v>
          </cell>
          <cell r="W24">
            <v>136.80000000000001</v>
          </cell>
          <cell r="X24">
            <v>136.80000000000001</v>
          </cell>
          <cell r="Y24">
            <v>83.16</v>
          </cell>
          <cell r="Z24">
            <v>83.16</v>
          </cell>
          <cell r="AA24">
            <v>83.16</v>
          </cell>
          <cell r="AB24">
            <v>83.16</v>
          </cell>
          <cell r="AC24">
            <v>83.16</v>
          </cell>
          <cell r="AD24">
            <v>83.16</v>
          </cell>
          <cell r="AE24">
            <v>69.7</v>
          </cell>
          <cell r="AF24">
            <v>69.7</v>
          </cell>
          <cell r="AG24">
            <v>69.7</v>
          </cell>
          <cell r="AH24">
            <v>69.7</v>
          </cell>
        </row>
        <row r="25">
          <cell r="A25" t="str">
            <v>5 S audit score(5)</v>
          </cell>
          <cell r="B25">
            <v>40</v>
          </cell>
          <cell r="C25">
            <v>40</v>
          </cell>
          <cell r="D25">
            <v>40</v>
          </cell>
          <cell r="E25">
            <v>40</v>
          </cell>
          <cell r="F25">
            <v>40</v>
          </cell>
          <cell r="G25">
            <v>5</v>
          </cell>
          <cell r="H25">
            <v>5</v>
          </cell>
          <cell r="I25">
            <v>5</v>
          </cell>
          <cell r="J25">
            <v>5</v>
          </cell>
          <cell r="K25">
            <v>5</v>
          </cell>
          <cell r="L25">
            <v>5</v>
          </cell>
          <cell r="M25">
            <v>10</v>
          </cell>
          <cell r="N25">
            <v>5</v>
          </cell>
          <cell r="O25">
            <v>5</v>
          </cell>
          <cell r="P25">
            <v>3</v>
          </cell>
          <cell r="Q25">
            <v>2.75</v>
          </cell>
          <cell r="R25">
            <v>3.06</v>
          </cell>
          <cell r="S25">
            <v>3.25</v>
          </cell>
          <cell r="T25">
            <v>3.75</v>
          </cell>
          <cell r="U25">
            <v>3.63</v>
          </cell>
          <cell r="V25">
            <v>3.2880000000000003</v>
          </cell>
          <cell r="W25">
            <v>3.29</v>
          </cell>
          <cell r="X25">
            <v>3</v>
          </cell>
          <cell r="Y25">
            <v>3</v>
          </cell>
          <cell r="Z25">
            <v>3.05</v>
          </cell>
          <cell r="AA25">
            <v>3.05</v>
          </cell>
          <cell r="AB25">
            <v>3.0780000000000003</v>
          </cell>
          <cell r="AC25">
            <v>2.16</v>
          </cell>
          <cell r="AD25">
            <v>2.37</v>
          </cell>
          <cell r="AE25">
            <v>2.16</v>
          </cell>
          <cell r="AF25">
            <v>2.16</v>
          </cell>
          <cell r="AG25">
            <v>1.86</v>
          </cell>
          <cell r="AH25">
            <v>2.1420000000000003</v>
          </cell>
        </row>
        <row r="26">
          <cell r="A26" t="str">
            <v>Score ( out of 40 )</v>
          </cell>
          <cell r="B26" t="str">
            <v>N.A</v>
          </cell>
          <cell r="C26" t="str">
            <v>N.A</v>
          </cell>
          <cell r="D26">
            <v>30</v>
          </cell>
          <cell r="E26">
            <v>30</v>
          </cell>
          <cell r="F26">
            <v>30</v>
          </cell>
          <cell r="G26">
            <v>30</v>
          </cell>
          <cell r="H26">
            <v>30</v>
          </cell>
          <cell r="I26">
            <v>30</v>
          </cell>
          <cell r="J26">
            <v>20</v>
          </cell>
          <cell r="K26">
            <v>20</v>
          </cell>
          <cell r="L26">
            <v>20</v>
          </cell>
          <cell r="M26">
            <v>20</v>
          </cell>
          <cell r="N26">
            <v>20</v>
          </cell>
          <cell r="O26">
            <v>20</v>
          </cell>
          <cell r="P26">
            <v>20</v>
          </cell>
          <cell r="Q26">
            <v>25</v>
          </cell>
          <cell r="R26">
            <v>25</v>
          </cell>
          <cell r="S26">
            <v>7</v>
          </cell>
          <cell r="T26">
            <v>60</v>
          </cell>
          <cell r="U26">
            <v>70</v>
          </cell>
          <cell r="V26">
            <v>70</v>
          </cell>
          <cell r="W26">
            <v>0</v>
          </cell>
          <cell r="X26">
            <v>60</v>
          </cell>
          <cell r="Y26">
            <v>80</v>
          </cell>
          <cell r="Z26">
            <v>56</v>
          </cell>
          <cell r="AA26">
            <v>30</v>
          </cell>
          <cell r="AB26">
            <v>80</v>
          </cell>
          <cell r="AC26">
            <v>60</v>
          </cell>
          <cell r="AD26">
            <v>80</v>
          </cell>
          <cell r="AE26">
            <v>80</v>
          </cell>
          <cell r="AF26">
            <v>66</v>
          </cell>
          <cell r="AG26">
            <v>80</v>
          </cell>
          <cell r="AH26">
            <v>80</v>
          </cell>
        </row>
        <row r="27">
          <cell r="A27" t="str">
            <v>Attendance % for the week</v>
          </cell>
          <cell r="B27">
            <v>84.125</v>
          </cell>
          <cell r="C27">
            <v>100</v>
          </cell>
          <cell r="D27">
            <v>100</v>
          </cell>
          <cell r="E27">
            <v>80</v>
          </cell>
          <cell r="F27">
            <v>0</v>
          </cell>
          <cell r="G27">
            <v>88</v>
          </cell>
          <cell r="H27">
            <v>100</v>
          </cell>
          <cell r="I27">
            <v>83</v>
          </cell>
          <cell r="J27">
            <v>100</v>
          </cell>
          <cell r="K27">
            <v>100</v>
          </cell>
          <cell r="L27">
            <v>100</v>
          </cell>
          <cell r="M27">
            <v>100</v>
          </cell>
          <cell r="N27">
            <v>90</v>
          </cell>
          <cell r="O27">
            <v>90</v>
          </cell>
          <cell r="P27">
            <v>100</v>
          </cell>
          <cell r="Q27">
            <v>91</v>
          </cell>
          <cell r="R27">
            <v>86</v>
          </cell>
          <cell r="S27">
            <v>83</v>
          </cell>
          <cell r="T27">
            <v>84</v>
          </cell>
          <cell r="U27">
            <v>82</v>
          </cell>
          <cell r="V27">
            <v>85.2</v>
          </cell>
          <cell r="W27">
            <v>87</v>
          </cell>
          <cell r="X27">
            <v>89</v>
          </cell>
          <cell r="Y27">
            <v>93</v>
          </cell>
          <cell r="Z27">
            <v>83</v>
          </cell>
          <cell r="AA27">
            <v>82</v>
          </cell>
          <cell r="AB27">
            <v>86.8</v>
          </cell>
          <cell r="AC27">
            <v>84</v>
          </cell>
          <cell r="AD27">
            <v>84</v>
          </cell>
          <cell r="AE27">
            <v>85</v>
          </cell>
          <cell r="AF27">
            <v>74</v>
          </cell>
          <cell r="AG27">
            <v>79</v>
          </cell>
          <cell r="AH27">
            <v>81.2</v>
          </cell>
        </row>
        <row r="28">
          <cell r="A28" t="str">
            <v>Attendance Score(5)</v>
          </cell>
          <cell r="B28">
            <v>3</v>
          </cell>
          <cell r="C28">
            <v>5</v>
          </cell>
          <cell r="D28">
            <v>5</v>
          </cell>
          <cell r="E28">
            <v>2</v>
          </cell>
          <cell r="F28">
            <v>20</v>
          </cell>
          <cell r="G28">
            <v>4</v>
          </cell>
          <cell r="H28">
            <v>5</v>
          </cell>
          <cell r="I28">
            <v>2</v>
          </cell>
          <cell r="J28">
            <v>5</v>
          </cell>
          <cell r="K28">
            <v>5</v>
          </cell>
          <cell r="L28">
            <v>5</v>
          </cell>
          <cell r="M28">
            <v>5</v>
          </cell>
          <cell r="N28">
            <v>4</v>
          </cell>
          <cell r="O28">
            <v>4</v>
          </cell>
          <cell r="P28">
            <v>5</v>
          </cell>
          <cell r="Q28">
            <v>3</v>
          </cell>
          <cell r="R28">
            <v>2</v>
          </cell>
          <cell r="S28">
            <v>0</v>
          </cell>
          <cell r="T28">
            <v>0</v>
          </cell>
          <cell r="U28">
            <v>0</v>
          </cell>
          <cell r="V28">
            <v>2</v>
          </cell>
          <cell r="W28">
            <v>2</v>
          </cell>
          <cell r="X28">
            <v>2</v>
          </cell>
          <cell r="Y28">
            <v>3</v>
          </cell>
          <cell r="Z28">
            <v>0</v>
          </cell>
          <cell r="AA28">
            <v>0</v>
          </cell>
          <cell r="AB28">
            <v>2</v>
          </cell>
          <cell r="AC28">
            <v>0</v>
          </cell>
          <cell r="AD28">
            <v>0</v>
          </cell>
          <cell r="AE28">
            <v>2</v>
          </cell>
          <cell r="AF28">
            <v>0</v>
          </cell>
          <cell r="AG28">
            <v>0</v>
          </cell>
          <cell r="AH28">
            <v>0</v>
          </cell>
        </row>
        <row r="29">
          <cell r="A29" t="str">
            <v>Score ( out of 10 )</v>
          </cell>
          <cell r="B29">
            <v>0</v>
          </cell>
          <cell r="C29">
            <v>0</v>
          </cell>
          <cell r="D29">
            <v>0</v>
          </cell>
          <cell r="E29">
            <v>10</v>
          </cell>
          <cell r="F29">
            <v>1308</v>
          </cell>
          <cell r="G29">
            <v>1000</v>
          </cell>
          <cell r="H29">
            <v>385</v>
          </cell>
          <cell r="I29">
            <v>1809</v>
          </cell>
          <cell r="J29">
            <v>4512</v>
          </cell>
          <cell r="K29">
            <v>656</v>
          </cell>
          <cell r="L29">
            <v>555</v>
          </cell>
          <cell r="M29">
            <v>555</v>
          </cell>
          <cell r="N29">
            <v>1478</v>
          </cell>
          <cell r="O29">
            <v>787</v>
          </cell>
          <cell r="P29">
            <v>4031</v>
          </cell>
          <cell r="Q29">
            <v>152</v>
          </cell>
          <cell r="R29">
            <v>535</v>
          </cell>
          <cell r="S29">
            <v>54</v>
          </cell>
          <cell r="T29">
            <v>35</v>
          </cell>
          <cell r="U29">
            <v>26</v>
          </cell>
          <cell r="V29">
            <v>802</v>
          </cell>
          <cell r="W29">
            <v>11</v>
          </cell>
          <cell r="X29">
            <v>0</v>
          </cell>
          <cell r="Y29">
            <v>206</v>
          </cell>
          <cell r="Z29">
            <v>3</v>
          </cell>
          <cell r="AA29">
            <v>1</v>
          </cell>
          <cell r="AB29">
            <v>1022</v>
          </cell>
          <cell r="AC29">
            <v>7</v>
          </cell>
          <cell r="AD29">
            <v>20</v>
          </cell>
          <cell r="AE29">
            <v>9</v>
          </cell>
          <cell r="AF29">
            <v>10</v>
          </cell>
          <cell r="AG29">
            <v>329</v>
          </cell>
          <cell r="AH29">
            <v>4</v>
          </cell>
        </row>
        <row r="30">
          <cell r="A30" t="str">
            <v>No. of Deviations recd. during the week</v>
          </cell>
          <cell r="B30" t="str">
            <v>Jan. (wk-1)</v>
          </cell>
          <cell r="C30" t="str">
            <v>Jan. (wk-2)</v>
          </cell>
          <cell r="D30" t="str">
            <v>Jan. (wk-3)</v>
          </cell>
          <cell r="E30" t="str">
            <v>Jan. (wk-4)</v>
          </cell>
          <cell r="F30" t="str">
            <v>Jan. (wk-5)</v>
          </cell>
          <cell r="G30" t="str">
            <v>Mar-99(wk-1)</v>
          </cell>
          <cell r="H30" t="str">
            <v>March-99(wk-2)</v>
          </cell>
          <cell r="I30" t="str">
            <v>March-99(wk-3)</v>
          </cell>
          <cell r="J30" t="str">
            <v>March-99(wk-4)</v>
          </cell>
          <cell r="K30">
            <v>36220</v>
          </cell>
          <cell r="L30" t="str">
            <v>Apr (wk-1)</v>
          </cell>
          <cell r="M30" t="str">
            <v>Apr (wk-2)</v>
          </cell>
          <cell r="N30" t="str">
            <v>Apr (wk-3)</v>
          </cell>
          <cell r="O30" t="str">
            <v>Apr (wk-4)</v>
          </cell>
          <cell r="P30" t="str">
            <v>---</v>
          </cell>
          <cell r="Q30" t="str">
            <v>---</v>
          </cell>
          <cell r="R30" t="str">
            <v>---</v>
          </cell>
          <cell r="S30">
            <v>1</v>
          </cell>
          <cell r="T30">
            <v>0</v>
          </cell>
          <cell r="U30">
            <v>0</v>
          </cell>
          <cell r="V30">
            <v>0.2</v>
          </cell>
          <cell r="W30">
            <v>0</v>
          </cell>
          <cell r="X30">
            <v>0</v>
          </cell>
          <cell r="Y30">
            <v>0</v>
          </cell>
          <cell r="Z30">
            <v>0</v>
          </cell>
          <cell r="AA30">
            <v>0</v>
          </cell>
          <cell r="AB30">
            <v>0</v>
          </cell>
          <cell r="AC30">
            <v>0</v>
          </cell>
          <cell r="AD30">
            <v>0</v>
          </cell>
          <cell r="AE30">
            <v>0</v>
          </cell>
          <cell r="AF30">
            <v>0</v>
          </cell>
          <cell r="AG30">
            <v>0</v>
          </cell>
          <cell r="AH30">
            <v>0</v>
          </cell>
        </row>
        <row r="31">
          <cell r="A31" t="str">
            <v>Deviation Score (5)</v>
          </cell>
          <cell r="B31">
            <v>0</v>
          </cell>
          <cell r="C31">
            <v>0</v>
          </cell>
          <cell r="D31">
            <v>0</v>
          </cell>
          <cell r="E31">
            <v>0</v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1</v>
          </cell>
          <cell r="N31">
            <v>1</v>
          </cell>
          <cell r="O31">
            <v>0</v>
          </cell>
          <cell r="P31" t="str">
            <v>---</v>
          </cell>
          <cell r="Q31" t="str">
            <v>---</v>
          </cell>
          <cell r="R31" t="str">
            <v>---</v>
          </cell>
          <cell r="S31">
            <v>0</v>
          </cell>
          <cell r="T31">
            <v>5</v>
          </cell>
          <cell r="U31">
            <v>5</v>
          </cell>
          <cell r="V31">
            <v>5</v>
          </cell>
          <cell r="W31">
            <v>5</v>
          </cell>
          <cell r="X31">
            <v>5</v>
          </cell>
          <cell r="Y31">
            <v>5</v>
          </cell>
          <cell r="Z31">
            <v>5</v>
          </cell>
          <cell r="AA31">
            <v>5</v>
          </cell>
          <cell r="AB31">
            <v>5</v>
          </cell>
          <cell r="AC31">
            <v>5</v>
          </cell>
          <cell r="AD31">
            <v>5</v>
          </cell>
          <cell r="AE31">
            <v>5</v>
          </cell>
          <cell r="AF31">
            <v>5</v>
          </cell>
          <cell r="AG31">
            <v>5</v>
          </cell>
          <cell r="AH31">
            <v>5</v>
          </cell>
        </row>
        <row r="32">
          <cell r="A32" t="str">
            <v>Defects contributed to Engg. dept.(20)</v>
          </cell>
          <cell r="B32">
            <v>40</v>
          </cell>
          <cell r="C32">
            <v>40</v>
          </cell>
          <cell r="D32">
            <v>40</v>
          </cell>
          <cell r="E32">
            <v>40</v>
          </cell>
          <cell r="F32">
            <v>6298</v>
          </cell>
          <cell r="G32">
            <v>0</v>
          </cell>
          <cell r="H32">
            <v>0</v>
          </cell>
          <cell r="I32">
            <v>0</v>
          </cell>
          <cell r="J32">
            <v>1</v>
          </cell>
          <cell r="K32">
            <v>0</v>
          </cell>
          <cell r="L32">
            <v>1</v>
          </cell>
          <cell r="M32">
            <v>0</v>
          </cell>
          <cell r="N32">
            <v>0</v>
          </cell>
          <cell r="O32">
            <v>0</v>
          </cell>
          <cell r="P32">
            <v>1</v>
          </cell>
          <cell r="Q32">
            <v>1</v>
          </cell>
          <cell r="R32">
            <v>7</v>
          </cell>
          <cell r="S32">
            <v>110</v>
          </cell>
          <cell r="T32">
            <v>0</v>
          </cell>
          <cell r="U32">
            <v>0</v>
          </cell>
          <cell r="V32">
            <v>23.6</v>
          </cell>
          <cell r="W32">
            <v>2</v>
          </cell>
          <cell r="X32">
            <v>500</v>
          </cell>
          <cell r="Y32">
            <v>0</v>
          </cell>
          <cell r="Z32">
            <v>12</v>
          </cell>
          <cell r="AA32">
            <v>5</v>
          </cell>
          <cell r="AB32">
            <v>103.8</v>
          </cell>
          <cell r="AC32">
            <v>0</v>
          </cell>
          <cell r="AD32">
            <v>100</v>
          </cell>
          <cell r="AE32">
            <v>16</v>
          </cell>
          <cell r="AF32">
            <v>5</v>
          </cell>
          <cell r="AG32">
            <v>83</v>
          </cell>
          <cell r="AH32">
            <v>40.799999999999997</v>
          </cell>
        </row>
        <row r="33">
          <cell r="A33" t="str">
            <v>No. of internal memos issued during the week</v>
          </cell>
          <cell r="B33">
            <v>0</v>
          </cell>
          <cell r="C33">
            <v>1</v>
          </cell>
          <cell r="D33">
            <v>1</v>
          </cell>
          <cell r="E33">
            <v>1</v>
          </cell>
          <cell r="F33">
            <v>18</v>
          </cell>
          <cell r="G33">
            <v>15</v>
          </cell>
          <cell r="H33">
            <v>15</v>
          </cell>
          <cell r="I33">
            <v>15</v>
          </cell>
          <cell r="J33">
            <v>5</v>
          </cell>
          <cell r="K33">
            <v>15</v>
          </cell>
          <cell r="L33">
            <v>15</v>
          </cell>
          <cell r="M33">
            <v>15</v>
          </cell>
          <cell r="N33">
            <v>15</v>
          </cell>
          <cell r="O33">
            <v>15</v>
          </cell>
          <cell r="P33" t="str">
            <v>---</v>
          </cell>
          <cell r="Q33" t="str">
            <v>---</v>
          </cell>
          <cell r="R33" t="str">
            <v>---</v>
          </cell>
          <cell r="S33">
            <v>1</v>
          </cell>
          <cell r="T33">
            <v>1</v>
          </cell>
          <cell r="U33">
            <v>0</v>
          </cell>
          <cell r="V33">
            <v>0.4</v>
          </cell>
          <cell r="W33">
            <v>0</v>
          </cell>
          <cell r="X33">
            <v>0</v>
          </cell>
          <cell r="Y33">
            <v>0</v>
          </cell>
          <cell r="Z33">
            <v>0</v>
          </cell>
          <cell r="AA33">
            <v>0</v>
          </cell>
          <cell r="AB33">
            <v>0</v>
          </cell>
          <cell r="AC33">
            <v>0</v>
          </cell>
          <cell r="AD33">
            <v>0</v>
          </cell>
          <cell r="AE33">
            <v>0</v>
          </cell>
          <cell r="AF33">
            <v>0</v>
          </cell>
          <cell r="AG33">
            <v>0</v>
          </cell>
          <cell r="AH33">
            <v>0</v>
          </cell>
        </row>
        <row r="34">
          <cell r="A34" t="str">
            <v>No. of open memos during the week</v>
          </cell>
          <cell r="B34" t="str">
            <v>N.A</v>
          </cell>
          <cell r="C34" t="str">
            <v>N.A</v>
          </cell>
          <cell r="D34">
            <v>7</v>
          </cell>
          <cell r="E34">
            <v>7</v>
          </cell>
          <cell r="F34">
            <v>7</v>
          </cell>
          <cell r="G34" t="str">
            <v>N.A</v>
          </cell>
          <cell r="H34" t="str">
            <v>N.A</v>
          </cell>
          <cell r="I34">
            <v>10</v>
          </cell>
          <cell r="J34">
            <v>0</v>
          </cell>
          <cell r="K34">
            <v>10</v>
          </cell>
          <cell r="L34">
            <v>6.666666666666667</v>
          </cell>
          <cell r="M34">
            <v>50</v>
          </cell>
          <cell r="N34">
            <v>26</v>
          </cell>
          <cell r="O34">
            <v>6</v>
          </cell>
          <cell r="P34" t="str">
            <v>---</v>
          </cell>
          <cell r="Q34" t="str">
            <v>---</v>
          </cell>
          <cell r="R34" t="str">
            <v>---</v>
          </cell>
          <cell r="S34">
            <v>1</v>
          </cell>
          <cell r="T34">
            <v>1</v>
          </cell>
          <cell r="U34">
            <v>0</v>
          </cell>
          <cell r="V34">
            <v>0.4</v>
          </cell>
          <cell r="W34">
            <v>0</v>
          </cell>
          <cell r="X34">
            <v>0</v>
          </cell>
          <cell r="Y34">
            <v>0</v>
          </cell>
          <cell r="Z34">
            <v>0</v>
          </cell>
          <cell r="AA34">
            <v>0</v>
          </cell>
          <cell r="AB34">
            <v>0</v>
          </cell>
          <cell r="AC34">
            <v>0</v>
          </cell>
          <cell r="AD34">
            <v>0</v>
          </cell>
          <cell r="AE34">
            <v>0</v>
          </cell>
          <cell r="AF34">
            <v>0</v>
          </cell>
          <cell r="AG34">
            <v>0</v>
          </cell>
          <cell r="AH34">
            <v>0</v>
          </cell>
        </row>
        <row r="35">
          <cell r="A35" t="str">
            <v>Internal Memo Score(5)</v>
          </cell>
          <cell r="B35">
            <v>3</v>
          </cell>
          <cell r="C35">
            <v>3</v>
          </cell>
          <cell r="D35">
            <v>3</v>
          </cell>
          <cell r="E35">
            <v>3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1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  <cell r="S35">
            <v>0</v>
          </cell>
          <cell r="T35">
            <v>0</v>
          </cell>
          <cell r="U35">
            <v>5</v>
          </cell>
          <cell r="V35">
            <v>5</v>
          </cell>
          <cell r="W35">
            <v>5</v>
          </cell>
          <cell r="X35">
            <v>5</v>
          </cell>
          <cell r="Y35">
            <v>5</v>
          </cell>
          <cell r="Z35">
            <v>5</v>
          </cell>
          <cell r="AA35">
            <v>5</v>
          </cell>
          <cell r="AB35">
            <v>5</v>
          </cell>
          <cell r="AC35">
            <v>5</v>
          </cell>
          <cell r="AD35">
            <v>5</v>
          </cell>
          <cell r="AE35">
            <v>5</v>
          </cell>
          <cell r="AF35">
            <v>5</v>
          </cell>
          <cell r="AG35">
            <v>5</v>
          </cell>
          <cell r="AH35">
            <v>5</v>
          </cell>
        </row>
        <row r="36">
          <cell r="A36" t="str">
            <v>Score(10)</v>
          </cell>
          <cell r="B36">
            <v>0</v>
          </cell>
          <cell r="C36">
            <v>10</v>
          </cell>
          <cell r="D36">
            <v>10</v>
          </cell>
          <cell r="E36">
            <v>10</v>
          </cell>
          <cell r="F36">
            <v>98</v>
          </cell>
          <cell r="G36">
            <v>20</v>
          </cell>
          <cell r="H36">
            <v>20</v>
          </cell>
          <cell r="I36">
            <v>20</v>
          </cell>
          <cell r="J36">
            <v>20</v>
          </cell>
          <cell r="K36">
            <v>20</v>
          </cell>
          <cell r="L36">
            <v>20</v>
          </cell>
          <cell r="M36">
            <v>0</v>
          </cell>
          <cell r="N36">
            <v>20</v>
          </cell>
          <cell r="O36">
            <v>20</v>
          </cell>
          <cell r="P36">
            <v>20</v>
          </cell>
          <cell r="Q36">
            <v>10</v>
          </cell>
          <cell r="R36">
            <v>10</v>
          </cell>
          <cell r="S36">
            <v>10</v>
          </cell>
          <cell r="T36">
            <v>10</v>
          </cell>
          <cell r="U36">
            <v>10</v>
          </cell>
          <cell r="V36">
            <v>10</v>
          </cell>
          <cell r="W36">
            <v>10</v>
          </cell>
          <cell r="X36">
            <v>10</v>
          </cell>
          <cell r="Y36">
            <v>10</v>
          </cell>
          <cell r="Z36">
            <v>0</v>
          </cell>
          <cell r="AA36">
            <v>0</v>
          </cell>
          <cell r="AB36">
            <v>0</v>
          </cell>
          <cell r="AC36">
            <v>10</v>
          </cell>
          <cell r="AD36">
            <v>10</v>
          </cell>
          <cell r="AE36">
            <v>10</v>
          </cell>
          <cell r="AF36">
            <v>10</v>
          </cell>
          <cell r="AG36">
            <v>10</v>
          </cell>
          <cell r="AH36">
            <v>10</v>
          </cell>
        </row>
        <row r="37">
          <cell r="A37" t="str">
            <v>Score(5)</v>
          </cell>
          <cell r="B37">
            <v>0</v>
          </cell>
          <cell r="C37">
            <v>1</v>
          </cell>
          <cell r="D37">
            <v>1</v>
          </cell>
          <cell r="E37">
            <v>0</v>
          </cell>
          <cell r="F37">
            <v>0</v>
          </cell>
          <cell r="G37" t="str">
            <v>N.A</v>
          </cell>
          <cell r="H37" t="str">
            <v>N.A</v>
          </cell>
          <cell r="I37">
            <v>7.5</v>
          </cell>
          <cell r="J37">
            <v>7.5</v>
          </cell>
          <cell r="K37">
            <v>7.5</v>
          </cell>
          <cell r="L37">
            <v>7.5</v>
          </cell>
          <cell r="M37">
            <v>10</v>
          </cell>
          <cell r="N37">
            <v>10</v>
          </cell>
          <cell r="O37">
            <v>10</v>
          </cell>
          <cell r="P37">
            <v>10</v>
          </cell>
          <cell r="Q37">
            <v>10</v>
          </cell>
          <cell r="R37">
            <v>0</v>
          </cell>
          <cell r="S37">
            <v>0</v>
          </cell>
          <cell r="T37">
            <v>0</v>
          </cell>
          <cell r="U37">
            <v>0</v>
          </cell>
          <cell r="V37">
            <v>0</v>
          </cell>
          <cell r="W37">
            <v>0</v>
          </cell>
          <cell r="X37">
            <v>0</v>
          </cell>
          <cell r="Y37">
            <v>5</v>
          </cell>
          <cell r="Z37">
            <v>5</v>
          </cell>
          <cell r="AA37">
            <v>5</v>
          </cell>
          <cell r="AB37">
            <v>5</v>
          </cell>
          <cell r="AC37">
            <v>5</v>
          </cell>
          <cell r="AD37">
            <v>5</v>
          </cell>
          <cell r="AE37">
            <v>5</v>
          </cell>
          <cell r="AF37">
            <v>5</v>
          </cell>
          <cell r="AG37">
            <v>5</v>
          </cell>
          <cell r="AH37">
            <v>5</v>
          </cell>
        </row>
        <row r="38">
          <cell r="A38" t="str">
            <v>Customer Committment failures</v>
          </cell>
          <cell r="B38">
            <v>10</v>
          </cell>
          <cell r="C38">
            <v>10</v>
          </cell>
          <cell r="D38">
            <v>10</v>
          </cell>
          <cell r="E38">
            <v>10</v>
          </cell>
          <cell r="F38">
            <v>1335</v>
          </cell>
          <cell r="G38">
            <v>0</v>
          </cell>
          <cell r="H38">
            <v>1</v>
          </cell>
          <cell r="I38">
            <v>0</v>
          </cell>
          <cell r="J38">
            <v>0</v>
          </cell>
          <cell r="K38">
            <v>1</v>
          </cell>
          <cell r="L38">
            <v>1</v>
          </cell>
          <cell r="M38">
            <v>0</v>
          </cell>
          <cell r="N38">
            <v>0</v>
          </cell>
          <cell r="O38">
            <v>393</v>
          </cell>
          <cell r="P38">
            <v>1</v>
          </cell>
          <cell r="Q38">
            <v>1</v>
          </cell>
          <cell r="R38">
            <v>1</v>
          </cell>
          <cell r="S38">
            <v>1</v>
          </cell>
          <cell r="T38">
            <v>1</v>
          </cell>
          <cell r="U38">
            <v>0</v>
          </cell>
          <cell r="V38">
            <v>0.8</v>
          </cell>
          <cell r="W38">
            <v>2</v>
          </cell>
          <cell r="X38">
            <v>0</v>
          </cell>
          <cell r="Y38">
            <v>1</v>
          </cell>
          <cell r="Z38">
            <v>0</v>
          </cell>
          <cell r="AA38">
            <v>0</v>
          </cell>
          <cell r="AB38">
            <v>0.6</v>
          </cell>
          <cell r="AC38">
            <v>0</v>
          </cell>
          <cell r="AD38">
            <v>0</v>
          </cell>
          <cell r="AE38">
            <v>0</v>
          </cell>
          <cell r="AF38">
            <v>0</v>
          </cell>
          <cell r="AG38">
            <v>0</v>
          </cell>
          <cell r="AH38">
            <v>0</v>
          </cell>
        </row>
        <row r="39">
          <cell r="A39" t="str">
            <v>Score(35)</v>
          </cell>
          <cell r="B39">
            <v>140</v>
          </cell>
          <cell r="C39">
            <v>225</v>
          </cell>
          <cell r="D39">
            <v>430</v>
          </cell>
          <cell r="E39">
            <v>4050</v>
          </cell>
          <cell r="F39">
            <v>0</v>
          </cell>
          <cell r="G39">
            <v>20</v>
          </cell>
          <cell r="H39">
            <v>0</v>
          </cell>
          <cell r="I39">
            <v>20</v>
          </cell>
          <cell r="J39">
            <v>20</v>
          </cell>
          <cell r="K39">
            <v>10</v>
          </cell>
          <cell r="L39">
            <v>10</v>
          </cell>
          <cell r="M39">
            <v>20</v>
          </cell>
          <cell r="N39">
            <v>20</v>
          </cell>
          <cell r="O39">
            <v>0</v>
          </cell>
          <cell r="P39">
            <v>10</v>
          </cell>
          <cell r="Q39">
            <v>10</v>
          </cell>
          <cell r="R39">
            <v>10</v>
          </cell>
          <cell r="S39">
            <v>10</v>
          </cell>
          <cell r="T39">
            <v>10</v>
          </cell>
          <cell r="U39">
            <v>35</v>
          </cell>
          <cell r="V39">
            <v>15</v>
          </cell>
          <cell r="W39">
            <v>0</v>
          </cell>
          <cell r="X39">
            <v>35</v>
          </cell>
          <cell r="Y39">
            <v>10</v>
          </cell>
          <cell r="Z39">
            <v>35</v>
          </cell>
          <cell r="AA39">
            <v>35</v>
          </cell>
          <cell r="AB39">
            <v>23</v>
          </cell>
          <cell r="AC39">
            <v>35</v>
          </cell>
          <cell r="AD39">
            <v>35</v>
          </cell>
          <cell r="AE39">
            <v>35</v>
          </cell>
          <cell r="AF39">
            <v>35</v>
          </cell>
          <cell r="AG39">
            <v>35</v>
          </cell>
          <cell r="AH39">
            <v>35</v>
          </cell>
        </row>
        <row r="40">
          <cell r="A40" t="str">
            <v>Performance Score</v>
          </cell>
          <cell r="B40" t="e">
            <v>#REF!</v>
          </cell>
          <cell r="C40" t="e">
            <v>#REF!</v>
          </cell>
          <cell r="D40" t="e">
            <v>#REF!</v>
          </cell>
          <cell r="E40" t="e">
            <v>#REF!</v>
          </cell>
          <cell r="F40">
            <v>3.25</v>
          </cell>
          <cell r="G40">
            <v>79</v>
          </cell>
          <cell r="H40">
            <v>67.5</v>
          </cell>
          <cell r="I40">
            <v>77</v>
          </cell>
          <cell r="J40">
            <v>67</v>
          </cell>
          <cell r="K40">
            <v>74.5</v>
          </cell>
          <cell r="L40">
            <v>64</v>
          </cell>
          <cell r="M40">
            <v>62</v>
          </cell>
          <cell r="N40">
            <v>73</v>
          </cell>
          <cell r="O40">
            <v>56</v>
          </cell>
          <cell r="P40">
            <v>46</v>
          </cell>
          <cell r="Q40">
            <v>33.75</v>
          </cell>
          <cell r="R40">
            <v>28.060000000000002</v>
          </cell>
          <cell r="S40">
            <v>26.25</v>
          </cell>
          <cell r="T40">
            <v>46.75</v>
          </cell>
          <cell r="U40">
            <v>88.63</v>
          </cell>
          <cell r="V40">
            <v>45.688000000000002</v>
          </cell>
          <cell r="W40">
            <v>40.29</v>
          </cell>
          <cell r="X40">
            <v>75</v>
          </cell>
          <cell r="Y40">
            <v>66</v>
          </cell>
          <cell r="Z40">
            <v>63.05</v>
          </cell>
          <cell r="AA40">
            <v>63.05</v>
          </cell>
          <cell r="AB40">
            <v>53.078000000000003</v>
          </cell>
          <cell r="AC40">
            <v>87.16</v>
          </cell>
          <cell r="AD40">
            <v>72.37</v>
          </cell>
          <cell r="AE40">
            <v>74.16</v>
          </cell>
          <cell r="AF40">
            <v>72.16</v>
          </cell>
          <cell r="AG40">
            <v>71.86</v>
          </cell>
          <cell r="AH40">
            <v>67.141999999999996</v>
          </cell>
        </row>
        <row r="41">
          <cell r="A41" t="str">
            <v>Internal committment failures</v>
          </cell>
          <cell r="B41">
            <v>39.14</v>
          </cell>
          <cell r="C41">
            <v>38.49</v>
          </cell>
          <cell r="D41">
            <v>65.8</v>
          </cell>
          <cell r="E41">
            <v>63.42</v>
          </cell>
          <cell r="F41">
            <v>61.39</v>
          </cell>
          <cell r="G41">
            <v>0</v>
          </cell>
          <cell r="H41">
            <v>0</v>
          </cell>
          <cell r="I41">
            <v>0</v>
          </cell>
          <cell r="J41">
            <v>1</v>
          </cell>
          <cell r="K41">
            <v>0</v>
          </cell>
          <cell r="L41">
            <v>2</v>
          </cell>
          <cell r="M41">
            <v>1</v>
          </cell>
          <cell r="N41">
            <v>2</v>
          </cell>
          <cell r="O41">
            <v>1</v>
          </cell>
          <cell r="P41">
            <v>2</v>
          </cell>
          <cell r="Q41">
            <v>2</v>
          </cell>
          <cell r="R41">
            <v>2</v>
          </cell>
          <cell r="S41">
            <v>2</v>
          </cell>
          <cell r="T41">
            <v>2</v>
          </cell>
          <cell r="U41">
            <v>0</v>
          </cell>
          <cell r="V41">
            <v>1.6</v>
          </cell>
          <cell r="W41">
            <v>0</v>
          </cell>
          <cell r="X41">
            <v>0</v>
          </cell>
          <cell r="Y41">
            <v>0</v>
          </cell>
          <cell r="Z41">
            <v>0</v>
          </cell>
          <cell r="AA41">
            <v>0</v>
          </cell>
          <cell r="AB41">
            <v>0</v>
          </cell>
          <cell r="AC41">
            <v>0</v>
          </cell>
          <cell r="AD41">
            <v>0</v>
          </cell>
          <cell r="AE41">
            <v>0</v>
          </cell>
          <cell r="AF41">
            <v>0</v>
          </cell>
          <cell r="AG41">
            <v>1</v>
          </cell>
          <cell r="AH41">
            <v>0.2</v>
          </cell>
        </row>
        <row r="42">
          <cell r="A42" t="str">
            <v>Score(15)</v>
          </cell>
          <cell r="B42">
            <v>2</v>
          </cell>
          <cell r="C42">
            <v>2</v>
          </cell>
          <cell r="D42">
            <v>2</v>
          </cell>
          <cell r="E42">
            <v>2</v>
          </cell>
          <cell r="F42">
            <v>2</v>
          </cell>
          <cell r="G42">
            <v>15</v>
          </cell>
          <cell r="H42">
            <v>15</v>
          </cell>
          <cell r="I42">
            <v>15</v>
          </cell>
          <cell r="J42">
            <v>12</v>
          </cell>
          <cell r="K42">
            <v>15</v>
          </cell>
          <cell r="L42">
            <v>9</v>
          </cell>
          <cell r="M42">
            <v>12</v>
          </cell>
          <cell r="N42">
            <v>9</v>
          </cell>
          <cell r="O42">
            <v>12</v>
          </cell>
          <cell r="P42">
            <v>3</v>
          </cell>
          <cell r="Q42">
            <v>3</v>
          </cell>
          <cell r="R42">
            <v>3</v>
          </cell>
          <cell r="S42">
            <v>3</v>
          </cell>
          <cell r="T42">
            <v>3</v>
          </cell>
          <cell r="U42">
            <v>15</v>
          </cell>
          <cell r="V42">
            <v>5.4</v>
          </cell>
          <cell r="W42">
            <v>15</v>
          </cell>
          <cell r="X42">
            <v>15</v>
          </cell>
          <cell r="Y42">
            <v>15</v>
          </cell>
          <cell r="Z42">
            <v>15</v>
          </cell>
          <cell r="AA42">
            <v>15</v>
          </cell>
          <cell r="AB42">
            <v>15</v>
          </cell>
          <cell r="AC42">
            <v>15</v>
          </cell>
          <cell r="AD42">
            <v>15</v>
          </cell>
          <cell r="AE42">
            <v>15</v>
          </cell>
          <cell r="AF42">
            <v>15</v>
          </cell>
          <cell r="AG42">
            <v>15</v>
          </cell>
          <cell r="AH42">
            <v>15</v>
          </cell>
        </row>
        <row r="43">
          <cell r="A43" t="str">
            <v>Suggestion Scheme Score(5)</v>
          </cell>
          <cell r="B43">
            <v>5</v>
          </cell>
          <cell r="C43">
            <v>0</v>
          </cell>
          <cell r="D43">
            <v>0</v>
          </cell>
          <cell r="E43">
            <v>0</v>
          </cell>
          <cell r="F43">
            <v>0</v>
          </cell>
          <cell r="G43">
            <v>0</v>
          </cell>
          <cell r="H43">
            <v>0</v>
          </cell>
          <cell r="I43">
            <v>5</v>
          </cell>
          <cell r="J43">
            <v>0</v>
          </cell>
          <cell r="K43">
            <v>0</v>
          </cell>
          <cell r="L43">
            <v>2.6315789473684208</v>
          </cell>
          <cell r="M43">
            <v>0</v>
          </cell>
          <cell r="N43">
            <v>1.5</v>
          </cell>
          <cell r="O43">
            <v>0</v>
          </cell>
          <cell r="P43">
            <v>0</v>
          </cell>
          <cell r="Q43">
            <v>5</v>
          </cell>
          <cell r="R43">
            <v>0</v>
          </cell>
          <cell r="S43">
            <v>0</v>
          </cell>
          <cell r="T43">
            <v>0</v>
          </cell>
          <cell r="U43">
            <v>0</v>
          </cell>
          <cell r="V43">
            <v>0</v>
          </cell>
          <cell r="W43">
            <v>0</v>
          </cell>
          <cell r="X43">
            <v>0</v>
          </cell>
          <cell r="Y43">
            <v>0</v>
          </cell>
          <cell r="Z43">
            <v>0</v>
          </cell>
          <cell r="AA43">
            <v>0</v>
          </cell>
          <cell r="AB43">
            <v>0</v>
          </cell>
          <cell r="AC43">
            <v>0</v>
          </cell>
          <cell r="AD43">
            <v>0</v>
          </cell>
          <cell r="AE43">
            <v>0</v>
          </cell>
          <cell r="AF43">
            <v>0</v>
          </cell>
          <cell r="AG43">
            <v>1.2</v>
          </cell>
          <cell r="AH43">
            <v>0</v>
          </cell>
        </row>
        <row r="44">
          <cell r="A44" t="str">
            <v>Note:</v>
          </cell>
          <cell r="B44">
            <v>0</v>
          </cell>
          <cell r="C44">
            <v>0</v>
          </cell>
          <cell r="D44">
            <v>0</v>
          </cell>
          <cell r="E44">
            <v>0</v>
          </cell>
          <cell r="F44">
            <v>0</v>
          </cell>
          <cell r="G44">
            <v>0</v>
          </cell>
          <cell r="H44">
            <v>1</v>
          </cell>
          <cell r="I44">
            <v>0</v>
          </cell>
          <cell r="J44">
            <v>0</v>
          </cell>
          <cell r="K44">
            <v>1</v>
          </cell>
          <cell r="L44">
            <v>0</v>
          </cell>
          <cell r="M44">
            <v>0</v>
          </cell>
          <cell r="N44">
            <v>0</v>
          </cell>
          <cell r="O44">
            <v>0</v>
          </cell>
          <cell r="P44">
            <v>0</v>
          </cell>
          <cell r="Q44">
            <v>0</v>
          </cell>
          <cell r="R44">
            <v>0</v>
          </cell>
          <cell r="S44">
            <v>0</v>
          </cell>
          <cell r="T44">
            <v>3</v>
          </cell>
          <cell r="U44">
            <v>0</v>
          </cell>
          <cell r="V44">
            <v>3</v>
          </cell>
          <cell r="W44">
            <v>0</v>
          </cell>
          <cell r="X44">
            <v>0</v>
          </cell>
          <cell r="Y44">
            <v>0</v>
          </cell>
          <cell r="Z44">
            <v>0</v>
          </cell>
          <cell r="AA44">
            <v>0</v>
          </cell>
          <cell r="AB44">
            <v>0</v>
          </cell>
          <cell r="AC44">
            <v>0</v>
          </cell>
          <cell r="AD44">
            <v>0</v>
          </cell>
          <cell r="AE44">
            <v>0</v>
          </cell>
          <cell r="AF44">
            <v>0</v>
          </cell>
          <cell r="AG44">
            <v>0</v>
          </cell>
          <cell r="AH44">
            <v>0</v>
          </cell>
        </row>
        <row r="45">
          <cell r="A45" t="str">
            <v>Tangible  suggetions  received in a week</v>
          </cell>
          <cell r="B45">
            <v>3.42</v>
          </cell>
          <cell r="C45">
            <v>3.15</v>
          </cell>
          <cell r="D45">
            <v>3.15</v>
          </cell>
          <cell r="E45">
            <v>3.15</v>
          </cell>
          <cell r="F45">
            <v>3.15</v>
          </cell>
          <cell r="G45">
            <v>5</v>
          </cell>
          <cell r="H45">
            <v>4</v>
          </cell>
          <cell r="I45">
            <v>3</v>
          </cell>
          <cell r="J45">
            <v>4</v>
          </cell>
          <cell r="K45">
            <v>3</v>
          </cell>
          <cell r="L45">
            <v>3</v>
          </cell>
          <cell r="M45">
            <v>3</v>
          </cell>
          <cell r="N45">
            <v>4</v>
          </cell>
          <cell r="O45">
            <v>3</v>
          </cell>
          <cell r="P45">
            <v>23</v>
          </cell>
          <cell r="Q45">
            <v>0</v>
          </cell>
          <cell r="R45">
            <v>0</v>
          </cell>
          <cell r="S45">
            <v>0</v>
          </cell>
          <cell r="T45">
            <v>3</v>
          </cell>
          <cell r="U45">
            <v>0</v>
          </cell>
          <cell r="V45">
            <v>3</v>
          </cell>
          <cell r="W45">
            <v>0</v>
          </cell>
          <cell r="X45">
            <v>0</v>
          </cell>
          <cell r="Y45">
            <v>0</v>
          </cell>
          <cell r="Z45">
            <v>0</v>
          </cell>
          <cell r="AA45">
            <v>0</v>
          </cell>
          <cell r="AB45">
            <v>0</v>
          </cell>
          <cell r="AC45">
            <v>0</v>
          </cell>
          <cell r="AD45">
            <v>0</v>
          </cell>
          <cell r="AE45">
            <v>0</v>
          </cell>
          <cell r="AF45">
            <v>0</v>
          </cell>
          <cell r="AG45">
            <v>0</v>
          </cell>
          <cell r="AH45">
            <v>0</v>
          </cell>
        </row>
        <row r="46">
          <cell r="A46" t="str">
            <v>*  Internal performance score has been completely revised to incorporate</v>
          </cell>
          <cell r="B46">
            <v>2.0408163265306123</v>
          </cell>
          <cell r="C46">
            <v>0</v>
          </cell>
          <cell r="D46">
            <v>1.0204081632653061</v>
          </cell>
          <cell r="E46">
            <v>0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L46">
            <v>0</v>
          </cell>
          <cell r="M46">
            <v>0</v>
          </cell>
          <cell r="N46">
            <v>0</v>
          </cell>
          <cell r="O46">
            <v>5</v>
          </cell>
          <cell r="P46">
            <v>5</v>
          </cell>
          <cell r="Q46">
            <v>0</v>
          </cell>
          <cell r="R46">
            <v>0</v>
          </cell>
          <cell r="S46">
            <v>0</v>
          </cell>
          <cell r="T46">
            <v>0</v>
          </cell>
          <cell r="U46">
            <v>0</v>
          </cell>
          <cell r="V46">
            <v>0</v>
          </cell>
          <cell r="W46">
            <v>0</v>
          </cell>
          <cell r="X46">
            <v>0</v>
          </cell>
          <cell r="Y46">
            <v>0</v>
          </cell>
          <cell r="Z46">
            <v>0</v>
          </cell>
          <cell r="AA46">
            <v>0</v>
          </cell>
          <cell r="AB46">
            <v>0</v>
          </cell>
          <cell r="AC46">
            <v>0</v>
          </cell>
          <cell r="AD46">
            <v>0</v>
          </cell>
          <cell r="AE46">
            <v>0</v>
          </cell>
          <cell r="AF46">
            <v>0</v>
          </cell>
          <cell r="AG46">
            <v>0</v>
          </cell>
          <cell r="AH46">
            <v>0</v>
          </cell>
        </row>
        <row r="47">
          <cell r="A47" t="str">
            <v>the concept of independent focussed factory.</v>
          </cell>
          <cell r="B47">
            <v>96</v>
          </cell>
          <cell r="C47">
            <v>88</v>
          </cell>
          <cell r="D47">
            <v>33</v>
          </cell>
          <cell r="E47">
            <v>80</v>
          </cell>
          <cell r="F47">
            <v>93</v>
          </cell>
          <cell r="G47">
            <v>73.5</v>
          </cell>
          <cell r="H47">
            <v>83</v>
          </cell>
          <cell r="I47">
            <v>72</v>
          </cell>
          <cell r="J47">
            <v>83</v>
          </cell>
          <cell r="K47">
            <v>97</v>
          </cell>
          <cell r="L47">
            <v>83.75</v>
          </cell>
          <cell r="M47">
            <v>80</v>
          </cell>
          <cell r="N47">
            <v>92</v>
          </cell>
          <cell r="O47">
            <v>89</v>
          </cell>
          <cell r="P47">
            <v>63</v>
          </cell>
          <cell r="Q47">
            <v>23</v>
          </cell>
          <cell r="R47">
            <v>23</v>
          </cell>
          <cell r="S47">
            <v>23</v>
          </cell>
          <cell r="T47">
            <v>23</v>
          </cell>
          <cell r="U47">
            <v>23</v>
          </cell>
          <cell r="V47">
            <v>23</v>
          </cell>
          <cell r="W47">
            <v>23</v>
          </cell>
          <cell r="X47">
            <v>23</v>
          </cell>
          <cell r="Y47">
            <v>23</v>
          </cell>
          <cell r="Z47">
            <v>23</v>
          </cell>
          <cell r="AA47">
            <v>23</v>
          </cell>
          <cell r="AB47">
            <v>23</v>
          </cell>
          <cell r="AC47">
            <v>23</v>
          </cell>
          <cell r="AD47">
            <v>23</v>
          </cell>
          <cell r="AE47">
            <v>23</v>
          </cell>
          <cell r="AF47">
            <v>23</v>
          </cell>
          <cell r="AG47">
            <v>23</v>
          </cell>
          <cell r="AH47">
            <v>23</v>
          </cell>
        </row>
        <row r="48">
          <cell r="A48" t="str">
            <v xml:space="preserve">* Continuous Improvement Project for Internal Performance Score </v>
          </cell>
          <cell r="B48">
            <v>5</v>
          </cell>
          <cell r="C48">
            <v>2</v>
          </cell>
          <cell r="D48">
            <v>0</v>
          </cell>
          <cell r="E48">
            <v>0</v>
          </cell>
          <cell r="F48">
            <v>3</v>
          </cell>
          <cell r="G48">
            <v>0</v>
          </cell>
          <cell r="H48">
            <v>7.5</v>
          </cell>
          <cell r="I48">
            <v>0</v>
          </cell>
          <cell r="J48">
            <v>0</v>
          </cell>
          <cell r="K48">
            <v>10</v>
          </cell>
          <cell r="L48">
            <v>0</v>
          </cell>
          <cell r="M48">
            <v>0</v>
          </cell>
          <cell r="N48">
            <v>0</v>
          </cell>
          <cell r="O48">
            <v>0</v>
          </cell>
          <cell r="P48">
            <v>0</v>
          </cell>
          <cell r="Q48">
            <v>0</v>
          </cell>
          <cell r="R48">
            <v>0</v>
          </cell>
          <cell r="S48">
            <v>0</v>
          </cell>
          <cell r="T48">
            <v>0</v>
          </cell>
          <cell r="U48">
            <v>0</v>
          </cell>
          <cell r="V48">
            <v>0</v>
          </cell>
          <cell r="W48">
            <v>0</v>
          </cell>
          <cell r="X48">
            <v>0</v>
          </cell>
          <cell r="Y48">
            <v>0</v>
          </cell>
          <cell r="Z48">
            <v>0</v>
          </cell>
          <cell r="AA48">
            <v>0</v>
          </cell>
          <cell r="AB48">
            <v>0</v>
          </cell>
          <cell r="AC48">
            <v>0</v>
          </cell>
          <cell r="AD48">
            <v>0</v>
          </cell>
          <cell r="AE48">
            <v>0</v>
          </cell>
          <cell r="AF48">
            <v>0</v>
          </cell>
          <cell r="AG48">
            <v>0</v>
          </cell>
          <cell r="AH48">
            <v>0</v>
          </cell>
        </row>
        <row r="49">
          <cell r="A49" t="str">
            <v xml:space="preserve">has been initiated in the month of Apr' 99 with the objective </v>
          </cell>
          <cell r="B49">
            <v>80.42</v>
          </cell>
          <cell r="C49">
            <v>73.599999999999994</v>
          </cell>
          <cell r="D49">
            <v>52.66</v>
          </cell>
          <cell r="E49">
            <v>74</v>
          </cell>
          <cell r="F49">
            <v>74</v>
          </cell>
          <cell r="G49">
            <v>74</v>
          </cell>
          <cell r="H49">
            <v>73</v>
          </cell>
          <cell r="I49">
            <v>45.7</v>
          </cell>
          <cell r="J49">
            <v>63.59</v>
          </cell>
          <cell r="K49">
            <v>73</v>
          </cell>
          <cell r="L49">
            <v>73</v>
          </cell>
          <cell r="M49">
            <v>73</v>
          </cell>
          <cell r="N49" t="str">
            <v>N.A</v>
          </cell>
          <cell r="O49" t="str">
            <v>N.A</v>
          </cell>
          <cell r="P49" t="str">
            <v>N.A</v>
          </cell>
          <cell r="Q49" t="str">
            <v>N.A</v>
          </cell>
          <cell r="R49">
            <v>73</v>
          </cell>
          <cell r="S49">
            <v>73</v>
          </cell>
          <cell r="T49">
            <v>73</v>
          </cell>
          <cell r="U49">
            <v>73</v>
          </cell>
          <cell r="V49">
            <v>73</v>
          </cell>
          <cell r="AB49" t="e">
            <v>#DIV/0!</v>
          </cell>
          <cell r="AC49">
            <v>73</v>
          </cell>
          <cell r="AD49">
            <v>73</v>
          </cell>
          <cell r="AE49">
            <v>73</v>
          </cell>
        </row>
        <row r="50">
          <cell r="A50" t="str">
            <v>of all cells achieving Min. Performance Score of  90 from Jan'99.</v>
          </cell>
          <cell r="B50">
            <v>73.42</v>
          </cell>
          <cell r="C50">
            <v>65.150000000000006</v>
          </cell>
          <cell r="D50">
            <v>63.15</v>
          </cell>
          <cell r="E50">
            <v>63.15</v>
          </cell>
          <cell r="F50">
            <v>66.150000000000006</v>
          </cell>
          <cell r="G50">
            <v>5</v>
          </cell>
          <cell r="H50">
            <v>5</v>
          </cell>
          <cell r="I50">
            <v>5</v>
          </cell>
          <cell r="J50">
            <v>5</v>
          </cell>
          <cell r="K50">
            <v>5</v>
          </cell>
          <cell r="L50">
            <v>5</v>
          </cell>
          <cell r="M50">
            <v>10</v>
          </cell>
          <cell r="N50">
            <v>5</v>
          </cell>
          <cell r="O50">
            <v>5</v>
          </cell>
          <cell r="P50">
            <v>3</v>
          </cell>
          <cell r="Q50">
            <v>2.75</v>
          </cell>
          <cell r="R50">
            <v>3.06</v>
          </cell>
          <cell r="S50">
            <v>3.25</v>
          </cell>
          <cell r="T50">
            <v>3.75</v>
          </cell>
          <cell r="U50">
            <v>3.63</v>
          </cell>
          <cell r="V50">
            <v>3.2880000000000003</v>
          </cell>
          <cell r="W50">
            <v>3.29</v>
          </cell>
          <cell r="X50">
            <v>3</v>
          </cell>
          <cell r="Y50">
            <v>3</v>
          </cell>
          <cell r="Z50">
            <v>3.05</v>
          </cell>
          <cell r="AA50">
            <v>3.05</v>
          </cell>
          <cell r="AB50">
            <v>3.0780000000000003</v>
          </cell>
          <cell r="AC50">
            <v>2.16</v>
          </cell>
          <cell r="AD50">
            <v>2.37</v>
          </cell>
          <cell r="AE50">
            <v>2.16</v>
          </cell>
          <cell r="AF50">
            <v>2.16</v>
          </cell>
          <cell r="AG50">
            <v>1.86</v>
          </cell>
          <cell r="AH50">
            <v>2.1420000000000003</v>
          </cell>
        </row>
        <row r="51">
          <cell r="A51" t="str">
            <v>Productivity Score(30)</v>
          </cell>
          <cell r="B51">
            <v>0</v>
          </cell>
          <cell r="C51">
            <v>0</v>
          </cell>
          <cell r="D51">
            <v>0</v>
          </cell>
          <cell r="E51">
            <v>0</v>
          </cell>
          <cell r="F51">
            <v>0</v>
          </cell>
          <cell r="G51">
            <v>0</v>
          </cell>
          <cell r="H51">
            <v>0</v>
          </cell>
          <cell r="J51">
            <v>0</v>
          </cell>
          <cell r="K51">
            <v>0</v>
          </cell>
          <cell r="L51">
            <v>0</v>
          </cell>
          <cell r="M51">
            <v>0</v>
          </cell>
          <cell r="N51">
            <v>0</v>
          </cell>
          <cell r="O51">
            <v>0</v>
          </cell>
          <cell r="P51">
            <v>0</v>
          </cell>
          <cell r="Q51">
            <v>0</v>
          </cell>
          <cell r="R51">
            <v>0</v>
          </cell>
          <cell r="S51">
            <v>0</v>
          </cell>
          <cell r="T51">
            <v>0</v>
          </cell>
          <cell r="U51">
            <v>0</v>
          </cell>
          <cell r="V51">
            <v>0</v>
          </cell>
          <cell r="W51">
            <v>0</v>
          </cell>
          <cell r="X51">
            <v>0</v>
          </cell>
          <cell r="Y51">
            <v>0</v>
          </cell>
          <cell r="Z51">
            <v>0</v>
          </cell>
          <cell r="AA51">
            <v>0</v>
          </cell>
          <cell r="AB51">
            <v>0</v>
          </cell>
          <cell r="AC51">
            <v>0</v>
          </cell>
          <cell r="AD51">
            <v>0</v>
          </cell>
          <cell r="AE51">
            <v>0</v>
          </cell>
          <cell r="AF51">
            <v>0</v>
          </cell>
          <cell r="AG51">
            <v>0</v>
          </cell>
          <cell r="AH51">
            <v>0</v>
          </cell>
        </row>
        <row r="52">
          <cell r="A52" t="str">
            <v>Attendance % for the week</v>
          </cell>
          <cell r="B52">
            <v>84.125</v>
          </cell>
          <cell r="C52">
            <v>100</v>
          </cell>
          <cell r="D52">
            <v>100</v>
          </cell>
          <cell r="E52">
            <v>80</v>
          </cell>
          <cell r="F52">
            <v>47</v>
          </cell>
          <cell r="G52">
            <v>88</v>
          </cell>
          <cell r="H52">
            <v>100</v>
          </cell>
          <cell r="I52">
            <v>83</v>
          </cell>
          <cell r="J52">
            <v>100</v>
          </cell>
          <cell r="K52">
            <v>100</v>
          </cell>
          <cell r="L52">
            <v>100</v>
          </cell>
          <cell r="M52">
            <v>100</v>
          </cell>
          <cell r="N52">
            <v>90</v>
          </cell>
          <cell r="O52">
            <v>90</v>
          </cell>
          <cell r="P52">
            <v>100</v>
          </cell>
          <cell r="Q52">
            <v>91</v>
          </cell>
          <cell r="R52">
            <v>86</v>
          </cell>
          <cell r="S52">
            <v>83</v>
          </cell>
          <cell r="T52">
            <v>84</v>
          </cell>
          <cell r="U52">
            <v>82</v>
          </cell>
          <cell r="V52">
            <v>85.2</v>
          </cell>
          <cell r="W52">
            <v>87</v>
          </cell>
          <cell r="X52">
            <v>89</v>
          </cell>
          <cell r="Y52">
            <v>93</v>
          </cell>
          <cell r="Z52">
            <v>83</v>
          </cell>
          <cell r="AA52">
            <v>82</v>
          </cell>
          <cell r="AB52">
            <v>86.8</v>
          </cell>
          <cell r="AC52">
            <v>84</v>
          </cell>
          <cell r="AD52">
            <v>84</v>
          </cell>
          <cell r="AE52">
            <v>85</v>
          </cell>
          <cell r="AF52">
            <v>74</v>
          </cell>
          <cell r="AG52">
            <v>79</v>
          </cell>
          <cell r="AH52">
            <v>81.2</v>
          </cell>
        </row>
        <row r="53">
          <cell r="A53" t="str">
            <v>Attendance Score(5)</v>
          </cell>
          <cell r="B53">
            <v>3</v>
          </cell>
          <cell r="C53">
            <v>5</v>
          </cell>
          <cell r="D53">
            <v>5</v>
          </cell>
          <cell r="E53">
            <v>2</v>
          </cell>
          <cell r="F53">
            <v>97</v>
          </cell>
          <cell r="G53">
            <v>4</v>
          </cell>
          <cell r="H53">
            <v>5</v>
          </cell>
          <cell r="I53">
            <v>2</v>
          </cell>
          <cell r="J53">
            <v>5</v>
          </cell>
          <cell r="K53">
            <v>5</v>
          </cell>
          <cell r="L53">
            <v>5</v>
          </cell>
          <cell r="M53">
            <v>5</v>
          </cell>
          <cell r="N53">
            <v>4</v>
          </cell>
          <cell r="O53">
            <v>4</v>
          </cell>
          <cell r="P53">
            <v>5</v>
          </cell>
          <cell r="Q53">
            <v>3</v>
          </cell>
          <cell r="R53">
            <v>2</v>
          </cell>
          <cell r="S53">
            <v>0</v>
          </cell>
          <cell r="T53">
            <v>0</v>
          </cell>
          <cell r="U53">
            <v>0</v>
          </cell>
          <cell r="V53">
            <v>2</v>
          </cell>
          <cell r="W53">
            <v>2</v>
          </cell>
          <cell r="X53">
            <v>2</v>
          </cell>
          <cell r="Y53">
            <v>3</v>
          </cell>
          <cell r="Z53">
            <v>0</v>
          </cell>
          <cell r="AA53">
            <v>0</v>
          </cell>
          <cell r="AB53">
            <v>2</v>
          </cell>
          <cell r="AC53">
            <v>0</v>
          </cell>
          <cell r="AD53">
            <v>0</v>
          </cell>
          <cell r="AE53">
            <v>2</v>
          </cell>
          <cell r="AF53">
            <v>0</v>
          </cell>
          <cell r="AG53">
            <v>0</v>
          </cell>
          <cell r="AH53">
            <v>0</v>
          </cell>
        </row>
        <row r="54">
          <cell r="A54" t="str">
            <v>On time Performance Score</v>
          </cell>
          <cell r="B54">
            <v>0</v>
          </cell>
          <cell r="C54">
            <v>0</v>
          </cell>
          <cell r="D54">
            <v>0</v>
          </cell>
          <cell r="E54">
            <v>0</v>
          </cell>
          <cell r="F54">
            <v>4</v>
          </cell>
          <cell r="G54">
            <v>2</v>
          </cell>
          <cell r="H54">
            <v>0</v>
          </cell>
          <cell r="J54">
            <v>0</v>
          </cell>
          <cell r="K54">
            <v>3</v>
          </cell>
          <cell r="L54">
            <v>2</v>
          </cell>
          <cell r="M54">
            <v>0</v>
          </cell>
          <cell r="N54">
            <v>0</v>
          </cell>
          <cell r="O54">
            <v>0</v>
          </cell>
          <cell r="P54">
            <v>0</v>
          </cell>
          <cell r="Q54">
            <v>5</v>
          </cell>
          <cell r="R54">
            <v>5</v>
          </cell>
          <cell r="S54">
            <v>0</v>
          </cell>
          <cell r="T54">
            <v>0</v>
          </cell>
          <cell r="U54">
            <v>0</v>
          </cell>
          <cell r="V54">
            <v>0</v>
          </cell>
          <cell r="W54">
            <v>5</v>
          </cell>
          <cell r="X54">
            <v>5</v>
          </cell>
          <cell r="Y54">
            <v>5</v>
          </cell>
          <cell r="Z54">
            <v>5</v>
          </cell>
          <cell r="AA54">
            <v>5</v>
          </cell>
          <cell r="AB54">
            <v>5</v>
          </cell>
          <cell r="AC54">
            <v>5</v>
          </cell>
          <cell r="AD54">
            <v>5</v>
          </cell>
          <cell r="AE54">
            <v>5</v>
          </cell>
          <cell r="AF54">
            <v>5</v>
          </cell>
          <cell r="AG54">
            <v>5</v>
          </cell>
          <cell r="AH54">
            <v>5</v>
          </cell>
        </row>
        <row r="55">
          <cell r="A55" t="str">
            <v>No. of Deviations recd. during the week</v>
          </cell>
          <cell r="B55">
            <v>36</v>
          </cell>
          <cell r="C55">
            <v>36</v>
          </cell>
          <cell r="D55">
            <v>36</v>
          </cell>
          <cell r="E55">
            <v>43</v>
          </cell>
          <cell r="F55">
            <v>86</v>
          </cell>
          <cell r="G55">
            <v>47</v>
          </cell>
          <cell r="H55">
            <v>38</v>
          </cell>
          <cell r="I55">
            <v>57</v>
          </cell>
          <cell r="J55">
            <v>54.2</v>
          </cell>
          <cell r="K55">
            <v>16</v>
          </cell>
          <cell r="L55">
            <v>58</v>
          </cell>
          <cell r="M55">
            <v>55</v>
          </cell>
          <cell r="N55">
            <v>50</v>
          </cell>
          <cell r="O55">
            <v>56</v>
          </cell>
          <cell r="P55" t="str">
            <v>---</v>
          </cell>
          <cell r="Q55" t="str">
            <v>---</v>
          </cell>
          <cell r="R55" t="str">
            <v>---</v>
          </cell>
          <cell r="S55">
            <v>1</v>
          </cell>
          <cell r="T55">
            <v>0</v>
          </cell>
          <cell r="U55">
            <v>0</v>
          </cell>
          <cell r="V55">
            <v>0.2</v>
          </cell>
          <cell r="W55">
            <v>0</v>
          </cell>
          <cell r="X55">
            <v>0</v>
          </cell>
          <cell r="Y55">
            <v>0</v>
          </cell>
          <cell r="Z55">
            <v>0</v>
          </cell>
          <cell r="AA55">
            <v>0</v>
          </cell>
          <cell r="AB55">
            <v>0</v>
          </cell>
          <cell r="AC55">
            <v>0</v>
          </cell>
          <cell r="AD55">
            <v>0</v>
          </cell>
          <cell r="AE55">
            <v>0</v>
          </cell>
          <cell r="AF55">
            <v>0</v>
          </cell>
          <cell r="AG55">
            <v>0</v>
          </cell>
          <cell r="AH55">
            <v>0</v>
          </cell>
        </row>
        <row r="56">
          <cell r="A56" t="str">
            <v>Deviation Score (5)</v>
          </cell>
          <cell r="B56">
            <v>88</v>
          </cell>
          <cell r="C56">
            <v>81</v>
          </cell>
          <cell r="D56">
            <v>84.5</v>
          </cell>
          <cell r="E56">
            <v>73.877551020408163</v>
          </cell>
          <cell r="F56">
            <v>85</v>
          </cell>
          <cell r="G56">
            <v>88</v>
          </cell>
          <cell r="H56">
            <v>85</v>
          </cell>
          <cell r="I56">
            <v>0</v>
          </cell>
          <cell r="J56">
            <v>66.375510204081635</v>
          </cell>
          <cell r="K56">
            <v>91</v>
          </cell>
          <cell r="L56">
            <v>89</v>
          </cell>
          <cell r="M56">
            <v>79</v>
          </cell>
          <cell r="N56">
            <v>83</v>
          </cell>
          <cell r="O56">
            <v>86</v>
          </cell>
          <cell r="P56" t="str">
            <v>---</v>
          </cell>
          <cell r="Q56" t="str">
            <v>---</v>
          </cell>
          <cell r="R56" t="str">
            <v>---</v>
          </cell>
          <cell r="S56">
            <v>0</v>
          </cell>
          <cell r="T56">
            <v>5</v>
          </cell>
          <cell r="U56">
            <v>5</v>
          </cell>
          <cell r="V56">
            <v>5</v>
          </cell>
          <cell r="W56">
            <v>5</v>
          </cell>
          <cell r="X56">
            <v>5</v>
          </cell>
          <cell r="Y56">
            <v>5</v>
          </cell>
          <cell r="Z56">
            <v>5</v>
          </cell>
          <cell r="AA56">
            <v>5</v>
          </cell>
          <cell r="AB56">
            <v>5</v>
          </cell>
          <cell r="AC56">
            <v>5</v>
          </cell>
          <cell r="AD56">
            <v>5</v>
          </cell>
          <cell r="AE56">
            <v>5</v>
          </cell>
          <cell r="AF56">
            <v>5</v>
          </cell>
          <cell r="AG56">
            <v>5</v>
          </cell>
          <cell r="AH56">
            <v>5</v>
          </cell>
        </row>
        <row r="57">
          <cell r="A57" t="str">
            <v>Attendance Score(5)</v>
          </cell>
          <cell r="B57">
            <v>2</v>
          </cell>
          <cell r="C57">
            <v>0</v>
          </cell>
          <cell r="D57">
            <v>1</v>
          </cell>
          <cell r="E57">
            <v>0</v>
          </cell>
          <cell r="F57">
            <v>2</v>
          </cell>
          <cell r="G57">
            <v>2</v>
          </cell>
          <cell r="H57">
            <v>2</v>
          </cell>
          <cell r="J57">
            <v>0</v>
          </cell>
          <cell r="K57">
            <v>3</v>
          </cell>
          <cell r="L57">
            <v>2</v>
          </cell>
          <cell r="M57">
            <v>0</v>
          </cell>
          <cell r="N57">
            <v>0</v>
          </cell>
          <cell r="O57">
            <v>2</v>
          </cell>
          <cell r="P57">
            <v>2</v>
          </cell>
          <cell r="Q57">
            <v>2</v>
          </cell>
          <cell r="R57">
            <v>2</v>
          </cell>
          <cell r="S57">
            <v>2</v>
          </cell>
          <cell r="T57">
            <v>2</v>
          </cell>
          <cell r="U57">
            <v>3</v>
          </cell>
          <cell r="V57">
            <v>2</v>
          </cell>
          <cell r="W57">
            <v>2</v>
          </cell>
          <cell r="X57">
            <v>2</v>
          </cell>
          <cell r="Y57">
            <v>2</v>
          </cell>
          <cell r="Z57">
            <v>0</v>
          </cell>
          <cell r="AA57">
            <v>3</v>
          </cell>
          <cell r="AB57">
            <v>2</v>
          </cell>
          <cell r="AC57">
            <v>2</v>
          </cell>
          <cell r="AD57">
            <v>2</v>
          </cell>
          <cell r="AE57">
            <v>2</v>
          </cell>
          <cell r="AF57">
            <v>3</v>
          </cell>
          <cell r="AG57">
            <v>3</v>
          </cell>
          <cell r="AH57">
            <v>3</v>
          </cell>
        </row>
        <row r="58">
          <cell r="A58" t="str">
            <v>No. of internal memos issued during the week</v>
          </cell>
          <cell r="B58">
            <v>87</v>
          </cell>
          <cell r="C58">
            <v>86</v>
          </cell>
          <cell r="D58">
            <v>86.5</v>
          </cell>
          <cell r="E58">
            <v>73.448275862068968</v>
          </cell>
          <cell r="F58">
            <v>91</v>
          </cell>
          <cell r="G58">
            <v>93</v>
          </cell>
          <cell r="H58">
            <v>89</v>
          </cell>
          <cell r="I58">
            <v>89</v>
          </cell>
          <cell r="J58">
            <v>87.089655172413785</v>
          </cell>
          <cell r="K58">
            <v>89</v>
          </cell>
          <cell r="L58">
            <v>84</v>
          </cell>
          <cell r="M58">
            <v>85</v>
          </cell>
          <cell r="N58">
            <v>85</v>
          </cell>
          <cell r="O58">
            <v>86</v>
          </cell>
          <cell r="P58" t="str">
            <v>---</v>
          </cell>
          <cell r="Q58" t="str">
            <v>---</v>
          </cell>
          <cell r="R58" t="str">
            <v>---</v>
          </cell>
          <cell r="S58">
            <v>1</v>
          </cell>
          <cell r="T58">
            <v>1</v>
          </cell>
          <cell r="U58">
            <v>0</v>
          </cell>
          <cell r="V58">
            <v>0.4</v>
          </cell>
          <cell r="W58">
            <v>0</v>
          </cell>
          <cell r="X58">
            <v>0</v>
          </cell>
          <cell r="Y58">
            <v>0</v>
          </cell>
          <cell r="Z58">
            <v>0</v>
          </cell>
          <cell r="AA58">
            <v>0</v>
          </cell>
          <cell r="AB58">
            <v>0</v>
          </cell>
          <cell r="AC58">
            <v>0</v>
          </cell>
          <cell r="AD58">
            <v>0</v>
          </cell>
          <cell r="AE58">
            <v>0</v>
          </cell>
          <cell r="AF58">
            <v>0</v>
          </cell>
          <cell r="AG58">
            <v>0</v>
          </cell>
          <cell r="AH58">
            <v>0</v>
          </cell>
        </row>
        <row r="59">
          <cell r="A59" t="str">
            <v>No. of open memos during the week</v>
          </cell>
          <cell r="B59">
            <v>2</v>
          </cell>
          <cell r="C59">
            <v>2</v>
          </cell>
          <cell r="D59">
            <v>0</v>
          </cell>
          <cell r="E59">
            <v>0</v>
          </cell>
          <cell r="F59">
            <v>10</v>
          </cell>
          <cell r="G59">
            <v>20</v>
          </cell>
          <cell r="H59">
            <v>0</v>
          </cell>
          <cell r="I59">
            <v>2</v>
          </cell>
          <cell r="J59">
            <v>6</v>
          </cell>
          <cell r="K59">
            <v>0</v>
          </cell>
          <cell r="L59">
            <v>40</v>
          </cell>
          <cell r="M59">
            <v>0</v>
          </cell>
          <cell r="N59">
            <v>0</v>
          </cell>
          <cell r="O59">
            <v>0</v>
          </cell>
          <cell r="P59" t="str">
            <v>---</v>
          </cell>
          <cell r="Q59" t="str">
            <v>---</v>
          </cell>
          <cell r="R59" t="str">
            <v>---</v>
          </cell>
          <cell r="S59">
            <v>1</v>
          </cell>
          <cell r="T59">
            <v>1</v>
          </cell>
          <cell r="U59">
            <v>0</v>
          </cell>
          <cell r="V59">
            <v>0.4</v>
          </cell>
          <cell r="W59">
            <v>0</v>
          </cell>
          <cell r="X59">
            <v>0</v>
          </cell>
          <cell r="Y59">
            <v>0</v>
          </cell>
          <cell r="Z59">
            <v>0</v>
          </cell>
          <cell r="AA59">
            <v>0</v>
          </cell>
          <cell r="AB59">
            <v>0</v>
          </cell>
          <cell r="AC59">
            <v>0</v>
          </cell>
          <cell r="AD59">
            <v>0</v>
          </cell>
          <cell r="AE59">
            <v>0</v>
          </cell>
          <cell r="AF59">
            <v>0</v>
          </cell>
          <cell r="AG59">
            <v>0</v>
          </cell>
          <cell r="AH59">
            <v>0</v>
          </cell>
        </row>
        <row r="60">
          <cell r="A60" t="str">
            <v>Internal Memo Score(5)</v>
          </cell>
          <cell r="B60">
            <v>10</v>
          </cell>
          <cell r="C60">
            <v>10</v>
          </cell>
          <cell r="D60">
            <v>10</v>
          </cell>
          <cell r="E60">
            <v>10</v>
          </cell>
          <cell r="F60">
            <v>5</v>
          </cell>
          <cell r="G60">
            <v>5</v>
          </cell>
          <cell r="H60">
            <v>10</v>
          </cell>
          <cell r="I60">
            <v>0</v>
          </cell>
          <cell r="J60">
            <v>5</v>
          </cell>
          <cell r="K60">
            <v>5</v>
          </cell>
          <cell r="L60">
            <v>1</v>
          </cell>
          <cell r="M60">
            <v>5</v>
          </cell>
          <cell r="N60">
            <v>5</v>
          </cell>
          <cell r="O60">
            <v>5</v>
          </cell>
          <cell r="P60">
            <v>5</v>
          </cell>
          <cell r="Q60">
            <v>10</v>
          </cell>
          <cell r="R60">
            <v>10</v>
          </cell>
          <cell r="S60">
            <v>0</v>
          </cell>
          <cell r="T60">
            <v>0</v>
          </cell>
          <cell r="U60">
            <v>5</v>
          </cell>
          <cell r="V60">
            <v>5</v>
          </cell>
          <cell r="W60">
            <v>5</v>
          </cell>
          <cell r="X60">
            <v>5</v>
          </cell>
          <cell r="Y60">
            <v>5</v>
          </cell>
          <cell r="Z60">
            <v>5</v>
          </cell>
          <cell r="AA60">
            <v>5</v>
          </cell>
          <cell r="AB60">
            <v>5</v>
          </cell>
          <cell r="AC60">
            <v>5</v>
          </cell>
          <cell r="AD60">
            <v>5</v>
          </cell>
          <cell r="AE60">
            <v>5</v>
          </cell>
          <cell r="AF60">
            <v>5</v>
          </cell>
          <cell r="AG60">
            <v>5</v>
          </cell>
          <cell r="AH60">
            <v>5</v>
          </cell>
        </row>
        <row r="61">
          <cell r="A61" t="str">
            <v>Line stopped in min. during the week</v>
          </cell>
          <cell r="E61">
            <v>0</v>
          </cell>
          <cell r="F61">
            <v>40</v>
          </cell>
          <cell r="G61">
            <v>15</v>
          </cell>
          <cell r="H61">
            <v>0</v>
          </cell>
          <cell r="I61">
            <v>0</v>
          </cell>
          <cell r="J61">
            <v>11</v>
          </cell>
          <cell r="K61">
            <v>0</v>
          </cell>
          <cell r="L61">
            <v>0</v>
          </cell>
          <cell r="M61">
            <v>0</v>
          </cell>
          <cell r="N61">
            <v>0</v>
          </cell>
          <cell r="O61">
            <v>0</v>
          </cell>
          <cell r="P61">
            <v>0</v>
          </cell>
          <cell r="Q61">
            <v>0</v>
          </cell>
          <cell r="R61">
            <v>0</v>
          </cell>
          <cell r="S61">
            <v>0</v>
          </cell>
          <cell r="T61">
            <v>0</v>
          </cell>
          <cell r="U61">
            <v>0</v>
          </cell>
          <cell r="V61">
            <v>0</v>
          </cell>
          <cell r="W61">
            <v>0</v>
          </cell>
          <cell r="X61">
            <v>0</v>
          </cell>
          <cell r="Y61">
            <v>0</v>
          </cell>
          <cell r="Z61">
            <v>0</v>
          </cell>
          <cell r="AA61">
            <v>0</v>
          </cell>
          <cell r="AB61">
            <v>0</v>
          </cell>
          <cell r="AC61">
            <v>0</v>
          </cell>
          <cell r="AD61">
            <v>0</v>
          </cell>
          <cell r="AE61">
            <v>0</v>
          </cell>
          <cell r="AF61">
            <v>0</v>
          </cell>
          <cell r="AG61">
            <v>0</v>
          </cell>
          <cell r="AH61">
            <v>0</v>
          </cell>
        </row>
        <row r="62">
          <cell r="A62" t="str">
            <v>Deviations received in a week</v>
          </cell>
          <cell r="B62">
            <v>5</v>
          </cell>
          <cell r="C62">
            <v>3</v>
          </cell>
          <cell r="D62">
            <v>4</v>
          </cell>
          <cell r="E62">
            <v>0</v>
          </cell>
          <cell r="F62">
            <v>0</v>
          </cell>
          <cell r="G62">
            <v>0</v>
          </cell>
          <cell r="H62">
            <v>0</v>
          </cell>
          <cell r="I62">
            <v>10</v>
          </cell>
          <cell r="J62">
            <v>0</v>
          </cell>
          <cell r="K62">
            <v>0</v>
          </cell>
          <cell r="L62">
            <v>0</v>
          </cell>
          <cell r="M62">
            <v>0</v>
          </cell>
          <cell r="N62">
            <v>0</v>
          </cell>
          <cell r="O62">
            <v>0</v>
          </cell>
          <cell r="P62">
            <v>0</v>
          </cell>
          <cell r="Q62">
            <v>0</v>
          </cell>
          <cell r="R62">
            <v>1</v>
          </cell>
          <cell r="S62">
            <v>1</v>
          </cell>
          <cell r="T62">
            <v>1</v>
          </cell>
          <cell r="U62">
            <v>0</v>
          </cell>
          <cell r="V62">
            <v>0.6</v>
          </cell>
          <cell r="W62">
            <v>0</v>
          </cell>
          <cell r="X62">
            <v>0</v>
          </cell>
          <cell r="Y62">
            <v>0</v>
          </cell>
          <cell r="Z62">
            <v>0</v>
          </cell>
          <cell r="AA62">
            <v>0</v>
          </cell>
          <cell r="AB62">
            <v>0.12</v>
          </cell>
          <cell r="AC62">
            <v>0</v>
          </cell>
          <cell r="AD62">
            <v>0</v>
          </cell>
          <cell r="AE62">
            <v>0</v>
          </cell>
          <cell r="AF62">
            <v>0</v>
          </cell>
          <cell r="AG62">
            <v>3</v>
          </cell>
          <cell r="AH62">
            <v>3</v>
          </cell>
        </row>
        <row r="63">
          <cell r="A63" t="str">
            <v>Deviation Score</v>
          </cell>
          <cell r="B63">
            <v>0</v>
          </cell>
          <cell r="C63">
            <v>5</v>
          </cell>
          <cell r="D63">
            <v>2.5</v>
          </cell>
          <cell r="E63">
            <v>5</v>
          </cell>
          <cell r="F63">
            <v>5</v>
          </cell>
          <cell r="G63">
            <v>5</v>
          </cell>
          <cell r="H63">
            <v>5</v>
          </cell>
          <cell r="J63">
            <v>5</v>
          </cell>
          <cell r="K63">
            <v>5</v>
          </cell>
          <cell r="L63">
            <v>5</v>
          </cell>
          <cell r="M63">
            <v>5</v>
          </cell>
          <cell r="N63">
            <v>5</v>
          </cell>
          <cell r="O63">
            <v>5</v>
          </cell>
          <cell r="P63">
            <v>5</v>
          </cell>
          <cell r="Q63">
            <v>5</v>
          </cell>
          <cell r="R63">
            <v>0</v>
          </cell>
          <cell r="S63">
            <v>0</v>
          </cell>
          <cell r="T63">
            <v>0</v>
          </cell>
          <cell r="U63">
            <v>5</v>
          </cell>
          <cell r="V63">
            <v>5</v>
          </cell>
          <cell r="W63">
            <v>5</v>
          </cell>
          <cell r="X63">
            <v>5</v>
          </cell>
          <cell r="Y63">
            <v>5</v>
          </cell>
          <cell r="Z63">
            <v>5</v>
          </cell>
          <cell r="AA63">
            <v>5</v>
          </cell>
          <cell r="AB63">
            <v>5</v>
          </cell>
          <cell r="AC63">
            <v>5</v>
          </cell>
          <cell r="AD63">
            <v>5</v>
          </cell>
          <cell r="AE63">
            <v>5</v>
          </cell>
          <cell r="AF63">
            <v>5</v>
          </cell>
          <cell r="AG63">
            <v>0</v>
          </cell>
          <cell r="AH63">
            <v>0</v>
          </cell>
        </row>
        <row r="64">
          <cell r="A64" t="str">
            <v>Deviations received in a week</v>
          </cell>
          <cell r="D64">
            <v>0</v>
          </cell>
          <cell r="E64">
            <v>0</v>
          </cell>
          <cell r="F64">
            <v>1</v>
          </cell>
          <cell r="G64">
            <v>0</v>
          </cell>
          <cell r="H64">
            <v>0</v>
          </cell>
          <cell r="I64">
            <v>0</v>
          </cell>
          <cell r="J64">
            <v>0.2</v>
          </cell>
          <cell r="K64">
            <v>0</v>
          </cell>
          <cell r="L64">
            <v>0</v>
          </cell>
          <cell r="M64">
            <v>0</v>
          </cell>
          <cell r="N64">
            <v>0</v>
          </cell>
          <cell r="O64">
            <v>0</v>
          </cell>
          <cell r="P64">
            <v>0</v>
          </cell>
          <cell r="Q64">
            <v>0</v>
          </cell>
          <cell r="R64">
            <v>1</v>
          </cell>
          <cell r="S64">
            <v>0</v>
          </cell>
          <cell r="T64">
            <v>0</v>
          </cell>
          <cell r="U64">
            <v>0</v>
          </cell>
          <cell r="V64">
            <v>0.2</v>
          </cell>
          <cell r="W64">
            <v>0</v>
          </cell>
          <cell r="X64">
            <v>0</v>
          </cell>
          <cell r="Y64">
            <v>0</v>
          </cell>
          <cell r="Z64">
            <v>0</v>
          </cell>
          <cell r="AA64">
            <v>0</v>
          </cell>
          <cell r="AB64">
            <v>0.04</v>
          </cell>
          <cell r="AC64">
            <v>0</v>
          </cell>
          <cell r="AD64">
            <v>0</v>
          </cell>
          <cell r="AE64">
            <v>0</v>
          </cell>
          <cell r="AF64">
            <v>0</v>
          </cell>
          <cell r="AG64">
            <v>0</v>
          </cell>
          <cell r="AH64">
            <v>1</v>
          </cell>
        </row>
        <row r="65">
          <cell r="A65" t="str">
            <v>Performance Score</v>
          </cell>
          <cell r="B65" t="e">
            <v>#REF!</v>
          </cell>
          <cell r="C65" t="e">
            <v>#REF!</v>
          </cell>
          <cell r="D65" t="e">
            <v>#REF!</v>
          </cell>
          <cell r="E65" t="e">
            <v>#REF!</v>
          </cell>
          <cell r="F65">
            <v>0</v>
          </cell>
          <cell r="G65">
            <v>79</v>
          </cell>
          <cell r="H65">
            <v>67.5</v>
          </cell>
          <cell r="I65">
            <v>77</v>
          </cell>
          <cell r="J65">
            <v>67</v>
          </cell>
          <cell r="K65">
            <v>74.5</v>
          </cell>
          <cell r="L65">
            <v>64</v>
          </cell>
          <cell r="M65">
            <v>62</v>
          </cell>
          <cell r="N65">
            <v>73</v>
          </cell>
          <cell r="O65">
            <v>56</v>
          </cell>
          <cell r="P65">
            <v>46</v>
          </cell>
          <cell r="Q65">
            <v>33.75</v>
          </cell>
          <cell r="R65">
            <v>28.060000000000002</v>
          </cell>
          <cell r="S65">
            <v>26.25</v>
          </cell>
          <cell r="T65">
            <v>46.75</v>
          </cell>
          <cell r="U65">
            <v>88.63</v>
          </cell>
          <cell r="V65">
            <v>45.688000000000002</v>
          </cell>
          <cell r="W65">
            <v>40.29</v>
          </cell>
          <cell r="X65">
            <v>75</v>
          </cell>
          <cell r="Y65">
            <v>66</v>
          </cell>
          <cell r="Z65">
            <v>63.05</v>
          </cell>
          <cell r="AA65">
            <v>63.05</v>
          </cell>
          <cell r="AB65">
            <v>53.078000000000003</v>
          </cell>
          <cell r="AC65">
            <v>87.16</v>
          </cell>
          <cell r="AD65">
            <v>72.37</v>
          </cell>
          <cell r="AE65">
            <v>74.16</v>
          </cell>
          <cell r="AF65">
            <v>72.16</v>
          </cell>
          <cell r="AG65">
            <v>71.86</v>
          </cell>
          <cell r="AH65">
            <v>67.141999999999996</v>
          </cell>
        </row>
      </sheetData>
      <sheetData sheetId="6" refreshError="1">
        <row r="1">
          <cell r="A1" t="str">
            <v>MSSL PERFORMANCE SCORE</v>
          </cell>
          <cell r="B1" t="str">
            <v>PLANT PERFORMANCE SCORE</v>
          </cell>
          <cell r="S1" t="str">
            <v>MSSL-PUNE</v>
          </cell>
        </row>
        <row r="2">
          <cell r="A2" t="str">
            <v>MSSL PERFORMANCE SCORE</v>
          </cell>
        </row>
        <row r="3">
          <cell r="A3" t="str">
            <v>TEAM : ENGINEERING</v>
          </cell>
        </row>
        <row r="4">
          <cell r="A4" t="str">
            <v>CELL : MARKETING</v>
          </cell>
        </row>
        <row r="5">
          <cell r="A5" t="str">
            <v>CELL : HRD</v>
          </cell>
          <cell r="B5" t="str">
            <v>Jan. (wk-1)</v>
          </cell>
          <cell r="C5" t="str">
            <v>Jan. (wk-2)</v>
          </cell>
          <cell r="D5" t="str">
            <v>Jan. (wk-3)</v>
          </cell>
          <cell r="E5" t="str">
            <v>Jan. (wk-4)</v>
          </cell>
          <cell r="F5" t="str">
            <v>Jan. (wk-5)</v>
          </cell>
          <cell r="G5" t="str">
            <v>Mar-99(wk-1)</v>
          </cell>
          <cell r="H5" t="str">
            <v>March-99(wk-2)</v>
          </cell>
          <cell r="I5" t="str">
            <v>March-99(wk-3)</v>
          </cell>
          <cell r="J5" t="str">
            <v>March-99(wk-4)</v>
          </cell>
          <cell r="K5">
            <v>36220</v>
          </cell>
          <cell r="L5" t="str">
            <v>Apr (wk-1)</v>
          </cell>
          <cell r="M5" t="str">
            <v>Apr (wk-2)</v>
          </cell>
          <cell r="N5" t="str">
            <v>Apr (wk-3)</v>
          </cell>
          <cell r="O5" t="str">
            <v>Apr (wk-4)</v>
          </cell>
          <cell r="P5" t="str">
            <v>Jun(wk-5)</v>
          </cell>
          <cell r="Q5" t="str">
            <v>Jul(wk-1)</v>
          </cell>
          <cell r="R5" t="str">
            <v>Jul(wk-2)</v>
          </cell>
          <cell r="S5" t="str">
            <v>Jul(wk-3)</v>
          </cell>
          <cell r="T5" t="str">
            <v>Jul(wk-4)</v>
          </cell>
          <cell r="U5" t="str">
            <v>Jul(wk-5)</v>
          </cell>
          <cell r="V5" t="str">
            <v>JULY'99</v>
          </cell>
          <cell r="W5" t="str">
            <v>AUG(WK-1)</v>
          </cell>
          <cell r="X5" t="str">
            <v>AUG(WK-2)</v>
          </cell>
          <cell r="Y5" t="str">
            <v>AUG(WK-3)</v>
          </cell>
          <cell r="Z5" t="str">
            <v>AUG(WK-4)</v>
          </cell>
          <cell r="AA5" t="str">
            <v>AUG(WK-5)</v>
          </cell>
          <cell r="AB5" t="str">
            <v>AUG'99</v>
          </cell>
          <cell r="AC5" t="str">
            <v>SEPT(WK-1)</v>
          </cell>
          <cell r="AD5" t="str">
            <v>SEPT(WK-2)</v>
          </cell>
          <cell r="AE5" t="str">
            <v>SEPT(WK-3)</v>
          </cell>
          <cell r="AF5" t="str">
            <v>SEPT(WK-4)</v>
          </cell>
          <cell r="AG5" t="str">
            <v>SEPT(WK-5)</v>
          </cell>
          <cell r="AH5" t="str">
            <v>SEPT'99</v>
          </cell>
        </row>
        <row r="7">
          <cell r="A7" t="str">
            <v>Defects contributed to Engg. dept.(20)</v>
          </cell>
          <cell r="B7">
            <v>40</v>
          </cell>
          <cell r="C7">
            <v>40</v>
          </cell>
          <cell r="D7">
            <v>40</v>
          </cell>
          <cell r="E7">
            <v>40</v>
          </cell>
          <cell r="F7" t="str">
            <v>MAY' 99</v>
          </cell>
          <cell r="G7">
            <v>0</v>
          </cell>
          <cell r="H7">
            <v>0</v>
          </cell>
          <cell r="I7">
            <v>0</v>
          </cell>
          <cell r="J7">
            <v>1</v>
          </cell>
          <cell r="K7">
            <v>0</v>
          </cell>
          <cell r="L7">
            <v>1</v>
          </cell>
          <cell r="M7">
            <v>0</v>
          </cell>
          <cell r="N7">
            <v>0</v>
          </cell>
          <cell r="O7">
            <v>0</v>
          </cell>
          <cell r="P7">
            <v>1</v>
          </cell>
          <cell r="Q7">
            <v>1</v>
          </cell>
          <cell r="R7">
            <v>7</v>
          </cell>
          <cell r="S7">
            <v>110</v>
          </cell>
          <cell r="T7">
            <v>0</v>
          </cell>
          <cell r="U7">
            <v>0</v>
          </cell>
          <cell r="V7">
            <v>23.6</v>
          </cell>
          <cell r="W7">
            <v>2</v>
          </cell>
          <cell r="X7">
            <v>500</v>
          </cell>
          <cell r="Y7">
            <v>0</v>
          </cell>
          <cell r="Z7">
            <v>12</v>
          </cell>
          <cell r="AA7">
            <v>5</v>
          </cell>
          <cell r="AB7">
            <v>103.8</v>
          </cell>
          <cell r="AC7">
            <v>0</v>
          </cell>
          <cell r="AD7">
            <v>100</v>
          </cell>
          <cell r="AE7">
            <v>16</v>
          </cell>
          <cell r="AF7">
            <v>5</v>
          </cell>
          <cell r="AG7">
            <v>83</v>
          </cell>
          <cell r="AH7">
            <v>40.799999999999997</v>
          </cell>
          <cell r="AI7" t="str">
            <v>OCT(WK-5)</v>
          </cell>
          <cell r="AJ7" t="str">
            <v>OCT(WK-6)</v>
          </cell>
          <cell r="AK7" t="str">
            <v>OCT'99</v>
          </cell>
          <cell r="AL7" t="str">
            <v>NOV(WK-1)</v>
          </cell>
          <cell r="AM7" t="str">
            <v>NOV(WK-2)</v>
          </cell>
          <cell r="AN7" t="str">
            <v>NOV(WK-3)</v>
          </cell>
          <cell r="AO7" t="str">
            <v>NOV(WK-4)</v>
          </cell>
          <cell r="AP7" t="str">
            <v>NOV(WK-5)</v>
          </cell>
          <cell r="AQ7" t="str">
            <v>NOV'99</v>
          </cell>
          <cell r="AR7" t="str">
            <v>DEC(wk-1)</v>
          </cell>
          <cell r="AS7" t="str">
            <v>DEC(wk-2)</v>
          </cell>
          <cell r="AT7" t="str">
            <v>DEC(wk-3)</v>
          </cell>
          <cell r="AU7" t="str">
            <v>DEC(wk-4)</v>
          </cell>
          <cell r="AV7" t="str">
            <v>DEC(wk-5)</v>
          </cell>
          <cell r="AW7" t="str">
            <v>DEC '99</v>
          </cell>
        </row>
        <row r="8">
          <cell r="A8" t="str">
            <v>Score(20)</v>
          </cell>
          <cell r="B8">
            <v>0</v>
          </cell>
          <cell r="C8">
            <v>1</v>
          </cell>
          <cell r="D8">
            <v>1</v>
          </cell>
          <cell r="E8">
            <v>1</v>
          </cell>
          <cell r="F8">
            <v>0</v>
          </cell>
          <cell r="G8">
            <v>15</v>
          </cell>
          <cell r="H8">
            <v>15</v>
          </cell>
          <cell r="I8">
            <v>15</v>
          </cell>
          <cell r="J8">
            <v>5</v>
          </cell>
          <cell r="K8">
            <v>15</v>
          </cell>
          <cell r="L8">
            <v>15</v>
          </cell>
          <cell r="M8">
            <v>15</v>
          </cell>
          <cell r="N8">
            <v>15</v>
          </cell>
          <cell r="O8">
            <v>15</v>
          </cell>
          <cell r="P8">
            <v>5</v>
          </cell>
          <cell r="Q8">
            <v>5</v>
          </cell>
          <cell r="R8">
            <v>0</v>
          </cell>
          <cell r="S8">
            <v>0</v>
          </cell>
          <cell r="T8">
            <v>15</v>
          </cell>
          <cell r="U8">
            <v>15</v>
          </cell>
          <cell r="V8">
            <v>0</v>
          </cell>
          <cell r="W8">
            <v>0</v>
          </cell>
          <cell r="X8">
            <v>0</v>
          </cell>
          <cell r="Y8">
            <v>15</v>
          </cell>
          <cell r="Z8">
            <v>0</v>
          </cell>
          <cell r="AA8">
            <v>0</v>
          </cell>
          <cell r="AB8">
            <v>0</v>
          </cell>
          <cell r="AC8">
            <v>15</v>
          </cell>
          <cell r="AD8">
            <v>0</v>
          </cell>
          <cell r="AE8">
            <v>0</v>
          </cell>
          <cell r="AF8">
            <v>0</v>
          </cell>
          <cell r="AG8">
            <v>0</v>
          </cell>
          <cell r="AH8">
            <v>0</v>
          </cell>
        </row>
        <row r="9">
          <cell r="A9" t="str">
            <v>Audited Quantity</v>
          </cell>
          <cell r="B9">
            <v>375105</v>
          </cell>
          <cell r="C9">
            <v>421427</v>
          </cell>
          <cell r="D9">
            <v>708923</v>
          </cell>
          <cell r="E9">
            <v>625377</v>
          </cell>
          <cell r="F9">
            <v>2130832</v>
          </cell>
          <cell r="G9" t="e">
            <v>#REF!</v>
          </cell>
          <cell r="H9" t="e">
            <v>#REF!</v>
          </cell>
          <cell r="I9">
            <v>27502</v>
          </cell>
          <cell r="J9">
            <v>22015</v>
          </cell>
          <cell r="K9">
            <v>31530</v>
          </cell>
          <cell r="L9" t="e">
            <v>#REF!</v>
          </cell>
          <cell r="M9">
            <v>14147</v>
          </cell>
          <cell r="N9">
            <v>33808</v>
          </cell>
          <cell r="O9">
            <v>21439</v>
          </cell>
          <cell r="P9">
            <v>17355</v>
          </cell>
          <cell r="Q9">
            <v>70118</v>
          </cell>
          <cell r="R9">
            <v>156867</v>
          </cell>
          <cell r="S9">
            <v>105322</v>
          </cell>
          <cell r="T9">
            <v>88027</v>
          </cell>
          <cell r="U9">
            <v>57803</v>
          </cell>
          <cell r="V9">
            <v>49935</v>
          </cell>
          <cell r="W9">
            <v>43610</v>
          </cell>
          <cell r="X9">
            <v>344697</v>
          </cell>
          <cell r="Y9">
            <v>27809</v>
          </cell>
          <cell r="Z9">
            <v>8689</v>
          </cell>
          <cell r="AA9">
            <v>6500</v>
          </cell>
          <cell r="AB9">
            <v>2150</v>
          </cell>
          <cell r="AC9">
            <v>3150</v>
          </cell>
          <cell r="AD9">
            <v>389845</v>
          </cell>
          <cell r="AE9">
            <v>51979</v>
          </cell>
          <cell r="AF9">
            <v>15350</v>
          </cell>
          <cell r="AG9">
            <v>25195</v>
          </cell>
          <cell r="AH9">
            <v>22700</v>
          </cell>
          <cell r="AI9">
            <v>200231</v>
          </cell>
          <cell r="AJ9">
            <v>6450</v>
          </cell>
          <cell r="AK9">
            <v>315455</v>
          </cell>
          <cell r="AL9">
            <v>46070</v>
          </cell>
          <cell r="AM9">
            <v>33795</v>
          </cell>
          <cell r="AN9">
            <v>51087</v>
          </cell>
          <cell r="AO9">
            <v>57868</v>
          </cell>
          <cell r="AP9">
            <v>8950</v>
          </cell>
          <cell r="AQ9">
            <v>197885</v>
          </cell>
          <cell r="AR9">
            <v>30298</v>
          </cell>
          <cell r="AS9">
            <v>54886</v>
          </cell>
          <cell r="AT9">
            <v>52591</v>
          </cell>
          <cell r="AU9">
            <v>20788</v>
          </cell>
          <cell r="AV9">
            <v>59826</v>
          </cell>
          <cell r="AW9">
            <v>179498</v>
          </cell>
        </row>
        <row r="10">
          <cell r="A10" t="str">
            <v>No. Of MIN not implemented</v>
          </cell>
          <cell r="B10">
            <v>3</v>
          </cell>
          <cell r="C10">
            <v>3</v>
          </cell>
          <cell r="D10">
            <v>3</v>
          </cell>
          <cell r="E10">
            <v>3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  <cell r="M10">
            <v>1</v>
          </cell>
          <cell r="N10">
            <v>0</v>
          </cell>
          <cell r="O10">
            <v>0</v>
          </cell>
          <cell r="P10">
            <v>0</v>
          </cell>
          <cell r="Q10">
            <v>0</v>
          </cell>
          <cell r="R10">
            <v>0</v>
          </cell>
          <cell r="S10">
            <v>0</v>
          </cell>
          <cell r="T10">
            <v>0</v>
          </cell>
          <cell r="U10">
            <v>0</v>
          </cell>
          <cell r="V10">
            <v>0</v>
          </cell>
          <cell r="W10">
            <v>0</v>
          </cell>
          <cell r="X10">
            <v>0</v>
          </cell>
          <cell r="Y10">
            <v>0</v>
          </cell>
          <cell r="Z10">
            <v>1</v>
          </cell>
          <cell r="AA10">
            <v>1</v>
          </cell>
          <cell r="AB10">
            <v>2</v>
          </cell>
          <cell r="AC10">
            <v>0</v>
          </cell>
          <cell r="AD10">
            <v>0</v>
          </cell>
          <cell r="AE10">
            <v>0</v>
          </cell>
          <cell r="AF10">
            <v>0</v>
          </cell>
          <cell r="AG10">
            <v>0</v>
          </cell>
          <cell r="AH10">
            <v>0</v>
          </cell>
        </row>
        <row r="11">
          <cell r="A11" t="str">
            <v>Score(10)</v>
          </cell>
          <cell r="B11">
            <v>0</v>
          </cell>
          <cell r="C11">
            <v>10</v>
          </cell>
          <cell r="D11">
            <v>10</v>
          </cell>
          <cell r="E11">
            <v>10</v>
          </cell>
          <cell r="F11">
            <v>2145</v>
          </cell>
          <cell r="G11">
            <v>20</v>
          </cell>
          <cell r="H11">
            <v>20</v>
          </cell>
          <cell r="I11">
            <v>20</v>
          </cell>
          <cell r="J11">
            <v>20</v>
          </cell>
          <cell r="K11">
            <v>20</v>
          </cell>
          <cell r="L11">
            <v>20</v>
          </cell>
          <cell r="M11">
            <v>0</v>
          </cell>
          <cell r="N11">
            <v>20</v>
          </cell>
          <cell r="O11">
            <v>20</v>
          </cell>
          <cell r="P11">
            <v>20</v>
          </cell>
          <cell r="Q11">
            <v>10</v>
          </cell>
          <cell r="R11">
            <v>10</v>
          </cell>
          <cell r="S11">
            <v>10</v>
          </cell>
          <cell r="T11">
            <v>10</v>
          </cell>
          <cell r="U11">
            <v>10</v>
          </cell>
          <cell r="V11">
            <v>10</v>
          </cell>
          <cell r="W11">
            <v>10</v>
          </cell>
          <cell r="X11">
            <v>10</v>
          </cell>
          <cell r="Y11">
            <v>10</v>
          </cell>
          <cell r="Z11">
            <v>0</v>
          </cell>
          <cell r="AA11">
            <v>0</v>
          </cell>
          <cell r="AB11">
            <v>0</v>
          </cell>
          <cell r="AC11">
            <v>10</v>
          </cell>
          <cell r="AD11">
            <v>10</v>
          </cell>
          <cell r="AE11">
            <v>10</v>
          </cell>
          <cell r="AF11">
            <v>10</v>
          </cell>
          <cell r="AG11">
            <v>10</v>
          </cell>
          <cell r="AH11">
            <v>10</v>
          </cell>
          <cell r="AI11">
            <v>922</v>
          </cell>
          <cell r="AJ11">
            <v>0</v>
          </cell>
          <cell r="AK11">
            <v>2085</v>
          </cell>
          <cell r="AL11">
            <v>24</v>
          </cell>
          <cell r="AM11">
            <v>279</v>
          </cell>
          <cell r="AN11">
            <v>46</v>
          </cell>
          <cell r="AO11">
            <v>64</v>
          </cell>
          <cell r="AP11">
            <v>313</v>
          </cell>
          <cell r="AQ11">
            <v>726</v>
          </cell>
          <cell r="AR11">
            <v>114</v>
          </cell>
          <cell r="AS11">
            <v>1443</v>
          </cell>
          <cell r="AT11">
            <v>431</v>
          </cell>
          <cell r="AU11">
            <v>630</v>
          </cell>
          <cell r="AV11">
            <v>1310</v>
          </cell>
          <cell r="AW11">
            <v>3928</v>
          </cell>
        </row>
        <row r="12">
          <cell r="A12" t="str">
            <v>Customer Complaints (External)</v>
          </cell>
          <cell r="B12">
            <v>54</v>
          </cell>
          <cell r="C12">
            <v>0</v>
          </cell>
          <cell r="D12">
            <v>6</v>
          </cell>
          <cell r="E12">
            <v>3</v>
          </cell>
          <cell r="F12">
            <v>63</v>
          </cell>
          <cell r="G12">
            <v>2</v>
          </cell>
          <cell r="H12">
            <v>2</v>
          </cell>
          <cell r="I12">
            <v>0</v>
          </cell>
          <cell r="J12">
            <v>0</v>
          </cell>
          <cell r="K12">
            <v>0</v>
          </cell>
          <cell r="L12">
            <v>4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  <cell r="Q12">
            <v>0</v>
          </cell>
          <cell r="R12">
            <v>0</v>
          </cell>
          <cell r="S12">
            <v>2</v>
          </cell>
          <cell r="T12">
            <v>0</v>
          </cell>
          <cell r="U12">
            <v>1</v>
          </cell>
          <cell r="V12">
            <v>0</v>
          </cell>
          <cell r="W12">
            <v>0</v>
          </cell>
          <cell r="X12">
            <v>3</v>
          </cell>
          <cell r="Y12">
            <v>0</v>
          </cell>
          <cell r="Z12">
            <v>0</v>
          </cell>
          <cell r="AA12">
            <v>4</v>
          </cell>
          <cell r="AB12">
            <v>0</v>
          </cell>
          <cell r="AC12">
            <v>0</v>
          </cell>
          <cell r="AD12">
            <v>7</v>
          </cell>
          <cell r="AE12">
            <v>0</v>
          </cell>
          <cell r="AF12">
            <v>0</v>
          </cell>
          <cell r="AG12">
            <v>0</v>
          </cell>
          <cell r="AH12">
            <v>2</v>
          </cell>
          <cell r="AI12">
            <v>0</v>
          </cell>
          <cell r="AJ12">
            <v>0</v>
          </cell>
          <cell r="AK12">
            <v>2</v>
          </cell>
          <cell r="AL12">
            <v>0</v>
          </cell>
          <cell r="AM12">
            <v>0</v>
          </cell>
          <cell r="AN12">
            <v>0</v>
          </cell>
          <cell r="AO12">
            <v>0</v>
          </cell>
          <cell r="AP12">
            <v>0</v>
          </cell>
          <cell r="AQ12">
            <v>0</v>
          </cell>
          <cell r="AR12">
            <v>0</v>
          </cell>
          <cell r="AS12">
            <v>0</v>
          </cell>
          <cell r="AT12">
            <v>0</v>
          </cell>
          <cell r="AU12">
            <v>0</v>
          </cell>
          <cell r="AV12">
            <v>0</v>
          </cell>
          <cell r="AW12">
            <v>0</v>
          </cell>
        </row>
        <row r="13">
          <cell r="A13" t="str">
            <v>Customer Committment failures</v>
          </cell>
          <cell r="B13">
            <v>10</v>
          </cell>
          <cell r="C13">
            <v>10</v>
          </cell>
          <cell r="D13">
            <v>10</v>
          </cell>
          <cell r="E13">
            <v>10</v>
          </cell>
          <cell r="F13">
            <v>63</v>
          </cell>
          <cell r="G13">
            <v>0</v>
          </cell>
          <cell r="H13">
            <v>1</v>
          </cell>
          <cell r="I13">
            <v>0</v>
          </cell>
          <cell r="J13">
            <v>0</v>
          </cell>
          <cell r="K13">
            <v>1</v>
          </cell>
          <cell r="L13">
            <v>1</v>
          </cell>
          <cell r="M13">
            <v>0</v>
          </cell>
          <cell r="N13">
            <v>0</v>
          </cell>
          <cell r="O13">
            <v>0</v>
          </cell>
          <cell r="P13">
            <v>1</v>
          </cell>
          <cell r="Q13">
            <v>1</v>
          </cell>
          <cell r="R13">
            <v>1</v>
          </cell>
          <cell r="S13">
            <v>1</v>
          </cell>
          <cell r="T13">
            <v>1</v>
          </cell>
          <cell r="U13">
            <v>0</v>
          </cell>
          <cell r="V13">
            <v>0.8</v>
          </cell>
          <cell r="W13">
            <v>2</v>
          </cell>
          <cell r="X13">
            <v>0</v>
          </cell>
          <cell r="Y13">
            <v>1</v>
          </cell>
          <cell r="Z13">
            <v>0</v>
          </cell>
          <cell r="AA13">
            <v>0</v>
          </cell>
          <cell r="AB13">
            <v>0.6</v>
          </cell>
          <cell r="AC13">
            <v>0</v>
          </cell>
          <cell r="AD13">
            <v>0</v>
          </cell>
          <cell r="AE13">
            <v>0</v>
          </cell>
          <cell r="AF13">
            <v>0</v>
          </cell>
          <cell r="AG13">
            <v>0</v>
          </cell>
          <cell r="AH13">
            <v>0</v>
          </cell>
          <cell r="AI13">
            <v>50</v>
          </cell>
          <cell r="AJ13">
            <v>50</v>
          </cell>
          <cell r="AK13">
            <v>49.682997574931449</v>
          </cell>
          <cell r="AL13">
            <v>50</v>
          </cell>
          <cell r="AM13">
            <v>50</v>
          </cell>
          <cell r="AN13">
            <v>50</v>
          </cell>
          <cell r="AO13">
            <v>50</v>
          </cell>
          <cell r="AP13">
            <v>50</v>
          </cell>
          <cell r="AQ13">
            <v>50</v>
          </cell>
          <cell r="AR13">
            <v>50</v>
          </cell>
          <cell r="AS13">
            <v>50</v>
          </cell>
          <cell r="AT13">
            <v>50</v>
          </cell>
          <cell r="AU13">
            <v>50</v>
          </cell>
          <cell r="AV13">
            <v>50</v>
          </cell>
          <cell r="AW13">
            <v>50</v>
          </cell>
        </row>
        <row r="14">
          <cell r="A14" t="str">
            <v>Score(35)</v>
          </cell>
          <cell r="B14">
            <v>140</v>
          </cell>
          <cell r="C14">
            <v>225</v>
          </cell>
          <cell r="D14">
            <v>430</v>
          </cell>
          <cell r="E14">
            <v>4050</v>
          </cell>
          <cell r="F14">
            <v>63</v>
          </cell>
          <cell r="G14">
            <v>20</v>
          </cell>
          <cell r="H14">
            <v>0</v>
          </cell>
          <cell r="I14">
            <v>20</v>
          </cell>
          <cell r="J14">
            <v>20</v>
          </cell>
          <cell r="K14">
            <v>10</v>
          </cell>
          <cell r="L14">
            <v>10</v>
          </cell>
          <cell r="M14">
            <v>20</v>
          </cell>
          <cell r="N14">
            <v>20</v>
          </cell>
          <cell r="O14">
            <v>0</v>
          </cell>
          <cell r="P14">
            <v>10</v>
          </cell>
          <cell r="Q14">
            <v>10</v>
          </cell>
          <cell r="R14">
            <v>10</v>
          </cell>
          <cell r="S14">
            <v>10</v>
          </cell>
          <cell r="T14">
            <v>10</v>
          </cell>
          <cell r="U14">
            <v>35</v>
          </cell>
          <cell r="V14">
            <v>15</v>
          </cell>
          <cell r="W14">
            <v>0</v>
          </cell>
          <cell r="X14">
            <v>35</v>
          </cell>
          <cell r="Y14">
            <v>10</v>
          </cell>
          <cell r="Z14">
            <v>35</v>
          </cell>
          <cell r="AA14">
            <v>35</v>
          </cell>
          <cell r="AB14">
            <v>23</v>
          </cell>
          <cell r="AC14">
            <v>35</v>
          </cell>
          <cell r="AD14">
            <v>35</v>
          </cell>
          <cell r="AE14">
            <v>35</v>
          </cell>
          <cell r="AF14">
            <v>35</v>
          </cell>
          <cell r="AG14">
            <v>35</v>
          </cell>
          <cell r="AH14">
            <v>35</v>
          </cell>
          <cell r="AI14">
            <v>33.388361442533871</v>
          </cell>
          <cell r="AJ14">
            <v>35</v>
          </cell>
          <cell r="AK14">
            <v>32.686674803062246</v>
          </cell>
          <cell r="AL14">
            <v>34.817668764922942</v>
          </cell>
          <cell r="AM14">
            <v>32.110519307589882</v>
          </cell>
          <cell r="AN14">
            <v>34.684851332041418</v>
          </cell>
          <cell r="AO14">
            <v>34.612912144881456</v>
          </cell>
          <cell r="AP14">
            <v>22.759776536312849</v>
          </cell>
          <cell r="AQ14">
            <v>33.715920863127572</v>
          </cell>
          <cell r="AR14">
            <v>33.683081391510989</v>
          </cell>
          <cell r="AS14">
            <v>25.798199905258169</v>
          </cell>
          <cell r="AT14">
            <v>32.131638493278317</v>
          </cell>
          <cell r="AU14">
            <v>24.392918991725992</v>
          </cell>
          <cell r="AV14">
            <v>27.336108046668674</v>
          </cell>
          <cell r="AW14">
            <v>27.340861736621019</v>
          </cell>
        </row>
        <row r="15">
          <cell r="A15">
            <v>111.11</v>
          </cell>
        </row>
        <row r="16">
          <cell r="A16" t="str">
            <v>Internal committment failures</v>
          </cell>
          <cell r="B16">
            <v>1195</v>
          </cell>
          <cell r="C16">
            <v>1170</v>
          </cell>
          <cell r="D16">
            <v>666</v>
          </cell>
          <cell r="E16">
            <v>659</v>
          </cell>
          <cell r="F16">
            <v>3690</v>
          </cell>
          <cell r="G16">
            <v>0</v>
          </cell>
          <cell r="H16">
            <v>0</v>
          </cell>
          <cell r="I16">
            <v>0</v>
          </cell>
          <cell r="J16">
            <v>1</v>
          </cell>
          <cell r="K16">
            <v>0</v>
          </cell>
          <cell r="L16">
            <v>2</v>
          </cell>
          <cell r="M16">
            <v>1</v>
          </cell>
          <cell r="N16">
            <v>2</v>
          </cell>
          <cell r="O16">
            <v>1</v>
          </cell>
          <cell r="P16">
            <v>2</v>
          </cell>
          <cell r="Q16">
            <v>2</v>
          </cell>
          <cell r="R16">
            <v>2</v>
          </cell>
          <cell r="S16">
            <v>2</v>
          </cell>
          <cell r="T16">
            <v>2</v>
          </cell>
          <cell r="U16">
            <v>0</v>
          </cell>
          <cell r="V16">
            <v>1.6</v>
          </cell>
          <cell r="W16">
            <v>0</v>
          </cell>
          <cell r="X16">
            <v>0</v>
          </cell>
          <cell r="Y16">
            <v>0</v>
          </cell>
          <cell r="Z16">
            <v>0</v>
          </cell>
          <cell r="AA16">
            <v>0</v>
          </cell>
          <cell r="AB16">
            <v>0</v>
          </cell>
          <cell r="AC16">
            <v>0</v>
          </cell>
          <cell r="AD16">
            <v>0</v>
          </cell>
          <cell r="AE16">
            <v>0</v>
          </cell>
          <cell r="AF16">
            <v>0</v>
          </cell>
          <cell r="AG16">
            <v>1</v>
          </cell>
          <cell r="AH16">
            <v>0.2</v>
          </cell>
          <cell r="AI16">
            <v>14887</v>
          </cell>
          <cell r="AJ16">
            <v>0</v>
          </cell>
          <cell r="AK16">
            <v>77206</v>
          </cell>
          <cell r="AL16">
            <v>7045</v>
          </cell>
          <cell r="AM16">
            <v>3749</v>
          </cell>
          <cell r="AN16">
            <v>15162</v>
          </cell>
          <cell r="AO16">
            <v>6576</v>
          </cell>
          <cell r="AP16">
            <v>0</v>
          </cell>
          <cell r="AQ16">
            <v>32532</v>
          </cell>
          <cell r="AR16">
            <v>8660</v>
          </cell>
          <cell r="AS16">
            <v>14192</v>
          </cell>
          <cell r="AT16">
            <v>11078</v>
          </cell>
          <cell r="AU16">
            <v>9708</v>
          </cell>
          <cell r="AV16">
            <v>7683</v>
          </cell>
          <cell r="AW16">
            <v>51321</v>
          </cell>
        </row>
        <row r="17">
          <cell r="A17" t="str">
            <v>Score(15)</v>
          </cell>
          <cell r="B17">
            <v>0</v>
          </cell>
          <cell r="C17">
            <v>0</v>
          </cell>
          <cell r="D17">
            <v>0</v>
          </cell>
          <cell r="E17">
            <v>0</v>
          </cell>
          <cell r="F17">
            <v>0</v>
          </cell>
          <cell r="G17">
            <v>15</v>
          </cell>
          <cell r="H17">
            <v>15</v>
          </cell>
          <cell r="I17">
            <v>15</v>
          </cell>
          <cell r="J17">
            <v>12</v>
          </cell>
          <cell r="K17">
            <v>15</v>
          </cell>
          <cell r="L17">
            <v>9</v>
          </cell>
          <cell r="M17">
            <v>12</v>
          </cell>
          <cell r="N17">
            <v>9</v>
          </cell>
          <cell r="O17">
            <v>12</v>
          </cell>
          <cell r="P17">
            <v>3</v>
          </cell>
          <cell r="Q17">
            <v>3</v>
          </cell>
          <cell r="R17">
            <v>3</v>
          </cell>
          <cell r="S17">
            <v>3</v>
          </cell>
          <cell r="T17">
            <v>3</v>
          </cell>
          <cell r="U17">
            <v>15</v>
          </cell>
          <cell r="V17">
            <v>5.4</v>
          </cell>
          <cell r="W17">
            <v>15</v>
          </cell>
          <cell r="X17">
            <v>15</v>
          </cell>
          <cell r="Y17">
            <v>15</v>
          </cell>
          <cell r="Z17">
            <v>15</v>
          </cell>
          <cell r="AA17">
            <v>15</v>
          </cell>
          <cell r="AB17">
            <v>15</v>
          </cell>
          <cell r="AC17">
            <v>15</v>
          </cell>
          <cell r="AD17">
            <v>15</v>
          </cell>
          <cell r="AE17">
            <v>15</v>
          </cell>
          <cell r="AF17">
            <v>15</v>
          </cell>
          <cell r="AG17">
            <v>15</v>
          </cell>
          <cell r="AH17">
            <v>15</v>
          </cell>
        </row>
        <row r="18">
          <cell r="A18" t="str">
            <v>Suggestion received during the week</v>
          </cell>
          <cell r="B18" t="str">
            <v>MAY(WK-3)</v>
          </cell>
          <cell r="C18" t="str">
            <v>MAY(WK-4)</v>
          </cell>
          <cell r="D18" t="str">
            <v>MAY'99</v>
          </cell>
          <cell r="E18" t="str">
            <v>Jun(wk-1)</v>
          </cell>
          <cell r="F18" t="str">
            <v>Jun(wk-2)</v>
          </cell>
          <cell r="G18" t="str">
            <v>Jun(wk-3)</v>
          </cell>
          <cell r="H18" t="str">
            <v>Jun(wk-4)</v>
          </cell>
          <cell r="I18" t="str">
            <v>Jun(wk-5)</v>
          </cell>
          <cell r="J18" t="str">
            <v>JUNE'99</v>
          </cell>
          <cell r="K18" t="str">
            <v>JUL(WK-1)</v>
          </cell>
          <cell r="L18" t="str">
            <v>JUL(WK-2)</v>
          </cell>
          <cell r="M18" t="str">
            <v>JUL(WK-3)</v>
          </cell>
          <cell r="N18" t="str">
            <v>JUL(WK-4)</v>
          </cell>
          <cell r="O18" t="str">
            <v>JUL(WK-5)</v>
          </cell>
          <cell r="P18" t="str">
            <v>JULY'99</v>
          </cell>
          <cell r="Q18" t="str">
            <v>AUG(WK-1)</v>
          </cell>
          <cell r="R18" t="str">
            <v>AUG(WK-2)</v>
          </cell>
          <cell r="S18" t="str">
            <v>AUG(WK-3)</v>
          </cell>
          <cell r="T18" t="str">
            <v>AUG(WK-4)</v>
          </cell>
          <cell r="U18" t="str">
            <v>AUG(WK-5)</v>
          </cell>
          <cell r="V18" t="str">
            <v>AUG'99</v>
          </cell>
          <cell r="W18" t="str">
            <v>SEPT(WK-1)</v>
          </cell>
          <cell r="X18" t="str">
            <v>SEPT(WK-2)</v>
          </cell>
          <cell r="Y18" t="str">
            <v>SEPT(WK-3)</v>
          </cell>
          <cell r="Z18" t="str">
            <v>SEPT(WK-4)</v>
          </cell>
          <cell r="AA18" t="str">
            <v>SEPT(WK-5)</v>
          </cell>
          <cell r="AB18" t="str">
            <v>SEPT'99</v>
          </cell>
          <cell r="AC18" t="str">
            <v>OCT(WK-1)</v>
          </cell>
          <cell r="AD18" t="str">
            <v>OCT(WK-2)</v>
          </cell>
          <cell r="AE18" t="str">
            <v>OCT(WK-3)</v>
          </cell>
          <cell r="AF18" t="str">
            <v>OCT(WK-4)</v>
          </cell>
          <cell r="AG18" t="str">
            <v>OCT(WK-5)</v>
          </cell>
          <cell r="AH18" t="str">
            <v>OCT(WK-6) 31.10</v>
          </cell>
          <cell r="AI18">
            <v>3</v>
          </cell>
          <cell r="AJ18">
            <v>0</v>
          </cell>
          <cell r="AK18">
            <v>7</v>
          </cell>
          <cell r="AL18">
            <v>0</v>
          </cell>
          <cell r="AM18">
            <v>1</v>
          </cell>
          <cell r="AN18">
            <v>0</v>
          </cell>
          <cell r="AO18">
            <v>2</v>
          </cell>
          <cell r="AP18">
            <v>2</v>
          </cell>
          <cell r="AQ18">
            <v>5</v>
          </cell>
          <cell r="AR18">
            <v>0</v>
          </cell>
          <cell r="AS18">
            <v>0</v>
          </cell>
          <cell r="AT18">
            <v>0</v>
          </cell>
          <cell r="AU18">
            <v>0</v>
          </cell>
          <cell r="AV18">
            <v>3</v>
          </cell>
          <cell r="AW18">
            <v>3</v>
          </cell>
        </row>
        <row r="19">
          <cell r="A19" t="str">
            <v>Total Suggestions received during the week</v>
          </cell>
          <cell r="B19">
            <v>0</v>
          </cell>
          <cell r="C19">
            <v>0</v>
          </cell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1</v>
          </cell>
          <cell r="I19">
            <v>0</v>
          </cell>
          <cell r="J19">
            <v>0</v>
          </cell>
          <cell r="K19">
            <v>1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  <cell r="T19">
            <v>3</v>
          </cell>
          <cell r="U19">
            <v>0</v>
          </cell>
          <cell r="V19">
            <v>3</v>
          </cell>
          <cell r="W19">
            <v>0</v>
          </cell>
          <cell r="X19">
            <v>0</v>
          </cell>
          <cell r="Y19">
            <v>0</v>
          </cell>
          <cell r="Z19">
            <v>0</v>
          </cell>
          <cell r="AA19">
            <v>0</v>
          </cell>
          <cell r="AB19">
            <v>0</v>
          </cell>
          <cell r="AC19">
            <v>0</v>
          </cell>
          <cell r="AD19">
            <v>0</v>
          </cell>
          <cell r="AE19">
            <v>0</v>
          </cell>
          <cell r="AF19">
            <v>0</v>
          </cell>
          <cell r="AG19">
            <v>0</v>
          </cell>
          <cell r="AH19">
            <v>0</v>
          </cell>
          <cell r="AI19">
            <v>0</v>
          </cell>
          <cell r="AJ19">
            <v>0</v>
          </cell>
          <cell r="AK19">
            <v>0</v>
          </cell>
          <cell r="AL19">
            <v>0</v>
          </cell>
          <cell r="AM19">
            <v>0</v>
          </cell>
          <cell r="AN19">
            <v>0</v>
          </cell>
          <cell r="AO19">
            <v>2</v>
          </cell>
          <cell r="AP19">
            <v>2</v>
          </cell>
          <cell r="AQ19">
            <v>4</v>
          </cell>
          <cell r="AR19">
            <v>0</v>
          </cell>
          <cell r="AS19">
            <v>0</v>
          </cell>
          <cell r="AT19">
            <v>0</v>
          </cell>
          <cell r="AU19">
            <v>0</v>
          </cell>
          <cell r="AV19">
            <v>3</v>
          </cell>
          <cell r="AW19">
            <v>3</v>
          </cell>
        </row>
        <row r="20">
          <cell r="A20" t="str">
            <v>Tangible  suggetions  received in a week</v>
          </cell>
          <cell r="B20">
            <v>0</v>
          </cell>
          <cell r="C20">
            <v>0</v>
          </cell>
          <cell r="D20">
            <v>418878</v>
          </cell>
          <cell r="E20">
            <v>177749</v>
          </cell>
          <cell r="F20">
            <v>209244</v>
          </cell>
          <cell r="G20">
            <v>5</v>
          </cell>
          <cell r="H20">
            <v>4</v>
          </cell>
          <cell r="I20">
            <v>3</v>
          </cell>
          <cell r="J20">
            <v>4</v>
          </cell>
          <cell r="K20">
            <v>3</v>
          </cell>
          <cell r="L20">
            <v>3</v>
          </cell>
          <cell r="M20">
            <v>3</v>
          </cell>
          <cell r="N20">
            <v>4</v>
          </cell>
          <cell r="O20">
            <v>3</v>
          </cell>
          <cell r="P20">
            <v>23</v>
          </cell>
          <cell r="Q20">
            <v>0</v>
          </cell>
          <cell r="R20">
            <v>0</v>
          </cell>
          <cell r="S20">
            <v>0</v>
          </cell>
          <cell r="T20">
            <v>3</v>
          </cell>
          <cell r="U20">
            <v>0</v>
          </cell>
          <cell r="V20">
            <v>3</v>
          </cell>
          <cell r="W20">
            <v>0</v>
          </cell>
          <cell r="X20">
            <v>0</v>
          </cell>
          <cell r="Y20">
            <v>0</v>
          </cell>
          <cell r="Z20">
            <v>0</v>
          </cell>
          <cell r="AA20">
            <v>0</v>
          </cell>
          <cell r="AB20">
            <v>0</v>
          </cell>
          <cell r="AC20">
            <v>0</v>
          </cell>
          <cell r="AD20">
            <v>0</v>
          </cell>
          <cell r="AE20">
            <v>0</v>
          </cell>
          <cell r="AF20">
            <v>0</v>
          </cell>
          <cell r="AG20">
            <v>0</v>
          </cell>
          <cell r="AH20">
            <v>0</v>
          </cell>
          <cell r="AI20">
            <v>3</v>
          </cell>
          <cell r="AJ20">
            <v>0</v>
          </cell>
          <cell r="AK20">
            <v>7</v>
          </cell>
          <cell r="AL20">
            <v>0</v>
          </cell>
          <cell r="AM20">
            <v>1</v>
          </cell>
          <cell r="AN20">
            <v>0</v>
          </cell>
          <cell r="AO20">
            <v>0</v>
          </cell>
          <cell r="AP20">
            <v>0</v>
          </cell>
          <cell r="AQ20">
            <v>1</v>
          </cell>
          <cell r="AR20">
            <v>0</v>
          </cell>
          <cell r="AS20">
            <v>0</v>
          </cell>
          <cell r="AT20">
            <v>0</v>
          </cell>
          <cell r="AU20">
            <v>0</v>
          </cell>
          <cell r="AV20">
            <v>0</v>
          </cell>
          <cell r="AW20">
            <v>0</v>
          </cell>
        </row>
        <row r="21">
          <cell r="A21" t="str">
            <v>Intangible  suggetions  received in a week</v>
          </cell>
          <cell r="B21">
            <v>227115</v>
          </cell>
          <cell r="C21">
            <v>191286</v>
          </cell>
          <cell r="D21">
            <v>418401</v>
          </cell>
          <cell r="E21">
            <v>177441</v>
          </cell>
          <cell r="F21">
            <v>208806</v>
          </cell>
          <cell r="G21">
            <v>230355</v>
          </cell>
          <cell r="H21">
            <v>274444</v>
          </cell>
          <cell r="I21">
            <v>225510</v>
          </cell>
          <cell r="J21">
            <v>1116556</v>
          </cell>
          <cell r="K21">
            <v>71029</v>
          </cell>
          <cell r="L21">
            <v>268618</v>
          </cell>
          <cell r="M21">
            <v>258469</v>
          </cell>
          <cell r="N21">
            <v>224633</v>
          </cell>
          <cell r="O21">
            <v>192534</v>
          </cell>
          <cell r="P21">
            <v>1015283</v>
          </cell>
          <cell r="Q21">
            <v>0</v>
          </cell>
          <cell r="R21">
            <v>0</v>
          </cell>
          <cell r="S21">
            <v>0</v>
          </cell>
          <cell r="T21">
            <v>0</v>
          </cell>
          <cell r="U21">
            <v>0</v>
          </cell>
          <cell r="V21">
            <v>0</v>
          </cell>
          <cell r="W21">
            <v>0</v>
          </cell>
          <cell r="X21">
            <v>0</v>
          </cell>
          <cell r="Y21">
            <v>0</v>
          </cell>
          <cell r="Z21">
            <v>0</v>
          </cell>
          <cell r="AA21">
            <v>0</v>
          </cell>
          <cell r="AB21">
            <v>0</v>
          </cell>
          <cell r="AC21">
            <v>0</v>
          </cell>
          <cell r="AD21">
            <v>0</v>
          </cell>
          <cell r="AE21">
            <v>0</v>
          </cell>
          <cell r="AF21">
            <v>0</v>
          </cell>
          <cell r="AG21">
            <v>0</v>
          </cell>
          <cell r="AH21">
            <v>0</v>
          </cell>
          <cell r="AI21">
            <v>18</v>
          </cell>
          <cell r="AJ21">
            <v>18</v>
          </cell>
          <cell r="AK21">
            <v>18</v>
          </cell>
          <cell r="AL21">
            <v>18</v>
          </cell>
          <cell r="AM21">
            <v>18</v>
          </cell>
          <cell r="AN21">
            <v>18</v>
          </cell>
          <cell r="AO21">
            <v>18</v>
          </cell>
          <cell r="AP21">
            <v>18</v>
          </cell>
          <cell r="AQ21">
            <v>90</v>
          </cell>
          <cell r="AR21">
            <v>18</v>
          </cell>
          <cell r="AS21">
            <v>18</v>
          </cell>
          <cell r="AT21">
            <v>18</v>
          </cell>
          <cell r="AU21">
            <v>18</v>
          </cell>
          <cell r="AV21">
            <v>18</v>
          </cell>
          <cell r="AW21">
            <v>90</v>
          </cell>
          <cell r="AX21" t="str">
            <v>NOV(WK-5)</v>
          </cell>
          <cell r="AY21" t="str">
            <v>NOV'99</v>
          </cell>
          <cell r="AZ21" t="str">
            <v>DEC(wk-1)</v>
          </cell>
          <cell r="BA21" t="str">
            <v>DEC(wk-2)</v>
          </cell>
          <cell r="BB21" t="str">
            <v>DEC(wk-3)</v>
          </cell>
          <cell r="BC21" t="str">
            <v>DEC(wk-4)</v>
          </cell>
        </row>
        <row r="22">
          <cell r="A22" t="str">
            <v>Total Cell Members</v>
          </cell>
          <cell r="B22" t="str">
            <v>MAR ' 99</v>
          </cell>
          <cell r="C22" t="str">
            <v>1st~ 10th APRIL</v>
          </cell>
          <cell r="D22" t="str">
            <v>APRIL (WK-3)</v>
          </cell>
          <cell r="E22" t="str">
            <v>APRIL (WK-4)</v>
          </cell>
          <cell r="F22" t="str">
            <v>APRIL (WK-5)</v>
          </cell>
          <cell r="G22" t="str">
            <v>APRIL ' 99</v>
          </cell>
          <cell r="H22" t="str">
            <v>MAY(WK-1)</v>
          </cell>
          <cell r="I22" t="str">
            <v>MAY(WK-2)</v>
          </cell>
          <cell r="J22" t="str">
            <v>MAY(WK-3)</v>
          </cell>
          <cell r="K22" t="str">
            <v>MAY(WK-4)</v>
          </cell>
          <cell r="L22" t="str">
            <v>MAY'99</v>
          </cell>
          <cell r="M22" t="str">
            <v>JUNE(WK-1)</v>
          </cell>
          <cell r="N22" t="str">
            <v>JUNE(WK-2)</v>
          </cell>
          <cell r="O22" t="str">
            <v>JUNE(WK-3)</v>
          </cell>
          <cell r="P22" t="str">
            <v>JUNE(WK-4)</v>
          </cell>
          <cell r="Q22" t="str">
            <v>JUNE(WK-5)</v>
          </cell>
          <cell r="R22" t="str">
            <v>JUNE'99</v>
          </cell>
          <cell r="S22" t="str">
            <v>JUL(WK-1)</v>
          </cell>
          <cell r="T22" t="str">
            <v>JUL(WK-2)</v>
          </cell>
          <cell r="U22" t="str">
            <v>JUL(WK-3)</v>
          </cell>
          <cell r="V22" t="str">
            <v>JUL(WK-4)</v>
          </cell>
          <cell r="W22" t="str">
            <v>JUL(WK-5)</v>
          </cell>
          <cell r="X22" t="str">
            <v>JULY'99</v>
          </cell>
          <cell r="Y22" t="str">
            <v>AUG(WK-1)</v>
          </cell>
          <cell r="Z22" t="str">
            <v>AUG(WK-2)</v>
          </cell>
          <cell r="AA22" t="str">
            <v>AUG(WK-3)</v>
          </cell>
          <cell r="AB22" t="str">
            <v>AUG(WK-4)</v>
          </cell>
          <cell r="AC22" t="str">
            <v>AUG(WK-5)</v>
          </cell>
          <cell r="AD22" t="str">
            <v>AUG'99</v>
          </cell>
          <cell r="AE22" t="str">
            <v>SEPT(WK-1)</v>
          </cell>
          <cell r="AF22" t="str">
            <v>SEPT(WK-2)</v>
          </cell>
          <cell r="AG22" t="str">
            <v>SEPT(WK-3)</v>
          </cell>
          <cell r="AH22" t="str">
            <v>SEPT(WK-4)</v>
          </cell>
          <cell r="AI22" t="str">
            <v>SEPT(WK-5)</v>
          </cell>
          <cell r="AJ22" t="str">
            <v>SEPT'99</v>
          </cell>
          <cell r="AK22" t="str">
            <v>OCT(WK-1)</v>
          </cell>
          <cell r="AL22" t="str">
            <v>OCT(WK-2)</v>
          </cell>
          <cell r="AM22" t="str">
            <v>OCT(WK-3)</v>
          </cell>
          <cell r="AN22" t="str">
            <v>OCT(WK-4)</v>
          </cell>
          <cell r="AO22" t="str">
            <v>OCT(WK-5)</v>
          </cell>
          <cell r="AP22" t="str">
            <v>OCT(WK-6) 31.10</v>
          </cell>
          <cell r="AQ22" t="str">
            <v>OCT'99</v>
          </cell>
          <cell r="AR22" t="str">
            <v>NOV(WK-1)</v>
          </cell>
          <cell r="AS22" t="str">
            <v>NOV(WK-2)</v>
          </cell>
          <cell r="AT22" t="str">
            <v>NOV(WK-3)</v>
          </cell>
          <cell r="AU22" t="str">
            <v>NOV(WK-4)</v>
          </cell>
          <cell r="AV22" t="str">
            <v>NOV(WK-5)</v>
          </cell>
          <cell r="AW22" t="str">
            <v>NOV'99</v>
          </cell>
          <cell r="AX22" t="str">
            <v>DEC(wk-1)</v>
          </cell>
          <cell r="AY22" t="str">
            <v>DEC(wk-2)</v>
          </cell>
          <cell r="AZ22" t="str">
            <v>DEC(wk-3)</v>
          </cell>
          <cell r="BA22" t="str">
            <v>DEC(wk-4)</v>
          </cell>
          <cell r="BB22" t="str">
            <v>DEC(wk-5)</v>
          </cell>
          <cell r="BC22" t="str">
            <v>DEC'99</v>
          </cell>
        </row>
        <row r="23">
          <cell r="A23" t="str">
            <v>Suggestion Scheme Score (5)</v>
          </cell>
          <cell r="B23">
            <v>27</v>
          </cell>
          <cell r="C23">
            <v>29.86</v>
          </cell>
          <cell r="D23">
            <v>37.630000000000003</v>
          </cell>
          <cell r="E23">
            <v>30.25</v>
          </cell>
          <cell r="F23">
            <v>30.25</v>
          </cell>
          <cell r="G23">
            <v>0</v>
          </cell>
          <cell r="H23">
            <v>7.5</v>
          </cell>
          <cell r="I23">
            <v>0</v>
          </cell>
          <cell r="J23">
            <v>0</v>
          </cell>
          <cell r="K23">
            <v>10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  <cell r="S23">
            <v>0</v>
          </cell>
          <cell r="T23">
            <v>0</v>
          </cell>
          <cell r="U23">
            <v>0</v>
          </cell>
          <cell r="V23">
            <v>0</v>
          </cell>
          <cell r="W23">
            <v>0</v>
          </cell>
          <cell r="X23">
            <v>0</v>
          </cell>
          <cell r="Y23">
            <v>0</v>
          </cell>
          <cell r="Z23">
            <v>0</v>
          </cell>
          <cell r="AA23">
            <v>0</v>
          </cell>
          <cell r="AB23">
            <v>0</v>
          </cell>
          <cell r="AC23">
            <v>0</v>
          </cell>
          <cell r="AD23">
            <v>0</v>
          </cell>
          <cell r="AE23">
            <v>0</v>
          </cell>
          <cell r="AF23">
            <v>0</v>
          </cell>
          <cell r="AG23">
            <v>0</v>
          </cell>
          <cell r="AH23">
            <v>0</v>
          </cell>
          <cell r="AI23">
            <v>3301908</v>
          </cell>
          <cell r="AJ23">
            <v>139665</v>
          </cell>
          <cell r="AK23">
            <v>67125</v>
          </cell>
          <cell r="AL23">
            <v>227644</v>
          </cell>
          <cell r="AM23">
            <v>196662</v>
          </cell>
          <cell r="AN23">
            <v>100173</v>
          </cell>
          <cell r="AO23">
            <v>802294</v>
          </cell>
          <cell r="AP23">
            <v>98668</v>
          </cell>
          <cell r="AQ23">
            <v>241087</v>
          </cell>
          <cell r="AR23">
            <v>264654</v>
          </cell>
          <cell r="AS23">
            <v>172341</v>
          </cell>
          <cell r="AT23">
            <v>207989</v>
          </cell>
          <cell r="AU23">
            <v>983739</v>
          </cell>
          <cell r="AV23" t="str">
            <v>NOV(WK-3)</v>
          </cell>
          <cell r="AW23" t="str">
            <v>NOV(WK-4)</v>
          </cell>
          <cell r="AX23" t="str">
            <v>NOV(WK-5)</v>
          </cell>
          <cell r="AY23" t="str">
            <v>NOV'99</v>
          </cell>
          <cell r="AZ23" t="str">
            <v>DEC(wk-1)</v>
          </cell>
          <cell r="BA23" t="str">
            <v>DEC(wk-2)</v>
          </cell>
          <cell r="BB23" t="str">
            <v>DEC(wk-3)</v>
          </cell>
          <cell r="BC23" t="str">
            <v>DEC(wk-4)</v>
          </cell>
        </row>
        <row r="24">
          <cell r="A24" t="str">
            <v>Percentage Sales Target achievement</v>
          </cell>
          <cell r="B24">
            <v>100</v>
          </cell>
          <cell r="C24">
            <v>100</v>
          </cell>
          <cell r="D24">
            <v>100</v>
          </cell>
          <cell r="E24">
            <v>100</v>
          </cell>
          <cell r="F24">
            <v>100</v>
          </cell>
          <cell r="G24">
            <v>100</v>
          </cell>
          <cell r="H24">
            <v>130.4674369747899</v>
          </cell>
          <cell r="I24">
            <v>130.4674369747899</v>
          </cell>
          <cell r="J24">
            <v>130.47</v>
          </cell>
          <cell r="K24">
            <v>130.47</v>
          </cell>
          <cell r="L24">
            <v>130.46871848739497</v>
          </cell>
          <cell r="M24">
            <v>58.58</v>
          </cell>
          <cell r="N24">
            <v>58.58</v>
          </cell>
          <cell r="O24">
            <v>58.58</v>
          </cell>
          <cell r="P24">
            <v>58.58</v>
          </cell>
          <cell r="Q24">
            <v>58.58</v>
          </cell>
          <cell r="R24">
            <v>94</v>
          </cell>
          <cell r="S24">
            <v>136.80000000000001</v>
          </cell>
          <cell r="T24">
            <v>136.80000000000001</v>
          </cell>
          <cell r="U24">
            <v>136.80000000000001</v>
          </cell>
          <cell r="V24">
            <v>136.80000000000001</v>
          </cell>
          <cell r="W24">
            <v>136.80000000000001</v>
          </cell>
          <cell r="X24">
            <v>136.80000000000001</v>
          </cell>
          <cell r="Y24">
            <v>83.16</v>
          </cell>
          <cell r="Z24">
            <v>83.16</v>
          </cell>
          <cell r="AA24">
            <v>83.16</v>
          </cell>
          <cell r="AB24">
            <v>83.16</v>
          </cell>
          <cell r="AC24">
            <v>83.16</v>
          </cell>
          <cell r="AD24">
            <v>83.16</v>
          </cell>
          <cell r="AE24">
            <v>69.7</v>
          </cell>
          <cell r="AF24">
            <v>69.7</v>
          </cell>
          <cell r="AG24">
            <v>69.7</v>
          </cell>
          <cell r="AH24">
            <v>69.7</v>
          </cell>
          <cell r="AI24">
            <v>150.5</v>
          </cell>
          <cell r="AJ24">
            <v>75.083999999999989</v>
          </cell>
          <cell r="AK24">
            <v>121.79</v>
          </cell>
          <cell r="AL24">
            <v>121.79</v>
          </cell>
          <cell r="AM24">
            <v>121.79</v>
          </cell>
          <cell r="AN24">
            <v>121.79</v>
          </cell>
          <cell r="AO24">
            <v>71</v>
          </cell>
          <cell r="AP24">
            <v>162.49178435352866</v>
          </cell>
          <cell r="AQ24">
            <v>102.08631536279404</v>
          </cell>
          <cell r="AR24">
            <v>45.81097105211078</v>
          </cell>
          <cell r="AS24">
            <v>125.32871048394274</v>
          </cell>
          <cell r="AT24">
            <v>112.13112174659787</v>
          </cell>
          <cell r="AU24">
            <v>94.0166770063706</v>
          </cell>
          <cell r="AV24">
            <v>328.61796874554261</v>
          </cell>
          <cell r="AW24">
            <v>141.18108980691292</v>
          </cell>
          <cell r="AX24">
            <v>149.00121027933329</v>
          </cell>
          <cell r="AY24">
            <v>97.479274175817068</v>
          </cell>
          <cell r="AZ24">
            <v>139.29579747159019</v>
          </cell>
          <cell r="BA24">
            <v>110.73258597383249</v>
          </cell>
          <cell r="BB24">
            <v>160.15488774911302</v>
          </cell>
          <cell r="BC24">
            <v>131.33275112993721</v>
          </cell>
        </row>
        <row r="25">
          <cell r="A25" t="str">
            <v>Percentage Sales Target achievement Score (40)</v>
          </cell>
          <cell r="B25">
            <v>40</v>
          </cell>
          <cell r="C25">
            <v>40</v>
          </cell>
          <cell r="D25">
            <v>40</v>
          </cell>
          <cell r="E25">
            <v>40</v>
          </cell>
          <cell r="F25">
            <v>40</v>
          </cell>
          <cell r="G25">
            <v>40</v>
          </cell>
          <cell r="H25">
            <v>40</v>
          </cell>
          <cell r="I25">
            <v>30</v>
          </cell>
          <cell r="J25">
            <v>30</v>
          </cell>
          <cell r="K25">
            <v>30</v>
          </cell>
          <cell r="L25">
            <v>32.5</v>
          </cell>
          <cell r="M25">
            <v>10</v>
          </cell>
          <cell r="N25">
            <v>5</v>
          </cell>
          <cell r="O25">
            <v>5</v>
          </cell>
          <cell r="P25">
            <v>3</v>
          </cell>
          <cell r="Q25">
            <v>2.75</v>
          </cell>
          <cell r="R25">
            <v>30</v>
          </cell>
          <cell r="S25">
            <v>40</v>
          </cell>
          <cell r="T25">
            <v>40</v>
          </cell>
          <cell r="U25">
            <v>40</v>
          </cell>
          <cell r="V25">
            <v>40</v>
          </cell>
          <cell r="W25">
            <v>40</v>
          </cell>
          <cell r="X25">
            <v>40</v>
          </cell>
          <cell r="Y25">
            <v>20</v>
          </cell>
          <cell r="Z25">
            <v>20</v>
          </cell>
          <cell r="AA25">
            <v>20</v>
          </cell>
          <cell r="AB25">
            <v>20</v>
          </cell>
          <cell r="AC25">
            <v>20</v>
          </cell>
          <cell r="AD25">
            <v>20</v>
          </cell>
          <cell r="AE25">
            <v>20</v>
          </cell>
          <cell r="AF25">
            <v>20</v>
          </cell>
          <cell r="AG25">
            <v>20</v>
          </cell>
          <cell r="AH25">
            <v>20</v>
          </cell>
          <cell r="AI25">
            <v>20</v>
          </cell>
          <cell r="AJ25">
            <v>20</v>
          </cell>
          <cell r="AK25">
            <v>40</v>
          </cell>
          <cell r="AL25">
            <v>40</v>
          </cell>
          <cell r="AM25">
            <v>40</v>
          </cell>
          <cell r="AN25">
            <v>40</v>
          </cell>
          <cell r="AO25">
            <v>0</v>
          </cell>
          <cell r="AP25">
            <v>40</v>
          </cell>
          <cell r="AQ25">
            <v>26.666666666666668</v>
          </cell>
          <cell r="AR25">
            <v>0</v>
          </cell>
          <cell r="AS25">
            <v>40</v>
          </cell>
          <cell r="AT25">
            <v>40</v>
          </cell>
          <cell r="AU25">
            <v>20</v>
          </cell>
          <cell r="AV25">
            <v>40</v>
          </cell>
          <cell r="AW25">
            <v>40</v>
          </cell>
          <cell r="AX25">
            <v>40</v>
          </cell>
          <cell r="AY25">
            <v>20</v>
          </cell>
          <cell r="AZ25">
            <v>40</v>
          </cell>
          <cell r="BA25">
            <v>40</v>
          </cell>
          <cell r="BB25">
            <v>40</v>
          </cell>
          <cell r="BC25">
            <v>40</v>
          </cell>
        </row>
        <row r="26">
          <cell r="A26" t="str">
            <v>Rejects @ Testing</v>
          </cell>
          <cell r="B26">
            <v>0</v>
          </cell>
          <cell r="C26">
            <v>0</v>
          </cell>
          <cell r="D26">
            <v>0</v>
          </cell>
          <cell r="E26">
            <v>10</v>
          </cell>
          <cell r="F26">
            <v>4</v>
          </cell>
          <cell r="G26">
            <v>7</v>
          </cell>
          <cell r="H26">
            <v>12</v>
          </cell>
          <cell r="I26">
            <v>0</v>
          </cell>
          <cell r="J26">
            <v>33</v>
          </cell>
          <cell r="K26">
            <v>3</v>
          </cell>
          <cell r="L26">
            <v>2</v>
          </cell>
          <cell r="M26">
            <v>2</v>
          </cell>
          <cell r="N26">
            <v>7</v>
          </cell>
          <cell r="O26">
            <v>0</v>
          </cell>
          <cell r="P26">
            <v>14</v>
          </cell>
          <cell r="Q26">
            <v>4</v>
          </cell>
          <cell r="R26">
            <v>6</v>
          </cell>
          <cell r="S26">
            <v>7</v>
          </cell>
          <cell r="T26">
            <v>2</v>
          </cell>
          <cell r="U26">
            <v>0</v>
          </cell>
          <cell r="V26">
            <v>19</v>
          </cell>
          <cell r="W26">
            <v>7</v>
          </cell>
          <cell r="X26">
            <v>0</v>
          </cell>
          <cell r="Y26">
            <v>1</v>
          </cell>
          <cell r="Z26">
            <v>0</v>
          </cell>
          <cell r="AA26">
            <v>1</v>
          </cell>
          <cell r="AB26">
            <v>27</v>
          </cell>
          <cell r="AC26">
            <v>7</v>
          </cell>
          <cell r="AD26">
            <v>0</v>
          </cell>
          <cell r="AE26">
            <v>8</v>
          </cell>
          <cell r="AF26">
            <v>0</v>
          </cell>
          <cell r="AG26">
            <v>2</v>
          </cell>
          <cell r="AH26">
            <v>1</v>
          </cell>
          <cell r="AI26">
            <v>78</v>
          </cell>
          <cell r="AJ26">
            <v>78</v>
          </cell>
          <cell r="AK26">
            <v>76.8</v>
          </cell>
          <cell r="AL26">
            <v>78</v>
          </cell>
          <cell r="AM26">
            <v>61</v>
          </cell>
          <cell r="AN26">
            <v>60</v>
          </cell>
          <cell r="AO26">
            <v>68</v>
          </cell>
          <cell r="AP26">
            <v>61</v>
          </cell>
          <cell r="AQ26">
            <v>65.599999999999994</v>
          </cell>
          <cell r="AR26">
            <v>67</v>
          </cell>
          <cell r="AS26">
            <v>72</v>
          </cell>
          <cell r="AT26">
            <v>72</v>
          </cell>
          <cell r="AU26">
            <v>77</v>
          </cell>
          <cell r="AV26">
            <v>74</v>
          </cell>
          <cell r="AW26">
            <v>72.400000000000006</v>
          </cell>
          <cell r="AX26">
            <v>40</v>
          </cell>
          <cell r="AY26">
            <v>40</v>
          </cell>
          <cell r="AZ26">
            <v>40</v>
          </cell>
          <cell r="BA26">
            <v>40</v>
          </cell>
          <cell r="BB26">
            <v>40</v>
          </cell>
          <cell r="BC26">
            <v>40</v>
          </cell>
        </row>
        <row r="27">
          <cell r="A27" t="str">
            <v>Customer Claims</v>
          </cell>
          <cell r="B27">
            <v>0</v>
          </cell>
          <cell r="C27">
            <v>0</v>
          </cell>
          <cell r="D27">
            <v>0</v>
          </cell>
          <cell r="E27">
            <v>0</v>
          </cell>
          <cell r="F27">
            <v>0</v>
          </cell>
          <cell r="G27">
            <v>0</v>
          </cell>
          <cell r="H27">
            <v>4166.66</v>
          </cell>
          <cell r="I27">
            <v>4166.66</v>
          </cell>
          <cell r="J27">
            <v>4166.66</v>
          </cell>
          <cell r="K27">
            <v>4166.66</v>
          </cell>
          <cell r="L27">
            <v>4166.66</v>
          </cell>
          <cell r="M27">
            <v>100</v>
          </cell>
          <cell r="N27">
            <v>90</v>
          </cell>
          <cell r="O27">
            <v>90</v>
          </cell>
          <cell r="P27">
            <v>100</v>
          </cell>
          <cell r="Q27">
            <v>91</v>
          </cell>
          <cell r="R27">
            <v>0</v>
          </cell>
          <cell r="S27">
            <v>0</v>
          </cell>
          <cell r="T27">
            <v>0</v>
          </cell>
          <cell r="U27">
            <v>0</v>
          </cell>
          <cell r="V27">
            <v>0</v>
          </cell>
          <cell r="W27">
            <v>0</v>
          </cell>
          <cell r="X27">
            <v>0</v>
          </cell>
          <cell r="Y27">
            <v>0</v>
          </cell>
          <cell r="Z27">
            <v>0</v>
          </cell>
          <cell r="AA27">
            <v>0</v>
          </cell>
          <cell r="AB27">
            <v>0</v>
          </cell>
          <cell r="AC27">
            <v>0</v>
          </cell>
          <cell r="AD27">
            <v>0</v>
          </cell>
          <cell r="AE27">
            <v>0</v>
          </cell>
          <cell r="AF27">
            <v>0</v>
          </cell>
          <cell r="AG27">
            <v>4</v>
          </cell>
          <cell r="AH27">
            <v>0</v>
          </cell>
          <cell r="AI27">
            <v>0</v>
          </cell>
          <cell r="AJ27">
            <v>0.8</v>
          </cell>
          <cell r="AK27">
            <v>0</v>
          </cell>
          <cell r="AL27">
            <v>0</v>
          </cell>
          <cell r="AM27">
            <v>0</v>
          </cell>
          <cell r="AN27">
            <v>0</v>
          </cell>
          <cell r="AO27">
            <v>0</v>
          </cell>
          <cell r="AP27">
            <v>0</v>
          </cell>
          <cell r="AQ27">
            <v>0.39999999999999997</v>
          </cell>
          <cell r="AR27">
            <v>0</v>
          </cell>
          <cell r="AS27">
            <v>0</v>
          </cell>
          <cell r="AT27">
            <v>0</v>
          </cell>
          <cell r="AU27">
            <v>0</v>
          </cell>
          <cell r="AV27">
            <v>0</v>
          </cell>
          <cell r="AW27">
            <v>0</v>
          </cell>
          <cell r="AX27">
            <v>0</v>
          </cell>
          <cell r="AY27">
            <v>0</v>
          </cell>
          <cell r="AZ27">
            <v>0</v>
          </cell>
          <cell r="BA27">
            <v>0</v>
          </cell>
          <cell r="BB27">
            <v>0</v>
          </cell>
          <cell r="BC27">
            <v>0</v>
          </cell>
        </row>
        <row r="28">
          <cell r="A28" t="str">
            <v>Customer Claims score(15)</v>
          </cell>
          <cell r="B28">
            <v>20</v>
          </cell>
          <cell r="C28">
            <v>20</v>
          </cell>
          <cell r="D28">
            <v>20</v>
          </cell>
          <cell r="E28">
            <v>20</v>
          </cell>
          <cell r="F28">
            <v>20</v>
          </cell>
          <cell r="G28">
            <v>20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5</v>
          </cell>
          <cell r="N28">
            <v>4</v>
          </cell>
          <cell r="O28">
            <v>4</v>
          </cell>
          <cell r="P28">
            <v>5</v>
          </cell>
          <cell r="Q28">
            <v>3</v>
          </cell>
          <cell r="R28">
            <v>15</v>
          </cell>
          <cell r="S28">
            <v>15</v>
          </cell>
          <cell r="T28">
            <v>15</v>
          </cell>
          <cell r="U28">
            <v>15</v>
          </cell>
          <cell r="V28">
            <v>15</v>
          </cell>
          <cell r="W28">
            <v>15</v>
          </cell>
          <cell r="X28">
            <v>15</v>
          </cell>
          <cell r="Y28">
            <v>15</v>
          </cell>
          <cell r="Z28">
            <v>15</v>
          </cell>
          <cell r="AA28">
            <v>15</v>
          </cell>
          <cell r="AB28">
            <v>15</v>
          </cell>
          <cell r="AC28">
            <v>15</v>
          </cell>
          <cell r="AD28">
            <v>15</v>
          </cell>
          <cell r="AE28">
            <v>15</v>
          </cell>
          <cell r="AF28">
            <v>15</v>
          </cell>
          <cell r="AG28">
            <v>0</v>
          </cell>
          <cell r="AH28">
            <v>0</v>
          </cell>
          <cell r="AI28">
            <v>9</v>
          </cell>
          <cell r="AJ28">
            <v>12</v>
          </cell>
          <cell r="AK28">
            <v>15</v>
          </cell>
          <cell r="AL28">
            <v>15</v>
          </cell>
          <cell r="AM28">
            <v>15</v>
          </cell>
          <cell r="AN28">
            <v>15</v>
          </cell>
          <cell r="AO28">
            <v>15</v>
          </cell>
          <cell r="AP28">
            <v>15</v>
          </cell>
          <cell r="AQ28">
            <v>11.75</v>
          </cell>
          <cell r="AR28">
            <v>15</v>
          </cell>
          <cell r="AS28">
            <v>15</v>
          </cell>
          <cell r="AT28">
            <v>15</v>
          </cell>
          <cell r="AU28">
            <v>15</v>
          </cell>
          <cell r="AV28">
            <v>15</v>
          </cell>
          <cell r="AW28">
            <v>15</v>
          </cell>
          <cell r="AX28">
            <v>15</v>
          </cell>
          <cell r="AY28">
            <v>15</v>
          </cell>
          <cell r="AZ28">
            <v>15</v>
          </cell>
          <cell r="BA28">
            <v>15</v>
          </cell>
          <cell r="BB28">
            <v>15</v>
          </cell>
          <cell r="BC28">
            <v>15</v>
          </cell>
        </row>
        <row r="29">
          <cell r="A29" t="str">
            <v>Total Manufacturing Rejects</v>
          </cell>
          <cell r="B29">
            <v>0</v>
          </cell>
          <cell r="C29">
            <v>0</v>
          </cell>
          <cell r="D29">
            <v>0</v>
          </cell>
          <cell r="E29">
            <v>10</v>
          </cell>
          <cell r="F29">
            <v>1308</v>
          </cell>
          <cell r="G29">
            <v>1000</v>
          </cell>
          <cell r="H29">
            <v>385</v>
          </cell>
          <cell r="I29">
            <v>1809</v>
          </cell>
          <cell r="J29">
            <v>4512</v>
          </cell>
          <cell r="K29">
            <v>656</v>
          </cell>
          <cell r="L29">
            <v>555</v>
          </cell>
          <cell r="M29">
            <v>555</v>
          </cell>
          <cell r="N29">
            <v>1478</v>
          </cell>
          <cell r="O29">
            <v>787</v>
          </cell>
          <cell r="P29">
            <v>4031</v>
          </cell>
          <cell r="Q29">
            <v>152</v>
          </cell>
          <cell r="R29">
            <v>535</v>
          </cell>
          <cell r="S29">
            <v>54</v>
          </cell>
          <cell r="T29">
            <v>35</v>
          </cell>
          <cell r="U29">
            <v>26</v>
          </cell>
          <cell r="V29">
            <v>802</v>
          </cell>
          <cell r="W29">
            <v>11</v>
          </cell>
          <cell r="X29">
            <v>0</v>
          </cell>
          <cell r="Y29">
            <v>206</v>
          </cell>
          <cell r="Z29">
            <v>3</v>
          </cell>
          <cell r="AA29">
            <v>1</v>
          </cell>
          <cell r="AB29">
            <v>1022</v>
          </cell>
          <cell r="AC29">
            <v>7</v>
          </cell>
          <cell r="AD29">
            <v>20</v>
          </cell>
          <cell r="AE29">
            <v>9</v>
          </cell>
          <cell r="AF29">
            <v>10</v>
          </cell>
          <cell r="AG29">
            <v>329</v>
          </cell>
          <cell r="AH29">
            <v>4</v>
          </cell>
          <cell r="AI29">
            <v>40</v>
          </cell>
          <cell r="AJ29">
            <v>3</v>
          </cell>
          <cell r="AK29">
            <v>0</v>
          </cell>
          <cell r="AL29">
            <v>0</v>
          </cell>
          <cell r="AM29">
            <v>0</v>
          </cell>
          <cell r="AN29">
            <v>6</v>
          </cell>
          <cell r="AO29">
            <v>9</v>
          </cell>
          <cell r="AP29">
            <v>0</v>
          </cell>
          <cell r="AQ29">
            <v>4</v>
          </cell>
          <cell r="AR29">
            <v>0</v>
          </cell>
          <cell r="AS29">
            <v>0</v>
          </cell>
          <cell r="AT29">
            <v>1</v>
          </cell>
          <cell r="AU29">
            <v>5</v>
          </cell>
          <cell r="AV29">
            <v>5</v>
          </cell>
          <cell r="AW29">
            <v>5</v>
          </cell>
          <cell r="AX29">
            <v>10</v>
          </cell>
          <cell r="AY29">
            <v>5</v>
          </cell>
          <cell r="AZ29">
            <v>10</v>
          </cell>
          <cell r="BA29">
            <v>10</v>
          </cell>
          <cell r="BB29">
            <v>5</v>
          </cell>
          <cell r="BC29">
            <v>10</v>
          </cell>
        </row>
        <row r="30">
          <cell r="A30" t="str">
            <v>Collection Target Achievement</v>
          </cell>
          <cell r="B30">
            <v>40.42</v>
          </cell>
          <cell r="C30">
            <v>40.42</v>
          </cell>
          <cell r="D30">
            <v>40.42</v>
          </cell>
          <cell r="E30">
            <v>40.42</v>
          </cell>
          <cell r="F30">
            <v>40.42</v>
          </cell>
          <cell r="G30">
            <v>40.42</v>
          </cell>
          <cell r="H30">
            <v>60.67498611111111</v>
          </cell>
          <cell r="I30">
            <v>60.67498611111111</v>
          </cell>
          <cell r="J30">
            <v>60.67498611111111</v>
          </cell>
          <cell r="K30">
            <v>60.67498611111111</v>
          </cell>
          <cell r="L30">
            <v>60.67498611111111</v>
          </cell>
          <cell r="M30" t="str">
            <v>Apr (wk-2)</v>
          </cell>
          <cell r="N30" t="str">
            <v>Apr (wk-3)</v>
          </cell>
          <cell r="O30" t="str">
            <v>Apr (wk-4)</v>
          </cell>
          <cell r="P30" t="str">
            <v>---</v>
          </cell>
          <cell r="Q30" t="str">
            <v>---</v>
          </cell>
          <cell r="R30">
            <v>66.08</v>
          </cell>
          <cell r="S30">
            <v>63.22</v>
          </cell>
          <cell r="T30">
            <v>63.22</v>
          </cell>
          <cell r="U30">
            <v>63.22</v>
          </cell>
          <cell r="V30">
            <v>63.22</v>
          </cell>
          <cell r="W30">
            <v>63.22</v>
          </cell>
          <cell r="X30">
            <v>63.220000000000006</v>
          </cell>
          <cell r="Y30">
            <v>60.47</v>
          </cell>
          <cell r="Z30">
            <v>60.47</v>
          </cell>
          <cell r="AA30">
            <v>60.47</v>
          </cell>
          <cell r="AB30">
            <v>60.47</v>
          </cell>
          <cell r="AC30">
            <v>60.47</v>
          </cell>
          <cell r="AD30">
            <v>60.470000000000006</v>
          </cell>
          <cell r="AE30">
            <v>70.5</v>
          </cell>
          <cell r="AF30">
            <v>70.5</v>
          </cell>
          <cell r="AG30">
            <v>70.5</v>
          </cell>
          <cell r="AH30">
            <v>70.5</v>
          </cell>
          <cell r="AI30">
            <v>37.67</v>
          </cell>
          <cell r="AJ30">
            <v>66.488</v>
          </cell>
          <cell r="AK30">
            <v>31.96</v>
          </cell>
          <cell r="AL30">
            <v>31.96</v>
          </cell>
          <cell r="AM30">
            <v>31.96</v>
          </cell>
          <cell r="AN30">
            <v>31.96</v>
          </cell>
          <cell r="AO30">
            <v>68</v>
          </cell>
          <cell r="AP30">
            <v>0</v>
          </cell>
          <cell r="AQ30">
            <v>48.499833333333328</v>
          </cell>
          <cell r="AR30">
            <v>19.810771296120492</v>
          </cell>
          <cell r="AS30">
            <v>69.992212000406326</v>
          </cell>
          <cell r="AT30">
            <v>44.210314135771753</v>
          </cell>
          <cell r="AU30">
            <v>27.086253647376854</v>
          </cell>
          <cell r="AV30">
            <v>0.75463023483629255</v>
          </cell>
          <cell r="AW30">
            <v>32.370836262902344</v>
          </cell>
          <cell r="AX30">
            <v>0</v>
          </cell>
          <cell r="AY30">
            <v>55.339271575680456</v>
          </cell>
          <cell r="AZ30">
            <v>27.212381897674693</v>
          </cell>
          <cell r="BA30">
            <v>74.908708333333323</v>
          </cell>
          <cell r="BB30">
            <v>126.54687272727271</v>
          </cell>
          <cell r="BC30">
            <v>71.001808633490299</v>
          </cell>
        </row>
        <row r="31">
          <cell r="A31" t="str">
            <v>Collection Target Achievement Score(20)</v>
          </cell>
          <cell r="B31">
            <v>0</v>
          </cell>
          <cell r="C31">
            <v>0</v>
          </cell>
          <cell r="D31">
            <v>0</v>
          </cell>
          <cell r="E31">
            <v>0</v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7</v>
          </cell>
          <cell r="N31">
            <v>7</v>
          </cell>
          <cell r="O31">
            <v>7</v>
          </cell>
          <cell r="P31" t="str">
            <v>---</v>
          </cell>
          <cell r="Q31" t="str">
            <v>---</v>
          </cell>
          <cell r="R31">
            <v>10</v>
          </cell>
          <cell r="S31">
            <v>5</v>
          </cell>
          <cell r="T31">
            <v>5</v>
          </cell>
          <cell r="U31">
            <v>5</v>
          </cell>
          <cell r="V31">
            <v>5</v>
          </cell>
          <cell r="W31">
            <v>5</v>
          </cell>
          <cell r="X31">
            <v>10</v>
          </cell>
          <cell r="Y31">
            <v>10</v>
          </cell>
          <cell r="Z31">
            <v>10</v>
          </cell>
          <cell r="AA31">
            <v>10</v>
          </cell>
          <cell r="AB31">
            <v>10</v>
          </cell>
          <cell r="AC31">
            <v>10</v>
          </cell>
          <cell r="AD31">
            <v>10</v>
          </cell>
          <cell r="AE31">
            <v>10</v>
          </cell>
          <cell r="AF31">
            <v>10</v>
          </cell>
          <cell r="AG31">
            <v>10</v>
          </cell>
          <cell r="AH31">
            <v>10</v>
          </cell>
          <cell r="AI31">
            <v>10</v>
          </cell>
          <cell r="AJ31">
            <v>10</v>
          </cell>
          <cell r="AK31">
            <v>0</v>
          </cell>
          <cell r="AL31">
            <v>0</v>
          </cell>
          <cell r="AM31">
            <v>0</v>
          </cell>
          <cell r="AN31">
            <v>0</v>
          </cell>
          <cell r="AO31">
            <v>10</v>
          </cell>
          <cell r="AP31">
            <v>0</v>
          </cell>
          <cell r="AQ31">
            <v>5.833333333333333</v>
          </cell>
          <cell r="AR31">
            <v>0</v>
          </cell>
          <cell r="AS31">
            <v>0</v>
          </cell>
          <cell r="AT31">
            <v>0</v>
          </cell>
          <cell r="AU31">
            <v>0</v>
          </cell>
          <cell r="AV31">
            <v>0</v>
          </cell>
          <cell r="AW31">
            <v>0</v>
          </cell>
          <cell r="AX31">
            <v>20</v>
          </cell>
          <cell r="AY31">
            <v>0</v>
          </cell>
          <cell r="AZ31">
            <v>0</v>
          </cell>
          <cell r="BA31">
            <v>5</v>
          </cell>
          <cell r="BB31">
            <v>20</v>
          </cell>
          <cell r="BC31">
            <v>5</v>
          </cell>
        </row>
        <row r="32">
          <cell r="A32" t="str">
            <v>Defects contributed to Engg. dept.(20)</v>
          </cell>
          <cell r="B32">
            <v>40</v>
          </cell>
          <cell r="C32">
            <v>40</v>
          </cell>
          <cell r="D32">
            <v>40</v>
          </cell>
          <cell r="E32">
            <v>40</v>
          </cell>
          <cell r="F32">
            <v>6298</v>
          </cell>
          <cell r="G32">
            <v>0</v>
          </cell>
          <cell r="H32">
            <v>0</v>
          </cell>
          <cell r="I32">
            <v>0</v>
          </cell>
          <cell r="J32">
            <v>1</v>
          </cell>
          <cell r="K32">
            <v>0</v>
          </cell>
          <cell r="L32">
            <v>1</v>
          </cell>
          <cell r="M32">
            <v>0</v>
          </cell>
          <cell r="N32">
            <v>0</v>
          </cell>
          <cell r="O32">
            <v>0</v>
          </cell>
          <cell r="P32">
            <v>1</v>
          </cell>
          <cell r="Q32">
            <v>1</v>
          </cell>
          <cell r="R32">
            <v>7</v>
          </cell>
          <cell r="S32">
            <v>110</v>
          </cell>
          <cell r="T32">
            <v>0</v>
          </cell>
          <cell r="U32">
            <v>0</v>
          </cell>
          <cell r="V32">
            <v>23.6</v>
          </cell>
          <cell r="W32">
            <v>2</v>
          </cell>
          <cell r="X32">
            <v>500</v>
          </cell>
          <cell r="Y32">
            <v>0</v>
          </cell>
          <cell r="Z32">
            <v>12</v>
          </cell>
          <cell r="AA32">
            <v>5</v>
          </cell>
          <cell r="AB32">
            <v>103.8</v>
          </cell>
          <cell r="AC32">
            <v>0</v>
          </cell>
          <cell r="AD32">
            <v>100</v>
          </cell>
          <cell r="AE32">
            <v>16</v>
          </cell>
          <cell r="AF32">
            <v>5</v>
          </cell>
          <cell r="AG32">
            <v>83</v>
          </cell>
          <cell r="AH32">
            <v>40.799999999999997</v>
          </cell>
          <cell r="AI32">
            <v>0</v>
          </cell>
          <cell r="AJ32">
            <v>0.76</v>
          </cell>
          <cell r="AK32">
            <v>0</v>
          </cell>
          <cell r="AL32">
            <v>1</v>
          </cell>
          <cell r="AM32">
            <v>1</v>
          </cell>
          <cell r="AN32">
            <v>1</v>
          </cell>
          <cell r="AO32">
            <v>4</v>
          </cell>
          <cell r="AP32">
            <v>4</v>
          </cell>
          <cell r="AQ32">
            <v>1.1599999999999999</v>
          </cell>
          <cell r="AR32">
            <v>0</v>
          </cell>
          <cell r="AS32">
            <v>0</v>
          </cell>
          <cell r="AT32">
            <v>0</v>
          </cell>
          <cell r="AU32">
            <v>4</v>
          </cell>
          <cell r="AV32">
            <v>4</v>
          </cell>
          <cell r="AW32">
            <v>1.6</v>
          </cell>
          <cell r="AX32">
            <v>0</v>
          </cell>
          <cell r="AY32">
            <v>1</v>
          </cell>
          <cell r="AZ32">
            <v>1</v>
          </cell>
          <cell r="BA32">
            <v>0</v>
          </cell>
          <cell r="BB32">
            <v>0</v>
          </cell>
          <cell r="BC32">
            <v>0.4</v>
          </cell>
        </row>
        <row r="33">
          <cell r="A33" t="str">
            <v>Defects found in QPF Audit</v>
          </cell>
          <cell r="B33">
            <v>0</v>
          </cell>
          <cell r="C33">
            <v>1</v>
          </cell>
          <cell r="D33">
            <v>1</v>
          </cell>
          <cell r="E33">
            <v>1</v>
          </cell>
          <cell r="F33">
            <v>18</v>
          </cell>
          <cell r="G33" t="str">
            <v>N.A</v>
          </cell>
          <cell r="H33" t="str">
            <v>N.A</v>
          </cell>
          <cell r="I33">
            <v>0</v>
          </cell>
          <cell r="J33">
            <v>2</v>
          </cell>
          <cell r="K33">
            <v>0</v>
          </cell>
          <cell r="L33">
            <v>0.66666666666666663</v>
          </cell>
          <cell r="M33">
            <v>0</v>
          </cell>
          <cell r="N33">
            <v>15</v>
          </cell>
          <cell r="O33">
            <v>15</v>
          </cell>
          <cell r="P33" t="str">
            <v>---</v>
          </cell>
          <cell r="Q33" t="str">
            <v>---</v>
          </cell>
          <cell r="R33">
            <v>0</v>
          </cell>
          <cell r="S33">
            <v>0</v>
          </cell>
          <cell r="T33">
            <v>0</v>
          </cell>
          <cell r="U33">
            <v>0</v>
          </cell>
          <cell r="V33">
            <v>0</v>
          </cell>
          <cell r="W33">
            <v>0</v>
          </cell>
          <cell r="X33">
            <v>0</v>
          </cell>
          <cell r="Y33">
            <v>0</v>
          </cell>
          <cell r="Z33">
            <v>0</v>
          </cell>
          <cell r="AA33">
            <v>0</v>
          </cell>
          <cell r="AB33">
            <v>0</v>
          </cell>
          <cell r="AC33">
            <v>0</v>
          </cell>
          <cell r="AD33">
            <v>0</v>
          </cell>
          <cell r="AE33">
            <v>0</v>
          </cell>
          <cell r="AF33">
            <v>0</v>
          </cell>
          <cell r="AG33">
            <v>0</v>
          </cell>
          <cell r="AH33">
            <v>0</v>
          </cell>
          <cell r="AI33">
            <v>0</v>
          </cell>
          <cell r="AJ33">
            <v>0</v>
          </cell>
          <cell r="AK33">
            <v>0</v>
          </cell>
          <cell r="AL33">
            <v>0</v>
          </cell>
          <cell r="AM33">
            <v>0</v>
          </cell>
          <cell r="AN33">
            <v>0</v>
          </cell>
          <cell r="AO33">
            <v>0</v>
          </cell>
          <cell r="AP33">
            <v>0</v>
          </cell>
          <cell r="AQ33">
            <v>0</v>
          </cell>
          <cell r="AR33">
            <v>0</v>
          </cell>
          <cell r="AS33">
            <v>0</v>
          </cell>
          <cell r="AT33">
            <v>0</v>
          </cell>
          <cell r="AU33">
            <v>0</v>
          </cell>
          <cell r="AV33">
            <v>0</v>
          </cell>
          <cell r="AW33">
            <v>0</v>
          </cell>
          <cell r="AX33">
            <v>0</v>
          </cell>
          <cell r="AY33">
            <v>0</v>
          </cell>
          <cell r="AZ33">
            <v>0</v>
          </cell>
          <cell r="BA33">
            <v>0</v>
          </cell>
          <cell r="BB33">
            <v>0</v>
          </cell>
          <cell r="BC33">
            <v>0</v>
          </cell>
        </row>
        <row r="34">
          <cell r="A34" t="str">
            <v>QPF Score(5)</v>
          </cell>
          <cell r="B34">
            <v>0</v>
          </cell>
          <cell r="C34">
            <v>0</v>
          </cell>
          <cell r="D34">
            <v>15.17</v>
          </cell>
          <cell r="E34">
            <v>21.17</v>
          </cell>
          <cell r="F34">
            <v>6</v>
          </cell>
          <cell r="G34" t="str">
            <v>N.A</v>
          </cell>
          <cell r="H34" t="str">
            <v>N.A</v>
          </cell>
          <cell r="I34">
            <v>10</v>
          </cell>
          <cell r="J34">
            <v>0</v>
          </cell>
          <cell r="K34">
            <v>10</v>
          </cell>
          <cell r="L34">
            <v>6.666666666666667</v>
          </cell>
          <cell r="M34">
            <v>50</v>
          </cell>
          <cell r="N34">
            <v>0</v>
          </cell>
          <cell r="O34">
            <v>0</v>
          </cell>
          <cell r="P34" t="str">
            <v>---</v>
          </cell>
          <cell r="Q34" t="str">
            <v>---</v>
          </cell>
          <cell r="R34">
            <v>5</v>
          </cell>
          <cell r="S34">
            <v>5</v>
          </cell>
          <cell r="T34">
            <v>5</v>
          </cell>
          <cell r="U34">
            <v>5</v>
          </cell>
          <cell r="V34">
            <v>5</v>
          </cell>
          <cell r="W34">
            <v>5</v>
          </cell>
          <cell r="X34">
            <v>5</v>
          </cell>
          <cell r="Y34">
            <v>5</v>
          </cell>
          <cell r="Z34">
            <v>5</v>
          </cell>
          <cell r="AA34">
            <v>5</v>
          </cell>
          <cell r="AB34">
            <v>5</v>
          </cell>
          <cell r="AC34">
            <v>5</v>
          </cell>
          <cell r="AD34">
            <v>5</v>
          </cell>
          <cell r="AE34">
            <v>5</v>
          </cell>
          <cell r="AF34">
            <v>5</v>
          </cell>
          <cell r="AG34">
            <v>5</v>
          </cell>
          <cell r="AH34">
            <v>5</v>
          </cell>
          <cell r="AI34">
            <v>5</v>
          </cell>
          <cell r="AJ34">
            <v>5</v>
          </cell>
          <cell r="AK34">
            <v>5</v>
          </cell>
          <cell r="AL34">
            <v>5</v>
          </cell>
          <cell r="AM34">
            <v>5</v>
          </cell>
          <cell r="AN34">
            <v>5</v>
          </cell>
          <cell r="AO34">
            <v>5</v>
          </cell>
          <cell r="AP34">
            <v>5</v>
          </cell>
          <cell r="AQ34">
            <v>5</v>
          </cell>
          <cell r="AR34">
            <v>5</v>
          </cell>
          <cell r="AS34">
            <v>5</v>
          </cell>
          <cell r="AT34">
            <v>5</v>
          </cell>
          <cell r="AU34">
            <v>5</v>
          </cell>
          <cell r="AV34">
            <v>5</v>
          </cell>
          <cell r="AW34">
            <v>5</v>
          </cell>
          <cell r="AX34">
            <v>5</v>
          </cell>
          <cell r="AY34">
            <v>5</v>
          </cell>
          <cell r="AZ34">
            <v>5</v>
          </cell>
          <cell r="BA34">
            <v>5</v>
          </cell>
          <cell r="BB34">
            <v>5</v>
          </cell>
          <cell r="BC34">
            <v>5</v>
          </cell>
        </row>
        <row r="35">
          <cell r="A35" t="str">
            <v>Internal Memo Score(5)</v>
          </cell>
          <cell r="B35">
            <v>3</v>
          </cell>
          <cell r="C35">
            <v>3</v>
          </cell>
          <cell r="D35">
            <v>3</v>
          </cell>
          <cell r="E35">
            <v>3</v>
          </cell>
          <cell r="F35">
            <v>18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1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  <cell r="S35">
            <v>0</v>
          </cell>
          <cell r="T35">
            <v>0</v>
          </cell>
          <cell r="U35">
            <v>5</v>
          </cell>
          <cell r="V35">
            <v>5</v>
          </cell>
          <cell r="W35">
            <v>5</v>
          </cell>
          <cell r="X35">
            <v>5</v>
          </cell>
          <cell r="Y35">
            <v>5</v>
          </cell>
          <cell r="Z35">
            <v>5</v>
          </cell>
          <cell r="AA35">
            <v>5</v>
          </cell>
          <cell r="AB35">
            <v>5</v>
          </cell>
          <cell r="AC35">
            <v>5</v>
          </cell>
          <cell r="AD35">
            <v>5</v>
          </cell>
          <cell r="AE35">
            <v>5</v>
          </cell>
          <cell r="AF35">
            <v>5</v>
          </cell>
          <cell r="AG35">
            <v>5</v>
          </cell>
          <cell r="AH35">
            <v>5</v>
          </cell>
          <cell r="AI35">
            <v>0</v>
          </cell>
          <cell r="AJ35">
            <v>0</v>
          </cell>
          <cell r="AK35">
            <v>0</v>
          </cell>
          <cell r="AL35">
            <v>0</v>
          </cell>
          <cell r="AM35">
            <v>0</v>
          </cell>
          <cell r="AN35">
            <v>0</v>
          </cell>
          <cell r="AO35">
            <v>0</v>
          </cell>
          <cell r="AP35">
            <v>0</v>
          </cell>
          <cell r="AQ35">
            <v>0</v>
          </cell>
          <cell r="AR35">
            <v>0</v>
          </cell>
          <cell r="AS35">
            <v>0</v>
          </cell>
          <cell r="AT35">
            <v>0</v>
          </cell>
          <cell r="AU35">
            <v>0</v>
          </cell>
          <cell r="AV35">
            <v>0</v>
          </cell>
          <cell r="AW35">
            <v>0</v>
          </cell>
          <cell r="AX35">
            <v>0</v>
          </cell>
          <cell r="AY35">
            <v>0</v>
          </cell>
          <cell r="AZ35">
            <v>0</v>
          </cell>
          <cell r="BA35">
            <v>0</v>
          </cell>
          <cell r="BB35">
            <v>0</v>
          </cell>
          <cell r="BC35">
            <v>0</v>
          </cell>
        </row>
        <row r="36">
          <cell r="A36" t="str">
            <v>Finished goods inventory in terms of days</v>
          </cell>
          <cell r="B36">
            <v>0</v>
          </cell>
          <cell r="C36">
            <v>10</v>
          </cell>
          <cell r="D36">
            <v>10</v>
          </cell>
          <cell r="E36">
            <v>10</v>
          </cell>
          <cell r="F36">
            <v>98</v>
          </cell>
          <cell r="G36" t="str">
            <v>N.A</v>
          </cell>
          <cell r="H36" t="str">
            <v>N.A</v>
          </cell>
          <cell r="I36">
            <v>6.38</v>
          </cell>
          <cell r="J36">
            <v>6.38</v>
          </cell>
          <cell r="K36">
            <v>6.38</v>
          </cell>
          <cell r="L36">
            <v>6.38</v>
          </cell>
          <cell r="M36">
            <v>0</v>
          </cell>
          <cell r="N36">
            <v>20</v>
          </cell>
          <cell r="O36">
            <v>20</v>
          </cell>
          <cell r="P36">
            <v>20</v>
          </cell>
          <cell r="Q36">
            <v>10</v>
          </cell>
          <cell r="R36">
            <v>5.0599999999999996</v>
          </cell>
          <cell r="S36">
            <v>5.72</v>
          </cell>
          <cell r="T36">
            <v>5.72</v>
          </cell>
          <cell r="U36">
            <v>5.72</v>
          </cell>
          <cell r="V36">
            <v>5.72</v>
          </cell>
          <cell r="W36">
            <v>5.72</v>
          </cell>
          <cell r="X36">
            <v>5.72</v>
          </cell>
          <cell r="Y36">
            <v>3.72</v>
          </cell>
          <cell r="Z36">
            <v>3.72</v>
          </cell>
          <cell r="AA36">
            <v>3.72</v>
          </cell>
          <cell r="AB36">
            <v>3.72</v>
          </cell>
          <cell r="AC36">
            <v>3.72</v>
          </cell>
          <cell r="AD36">
            <v>3.72</v>
          </cell>
          <cell r="AE36">
            <v>3.41</v>
          </cell>
          <cell r="AF36">
            <v>3.41</v>
          </cell>
          <cell r="AG36">
            <v>3.41</v>
          </cell>
          <cell r="AH36">
            <v>3.41</v>
          </cell>
          <cell r="AI36">
            <v>3.41</v>
          </cell>
          <cell r="AJ36">
            <v>3.5340000000000003</v>
          </cell>
          <cell r="AK36">
            <v>3.41</v>
          </cell>
          <cell r="AL36">
            <v>3.41</v>
          </cell>
          <cell r="AM36">
            <v>3.41</v>
          </cell>
          <cell r="AN36">
            <v>3.41</v>
          </cell>
          <cell r="AO36">
            <v>3.41</v>
          </cell>
          <cell r="AP36">
            <v>3.41</v>
          </cell>
          <cell r="AQ36">
            <v>3.4203333333333332</v>
          </cell>
          <cell r="AR36">
            <v>3.42</v>
          </cell>
          <cell r="AS36">
            <v>1.54</v>
          </cell>
          <cell r="AT36">
            <v>1.54</v>
          </cell>
          <cell r="AU36">
            <v>1.54</v>
          </cell>
          <cell r="AV36">
            <v>1.54</v>
          </cell>
          <cell r="AW36">
            <v>1.9159999999999997</v>
          </cell>
          <cell r="AX36">
            <v>2.93</v>
          </cell>
          <cell r="AY36">
            <v>2.93</v>
          </cell>
          <cell r="AZ36">
            <v>2.93</v>
          </cell>
          <cell r="BA36">
            <v>2.93</v>
          </cell>
          <cell r="BB36">
            <v>2.93</v>
          </cell>
          <cell r="BC36">
            <v>2.93</v>
          </cell>
        </row>
        <row r="37">
          <cell r="A37" t="str">
            <v>Score(5)</v>
          </cell>
          <cell r="B37">
            <v>0</v>
          </cell>
          <cell r="C37">
            <v>1</v>
          </cell>
          <cell r="D37">
            <v>1</v>
          </cell>
          <cell r="E37">
            <v>0</v>
          </cell>
          <cell r="F37">
            <v>0</v>
          </cell>
          <cell r="G37" t="str">
            <v>N.A</v>
          </cell>
          <cell r="H37" t="str">
            <v>N.A</v>
          </cell>
          <cell r="I37">
            <v>7.5</v>
          </cell>
          <cell r="J37">
            <v>7.5</v>
          </cell>
          <cell r="K37">
            <v>7.5</v>
          </cell>
          <cell r="L37">
            <v>7.5</v>
          </cell>
          <cell r="M37">
            <v>10</v>
          </cell>
          <cell r="N37">
            <v>10</v>
          </cell>
          <cell r="O37">
            <v>10</v>
          </cell>
          <cell r="P37">
            <v>10</v>
          </cell>
          <cell r="Q37">
            <v>10</v>
          </cell>
          <cell r="R37">
            <v>0</v>
          </cell>
          <cell r="S37">
            <v>0</v>
          </cell>
          <cell r="T37">
            <v>0</v>
          </cell>
          <cell r="U37">
            <v>0</v>
          </cell>
          <cell r="V37">
            <v>0</v>
          </cell>
          <cell r="W37">
            <v>0</v>
          </cell>
          <cell r="X37">
            <v>0</v>
          </cell>
          <cell r="Y37">
            <v>5</v>
          </cell>
          <cell r="Z37">
            <v>5</v>
          </cell>
          <cell r="AA37">
            <v>5</v>
          </cell>
          <cell r="AB37">
            <v>5</v>
          </cell>
          <cell r="AC37">
            <v>5</v>
          </cell>
          <cell r="AD37">
            <v>5</v>
          </cell>
          <cell r="AE37">
            <v>5</v>
          </cell>
          <cell r="AF37">
            <v>5</v>
          </cell>
          <cell r="AG37">
            <v>5</v>
          </cell>
          <cell r="AH37">
            <v>5</v>
          </cell>
          <cell r="AI37">
            <v>5</v>
          </cell>
          <cell r="AJ37">
            <v>5</v>
          </cell>
          <cell r="AK37">
            <v>5</v>
          </cell>
          <cell r="AL37">
            <v>5</v>
          </cell>
          <cell r="AM37">
            <v>5</v>
          </cell>
          <cell r="AN37">
            <v>5</v>
          </cell>
          <cell r="AO37">
            <v>5</v>
          </cell>
          <cell r="AP37">
            <v>5</v>
          </cell>
          <cell r="AQ37">
            <v>5</v>
          </cell>
          <cell r="AR37">
            <v>5</v>
          </cell>
          <cell r="AS37">
            <v>5</v>
          </cell>
          <cell r="AT37">
            <v>5</v>
          </cell>
          <cell r="AU37">
            <v>5</v>
          </cell>
          <cell r="AV37">
            <v>5</v>
          </cell>
          <cell r="AW37">
            <v>5</v>
          </cell>
          <cell r="AX37">
            <v>5</v>
          </cell>
          <cell r="AY37">
            <v>5</v>
          </cell>
          <cell r="AZ37">
            <v>5</v>
          </cell>
          <cell r="BA37">
            <v>5</v>
          </cell>
          <cell r="BB37">
            <v>5</v>
          </cell>
          <cell r="BC37">
            <v>5</v>
          </cell>
        </row>
        <row r="38">
          <cell r="A38" t="str">
            <v>Customer Committment failures</v>
          </cell>
          <cell r="B38">
            <v>10</v>
          </cell>
          <cell r="C38">
            <v>10</v>
          </cell>
          <cell r="D38">
            <v>10</v>
          </cell>
          <cell r="E38">
            <v>10</v>
          </cell>
          <cell r="F38">
            <v>1335</v>
          </cell>
          <cell r="G38">
            <v>0</v>
          </cell>
          <cell r="H38">
            <v>1</v>
          </cell>
          <cell r="I38">
            <v>0</v>
          </cell>
          <cell r="J38">
            <v>0</v>
          </cell>
          <cell r="K38">
            <v>1</v>
          </cell>
          <cell r="L38">
            <v>1</v>
          </cell>
          <cell r="M38">
            <v>0</v>
          </cell>
          <cell r="N38">
            <v>0</v>
          </cell>
          <cell r="O38">
            <v>393</v>
          </cell>
          <cell r="P38">
            <v>1</v>
          </cell>
          <cell r="Q38">
            <v>1</v>
          </cell>
          <cell r="R38">
            <v>1</v>
          </cell>
          <cell r="S38">
            <v>1</v>
          </cell>
          <cell r="T38">
            <v>1</v>
          </cell>
          <cell r="U38">
            <v>0</v>
          </cell>
          <cell r="V38">
            <v>0.8</v>
          </cell>
          <cell r="W38">
            <v>2</v>
          </cell>
          <cell r="X38">
            <v>0</v>
          </cell>
          <cell r="Y38">
            <v>1</v>
          </cell>
          <cell r="Z38">
            <v>0</v>
          </cell>
          <cell r="AA38">
            <v>0</v>
          </cell>
          <cell r="AB38">
            <v>0.6</v>
          </cell>
          <cell r="AC38">
            <v>0</v>
          </cell>
          <cell r="AD38">
            <v>0</v>
          </cell>
          <cell r="AE38">
            <v>0</v>
          </cell>
          <cell r="AF38">
            <v>0</v>
          </cell>
          <cell r="AG38">
            <v>0</v>
          </cell>
          <cell r="AH38">
            <v>0</v>
          </cell>
          <cell r="AI38">
            <v>6510</v>
          </cell>
          <cell r="AJ38">
            <v>6</v>
          </cell>
          <cell r="AK38">
            <v>227</v>
          </cell>
          <cell r="AL38">
            <v>19</v>
          </cell>
          <cell r="AM38">
            <v>16</v>
          </cell>
          <cell r="AN38">
            <v>290</v>
          </cell>
          <cell r="AO38">
            <v>558</v>
          </cell>
          <cell r="AP38">
            <v>18</v>
          </cell>
          <cell r="AQ38">
            <v>49</v>
          </cell>
          <cell r="AR38">
            <v>68</v>
          </cell>
          <cell r="AS38">
            <v>78</v>
          </cell>
          <cell r="AT38">
            <v>253</v>
          </cell>
          <cell r="AU38">
            <v>466</v>
          </cell>
          <cell r="AV38">
            <v>0</v>
          </cell>
          <cell r="AW38">
            <v>0</v>
          </cell>
          <cell r="AX38">
            <v>3</v>
          </cell>
          <cell r="AY38">
            <v>0</v>
          </cell>
          <cell r="AZ38">
            <v>5</v>
          </cell>
          <cell r="BA38">
            <v>0</v>
          </cell>
          <cell r="BB38">
            <v>0</v>
          </cell>
          <cell r="BC38">
            <v>0</v>
          </cell>
        </row>
        <row r="39">
          <cell r="A39" t="str">
            <v>Total Suggestions</v>
          </cell>
          <cell r="B39">
            <v>2</v>
          </cell>
          <cell r="C39">
            <v>0</v>
          </cell>
          <cell r="D39">
            <v>0</v>
          </cell>
          <cell r="E39">
            <v>0</v>
          </cell>
          <cell r="F39">
            <v>0</v>
          </cell>
          <cell r="G39">
            <v>0</v>
          </cell>
          <cell r="H39">
            <v>0</v>
          </cell>
          <cell r="I39">
            <v>1</v>
          </cell>
          <cell r="J39">
            <v>0</v>
          </cell>
          <cell r="K39">
            <v>0</v>
          </cell>
          <cell r="L39">
            <v>1</v>
          </cell>
          <cell r="M39">
            <v>0</v>
          </cell>
          <cell r="N39">
            <v>20</v>
          </cell>
          <cell r="O39">
            <v>0</v>
          </cell>
          <cell r="P39">
            <v>10</v>
          </cell>
          <cell r="Q39">
            <v>10</v>
          </cell>
          <cell r="R39">
            <v>0</v>
          </cell>
          <cell r="S39">
            <v>0</v>
          </cell>
          <cell r="T39">
            <v>0</v>
          </cell>
          <cell r="U39">
            <v>0</v>
          </cell>
          <cell r="V39">
            <v>0</v>
          </cell>
          <cell r="W39">
            <v>0</v>
          </cell>
          <cell r="X39">
            <v>0</v>
          </cell>
          <cell r="Y39">
            <v>0</v>
          </cell>
          <cell r="Z39">
            <v>0</v>
          </cell>
          <cell r="AA39">
            <v>0</v>
          </cell>
          <cell r="AB39">
            <v>0</v>
          </cell>
          <cell r="AC39">
            <v>0</v>
          </cell>
          <cell r="AD39">
            <v>0</v>
          </cell>
          <cell r="AE39">
            <v>0</v>
          </cell>
          <cell r="AF39">
            <v>0</v>
          </cell>
          <cell r="AG39">
            <v>1</v>
          </cell>
          <cell r="AH39">
            <v>0</v>
          </cell>
          <cell r="AI39">
            <v>0</v>
          </cell>
          <cell r="AJ39">
            <v>1</v>
          </cell>
          <cell r="AK39">
            <v>0</v>
          </cell>
          <cell r="AL39">
            <v>0</v>
          </cell>
          <cell r="AM39">
            <v>1</v>
          </cell>
          <cell r="AN39">
            <v>0</v>
          </cell>
          <cell r="AO39">
            <v>0</v>
          </cell>
          <cell r="AP39">
            <v>0</v>
          </cell>
          <cell r="AQ39">
            <v>3</v>
          </cell>
          <cell r="AR39">
            <v>0</v>
          </cell>
          <cell r="AS39">
            <v>0</v>
          </cell>
          <cell r="AT39">
            <v>1</v>
          </cell>
          <cell r="AU39">
            <v>0</v>
          </cell>
          <cell r="AV39">
            <v>0</v>
          </cell>
          <cell r="AW39">
            <v>1</v>
          </cell>
          <cell r="AX39">
            <v>1</v>
          </cell>
          <cell r="AY39">
            <v>0</v>
          </cell>
          <cell r="AZ39">
            <v>0</v>
          </cell>
          <cell r="BA39">
            <v>1</v>
          </cell>
          <cell r="BB39">
            <v>0</v>
          </cell>
          <cell r="BC39">
            <v>2</v>
          </cell>
        </row>
        <row r="40">
          <cell r="A40" t="str">
            <v>Tangible  suggetions  received in a week</v>
          </cell>
          <cell r="B40" t="e">
            <v>#REF!</v>
          </cell>
          <cell r="C40" t="e">
            <v>#REF!</v>
          </cell>
          <cell r="D40" t="e">
            <v>#REF!</v>
          </cell>
          <cell r="E40" t="e">
            <v>#REF!</v>
          </cell>
          <cell r="F40">
            <v>5165</v>
          </cell>
          <cell r="G40">
            <v>79</v>
          </cell>
          <cell r="H40">
            <v>67.5</v>
          </cell>
          <cell r="I40">
            <v>77</v>
          </cell>
          <cell r="J40">
            <v>67</v>
          </cell>
          <cell r="K40">
            <v>74.5</v>
          </cell>
          <cell r="L40" t="str">
            <v>N.A</v>
          </cell>
          <cell r="M40">
            <v>0</v>
          </cell>
          <cell r="N40">
            <v>73</v>
          </cell>
          <cell r="O40">
            <v>56</v>
          </cell>
          <cell r="P40">
            <v>46</v>
          </cell>
          <cell r="Q40">
            <v>33.75</v>
          </cell>
          <cell r="R40">
            <v>0</v>
          </cell>
          <cell r="S40">
            <v>0</v>
          </cell>
          <cell r="T40">
            <v>0</v>
          </cell>
          <cell r="U40">
            <v>0</v>
          </cell>
          <cell r="V40">
            <v>0</v>
          </cell>
          <cell r="W40">
            <v>0</v>
          </cell>
          <cell r="X40">
            <v>0</v>
          </cell>
          <cell r="Y40">
            <v>0</v>
          </cell>
          <cell r="Z40">
            <v>0</v>
          </cell>
          <cell r="AA40">
            <v>0</v>
          </cell>
          <cell r="AB40">
            <v>0</v>
          </cell>
          <cell r="AC40">
            <v>0</v>
          </cell>
          <cell r="AD40">
            <v>0</v>
          </cell>
          <cell r="AE40">
            <v>0</v>
          </cell>
          <cell r="AF40">
            <v>0</v>
          </cell>
          <cell r="AG40">
            <v>1</v>
          </cell>
          <cell r="AH40">
            <v>0</v>
          </cell>
          <cell r="AI40">
            <v>0</v>
          </cell>
          <cell r="AJ40">
            <v>1</v>
          </cell>
          <cell r="AK40">
            <v>0</v>
          </cell>
          <cell r="AL40">
            <v>0</v>
          </cell>
          <cell r="AM40">
            <v>0</v>
          </cell>
          <cell r="AN40">
            <v>0</v>
          </cell>
          <cell r="AO40">
            <v>0</v>
          </cell>
          <cell r="AP40">
            <v>0</v>
          </cell>
          <cell r="AQ40">
            <v>2</v>
          </cell>
          <cell r="AR40">
            <v>0</v>
          </cell>
          <cell r="AS40">
            <v>0</v>
          </cell>
          <cell r="AT40">
            <v>0</v>
          </cell>
          <cell r="AU40">
            <v>0</v>
          </cell>
          <cell r="AV40">
            <v>0</v>
          </cell>
          <cell r="AW40">
            <v>0</v>
          </cell>
          <cell r="AX40">
            <v>0</v>
          </cell>
          <cell r="AY40">
            <v>0</v>
          </cell>
          <cell r="AZ40">
            <v>0</v>
          </cell>
          <cell r="BA40">
            <v>0</v>
          </cell>
          <cell r="BB40">
            <v>0</v>
          </cell>
          <cell r="BC40">
            <v>0</v>
          </cell>
        </row>
        <row r="41">
          <cell r="A41" t="str">
            <v>Intangible  suggetions  received in a week</v>
          </cell>
          <cell r="B41">
            <v>39.14</v>
          </cell>
          <cell r="C41">
            <v>38.49</v>
          </cell>
          <cell r="D41">
            <v>65.8</v>
          </cell>
          <cell r="E41">
            <v>63.42</v>
          </cell>
          <cell r="F41">
            <v>61.39</v>
          </cell>
          <cell r="G41">
            <v>0</v>
          </cell>
          <cell r="H41">
            <v>0</v>
          </cell>
          <cell r="I41">
            <v>0</v>
          </cell>
          <cell r="J41">
            <v>1</v>
          </cell>
          <cell r="K41">
            <v>0</v>
          </cell>
          <cell r="L41" t="str">
            <v>N.A</v>
          </cell>
          <cell r="M41">
            <v>0</v>
          </cell>
          <cell r="N41">
            <v>2</v>
          </cell>
          <cell r="O41">
            <v>1</v>
          </cell>
          <cell r="P41">
            <v>2</v>
          </cell>
          <cell r="Q41">
            <v>2</v>
          </cell>
          <cell r="R41">
            <v>0</v>
          </cell>
          <cell r="S41">
            <v>0</v>
          </cell>
          <cell r="T41">
            <v>0</v>
          </cell>
          <cell r="U41">
            <v>0</v>
          </cell>
          <cell r="V41">
            <v>0</v>
          </cell>
          <cell r="W41">
            <v>0</v>
          </cell>
          <cell r="X41">
            <v>0</v>
          </cell>
          <cell r="Y41">
            <v>0</v>
          </cell>
          <cell r="Z41">
            <v>0</v>
          </cell>
          <cell r="AA41">
            <v>0</v>
          </cell>
          <cell r="AB41">
            <v>0</v>
          </cell>
          <cell r="AC41">
            <v>0</v>
          </cell>
          <cell r="AD41">
            <v>0</v>
          </cell>
          <cell r="AE41">
            <v>0</v>
          </cell>
          <cell r="AF41">
            <v>0</v>
          </cell>
          <cell r="AG41">
            <v>0</v>
          </cell>
          <cell r="AH41">
            <v>0</v>
          </cell>
          <cell r="AI41">
            <v>0</v>
          </cell>
          <cell r="AJ41">
            <v>0</v>
          </cell>
          <cell r="AK41">
            <v>0</v>
          </cell>
          <cell r="AL41">
            <v>0</v>
          </cell>
          <cell r="AM41">
            <v>1</v>
          </cell>
          <cell r="AN41">
            <v>0</v>
          </cell>
          <cell r="AO41">
            <v>0</v>
          </cell>
          <cell r="AP41">
            <v>0</v>
          </cell>
          <cell r="AQ41">
            <v>1</v>
          </cell>
          <cell r="AR41">
            <v>0</v>
          </cell>
          <cell r="AS41">
            <v>0</v>
          </cell>
          <cell r="AT41">
            <v>1</v>
          </cell>
          <cell r="AU41">
            <v>0</v>
          </cell>
          <cell r="AV41">
            <v>0</v>
          </cell>
          <cell r="AW41">
            <v>1</v>
          </cell>
          <cell r="AX41">
            <v>1</v>
          </cell>
          <cell r="AY41">
            <v>0</v>
          </cell>
          <cell r="AZ41">
            <v>0</v>
          </cell>
          <cell r="BA41">
            <v>1</v>
          </cell>
          <cell r="BB41">
            <v>0</v>
          </cell>
          <cell r="BC41">
            <v>2</v>
          </cell>
        </row>
        <row r="42">
          <cell r="A42" t="str">
            <v>Total Cell Members</v>
          </cell>
          <cell r="B42">
            <v>2</v>
          </cell>
          <cell r="C42">
            <v>2</v>
          </cell>
          <cell r="D42">
            <v>2</v>
          </cell>
          <cell r="E42">
            <v>2</v>
          </cell>
          <cell r="F42">
            <v>2</v>
          </cell>
          <cell r="G42">
            <v>8</v>
          </cell>
          <cell r="H42">
            <v>2</v>
          </cell>
          <cell r="I42">
            <v>5</v>
          </cell>
          <cell r="J42">
            <v>6</v>
          </cell>
          <cell r="K42">
            <v>6</v>
          </cell>
          <cell r="L42">
            <v>19</v>
          </cell>
          <cell r="M42">
            <v>7</v>
          </cell>
          <cell r="N42">
            <v>9</v>
          </cell>
          <cell r="O42">
            <v>12</v>
          </cell>
          <cell r="P42">
            <v>3</v>
          </cell>
          <cell r="Q42">
            <v>3</v>
          </cell>
          <cell r="R42">
            <v>6</v>
          </cell>
          <cell r="S42">
            <v>6</v>
          </cell>
          <cell r="T42">
            <v>6</v>
          </cell>
          <cell r="U42">
            <v>6</v>
          </cell>
          <cell r="V42">
            <v>6</v>
          </cell>
          <cell r="W42">
            <v>6</v>
          </cell>
          <cell r="X42">
            <v>6</v>
          </cell>
          <cell r="Y42">
            <v>6</v>
          </cell>
          <cell r="Z42">
            <v>6</v>
          </cell>
          <cell r="AA42">
            <v>6</v>
          </cell>
          <cell r="AB42">
            <v>6</v>
          </cell>
          <cell r="AC42">
            <v>6</v>
          </cell>
          <cell r="AD42">
            <v>6</v>
          </cell>
          <cell r="AE42">
            <v>6</v>
          </cell>
          <cell r="AF42">
            <v>6</v>
          </cell>
          <cell r="AG42">
            <v>6</v>
          </cell>
          <cell r="AH42">
            <v>6</v>
          </cell>
          <cell r="AI42">
            <v>6</v>
          </cell>
          <cell r="AJ42">
            <v>6</v>
          </cell>
          <cell r="AK42">
            <v>6</v>
          </cell>
          <cell r="AL42">
            <v>6</v>
          </cell>
          <cell r="AM42">
            <v>6</v>
          </cell>
          <cell r="AN42">
            <v>6</v>
          </cell>
          <cell r="AO42">
            <v>6</v>
          </cell>
          <cell r="AP42">
            <v>6</v>
          </cell>
          <cell r="AQ42">
            <v>6</v>
          </cell>
          <cell r="AR42">
            <v>6</v>
          </cell>
          <cell r="AS42">
            <v>6</v>
          </cell>
          <cell r="AT42">
            <v>6</v>
          </cell>
          <cell r="AU42">
            <v>6</v>
          </cell>
          <cell r="AV42">
            <v>6</v>
          </cell>
          <cell r="AW42">
            <v>30</v>
          </cell>
          <cell r="AX42">
            <v>6</v>
          </cell>
          <cell r="AY42">
            <v>6</v>
          </cell>
          <cell r="AZ42">
            <v>6</v>
          </cell>
          <cell r="BA42">
            <v>6</v>
          </cell>
          <cell r="BB42">
            <v>6</v>
          </cell>
          <cell r="BC42">
            <v>30</v>
          </cell>
        </row>
        <row r="43">
          <cell r="A43" t="str">
            <v>Suggestion Scheme Score(5)</v>
          </cell>
          <cell r="B43">
            <v>5</v>
          </cell>
          <cell r="C43">
            <v>0</v>
          </cell>
          <cell r="D43">
            <v>0</v>
          </cell>
          <cell r="E43">
            <v>0</v>
          </cell>
          <cell r="F43">
            <v>0</v>
          </cell>
          <cell r="G43">
            <v>0</v>
          </cell>
          <cell r="H43">
            <v>0</v>
          </cell>
          <cell r="I43">
            <v>5</v>
          </cell>
          <cell r="J43">
            <v>0</v>
          </cell>
          <cell r="K43">
            <v>0</v>
          </cell>
          <cell r="L43">
            <v>2.6315789473684208</v>
          </cell>
          <cell r="M43">
            <v>0</v>
          </cell>
          <cell r="N43">
            <v>0</v>
          </cell>
          <cell r="O43">
            <v>0</v>
          </cell>
          <cell r="P43">
            <v>0</v>
          </cell>
          <cell r="Q43">
            <v>0</v>
          </cell>
          <cell r="R43">
            <v>0</v>
          </cell>
          <cell r="S43">
            <v>0</v>
          </cell>
          <cell r="T43">
            <v>0</v>
          </cell>
          <cell r="U43">
            <v>0</v>
          </cell>
          <cell r="V43">
            <v>0</v>
          </cell>
          <cell r="W43">
            <v>0</v>
          </cell>
          <cell r="X43">
            <v>0</v>
          </cell>
          <cell r="Y43">
            <v>0</v>
          </cell>
          <cell r="Z43">
            <v>0</v>
          </cell>
          <cell r="AA43">
            <v>0</v>
          </cell>
          <cell r="AB43">
            <v>0</v>
          </cell>
          <cell r="AC43">
            <v>0</v>
          </cell>
          <cell r="AD43">
            <v>0</v>
          </cell>
          <cell r="AE43">
            <v>0</v>
          </cell>
          <cell r="AF43">
            <v>0</v>
          </cell>
          <cell r="AG43">
            <v>1.2</v>
          </cell>
          <cell r="AH43">
            <v>0</v>
          </cell>
          <cell r="AI43">
            <v>0</v>
          </cell>
          <cell r="AJ43">
            <v>1.2</v>
          </cell>
          <cell r="AK43">
            <v>0</v>
          </cell>
          <cell r="AL43">
            <v>0</v>
          </cell>
          <cell r="AM43">
            <v>0.83333333333333326</v>
          </cell>
          <cell r="AN43">
            <v>0</v>
          </cell>
          <cell r="AO43">
            <v>0</v>
          </cell>
          <cell r="AP43">
            <v>0</v>
          </cell>
          <cell r="AQ43">
            <v>3.2333333333333334</v>
          </cell>
          <cell r="AR43">
            <v>0</v>
          </cell>
          <cell r="AS43">
            <v>0</v>
          </cell>
          <cell r="AT43">
            <v>0.83333333333333326</v>
          </cell>
          <cell r="AU43">
            <v>0</v>
          </cell>
          <cell r="AV43">
            <v>0</v>
          </cell>
          <cell r="AW43">
            <v>0.16666666666666666</v>
          </cell>
          <cell r="AX43">
            <v>0.83333333333333326</v>
          </cell>
          <cell r="AY43">
            <v>0</v>
          </cell>
          <cell r="AZ43">
            <v>0</v>
          </cell>
          <cell r="BA43">
            <v>0.83333333333333326</v>
          </cell>
          <cell r="BB43">
            <v>0</v>
          </cell>
          <cell r="BC43">
            <v>0.33333333333333331</v>
          </cell>
        </row>
        <row r="44">
          <cell r="A44" t="str">
            <v>Note:</v>
          </cell>
          <cell r="B44">
            <v>0</v>
          </cell>
          <cell r="C44">
            <v>0</v>
          </cell>
          <cell r="D44">
            <v>0</v>
          </cell>
          <cell r="E44">
            <v>0</v>
          </cell>
          <cell r="F44">
            <v>0</v>
          </cell>
          <cell r="G44">
            <v>0</v>
          </cell>
          <cell r="H44">
            <v>1</v>
          </cell>
          <cell r="I44">
            <v>0</v>
          </cell>
          <cell r="J44">
            <v>0</v>
          </cell>
          <cell r="K44">
            <v>1</v>
          </cell>
          <cell r="L44">
            <v>0</v>
          </cell>
          <cell r="M44">
            <v>0</v>
          </cell>
          <cell r="N44">
            <v>0</v>
          </cell>
          <cell r="O44">
            <v>0</v>
          </cell>
          <cell r="P44">
            <v>0</v>
          </cell>
          <cell r="Q44">
            <v>0</v>
          </cell>
          <cell r="R44">
            <v>0</v>
          </cell>
          <cell r="S44">
            <v>0</v>
          </cell>
          <cell r="T44">
            <v>3</v>
          </cell>
          <cell r="U44">
            <v>0</v>
          </cell>
          <cell r="V44">
            <v>3</v>
          </cell>
          <cell r="W44">
            <v>0</v>
          </cell>
          <cell r="X44">
            <v>0</v>
          </cell>
          <cell r="Y44">
            <v>0</v>
          </cell>
          <cell r="Z44">
            <v>0</v>
          </cell>
          <cell r="AA44">
            <v>0</v>
          </cell>
          <cell r="AB44">
            <v>0</v>
          </cell>
          <cell r="AC44">
            <v>0</v>
          </cell>
          <cell r="AD44">
            <v>0</v>
          </cell>
          <cell r="AE44">
            <v>0</v>
          </cell>
          <cell r="AF44">
            <v>0</v>
          </cell>
          <cell r="AG44">
            <v>0</v>
          </cell>
          <cell r="AH44">
            <v>0</v>
          </cell>
          <cell r="AI44">
            <v>7</v>
          </cell>
          <cell r="AJ44">
            <v>0</v>
          </cell>
          <cell r="AK44">
            <v>0</v>
          </cell>
          <cell r="AL44">
            <v>0</v>
          </cell>
          <cell r="AM44">
            <v>0</v>
          </cell>
          <cell r="AN44">
            <v>0</v>
          </cell>
          <cell r="AO44">
            <v>0</v>
          </cell>
          <cell r="AP44">
            <v>0</v>
          </cell>
          <cell r="AQ44">
            <v>0</v>
          </cell>
          <cell r="AR44">
            <v>0</v>
          </cell>
          <cell r="AS44">
            <v>0</v>
          </cell>
          <cell r="AT44">
            <v>0</v>
          </cell>
          <cell r="AU44">
            <v>0</v>
          </cell>
        </row>
        <row r="45">
          <cell r="A45" t="str">
            <v>5 S Audit Score(5)</v>
          </cell>
          <cell r="B45">
            <v>3.42</v>
          </cell>
          <cell r="C45">
            <v>3.15</v>
          </cell>
          <cell r="D45">
            <v>3.15</v>
          </cell>
          <cell r="E45">
            <v>3.15</v>
          </cell>
          <cell r="F45">
            <v>3.15</v>
          </cell>
          <cell r="G45">
            <v>3.15</v>
          </cell>
          <cell r="H45">
            <v>4.7300000000000004</v>
          </cell>
          <cell r="I45">
            <v>4.7300000000000004</v>
          </cell>
          <cell r="J45">
            <v>4.7300000000000004</v>
          </cell>
          <cell r="K45">
            <v>4.7300000000000004</v>
          </cell>
          <cell r="L45">
            <v>4.7300000000000004</v>
          </cell>
          <cell r="M45">
            <v>3</v>
          </cell>
          <cell r="N45">
            <v>4</v>
          </cell>
          <cell r="O45">
            <v>3</v>
          </cell>
          <cell r="P45">
            <v>23</v>
          </cell>
          <cell r="Q45">
            <v>0</v>
          </cell>
          <cell r="R45">
            <v>4.7300000000000004</v>
          </cell>
          <cell r="S45">
            <v>3.5</v>
          </cell>
          <cell r="T45">
            <v>3.83</v>
          </cell>
          <cell r="U45">
            <v>4.16</v>
          </cell>
          <cell r="V45">
            <v>4.17</v>
          </cell>
          <cell r="W45">
            <v>4</v>
          </cell>
          <cell r="X45">
            <v>3.9319999999999999</v>
          </cell>
          <cell r="Y45">
            <v>3.75</v>
          </cell>
          <cell r="Z45">
            <v>4.13</v>
          </cell>
          <cell r="AA45">
            <v>4.25</v>
          </cell>
          <cell r="AB45">
            <v>4.5</v>
          </cell>
          <cell r="AC45">
            <v>4.5</v>
          </cell>
          <cell r="AD45">
            <v>4.226</v>
          </cell>
          <cell r="AE45">
            <v>4.37</v>
          </cell>
          <cell r="AF45">
            <v>3.75</v>
          </cell>
          <cell r="AG45">
            <v>3.75</v>
          </cell>
          <cell r="AH45">
            <v>3.37</v>
          </cell>
          <cell r="AI45">
            <v>2.2200000000000002</v>
          </cell>
          <cell r="AJ45">
            <v>4.1192000000000002</v>
          </cell>
          <cell r="AK45">
            <v>4.12</v>
          </cell>
          <cell r="AL45">
            <v>2.6</v>
          </cell>
          <cell r="AM45">
            <v>2.6</v>
          </cell>
          <cell r="AN45">
            <v>2.3333333333333335</v>
          </cell>
          <cell r="AO45">
            <v>2.2999999999999998</v>
          </cell>
          <cell r="AP45">
            <v>2.31</v>
          </cell>
          <cell r="AQ45">
            <v>3.1535444444444445</v>
          </cell>
          <cell r="AR45">
            <v>3.15</v>
          </cell>
          <cell r="AS45">
            <v>2.4500000000000002</v>
          </cell>
          <cell r="AT45">
            <v>2.85</v>
          </cell>
          <cell r="AU45">
            <v>3.125</v>
          </cell>
          <cell r="AV45">
            <v>3.13</v>
          </cell>
          <cell r="AW45">
            <v>2.9409999999999998</v>
          </cell>
          <cell r="AX45">
            <v>4.16</v>
          </cell>
          <cell r="AY45">
            <v>2.4700000000000002</v>
          </cell>
          <cell r="AZ45">
            <v>1.4444444444444442</v>
          </cell>
          <cell r="BA45">
            <v>2</v>
          </cell>
          <cell r="BB45">
            <v>4.375</v>
          </cell>
          <cell r="BC45">
            <v>2.8898888888888892</v>
          </cell>
        </row>
        <row r="46">
          <cell r="A46" t="str">
            <v>*  Internal performance score has been completely revised to incorporate</v>
          </cell>
          <cell r="B46">
            <v>2.0408163265306123</v>
          </cell>
          <cell r="C46">
            <v>0</v>
          </cell>
          <cell r="D46">
            <v>1.0204081632653061</v>
          </cell>
          <cell r="E46">
            <v>0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L46">
            <v>0</v>
          </cell>
          <cell r="M46">
            <v>0</v>
          </cell>
          <cell r="N46">
            <v>0</v>
          </cell>
          <cell r="O46">
            <v>5</v>
          </cell>
          <cell r="P46">
            <v>5</v>
          </cell>
          <cell r="Q46">
            <v>0</v>
          </cell>
          <cell r="R46">
            <v>0</v>
          </cell>
          <cell r="S46">
            <v>0</v>
          </cell>
          <cell r="T46">
            <v>0</v>
          </cell>
          <cell r="U46">
            <v>0</v>
          </cell>
          <cell r="V46">
            <v>0</v>
          </cell>
          <cell r="W46">
            <v>0</v>
          </cell>
          <cell r="X46">
            <v>0</v>
          </cell>
          <cell r="Y46">
            <v>0</v>
          </cell>
          <cell r="Z46">
            <v>0</v>
          </cell>
          <cell r="AA46">
            <v>0</v>
          </cell>
          <cell r="AB46">
            <v>0</v>
          </cell>
          <cell r="AC46">
            <v>0</v>
          </cell>
          <cell r="AD46">
            <v>0</v>
          </cell>
          <cell r="AE46">
            <v>0</v>
          </cell>
          <cell r="AF46">
            <v>0</v>
          </cell>
          <cell r="AG46">
            <v>0</v>
          </cell>
          <cell r="AH46">
            <v>0</v>
          </cell>
          <cell r="AI46">
            <v>6</v>
          </cell>
          <cell r="AJ46">
            <v>0</v>
          </cell>
          <cell r="AK46">
            <v>0</v>
          </cell>
          <cell r="AL46">
            <v>0</v>
          </cell>
          <cell r="AM46">
            <v>0</v>
          </cell>
          <cell r="AN46">
            <v>0</v>
          </cell>
          <cell r="AO46">
            <v>0</v>
          </cell>
          <cell r="AP46">
            <v>0</v>
          </cell>
          <cell r="AQ46">
            <v>0</v>
          </cell>
          <cell r="AR46">
            <v>0</v>
          </cell>
          <cell r="AS46">
            <v>0</v>
          </cell>
          <cell r="AT46">
            <v>0</v>
          </cell>
          <cell r="AU46">
            <v>0</v>
          </cell>
        </row>
        <row r="47">
          <cell r="A47" t="str">
            <v>Attendance (%)</v>
          </cell>
          <cell r="B47">
            <v>96</v>
          </cell>
          <cell r="C47">
            <v>88</v>
          </cell>
          <cell r="D47">
            <v>33</v>
          </cell>
          <cell r="E47">
            <v>80</v>
          </cell>
          <cell r="F47">
            <v>93</v>
          </cell>
          <cell r="G47">
            <v>73.5</v>
          </cell>
          <cell r="H47">
            <v>83</v>
          </cell>
          <cell r="I47">
            <v>72</v>
          </cell>
          <cell r="J47">
            <v>83</v>
          </cell>
          <cell r="K47">
            <v>97</v>
          </cell>
          <cell r="L47">
            <v>83.75</v>
          </cell>
          <cell r="M47">
            <v>80</v>
          </cell>
          <cell r="N47">
            <v>92</v>
          </cell>
          <cell r="O47">
            <v>89</v>
          </cell>
          <cell r="P47">
            <v>63</v>
          </cell>
          <cell r="Q47">
            <v>23</v>
          </cell>
          <cell r="R47">
            <v>92</v>
          </cell>
          <cell r="S47">
            <v>83</v>
          </cell>
          <cell r="T47">
            <v>94</v>
          </cell>
          <cell r="U47">
            <v>89</v>
          </cell>
          <cell r="V47">
            <v>78</v>
          </cell>
          <cell r="W47">
            <v>72</v>
          </cell>
          <cell r="X47">
            <v>83.2</v>
          </cell>
          <cell r="Y47">
            <v>67</v>
          </cell>
          <cell r="Z47">
            <v>56</v>
          </cell>
          <cell r="AA47">
            <v>67</v>
          </cell>
          <cell r="AB47">
            <v>75</v>
          </cell>
          <cell r="AC47">
            <v>75</v>
          </cell>
          <cell r="AD47">
            <v>68</v>
          </cell>
          <cell r="AE47">
            <v>75</v>
          </cell>
          <cell r="AF47">
            <v>70</v>
          </cell>
          <cell r="AG47">
            <v>75</v>
          </cell>
          <cell r="AH47">
            <v>58</v>
          </cell>
          <cell r="AI47">
            <v>83</v>
          </cell>
          <cell r="AJ47">
            <v>72.599999999999994</v>
          </cell>
          <cell r="AK47">
            <v>93.47</v>
          </cell>
          <cell r="AL47">
            <v>100</v>
          </cell>
          <cell r="AM47">
            <v>100</v>
          </cell>
          <cell r="AN47">
            <v>100</v>
          </cell>
          <cell r="AO47">
            <v>100</v>
          </cell>
          <cell r="AP47">
            <v>100</v>
          </cell>
          <cell r="AQ47">
            <v>85.589166666666685</v>
          </cell>
          <cell r="AR47">
            <v>100</v>
          </cell>
          <cell r="AS47">
            <v>75</v>
          </cell>
          <cell r="AT47">
            <v>83</v>
          </cell>
          <cell r="AU47">
            <v>75</v>
          </cell>
          <cell r="AV47">
            <v>100</v>
          </cell>
          <cell r="AW47">
            <v>86.6</v>
          </cell>
          <cell r="AX47">
            <v>100</v>
          </cell>
          <cell r="AY47">
            <v>100</v>
          </cell>
          <cell r="AZ47">
            <v>83</v>
          </cell>
          <cell r="BA47">
            <v>90</v>
          </cell>
          <cell r="BB47">
            <v>100</v>
          </cell>
          <cell r="BC47">
            <v>94.6</v>
          </cell>
        </row>
        <row r="48">
          <cell r="A48" t="str">
            <v>Attendance Score(5)</v>
          </cell>
          <cell r="B48">
            <v>5</v>
          </cell>
          <cell r="C48">
            <v>2</v>
          </cell>
          <cell r="D48">
            <v>0</v>
          </cell>
          <cell r="E48">
            <v>0</v>
          </cell>
          <cell r="F48">
            <v>3</v>
          </cell>
          <cell r="G48">
            <v>0</v>
          </cell>
          <cell r="H48">
            <v>0</v>
          </cell>
          <cell r="I48">
            <v>0</v>
          </cell>
          <cell r="J48">
            <v>0</v>
          </cell>
          <cell r="K48">
            <v>5</v>
          </cell>
          <cell r="L48">
            <v>0</v>
          </cell>
          <cell r="M48">
            <v>0</v>
          </cell>
          <cell r="N48">
            <v>0</v>
          </cell>
          <cell r="O48">
            <v>0</v>
          </cell>
          <cell r="P48">
            <v>0</v>
          </cell>
          <cell r="Q48">
            <v>0</v>
          </cell>
          <cell r="R48">
            <v>3</v>
          </cell>
          <cell r="S48">
            <v>0</v>
          </cell>
          <cell r="T48">
            <v>3</v>
          </cell>
          <cell r="U48">
            <v>2</v>
          </cell>
          <cell r="V48">
            <v>0</v>
          </cell>
          <cell r="W48">
            <v>0</v>
          </cell>
          <cell r="X48">
            <v>0</v>
          </cell>
          <cell r="Y48">
            <v>0</v>
          </cell>
          <cell r="Z48">
            <v>0</v>
          </cell>
          <cell r="AA48">
            <v>0</v>
          </cell>
          <cell r="AB48">
            <v>0</v>
          </cell>
          <cell r="AC48">
            <v>0</v>
          </cell>
          <cell r="AD48">
            <v>0</v>
          </cell>
          <cell r="AE48">
            <v>0</v>
          </cell>
          <cell r="AF48">
            <v>0</v>
          </cell>
          <cell r="AG48">
            <v>0</v>
          </cell>
          <cell r="AH48">
            <v>0</v>
          </cell>
          <cell r="AI48">
            <v>0</v>
          </cell>
          <cell r="AJ48">
            <v>0</v>
          </cell>
          <cell r="AK48">
            <v>3</v>
          </cell>
          <cell r="AL48">
            <v>5</v>
          </cell>
          <cell r="AM48">
            <v>5</v>
          </cell>
          <cell r="AN48">
            <v>5</v>
          </cell>
          <cell r="AO48">
            <v>5</v>
          </cell>
          <cell r="AP48">
            <v>5</v>
          </cell>
          <cell r="AQ48">
            <v>2</v>
          </cell>
          <cell r="AR48">
            <v>5</v>
          </cell>
          <cell r="AS48">
            <v>0</v>
          </cell>
          <cell r="AT48">
            <v>0</v>
          </cell>
          <cell r="AU48">
            <v>0</v>
          </cell>
          <cell r="AV48">
            <v>5</v>
          </cell>
          <cell r="AW48">
            <v>2</v>
          </cell>
          <cell r="AX48">
            <v>5</v>
          </cell>
          <cell r="AY48">
            <v>5</v>
          </cell>
          <cell r="AZ48">
            <v>0</v>
          </cell>
          <cell r="BA48">
            <v>3</v>
          </cell>
          <cell r="BB48">
            <v>5</v>
          </cell>
          <cell r="BC48">
            <v>3</v>
          </cell>
        </row>
        <row r="49">
          <cell r="A49" t="str">
            <v xml:space="preserve">has been initiated in the month of Apr' 99 with the objective </v>
          </cell>
          <cell r="B49">
            <v>80.42</v>
          </cell>
          <cell r="C49">
            <v>73.599999999999994</v>
          </cell>
          <cell r="D49">
            <v>52.66</v>
          </cell>
          <cell r="E49">
            <v>74</v>
          </cell>
          <cell r="F49">
            <v>74</v>
          </cell>
          <cell r="G49">
            <v>74</v>
          </cell>
          <cell r="H49">
            <v>73</v>
          </cell>
          <cell r="I49">
            <v>45.7</v>
          </cell>
          <cell r="J49">
            <v>63.59</v>
          </cell>
          <cell r="K49">
            <v>73</v>
          </cell>
          <cell r="L49">
            <v>73</v>
          </cell>
          <cell r="M49">
            <v>73</v>
          </cell>
          <cell r="N49" t="str">
            <v>N.A</v>
          </cell>
          <cell r="O49" t="str">
            <v>N.A</v>
          </cell>
          <cell r="P49" t="str">
            <v>N.A</v>
          </cell>
          <cell r="Q49" t="str">
            <v>N.A</v>
          </cell>
          <cell r="R49">
            <v>73</v>
          </cell>
          <cell r="S49">
            <v>73</v>
          </cell>
          <cell r="T49">
            <v>73</v>
          </cell>
          <cell r="U49">
            <v>73</v>
          </cell>
          <cell r="V49">
            <v>73</v>
          </cell>
          <cell r="AB49" t="e">
            <v>#DIV/0!</v>
          </cell>
          <cell r="AC49">
            <v>73</v>
          </cell>
          <cell r="AD49">
            <v>73</v>
          </cell>
          <cell r="AE49">
            <v>73</v>
          </cell>
        </row>
        <row r="50">
          <cell r="A50" t="str">
            <v>Performance Score</v>
          </cell>
          <cell r="B50">
            <v>73.42</v>
          </cell>
          <cell r="C50">
            <v>65.150000000000006</v>
          </cell>
          <cell r="D50">
            <v>63.15</v>
          </cell>
          <cell r="E50">
            <v>63.15</v>
          </cell>
          <cell r="F50">
            <v>66.150000000000006</v>
          </cell>
          <cell r="G50">
            <v>63.15</v>
          </cell>
          <cell r="H50">
            <v>44.730000000000004</v>
          </cell>
          <cell r="I50">
            <v>57.230000000000004</v>
          </cell>
          <cell r="J50">
            <v>42.230000000000004</v>
          </cell>
          <cell r="K50">
            <v>57.230000000000004</v>
          </cell>
          <cell r="L50">
            <v>54.028245614035086</v>
          </cell>
          <cell r="M50">
            <v>50</v>
          </cell>
          <cell r="N50">
            <v>5</v>
          </cell>
          <cell r="O50">
            <v>5</v>
          </cell>
          <cell r="P50">
            <v>3</v>
          </cell>
          <cell r="Q50">
            <v>2.75</v>
          </cell>
          <cell r="R50">
            <v>67.73</v>
          </cell>
          <cell r="S50">
            <v>68.5</v>
          </cell>
          <cell r="T50">
            <v>71.83</v>
          </cell>
          <cell r="U50">
            <v>71.16</v>
          </cell>
          <cell r="V50">
            <v>69.17</v>
          </cell>
          <cell r="W50">
            <v>69</v>
          </cell>
          <cell r="X50">
            <v>73.932000000000002</v>
          </cell>
          <cell r="Y50">
            <v>58.75</v>
          </cell>
          <cell r="Z50">
            <v>59.129999999999995</v>
          </cell>
          <cell r="AA50">
            <v>59.25</v>
          </cell>
          <cell r="AB50">
            <v>59.5</v>
          </cell>
          <cell r="AC50">
            <v>59.5</v>
          </cell>
          <cell r="AD50">
            <v>59.225999999999999</v>
          </cell>
          <cell r="AE50">
            <v>59.370000000000005</v>
          </cell>
          <cell r="AF50">
            <v>58.75</v>
          </cell>
          <cell r="AG50">
            <v>44.95</v>
          </cell>
          <cell r="AH50">
            <v>43.370000000000005</v>
          </cell>
          <cell r="AI50">
            <v>51.22</v>
          </cell>
          <cell r="AJ50">
            <v>57.319200000000002</v>
          </cell>
          <cell r="AK50">
            <v>72.12</v>
          </cell>
          <cell r="AL50">
            <v>72.599999999999994</v>
          </cell>
          <cell r="AM50">
            <v>73.433333333333337</v>
          </cell>
          <cell r="AN50">
            <v>72.333333333333343</v>
          </cell>
          <cell r="AO50">
            <v>42.3</v>
          </cell>
          <cell r="AP50">
            <v>72.31</v>
          </cell>
          <cell r="AQ50">
            <v>62.636877777777784</v>
          </cell>
          <cell r="AR50">
            <v>33.15</v>
          </cell>
          <cell r="AS50">
            <v>67.45</v>
          </cell>
          <cell r="AT50">
            <v>68.683333333333337</v>
          </cell>
          <cell r="AU50">
            <v>48.125</v>
          </cell>
          <cell r="AV50">
            <v>73.13</v>
          </cell>
          <cell r="AW50">
            <v>70.10766666666666</v>
          </cell>
          <cell r="AX50">
            <v>94.993333333333339</v>
          </cell>
          <cell r="AY50">
            <v>52.47</v>
          </cell>
          <cell r="AZ50">
            <v>66.444444444444443</v>
          </cell>
          <cell r="BA50">
            <v>75.833333333333329</v>
          </cell>
          <cell r="BB50">
            <v>94.375</v>
          </cell>
          <cell r="BC50">
            <v>76.223222222222219</v>
          </cell>
        </row>
      </sheetData>
      <sheetData sheetId="7" refreshError="1">
        <row r="1">
          <cell r="A1" t="str">
            <v>MSSL PERFORMANCE SCORE</v>
          </cell>
          <cell r="B1" t="str">
            <v>PLANT PERFORMANCE SCORE</v>
          </cell>
          <cell r="C1">
            <v>0</v>
          </cell>
          <cell r="D1">
            <v>0</v>
          </cell>
          <cell r="E1">
            <v>0</v>
          </cell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 t="str">
            <v>MSSL-PUNE</v>
          </cell>
        </row>
        <row r="2">
          <cell r="A2" t="str">
            <v>MSSL PERFORMANCE SCORE</v>
          </cell>
        </row>
        <row r="3">
          <cell r="A3" t="str">
            <v>CELL : MAINTENANCE</v>
          </cell>
        </row>
        <row r="4">
          <cell r="A4" t="str">
            <v>CELL : COMMERCIAL</v>
          </cell>
        </row>
        <row r="5">
          <cell r="A5" t="str">
            <v>CELL : HRD</v>
          </cell>
          <cell r="B5" t="str">
            <v>Jan. (wk-1)</v>
          </cell>
          <cell r="C5" t="str">
            <v>Jan. (wk-2)</v>
          </cell>
          <cell r="D5" t="str">
            <v>Jan. (wk-3)</v>
          </cell>
          <cell r="E5" t="str">
            <v>Jan. (wk-4)</v>
          </cell>
          <cell r="F5" t="str">
            <v>Jan. (wk-5)</v>
          </cell>
          <cell r="G5" t="str">
            <v>Mar-99(wk-1)</v>
          </cell>
          <cell r="H5" t="str">
            <v>March-99(wk-2)</v>
          </cell>
          <cell r="I5" t="str">
            <v>March-99(wk-3)</v>
          </cell>
          <cell r="J5" t="str">
            <v>March-99(wk-4)</v>
          </cell>
          <cell r="K5">
            <v>36220</v>
          </cell>
          <cell r="L5" t="str">
            <v>Apr (wk-1)</v>
          </cell>
          <cell r="M5" t="str">
            <v>Apr (wk-2)</v>
          </cell>
          <cell r="N5" t="str">
            <v>Apr (wk-3)</v>
          </cell>
          <cell r="O5" t="str">
            <v>Apr (wk-4)</v>
          </cell>
          <cell r="P5" t="str">
            <v>Jun(wk-5)</v>
          </cell>
          <cell r="Q5" t="str">
            <v>Jul(wk-1)</v>
          </cell>
          <cell r="R5" t="str">
            <v>Jul(wk-2)</v>
          </cell>
          <cell r="S5" t="str">
            <v>Jul(wk-3)</v>
          </cell>
          <cell r="T5" t="str">
            <v>Jul(wk-4)</v>
          </cell>
          <cell r="U5" t="str">
            <v>Jul(wk-5)</v>
          </cell>
          <cell r="V5" t="str">
            <v>JULY'99</v>
          </cell>
          <cell r="W5" t="str">
            <v>AUG(WK-1)</v>
          </cell>
          <cell r="X5" t="str">
            <v>AUG(WK-2)</v>
          </cell>
          <cell r="Y5" t="str">
            <v>AUG(WK-3)</v>
          </cell>
          <cell r="Z5" t="str">
            <v>AUG(WK-4)</v>
          </cell>
          <cell r="AA5" t="str">
            <v>AUG(WK-5)</v>
          </cell>
          <cell r="AB5" t="str">
            <v>AUG'99</v>
          </cell>
          <cell r="AC5" t="str">
            <v>SEPT(WK-1)</v>
          </cell>
          <cell r="AD5" t="str">
            <v>SEPT(WK-2)</v>
          </cell>
          <cell r="AE5" t="str">
            <v>SEPT(WK-3)</v>
          </cell>
          <cell r="AF5" t="str">
            <v>SEPT(WK-4)</v>
          </cell>
          <cell r="AG5" t="str">
            <v>SEPT(WK-5)</v>
          </cell>
          <cell r="AH5" t="str">
            <v>SEPT'99</v>
          </cell>
        </row>
        <row r="7">
          <cell r="A7" t="str">
            <v>Defects contributed to Engg. dept.(20)</v>
          </cell>
          <cell r="B7" t="str">
            <v>MAY(WK-1)</v>
          </cell>
          <cell r="C7" t="str">
            <v>MAY(WK-2)</v>
          </cell>
          <cell r="D7" t="str">
            <v>MAY(WK-3)</v>
          </cell>
          <cell r="E7" t="str">
            <v>MAY(WK-4)</v>
          </cell>
          <cell r="F7" t="str">
            <v>MAY' 99</v>
          </cell>
          <cell r="G7" t="str">
            <v>JUNE(WK-1)</v>
          </cell>
          <cell r="H7" t="str">
            <v>JUNE(WK-2)</v>
          </cell>
          <cell r="I7" t="str">
            <v>JUNE(WK-3)</v>
          </cell>
          <cell r="J7" t="str">
            <v>JUNE(WK-4)</v>
          </cell>
          <cell r="K7" t="str">
            <v>JUNE(WK-5)</v>
          </cell>
          <cell r="L7" t="str">
            <v>JUNE'99</v>
          </cell>
          <cell r="M7" t="str">
            <v>JUL(WK-1)</v>
          </cell>
          <cell r="N7" t="str">
            <v>JUL(WK-2)</v>
          </cell>
          <cell r="O7" t="str">
            <v>JUL(WK-3)</v>
          </cell>
          <cell r="P7" t="str">
            <v>JUL(WK-4)</v>
          </cell>
          <cell r="Q7" t="str">
            <v>JUL(WK-5)</v>
          </cell>
          <cell r="R7" t="str">
            <v>JULY'99</v>
          </cell>
          <cell r="S7" t="str">
            <v>AUG(WK-1)</v>
          </cell>
          <cell r="T7" t="str">
            <v>AUG(WK-2)</v>
          </cell>
          <cell r="U7" t="str">
            <v>AUG(WK-3)</v>
          </cell>
          <cell r="V7" t="str">
            <v>AUG(WK-4)</v>
          </cell>
          <cell r="W7" t="str">
            <v>AUG(WK-5)</v>
          </cell>
          <cell r="X7" t="str">
            <v>AUG'99</v>
          </cell>
          <cell r="Y7" t="str">
            <v>SEPT(WK-1)</v>
          </cell>
          <cell r="Z7" t="str">
            <v>SEPT(WK-2)</v>
          </cell>
          <cell r="AA7" t="str">
            <v>SEPT(WK-3)</v>
          </cell>
          <cell r="AB7" t="str">
            <v>SEPT(WK-4)</v>
          </cell>
          <cell r="AC7" t="str">
            <v>SEPT(WK-5)</v>
          </cell>
          <cell r="AD7" t="str">
            <v>SEPT'99</v>
          </cell>
          <cell r="AE7" t="str">
            <v>OCT(WK-1)</v>
          </cell>
          <cell r="AF7" t="str">
            <v>OCT(WK-2)</v>
          </cell>
          <cell r="AG7" t="str">
            <v>OCT(WK-3)</v>
          </cell>
          <cell r="AH7" t="str">
            <v>OCT(WK-4)</v>
          </cell>
          <cell r="AI7" t="str">
            <v>OCT(WK-5)</v>
          </cell>
          <cell r="AJ7" t="str">
            <v>OCT(WK-6)</v>
          </cell>
          <cell r="AK7" t="str">
            <v>OCT'99</v>
          </cell>
          <cell r="AL7" t="str">
            <v>NOV(WK-1)</v>
          </cell>
          <cell r="AM7" t="str">
            <v>NOV(WK-2)</v>
          </cell>
          <cell r="AN7" t="str">
            <v>NOV(WK-3)</v>
          </cell>
          <cell r="AO7" t="str">
            <v>NOV(WK-4)</v>
          </cell>
          <cell r="AP7" t="str">
            <v>NOV(WK-5)</v>
          </cell>
          <cell r="AQ7" t="str">
            <v>NOV'99</v>
          </cell>
          <cell r="AR7" t="str">
            <v>DEC(wk-1)</v>
          </cell>
          <cell r="AS7" t="str">
            <v>DEC(wk-2)</v>
          </cell>
          <cell r="AT7" t="str">
            <v>DEC(wk-3)</v>
          </cell>
          <cell r="AU7" t="str">
            <v>DEC(wk-4)</v>
          </cell>
          <cell r="AV7" t="str">
            <v>DEC(wk-5)</v>
          </cell>
          <cell r="AW7" t="str">
            <v>DEC '99</v>
          </cell>
        </row>
        <row r="8">
          <cell r="A8" t="str">
            <v>Score(20)</v>
          </cell>
          <cell r="B8">
            <v>0</v>
          </cell>
          <cell r="C8">
            <v>1</v>
          </cell>
          <cell r="D8">
            <v>1</v>
          </cell>
          <cell r="E8">
            <v>1</v>
          </cell>
          <cell r="G8">
            <v>15</v>
          </cell>
          <cell r="H8">
            <v>15</v>
          </cell>
          <cell r="I8">
            <v>15</v>
          </cell>
          <cell r="J8">
            <v>5</v>
          </cell>
          <cell r="K8">
            <v>15</v>
          </cell>
          <cell r="L8">
            <v>15</v>
          </cell>
          <cell r="M8">
            <v>15</v>
          </cell>
          <cell r="N8">
            <v>15</v>
          </cell>
          <cell r="O8">
            <v>15</v>
          </cell>
          <cell r="P8">
            <v>5</v>
          </cell>
          <cell r="Q8">
            <v>5</v>
          </cell>
          <cell r="R8">
            <v>0</v>
          </cell>
          <cell r="S8">
            <v>0</v>
          </cell>
          <cell r="T8">
            <v>15</v>
          </cell>
          <cell r="U8">
            <v>15</v>
          </cell>
          <cell r="V8">
            <v>0</v>
          </cell>
          <cell r="W8">
            <v>0</v>
          </cell>
          <cell r="X8">
            <v>0</v>
          </cell>
          <cell r="Y8">
            <v>15</v>
          </cell>
          <cell r="Z8">
            <v>0</v>
          </cell>
          <cell r="AA8">
            <v>0</v>
          </cell>
          <cell r="AB8">
            <v>0</v>
          </cell>
          <cell r="AC8">
            <v>15</v>
          </cell>
          <cell r="AD8">
            <v>0</v>
          </cell>
          <cell r="AE8">
            <v>0</v>
          </cell>
          <cell r="AF8">
            <v>0</v>
          </cell>
          <cell r="AG8">
            <v>0</v>
          </cell>
          <cell r="AH8">
            <v>0</v>
          </cell>
        </row>
        <row r="9">
          <cell r="A9" t="str">
            <v>Audited Quantity</v>
          </cell>
          <cell r="B9">
            <v>375105</v>
          </cell>
          <cell r="C9">
            <v>421427</v>
          </cell>
          <cell r="D9">
            <v>708923</v>
          </cell>
          <cell r="E9">
            <v>625377</v>
          </cell>
          <cell r="F9">
            <v>2130832</v>
          </cell>
          <cell r="G9" t="e">
            <v>#REF!</v>
          </cell>
          <cell r="H9" t="e">
            <v>#REF!</v>
          </cell>
          <cell r="I9">
            <v>27502</v>
          </cell>
          <cell r="J9">
            <v>22015</v>
          </cell>
          <cell r="K9">
            <v>31530</v>
          </cell>
          <cell r="L9" t="e">
            <v>#REF!</v>
          </cell>
          <cell r="M9">
            <v>14147</v>
          </cell>
          <cell r="N9">
            <v>33808</v>
          </cell>
          <cell r="O9">
            <v>21439</v>
          </cell>
          <cell r="P9">
            <v>17355</v>
          </cell>
          <cell r="Q9">
            <v>70118</v>
          </cell>
          <cell r="R9">
            <v>156867</v>
          </cell>
          <cell r="S9">
            <v>105322</v>
          </cell>
          <cell r="T9">
            <v>88027</v>
          </cell>
          <cell r="U9">
            <v>57803</v>
          </cell>
          <cell r="V9">
            <v>49935</v>
          </cell>
          <cell r="W9">
            <v>43610</v>
          </cell>
          <cell r="X9">
            <v>344697</v>
          </cell>
          <cell r="Y9">
            <v>27809</v>
          </cell>
          <cell r="Z9">
            <v>8689</v>
          </cell>
          <cell r="AA9">
            <v>6500</v>
          </cell>
          <cell r="AB9">
            <v>2150</v>
          </cell>
          <cell r="AC9">
            <v>3150</v>
          </cell>
          <cell r="AD9">
            <v>389845</v>
          </cell>
          <cell r="AE9">
            <v>51979</v>
          </cell>
          <cell r="AF9">
            <v>15350</v>
          </cell>
          <cell r="AG9">
            <v>25195</v>
          </cell>
          <cell r="AH9">
            <v>22700</v>
          </cell>
          <cell r="AI9">
            <v>200231</v>
          </cell>
          <cell r="AJ9">
            <v>6450</v>
          </cell>
          <cell r="AK9">
            <v>315455</v>
          </cell>
          <cell r="AL9">
            <v>46070</v>
          </cell>
          <cell r="AM9">
            <v>33795</v>
          </cell>
          <cell r="AN9">
            <v>51087</v>
          </cell>
          <cell r="AO9">
            <v>57868</v>
          </cell>
          <cell r="AP9">
            <v>8950</v>
          </cell>
          <cell r="AQ9">
            <v>197885</v>
          </cell>
          <cell r="AR9">
            <v>30298</v>
          </cell>
          <cell r="AS9">
            <v>54886</v>
          </cell>
          <cell r="AT9">
            <v>52591</v>
          </cell>
          <cell r="AU9">
            <v>20788</v>
          </cell>
          <cell r="AV9">
            <v>59826</v>
          </cell>
          <cell r="AW9">
            <v>179498</v>
          </cell>
        </row>
        <row r="10">
          <cell r="A10" t="str">
            <v>No. Of MIN not implemented</v>
          </cell>
          <cell r="B10">
            <v>3</v>
          </cell>
          <cell r="C10">
            <v>3</v>
          </cell>
          <cell r="D10">
            <v>3</v>
          </cell>
          <cell r="E10">
            <v>3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  <cell r="M10">
            <v>1</v>
          </cell>
          <cell r="N10">
            <v>0</v>
          </cell>
          <cell r="O10">
            <v>0</v>
          </cell>
          <cell r="P10">
            <v>0</v>
          </cell>
          <cell r="Q10">
            <v>0</v>
          </cell>
          <cell r="R10">
            <v>0</v>
          </cell>
          <cell r="S10">
            <v>0</v>
          </cell>
          <cell r="T10">
            <v>0</v>
          </cell>
          <cell r="U10">
            <v>0</v>
          </cell>
          <cell r="V10">
            <v>0</v>
          </cell>
          <cell r="W10">
            <v>0</v>
          </cell>
          <cell r="X10">
            <v>0</v>
          </cell>
          <cell r="Y10">
            <v>0</v>
          </cell>
          <cell r="Z10">
            <v>1</v>
          </cell>
          <cell r="AA10">
            <v>1</v>
          </cell>
          <cell r="AB10">
            <v>2</v>
          </cell>
          <cell r="AC10">
            <v>0</v>
          </cell>
          <cell r="AD10">
            <v>0</v>
          </cell>
          <cell r="AE10">
            <v>0</v>
          </cell>
          <cell r="AF10">
            <v>0</v>
          </cell>
          <cell r="AG10">
            <v>0</v>
          </cell>
          <cell r="AH10">
            <v>0</v>
          </cell>
        </row>
        <row r="11">
          <cell r="A11" t="str">
            <v>Customer Complaints (Internal)</v>
          </cell>
          <cell r="B11">
            <v>846</v>
          </cell>
          <cell r="C11">
            <v>505</v>
          </cell>
          <cell r="D11">
            <v>238</v>
          </cell>
          <cell r="E11">
            <v>556</v>
          </cell>
          <cell r="F11">
            <v>2145</v>
          </cell>
          <cell r="G11">
            <v>0</v>
          </cell>
          <cell r="H11">
            <v>1487</v>
          </cell>
          <cell r="I11">
            <v>748</v>
          </cell>
          <cell r="J11">
            <v>541</v>
          </cell>
          <cell r="K11">
            <v>321</v>
          </cell>
          <cell r="L11">
            <v>3097</v>
          </cell>
          <cell r="M11">
            <v>720</v>
          </cell>
          <cell r="N11">
            <v>734</v>
          </cell>
          <cell r="O11">
            <v>115</v>
          </cell>
          <cell r="P11">
            <v>123</v>
          </cell>
          <cell r="Q11">
            <v>1395</v>
          </cell>
          <cell r="R11">
            <v>3087</v>
          </cell>
          <cell r="S11">
            <v>1435</v>
          </cell>
          <cell r="T11">
            <v>1972</v>
          </cell>
          <cell r="U11">
            <v>548</v>
          </cell>
          <cell r="V11">
            <v>2225</v>
          </cell>
          <cell r="W11">
            <v>1208</v>
          </cell>
          <cell r="X11">
            <v>7388</v>
          </cell>
          <cell r="Y11">
            <v>140</v>
          </cell>
          <cell r="Z11">
            <v>317</v>
          </cell>
          <cell r="AA11">
            <v>100</v>
          </cell>
          <cell r="AB11">
            <v>97</v>
          </cell>
          <cell r="AC11">
            <v>509</v>
          </cell>
          <cell r="AD11">
            <v>8042</v>
          </cell>
          <cell r="AE11">
            <v>99</v>
          </cell>
          <cell r="AF11">
            <v>352</v>
          </cell>
          <cell r="AG11">
            <v>381</v>
          </cell>
          <cell r="AH11">
            <v>331</v>
          </cell>
          <cell r="AI11">
            <v>922</v>
          </cell>
          <cell r="AJ11">
            <v>0</v>
          </cell>
          <cell r="AK11">
            <v>2085</v>
          </cell>
          <cell r="AL11">
            <v>24</v>
          </cell>
          <cell r="AM11">
            <v>279</v>
          </cell>
          <cell r="AN11">
            <v>46</v>
          </cell>
          <cell r="AO11">
            <v>64</v>
          </cell>
          <cell r="AP11">
            <v>313</v>
          </cell>
          <cell r="AQ11">
            <v>726</v>
          </cell>
          <cell r="AR11">
            <v>114</v>
          </cell>
          <cell r="AS11">
            <v>1443</v>
          </cell>
          <cell r="AT11">
            <v>431</v>
          </cell>
          <cell r="AU11">
            <v>630</v>
          </cell>
          <cell r="AV11">
            <v>1310</v>
          </cell>
          <cell r="AW11">
            <v>3928</v>
          </cell>
        </row>
        <row r="12">
          <cell r="A12" t="str">
            <v>Customer Complaints (External)</v>
          </cell>
          <cell r="B12">
            <v>54</v>
          </cell>
          <cell r="C12">
            <v>0</v>
          </cell>
          <cell r="D12">
            <v>6</v>
          </cell>
          <cell r="E12">
            <v>3</v>
          </cell>
          <cell r="F12">
            <v>63</v>
          </cell>
          <cell r="G12">
            <v>2</v>
          </cell>
          <cell r="H12">
            <v>2</v>
          </cell>
          <cell r="I12">
            <v>0</v>
          </cell>
          <cell r="J12">
            <v>0</v>
          </cell>
          <cell r="K12">
            <v>0</v>
          </cell>
          <cell r="L12">
            <v>4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  <cell r="Q12">
            <v>0</v>
          </cell>
          <cell r="R12">
            <v>0</v>
          </cell>
          <cell r="S12">
            <v>2</v>
          </cell>
          <cell r="T12">
            <v>0</v>
          </cell>
          <cell r="U12">
            <v>1</v>
          </cell>
          <cell r="V12">
            <v>0</v>
          </cell>
          <cell r="W12">
            <v>0</v>
          </cell>
          <cell r="X12">
            <v>3</v>
          </cell>
          <cell r="Y12">
            <v>0</v>
          </cell>
          <cell r="Z12">
            <v>0</v>
          </cell>
          <cell r="AA12">
            <v>4</v>
          </cell>
          <cell r="AB12">
            <v>0</v>
          </cell>
          <cell r="AC12">
            <v>0</v>
          </cell>
          <cell r="AD12">
            <v>7</v>
          </cell>
          <cell r="AE12">
            <v>0</v>
          </cell>
          <cell r="AF12">
            <v>0</v>
          </cell>
          <cell r="AG12">
            <v>0</v>
          </cell>
          <cell r="AH12">
            <v>2</v>
          </cell>
          <cell r="AI12">
            <v>0</v>
          </cell>
          <cell r="AJ12">
            <v>0</v>
          </cell>
          <cell r="AK12">
            <v>2</v>
          </cell>
          <cell r="AL12">
            <v>0</v>
          </cell>
          <cell r="AM12">
            <v>0</v>
          </cell>
          <cell r="AN12">
            <v>0</v>
          </cell>
          <cell r="AO12">
            <v>0</v>
          </cell>
          <cell r="AP12">
            <v>0</v>
          </cell>
          <cell r="AQ12">
            <v>0</v>
          </cell>
          <cell r="AR12">
            <v>0</v>
          </cell>
          <cell r="AS12">
            <v>0</v>
          </cell>
          <cell r="AT12">
            <v>0</v>
          </cell>
          <cell r="AU12">
            <v>0</v>
          </cell>
          <cell r="AV12">
            <v>0</v>
          </cell>
          <cell r="AW12">
            <v>0</v>
          </cell>
        </row>
        <row r="13">
          <cell r="A13" t="str">
            <v>Customer Complaints (EXTERNAL) Score(50)</v>
          </cell>
          <cell r="B13">
            <v>54</v>
          </cell>
          <cell r="C13">
            <v>10</v>
          </cell>
          <cell r="D13">
            <v>6</v>
          </cell>
          <cell r="E13">
            <v>3</v>
          </cell>
          <cell r="F13">
            <v>63</v>
          </cell>
          <cell r="G13">
            <v>2</v>
          </cell>
          <cell r="H13">
            <v>2</v>
          </cell>
          <cell r="I13">
            <v>0</v>
          </cell>
          <cell r="J13">
            <v>0</v>
          </cell>
          <cell r="K13">
            <v>0</v>
          </cell>
          <cell r="L13">
            <v>4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  <cell r="S13">
            <v>2</v>
          </cell>
          <cell r="T13">
            <v>0</v>
          </cell>
          <cell r="U13">
            <v>1</v>
          </cell>
          <cell r="V13">
            <v>0</v>
          </cell>
          <cell r="W13">
            <v>0</v>
          </cell>
          <cell r="X13">
            <v>49.564835203091413</v>
          </cell>
          <cell r="Y13">
            <v>50</v>
          </cell>
          <cell r="Z13">
            <v>50</v>
          </cell>
          <cell r="AA13">
            <v>19.23076923076923</v>
          </cell>
          <cell r="AB13">
            <v>50</v>
          </cell>
          <cell r="AC13">
            <v>50</v>
          </cell>
          <cell r="AD13">
            <v>49.102207287511703</v>
          </cell>
          <cell r="AE13">
            <v>50</v>
          </cell>
          <cell r="AF13">
            <v>50</v>
          </cell>
          <cell r="AG13">
            <v>50</v>
          </cell>
          <cell r="AH13">
            <v>45.594713656387661</v>
          </cell>
          <cell r="AI13">
            <v>50</v>
          </cell>
          <cell r="AJ13">
            <v>50</v>
          </cell>
          <cell r="AK13">
            <v>49.682997574931449</v>
          </cell>
          <cell r="AL13">
            <v>50</v>
          </cell>
          <cell r="AM13">
            <v>50</v>
          </cell>
          <cell r="AN13">
            <v>50</v>
          </cell>
          <cell r="AO13">
            <v>50</v>
          </cell>
          <cell r="AP13">
            <v>50</v>
          </cell>
          <cell r="AQ13">
            <v>50</v>
          </cell>
          <cell r="AR13">
            <v>50</v>
          </cell>
          <cell r="AS13">
            <v>50</v>
          </cell>
          <cell r="AT13">
            <v>50</v>
          </cell>
          <cell r="AU13">
            <v>50</v>
          </cell>
          <cell r="AV13">
            <v>50</v>
          </cell>
          <cell r="AW13">
            <v>50</v>
          </cell>
        </row>
        <row r="14">
          <cell r="A14" t="str">
            <v>Customer Complaints (lNTERNAL) Score(35)</v>
          </cell>
          <cell r="B14">
            <v>54</v>
          </cell>
          <cell r="C14">
            <v>225</v>
          </cell>
          <cell r="D14">
            <v>6</v>
          </cell>
          <cell r="E14">
            <v>3</v>
          </cell>
          <cell r="F14">
            <v>63</v>
          </cell>
          <cell r="G14">
            <v>2</v>
          </cell>
          <cell r="H14">
            <v>2</v>
          </cell>
          <cell r="I14">
            <v>0</v>
          </cell>
          <cell r="J14">
            <v>0</v>
          </cell>
          <cell r="K14">
            <v>0</v>
          </cell>
          <cell r="L14">
            <v>4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  <cell r="S14">
            <v>2</v>
          </cell>
          <cell r="T14">
            <v>0</v>
          </cell>
          <cell r="U14">
            <v>1</v>
          </cell>
          <cell r="V14">
            <v>0</v>
          </cell>
          <cell r="W14">
            <v>0</v>
          </cell>
          <cell r="X14">
            <v>27.498339121025129</v>
          </cell>
          <cell r="Y14">
            <v>33.237980509906862</v>
          </cell>
          <cell r="Z14">
            <v>22.230981701001269</v>
          </cell>
          <cell r="AA14">
            <v>29.615384615384617</v>
          </cell>
          <cell r="AB14">
            <v>19.20930232558139</v>
          </cell>
          <cell r="AC14">
            <v>-21.555555555555557</v>
          </cell>
          <cell r="AD14">
            <v>27.779951006169117</v>
          </cell>
          <cell r="AE14">
            <v>34.333384636103041</v>
          </cell>
          <cell r="AF14">
            <v>26.973941368078176</v>
          </cell>
          <cell r="AG14">
            <v>29.707283191109347</v>
          </cell>
          <cell r="AH14">
            <v>29.896475770925111</v>
          </cell>
          <cell r="AI14">
            <v>33.388361442533871</v>
          </cell>
          <cell r="AJ14">
            <v>35</v>
          </cell>
          <cell r="AK14">
            <v>32.686674803062246</v>
          </cell>
          <cell r="AL14">
            <v>34.817668764922942</v>
          </cell>
          <cell r="AM14">
            <v>32.110519307589882</v>
          </cell>
          <cell r="AN14">
            <v>34.684851332041418</v>
          </cell>
          <cell r="AO14">
            <v>34.612912144881456</v>
          </cell>
          <cell r="AP14">
            <v>22.759776536312849</v>
          </cell>
          <cell r="AQ14">
            <v>33.715920863127572</v>
          </cell>
          <cell r="AR14">
            <v>33.683081391510989</v>
          </cell>
          <cell r="AS14">
            <v>25.798199905258169</v>
          </cell>
          <cell r="AT14">
            <v>32.131638493278317</v>
          </cell>
          <cell r="AU14">
            <v>24.392918991725992</v>
          </cell>
          <cell r="AV14">
            <v>27.336108046668674</v>
          </cell>
          <cell r="AW14">
            <v>27.340861736621019</v>
          </cell>
        </row>
        <row r="15">
          <cell r="A15">
            <v>111.11</v>
          </cell>
        </row>
        <row r="16">
          <cell r="A16" t="str">
            <v>TELCO Car Production</v>
          </cell>
          <cell r="B16">
            <v>1195</v>
          </cell>
          <cell r="C16">
            <v>1170</v>
          </cell>
          <cell r="D16">
            <v>666</v>
          </cell>
          <cell r="E16">
            <v>659</v>
          </cell>
          <cell r="F16">
            <v>3690</v>
          </cell>
          <cell r="G16">
            <v>1305</v>
          </cell>
          <cell r="H16">
            <v>1305</v>
          </cell>
          <cell r="I16">
            <v>11310</v>
          </cell>
          <cell r="J16">
            <v>8416</v>
          </cell>
          <cell r="K16">
            <v>10635</v>
          </cell>
          <cell r="L16">
            <v>32971</v>
          </cell>
          <cell r="M16">
            <v>1898</v>
          </cell>
          <cell r="N16">
            <v>10082</v>
          </cell>
          <cell r="O16">
            <v>10021</v>
          </cell>
          <cell r="P16">
            <v>10519</v>
          </cell>
          <cell r="Q16">
            <v>13221</v>
          </cell>
          <cell r="R16">
            <v>45741</v>
          </cell>
          <cell r="S16">
            <v>14601</v>
          </cell>
          <cell r="T16">
            <v>8918</v>
          </cell>
          <cell r="U16">
            <v>8918</v>
          </cell>
          <cell r="V16">
            <v>9592</v>
          </cell>
          <cell r="W16">
            <v>11624</v>
          </cell>
          <cell r="X16">
            <v>53653</v>
          </cell>
          <cell r="Y16">
            <v>3743</v>
          </cell>
          <cell r="Z16">
            <v>14397</v>
          </cell>
          <cell r="AA16">
            <v>14397</v>
          </cell>
          <cell r="AB16">
            <v>12402</v>
          </cell>
          <cell r="AC16">
            <v>15284</v>
          </cell>
          <cell r="AD16">
            <v>98592</v>
          </cell>
          <cell r="AE16">
            <v>3486</v>
          </cell>
          <cell r="AF16">
            <v>14851</v>
          </cell>
          <cell r="AG16">
            <v>21991</v>
          </cell>
          <cell r="AH16">
            <v>21991</v>
          </cell>
          <cell r="AI16">
            <v>14887</v>
          </cell>
          <cell r="AJ16">
            <v>0</v>
          </cell>
          <cell r="AK16">
            <v>77206</v>
          </cell>
          <cell r="AL16">
            <v>7045</v>
          </cell>
          <cell r="AM16">
            <v>3749</v>
          </cell>
          <cell r="AN16">
            <v>15162</v>
          </cell>
          <cell r="AO16">
            <v>6576</v>
          </cell>
          <cell r="AP16">
            <v>0</v>
          </cell>
          <cell r="AQ16">
            <v>32532</v>
          </cell>
          <cell r="AR16">
            <v>8660</v>
          </cell>
          <cell r="AS16">
            <v>14192</v>
          </cell>
          <cell r="AT16">
            <v>11078</v>
          </cell>
          <cell r="AU16">
            <v>9708</v>
          </cell>
          <cell r="AV16">
            <v>7683</v>
          </cell>
          <cell r="AW16">
            <v>51321</v>
          </cell>
        </row>
        <row r="17">
          <cell r="A17" t="str">
            <v>Score(15)</v>
          </cell>
          <cell r="G17">
            <v>15</v>
          </cell>
          <cell r="H17">
            <v>15</v>
          </cell>
          <cell r="I17">
            <v>15</v>
          </cell>
          <cell r="J17">
            <v>12</v>
          </cell>
          <cell r="K17">
            <v>15</v>
          </cell>
          <cell r="L17">
            <v>9</v>
          </cell>
          <cell r="M17">
            <v>12</v>
          </cell>
          <cell r="N17">
            <v>9</v>
          </cell>
          <cell r="O17">
            <v>12</v>
          </cell>
          <cell r="P17">
            <v>3</v>
          </cell>
          <cell r="Q17">
            <v>3</v>
          </cell>
          <cell r="R17">
            <v>3</v>
          </cell>
          <cell r="S17">
            <v>3</v>
          </cell>
          <cell r="T17">
            <v>3</v>
          </cell>
          <cell r="U17">
            <v>15</v>
          </cell>
          <cell r="V17">
            <v>5.4</v>
          </cell>
          <cell r="W17">
            <v>15</v>
          </cell>
          <cell r="X17">
            <v>15</v>
          </cell>
          <cell r="Y17">
            <v>15</v>
          </cell>
          <cell r="Z17">
            <v>15</v>
          </cell>
          <cell r="AA17">
            <v>15</v>
          </cell>
          <cell r="AB17">
            <v>15</v>
          </cell>
          <cell r="AC17">
            <v>15</v>
          </cell>
          <cell r="AD17">
            <v>15</v>
          </cell>
          <cell r="AE17">
            <v>15</v>
          </cell>
          <cell r="AF17">
            <v>15</v>
          </cell>
          <cell r="AG17">
            <v>15</v>
          </cell>
          <cell r="AH17">
            <v>15</v>
          </cell>
        </row>
        <row r="18">
          <cell r="A18" t="str">
            <v>Suggestion received during the week</v>
          </cell>
          <cell r="B18">
            <v>0</v>
          </cell>
          <cell r="C18">
            <v>0</v>
          </cell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1</v>
          </cell>
          <cell r="P18">
            <v>4</v>
          </cell>
          <cell r="Q18">
            <v>1</v>
          </cell>
          <cell r="R18">
            <v>6</v>
          </cell>
          <cell r="S18">
            <v>4</v>
          </cell>
          <cell r="T18">
            <v>2</v>
          </cell>
          <cell r="U18">
            <v>2</v>
          </cell>
          <cell r="V18">
            <v>0</v>
          </cell>
          <cell r="W18">
            <v>0</v>
          </cell>
          <cell r="X18">
            <v>8</v>
          </cell>
          <cell r="Y18">
            <v>0</v>
          </cell>
          <cell r="Z18">
            <v>0</v>
          </cell>
          <cell r="AA18">
            <v>0</v>
          </cell>
          <cell r="AB18">
            <v>0</v>
          </cell>
          <cell r="AC18">
            <v>3</v>
          </cell>
          <cell r="AD18">
            <v>8</v>
          </cell>
          <cell r="AE18">
            <v>2</v>
          </cell>
          <cell r="AF18">
            <v>0</v>
          </cell>
          <cell r="AG18">
            <v>1</v>
          </cell>
          <cell r="AH18">
            <v>1</v>
          </cell>
          <cell r="AI18">
            <v>3</v>
          </cell>
          <cell r="AJ18">
            <v>0</v>
          </cell>
          <cell r="AK18">
            <v>7</v>
          </cell>
          <cell r="AL18">
            <v>0</v>
          </cell>
          <cell r="AM18">
            <v>1</v>
          </cell>
          <cell r="AN18">
            <v>0</v>
          </cell>
          <cell r="AO18">
            <v>2</v>
          </cell>
          <cell r="AP18">
            <v>2</v>
          </cell>
          <cell r="AQ18">
            <v>5</v>
          </cell>
          <cell r="AR18">
            <v>0</v>
          </cell>
          <cell r="AS18">
            <v>0</v>
          </cell>
          <cell r="AT18">
            <v>0</v>
          </cell>
          <cell r="AU18">
            <v>0</v>
          </cell>
          <cell r="AV18">
            <v>3</v>
          </cell>
          <cell r="AW18">
            <v>3</v>
          </cell>
        </row>
        <row r="19">
          <cell r="A19" t="str">
            <v>Tangible  suggetions  received in a week</v>
          </cell>
          <cell r="B19">
            <v>0</v>
          </cell>
          <cell r="C19">
            <v>0</v>
          </cell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1</v>
          </cell>
          <cell r="P19">
            <v>3</v>
          </cell>
          <cell r="Q19">
            <v>1</v>
          </cell>
          <cell r="R19">
            <v>5</v>
          </cell>
          <cell r="S19">
            <v>1</v>
          </cell>
          <cell r="T19">
            <v>0</v>
          </cell>
          <cell r="U19">
            <v>0</v>
          </cell>
          <cell r="V19">
            <v>0</v>
          </cell>
          <cell r="W19">
            <v>0</v>
          </cell>
          <cell r="X19">
            <v>1</v>
          </cell>
          <cell r="Y19">
            <v>0</v>
          </cell>
          <cell r="Z19">
            <v>0</v>
          </cell>
          <cell r="AA19">
            <v>0</v>
          </cell>
          <cell r="AB19">
            <v>0</v>
          </cell>
          <cell r="AC19">
            <v>0</v>
          </cell>
          <cell r="AD19">
            <v>1</v>
          </cell>
          <cell r="AE19">
            <v>0</v>
          </cell>
          <cell r="AF19">
            <v>0</v>
          </cell>
          <cell r="AG19">
            <v>0</v>
          </cell>
          <cell r="AH19">
            <v>0</v>
          </cell>
          <cell r="AI19">
            <v>0</v>
          </cell>
          <cell r="AJ19">
            <v>0</v>
          </cell>
          <cell r="AK19">
            <v>0</v>
          </cell>
          <cell r="AL19">
            <v>0</v>
          </cell>
          <cell r="AM19">
            <v>0</v>
          </cell>
          <cell r="AN19">
            <v>0</v>
          </cell>
          <cell r="AO19">
            <v>2</v>
          </cell>
          <cell r="AP19">
            <v>2</v>
          </cell>
          <cell r="AQ19">
            <v>4</v>
          </cell>
          <cell r="AR19">
            <v>0</v>
          </cell>
          <cell r="AS19">
            <v>0</v>
          </cell>
          <cell r="AT19">
            <v>0</v>
          </cell>
          <cell r="AU19">
            <v>0</v>
          </cell>
          <cell r="AV19">
            <v>3</v>
          </cell>
          <cell r="AW19">
            <v>3</v>
          </cell>
        </row>
        <row r="20">
          <cell r="A20" t="str">
            <v>Intangible  suggetions  received in a week</v>
          </cell>
          <cell r="B20">
            <v>0</v>
          </cell>
          <cell r="C20">
            <v>0</v>
          </cell>
          <cell r="D20">
            <v>418878</v>
          </cell>
          <cell r="E20">
            <v>177749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1</v>
          </cell>
          <cell r="Q20">
            <v>0</v>
          </cell>
          <cell r="R20">
            <v>1</v>
          </cell>
          <cell r="S20">
            <v>3</v>
          </cell>
          <cell r="T20">
            <v>2</v>
          </cell>
          <cell r="U20">
            <v>2</v>
          </cell>
          <cell r="V20">
            <v>0</v>
          </cell>
          <cell r="W20">
            <v>0</v>
          </cell>
          <cell r="X20">
            <v>7</v>
          </cell>
          <cell r="Y20">
            <v>0</v>
          </cell>
          <cell r="Z20">
            <v>0</v>
          </cell>
          <cell r="AA20">
            <v>0</v>
          </cell>
          <cell r="AB20">
            <v>0</v>
          </cell>
          <cell r="AC20">
            <v>3</v>
          </cell>
          <cell r="AD20">
            <v>7</v>
          </cell>
          <cell r="AE20">
            <v>2</v>
          </cell>
          <cell r="AF20">
            <v>0</v>
          </cell>
          <cell r="AG20">
            <v>1</v>
          </cell>
          <cell r="AH20">
            <v>1</v>
          </cell>
          <cell r="AI20">
            <v>3</v>
          </cell>
          <cell r="AJ20">
            <v>0</v>
          </cell>
          <cell r="AK20">
            <v>7</v>
          </cell>
          <cell r="AL20">
            <v>0</v>
          </cell>
          <cell r="AM20">
            <v>1</v>
          </cell>
          <cell r="AN20">
            <v>0</v>
          </cell>
          <cell r="AO20">
            <v>0</v>
          </cell>
          <cell r="AP20">
            <v>0</v>
          </cell>
          <cell r="AQ20">
            <v>1</v>
          </cell>
          <cell r="AR20">
            <v>0</v>
          </cell>
          <cell r="AS20">
            <v>0</v>
          </cell>
          <cell r="AT20">
            <v>0</v>
          </cell>
          <cell r="AU20">
            <v>0</v>
          </cell>
          <cell r="AV20">
            <v>0</v>
          </cell>
          <cell r="AW20">
            <v>0</v>
          </cell>
        </row>
        <row r="21">
          <cell r="A21" t="str">
            <v>Total Cell Members</v>
          </cell>
          <cell r="B21">
            <v>15</v>
          </cell>
          <cell r="C21">
            <v>15</v>
          </cell>
          <cell r="D21">
            <v>15</v>
          </cell>
          <cell r="E21">
            <v>15</v>
          </cell>
          <cell r="F21">
            <v>15</v>
          </cell>
          <cell r="G21">
            <v>15</v>
          </cell>
          <cell r="H21">
            <v>13</v>
          </cell>
          <cell r="I21">
            <v>13</v>
          </cell>
          <cell r="J21">
            <v>11</v>
          </cell>
          <cell r="K21">
            <v>11</v>
          </cell>
          <cell r="L21">
            <v>11</v>
          </cell>
          <cell r="M21">
            <v>11</v>
          </cell>
          <cell r="N21">
            <v>11</v>
          </cell>
          <cell r="O21">
            <v>11</v>
          </cell>
          <cell r="P21">
            <v>11</v>
          </cell>
          <cell r="Q21">
            <v>11</v>
          </cell>
          <cell r="R21">
            <v>11</v>
          </cell>
          <cell r="S21">
            <v>18</v>
          </cell>
          <cell r="T21">
            <v>18</v>
          </cell>
          <cell r="U21">
            <v>18</v>
          </cell>
          <cell r="V21">
            <v>18</v>
          </cell>
          <cell r="W21">
            <v>18</v>
          </cell>
          <cell r="X21">
            <v>18</v>
          </cell>
          <cell r="Y21">
            <v>18</v>
          </cell>
          <cell r="Z21">
            <v>18</v>
          </cell>
          <cell r="AA21">
            <v>18</v>
          </cell>
          <cell r="AB21">
            <v>18</v>
          </cell>
          <cell r="AC21">
            <v>18</v>
          </cell>
          <cell r="AD21">
            <v>18</v>
          </cell>
          <cell r="AE21">
            <v>18</v>
          </cell>
          <cell r="AF21">
            <v>18</v>
          </cell>
          <cell r="AG21">
            <v>18</v>
          </cell>
          <cell r="AH21">
            <v>18</v>
          </cell>
          <cell r="AI21">
            <v>18</v>
          </cell>
          <cell r="AJ21">
            <v>18</v>
          </cell>
          <cell r="AK21">
            <v>18</v>
          </cell>
          <cell r="AL21">
            <v>18</v>
          </cell>
          <cell r="AM21">
            <v>18</v>
          </cell>
          <cell r="AN21">
            <v>18</v>
          </cell>
          <cell r="AO21">
            <v>18</v>
          </cell>
          <cell r="AP21">
            <v>18</v>
          </cell>
          <cell r="AQ21">
            <v>90</v>
          </cell>
          <cell r="AR21">
            <v>18</v>
          </cell>
          <cell r="AS21">
            <v>18</v>
          </cell>
          <cell r="AT21">
            <v>18</v>
          </cell>
          <cell r="AU21">
            <v>18</v>
          </cell>
          <cell r="AV21">
            <v>18</v>
          </cell>
          <cell r="AW21">
            <v>90</v>
          </cell>
        </row>
        <row r="22">
          <cell r="A22" t="str">
            <v>Suggestion Scheme Score(5)</v>
          </cell>
          <cell r="B22" t="str">
            <v>MAR ' 99</v>
          </cell>
          <cell r="C22" t="str">
            <v>1st~ 10th APRIL</v>
          </cell>
          <cell r="D22" t="str">
            <v>APRIL (WK-3)</v>
          </cell>
          <cell r="E22" t="str">
            <v>APRIL (WK-4)</v>
          </cell>
          <cell r="F22" t="str">
            <v>APRIL (WK-5)</v>
          </cell>
          <cell r="G22" t="str">
            <v>APRIL ' 99</v>
          </cell>
          <cell r="H22" t="str">
            <v>MAY(WK-1)</v>
          </cell>
          <cell r="I22" t="str">
            <v>MAY(WK-2)</v>
          </cell>
          <cell r="J22" t="str">
            <v>MAY(WK-3)</v>
          </cell>
          <cell r="K22" t="str">
            <v>MAY(WK-4)</v>
          </cell>
          <cell r="L22" t="str">
            <v>MAY'99</v>
          </cell>
          <cell r="M22" t="str">
            <v>JUNE(WK-1)</v>
          </cell>
          <cell r="N22" t="str">
            <v>JUNE(WK-2)</v>
          </cell>
          <cell r="O22" t="str">
            <v>JUNE(WK-3)</v>
          </cell>
          <cell r="P22" t="str">
            <v>JUNE(WK-4)</v>
          </cell>
          <cell r="Q22" t="str">
            <v>JUNE(WK-5)</v>
          </cell>
          <cell r="R22" t="str">
            <v>JUNE'99</v>
          </cell>
          <cell r="S22" t="str">
            <v>JUL(WK-1)</v>
          </cell>
          <cell r="T22" t="str">
            <v>JUL(WK-2)</v>
          </cell>
          <cell r="U22" t="str">
            <v>JUL(WK-3)</v>
          </cell>
          <cell r="V22" t="str">
            <v>JUL(WK-4)</v>
          </cell>
          <cell r="W22" t="str">
            <v>JUL(WK-5)</v>
          </cell>
          <cell r="X22" t="str">
            <v>JULY'99</v>
          </cell>
          <cell r="Y22" t="str">
            <v>AUG(WK-1)</v>
          </cell>
          <cell r="Z22" t="str">
            <v>AUG(WK-2)</v>
          </cell>
          <cell r="AA22" t="str">
            <v>AUG(WK-3)</v>
          </cell>
          <cell r="AB22" t="str">
            <v>AUG(WK-4)</v>
          </cell>
          <cell r="AC22" t="str">
            <v>AUG(WK-5)</v>
          </cell>
          <cell r="AD22" t="str">
            <v>AUG'99</v>
          </cell>
          <cell r="AE22" t="str">
            <v>SEPT(WK-1)</v>
          </cell>
          <cell r="AF22" t="str">
            <v>SEPT(WK-2)</v>
          </cell>
          <cell r="AG22" t="str">
            <v>SEPT(WK-3)</v>
          </cell>
          <cell r="AH22" t="str">
            <v>SEPT(WK-4)</v>
          </cell>
          <cell r="AI22" t="str">
            <v>SEPT(WK-5)</v>
          </cell>
          <cell r="AJ22" t="str">
            <v>SEPT'99</v>
          </cell>
          <cell r="AK22" t="str">
            <v>OCT(WK-1)</v>
          </cell>
          <cell r="AL22" t="str">
            <v>OCT(WK-2)</v>
          </cell>
          <cell r="AM22" t="str">
            <v>OCT(WK-3)</v>
          </cell>
          <cell r="AN22" t="str">
            <v>OCT(WK-4)</v>
          </cell>
          <cell r="AO22" t="str">
            <v>OCT(WK-5)</v>
          </cell>
          <cell r="AP22" t="str">
            <v>OCT(WK-6)</v>
          </cell>
          <cell r="AQ22" t="str">
            <v>OCT'99</v>
          </cell>
          <cell r="AR22" t="str">
            <v>NOV(WK-1)</v>
          </cell>
          <cell r="AS22" t="str">
            <v>NOV(WK-2)</v>
          </cell>
          <cell r="AT22" t="str">
            <v>NOV(WK-3)</v>
          </cell>
          <cell r="AU22" t="str">
            <v>NOV(WK-4)</v>
          </cell>
          <cell r="AV22" t="str">
            <v>NOV(WK-5)</v>
          </cell>
          <cell r="AW22" t="str">
            <v>NOV'99</v>
          </cell>
          <cell r="AX22" t="str">
            <v>DEC(wk-1)</v>
          </cell>
          <cell r="AY22" t="str">
            <v>DEC(wk-2)</v>
          </cell>
          <cell r="AZ22" t="str">
            <v>DEC(wk-3)</v>
          </cell>
          <cell r="BA22" t="str">
            <v>DEC(wk-4)</v>
          </cell>
          <cell r="BB22" t="str">
            <v>DEC(wk-5)</v>
          </cell>
          <cell r="BC22" t="str">
            <v>DEC'99</v>
          </cell>
        </row>
        <row r="23">
          <cell r="A23" t="str">
            <v>Total production</v>
          </cell>
          <cell r="B23">
            <v>27</v>
          </cell>
          <cell r="C23">
            <v>29.86</v>
          </cell>
          <cell r="D23">
            <v>342289</v>
          </cell>
          <cell r="E23">
            <v>203201</v>
          </cell>
          <cell r="F23">
            <v>232779</v>
          </cell>
          <cell r="G23">
            <v>278615</v>
          </cell>
          <cell r="H23">
            <v>221537</v>
          </cell>
          <cell r="I23">
            <v>160515</v>
          </cell>
          <cell r="J23">
            <v>1096647</v>
          </cell>
          <cell r="K23">
            <v>66864</v>
          </cell>
          <cell r="L23">
            <v>278546</v>
          </cell>
          <cell r="M23">
            <v>237816</v>
          </cell>
          <cell r="N23">
            <v>249391</v>
          </cell>
          <cell r="O23">
            <v>194807</v>
          </cell>
          <cell r="P23">
            <v>1027424</v>
          </cell>
          <cell r="Q23">
            <v>205935</v>
          </cell>
          <cell r="R23">
            <v>259987</v>
          </cell>
          <cell r="S23">
            <v>235273</v>
          </cell>
          <cell r="T23">
            <v>304947</v>
          </cell>
          <cell r="U23">
            <v>145170</v>
          </cell>
          <cell r="V23">
            <v>1151312</v>
          </cell>
          <cell r="W23">
            <v>2096689</v>
          </cell>
          <cell r="X23">
            <v>3933391</v>
          </cell>
          <cell r="Y23">
            <v>280379</v>
          </cell>
          <cell r="Z23">
            <v>265431</v>
          </cell>
          <cell r="AA23">
            <v>169976</v>
          </cell>
          <cell r="AB23">
            <v>7727202</v>
          </cell>
          <cell r="AC23">
            <v>135282</v>
          </cell>
          <cell r="AD23">
            <v>214829</v>
          </cell>
          <cell r="AE23">
            <v>226709</v>
          </cell>
          <cell r="AF23">
            <v>154017</v>
          </cell>
          <cell r="AG23">
            <v>229722</v>
          </cell>
          <cell r="AH23">
            <v>59230</v>
          </cell>
          <cell r="AI23">
            <v>3301908</v>
          </cell>
          <cell r="AJ23">
            <v>139665</v>
          </cell>
          <cell r="AK23">
            <v>67125</v>
          </cell>
          <cell r="AL23">
            <v>227644</v>
          </cell>
          <cell r="AM23">
            <v>196662</v>
          </cell>
          <cell r="AN23">
            <v>100173</v>
          </cell>
          <cell r="AO23">
            <v>802294</v>
          </cell>
          <cell r="AP23">
            <v>98668</v>
          </cell>
          <cell r="AQ23">
            <v>241087</v>
          </cell>
          <cell r="AR23">
            <v>264654</v>
          </cell>
          <cell r="AS23">
            <v>172341</v>
          </cell>
          <cell r="AT23">
            <v>207989</v>
          </cell>
          <cell r="AU23">
            <v>983739</v>
          </cell>
        </row>
        <row r="24">
          <cell r="A24" t="str">
            <v>Inventory Control of raw material</v>
          </cell>
          <cell r="B24">
            <v>56.35</v>
          </cell>
          <cell r="C24">
            <v>56.35</v>
          </cell>
          <cell r="D24">
            <v>56.35</v>
          </cell>
          <cell r="E24">
            <v>56.35</v>
          </cell>
          <cell r="F24">
            <v>56.35</v>
          </cell>
          <cell r="G24">
            <v>56.35</v>
          </cell>
          <cell r="H24">
            <v>46.63</v>
          </cell>
          <cell r="I24">
            <v>46.63</v>
          </cell>
          <cell r="J24">
            <v>46.63</v>
          </cell>
          <cell r="K24">
            <v>46.63</v>
          </cell>
          <cell r="L24">
            <v>46.63</v>
          </cell>
          <cell r="M24">
            <v>58.58</v>
          </cell>
          <cell r="N24">
            <v>58.58</v>
          </cell>
          <cell r="O24">
            <v>58.58</v>
          </cell>
          <cell r="P24">
            <v>58.58</v>
          </cell>
          <cell r="Q24">
            <v>58.58</v>
          </cell>
          <cell r="R24">
            <v>58.58</v>
          </cell>
          <cell r="S24">
            <v>45.8</v>
          </cell>
          <cell r="T24">
            <v>45.8</v>
          </cell>
          <cell r="U24">
            <v>45.8</v>
          </cell>
          <cell r="V24">
            <v>45.8</v>
          </cell>
          <cell r="W24">
            <v>45.8</v>
          </cell>
          <cell r="X24">
            <v>45.8</v>
          </cell>
          <cell r="Y24">
            <v>43.36</v>
          </cell>
          <cell r="Z24">
            <v>43.36</v>
          </cell>
          <cell r="AA24">
            <v>43.36</v>
          </cell>
          <cell r="AB24">
            <v>43.36</v>
          </cell>
          <cell r="AC24">
            <v>43.36</v>
          </cell>
          <cell r="AD24">
            <v>43.36</v>
          </cell>
          <cell r="AE24">
            <v>53.87</v>
          </cell>
          <cell r="AF24">
            <v>53.87</v>
          </cell>
          <cell r="AG24">
            <v>53.87</v>
          </cell>
          <cell r="AH24">
            <v>53.87</v>
          </cell>
          <cell r="AI24">
            <v>53.87</v>
          </cell>
          <cell r="AJ24">
            <v>51.767999999999994</v>
          </cell>
          <cell r="AK24">
            <v>33.659999999999997</v>
          </cell>
          <cell r="AL24">
            <v>33.659999999999997</v>
          </cell>
          <cell r="AM24">
            <v>33.659999999999997</v>
          </cell>
          <cell r="AN24">
            <v>33.659999999999997</v>
          </cell>
          <cell r="AO24">
            <v>33.659999999999997</v>
          </cell>
          <cell r="AP24">
            <v>33.659999999999997</v>
          </cell>
          <cell r="AQ24">
            <v>42.655272727272717</v>
          </cell>
          <cell r="AR24">
            <v>39.11</v>
          </cell>
          <cell r="AS24">
            <v>39.11</v>
          </cell>
          <cell r="AT24">
            <v>39.11</v>
          </cell>
          <cell r="AU24">
            <v>39.11</v>
          </cell>
          <cell r="AV24">
            <v>39.11</v>
          </cell>
          <cell r="AW24">
            <v>39.11</v>
          </cell>
          <cell r="AX24">
            <v>40.93</v>
          </cell>
          <cell r="AY24">
            <v>40.93</v>
          </cell>
          <cell r="AZ24">
            <v>40.93</v>
          </cell>
          <cell r="BA24">
            <v>40.93</v>
          </cell>
          <cell r="BB24">
            <v>40.93</v>
          </cell>
          <cell r="BC24">
            <v>39.11</v>
          </cell>
        </row>
        <row r="25">
          <cell r="A25" t="str">
            <v>Inventory Control score(20)</v>
          </cell>
          <cell r="B25">
            <v>0</v>
          </cell>
          <cell r="C25">
            <v>0</v>
          </cell>
          <cell r="D25">
            <v>0</v>
          </cell>
          <cell r="E25">
            <v>0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  <cell r="M25">
            <v>0</v>
          </cell>
          <cell r="N25">
            <v>0</v>
          </cell>
          <cell r="O25">
            <v>0</v>
          </cell>
          <cell r="P25">
            <v>0</v>
          </cell>
          <cell r="Q25">
            <v>0</v>
          </cell>
          <cell r="R25">
            <v>0</v>
          </cell>
          <cell r="S25">
            <v>0</v>
          </cell>
          <cell r="T25">
            <v>0</v>
          </cell>
          <cell r="U25">
            <v>0</v>
          </cell>
          <cell r="V25">
            <v>0</v>
          </cell>
          <cell r="W25">
            <v>0</v>
          </cell>
          <cell r="X25">
            <v>0</v>
          </cell>
          <cell r="Y25">
            <v>0</v>
          </cell>
          <cell r="Z25">
            <v>0</v>
          </cell>
          <cell r="AA25">
            <v>0</v>
          </cell>
          <cell r="AB25">
            <v>0</v>
          </cell>
          <cell r="AC25">
            <v>0</v>
          </cell>
          <cell r="AD25">
            <v>0</v>
          </cell>
          <cell r="AE25">
            <v>0</v>
          </cell>
          <cell r="AF25">
            <v>0</v>
          </cell>
          <cell r="AG25">
            <v>0</v>
          </cell>
          <cell r="AH25">
            <v>0</v>
          </cell>
          <cell r="AI25">
            <v>0</v>
          </cell>
          <cell r="AJ25">
            <v>0</v>
          </cell>
          <cell r="AK25">
            <v>10</v>
          </cell>
          <cell r="AL25">
            <v>10</v>
          </cell>
          <cell r="AM25">
            <v>10</v>
          </cell>
          <cell r="AN25">
            <v>10</v>
          </cell>
          <cell r="AO25">
            <v>10</v>
          </cell>
          <cell r="AP25">
            <v>10</v>
          </cell>
          <cell r="AQ25">
            <v>5.4545454545454541</v>
          </cell>
          <cell r="AR25">
            <v>10</v>
          </cell>
          <cell r="AS25">
            <v>10</v>
          </cell>
          <cell r="AT25">
            <v>10</v>
          </cell>
          <cell r="AU25">
            <v>10</v>
          </cell>
          <cell r="AV25">
            <v>10</v>
          </cell>
          <cell r="AW25">
            <v>10</v>
          </cell>
          <cell r="AX25">
            <v>5</v>
          </cell>
          <cell r="AY25">
            <v>5</v>
          </cell>
          <cell r="AZ25">
            <v>5</v>
          </cell>
          <cell r="BA25">
            <v>5</v>
          </cell>
          <cell r="BB25">
            <v>5</v>
          </cell>
          <cell r="BC25">
            <v>10</v>
          </cell>
        </row>
        <row r="26">
          <cell r="A26" t="str">
            <v>Attendance (%)</v>
          </cell>
          <cell r="B26">
            <v>73.333333333333329</v>
          </cell>
          <cell r="C26">
            <v>80</v>
          </cell>
          <cell r="D26">
            <v>86</v>
          </cell>
          <cell r="E26">
            <v>78</v>
          </cell>
          <cell r="F26">
            <v>79.333333333333329</v>
          </cell>
          <cell r="G26">
            <v>71.428571428571431</v>
          </cell>
          <cell r="H26">
            <v>67</v>
          </cell>
          <cell r="I26">
            <v>75</v>
          </cell>
          <cell r="J26">
            <v>79</v>
          </cell>
          <cell r="K26">
            <v>75</v>
          </cell>
          <cell r="L26">
            <v>73.485714285714295</v>
          </cell>
          <cell r="M26">
            <v>73</v>
          </cell>
          <cell r="N26">
            <v>95</v>
          </cell>
          <cell r="O26">
            <v>83</v>
          </cell>
          <cell r="P26">
            <v>88</v>
          </cell>
          <cell r="Q26">
            <v>92</v>
          </cell>
          <cell r="R26">
            <v>86.2</v>
          </cell>
          <cell r="S26">
            <v>87</v>
          </cell>
          <cell r="T26">
            <v>83</v>
          </cell>
          <cell r="U26">
            <v>83</v>
          </cell>
          <cell r="V26">
            <v>78</v>
          </cell>
          <cell r="W26">
            <v>77</v>
          </cell>
          <cell r="X26">
            <v>81.599999999999994</v>
          </cell>
          <cell r="Y26">
            <v>74</v>
          </cell>
          <cell r="Z26">
            <v>81</v>
          </cell>
          <cell r="AA26">
            <v>78</v>
          </cell>
          <cell r="AB26">
            <v>69</v>
          </cell>
          <cell r="AC26">
            <v>72</v>
          </cell>
          <cell r="AD26">
            <v>76.72</v>
          </cell>
          <cell r="AE26">
            <v>75</v>
          </cell>
          <cell r="AF26">
            <v>71</v>
          </cell>
          <cell r="AG26">
            <v>81</v>
          </cell>
          <cell r="AH26">
            <v>79</v>
          </cell>
          <cell r="AI26">
            <v>78</v>
          </cell>
          <cell r="AJ26">
            <v>78</v>
          </cell>
          <cell r="AK26">
            <v>76.8</v>
          </cell>
          <cell r="AL26">
            <v>78</v>
          </cell>
          <cell r="AM26">
            <v>61</v>
          </cell>
          <cell r="AN26">
            <v>60</v>
          </cell>
          <cell r="AO26">
            <v>68</v>
          </cell>
          <cell r="AP26">
            <v>61</v>
          </cell>
          <cell r="AQ26">
            <v>65.599999999999994</v>
          </cell>
          <cell r="AR26">
            <v>67</v>
          </cell>
          <cell r="AS26">
            <v>72</v>
          </cell>
          <cell r="AT26">
            <v>72</v>
          </cell>
          <cell r="AU26">
            <v>77</v>
          </cell>
          <cell r="AV26">
            <v>74</v>
          </cell>
          <cell r="AW26">
            <v>72.400000000000006</v>
          </cell>
        </row>
        <row r="27">
          <cell r="A27" t="str">
            <v>Deviation due to Commercial</v>
          </cell>
          <cell r="B27">
            <v>2</v>
          </cell>
          <cell r="C27">
            <v>0</v>
          </cell>
          <cell r="D27">
            <v>0</v>
          </cell>
          <cell r="E27">
            <v>0</v>
          </cell>
          <cell r="F27">
            <v>1</v>
          </cell>
          <cell r="G27">
            <v>1</v>
          </cell>
          <cell r="H27">
            <v>1</v>
          </cell>
          <cell r="I27">
            <v>1</v>
          </cell>
          <cell r="J27">
            <v>2</v>
          </cell>
          <cell r="K27">
            <v>1</v>
          </cell>
          <cell r="L27">
            <v>5</v>
          </cell>
          <cell r="M27">
            <v>0</v>
          </cell>
          <cell r="N27">
            <v>0</v>
          </cell>
          <cell r="O27">
            <v>0</v>
          </cell>
          <cell r="P27">
            <v>0</v>
          </cell>
          <cell r="Q27">
            <v>0</v>
          </cell>
          <cell r="R27">
            <v>0</v>
          </cell>
          <cell r="S27">
            <v>0</v>
          </cell>
          <cell r="T27">
            <v>2</v>
          </cell>
          <cell r="U27">
            <v>0</v>
          </cell>
          <cell r="V27">
            <v>1</v>
          </cell>
          <cell r="W27">
            <v>0</v>
          </cell>
          <cell r="X27">
            <v>3</v>
          </cell>
          <cell r="Y27">
            <v>1</v>
          </cell>
          <cell r="Z27">
            <v>0</v>
          </cell>
          <cell r="AA27">
            <v>1</v>
          </cell>
          <cell r="AB27">
            <v>1</v>
          </cell>
          <cell r="AC27">
            <v>0</v>
          </cell>
          <cell r="AD27">
            <v>3</v>
          </cell>
          <cell r="AE27">
            <v>0</v>
          </cell>
          <cell r="AF27">
            <v>0</v>
          </cell>
          <cell r="AG27">
            <v>0</v>
          </cell>
          <cell r="AH27">
            <v>0</v>
          </cell>
          <cell r="AI27">
            <v>0</v>
          </cell>
          <cell r="AJ27">
            <v>3</v>
          </cell>
          <cell r="AK27">
            <v>0</v>
          </cell>
          <cell r="AL27">
            <v>0</v>
          </cell>
          <cell r="AM27">
            <v>0</v>
          </cell>
          <cell r="AN27">
            <v>2</v>
          </cell>
          <cell r="AO27">
            <v>0</v>
          </cell>
          <cell r="AP27">
            <v>0</v>
          </cell>
          <cell r="AQ27">
            <v>0.45454545454545453</v>
          </cell>
          <cell r="AR27">
            <v>0</v>
          </cell>
          <cell r="AS27">
            <v>0</v>
          </cell>
          <cell r="AT27">
            <v>2</v>
          </cell>
          <cell r="AU27">
            <v>0</v>
          </cell>
          <cell r="AV27">
            <v>0</v>
          </cell>
          <cell r="AW27">
            <v>0</v>
          </cell>
          <cell r="AX27">
            <v>0</v>
          </cell>
          <cell r="AY27">
            <v>0</v>
          </cell>
          <cell r="AZ27">
            <v>0</v>
          </cell>
          <cell r="BA27">
            <v>0</v>
          </cell>
          <cell r="BB27">
            <v>0</v>
          </cell>
          <cell r="BC27">
            <v>0</v>
          </cell>
        </row>
        <row r="28">
          <cell r="A28" t="str">
            <v>Deviation Score(5)</v>
          </cell>
          <cell r="B28">
            <v>0</v>
          </cell>
          <cell r="C28">
            <v>30</v>
          </cell>
          <cell r="D28">
            <v>30</v>
          </cell>
          <cell r="E28">
            <v>30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5</v>
          </cell>
          <cell r="N28">
            <v>5</v>
          </cell>
          <cell r="O28">
            <v>5</v>
          </cell>
          <cell r="P28">
            <v>5</v>
          </cell>
          <cell r="Q28">
            <v>5</v>
          </cell>
          <cell r="R28">
            <v>5</v>
          </cell>
          <cell r="S28">
            <v>5</v>
          </cell>
          <cell r="T28">
            <v>0</v>
          </cell>
          <cell r="U28">
            <v>5</v>
          </cell>
          <cell r="V28">
            <v>0</v>
          </cell>
          <cell r="W28">
            <v>5</v>
          </cell>
          <cell r="X28">
            <v>3</v>
          </cell>
          <cell r="Y28">
            <v>0</v>
          </cell>
          <cell r="Z28">
            <v>5</v>
          </cell>
          <cell r="AA28">
            <v>0</v>
          </cell>
          <cell r="AB28">
            <v>0</v>
          </cell>
          <cell r="AC28">
            <v>5</v>
          </cell>
          <cell r="AD28">
            <v>2</v>
          </cell>
          <cell r="AE28">
            <v>5</v>
          </cell>
          <cell r="AF28">
            <v>5</v>
          </cell>
          <cell r="AG28">
            <v>5</v>
          </cell>
          <cell r="AH28">
            <v>5</v>
          </cell>
          <cell r="AI28">
            <v>5</v>
          </cell>
          <cell r="AJ28">
            <v>4.4000000000000004</v>
          </cell>
          <cell r="AK28">
            <v>5</v>
          </cell>
          <cell r="AL28">
            <v>5</v>
          </cell>
          <cell r="AM28">
            <v>5</v>
          </cell>
          <cell r="AN28">
            <v>0</v>
          </cell>
          <cell r="AO28">
            <v>5</v>
          </cell>
          <cell r="AP28">
            <v>5</v>
          </cell>
          <cell r="AQ28">
            <v>4.4909090909090912</v>
          </cell>
          <cell r="AR28">
            <v>5</v>
          </cell>
          <cell r="AS28">
            <v>5</v>
          </cell>
          <cell r="AT28">
            <v>0</v>
          </cell>
          <cell r="AU28">
            <v>5</v>
          </cell>
          <cell r="AV28">
            <v>5</v>
          </cell>
          <cell r="AW28">
            <v>5</v>
          </cell>
          <cell r="AX28">
            <v>5</v>
          </cell>
          <cell r="AY28">
            <v>5</v>
          </cell>
          <cell r="AZ28">
            <v>5</v>
          </cell>
          <cell r="BA28">
            <v>5</v>
          </cell>
          <cell r="BB28">
            <v>5</v>
          </cell>
          <cell r="BC28">
            <v>5</v>
          </cell>
        </row>
        <row r="29">
          <cell r="A29" t="str">
            <v>SUGGESTION SCHEME SAVINGS(IN Rs.)</v>
          </cell>
          <cell r="B29">
            <v>1600</v>
          </cell>
          <cell r="C29">
            <v>1600</v>
          </cell>
          <cell r="D29">
            <v>1600</v>
          </cell>
          <cell r="E29">
            <v>1600</v>
          </cell>
          <cell r="F29">
            <v>1600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17</v>
          </cell>
          <cell r="P29">
            <v>82</v>
          </cell>
          <cell r="Q29">
            <v>4</v>
          </cell>
          <cell r="R29">
            <v>0</v>
          </cell>
          <cell r="S29">
            <v>10</v>
          </cell>
          <cell r="T29">
            <v>6</v>
          </cell>
          <cell r="U29">
            <v>0</v>
          </cell>
          <cell r="V29">
            <v>28</v>
          </cell>
          <cell r="W29">
            <v>1</v>
          </cell>
          <cell r="X29">
            <v>12</v>
          </cell>
          <cell r="Y29">
            <v>1</v>
          </cell>
          <cell r="Z29">
            <v>0</v>
          </cell>
          <cell r="AA29">
            <v>5</v>
          </cell>
          <cell r="AB29">
            <v>19</v>
          </cell>
          <cell r="AC29">
            <v>1</v>
          </cell>
          <cell r="AD29">
            <v>0</v>
          </cell>
          <cell r="AE29">
            <v>11</v>
          </cell>
          <cell r="AF29">
            <v>0</v>
          </cell>
          <cell r="AG29">
            <v>4</v>
          </cell>
          <cell r="AH29">
            <v>0</v>
          </cell>
          <cell r="AI29">
            <v>40</v>
          </cell>
          <cell r="AJ29">
            <v>3</v>
          </cell>
          <cell r="AK29">
            <v>0</v>
          </cell>
          <cell r="AL29">
            <v>0</v>
          </cell>
          <cell r="AM29">
            <v>0</v>
          </cell>
          <cell r="AN29">
            <v>6</v>
          </cell>
          <cell r="AO29">
            <v>9</v>
          </cell>
          <cell r="AP29">
            <v>0</v>
          </cell>
          <cell r="AQ29">
            <v>4</v>
          </cell>
          <cell r="AR29">
            <v>0</v>
          </cell>
          <cell r="AS29">
            <v>0</v>
          </cell>
          <cell r="AT29">
            <v>1</v>
          </cell>
          <cell r="AU29">
            <v>5</v>
          </cell>
          <cell r="AV29">
            <v>92</v>
          </cell>
          <cell r="AW29">
            <v>1358</v>
          </cell>
        </row>
        <row r="30">
          <cell r="A30" t="str">
            <v>Class "A" components mismatch</v>
          </cell>
          <cell r="B30">
            <v>0</v>
          </cell>
          <cell r="C30">
            <v>0</v>
          </cell>
          <cell r="D30">
            <v>0</v>
          </cell>
          <cell r="E30">
            <v>0</v>
          </cell>
          <cell r="F30">
            <v>0</v>
          </cell>
          <cell r="G30" t="str">
            <v>N.A</v>
          </cell>
          <cell r="H30">
            <v>0</v>
          </cell>
          <cell r="I30">
            <v>0</v>
          </cell>
          <cell r="J30">
            <v>20</v>
          </cell>
          <cell r="K30">
            <v>20</v>
          </cell>
          <cell r="L30">
            <v>10</v>
          </cell>
          <cell r="M30">
            <v>16</v>
          </cell>
          <cell r="N30">
            <v>16</v>
          </cell>
          <cell r="O30">
            <v>16</v>
          </cell>
          <cell r="P30">
            <v>6</v>
          </cell>
          <cell r="Q30">
            <v>6</v>
          </cell>
          <cell r="R30">
            <v>12</v>
          </cell>
          <cell r="S30">
            <v>8</v>
          </cell>
          <cell r="T30">
            <v>8</v>
          </cell>
          <cell r="U30">
            <v>7</v>
          </cell>
          <cell r="V30">
            <v>7</v>
          </cell>
          <cell r="W30">
            <v>5</v>
          </cell>
          <cell r="X30">
            <v>7</v>
          </cell>
          <cell r="Y30">
            <v>5</v>
          </cell>
          <cell r="Z30">
            <v>3</v>
          </cell>
          <cell r="AA30">
            <v>3</v>
          </cell>
          <cell r="AB30">
            <v>1</v>
          </cell>
          <cell r="AC30">
            <v>1</v>
          </cell>
          <cell r="AD30">
            <v>2.6</v>
          </cell>
          <cell r="AE30">
            <v>1</v>
          </cell>
          <cell r="AF30">
            <v>1</v>
          </cell>
          <cell r="AG30">
            <v>2</v>
          </cell>
          <cell r="AH30">
            <v>2</v>
          </cell>
          <cell r="AI30">
            <v>0</v>
          </cell>
          <cell r="AJ30">
            <v>1.72</v>
          </cell>
          <cell r="AK30">
            <v>0</v>
          </cell>
          <cell r="AL30">
            <v>2</v>
          </cell>
          <cell r="AM30">
            <v>2</v>
          </cell>
          <cell r="AN30">
            <v>1</v>
          </cell>
          <cell r="AO30">
            <v>3</v>
          </cell>
          <cell r="AP30">
            <v>3</v>
          </cell>
          <cell r="AQ30">
            <v>1.6109090909090908</v>
          </cell>
          <cell r="AR30">
            <v>0</v>
          </cell>
          <cell r="AS30">
            <v>0</v>
          </cell>
          <cell r="AT30">
            <v>0</v>
          </cell>
          <cell r="AU30">
            <v>3</v>
          </cell>
          <cell r="AV30">
            <v>3</v>
          </cell>
          <cell r="AW30">
            <v>1.2</v>
          </cell>
          <cell r="AX30">
            <v>0</v>
          </cell>
          <cell r="AY30">
            <v>1</v>
          </cell>
          <cell r="AZ30">
            <v>1</v>
          </cell>
          <cell r="BA30">
            <v>4</v>
          </cell>
          <cell r="BB30">
            <v>4</v>
          </cell>
          <cell r="BC30">
            <v>2</v>
          </cell>
        </row>
        <row r="31">
          <cell r="A31" t="str">
            <v>Class "B" components mismatch</v>
          </cell>
          <cell r="B31">
            <v>0</v>
          </cell>
          <cell r="C31">
            <v>0</v>
          </cell>
          <cell r="D31">
            <v>0</v>
          </cell>
          <cell r="E31">
            <v>0</v>
          </cell>
          <cell r="F31">
            <v>0</v>
          </cell>
          <cell r="G31" t="str">
            <v>N.A</v>
          </cell>
          <cell r="H31">
            <v>0</v>
          </cell>
          <cell r="I31">
            <v>0</v>
          </cell>
          <cell r="J31">
            <v>13.5</v>
          </cell>
          <cell r="K31">
            <v>13.5</v>
          </cell>
          <cell r="L31">
            <v>6.75</v>
          </cell>
          <cell r="M31">
            <v>7</v>
          </cell>
          <cell r="N31">
            <v>7</v>
          </cell>
          <cell r="O31">
            <v>7</v>
          </cell>
          <cell r="P31">
            <v>3</v>
          </cell>
          <cell r="Q31">
            <v>3</v>
          </cell>
          <cell r="R31">
            <v>5.4</v>
          </cell>
          <cell r="S31">
            <v>6</v>
          </cell>
          <cell r="T31">
            <v>6</v>
          </cell>
          <cell r="U31">
            <v>4</v>
          </cell>
          <cell r="V31">
            <v>4</v>
          </cell>
          <cell r="W31">
            <v>5</v>
          </cell>
          <cell r="X31">
            <v>5</v>
          </cell>
          <cell r="Y31">
            <v>5</v>
          </cell>
          <cell r="Z31">
            <v>0</v>
          </cell>
          <cell r="AA31">
            <v>0</v>
          </cell>
          <cell r="AB31">
            <v>0</v>
          </cell>
          <cell r="AC31">
            <v>0</v>
          </cell>
          <cell r="AD31">
            <v>1</v>
          </cell>
          <cell r="AE31">
            <v>0</v>
          </cell>
          <cell r="AF31">
            <v>0</v>
          </cell>
          <cell r="AG31">
            <v>0</v>
          </cell>
          <cell r="AH31">
            <v>0</v>
          </cell>
          <cell r="AI31">
            <v>2</v>
          </cell>
          <cell r="AJ31">
            <v>0.2</v>
          </cell>
          <cell r="AK31">
            <v>2</v>
          </cell>
          <cell r="AL31">
            <v>0</v>
          </cell>
          <cell r="AM31">
            <v>0</v>
          </cell>
          <cell r="AN31">
            <v>1</v>
          </cell>
          <cell r="AO31">
            <v>5</v>
          </cell>
          <cell r="AP31">
            <v>5</v>
          </cell>
          <cell r="AQ31">
            <v>1.3818181818181818</v>
          </cell>
          <cell r="AR31">
            <v>0</v>
          </cell>
          <cell r="AS31">
            <v>0</v>
          </cell>
          <cell r="AT31">
            <v>0</v>
          </cell>
          <cell r="AU31">
            <v>4</v>
          </cell>
          <cell r="AV31">
            <v>4</v>
          </cell>
          <cell r="AW31">
            <v>1.6</v>
          </cell>
          <cell r="AX31">
            <v>0</v>
          </cell>
          <cell r="AY31">
            <v>1</v>
          </cell>
          <cell r="AZ31">
            <v>1</v>
          </cell>
          <cell r="BA31">
            <v>1</v>
          </cell>
          <cell r="BB31">
            <v>1</v>
          </cell>
          <cell r="BC31">
            <v>0.8</v>
          </cell>
        </row>
        <row r="32">
          <cell r="A32" t="str">
            <v>Class "C" components mismatch</v>
          </cell>
          <cell r="B32">
            <v>58.800841764306</v>
          </cell>
          <cell r="C32">
            <v>63.557607011415968</v>
          </cell>
          <cell r="D32">
            <v>69.439257648573957</v>
          </cell>
          <cell r="E32">
            <v>64.94921327455279</v>
          </cell>
          <cell r="F32">
            <v>64.42007929297101</v>
          </cell>
          <cell r="G32" t="str">
            <v>N.A</v>
          </cell>
          <cell r="H32">
            <v>0</v>
          </cell>
          <cell r="I32">
            <v>0</v>
          </cell>
          <cell r="J32">
            <v>9</v>
          </cell>
          <cell r="K32">
            <v>9</v>
          </cell>
          <cell r="L32">
            <v>4.5</v>
          </cell>
          <cell r="M32">
            <v>5</v>
          </cell>
          <cell r="N32">
            <v>5</v>
          </cell>
          <cell r="O32">
            <v>5</v>
          </cell>
          <cell r="P32">
            <v>2</v>
          </cell>
          <cell r="Q32">
            <v>2</v>
          </cell>
          <cell r="R32">
            <v>3.8</v>
          </cell>
          <cell r="S32">
            <v>1</v>
          </cell>
          <cell r="T32">
            <v>1</v>
          </cell>
          <cell r="U32">
            <v>4</v>
          </cell>
          <cell r="V32">
            <v>4</v>
          </cell>
          <cell r="W32">
            <v>3</v>
          </cell>
          <cell r="X32">
            <v>2.6</v>
          </cell>
          <cell r="Y32">
            <v>3</v>
          </cell>
          <cell r="Z32">
            <v>2</v>
          </cell>
          <cell r="AA32">
            <v>2</v>
          </cell>
          <cell r="AB32">
            <v>1</v>
          </cell>
          <cell r="AC32">
            <v>1</v>
          </cell>
          <cell r="AD32">
            <v>1.8</v>
          </cell>
          <cell r="AE32">
            <v>1</v>
          </cell>
          <cell r="AF32">
            <v>1</v>
          </cell>
          <cell r="AG32">
            <v>0</v>
          </cell>
          <cell r="AH32">
            <v>0</v>
          </cell>
          <cell r="AI32">
            <v>0</v>
          </cell>
          <cell r="AJ32">
            <v>0.76</v>
          </cell>
          <cell r="AK32">
            <v>0</v>
          </cell>
          <cell r="AL32">
            <v>1</v>
          </cell>
          <cell r="AM32">
            <v>1</v>
          </cell>
          <cell r="AN32">
            <v>1</v>
          </cell>
          <cell r="AO32">
            <v>4</v>
          </cell>
          <cell r="AP32">
            <v>4</v>
          </cell>
          <cell r="AQ32">
            <v>1.1599999999999999</v>
          </cell>
          <cell r="AR32">
            <v>0</v>
          </cell>
          <cell r="AS32">
            <v>0</v>
          </cell>
          <cell r="AT32">
            <v>0</v>
          </cell>
          <cell r="AU32">
            <v>4</v>
          </cell>
          <cell r="AV32">
            <v>4</v>
          </cell>
          <cell r="AW32">
            <v>1.6</v>
          </cell>
          <cell r="AX32">
            <v>0</v>
          </cell>
          <cell r="AY32">
            <v>1</v>
          </cell>
          <cell r="AZ32">
            <v>1</v>
          </cell>
          <cell r="BA32">
            <v>0</v>
          </cell>
          <cell r="BB32">
            <v>0</v>
          </cell>
          <cell r="BC32">
            <v>0.4</v>
          </cell>
        </row>
        <row r="33">
          <cell r="A33" t="str">
            <v>QP&amp;S AUDIT SCORE(50)</v>
          </cell>
          <cell r="B33">
            <v>148</v>
          </cell>
          <cell r="C33">
            <v>37</v>
          </cell>
          <cell r="D33">
            <v>185</v>
          </cell>
          <cell r="E33">
            <v>41</v>
          </cell>
          <cell r="F33">
            <v>18</v>
          </cell>
          <cell r="G33" t="str">
            <v>N.A</v>
          </cell>
          <cell r="H33">
            <v>0</v>
          </cell>
          <cell r="I33">
            <v>0</v>
          </cell>
          <cell r="J33">
            <v>42.5</v>
          </cell>
          <cell r="K33">
            <v>42.5</v>
          </cell>
          <cell r="L33">
            <v>21.25</v>
          </cell>
          <cell r="M33">
            <v>34.5</v>
          </cell>
          <cell r="N33">
            <v>34.5</v>
          </cell>
          <cell r="O33">
            <v>34.5</v>
          </cell>
          <cell r="P33">
            <v>43.5</v>
          </cell>
          <cell r="Q33">
            <v>43.5</v>
          </cell>
          <cell r="R33">
            <v>38.099999999999994</v>
          </cell>
          <cell r="S33">
            <v>40</v>
          </cell>
          <cell r="T33">
            <v>40</v>
          </cell>
          <cell r="U33">
            <v>40</v>
          </cell>
          <cell r="V33">
            <v>40</v>
          </cell>
          <cell r="W33">
            <v>39.5</v>
          </cell>
          <cell r="X33">
            <v>25.9</v>
          </cell>
          <cell r="Y33">
            <v>29.5</v>
          </cell>
          <cell r="Z33">
            <v>42</v>
          </cell>
          <cell r="AA33">
            <v>42</v>
          </cell>
          <cell r="AB33">
            <v>47</v>
          </cell>
          <cell r="AC33">
            <v>47</v>
          </cell>
          <cell r="AD33">
            <v>41.5</v>
          </cell>
          <cell r="AE33">
            <v>47</v>
          </cell>
          <cell r="AF33">
            <v>47</v>
          </cell>
          <cell r="AG33">
            <v>46</v>
          </cell>
          <cell r="AH33">
            <v>46</v>
          </cell>
          <cell r="AI33">
            <v>47</v>
          </cell>
          <cell r="AJ33">
            <v>45.5</v>
          </cell>
          <cell r="AK33">
            <v>47</v>
          </cell>
          <cell r="AL33">
            <v>45</v>
          </cell>
          <cell r="AM33">
            <v>45</v>
          </cell>
          <cell r="AN33">
            <v>45.5</v>
          </cell>
          <cell r="AO33">
            <v>32.5</v>
          </cell>
          <cell r="AP33">
            <v>32.5</v>
          </cell>
          <cell r="AQ33">
            <v>43.545454545454547</v>
          </cell>
          <cell r="AR33">
            <v>50</v>
          </cell>
          <cell r="AS33">
            <v>50</v>
          </cell>
          <cell r="AT33">
            <v>50</v>
          </cell>
          <cell r="AU33">
            <v>34</v>
          </cell>
          <cell r="AV33">
            <v>34</v>
          </cell>
          <cell r="AW33">
            <v>43.6</v>
          </cell>
          <cell r="AX33">
            <v>50</v>
          </cell>
          <cell r="AY33">
            <v>45.5</v>
          </cell>
          <cell r="AZ33">
            <v>45.5</v>
          </cell>
          <cell r="BA33">
            <v>40.5</v>
          </cell>
          <cell r="BB33">
            <v>40.5</v>
          </cell>
          <cell r="BC33">
            <v>44.4</v>
          </cell>
        </row>
        <row r="34">
          <cell r="A34" t="str">
            <v>QPF Score(5)</v>
          </cell>
          <cell r="B34">
            <v>0</v>
          </cell>
          <cell r="C34">
            <v>0</v>
          </cell>
          <cell r="D34">
            <v>15.17</v>
          </cell>
          <cell r="E34">
            <v>21.17</v>
          </cell>
          <cell r="F34">
            <v>6</v>
          </cell>
          <cell r="G34" t="str">
            <v>N.A</v>
          </cell>
          <cell r="H34" t="str">
            <v>N.A</v>
          </cell>
          <cell r="I34">
            <v>10</v>
          </cell>
          <cell r="J34">
            <v>0</v>
          </cell>
          <cell r="K34">
            <v>10</v>
          </cell>
          <cell r="L34">
            <v>6.666666666666667</v>
          </cell>
          <cell r="M34">
            <v>50</v>
          </cell>
          <cell r="N34">
            <v>0</v>
          </cell>
          <cell r="O34">
            <v>0</v>
          </cell>
          <cell r="P34" t="str">
            <v>---</v>
          </cell>
          <cell r="Q34" t="str">
            <v>---</v>
          </cell>
          <cell r="R34">
            <v>5</v>
          </cell>
          <cell r="S34">
            <v>5</v>
          </cell>
          <cell r="T34">
            <v>5</v>
          </cell>
          <cell r="U34">
            <v>5</v>
          </cell>
          <cell r="V34">
            <v>5</v>
          </cell>
          <cell r="W34">
            <v>5</v>
          </cell>
          <cell r="X34">
            <v>5</v>
          </cell>
          <cell r="Y34">
            <v>5</v>
          </cell>
          <cell r="Z34">
            <v>5</v>
          </cell>
          <cell r="AA34">
            <v>5</v>
          </cell>
          <cell r="AB34">
            <v>5</v>
          </cell>
          <cell r="AC34">
            <v>5</v>
          </cell>
          <cell r="AD34">
            <v>5</v>
          </cell>
          <cell r="AE34">
            <v>5</v>
          </cell>
          <cell r="AF34">
            <v>5</v>
          </cell>
          <cell r="AG34">
            <v>5</v>
          </cell>
          <cell r="AH34">
            <v>5</v>
          </cell>
          <cell r="AI34">
            <v>5</v>
          </cell>
          <cell r="AJ34">
            <v>5</v>
          </cell>
          <cell r="AK34">
            <v>5</v>
          </cell>
          <cell r="AL34">
            <v>5</v>
          </cell>
          <cell r="AM34">
            <v>5</v>
          </cell>
          <cell r="AN34">
            <v>5</v>
          </cell>
          <cell r="AO34">
            <v>5</v>
          </cell>
          <cell r="AP34">
            <v>5</v>
          </cell>
          <cell r="AQ34">
            <v>5</v>
          </cell>
          <cell r="AR34">
            <v>5</v>
          </cell>
          <cell r="AS34">
            <v>5</v>
          </cell>
          <cell r="AT34">
            <v>5</v>
          </cell>
          <cell r="AU34">
            <v>5</v>
          </cell>
          <cell r="AV34">
            <v>5</v>
          </cell>
          <cell r="AW34">
            <v>5</v>
          </cell>
          <cell r="AX34">
            <v>5</v>
          </cell>
          <cell r="AY34">
            <v>5</v>
          </cell>
          <cell r="AZ34">
            <v>5</v>
          </cell>
          <cell r="BA34">
            <v>5</v>
          </cell>
          <cell r="BB34">
            <v>5</v>
          </cell>
          <cell r="BC34">
            <v>5</v>
          </cell>
        </row>
        <row r="35">
          <cell r="A35" t="str">
            <v>DISCREPANCIES IN KITING</v>
          </cell>
          <cell r="B35">
            <v>134850</v>
          </cell>
          <cell r="C35">
            <v>7678</v>
          </cell>
          <cell r="D35">
            <v>142528</v>
          </cell>
          <cell r="E35">
            <v>4905</v>
          </cell>
          <cell r="F35">
            <v>9805</v>
          </cell>
          <cell r="G35" t="str">
            <v>N.A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  <cell r="S35">
            <v>0</v>
          </cell>
          <cell r="T35">
            <v>0</v>
          </cell>
          <cell r="U35">
            <v>0</v>
          </cell>
          <cell r="V35">
            <v>0</v>
          </cell>
          <cell r="W35">
            <v>0</v>
          </cell>
          <cell r="X35">
            <v>0</v>
          </cell>
          <cell r="Y35">
            <v>0</v>
          </cell>
          <cell r="Z35">
            <v>0</v>
          </cell>
          <cell r="AA35">
            <v>0</v>
          </cell>
          <cell r="AB35">
            <v>0</v>
          </cell>
          <cell r="AC35">
            <v>0</v>
          </cell>
          <cell r="AD35">
            <v>0</v>
          </cell>
          <cell r="AE35">
            <v>0</v>
          </cell>
          <cell r="AF35">
            <v>0</v>
          </cell>
          <cell r="AG35">
            <v>0</v>
          </cell>
          <cell r="AH35">
            <v>0</v>
          </cell>
          <cell r="AI35">
            <v>0</v>
          </cell>
          <cell r="AJ35">
            <v>0</v>
          </cell>
          <cell r="AK35">
            <v>0</v>
          </cell>
          <cell r="AL35">
            <v>0</v>
          </cell>
          <cell r="AM35">
            <v>0</v>
          </cell>
          <cell r="AN35">
            <v>0</v>
          </cell>
          <cell r="AO35">
            <v>0</v>
          </cell>
          <cell r="AP35">
            <v>0</v>
          </cell>
          <cell r="AQ35">
            <v>0</v>
          </cell>
          <cell r="AR35">
            <v>0</v>
          </cell>
          <cell r="AS35">
            <v>0</v>
          </cell>
          <cell r="AT35">
            <v>0</v>
          </cell>
          <cell r="AU35">
            <v>0</v>
          </cell>
          <cell r="AV35">
            <v>0</v>
          </cell>
          <cell r="AW35">
            <v>0</v>
          </cell>
          <cell r="AX35">
            <v>0</v>
          </cell>
          <cell r="AY35">
            <v>0</v>
          </cell>
          <cell r="AZ35">
            <v>0</v>
          </cell>
          <cell r="BA35">
            <v>0</v>
          </cell>
          <cell r="BB35">
            <v>0</v>
          </cell>
          <cell r="BC35">
            <v>0</v>
          </cell>
        </row>
        <row r="36">
          <cell r="A36" t="str">
            <v>Total issue Quantity</v>
          </cell>
          <cell r="B36">
            <v>95</v>
          </cell>
          <cell r="C36">
            <v>123</v>
          </cell>
          <cell r="D36">
            <v>218</v>
          </cell>
          <cell r="E36">
            <v>41</v>
          </cell>
          <cell r="F36">
            <v>1335</v>
          </cell>
          <cell r="G36" t="str">
            <v>N.A</v>
          </cell>
          <cell r="H36">
            <v>65080</v>
          </cell>
          <cell r="I36">
            <v>65080</v>
          </cell>
          <cell r="J36">
            <v>277625</v>
          </cell>
          <cell r="K36">
            <v>253636</v>
          </cell>
          <cell r="L36">
            <v>165355.25</v>
          </cell>
          <cell r="M36">
            <v>56459</v>
          </cell>
          <cell r="N36">
            <v>453251</v>
          </cell>
          <cell r="O36">
            <v>523142</v>
          </cell>
          <cell r="P36">
            <v>457756</v>
          </cell>
          <cell r="Q36">
            <v>325142</v>
          </cell>
          <cell r="R36">
            <v>1815750</v>
          </cell>
          <cell r="S36">
            <v>564212</v>
          </cell>
          <cell r="T36">
            <v>456210</v>
          </cell>
          <cell r="U36">
            <v>438710</v>
          </cell>
          <cell r="V36">
            <v>421250</v>
          </cell>
          <cell r="W36">
            <v>521364</v>
          </cell>
          <cell r="X36">
            <v>480349.2</v>
          </cell>
          <cell r="Y36">
            <v>432152</v>
          </cell>
          <cell r="Z36">
            <v>425132</v>
          </cell>
          <cell r="AA36">
            <v>512340</v>
          </cell>
          <cell r="AB36">
            <v>512432</v>
          </cell>
          <cell r="AC36">
            <v>463152</v>
          </cell>
          <cell r="AD36">
            <v>469041.6</v>
          </cell>
          <cell r="AE36">
            <v>542132</v>
          </cell>
          <cell r="AF36">
            <v>465231</v>
          </cell>
          <cell r="AG36">
            <v>455231</v>
          </cell>
          <cell r="AH36">
            <v>455231</v>
          </cell>
          <cell r="AI36">
            <v>455231</v>
          </cell>
          <cell r="AJ36">
            <v>477373.32</v>
          </cell>
          <cell r="AK36">
            <v>436251</v>
          </cell>
          <cell r="AL36">
            <v>436251</v>
          </cell>
          <cell r="AM36">
            <v>523124</v>
          </cell>
          <cell r="AN36">
            <v>350935</v>
          </cell>
          <cell r="AO36">
            <v>398007</v>
          </cell>
          <cell r="AP36">
            <v>46920</v>
          </cell>
          <cell r="AQ36">
            <v>409071.39272727276</v>
          </cell>
          <cell r="AR36">
            <v>409071</v>
          </cell>
          <cell r="AS36">
            <v>146825</v>
          </cell>
          <cell r="AT36">
            <v>282740</v>
          </cell>
          <cell r="AU36">
            <v>534019</v>
          </cell>
          <cell r="AV36">
            <v>244469</v>
          </cell>
          <cell r="AW36">
            <v>323424.8</v>
          </cell>
          <cell r="AX36">
            <v>2.93</v>
          </cell>
          <cell r="AY36">
            <v>375667</v>
          </cell>
          <cell r="AZ36">
            <v>302060</v>
          </cell>
          <cell r="BA36">
            <v>253285</v>
          </cell>
          <cell r="BB36">
            <v>314610</v>
          </cell>
          <cell r="BC36">
            <v>311405.5</v>
          </cell>
        </row>
        <row r="37">
          <cell r="A37" t="str">
            <v>Total Kiting Score(10)</v>
          </cell>
          <cell r="B37">
            <v>0</v>
          </cell>
          <cell r="C37">
            <v>1</v>
          </cell>
          <cell r="D37">
            <v>1</v>
          </cell>
          <cell r="E37">
            <v>0</v>
          </cell>
          <cell r="F37">
            <v>0</v>
          </cell>
          <cell r="G37" t="str">
            <v>N.A</v>
          </cell>
          <cell r="H37">
            <v>10</v>
          </cell>
          <cell r="I37">
            <v>10</v>
          </cell>
          <cell r="J37">
            <v>10</v>
          </cell>
          <cell r="K37">
            <v>10</v>
          </cell>
          <cell r="L37">
            <v>10</v>
          </cell>
          <cell r="M37">
            <v>10</v>
          </cell>
          <cell r="N37">
            <v>10</v>
          </cell>
          <cell r="O37">
            <v>10</v>
          </cell>
          <cell r="P37">
            <v>10</v>
          </cell>
          <cell r="Q37">
            <v>10</v>
          </cell>
          <cell r="R37">
            <v>10</v>
          </cell>
          <cell r="S37">
            <v>10</v>
          </cell>
          <cell r="T37">
            <v>10</v>
          </cell>
          <cell r="U37">
            <v>10</v>
          </cell>
          <cell r="V37">
            <v>10</v>
          </cell>
          <cell r="W37">
            <v>10</v>
          </cell>
          <cell r="X37">
            <v>10</v>
          </cell>
          <cell r="Y37">
            <v>10</v>
          </cell>
          <cell r="Z37">
            <v>10</v>
          </cell>
          <cell r="AA37">
            <v>10</v>
          </cell>
          <cell r="AB37">
            <v>10</v>
          </cell>
          <cell r="AC37">
            <v>10</v>
          </cell>
          <cell r="AD37">
            <v>10</v>
          </cell>
          <cell r="AE37">
            <v>10</v>
          </cell>
          <cell r="AF37">
            <v>10</v>
          </cell>
          <cell r="AG37">
            <v>10</v>
          </cell>
          <cell r="AH37">
            <v>10</v>
          </cell>
          <cell r="AI37">
            <v>10</v>
          </cell>
          <cell r="AJ37">
            <v>10</v>
          </cell>
          <cell r="AK37">
            <v>10</v>
          </cell>
          <cell r="AL37">
            <v>10</v>
          </cell>
          <cell r="AM37">
            <v>10</v>
          </cell>
          <cell r="AN37">
            <v>10</v>
          </cell>
          <cell r="AO37">
            <v>10</v>
          </cell>
          <cell r="AP37">
            <v>10</v>
          </cell>
          <cell r="AQ37">
            <v>10</v>
          </cell>
          <cell r="AR37">
            <v>10</v>
          </cell>
          <cell r="AS37">
            <v>10</v>
          </cell>
          <cell r="AT37">
            <v>10</v>
          </cell>
          <cell r="AU37">
            <v>10</v>
          </cell>
          <cell r="AV37">
            <v>10</v>
          </cell>
          <cell r="AW37">
            <v>10</v>
          </cell>
          <cell r="AX37">
            <v>10</v>
          </cell>
          <cell r="AY37">
            <v>10</v>
          </cell>
          <cell r="AZ37">
            <v>10</v>
          </cell>
          <cell r="BA37">
            <v>10</v>
          </cell>
          <cell r="BB37">
            <v>10</v>
          </cell>
          <cell r="BC37">
            <v>10</v>
          </cell>
        </row>
        <row r="38">
          <cell r="A38" t="str">
            <v>Customer Complaints (Internal)</v>
          </cell>
          <cell r="B38">
            <v>0</v>
          </cell>
          <cell r="C38">
            <v>0</v>
          </cell>
          <cell r="D38">
            <v>0</v>
          </cell>
          <cell r="E38">
            <v>0</v>
          </cell>
          <cell r="F38">
            <v>1335</v>
          </cell>
          <cell r="G38">
            <v>183</v>
          </cell>
          <cell r="H38">
            <v>517</v>
          </cell>
          <cell r="I38">
            <v>278</v>
          </cell>
          <cell r="J38">
            <v>2313</v>
          </cell>
          <cell r="K38">
            <v>5</v>
          </cell>
          <cell r="L38">
            <v>14</v>
          </cell>
          <cell r="M38">
            <v>14</v>
          </cell>
          <cell r="N38">
            <v>24</v>
          </cell>
          <cell r="O38">
            <v>393</v>
          </cell>
          <cell r="P38">
            <v>450</v>
          </cell>
          <cell r="Q38">
            <v>1237</v>
          </cell>
          <cell r="R38">
            <v>1094</v>
          </cell>
          <cell r="S38">
            <v>354</v>
          </cell>
          <cell r="T38">
            <v>1939</v>
          </cell>
          <cell r="U38">
            <v>1080</v>
          </cell>
          <cell r="V38">
            <v>5704</v>
          </cell>
          <cell r="W38">
            <v>88</v>
          </cell>
          <cell r="X38">
            <v>37</v>
          </cell>
          <cell r="Y38">
            <v>49</v>
          </cell>
          <cell r="Z38">
            <v>0</v>
          </cell>
          <cell r="AA38">
            <v>0</v>
          </cell>
          <cell r="AB38">
            <v>5878</v>
          </cell>
          <cell r="AC38">
            <v>76</v>
          </cell>
          <cell r="AD38">
            <v>149</v>
          </cell>
          <cell r="AE38">
            <v>157</v>
          </cell>
          <cell r="AF38">
            <v>17</v>
          </cell>
          <cell r="AG38">
            <v>232</v>
          </cell>
          <cell r="AH38">
            <v>1</v>
          </cell>
          <cell r="AI38">
            <v>6510</v>
          </cell>
          <cell r="AJ38">
            <v>6</v>
          </cell>
          <cell r="AK38">
            <v>227</v>
          </cell>
          <cell r="AL38">
            <v>19</v>
          </cell>
          <cell r="AM38">
            <v>16</v>
          </cell>
          <cell r="AN38">
            <v>290</v>
          </cell>
          <cell r="AO38">
            <v>558</v>
          </cell>
          <cell r="AP38">
            <v>18</v>
          </cell>
          <cell r="AQ38">
            <v>49</v>
          </cell>
          <cell r="AR38">
            <v>68</v>
          </cell>
          <cell r="AS38">
            <v>78</v>
          </cell>
          <cell r="AT38">
            <v>253</v>
          </cell>
          <cell r="AU38">
            <v>466</v>
          </cell>
        </row>
        <row r="39">
          <cell r="A39" t="str">
            <v>Suggestion received during the week</v>
          </cell>
          <cell r="B39">
            <v>6</v>
          </cell>
          <cell r="C39">
            <v>0</v>
          </cell>
          <cell r="D39">
            <v>0</v>
          </cell>
          <cell r="E39">
            <v>0</v>
          </cell>
          <cell r="F39">
            <v>0</v>
          </cell>
          <cell r="G39">
            <v>0</v>
          </cell>
          <cell r="H39">
            <v>0</v>
          </cell>
          <cell r="I39">
            <v>0</v>
          </cell>
          <cell r="J39">
            <v>0</v>
          </cell>
          <cell r="K39">
            <v>0</v>
          </cell>
          <cell r="L39">
            <v>0</v>
          </cell>
          <cell r="M39">
            <v>0</v>
          </cell>
          <cell r="N39">
            <v>0</v>
          </cell>
          <cell r="O39">
            <v>0</v>
          </cell>
          <cell r="P39">
            <v>0</v>
          </cell>
          <cell r="Q39">
            <v>0</v>
          </cell>
          <cell r="R39">
            <v>0</v>
          </cell>
          <cell r="S39">
            <v>0</v>
          </cell>
          <cell r="T39">
            <v>0</v>
          </cell>
          <cell r="U39">
            <v>0</v>
          </cell>
          <cell r="V39">
            <v>3</v>
          </cell>
          <cell r="W39">
            <v>0</v>
          </cell>
          <cell r="X39">
            <v>3</v>
          </cell>
          <cell r="Y39">
            <v>0</v>
          </cell>
          <cell r="Z39">
            <v>1</v>
          </cell>
          <cell r="AA39">
            <v>0</v>
          </cell>
          <cell r="AB39">
            <v>0</v>
          </cell>
          <cell r="AC39">
            <v>0</v>
          </cell>
          <cell r="AD39">
            <v>1</v>
          </cell>
          <cell r="AE39">
            <v>0</v>
          </cell>
          <cell r="AF39">
            <v>0</v>
          </cell>
          <cell r="AG39">
            <v>0</v>
          </cell>
          <cell r="AH39">
            <v>0</v>
          </cell>
          <cell r="AI39">
            <v>0</v>
          </cell>
          <cell r="AJ39">
            <v>1</v>
          </cell>
          <cell r="AK39">
            <v>0</v>
          </cell>
          <cell r="AL39">
            <v>0</v>
          </cell>
          <cell r="AM39">
            <v>0</v>
          </cell>
          <cell r="AN39">
            <v>0</v>
          </cell>
          <cell r="AO39">
            <v>0</v>
          </cell>
          <cell r="AP39">
            <v>0</v>
          </cell>
          <cell r="AQ39">
            <v>1</v>
          </cell>
          <cell r="AR39">
            <v>0</v>
          </cell>
          <cell r="AS39">
            <v>0</v>
          </cell>
          <cell r="AT39">
            <v>0</v>
          </cell>
          <cell r="AU39">
            <v>0</v>
          </cell>
          <cell r="AV39">
            <v>0</v>
          </cell>
          <cell r="AW39">
            <v>0</v>
          </cell>
          <cell r="AX39">
            <v>0</v>
          </cell>
          <cell r="AY39">
            <v>0</v>
          </cell>
          <cell r="AZ39">
            <v>0</v>
          </cell>
          <cell r="BA39">
            <v>0</v>
          </cell>
          <cell r="BB39">
            <v>0</v>
          </cell>
          <cell r="BC39">
            <v>0</v>
          </cell>
        </row>
        <row r="40">
          <cell r="A40" t="str">
            <v>Tangible  suggetions  received in a week</v>
          </cell>
          <cell r="B40">
            <v>3683</v>
          </cell>
          <cell r="C40">
            <v>3595</v>
          </cell>
          <cell r="D40">
            <v>7278</v>
          </cell>
          <cell r="E40">
            <v>3367</v>
          </cell>
          <cell r="F40">
            <v>5165</v>
          </cell>
          <cell r="G40">
            <v>4268</v>
          </cell>
          <cell r="H40">
            <v>1826</v>
          </cell>
          <cell r="I40">
            <v>77</v>
          </cell>
          <cell r="J40">
            <v>14626</v>
          </cell>
          <cell r="K40">
            <v>200</v>
          </cell>
          <cell r="L40" t="str">
            <v>N.A</v>
          </cell>
          <cell r="M40">
            <v>0</v>
          </cell>
          <cell r="N40">
            <v>0</v>
          </cell>
          <cell r="O40">
            <v>0</v>
          </cell>
          <cell r="P40">
            <v>0</v>
          </cell>
          <cell r="Q40">
            <v>0</v>
          </cell>
          <cell r="R40">
            <v>0</v>
          </cell>
          <cell r="S40">
            <v>0</v>
          </cell>
          <cell r="T40">
            <v>0</v>
          </cell>
          <cell r="U40">
            <v>0</v>
          </cell>
          <cell r="V40">
            <v>3</v>
          </cell>
          <cell r="W40">
            <v>0</v>
          </cell>
          <cell r="X40">
            <v>3</v>
          </cell>
          <cell r="Y40">
            <v>0</v>
          </cell>
          <cell r="Z40">
            <v>0</v>
          </cell>
          <cell r="AA40">
            <v>0</v>
          </cell>
          <cell r="AB40">
            <v>0</v>
          </cell>
          <cell r="AC40">
            <v>0</v>
          </cell>
          <cell r="AD40">
            <v>0</v>
          </cell>
          <cell r="AE40">
            <v>0</v>
          </cell>
          <cell r="AF40">
            <v>0</v>
          </cell>
          <cell r="AG40">
            <v>0</v>
          </cell>
          <cell r="AH40">
            <v>0</v>
          </cell>
          <cell r="AI40">
            <v>0</v>
          </cell>
          <cell r="AJ40">
            <v>0</v>
          </cell>
          <cell r="AK40">
            <v>0</v>
          </cell>
          <cell r="AL40">
            <v>0</v>
          </cell>
          <cell r="AM40">
            <v>0</v>
          </cell>
          <cell r="AN40">
            <v>0</v>
          </cell>
          <cell r="AO40">
            <v>0</v>
          </cell>
          <cell r="AP40">
            <v>0</v>
          </cell>
          <cell r="AQ40">
            <v>0</v>
          </cell>
          <cell r="AR40">
            <v>0</v>
          </cell>
          <cell r="AS40">
            <v>0</v>
          </cell>
          <cell r="AT40">
            <v>0</v>
          </cell>
          <cell r="AU40">
            <v>0</v>
          </cell>
          <cell r="AV40">
            <v>0</v>
          </cell>
          <cell r="AW40">
            <v>0</v>
          </cell>
          <cell r="AX40">
            <v>0</v>
          </cell>
          <cell r="AY40">
            <v>0</v>
          </cell>
          <cell r="AZ40">
            <v>0</v>
          </cell>
          <cell r="BA40">
            <v>0</v>
          </cell>
          <cell r="BB40">
            <v>0</v>
          </cell>
          <cell r="BC40">
            <v>0</v>
          </cell>
        </row>
        <row r="41">
          <cell r="A41" t="str">
            <v>Intangible  suggetions  received in a week</v>
          </cell>
          <cell r="B41">
            <v>39.14</v>
          </cell>
          <cell r="C41">
            <v>38.49</v>
          </cell>
          <cell r="D41">
            <v>65.8</v>
          </cell>
          <cell r="E41">
            <v>63.42</v>
          </cell>
          <cell r="F41">
            <v>61.39</v>
          </cell>
          <cell r="G41">
            <v>0</v>
          </cell>
          <cell r="H41">
            <v>0</v>
          </cell>
          <cell r="I41">
            <v>0</v>
          </cell>
          <cell r="J41">
            <v>1</v>
          </cell>
          <cell r="K41">
            <v>0</v>
          </cell>
          <cell r="L41" t="str">
            <v>N.A</v>
          </cell>
          <cell r="M41">
            <v>0</v>
          </cell>
          <cell r="N41">
            <v>0</v>
          </cell>
          <cell r="O41">
            <v>0</v>
          </cell>
          <cell r="P41">
            <v>0</v>
          </cell>
          <cell r="Q41">
            <v>0</v>
          </cell>
          <cell r="R41">
            <v>0</v>
          </cell>
          <cell r="S41">
            <v>0</v>
          </cell>
          <cell r="T41">
            <v>0</v>
          </cell>
          <cell r="U41">
            <v>0</v>
          </cell>
          <cell r="V41">
            <v>0</v>
          </cell>
          <cell r="W41">
            <v>0</v>
          </cell>
          <cell r="X41">
            <v>0</v>
          </cell>
          <cell r="Y41">
            <v>0</v>
          </cell>
          <cell r="Z41">
            <v>1</v>
          </cell>
          <cell r="AA41">
            <v>0</v>
          </cell>
          <cell r="AB41">
            <v>0</v>
          </cell>
          <cell r="AC41">
            <v>0</v>
          </cell>
          <cell r="AD41">
            <v>1</v>
          </cell>
          <cell r="AE41">
            <v>0</v>
          </cell>
          <cell r="AF41">
            <v>0</v>
          </cell>
          <cell r="AG41">
            <v>0</v>
          </cell>
          <cell r="AH41">
            <v>0</v>
          </cell>
          <cell r="AI41">
            <v>0</v>
          </cell>
          <cell r="AJ41">
            <v>1</v>
          </cell>
          <cell r="AK41">
            <v>0</v>
          </cell>
          <cell r="AL41">
            <v>0</v>
          </cell>
          <cell r="AM41">
            <v>0</v>
          </cell>
          <cell r="AN41">
            <v>0</v>
          </cell>
          <cell r="AO41">
            <v>0</v>
          </cell>
          <cell r="AP41">
            <v>0</v>
          </cell>
          <cell r="AQ41">
            <v>0.2</v>
          </cell>
          <cell r="AR41">
            <v>0</v>
          </cell>
          <cell r="AS41">
            <v>0</v>
          </cell>
          <cell r="AT41">
            <v>0</v>
          </cell>
          <cell r="AU41">
            <v>0</v>
          </cell>
          <cell r="AV41">
            <v>0</v>
          </cell>
          <cell r="AW41">
            <v>0</v>
          </cell>
          <cell r="AX41">
            <v>0</v>
          </cell>
          <cell r="AY41">
            <v>0</v>
          </cell>
          <cell r="AZ41">
            <v>0</v>
          </cell>
          <cell r="BA41">
            <v>0</v>
          </cell>
          <cell r="BB41">
            <v>0</v>
          </cell>
          <cell r="BC41">
            <v>0</v>
          </cell>
        </row>
        <row r="42">
          <cell r="A42" t="str">
            <v>Total Cell Members</v>
          </cell>
          <cell r="B42">
            <v>4</v>
          </cell>
          <cell r="C42">
            <v>4</v>
          </cell>
          <cell r="D42">
            <v>4</v>
          </cell>
          <cell r="E42">
            <v>4</v>
          </cell>
          <cell r="F42">
            <v>4</v>
          </cell>
          <cell r="G42">
            <v>16</v>
          </cell>
          <cell r="H42">
            <v>12</v>
          </cell>
          <cell r="I42">
            <v>12</v>
          </cell>
          <cell r="J42">
            <v>12</v>
          </cell>
          <cell r="K42">
            <v>12</v>
          </cell>
          <cell r="L42">
            <v>48</v>
          </cell>
          <cell r="M42">
            <v>13</v>
          </cell>
          <cell r="N42">
            <v>12</v>
          </cell>
          <cell r="O42">
            <v>12</v>
          </cell>
          <cell r="P42">
            <v>12</v>
          </cell>
          <cell r="Q42">
            <v>12</v>
          </cell>
          <cell r="R42">
            <v>61</v>
          </cell>
          <cell r="S42">
            <v>12</v>
          </cell>
          <cell r="T42">
            <v>12</v>
          </cell>
          <cell r="U42">
            <v>12</v>
          </cell>
          <cell r="V42">
            <v>12</v>
          </cell>
          <cell r="W42">
            <v>12</v>
          </cell>
          <cell r="X42">
            <v>12</v>
          </cell>
          <cell r="Y42">
            <v>12</v>
          </cell>
          <cell r="Z42">
            <v>12</v>
          </cell>
          <cell r="AA42">
            <v>12</v>
          </cell>
          <cell r="AB42">
            <v>12</v>
          </cell>
          <cell r="AC42">
            <v>12</v>
          </cell>
          <cell r="AD42">
            <v>12</v>
          </cell>
          <cell r="AE42">
            <v>12</v>
          </cell>
          <cell r="AF42">
            <v>12</v>
          </cell>
          <cell r="AG42">
            <v>12</v>
          </cell>
          <cell r="AH42">
            <v>12</v>
          </cell>
          <cell r="AI42">
            <v>12</v>
          </cell>
          <cell r="AJ42">
            <v>12</v>
          </cell>
          <cell r="AK42">
            <v>12</v>
          </cell>
          <cell r="AL42">
            <v>12</v>
          </cell>
          <cell r="AM42">
            <v>12</v>
          </cell>
          <cell r="AN42">
            <v>12</v>
          </cell>
          <cell r="AO42">
            <v>12</v>
          </cell>
          <cell r="AP42">
            <v>12</v>
          </cell>
          <cell r="AQ42">
            <v>12</v>
          </cell>
          <cell r="AR42">
            <v>12</v>
          </cell>
          <cell r="AS42">
            <v>12</v>
          </cell>
          <cell r="AT42">
            <v>12</v>
          </cell>
          <cell r="AU42">
            <v>12</v>
          </cell>
          <cell r="AV42">
            <v>12</v>
          </cell>
          <cell r="AW42">
            <v>60</v>
          </cell>
          <cell r="AX42">
            <v>12</v>
          </cell>
          <cell r="AY42">
            <v>12</v>
          </cell>
          <cell r="AZ42">
            <v>12</v>
          </cell>
          <cell r="BA42">
            <v>12</v>
          </cell>
          <cell r="BB42">
            <v>12</v>
          </cell>
          <cell r="BC42">
            <v>60</v>
          </cell>
        </row>
        <row r="43">
          <cell r="A43" t="str">
            <v>Suggestion Scheme Score(5)</v>
          </cell>
          <cell r="B43">
            <v>5</v>
          </cell>
          <cell r="C43">
            <v>0</v>
          </cell>
          <cell r="D43">
            <v>0</v>
          </cell>
          <cell r="E43">
            <v>0</v>
          </cell>
          <cell r="F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K43">
            <v>0</v>
          </cell>
          <cell r="L43">
            <v>0</v>
          </cell>
          <cell r="M43">
            <v>0</v>
          </cell>
          <cell r="N43">
            <v>0</v>
          </cell>
          <cell r="O43">
            <v>0</v>
          </cell>
          <cell r="P43">
            <v>0</v>
          </cell>
          <cell r="Q43">
            <v>0</v>
          </cell>
          <cell r="R43">
            <v>0</v>
          </cell>
          <cell r="S43">
            <v>0</v>
          </cell>
          <cell r="T43">
            <v>0</v>
          </cell>
          <cell r="U43">
            <v>0</v>
          </cell>
          <cell r="V43">
            <v>5</v>
          </cell>
          <cell r="W43">
            <v>0</v>
          </cell>
          <cell r="X43">
            <v>5</v>
          </cell>
          <cell r="Y43">
            <v>0</v>
          </cell>
          <cell r="Z43">
            <v>0.41666666666666663</v>
          </cell>
          <cell r="AA43">
            <v>0</v>
          </cell>
          <cell r="AB43">
            <v>0</v>
          </cell>
          <cell r="AC43">
            <v>0</v>
          </cell>
          <cell r="AD43">
            <v>4.1666666666666661</v>
          </cell>
          <cell r="AE43">
            <v>0</v>
          </cell>
          <cell r="AF43">
            <v>0</v>
          </cell>
          <cell r="AG43">
            <v>0</v>
          </cell>
          <cell r="AH43">
            <v>0</v>
          </cell>
          <cell r="AI43">
            <v>0</v>
          </cell>
          <cell r="AJ43">
            <v>4.1666666666666661</v>
          </cell>
          <cell r="AK43">
            <v>0</v>
          </cell>
          <cell r="AL43">
            <v>0</v>
          </cell>
          <cell r="AM43">
            <v>0</v>
          </cell>
          <cell r="AN43">
            <v>0</v>
          </cell>
          <cell r="AO43">
            <v>0</v>
          </cell>
          <cell r="AP43">
            <v>0</v>
          </cell>
          <cell r="AQ43">
            <v>4.1666666666666661</v>
          </cell>
          <cell r="AR43">
            <v>0</v>
          </cell>
          <cell r="AS43">
            <v>0</v>
          </cell>
          <cell r="AT43">
            <v>0</v>
          </cell>
          <cell r="AU43">
            <v>0</v>
          </cell>
          <cell r="AV43">
            <v>0</v>
          </cell>
          <cell r="AW43">
            <v>0</v>
          </cell>
          <cell r="AX43">
            <v>0</v>
          </cell>
          <cell r="AY43">
            <v>0</v>
          </cell>
          <cell r="AZ43">
            <v>0</v>
          </cell>
          <cell r="BA43">
            <v>0</v>
          </cell>
          <cell r="BB43">
            <v>0</v>
          </cell>
          <cell r="BC43">
            <v>0</v>
          </cell>
        </row>
        <row r="44">
          <cell r="A44" t="str">
            <v>Suggestion received during the week</v>
          </cell>
          <cell r="B44">
            <v>0</v>
          </cell>
          <cell r="C44">
            <v>0</v>
          </cell>
          <cell r="D44">
            <v>0</v>
          </cell>
          <cell r="E44">
            <v>0</v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  <cell r="K44">
            <v>0</v>
          </cell>
          <cell r="L44">
            <v>0</v>
          </cell>
          <cell r="M44">
            <v>0</v>
          </cell>
          <cell r="N44">
            <v>0</v>
          </cell>
          <cell r="O44">
            <v>0</v>
          </cell>
          <cell r="P44">
            <v>0</v>
          </cell>
          <cell r="Q44">
            <v>0</v>
          </cell>
          <cell r="R44">
            <v>0</v>
          </cell>
          <cell r="S44">
            <v>0</v>
          </cell>
          <cell r="T44">
            <v>1</v>
          </cell>
          <cell r="U44">
            <v>0</v>
          </cell>
          <cell r="V44">
            <v>1</v>
          </cell>
          <cell r="W44">
            <v>0</v>
          </cell>
          <cell r="X44">
            <v>1</v>
          </cell>
          <cell r="Y44">
            <v>0</v>
          </cell>
          <cell r="Z44">
            <v>0</v>
          </cell>
          <cell r="AA44">
            <v>1</v>
          </cell>
          <cell r="AB44">
            <v>2</v>
          </cell>
          <cell r="AC44">
            <v>0</v>
          </cell>
          <cell r="AD44">
            <v>0</v>
          </cell>
          <cell r="AE44">
            <v>4</v>
          </cell>
          <cell r="AF44">
            <v>0</v>
          </cell>
          <cell r="AG44">
            <v>2</v>
          </cell>
          <cell r="AH44">
            <v>2</v>
          </cell>
          <cell r="AI44">
            <v>7</v>
          </cell>
          <cell r="AJ44">
            <v>0</v>
          </cell>
          <cell r="AK44">
            <v>0</v>
          </cell>
          <cell r="AL44">
            <v>0</v>
          </cell>
          <cell r="AM44">
            <v>0</v>
          </cell>
          <cell r="AN44">
            <v>0</v>
          </cell>
          <cell r="AO44">
            <v>0</v>
          </cell>
          <cell r="AP44">
            <v>0</v>
          </cell>
          <cell r="AQ44">
            <v>0</v>
          </cell>
          <cell r="AR44">
            <v>0</v>
          </cell>
          <cell r="AS44">
            <v>0</v>
          </cell>
          <cell r="AT44">
            <v>0</v>
          </cell>
          <cell r="AU44">
            <v>0</v>
          </cell>
        </row>
        <row r="45">
          <cell r="A45" t="str">
            <v>5 S Audit Score(5)</v>
          </cell>
          <cell r="B45">
            <v>8.25</v>
          </cell>
          <cell r="C45">
            <v>9.85</v>
          </cell>
          <cell r="D45">
            <v>9.85</v>
          </cell>
          <cell r="E45">
            <v>9.85</v>
          </cell>
          <cell r="F45">
            <v>9.85</v>
          </cell>
          <cell r="G45">
            <v>9.85</v>
          </cell>
          <cell r="H45">
            <v>3.59</v>
          </cell>
          <cell r="I45">
            <v>3.59</v>
          </cell>
          <cell r="J45">
            <v>3.59</v>
          </cell>
          <cell r="K45">
            <v>3.59</v>
          </cell>
          <cell r="L45">
            <v>3.59</v>
          </cell>
          <cell r="M45">
            <v>3.59</v>
          </cell>
          <cell r="N45">
            <v>3.59</v>
          </cell>
          <cell r="O45">
            <v>3.59</v>
          </cell>
          <cell r="P45">
            <v>3.59</v>
          </cell>
          <cell r="Q45">
            <v>3.59</v>
          </cell>
          <cell r="R45">
            <v>3.59</v>
          </cell>
          <cell r="S45">
            <v>3.22</v>
          </cell>
          <cell r="T45">
            <v>3.44</v>
          </cell>
          <cell r="U45">
            <v>3.55</v>
          </cell>
          <cell r="V45">
            <v>3.83</v>
          </cell>
          <cell r="W45">
            <v>3.61</v>
          </cell>
          <cell r="X45">
            <v>3.5300000000000002</v>
          </cell>
          <cell r="Y45">
            <v>3.72</v>
          </cell>
          <cell r="Z45">
            <v>3.61</v>
          </cell>
          <cell r="AA45">
            <v>3.5</v>
          </cell>
          <cell r="AB45">
            <v>3.5</v>
          </cell>
          <cell r="AC45">
            <v>3.5</v>
          </cell>
          <cell r="AD45">
            <v>3.5659999999999998</v>
          </cell>
          <cell r="AE45">
            <v>3.33</v>
          </cell>
          <cell r="AF45">
            <v>3.12</v>
          </cell>
          <cell r="AG45">
            <v>2.94</v>
          </cell>
          <cell r="AH45">
            <v>2.7</v>
          </cell>
          <cell r="AI45">
            <v>1.833</v>
          </cell>
          <cell r="AJ45">
            <v>3.1311999999999998</v>
          </cell>
          <cell r="AK45">
            <v>3</v>
          </cell>
          <cell r="AL45">
            <v>2.6</v>
          </cell>
          <cell r="AM45">
            <v>2.6</v>
          </cell>
          <cell r="AN45">
            <v>2.6</v>
          </cell>
          <cell r="AO45">
            <v>2.6</v>
          </cell>
          <cell r="AP45">
            <v>2.6</v>
          </cell>
          <cell r="AQ45">
            <v>3.5351999999999997</v>
          </cell>
          <cell r="AR45">
            <v>3.5350000000000001</v>
          </cell>
          <cell r="AS45">
            <v>2.7</v>
          </cell>
          <cell r="AT45">
            <v>2.7777777777777777</v>
          </cell>
          <cell r="AU45">
            <v>3.5</v>
          </cell>
          <cell r="AV45">
            <v>3.5</v>
          </cell>
          <cell r="AW45">
            <v>3.2025555555555556</v>
          </cell>
          <cell r="AX45">
            <v>3.1</v>
          </cell>
          <cell r="AY45">
            <v>3</v>
          </cell>
          <cell r="AZ45">
            <v>2.58</v>
          </cell>
          <cell r="BA45">
            <v>2.7</v>
          </cell>
          <cell r="BB45">
            <v>2.3499999999999996</v>
          </cell>
          <cell r="BC45">
            <v>2.7459999999999996</v>
          </cell>
        </row>
        <row r="46">
          <cell r="A46" t="str">
            <v>Intangible  suggetions  received in a week</v>
          </cell>
          <cell r="B46">
            <v>2.0408163265306123</v>
          </cell>
          <cell r="C46">
            <v>0</v>
          </cell>
          <cell r="D46">
            <v>0</v>
          </cell>
          <cell r="E46">
            <v>0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L46">
            <v>0</v>
          </cell>
          <cell r="M46">
            <v>0</v>
          </cell>
          <cell r="N46">
            <v>0</v>
          </cell>
          <cell r="O46">
            <v>0</v>
          </cell>
          <cell r="P46">
            <v>0</v>
          </cell>
          <cell r="Q46">
            <v>0</v>
          </cell>
          <cell r="R46">
            <v>0</v>
          </cell>
          <cell r="S46">
            <v>0</v>
          </cell>
          <cell r="T46">
            <v>1</v>
          </cell>
          <cell r="U46">
            <v>0</v>
          </cell>
          <cell r="V46">
            <v>1</v>
          </cell>
          <cell r="W46">
            <v>0</v>
          </cell>
          <cell r="X46">
            <v>1</v>
          </cell>
          <cell r="Y46">
            <v>0</v>
          </cell>
          <cell r="Z46">
            <v>0</v>
          </cell>
          <cell r="AA46">
            <v>1</v>
          </cell>
          <cell r="AB46">
            <v>2</v>
          </cell>
          <cell r="AC46">
            <v>0</v>
          </cell>
          <cell r="AD46">
            <v>0</v>
          </cell>
          <cell r="AE46">
            <v>3</v>
          </cell>
          <cell r="AF46">
            <v>0</v>
          </cell>
          <cell r="AG46">
            <v>0</v>
          </cell>
          <cell r="AH46">
            <v>0</v>
          </cell>
          <cell r="AI46">
            <v>6</v>
          </cell>
          <cell r="AJ46">
            <v>0</v>
          </cell>
          <cell r="AK46">
            <v>0</v>
          </cell>
          <cell r="AL46">
            <v>0</v>
          </cell>
          <cell r="AM46">
            <v>0</v>
          </cell>
          <cell r="AN46">
            <v>0</v>
          </cell>
          <cell r="AO46">
            <v>0</v>
          </cell>
          <cell r="AP46">
            <v>0</v>
          </cell>
          <cell r="AQ46">
            <v>0</v>
          </cell>
          <cell r="AR46">
            <v>0</v>
          </cell>
          <cell r="AS46">
            <v>0</v>
          </cell>
          <cell r="AT46">
            <v>0</v>
          </cell>
          <cell r="AU46">
            <v>0</v>
          </cell>
        </row>
        <row r="47">
          <cell r="A47" t="str">
            <v>Attendance (%)</v>
          </cell>
          <cell r="B47">
            <v>86</v>
          </cell>
          <cell r="C47">
            <v>88</v>
          </cell>
          <cell r="D47">
            <v>88</v>
          </cell>
          <cell r="E47">
            <v>90</v>
          </cell>
          <cell r="F47">
            <v>88</v>
          </cell>
          <cell r="G47">
            <v>88.5</v>
          </cell>
          <cell r="H47">
            <v>85</v>
          </cell>
          <cell r="I47">
            <v>76</v>
          </cell>
          <cell r="J47">
            <v>89</v>
          </cell>
          <cell r="K47">
            <v>89</v>
          </cell>
          <cell r="L47">
            <v>84.75</v>
          </cell>
          <cell r="M47">
            <v>69.230769230769226</v>
          </cell>
          <cell r="N47">
            <v>92</v>
          </cell>
          <cell r="O47">
            <v>89</v>
          </cell>
          <cell r="P47">
            <v>63</v>
          </cell>
          <cell r="Q47">
            <v>100</v>
          </cell>
          <cell r="R47">
            <v>82.646153846153851</v>
          </cell>
          <cell r="S47">
            <v>100</v>
          </cell>
          <cell r="T47">
            <v>90</v>
          </cell>
          <cell r="U47">
            <v>90</v>
          </cell>
          <cell r="V47">
            <v>85</v>
          </cell>
          <cell r="W47">
            <v>85</v>
          </cell>
          <cell r="X47">
            <v>90</v>
          </cell>
          <cell r="Y47">
            <v>90</v>
          </cell>
          <cell r="Z47">
            <v>100</v>
          </cell>
          <cell r="AA47">
            <v>91</v>
          </cell>
          <cell r="AB47">
            <v>86</v>
          </cell>
          <cell r="AC47">
            <v>100</v>
          </cell>
          <cell r="AD47">
            <v>93.4</v>
          </cell>
          <cell r="AE47">
            <v>94</v>
          </cell>
          <cell r="AF47">
            <v>93</v>
          </cell>
          <cell r="AG47">
            <v>76</v>
          </cell>
          <cell r="AH47">
            <v>89</v>
          </cell>
          <cell r="AI47">
            <v>91</v>
          </cell>
          <cell r="AJ47">
            <v>89.08</v>
          </cell>
          <cell r="AK47">
            <v>91</v>
          </cell>
          <cell r="AL47">
            <v>89</v>
          </cell>
          <cell r="AM47">
            <v>96</v>
          </cell>
          <cell r="AN47">
            <v>93</v>
          </cell>
          <cell r="AO47">
            <v>97</v>
          </cell>
          <cell r="AP47">
            <v>97</v>
          </cell>
          <cell r="AQ47">
            <v>87.616</v>
          </cell>
          <cell r="AR47">
            <v>100</v>
          </cell>
          <cell r="AS47">
            <v>73</v>
          </cell>
          <cell r="AT47">
            <v>80</v>
          </cell>
          <cell r="AU47">
            <v>98</v>
          </cell>
          <cell r="AV47">
            <v>100</v>
          </cell>
          <cell r="AW47">
            <v>90.2</v>
          </cell>
          <cell r="AX47">
            <v>85</v>
          </cell>
          <cell r="AY47">
            <v>80</v>
          </cell>
          <cell r="AZ47">
            <v>88</v>
          </cell>
          <cell r="BA47">
            <v>93</v>
          </cell>
          <cell r="BB47">
            <v>94</v>
          </cell>
          <cell r="BC47">
            <v>88</v>
          </cell>
        </row>
        <row r="48">
          <cell r="A48" t="str">
            <v>Attendance Score(5)</v>
          </cell>
          <cell r="B48">
            <v>2</v>
          </cell>
          <cell r="C48">
            <v>2</v>
          </cell>
          <cell r="D48">
            <v>2</v>
          </cell>
          <cell r="E48">
            <v>2</v>
          </cell>
          <cell r="F48">
            <v>2</v>
          </cell>
          <cell r="G48">
            <v>3</v>
          </cell>
          <cell r="H48">
            <v>2</v>
          </cell>
          <cell r="I48">
            <v>0</v>
          </cell>
          <cell r="J48">
            <v>2</v>
          </cell>
          <cell r="K48">
            <v>2</v>
          </cell>
          <cell r="L48">
            <v>0</v>
          </cell>
          <cell r="M48">
            <v>0</v>
          </cell>
          <cell r="N48">
            <v>3</v>
          </cell>
          <cell r="O48">
            <v>2</v>
          </cell>
          <cell r="P48">
            <v>0</v>
          </cell>
          <cell r="Q48">
            <v>5</v>
          </cell>
          <cell r="R48">
            <v>0</v>
          </cell>
          <cell r="S48">
            <v>5</v>
          </cell>
          <cell r="T48">
            <v>3</v>
          </cell>
          <cell r="U48">
            <v>3</v>
          </cell>
          <cell r="V48">
            <v>2</v>
          </cell>
          <cell r="W48">
            <v>2</v>
          </cell>
          <cell r="X48">
            <v>3</v>
          </cell>
          <cell r="Y48">
            <v>3</v>
          </cell>
          <cell r="Z48">
            <v>5</v>
          </cell>
          <cell r="AA48">
            <v>3</v>
          </cell>
          <cell r="AB48">
            <v>2</v>
          </cell>
          <cell r="AC48">
            <v>5</v>
          </cell>
          <cell r="AD48">
            <v>3</v>
          </cell>
          <cell r="AE48">
            <v>3</v>
          </cell>
          <cell r="AF48">
            <v>3</v>
          </cell>
          <cell r="AG48">
            <v>0</v>
          </cell>
          <cell r="AH48">
            <v>2</v>
          </cell>
          <cell r="AI48">
            <v>3</v>
          </cell>
          <cell r="AJ48">
            <v>2</v>
          </cell>
          <cell r="AK48">
            <v>3</v>
          </cell>
          <cell r="AL48">
            <v>2</v>
          </cell>
          <cell r="AM48">
            <v>5</v>
          </cell>
          <cell r="AN48">
            <v>3</v>
          </cell>
          <cell r="AO48">
            <v>5</v>
          </cell>
          <cell r="AP48">
            <v>5</v>
          </cell>
          <cell r="AQ48">
            <v>2</v>
          </cell>
          <cell r="AR48">
            <v>5</v>
          </cell>
          <cell r="AS48">
            <v>0</v>
          </cell>
          <cell r="AT48">
            <v>0</v>
          </cell>
          <cell r="AU48">
            <v>5</v>
          </cell>
          <cell r="AV48">
            <v>5</v>
          </cell>
          <cell r="AW48">
            <v>3</v>
          </cell>
          <cell r="AX48">
            <v>2</v>
          </cell>
          <cell r="AY48">
            <v>0</v>
          </cell>
          <cell r="AZ48">
            <v>2</v>
          </cell>
          <cell r="BA48">
            <v>3</v>
          </cell>
          <cell r="BB48">
            <v>3</v>
          </cell>
          <cell r="BC48">
            <v>2</v>
          </cell>
        </row>
        <row r="49">
          <cell r="A49" t="str">
            <v xml:space="preserve">has been initiated in the month of Apr' 99 with the objective </v>
          </cell>
          <cell r="B49">
            <v>80.42</v>
          </cell>
          <cell r="C49">
            <v>73.599999999999994</v>
          </cell>
          <cell r="D49">
            <v>52.66</v>
          </cell>
          <cell r="E49">
            <v>74</v>
          </cell>
          <cell r="F49">
            <v>74</v>
          </cell>
          <cell r="G49">
            <v>74</v>
          </cell>
          <cell r="H49">
            <v>73</v>
          </cell>
          <cell r="I49">
            <v>45.7</v>
          </cell>
          <cell r="J49">
            <v>63.59</v>
          </cell>
          <cell r="K49">
            <v>73</v>
          </cell>
          <cell r="L49">
            <v>73</v>
          </cell>
          <cell r="M49">
            <v>73</v>
          </cell>
          <cell r="N49" t="str">
            <v>N.A</v>
          </cell>
          <cell r="O49" t="str">
            <v>N.A</v>
          </cell>
          <cell r="P49" t="str">
            <v>N.A</v>
          </cell>
          <cell r="Q49" t="str">
            <v>N.A</v>
          </cell>
          <cell r="R49">
            <v>73</v>
          </cell>
          <cell r="S49">
            <v>73</v>
          </cell>
          <cell r="T49">
            <v>73</v>
          </cell>
          <cell r="U49">
            <v>73</v>
          </cell>
          <cell r="V49">
            <v>73</v>
          </cell>
          <cell r="AB49" t="e">
            <v>#DIV/0!</v>
          </cell>
          <cell r="AC49">
            <v>73</v>
          </cell>
          <cell r="AD49">
            <v>73</v>
          </cell>
          <cell r="AE49">
            <v>73</v>
          </cell>
        </row>
        <row r="50">
          <cell r="A50" t="str">
            <v>Performance Score</v>
          </cell>
          <cell r="B50">
            <v>15.25</v>
          </cell>
          <cell r="C50">
            <v>41.85</v>
          </cell>
          <cell r="D50">
            <v>41.85</v>
          </cell>
          <cell r="E50">
            <v>41.85</v>
          </cell>
          <cell r="F50">
            <v>11.85</v>
          </cell>
          <cell r="G50">
            <v>12.85</v>
          </cell>
          <cell r="H50">
            <v>15.59</v>
          </cell>
          <cell r="I50">
            <v>13.59</v>
          </cell>
          <cell r="J50">
            <v>58.09</v>
          </cell>
          <cell r="K50">
            <v>58.09</v>
          </cell>
          <cell r="L50">
            <v>34.840000000000003</v>
          </cell>
          <cell r="M50">
            <v>53.09</v>
          </cell>
          <cell r="N50">
            <v>56.09</v>
          </cell>
          <cell r="O50">
            <v>55.09</v>
          </cell>
          <cell r="P50">
            <v>62.09</v>
          </cell>
          <cell r="Q50">
            <v>67.09</v>
          </cell>
          <cell r="R50">
            <v>56.69</v>
          </cell>
          <cell r="S50">
            <v>63.22</v>
          </cell>
          <cell r="T50">
            <v>56.44</v>
          </cell>
          <cell r="U50">
            <v>61.55</v>
          </cell>
          <cell r="V50">
            <v>60.83</v>
          </cell>
          <cell r="W50">
            <v>60.11</v>
          </cell>
          <cell r="X50">
            <v>50.43</v>
          </cell>
          <cell r="Y50">
            <v>46.22</v>
          </cell>
          <cell r="Z50">
            <v>66.026666666666671</v>
          </cell>
          <cell r="AA50">
            <v>58.5</v>
          </cell>
          <cell r="AB50">
            <v>62.5</v>
          </cell>
          <cell r="AC50">
            <v>70.5</v>
          </cell>
          <cell r="AD50">
            <v>64.23266666666666</v>
          </cell>
          <cell r="AE50">
            <v>68.33</v>
          </cell>
          <cell r="AF50">
            <v>68.12</v>
          </cell>
          <cell r="AG50">
            <v>63.94</v>
          </cell>
          <cell r="AH50">
            <v>65.7</v>
          </cell>
          <cell r="AI50">
            <v>66.832999999999998</v>
          </cell>
          <cell r="AJ50">
            <v>69.19786666666667</v>
          </cell>
          <cell r="AK50">
            <v>78</v>
          </cell>
          <cell r="AL50">
            <v>74.599999999999994</v>
          </cell>
          <cell r="AM50">
            <v>77.599999999999994</v>
          </cell>
          <cell r="AN50">
            <v>71.099999999999994</v>
          </cell>
          <cell r="AO50">
            <v>65.099999999999994</v>
          </cell>
          <cell r="AP50">
            <v>65.099999999999994</v>
          </cell>
          <cell r="AQ50">
            <v>73.19277575757576</v>
          </cell>
          <cell r="AR50">
            <v>83.534999999999997</v>
          </cell>
          <cell r="AS50">
            <v>77.7</v>
          </cell>
          <cell r="AT50">
            <v>72.777777777777771</v>
          </cell>
          <cell r="AU50">
            <v>67.5</v>
          </cell>
          <cell r="AV50">
            <v>67.5</v>
          </cell>
          <cell r="AW50">
            <v>74.802555555555557</v>
          </cell>
          <cell r="AX50">
            <v>75.099999999999994</v>
          </cell>
          <cell r="AY50">
            <v>68.5</v>
          </cell>
          <cell r="AZ50">
            <v>70.08</v>
          </cell>
          <cell r="BA50">
            <v>66.2</v>
          </cell>
          <cell r="BB50">
            <v>65.849999999999994</v>
          </cell>
          <cell r="BC50">
            <v>74.146000000000001</v>
          </cell>
        </row>
      </sheetData>
      <sheetData sheetId="8" refreshError="1">
        <row r="1">
          <cell r="A1" t="str">
            <v>MSSL PERFORMANCE SCORE</v>
          </cell>
          <cell r="B1" t="str">
            <v>PLANT PERFORMANCE SCORE</v>
          </cell>
          <cell r="C1">
            <v>0</v>
          </cell>
          <cell r="D1">
            <v>0</v>
          </cell>
          <cell r="E1">
            <v>0</v>
          </cell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 t="str">
            <v>MSSL-PUNE</v>
          </cell>
        </row>
        <row r="2">
          <cell r="A2" t="str">
            <v>MSSL PERFORMANCE SCORE</v>
          </cell>
        </row>
        <row r="3">
          <cell r="A3" t="str">
            <v>207 FOCUSSED FACTORY</v>
          </cell>
        </row>
        <row r="4">
          <cell r="A4" t="str">
            <v>TEAM : QUALITY PROMOTION &amp; SYSTEMS</v>
          </cell>
        </row>
        <row r="5">
          <cell r="A5" t="str">
            <v>CELL : HRD</v>
          </cell>
          <cell r="B5" t="str">
            <v>Jan. (wk-1)</v>
          </cell>
          <cell r="C5" t="str">
            <v>Jan. (wk-2)</v>
          </cell>
          <cell r="D5" t="str">
            <v>Jan. (wk-3)</v>
          </cell>
          <cell r="E5" t="str">
            <v>Jan. (wk-4)</v>
          </cell>
          <cell r="F5" t="str">
            <v>Jan. (wk-5)</v>
          </cell>
          <cell r="G5" t="str">
            <v>Mar-99(wk-1)</v>
          </cell>
          <cell r="H5" t="str">
            <v>March-99(wk-2)</v>
          </cell>
          <cell r="I5" t="str">
            <v>March-99(wk-3)</v>
          </cell>
          <cell r="J5" t="str">
            <v>March-99(wk-4)</v>
          </cell>
          <cell r="K5">
            <v>36220</v>
          </cell>
          <cell r="L5" t="str">
            <v>Apr (wk-1)</v>
          </cell>
          <cell r="M5" t="str">
            <v>Apr (wk-2)</v>
          </cell>
          <cell r="N5" t="str">
            <v>Apr (wk-3)</v>
          </cell>
          <cell r="O5" t="str">
            <v>Apr (wk-4)</v>
          </cell>
          <cell r="P5" t="str">
            <v>Jun(wk-5)</v>
          </cell>
          <cell r="Q5" t="str">
            <v>Jul(wk-1)</v>
          </cell>
          <cell r="R5" t="str">
            <v>Jul(wk-2)</v>
          </cell>
          <cell r="S5" t="str">
            <v>Jul(wk-3)</v>
          </cell>
          <cell r="T5" t="str">
            <v>Jul(wk-4)</v>
          </cell>
          <cell r="U5" t="str">
            <v>Jul(wk-5)</v>
          </cell>
          <cell r="V5" t="str">
            <v>JULY'99</v>
          </cell>
          <cell r="W5" t="str">
            <v>AUG(WK-1)</v>
          </cell>
          <cell r="X5" t="str">
            <v>AUG(WK-2)</v>
          </cell>
          <cell r="Y5" t="str">
            <v>AUG(WK-3)</v>
          </cell>
          <cell r="Z5" t="str">
            <v>AUG(WK-4)</v>
          </cell>
          <cell r="AA5" t="str">
            <v>AUG(WK-5)</v>
          </cell>
          <cell r="AB5" t="str">
            <v>AUG'99</v>
          </cell>
          <cell r="AC5" t="str">
            <v>SEPT(WK-1)</v>
          </cell>
          <cell r="AD5" t="str">
            <v>SEPT(WK-2)</v>
          </cell>
          <cell r="AE5" t="str">
            <v>SEPT(WK-3)</v>
          </cell>
          <cell r="AF5" t="str">
            <v>SEPT(WK-4)</v>
          </cell>
          <cell r="AG5" t="str">
            <v>SEPT(WK-5)</v>
          </cell>
          <cell r="AH5" t="str">
            <v>SEPT'99</v>
          </cell>
        </row>
        <row r="7">
          <cell r="A7" t="str">
            <v>Defects contributed to Engg. dept.(20)</v>
          </cell>
          <cell r="B7" t="str">
            <v>MAY(WK-1)</v>
          </cell>
          <cell r="C7" t="str">
            <v>MAY(WK-2)</v>
          </cell>
          <cell r="D7" t="str">
            <v>MAY(WK-3)</v>
          </cell>
          <cell r="E7" t="str">
            <v>MAY(WK-4)</v>
          </cell>
          <cell r="F7" t="str">
            <v>MAY' 99</v>
          </cell>
          <cell r="G7" t="str">
            <v>JUNE(WK-1)</v>
          </cell>
          <cell r="H7" t="str">
            <v>JUNE(WK-2)</v>
          </cell>
          <cell r="I7" t="str">
            <v>JUNE(WK-3)</v>
          </cell>
          <cell r="J7" t="str">
            <v>JUNE(WK-4)</v>
          </cell>
          <cell r="K7" t="str">
            <v>JUNE(WK-5)</v>
          </cell>
          <cell r="L7" t="str">
            <v>JUNE'99</v>
          </cell>
          <cell r="M7" t="str">
            <v>JUL(WK-1)</v>
          </cell>
          <cell r="N7" t="str">
            <v>JUL(WK-2)</v>
          </cell>
          <cell r="O7" t="str">
            <v>JUL(WK-3)</v>
          </cell>
          <cell r="P7" t="str">
            <v>JUL(WK-4)</v>
          </cell>
          <cell r="Q7" t="str">
            <v>JUL(WK-5)</v>
          </cell>
          <cell r="R7" t="str">
            <v>JULY'99</v>
          </cell>
          <cell r="S7" t="str">
            <v>AUG(WK-1)</v>
          </cell>
          <cell r="T7" t="str">
            <v>AUG(WK-2)</v>
          </cell>
          <cell r="U7" t="str">
            <v>AUG(WK-3)</v>
          </cell>
          <cell r="V7" t="str">
            <v>AUG(WK-4)</v>
          </cell>
          <cell r="W7" t="str">
            <v>AUG(WK-5)</v>
          </cell>
          <cell r="X7" t="str">
            <v>AUG'99</v>
          </cell>
          <cell r="Y7" t="str">
            <v>SEPT(WK-1)</v>
          </cell>
          <cell r="Z7" t="str">
            <v>SEPT(WK-2)</v>
          </cell>
          <cell r="AA7" t="str">
            <v>SEPT(WK-3)</v>
          </cell>
          <cell r="AB7" t="str">
            <v>SEPT(WK-4)</v>
          </cell>
          <cell r="AC7" t="str">
            <v>SEPT(WK-5)</v>
          </cell>
          <cell r="AD7" t="str">
            <v>SEPT'99</v>
          </cell>
          <cell r="AE7" t="str">
            <v>OCT(WK-1)</v>
          </cell>
          <cell r="AF7" t="str">
            <v>OCT(WK-2)</v>
          </cell>
          <cell r="AG7" t="str">
            <v>OCT(WK-3)</v>
          </cell>
          <cell r="AH7" t="str">
            <v>OCT(WK-4)</v>
          </cell>
          <cell r="AI7" t="str">
            <v>OCT(WK-5)</v>
          </cell>
          <cell r="AJ7" t="str">
            <v>OCT(WK-6)</v>
          </cell>
          <cell r="AK7" t="str">
            <v>OCT'99</v>
          </cell>
          <cell r="AL7" t="str">
            <v>NOV(WK-1)</v>
          </cell>
          <cell r="AM7" t="str">
            <v>NOV(WK-2)</v>
          </cell>
          <cell r="AN7" t="str">
            <v>NOV(WK-3)</v>
          </cell>
          <cell r="AO7" t="str">
            <v>NOV(WK-4)</v>
          </cell>
          <cell r="AP7" t="str">
            <v>NOV(WK-5)</v>
          </cell>
          <cell r="AQ7" t="str">
            <v>NOV'99</v>
          </cell>
          <cell r="AR7" t="str">
            <v>DEC(wk-1)</v>
          </cell>
          <cell r="AS7" t="str">
            <v>DEC(wk-2)</v>
          </cell>
          <cell r="AT7" t="str">
            <v>DEC(wk-3)</v>
          </cell>
          <cell r="AU7" t="str">
            <v>DEC(wk-4)</v>
          </cell>
          <cell r="AV7" t="str">
            <v>DEC(wk-5)</v>
          </cell>
          <cell r="AW7" t="str">
            <v>DEC '99</v>
          </cell>
        </row>
        <row r="8">
          <cell r="A8" t="str">
            <v>Score(20)</v>
          </cell>
          <cell r="B8">
            <v>0</v>
          </cell>
          <cell r="C8">
            <v>1</v>
          </cell>
          <cell r="D8">
            <v>1</v>
          </cell>
          <cell r="E8">
            <v>1</v>
          </cell>
          <cell r="G8">
            <v>15</v>
          </cell>
          <cell r="H8">
            <v>15</v>
          </cell>
          <cell r="I8">
            <v>15</v>
          </cell>
          <cell r="J8">
            <v>5</v>
          </cell>
          <cell r="K8">
            <v>15</v>
          </cell>
          <cell r="L8">
            <v>15</v>
          </cell>
          <cell r="M8">
            <v>15</v>
          </cell>
          <cell r="N8">
            <v>15</v>
          </cell>
          <cell r="O8">
            <v>15</v>
          </cell>
          <cell r="P8">
            <v>5</v>
          </cell>
          <cell r="Q8">
            <v>5</v>
          </cell>
          <cell r="R8">
            <v>0</v>
          </cell>
          <cell r="S8">
            <v>0</v>
          </cell>
          <cell r="T8">
            <v>15</v>
          </cell>
          <cell r="U8">
            <v>15</v>
          </cell>
          <cell r="V8">
            <v>0</v>
          </cell>
          <cell r="W8">
            <v>0</v>
          </cell>
          <cell r="X8">
            <v>0</v>
          </cell>
          <cell r="Y8">
            <v>15</v>
          </cell>
          <cell r="Z8">
            <v>0</v>
          </cell>
          <cell r="AA8">
            <v>0</v>
          </cell>
          <cell r="AB8">
            <v>0</v>
          </cell>
          <cell r="AC8">
            <v>15</v>
          </cell>
          <cell r="AD8">
            <v>0</v>
          </cell>
          <cell r="AE8">
            <v>0</v>
          </cell>
          <cell r="AF8">
            <v>0</v>
          </cell>
          <cell r="AG8">
            <v>0</v>
          </cell>
          <cell r="AH8">
            <v>0</v>
          </cell>
        </row>
        <row r="9">
          <cell r="A9" t="str">
            <v>Audited Quantity</v>
          </cell>
          <cell r="B9">
            <v>375105</v>
          </cell>
          <cell r="C9">
            <v>421427</v>
          </cell>
          <cell r="D9">
            <v>708923</v>
          </cell>
          <cell r="E9">
            <v>625377</v>
          </cell>
          <cell r="F9">
            <v>2130832</v>
          </cell>
          <cell r="G9" t="e">
            <v>#REF!</v>
          </cell>
          <cell r="H9" t="e">
            <v>#REF!</v>
          </cell>
          <cell r="I9">
            <v>27502</v>
          </cell>
          <cell r="J9">
            <v>22015</v>
          </cell>
          <cell r="K9">
            <v>31530</v>
          </cell>
          <cell r="L9" t="e">
            <v>#REF!</v>
          </cell>
          <cell r="M9">
            <v>14147</v>
          </cell>
          <cell r="N9">
            <v>33808</v>
          </cell>
          <cell r="O9">
            <v>21439</v>
          </cell>
          <cell r="P9">
            <v>17355</v>
          </cell>
          <cell r="Q9">
            <v>70118</v>
          </cell>
          <cell r="R9">
            <v>156867</v>
          </cell>
          <cell r="S9">
            <v>105322</v>
          </cell>
          <cell r="T9">
            <v>88027</v>
          </cell>
          <cell r="U9">
            <v>57803</v>
          </cell>
          <cell r="V9">
            <v>49935</v>
          </cell>
          <cell r="W9">
            <v>43610</v>
          </cell>
          <cell r="X9">
            <v>344697</v>
          </cell>
          <cell r="Y9">
            <v>27809</v>
          </cell>
          <cell r="Z9">
            <v>8689</v>
          </cell>
          <cell r="AA9">
            <v>6500</v>
          </cell>
          <cell r="AB9">
            <v>2150</v>
          </cell>
          <cell r="AC9">
            <v>3150</v>
          </cell>
          <cell r="AD9">
            <v>389845</v>
          </cell>
          <cell r="AE9">
            <v>51979</v>
          </cell>
          <cell r="AF9">
            <v>15350</v>
          </cell>
          <cell r="AG9">
            <v>25195</v>
          </cell>
          <cell r="AH9">
            <v>22700</v>
          </cell>
          <cell r="AI9">
            <v>200231</v>
          </cell>
          <cell r="AJ9">
            <v>6450</v>
          </cell>
          <cell r="AK9">
            <v>315455</v>
          </cell>
          <cell r="AL9">
            <v>46070</v>
          </cell>
          <cell r="AM9">
            <v>33795</v>
          </cell>
          <cell r="AN9">
            <v>51087</v>
          </cell>
          <cell r="AO9">
            <v>57868</v>
          </cell>
          <cell r="AP9">
            <v>8950</v>
          </cell>
          <cell r="AQ9">
            <v>197885</v>
          </cell>
          <cell r="AR9">
            <v>30298</v>
          </cell>
          <cell r="AS9">
            <v>54886</v>
          </cell>
          <cell r="AT9">
            <v>52591</v>
          </cell>
          <cell r="AU9">
            <v>20788</v>
          </cell>
          <cell r="AV9">
            <v>59826</v>
          </cell>
          <cell r="AW9">
            <v>179498</v>
          </cell>
        </row>
        <row r="10">
          <cell r="A10" t="str">
            <v>No. Of MIN not implemented</v>
          </cell>
          <cell r="B10">
            <v>3</v>
          </cell>
          <cell r="C10">
            <v>3</v>
          </cell>
          <cell r="D10">
            <v>3</v>
          </cell>
          <cell r="E10">
            <v>3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  <cell r="M10">
            <v>1</v>
          </cell>
          <cell r="N10">
            <v>0</v>
          </cell>
          <cell r="O10">
            <v>0</v>
          </cell>
          <cell r="P10">
            <v>0</v>
          </cell>
          <cell r="Q10">
            <v>0</v>
          </cell>
          <cell r="R10">
            <v>0</v>
          </cell>
          <cell r="S10">
            <v>0</v>
          </cell>
          <cell r="T10">
            <v>0</v>
          </cell>
          <cell r="U10">
            <v>0</v>
          </cell>
          <cell r="V10">
            <v>0</v>
          </cell>
          <cell r="W10">
            <v>0</v>
          </cell>
          <cell r="X10">
            <v>0</v>
          </cell>
          <cell r="Y10">
            <v>0</v>
          </cell>
          <cell r="Z10">
            <v>1</v>
          </cell>
          <cell r="AA10">
            <v>1</v>
          </cell>
          <cell r="AB10">
            <v>2</v>
          </cell>
          <cell r="AC10">
            <v>0</v>
          </cell>
          <cell r="AD10">
            <v>0</v>
          </cell>
          <cell r="AE10">
            <v>0</v>
          </cell>
          <cell r="AF10">
            <v>0</v>
          </cell>
          <cell r="AG10">
            <v>0</v>
          </cell>
          <cell r="AH10">
            <v>0</v>
          </cell>
        </row>
        <row r="11">
          <cell r="A11" t="str">
            <v>Customer Complaints (Internal)</v>
          </cell>
          <cell r="B11">
            <v>846</v>
          </cell>
          <cell r="C11">
            <v>505</v>
          </cell>
          <cell r="D11">
            <v>238</v>
          </cell>
          <cell r="E11">
            <v>556</v>
          </cell>
          <cell r="F11">
            <v>2145</v>
          </cell>
          <cell r="G11">
            <v>0</v>
          </cell>
          <cell r="H11">
            <v>1487</v>
          </cell>
          <cell r="I11">
            <v>748</v>
          </cell>
          <cell r="J11">
            <v>541</v>
          </cell>
          <cell r="K11">
            <v>321</v>
          </cell>
          <cell r="L11">
            <v>3097</v>
          </cell>
          <cell r="M11">
            <v>720</v>
          </cell>
          <cell r="N11">
            <v>734</v>
          </cell>
          <cell r="O11">
            <v>115</v>
          </cell>
          <cell r="P11">
            <v>123</v>
          </cell>
          <cell r="Q11">
            <v>1395</v>
          </cell>
          <cell r="R11">
            <v>3087</v>
          </cell>
          <cell r="S11">
            <v>1435</v>
          </cell>
          <cell r="T11">
            <v>1972</v>
          </cell>
          <cell r="U11">
            <v>548</v>
          </cell>
          <cell r="V11">
            <v>2225</v>
          </cell>
          <cell r="W11">
            <v>1208</v>
          </cell>
          <cell r="X11">
            <v>7388</v>
          </cell>
          <cell r="Y11">
            <v>140</v>
          </cell>
          <cell r="Z11">
            <v>317</v>
          </cell>
          <cell r="AA11">
            <v>100</v>
          </cell>
          <cell r="AB11">
            <v>97</v>
          </cell>
          <cell r="AC11">
            <v>509</v>
          </cell>
          <cell r="AD11">
            <v>8042</v>
          </cell>
          <cell r="AE11">
            <v>99</v>
          </cell>
          <cell r="AF11">
            <v>352</v>
          </cell>
          <cell r="AG11">
            <v>381</v>
          </cell>
          <cell r="AH11">
            <v>331</v>
          </cell>
          <cell r="AI11">
            <v>922</v>
          </cell>
          <cell r="AJ11">
            <v>0</v>
          </cell>
          <cell r="AK11">
            <v>2085</v>
          </cell>
          <cell r="AL11">
            <v>24</v>
          </cell>
          <cell r="AM11">
            <v>279</v>
          </cell>
          <cell r="AN11">
            <v>46</v>
          </cell>
          <cell r="AO11">
            <v>64</v>
          </cell>
          <cell r="AP11">
            <v>313</v>
          </cell>
          <cell r="AQ11">
            <v>726</v>
          </cell>
          <cell r="AR11">
            <v>114</v>
          </cell>
          <cell r="AS11">
            <v>1443</v>
          </cell>
          <cell r="AT11">
            <v>431</v>
          </cell>
          <cell r="AU11">
            <v>630</v>
          </cell>
          <cell r="AV11">
            <v>1310</v>
          </cell>
          <cell r="AW11">
            <v>3928</v>
          </cell>
        </row>
        <row r="12">
          <cell r="A12" t="str">
            <v>Customer Complaints (External)</v>
          </cell>
          <cell r="B12">
            <v>54</v>
          </cell>
          <cell r="C12">
            <v>0</v>
          </cell>
          <cell r="D12">
            <v>6</v>
          </cell>
          <cell r="E12">
            <v>3</v>
          </cell>
          <cell r="F12">
            <v>63</v>
          </cell>
          <cell r="G12">
            <v>2</v>
          </cell>
          <cell r="H12">
            <v>2</v>
          </cell>
          <cell r="I12">
            <v>0</v>
          </cell>
          <cell r="J12">
            <v>0</v>
          </cell>
          <cell r="K12">
            <v>0</v>
          </cell>
          <cell r="L12">
            <v>4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  <cell r="Q12">
            <v>0</v>
          </cell>
          <cell r="R12">
            <v>0</v>
          </cell>
          <cell r="S12">
            <v>2</v>
          </cell>
          <cell r="T12">
            <v>0</v>
          </cell>
          <cell r="U12">
            <v>1</v>
          </cell>
          <cell r="V12">
            <v>0</v>
          </cell>
          <cell r="W12">
            <v>0</v>
          </cell>
          <cell r="X12">
            <v>3</v>
          </cell>
          <cell r="Y12">
            <v>0</v>
          </cell>
          <cell r="Z12">
            <v>0</v>
          </cell>
          <cell r="AA12">
            <v>4</v>
          </cell>
          <cell r="AB12">
            <v>0</v>
          </cell>
          <cell r="AC12">
            <v>0</v>
          </cell>
          <cell r="AD12">
            <v>7</v>
          </cell>
          <cell r="AE12">
            <v>0</v>
          </cell>
          <cell r="AF12">
            <v>0</v>
          </cell>
          <cell r="AG12">
            <v>0</v>
          </cell>
          <cell r="AH12">
            <v>2</v>
          </cell>
          <cell r="AI12">
            <v>0</v>
          </cell>
          <cell r="AJ12">
            <v>0</v>
          </cell>
          <cell r="AK12">
            <v>2</v>
          </cell>
          <cell r="AL12">
            <v>0</v>
          </cell>
          <cell r="AM12">
            <v>0</v>
          </cell>
          <cell r="AN12">
            <v>0</v>
          </cell>
          <cell r="AO12">
            <v>0</v>
          </cell>
          <cell r="AP12">
            <v>0</v>
          </cell>
          <cell r="AQ12">
            <v>0</v>
          </cell>
          <cell r="AR12">
            <v>0</v>
          </cell>
          <cell r="AS12">
            <v>0</v>
          </cell>
          <cell r="AT12">
            <v>0</v>
          </cell>
          <cell r="AU12">
            <v>0</v>
          </cell>
          <cell r="AV12">
            <v>0</v>
          </cell>
          <cell r="AW12">
            <v>0</v>
          </cell>
        </row>
        <row r="13">
          <cell r="A13" t="str">
            <v>Customer Complaints (EXTERNAL) Score(50)</v>
          </cell>
          <cell r="B13">
            <v>54</v>
          </cell>
          <cell r="C13">
            <v>10</v>
          </cell>
          <cell r="D13">
            <v>6</v>
          </cell>
          <cell r="E13">
            <v>3</v>
          </cell>
          <cell r="F13">
            <v>63</v>
          </cell>
          <cell r="G13">
            <v>2</v>
          </cell>
          <cell r="H13">
            <v>2</v>
          </cell>
          <cell r="I13">
            <v>0</v>
          </cell>
          <cell r="J13">
            <v>0</v>
          </cell>
          <cell r="K13">
            <v>0</v>
          </cell>
          <cell r="L13">
            <v>4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  <cell r="S13">
            <v>2</v>
          </cell>
          <cell r="T13">
            <v>0</v>
          </cell>
          <cell r="U13">
            <v>1</v>
          </cell>
          <cell r="V13">
            <v>0</v>
          </cell>
          <cell r="W13">
            <v>0</v>
          </cell>
          <cell r="X13">
            <v>49.564835203091413</v>
          </cell>
          <cell r="Y13">
            <v>50</v>
          </cell>
          <cell r="Z13">
            <v>50</v>
          </cell>
          <cell r="AA13">
            <v>19.23076923076923</v>
          </cell>
          <cell r="AB13">
            <v>50</v>
          </cell>
          <cell r="AC13">
            <v>50</v>
          </cell>
          <cell r="AD13">
            <v>49.102207287511703</v>
          </cell>
          <cell r="AE13">
            <v>50</v>
          </cell>
          <cell r="AF13">
            <v>50</v>
          </cell>
          <cell r="AG13">
            <v>50</v>
          </cell>
          <cell r="AH13">
            <v>45.594713656387661</v>
          </cell>
          <cell r="AI13">
            <v>50</v>
          </cell>
          <cell r="AJ13">
            <v>50</v>
          </cell>
          <cell r="AK13">
            <v>49.682997574931449</v>
          </cell>
          <cell r="AL13">
            <v>50</v>
          </cell>
          <cell r="AM13">
            <v>50</v>
          </cell>
          <cell r="AN13">
            <v>50</v>
          </cell>
          <cell r="AO13">
            <v>50</v>
          </cell>
          <cell r="AP13">
            <v>50</v>
          </cell>
          <cell r="AQ13">
            <v>50</v>
          </cell>
          <cell r="AR13">
            <v>50</v>
          </cell>
          <cell r="AS13">
            <v>50</v>
          </cell>
          <cell r="AT13">
            <v>50</v>
          </cell>
          <cell r="AU13">
            <v>50</v>
          </cell>
          <cell r="AV13">
            <v>50</v>
          </cell>
          <cell r="AW13">
            <v>50</v>
          </cell>
        </row>
        <row r="14">
          <cell r="A14" t="str">
            <v>Customer Complaints (lNTERNAL) Score(35)</v>
          </cell>
          <cell r="B14">
            <v>54</v>
          </cell>
          <cell r="C14">
            <v>225</v>
          </cell>
          <cell r="D14">
            <v>6</v>
          </cell>
          <cell r="E14">
            <v>3</v>
          </cell>
          <cell r="F14">
            <v>63</v>
          </cell>
          <cell r="G14">
            <v>2</v>
          </cell>
          <cell r="H14">
            <v>2</v>
          </cell>
          <cell r="I14">
            <v>0</v>
          </cell>
          <cell r="J14">
            <v>0</v>
          </cell>
          <cell r="K14">
            <v>0</v>
          </cell>
          <cell r="L14">
            <v>4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  <cell r="S14">
            <v>2</v>
          </cell>
          <cell r="T14">
            <v>0</v>
          </cell>
          <cell r="U14">
            <v>1</v>
          </cell>
          <cell r="V14">
            <v>0</v>
          </cell>
          <cell r="W14">
            <v>0</v>
          </cell>
          <cell r="X14">
            <v>27.498339121025129</v>
          </cell>
          <cell r="Y14">
            <v>33.237980509906862</v>
          </cell>
          <cell r="Z14">
            <v>22.230981701001269</v>
          </cell>
          <cell r="AA14">
            <v>29.615384615384617</v>
          </cell>
          <cell r="AB14">
            <v>19.20930232558139</v>
          </cell>
          <cell r="AC14">
            <v>-21.555555555555557</v>
          </cell>
          <cell r="AD14">
            <v>27.779951006169117</v>
          </cell>
          <cell r="AE14">
            <v>34.333384636103041</v>
          </cell>
          <cell r="AF14">
            <v>26.973941368078176</v>
          </cell>
          <cell r="AG14">
            <v>29.707283191109347</v>
          </cell>
          <cell r="AH14">
            <v>29.896475770925111</v>
          </cell>
          <cell r="AI14">
            <v>33.388361442533871</v>
          </cell>
          <cell r="AJ14">
            <v>35</v>
          </cell>
          <cell r="AK14">
            <v>32.686674803062246</v>
          </cell>
          <cell r="AL14">
            <v>34.817668764922942</v>
          </cell>
          <cell r="AM14">
            <v>32.110519307589882</v>
          </cell>
          <cell r="AN14">
            <v>34.684851332041418</v>
          </cell>
          <cell r="AO14">
            <v>34.612912144881456</v>
          </cell>
          <cell r="AP14">
            <v>22.759776536312849</v>
          </cell>
          <cell r="AQ14">
            <v>33.715920863127572</v>
          </cell>
          <cell r="AR14">
            <v>33.683081391510989</v>
          </cell>
          <cell r="AS14">
            <v>25.798199905258169</v>
          </cell>
          <cell r="AT14">
            <v>32.131638493278317</v>
          </cell>
          <cell r="AU14">
            <v>24.392918991725992</v>
          </cell>
          <cell r="AV14">
            <v>27.336108046668674</v>
          </cell>
          <cell r="AW14">
            <v>27.340861736621019</v>
          </cell>
        </row>
        <row r="15">
          <cell r="A15">
            <v>111.11</v>
          </cell>
        </row>
        <row r="16">
          <cell r="A16" t="str">
            <v>TELCO Car Production</v>
          </cell>
          <cell r="B16">
            <v>1195</v>
          </cell>
          <cell r="C16">
            <v>1170</v>
          </cell>
          <cell r="D16">
            <v>666</v>
          </cell>
          <cell r="E16">
            <v>659</v>
          </cell>
          <cell r="F16">
            <v>3690</v>
          </cell>
          <cell r="G16">
            <v>1305</v>
          </cell>
          <cell r="H16">
            <v>1305</v>
          </cell>
          <cell r="I16">
            <v>11310</v>
          </cell>
          <cell r="J16">
            <v>8416</v>
          </cell>
          <cell r="K16">
            <v>10635</v>
          </cell>
          <cell r="L16">
            <v>32971</v>
          </cell>
          <cell r="M16">
            <v>1898</v>
          </cell>
          <cell r="N16">
            <v>10082</v>
          </cell>
          <cell r="O16">
            <v>10021</v>
          </cell>
          <cell r="P16">
            <v>10519</v>
          </cell>
          <cell r="Q16">
            <v>13221</v>
          </cell>
          <cell r="R16">
            <v>45741</v>
          </cell>
          <cell r="S16">
            <v>14601</v>
          </cell>
          <cell r="T16">
            <v>8918</v>
          </cell>
          <cell r="U16">
            <v>8918</v>
          </cell>
          <cell r="V16">
            <v>9592</v>
          </cell>
          <cell r="W16">
            <v>11624</v>
          </cell>
          <cell r="X16">
            <v>53653</v>
          </cell>
          <cell r="Y16">
            <v>3743</v>
          </cell>
          <cell r="Z16">
            <v>14397</v>
          </cell>
          <cell r="AA16">
            <v>14397</v>
          </cell>
          <cell r="AB16">
            <v>12402</v>
          </cell>
          <cell r="AC16">
            <v>15284</v>
          </cell>
          <cell r="AD16">
            <v>98592</v>
          </cell>
          <cell r="AE16">
            <v>3486</v>
          </cell>
          <cell r="AF16">
            <v>14851</v>
          </cell>
          <cell r="AG16">
            <v>21991</v>
          </cell>
          <cell r="AH16">
            <v>21991</v>
          </cell>
          <cell r="AI16">
            <v>14887</v>
          </cell>
          <cell r="AJ16">
            <v>0</v>
          </cell>
          <cell r="AK16">
            <v>77206</v>
          </cell>
          <cell r="AL16">
            <v>7045</v>
          </cell>
          <cell r="AM16">
            <v>3749</v>
          </cell>
          <cell r="AN16">
            <v>15162</v>
          </cell>
          <cell r="AO16">
            <v>6576</v>
          </cell>
          <cell r="AP16">
            <v>0</v>
          </cell>
          <cell r="AQ16">
            <v>32532</v>
          </cell>
          <cell r="AR16">
            <v>8660</v>
          </cell>
          <cell r="AS16">
            <v>14192</v>
          </cell>
          <cell r="AT16">
            <v>11078</v>
          </cell>
          <cell r="AU16">
            <v>9708</v>
          </cell>
          <cell r="AV16">
            <v>7683</v>
          </cell>
          <cell r="AW16">
            <v>51321</v>
          </cell>
        </row>
        <row r="17">
          <cell r="A17" t="str">
            <v>Score(15)</v>
          </cell>
          <cell r="G17">
            <v>15</v>
          </cell>
          <cell r="H17">
            <v>15</v>
          </cell>
          <cell r="I17">
            <v>15</v>
          </cell>
          <cell r="J17">
            <v>12</v>
          </cell>
          <cell r="K17">
            <v>15</v>
          </cell>
          <cell r="L17">
            <v>9</v>
          </cell>
          <cell r="M17">
            <v>12</v>
          </cell>
          <cell r="N17">
            <v>9</v>
          </cell>
          <cell r="O17">
            <v>12</v>
          </cell>
          <cell r="P17">
            <v>3</v>
          </cell>
          <cell r="Q17">
            <v>3</v>
          </cell>
          <cell r="R17">
            <v>3</v>
          </cell>
          <cell r="S17">
            <v>3</v>
          </cell>
          <cell r="T17">
            <v>3</v>
          </cell>
          <cell r="U17">
            <v>15</v>
          </cell>
          <cell r="V17">
            <v>5.4</v>
          </cell>
          <cell r="W17">
            <v>15</v>
          </cell>
          <cell r="X17">
            <v>15</v>
          </cell>
          <cell r="Y17">
            <v>15</v>
          </cell>
          <cell r="Z17">
            <v>15</v>
          </cell>
          <cell r="AA17">
            <v>15</v>
          </cell>
          <cell r="AB17">
            <v>15</v>
          </cell>
          <cell r="AC17">
            <v>15</v>
          </cell>
          <cell r="AD17">
            <v>15</v>
          </cell>
          <cell r="AE17">
            <v>15</v>
          </cell>
          <cell r="AF17">
            <v>15</v>
          </cell>
          <cell r="AG17">
            <v>15</v>
          </cell>
          <cell r="AH17">
            <v>15</v>
          </cell>
        </row>
        <row r="18">
          <cell r="A18" t="str">
            <v>Suggestion received during the week</v>
          </cell>
          <cell r="B18">
            <v>0</v>
          </cell>
          <cell r="C18">
            <v>0</v>
          </cell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1</v>
          </cell>
          <cell r="P18">
            <v>4</v>
          </cell>
          <cell r="Q18">
            <v>1</v>
          </cell>
          <cell r="R18">
            <v>6</v>
          </cell>
          <cell r="S18">
            <v>4</v>
          </cell>
          <cell r="T18">
            <v>2</v>
          </cell>
          <cell r="U18">
            <v>2</v>
          </cell>
          <cell r="V18">
            <v>0</v>
          </cell>
          <cell r="W18">
            <v>0</v>
          </cell>
          <cell r="X18">
            <v>8</v>
          </cell>
          <cell r="Y18">
            <v>0</v>
          </cell>
          <cell r="Z18">
            <v>0</v>
          </cell>
          <cell r="AA18">
            <v>0</v>
          </cell>
          <cell r="AB18">
            <v>0</v>
          </cell>
          <cell r="AC18">
            <v>3</v>
          </cell>
          <cell r="AD18">
            <v>8</v>
          </cell>
          <cell r="AE18">
            <v>2</v>
          </cell>
          <cell r="AF18">
            <v>0</v>
          </cell>
          <cell r="AG18">
            <v>1</v>
          </cell>
          <cell r="AH18">
            <v>1</v>
          </cell>
          <cell r="AI18">
            <v>3</v>
          </cell>
          <cell r="AJ18">
            <v>0</v>
          </cell>
          <cell r="AK18">
            <v>7</v>
          </cell>
          <cell r="AL18">
            <v>0</v>
          </cell>
          <cell r="AM18">
            <v>1</v>
          </cell>
          <cell r="AN18">
            <v>0</v>
          </cell>
          <cell r="AO18">
            <v>2</v>
          </cell>
          <cell r="AP18">
            <v>2</v>
          </cell>
          <cell r="AQ18">
            <v>5</v>
          </cell>
          <cell r="AR18">
            <v>0</v>
          </cell>
          <cell r="AS18">
            <v>0</v>
          </cell>
          <cell r="AT18">
            <v>0</v>
          </cell>
          <cell r="AU18">
            <v>0</v>
          </cell>
          <cell r="AV18">
            <v>3</v>
          </cell>
          <cell r="AW18">
            <v>3</v>
          </cell>
        </row>
        <row r="19">
          <cell r="A19" t="str">
            <v>Tangible  suggetions  received in a week</v>
          </cell>
          <cell r="B19">
            <v>0</v>
          </cell>
          <cell r="C19">
            <v>0</v>
          </cell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1</v>
          </cell>
          <cell r="P19">
            <v>3</v>
          </cell>
          <cell r="Q19">
            <v>1</v>
          </cell>
          <cell r="R19">
            <v>5</v>
          </cell>
          <cell r="S19">
            <v>1</v>
          </cell>
          <cell r="T19">
            <v>0</v>
          </cell>
          <cell r="U19">
            <v>0</v>
          </cell>
          <cell r="V19">
            <v>0</v>
          </cell>
          <cell r="W19">
            <v>0</v>
          </cell>
          <cell r="X19">
            <v>1</v>
          </cell>
          <cell r="Y19">
            <v>0</v>
          </cell>
          <cell r="Z19">
            <v>0</v>
          </cell>
          <cell r="AA19">
            <v>0</v>
          </cell>
          <cell r="AB19">
            <v>0</v>
          </cell>
          <cell r="AC19">
            <v>0</v>
          </cell>
          <cell r="AD19">
            <v>1</v>
          </cell>
          <cell r="AE19">
            <v>0</v>
          </cell>
          <cell r="AF19">
            <v>0</v>
          </cell>
          <cell r="AG19">
            <v>0</v>
          </cell>
          <cell r="AH19">
            <v>0</v>
          </cell>
          <cell r="AI19">
            <v>0</v>
          </cell>
          <cell r="AJ19">
            <v>0</v>
          </cell>
          <cell r="AK19">
            <v>0</v>
          </cell>
          <cell r="AL19">
            <v>0</v>
          </cell>
          <cell r="AM19">
            <v>0</v>
          </cell>
          <cell r="AN19">
            <v>0</v>
          </cell>
          <cell r="AO19">
            <v>2</v>
          </cell>
          <cell r="AP19">
            <v>2</v>
          </cell>
          <cell r="AQ19">
            <v>4</v>
          </cell>
          <cell r="AR19">
            <v>0</v>
          </cell>
          <cell r="AS19">
            <v>0</v>
          </cell>
          <cell r="AT19">
            <v>0</v>
          </cell>
          <cell r="AU19">
            <v>0</v>
          </cell>
          <cell r="AV19">
            <v>3</v>
          </cell>
          <cell r="AW19">
            <v>3</v>
          </cell>
        </row>
        <row r="20">
          <cell r="A20" t="str">
            <v>Intangible  suggetions  received in a week</v>
          </cell>
          <cell r="B20">
            <v>0</v>
          </cell>
          <cell r="C20">
            <v>0</v>
          </cell>
          <cell r="D20">
            <v>418878</v>
          </cell>
          <cell r="E20">
            <v>177749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1</v>
          </cell>
          <cell r="Q20">
            <v>0</v>
          </cell>
          <cell r="R20">
            <v>1</v>
          </cell>
          <cell r="S20">
            <v>3</v>
          </cell>
          <cell r="T20">
            <v>2</v>
          </cell>
          <cell r="U20">
            <v>2</v>
          </cell>
          <cell r="V20">
            <v>0</v>
          </cell>
          <cell r="W20">
            <v>0</v>
          </cell>
          <cell r="X20">
            <v>7</v>
          </cell>
          <cell r="Y20">
            <v>0</v>
          </cell>
          <cell r="Z20">
            <v>0</v>
          </cell>
          <cell r="AA20">
            <v>0</v>
          </cell>
          <cell r="AB20">
            <v>0</v>
          </cell>
          <cell r="AC20">
            <v>3</v>
          </cell>
          <cell r="AD20">
            <v>7</v>
          </cell>
          <cell r="AE20">
            <v>2</v>
          </cell>
          <cell r="AF20">
            <v>0</v>
          </cell>
          <cell r="AG20">
            <v>1</v>
          </cell>
          <cell r="AH20">
            <v>1</v>
          </cell>
          <cell r="AI20">
            <v>3</v>
          </cell>
          <cell r="AJ20">
            <v>0</v>
          </cell>
          <cell r="AK20">
            <v>7</v>
          </cell>
          <cell r="AL20">
            <v>0</v>
          </cell>
          <cell r="AM20">
            <v>1</v>
          </cell>
          <cell r="AN20">
            <v>0</v>
          </cell>
          <cell r="AO20">
            <v>0</v>
          </cell>
          <cell r="AP20">
            <v>0</v>
          </cell>
          <cell r="AQ20">
            <v>1</v>
          </cell>
          <cell r="AR20">
            <v>0</v>
          </cell>
          <cell r="AS20">
            <v>0</v>
          </cell>
          <cell r="AT20">
            <v>0</v>
          </cell>
          <cell r="AU20">
            <v>0</v>
          </cell>
          <cell r="AV20">
            <v>0</v>
          </cell>
          <cell r="AW20">
            <v>0</v>
          </cell>
        </row>
        <row r="21">
          <cell r="A21" t="str">
            <v>Total Cell Members</v>
          </cell>
          <cell r="B21">
            <v>15</v>
          </cell>
          <cell r="C21">
            <v>15</v>
          </cell>
          <cell r="D21">
            <v>15</v>
          </cell>
          <cell r="E21">
            <v>15</v>
          </cell>
          <cell r="F21">
            <v>15</v>
          </cell>
          <cell r="G21">
            <v>15</v>
          </cell>
          <cell r="H21">
            <v>13</v>
          </cell>
          <cell r="I21">
            <v>13</v>
          </cell>
          <cell r="J21">
            <v>11</v>
          </cell>
          <cell r="K21">
            <v>11</v>
          </cell>
          <cell r="L21">
            <v>11</v>
          </cell>
          <cell r="M21">
            <v>11</v>
          </cell>
          <cell r="N21">
            <v>11</v>
          </cell>
          <cell r="O21">
            <v>11</v>
          </cell>
          <cell r="P21">
            <v>11</v>
          </cell>
          <cell r="Q21">
            <v>11</v>
          </cell>
          <cell r="R21">
            <v>11</v>
          </cell>
          <cell r="S21">
            <v>18</v>
          </cell>
          <cell r="T21">
            <v>18</v>
          </cell>
          <cell r="U21">
            <v>18</v>
          </cell>
          <cell r="V21">
            <v>18</v>
          </cell>
          <cell r="W21">
            <v>18</v>
          </cell>
          <cell r="X21">
            <v>18</v>
          </cell>
          <cell r="Y21">
            <v>18</v>
          </cell>
          <cell r="Z21">
            <v>18</v>
          </cell>
          <cell r="AA21">
            <v>18</v>
          </cell>
          <cell r="AB21">
            <v>18</v>
          </cell>
          <cell r="AC21">
            <v>18</v>
          </cell>
          <cell r="AD21">
            <v>18</v>
          </cell>
          <cell r="AE21">
            <v>18</v>
          </cell>
          <cell r="AF21">
            <v>18</v>
          </cell>
          <cell r="AG21">
            <v>18</v>
          </cell>
          <cell r="AH21">
            <v>18</v>
          </cell>
          <cell r="AI21">
            <v>18</v>
          </cell>
          <cell r="AJ21">
            <v>18</v>
          </cell>
          <cell r="AK21">
            <v>18</v>
          </cell>
          <cell r="AL21">
            <v>18</v>
          </cell>
          <cell r="AM21">
            <v>18</v>
          </cell>
          <cell r="AN21">
            <v>18</v>
          </cell>
          <cell r="AO21">
            <v>18</v>
          </cell>
          <cell r="AP21">
            <v>18</v>
          </cell>
          <cell r="AQ21">
            <v>90</v>
          </cell>
          <cell r="AR21">
            <v>18</v>
          </cell>
          <cell r="AS21">
            <v>18</v>
          </cell>
          <cell r="AT21">
            <v>18</v>
          </cell>
          <cell r="AU21">
            <v>18</v>
          </cell>
          <cell r="AV21">
            <v>18</v>
          </cell>
          <cell r="AW21">
            <v>90</v>
          </cell>
        </row>
        <row r="22">
          <cell r="A22" t="str">
            <v>Suggestion Scheme Score(5)</v>
          </cell>
          <cell r="B22">
            <v>0</v>
          </cell>
          <cell r="C22">
            <v>0</v>
          </cell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2.2000000000000002</v>
          </cell>
          <cell r="P22">
            <v>5</v>
          </cell>
          <cell r="Q22">
            <v>2.2000000000000002</v>
          </cell>
          <cell r="R22">
            <v>5</v>
          </cell>
          <cell r="S22">
            <v>3.0333333333333332</v>
          </cell>
          <cell r="T22">
            <v>0.55555555555555558</v>
          </cell>
          <cell r="U22">
            <v>0.55555555555555558</v>
          </cell>
          <cell r="V22">
            <v>0</v>
          </cell>
          <cell r="W22">
            <v>0</v>
          </cell>
          <cell r="X22">
            <v>5</v>
          </cell>
          <cell r="Y22">
            <v>0</v>
          </cell>
          <cell r="Z22">
            <v>0</v>
          </cell>
          <cell r="AA22">
            <v>0</v>
          </cell>
          <cell r="AB22">
            <v>0</v>
          </cell>
          <cell r="AC22">
            <v>5</v>
          </cell>
          <cell r="AD22">
            <v>5</v>
          </cell>
          <cell r="AE22">
            <v>5</v>
          </cell>
          <cell r="AF22">
            <v>0</v>
          </cell>
          <cell r="AG22">
            <v>2.7777777777777777</v>
          </cell>
          <cell r="AH22">
            <v>2.7777777777777777</v>
          </cell>
          <cell r="AI22">
            <v>5</v>
          </cell>
          <cell r="AJ22">
            <v>0</v>
          </cell>
          <cell r="AK22">
            <v>5</v>
          </cell>
          <cell r="AL22">
            <v>0</v>
          </cell>
          <cell r="AM22">
            <v>2.7777777777777777</v>
          </cell>
          <cell r="AN22">
            <v>0</v>
          </cell>
          <cell r="AO22">
            <v>5</v>
          </cell>
          <cell r="AP22">
            <v>5</v>
          </cell>
          <cell r="AQ22">
            <v>2.7777777777777777</v>
          </cell>
          <cell r="AR22">
            <v>0</v>
          </cell>
          <cell r="AS22">
            <v>0</v>
          </cell>
          <cell r="AT22">
            <v>0</v>
          </cell>
          <cell r="AU22">
            <v>0</v>
          </cell>
          <cell r="AV22">
            <v>5</v>
          </cell>
          <cell r="AW22">
            <v>1.6666666666666667</v>
          </cell>
        </row>
        <row r="23">
          <cell r="A23" t="str">
            <v>Total production</v>
          </cell>
          <cell r="B23">
            <v>27</v>
          </cell>
          <cell r="C23">
            <v>29.86</v>
          </cell>
          <cell r="D23">
            <v>342289</v>
          </cell>
          <cell r="E23">
            <v>203201</v>
          </cell>
          <cell r="F23">
            <v>232779</v>
          </cell>
          <cell r="G23">
            <v>278615</v>
          </cell>
          <cell r="H23">
            <v>221537</v>
          </cell>
          <cell r="I23">
            <v>160515</v>
          </cell>
          <cell r="J23">
            <v>1096647</v>
          </cell>
          <cell r="K23">
            <v>66864</v>
          </cell>
          <cell r="L23">
            <v>278546</v>
          </cell>
          <cell r="M23">
            <v>237816</v>
          </cell>
          <cell r="N23">
            <v>249391</v>
          </cell>
          <cell r="O23">
            <v>194807</v>
          </cell>
          <cell r="P23">
            <v>1027424</v>
          </cell>
          <cell r="Q23">
            <v>205935</v>
          </cell>
          <cell r="R23">
            <v>259987</v>
          </cell>
          <cell r="S23">
            <v>235273</v>
          </cell>
          <cell r="T23">
            <v>304947</v>
          </cell>
          <cell r="U23">
            <v>145170</v>
          </cell>
          <cell r="V23">
            <v>1151312</v>
          </cell>
          <cell r="W23">
            <v>2096689</v>
          </cell>
          <cell r="X23">
            <v>3933391</v>
          </cell>
          <cell r="Y23">
            <v>280379</v>
          </cell>
          <cell r="Z23">
            <v>265431</v>
          </cell>
          <cell r="AA23">
            <v>169976</v>
          </cell>
          <cell r="AB23">
            <v>7727202</v>
          </cell>
          <cell r="AC23">
            <v>135282</v>
          </cell>
          <cell r="AD23">
            <v>214829</v>
          </cell>
          <cell r="AE23">
            <v>226709</v>
          </cell>
          <cell r="AF23">
            <v>154017</v>
          </cell>
          <cell r="AG23">
            <v>229722</v>
          </cell>
          <cell r="AH23">
            <v>59230</v>
          </cell>
          <cell r="AI23">
            <v>3301908</v>
          </cell>
          <cell r="AJ23">
            <v>139665</v>
          </cell>
          <cell r="AK23">
            <v>67125</v>
          </cell>
          <cell r="AL23">
            <v>227644</v>
          </cell>
          <cell r="AM23">
            <v>196662</v>
          </cell>
          <cell r="AN23">
            <v>100173</v>
          </cell>
          <cell r="AO23">
            <v>802294</v>
          </cell>
          <cell r="AP23">
            <v>98668</v>
          </cell>
          <cell r="AQ23">
            <v>241087</v>
          </cell>
          <cell r="AR23">
            <v>264654</v>
          </cell>
          <cell r="AS23">
            <v>172341</v>
          </cell>
          <cell r="AT23">
            <v>207989</v>
          </cell>
          <cell r="AU23">
            <v>983739</v>
          </cell>
        </row>
        <row r="24">
          <cell r="A24" t="str">
            <v>5 S Audit Score(5)</v>
          </cell>
          <cell r="B24">
            <v>8.9499999999999993</v>
          </cell>
          <cell r="C24">
            <v>8.9499999999999993</v>
          </cell>
          <cell r="D24">
            <v>8.9499999999999993</v>
          </cell>
          <cell r="E24">
            <v>8.9499999999999993</v>
          </cell>
          <cell r="F24">
            <v>8.9499999999999993</v>
          </cell>
          <cell r="G24">
            <v>8.9499999999999993</v>
          </cell>
          <cell r="H24">
            <v>8.9499999999999993</v>
          </cell>
          <cell r="I24">
            <v>8.9499999999999993</v>
          </cell>
          <cell r="J24">
            <v>8.9499999999999993</v>
          </cell>
          <cell r="K24">
            <v>8.9499999999999993</v>
          </cell>
          <cell r="L24">
            <v>8.9499999999999993</v>
          </cell>
          <cell r="M24">
            <v>8.44</v>
          </cell>
          <cell r="N24">
            <v>8.2200000000000006</v>
          </cell>
          <cell r="O24">
            <v>8.1</v>
          </cell>
          <cell r="P24">
            <v>7.76</v>
          </cell>
          <cell r="Q24">
            <v>7.88</v>
          </cell>
          <cell r="R24">
            <v>8.08</v>
          </cell>
          <cell r="S24">
            <v>4.28</v>
          </cell>
          <cell r="T24">
            <v>4.5</v>
          </cell>
          <cell r="U24">
            <v>4.55</v>
          </cell>
          <cell r="V24">
            <v>4.33</v>
          </cell>
          <cell r="W24">
            <v>4.33</v>
          </cell>
          <cell r="X24">
            <v>4.3980000000000006</v>
          </cell>
          <cell r="Y24">
            <v>3.94</v>
          </cell>
          <cell r="Z24">
            <v>2.37</v>
          </cell>
          <cell r="AA24">
            <v>3.94</v>
          </cell>
          <cell r="AB24">
            <v>3.94</v>
          </cell>
          <cell r="AC24">
            <v>3.94</v>
          </cell>
          <cell r="AD24">
            <v>3.7176</v>
          </cell>
          <cell r="AE24">
            <v>3.72</v>
          </cell>
          <cell r="AF24">
            <v>3.1</v>
          </cell>
          <cell r="AG24">
            <v>3.5</v>
          </cell>
          <cell r="AH24">
            <v>3.5789473684210527</v>
          </cell>
          <cell r="AI24">
            <v>3.5</v>
          </cell>
          <cell r="AJ24">
            <v>3.5</v>
          </cell>
          <cell r="AK24">
            <v>3.4797894736842112</v>
          </cell>
          <cell r="AL24">
            <v>3.5</v>
          </cell>
          <cell r="AM24">
            <v>3.7</v>
          </cell>
          <cell r="AN24">
            <v>3.31</v>
          </cell>
          <cell r="AO24">
            <v>3.5263157894736841</v>
          </cell>
          <cell r="AP24">
            <v>3.53</v>
          </cell>
          <cell r="AQ24">
            <v>3.5132631578947366</v>
          </cell>
          <cell r="AR24">
            <v>3.16</v>
          </cell>
          <cell r="AS24">
            <v>3.37</v>
          </cell>
          <cell r="AT24">
            <v>3.6315789473684212</v>
          </cell>
          <cell r="AU24">
            <v>3.5</v>
          </cell>
          <cell r="AV24">
            <v>3.7894736842105265</v>
          </cell>
          <cell r="AW24">
            <v>3.4902105263157899</v>
          </cell>
        </row>
        <row r="25">
          <cell r="A25" t="str">
            <v>Production Quantity (Visual)</v>
          </cell>
          <cell r="B25">
            <v>1456</v>
          </cell>
          <cell r="C25">
            <v>1343</v>
          </cell>
          <cell r="D25">
            <v>2799</v>
          </cell>
          <cell r="E25">
            <v>1806</v>
          </cell>
          <cell r="F25">
            <v>2804</v>
          </cell>
          <cell r="G25">
            <v>2875</v>
          </cell>
          <cell r="H25">
            <v>3597</v>
          </cell>
          <cell r="I25">
            <v>1475</v>
          </cell>
          <cell r="J25">
            <v>12557</v>
          </cell>
          <cell r="K25">
            <v>714</v>
          </cell>
          <cell r="L25">
            <v>2361</v>
          </cell>
          <cell r="M25">
            <v>2419</v>
          </cell>
          <cell r="N25">
            <v>3006</v>
          </cell>
          <cell r="O25">
            <v>1679</v>
          </cell>
          <cell r="P25">
            <v>10179</v>
          </cell>
          <cell r="Q25">
            <v>3040</v>
          </cell>
          <cell r="R25">
            <v>1240</v>
          </cell>
          <cell r="S25">
            <v>2297</v>
          </cell>
          <cell r="T25">
            <v>200729</v>
          </cell>
          <cell r="U25">
            <v>1410</v>
          </cell>
          <cell r="V25">
            <v>208716</v>
          </cell>
          <cell r="W25">
            <v>939</v>
          </cell>
          <cell r="X25">
            <v>2011</v>
          </cell>
          <cell r="Y25">
            <v>1495</v>
          </cell>
          <cell r="Z25">
            <v>3268</v>
          </cell>
          <cell r="AA25">
            <v>1740</v>
          </cell>
          <cell r="AB25">
            <v>216429</v>
          </cell>
          <cell r="AC25">
            <v>337</v>
          </cell>
          <cell r="AD25">
            <v>1514</v>
          </cell>
          <cell r="AE25">
            <v>2391</v>
          </cell>
          <cell r="AF25">
            <v>1827</v>
          </cell>
          <cell r="AG25">
            <v>2382</v>
          </cell>
          <cell r="AH25">
            <v>118</v>
          </cell>
          <cell r="AI25">
            <v>226738</v>
          </cell>
          <cell r="AJ25">
            <v>3570</v>
          </cell>
          <cell r="AK25">
            <v>770</v>
          </cell>
          <cell r="AL25">
            <v>2136</v>
          </cell>
          <cell r="AM25">
            <v>119992</v>
          </cell>
          <cell r="AN25">
            <v>963</v>
          </cell>
          <cell r="AO25">
            <v>127431</v>
          </cell>
          <cell r="AP25">
            <v>822</v>
          </cell>
          <cell r="AQ25">
            <v>2097</v>
          </cell>
          <cell r="AR25">
            <v>5124</v>
          </cell>
          <cell r="AS25">
            <v>2816</v>
          </cell>
          <cell r="AT25">
            <v>2970</v>
          </cell>
          <cell r="AU25">
            <v>13829</v>
          </cell>
          <cell r="AV25">
            <v>214215</v>
          </cell>
          <cell r="AW25">
            <v>502820</v>
          </cell>
        </row>
        <row r="26">
          <cell r="A26" t="str">
            <v>Attendance (%)</v>
          </cell>
          <cell r="B26">
            <v>73.333333333333329</v>
          </cell>
          <cell r="C26">
            <v>80</v>
          </cell>
          <cell r="D26">
            <v>86</v>
          </cell>
          <cell r="E26">
            <v>78</v>
          </cell>
          <cell r="F26">
            <v>79.333333333333329</v>
          </cell>
          <cell r="G26">
            <v>71.428571428571431</v>
          </cell>
          <cell r="H26">
            <v>67</v>
          </cell>
          <cell r="I26">
            <v>75</v>
          </cell>
          <cell r="J26">
            <v>79</v>
          </cell>
          <cell r="K26">
            <v>75</v>
          </cell>
          <cell r="L26">
            <v>73.485714285714295</v>
          </cell>
          <cell r="M26">
            <v>73</v>
          </cell>
          <cell r="N26">
            <v>95</v>
          </cell>
          <cell r="O26">
            <v>83</v>
          </cell>
          <cell r="P26">
            <v>88</v>
          </cell>
          <cell r="Q26">
            <v>92</v>
          </cell>
          <cell r="R26">
            <v>86.2</v>
          </cell>
          <cell r="S26">
            <v>87</v>
          </cell>
          <cell r="T26">
            <v>83</v>
          </cell>
          <cell r="U26">
            <v>83</v>
          </cell>
          <cell r="V26">
            <v>78</v>
          </cell>
          <cell r="W26">
            <v>77</v>
          </cell>
          <cell r="X26">
            <v>81.599999999999994</v>
          </cell>
          <cell r="Y26">
            <v>74</v>
          </cell>
          <cell r="Z26">
            <v>81</v>
          </cell>
          <cell r="AA26">
            <v>78</v>
          </cell>
          <cell r="AB26">
            <v>69</v>
          </cell>
          <cell r="AC26">
            <v>72</v>
          </cell>
          <cell r="AD26">
            <v>76.72</v>
          </cell>
          <cell r="AE26">
            <v>75</v>
          </cell>
          <cell r="AF26">
            <v>71</v>
          </cell>
          <cell r="AG26">
            <v>81</v>
          </cell>
          <cell r="AH26">
            <v>79</v>
          </cell>
          <cell r="AI26">
            <v>78</v>
          </cell>
          <cell r="AJ26">
            <v>78</v>
          </cell>
          <cell r="AK26">
            <v>76.8</v>
          </cell>
          <cell r="AL26">
            <v>78</v>
          </cell>
          <cell r="AM26">
            <v>61</v>
          </cell>
          <cell r="AN26">
            <v>60</v>
          </cell>
          <cell r="AO26">
            <v>68</v>
          </cell>
          <cell r="AP26">
            <v>61</v>
          </cell>
          <cell r="AQ26">
            <v>65.599999999999994</v>
          </cell>
          <cell r="AR26">
            <v>67</v>
          </cell>
          <cell r="AS26">
            <v>72</v>
          </cell>
          <cell r="AT26">
            <v>72</v>
          </cell>
          <cell r="AU26">
            <v>77</v>
          </cell>
          <cell r="AV26">
            <v>74</v>
          </cell>
          <cell r="AW26">
            <v>72.400000000000006</v>
          </cell>
        </row>
        <row r="27">
          <cell r="A27" t="str">
            <v>Attendance Score(5)</v>
          </cell>
          <cell r="B27">
            <v>0</v>
          </cell>
          <cell r="C27">
            <v>0</v>
          </cell>
          <cell r="D27">
            <v>2</v>
          </cell>
          <cell r="E27">
            <v>0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>
            <v>5</v>
          </cell>
          <cell r="O27">
            <v>0</v>
          </cell>
          <cell r="P27">
            <v>2</v>
          </cell>
          <cell r="Q27">
            <v>3</v>
          </cell>
          <cell r="R27">
            <v>2</v>
          </cell>
          <cell r="S27">
            <v>2</v>
          </cell>
          <cell r="T27">
            <v>0</v>
          </cell>
          <cell r="U27">
            <v>0</v>
          </cell>
          <cell r="V27">
            <v>0</v>
          </cell>
          <cell r="W27">
            <v>0</v>
          </cell>
          <cell r="X27">
            <v>0</v>
          </cell>
          <cell r="Y27">
            <v>0</v>
          </cell>
          <cell r="Z27">
            <v>0</v>
          </cell>
          <cell r="AA27">
            <v>0</v>
          </cell>
          <cell r="AB27">
            <v>0</v>
          </cell>
          <cell r="AC27">
            <v>0</v>
          </cell>
          <cell r="AD27">
            <v>0</v>
          </cell>
          <cell r="AE27">
            <v>0</v>
          </cell>
          <cell r="AF27">
            <v>0</v>
          </cell>
          <cell r="AG27">
            <v>0</v>
          </cell>
          <cell r="AH27">
            <v>0</v>
          </cell>
          <cell r="AI27">
            <v>0</v>
          </cell>
          <cell r="AJ27">
            <v>0</v>
          </cell>
          <cell r="AK27">
            <v>0</v>
          </cell>
          <cell r="AL27">
            <v>0</v>
          </cell>
          <cell r="AM27">
            <v>0</v>
          </cell>
          <cell r="AN27">
            <v>0</v>
          </cell>
          <cell r="AO27">
            <v>0</v>
          </cell>
          <cell r="AP27">
            <v>0</v>
          </cell>
          <cell r="AQ27">
            <v>0</v>
          </cell>
          <cell r="AR27">
            <v>0</v>
          </cell>
          <cell r="AS27">
            <v>0</v>
          </cell>
          <cell r="AT27">
            <v>0</v>
          </cell>
          <cell r="AU27">
            <v>0</v>
          </cell>
          <cell r="AV27">
            <v>0</v>
          </cell>
          <cell r="AW27">
            <v>0</v>
          </cell>
        </row>
        <row r="28">
          <cell r="A28" t="str">
            <v>Rejects @ inprocess inspection in W/C &amp; Prep area</v>
          </cell>
          <cell r="B28">
            <v>0</v>
          </cell>
          <cell r="C28">
            <v>300</v>
          </cell>
          <cell r="D28">
            <v>0</v>
          </cell>
          <cell r="E28">
            <v>0</v>
          </cell>
          <cell r="F28">
            <v>217</v>
          </cell>
          <cell r="G28">
            <v>823</v>
          </cell>
          <cell r="H28">
            <v>618</v>
          </cell>
          <cell r="I28">
            <v>493</v>
          </cell>
          <cell r="J28">
            <v>2151</v>
          </cell>
          <cell r="K28">
            <v>198</v>
          </cell>
          <cell r="L28">
            <v>350</v>
          </cell>
          <cell r="M28">
            <v>350</v>
          </cell>
          <cell r="N28">
            <v>888</v>
          </cell>
          <cell r="O28">
            <v>393</v>
          </cell>
          <cell r="P28">
            <v>2179</v>
          </cell>
          <cell r="Q28">
            <v>1237</v>
          </cell>
          <cell r="R28">
            <v>1085</v>
          </cell>
          <cell r="S28">
            <v>352</v>
          </cell>
          <cell r="T28">
            <v>1533</v>
          </cell>
          <cell r="U28">
            <v>1080</v>
          </cell>
          <cell r="V28">
            <v>5287</v>
          </cell>
          <cell r="W28">
            <v>87</v>
          </cell>
          <cell r="X28">
            <v>25</v>
          </cell>
          <cell r="Y28">
            <v>49</v>
          </cell>
          <cell r="Z28">
            <v>1</v>
          </cell>
          <cell r="AA28">
            <v>0</v>
          </cell>
          <cell r="AB28">
            <v>162</v>
          </cell>
          <cell r="AC28">
            <v>75</v>
          </cell>
          <cell r="AD28">
            <v>141</v>
          </cell>
          <cell r="AE28">
            <v>146</v>
          </cell>
          <cell r="AF28">
            <v>15</v>
          </cell>
          <cell r="AG28">
            <v>207</v>
          </cell>
          <cell r="AH28">
            <v>0</v>
          </cell>
          <cell r="AI28">
            <v>746</v>
          </cell>
          <cell r="AJ28">
            <v>2</v>
          </cell>
          <cell r="AK28">
            <v>227</v>
          </cell>
          <cell r="AL28">
            <v>19</v>
          </cell>
          <cell r="AM28">
            <v>16</v>
          </cell>
          <cell r="AN28">
            <v>284</v>
          </cell>
          <cell r="AO28">
            <v>548</v>
          </cell>
          <cell r="AP28">
            <v>18</v>
          </cell>
          <cell r="AQ28">
            <v>60</v>
          </cell>
          <cell r="AR28">
            <v>64</v>
          </cell>
          <cell r="AS28">
            <v>78</v>
          </cell>
          <cell r="AT28">
            <v>260</v>
          </cell>
          <cell r="AU28">
            <v>480</v>
          </cell>
          <cell r="AV28">
            <v>0</v>
          </cell>
          <cell r="AW28">
            <v>0</v>
          </cell>
        </row>
        <row r="29">
          <cell r="A29" t="str">
            <v>SUGGESTION SCHEME SAVINGS(IN Rs.)</v>
          </cell>
          <cell r="B29">
            <v>1600</v>
          </cell>
          <cell r="C29">
            <v>1600</v>
          </cell>
          <cell r="D29">
            <v>1600</v>
          </cell>
          <cell r="E29">
            <v>1600</v>
          </cell>
          <cell r="F29">
            <v>1600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17</v>
          </cell>
          <cell r="P29">
            <v>82</v>
          </cell>
          <cell r="Q29">
            <v>4</v>
          </cell>
          <cell r="R29">
            <v>0</v>
          </cell>
          <cell r="S29">
            <v>10</v>
          </cell>
          <cell r="T29">
            <v>6</v>
          </cell>
          <cell r="U29">
            <v>0</v>
          </cell>
          <cell r="V29">
            <v>28</v>
          </cell>
          <cell r="W29">
            <v>1</v>
          </cell>
          <cell r="X29">
            <v>12</v>
          </cell>
          <cell r="Y29">
            <v>1</v>
          </cell>
          <cell r="Z29">
            <v>0</v>
          </cell>
          <cell r="AA29">
            <v>5</v>
          </cell>
          <cell r="AB29">
            <v>19</v>
          </cell>
          <cell r="AC29">
            <v>1</v>
          </cell>
          <cell r="AD29">
            <v>0</v>
          </cell>
          <cell r="AE29">
            <v>11</v>
          </cell>
          <cell r="AF29">
            <v>0</v>
          </cell>
          <cell r="AG29">
            <v>4</v>
          </cell>
          <cell r="AH29">
            <v>0</v>
          </cell>
          <cell r="AI29">
            <v>40</v>
          </cell>
          <cell r="AJ29">
            <v>3</v>
          </cell>
          <cell r="AK29">
            <v>0</v>
          </cell>
          <cell r="AL29">
            <v>0</v>
          </cell>
          <cell r="AM29">
            <v>0</v>
          </cell>
          <cell r="AN29">
            <v>6</v>
          </cell>
          <cell r="AO29">
            <v>9</v>
          </cell>
          <cell r="AP29">
            <v>0</v>
          </cell>
          <cell r="AQ29">
            <v>4</v>
          </cell>
          <cell r="AR29">
            <v>0</v>
          </cell>
          <cell r="AS29">
            <v>0</v>
          </cell>
          <cell r="AT29">
            <v>1</v>
          </cell>
          <cell r="AU29">
            <v>5</v>
          </cell>
          <cell r="AV29">
            <v>92</v>
          </cell>
          <cell r="AW29">
            <v>1358</v>
          </cell>
        </row>
        <row r="30">
          <cell r="A30" t="str">
            <v>SUGGESTION SCHEME SAVINGS SCORE</v>
          </cell>
          <cell r="B30">
            <v>0</v>
          </cell>
          <cell r="C30">
            <v>0</v>
          </cell>
          <cell r="D30">
            <v>0</v>
          </cell>
          <cell r="E30">
            <v>0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  <cell r="S30">
            <v>0</v>
          </cell>
          <cell r="T30">
            <v>0</v>
          </cell>
          <cell r="U30">
            <v>0</v>
          </cell>
          <cell r="V30">
            <v>0</v>
          </cell>
          <cell r="W30">
            <v>0</v>
          </cell>
          <cell r="X30">
            <v>0</v>
          </cell>
          <cell r="Y30">
            <v>2</v>
          </cell>
          <cell r="Z30">
            <v>0</v>
          </cell>
          <cell r="AA30">
            <v>0</v>
          </cell>
          <cell r="AB30">
            <v>2</v>
          </cell>
          <cell r="AC30">
            <v>0</v>
          </cell>
          <cell r="AD30">
            <v>0</v>
          </cell>
          <cell r="AE30">
            <v>0</v>
          </cell>
          <cell r="AF30">
            <v>0</v>
          </cell>
          <cell r="AG30">
            <v>0</v>
          </cell>
          <cell r="AH30">
            <v>0</v>
          </cell>
          <cell r="AI30">
            <v>2</v>
          </cell>
          <cell r="AJ30">
            <v>0</v>
          </cell>
          <cell r="AK30">
            <v>0</v>
          </cell>
          <cell r="AL30">
            <v>0</v>
          </cell>
          <cell r="AM30">
            <v>0</v>
          </cell>
          <cell r="AN30">
            <v>0</v>
          </cell>
          <cell r="AO30">
            <v>0</v>
          </cell>
          <cell r="AP30">
            <v>0</v>
          </cell>
          <cell r="AQ30">
            <v>0</v>
          </cell>
          <cell r="AR30">
            <v>0</v>
          </cell>
          <cell r="AS30">
            <v>0</v>
          </cell>
          <cell r="AT30">
            <v>0</v>
          </cell>
          <cell r="AU30">
            <v>0</v>
          </cell>
          <cell r="AV30">
            <v>0</v>
          </cell>
          <cell r="AW30">
            <v>5</v>
          </cell>
        </row>
        <row r="31">
          <cell r="A31" t="str">
            <v>Rejects @ inprocess inspection in Assembly area</v>
          </cell>
          <cell r="B31">
            <v>0</v>
          </cell>
          <cell r="C31">
            <v>7.2</v>
          </cell>
          <cell r="D31">
            <v>0</v>
          </cell>
          <cell r="E31">
            <v>0</v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Q31">
            <v>0</v>
          </cell>
          <cell r="R31">
            <v>9</v>
          </cell>
          <cell r="S31">
            <v>2</v>
          </cell>
          <cell r="T31">
            <v>0</v>
          </cell>
          <cell r="U31">
            <v>0</v>
          </cell>
          <cell r="V31">
            <v>11</v>
          </cell>
          <cell r="W31">
            <v>0</v>
          </cell>
          <cell r="X31">
            <v>0</v>
          </cell>
          <cell r="Y31">
            <v>0</v>
          </cell>
          <cell r="Z31">
            <v>5</v>
          </cell>
          <cell r="AA31">
            <v>0</v>
          </cell>
          <cell r="AB31">
            <v>5</v>
          </cell>
          <cell r="AC31">
            <v>0</v>
          </cell>
          <cell r="AD31">
            <v>8</v>
          </cell>
          <cell r="AE31">
            <v>0</v>
          </cell>
          <cell r="AF31">
            <v>2</v>
          </cell>
          <cell r="AG31">
            <v>21</v>
          </cell>
          <cell r="AH31">
            <v>1</v>
          </cell>
          <cell r="AI31">
            <v>37</v>
          </cell>
          <cell r="AJ31">
            <v>4</v>
          </cell>
          <cell r="AK31">
            <v>1</v>
          </cell>
          <cell r="AL31">
            <v>0</v>
          </cell>
          <cell r="AM31">
            <v>0</v>
          </cell>
          <cell r="AN31">
            <v>0</v>
          </cell>
          <cell r="AO31">
            <v>5</v>
          </cell>
          <cell r="AP31">
            <v>0</v>
          </cell>
          <cell r="AQ31">
            <v>1</v>
          </cell>
          <cell r="AR31">
            <v>0</v>
          </cell>
          <cell r="AS31">
            <v>0</v>
          </cell>
          <cell r="AT31">
            <v>4</v>
          </cell>
          <cell r="AU31">
            <v>5</v>
          </cell>
          <cell r="AV31">
            <v>0</v>
          </cell>
          <cell r="AW31">
            <v>0</v>
          </cell>
        </row>
        <row r="32">
          <cell r="A32" t="str">
            <v>Performance Score</v>
          </cell>
          <cell r="B32">
            <v>58.800841764306</v>
          </cell>
          <cell r="C32">
            <v>63.557607011415968</v>
          </cell>
          <cell r="D32">
            <v>69.439257648573957</v>
          </cell>
          <cell r="E32">
            <v>64.94921327455279</v>
          </cell>
          <cell r="F32">
            <v>64.42007929297101</v>
          </cell>
          <cell r="G32" t="e">
            <v>#REF!</v>
          </cell>
          <cell r="H32" t="e">
            <v>#REF!</v>
          </cell>
          <cell r="I32">
            <v>54.710890117082386</v>
          </cell>
          <cell r="J32">
            <v>53.891630706336585</v>
          </cell>
          <cell r="K32">
            <v>60.368648905803994</v>
          </cell>
          <cell r="L32" t="e">
            <v>#REF!</v>
          </cell>
          <cell r="M32">
            <v>65.537617869512971</v>
          </cell>
          <cell r="N32">
            <v>83.450123047799337</v>
          </cell>
          <cell r="O32">
            <v>87.886174728298897</v>
          </cell>
          <cell r="P32">
            <v>91.570717372515134</v>
          </cell>
          <cell r="Q32">
            <v>84.127234661570498</v>
          </cell>
          <cell r="R32">
            <v>86.224408957907016</v>
          </cell>
          <cell r="S32">
            <v>35.240213886646529</v>
          </cell>
          <cell r="T32">
            <v>74.974557679903768</v>
          </cell>
          <cell r="U32">
            <v>41.592873181321252</v>
          </cell>
          <cell r="V32">
            <v>64.278933613697802</v>
          </cell>
          <cell r="W32">
            <v>71.864969043797288</v>
          </cell>
          <cell r="X32">
            <v>60.182806334203789</v>
          </cell>
          <cell r="Y32">
            <v>81.674546369880247</v>
          </cell>
          <cell r="Z32">
            <v>65.952690758430194</v>
          </cell>
          <cell r="AA32">
            <v>55.478461538461531</v>
          </cell>
          <cell r="AB32">
            <v>63.637674418604647</v>
          </cell>
          <cell r="AC32">
            <v>16.225714285714282</v>
          </cell>
          <cell r="AD32">
            <v>65.385235883916081</v>
          </cell>
          <cell r="AE32">
            <v>87.862923103561059</v>
          </cell>
          <cell r="AF32">
            <v>72.780781758957659</v>
          </cell>
          <cell r="AG32">
            <v>79.472856166346929</v>
          </cell>
          <cell r="AH32">
            <v>76.711350696859625</v>
          </cell>
          <cell r="AI32">
            <v>86.427893283257845</v>
          </cell>
          <cell r="AJ32">
            <v>83.5</v>
          </cell>
          <cell r="AK32">
            <v>80.651161001796623</v>
          </cell>
          <cell r="AL32">
            <v>64.155741263294985</v>
          </cell>
          <cell r="AM32">
            <v>82.762731173250472</v>
          </cell>
          <cell r="AN32">
            <v>82.904808855481832</v>
          </cell>
          <cell r="AO32">
            <v>88.02863140432126</v>
          </cell>
          <cell r="AP32">
            <v>72.792569832402236</v>
          </cell>
          <cell r="AQ32">
            <v>84.640082045407965</v>
          </cell>
          <cell r="AR32">
            <v>86.843081391510992</v>
          </cell>
          <cell r="AS32">
            <v>79.168199905258163</v>
          </cell>
          <cell r="AT32">
            <v>85.763217440646741</v>
          </cell>
          <cell r="AU32">
            <v>77.892918991725992</v>
          </cell>
          <cell r="AV32">
            <v>86.125581730879205</v>
          </cell>
          <cell r="AW32">
            <v>75.309413711495196</v>
          </cell>
        </row>
      </sheetData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>
        <row r="1">
          <cell r="A1" t="str">
            <v>MSSL PERFORMANCE SCORE</v>
          </cell>
        </row>
      </sheetData>
      <sheetData sheetId="29">
        <row r="1">
          <cell r="A1" t="str">
            <v>MSSL PERFORMANCE SCORE</v>
          </cell>
        </row>
      </sheetData>
      <sheetData sheetId="30">
        <row r="1">
          <cell r="A1" t="str">
            <v>MSSL PERFORMANCE SCORE</v>
          </cell>
        </row>
      </sheetData>
      <sheetData sheetId="31">
        <row r="1">
          <cell r="A1" t="str">
            <v>MSSL PERFORMANCE SCORE</v>
          </cell>
        </row>
      </sheetData>
      <sheetData sheetId="32">
        <row r="1">
          <cell r="A1" t="str">
            <v>MSSL PERFORMANCE SCORE</v>
          </cell>
        </row>
      </sheetData>
      <sheetData sheetId="33">
        <row r="1">
          <cell r="A1" t="str">
            <v>MSSL PERFORMANCE SCORE</v>
          </cell>
        </row>
      </sheetData>
      <sheetData sheetId="34">
        <row r="1">
          <cell r="A1" t="str">
            <v>MSSL PERFORMANCE SCORE</v>
          </cell>
        </row>
      </sheetData>
      <sheetData sheetId="35">
        <row r="1">
          <cell r="A1" t="str">
            <v>MSSL PERFORMANCE SCORE</v>
          </cell>
        </row>
      </sheetData>
      <sheetData sheetId="36">
        <row r="1">
          <cell r="A1" t="str">
            <v>MSSL PERFORMANCE SCORE</v>
          </cell>
        </row>
      </sheetData>
      <sheetData sheetId="37">
        <row r="1">
          <cell r="A1" t="str">
            <v>MSSL PERFORMANCE SCORE</v>
          </cell>
        </row>
      </sheetData>
      <sheetData sheetId="38">
        <row r="1">
          <cell r="A1" t="str">
            <v>MSSL PERFORMANCE SCORE</v>
          </cell>
        </row>
      </sheetData>
      <sheetData sheetId="39">
        <row r="1">
          <cell r="A1" t="str">
            <v>MSSL PERFORMANCE SCORE</v>
          </cell>
        </row>
      </sheetData>
      <sheetData sheetId="40">
        <row r="1">
          <cell r="A1" t="str">
            <v>MSSL PERFORMANCE SCORE</v>
          </cell>
        </row>
      </sheetData>
      <sheetData sheetId="41">
        <row r="1">
          <cell r="A1" t="str">
            <v>MSSL PERFORMANCE SCORE</v>
          </cell>
        </row>
      </sheetData>
      <sheetData sheetId="42">
        <row r="1">
          <cell r="A1" t="str">
            <v>MSSL PERFORMANCE SCORE</v>
          </cell>
        </row>
      </sheetData>
      <sheetData sheetId="43">
        <row r="1">
          <cell r="A1" t="str">
            <v>MSSL PERFORMANCE SCORE</v>
          </cell>
        </row>
      </sheetData>
      <sheetData sheetId="44">
        <row r="1">
          <cell r="A1" t="str">
            <v>MSSL PERFORMANCE SCORE</v>
          </cell>
        </row>
      </sheetData>
      <sheetData sheetId="45">
        <row r="1">
          <cell r="A1" t="str">
            <v>MSSL PERFORMANCE SCORE</v>
          </cell>
        </row>
      </sheetData>
      <sheetData sheetId="46">
        <row r="1">
          <cell r="A1" t="str">
            <v>MSSL PERFORMANCE SCORE</v>
          </cell>
        </row>
      </sheetData>
      <sheetData sheetId="47">
        <row r="1">
          <cell r="A1" t="str">
            <v>MSSL PERFORMANCE SCORE</v>
          </cell>
        </row>
      </sheetData>
      <sheetData sheetId="48">
        <row r="1">
          <cell r="A1" t="str">
            <v>MSSL PERFORMANCE SCORE</v>
          </cell>
        </row>
      </sheetData>
      <sheetData sheetId="49">
        <row r="1">
          <cell r="A1" t="str">
            <v>MSSL PERFORMANCE SCORE</v>
          </cell>
        </row>
      </sheetData>
      <sheetData sheetId="50">
        <row r="1">
          <cell r="A1" t="str">
            <v>MSSL PERFORMANCE SCORE</v>
          </cell>
        </row>
      </sheetData>
      <sheetData sheetId="51">
        <row r="1">
          <cell r="A1" t="str">
            <v>MSSL PERFORMANCE SCORE</v>
          </cell>
        </row>
      </sheetData>
      <sheetData sheetId="52">
        <row r="1">
          <cell r="A1" t="str">
            <v>MSSL PERFORMANCE SCORE</v>
          </cell>
        </row>
      </sheetData>
      <sheetData sheetId="53">
        <row r="1">
          <cell r="A1" t="str">
            <v>MSSL PERFORMANCE SCORE</v>
          </cell>
        </row>
      </sheetData>
      <sheetData sheetId="54">
        <row r="1">
          <cell r="A1" t="str">
            <v>MSSL PERFORMANCE SCORE</v>
          </cell>
        </row>
      </sheetData>
      <sheetData sheetId="55">
        <row r="1">
          <cell r="A1" t="str">
            <v>MSSL PERFORMANCE SCORE</v>
          </cell>
        </row>
      </sheetData>
      <sheetData sheetId="56">
        <row r="1">
          <cell r="A1" t="str">
            <v>MSSL PERFORMANCE SCORE</v>
          </cell>
        </row>
      </sheetData>
      <sheetData sheetId="57">
        <row r="1">
          <cell r="A1" t="str">
            <v>MSSL PERFORMANCE SCORE</v>
          </cell>
        </row>
      </sheetData>
      <sheetData sheetId="58">
        <row r="1">
          <cell r="A1" t="str">
            <v>MSSL PERFORMANCE SCORE</v>
          </cell>
        </row>
      </sheetData>
      <sheetData sheetId="59">
        <row r="1">
          <cell r="A1" t="str">
            <v>MSSL PERFORMANCE SCORE</v>
          </cell>
        </row>
      </sheetData>
      <sheetData sheetId="60">
        <row r="1">
          <cell r="A1" t="str">
            <v>MSSL PERFORMANCE SCORE</v>
          </cell>
        </row>
      </sheetData>
      <sheetData sheetId="61">
        <row r="1">
          <cell r="A1" t="str">
            <v>MSSL PERFORMANCE SCORE</v>
          </cell>
        </row>
      </sheetData>
      <sheetData sheetId="62">
        <row r="1">
          <cell r="A1" t="str">
            <v>MSSL PERFORMANCE SCORE</v>
          </cell>
        </row>
      </sheetData>
      <sheetData sheetId="63">
        <row r="1">
          <cell r="A1" t="str">
            <v>MSSL PERFORMANCE SCORE</v>
          </cell>
        </row>
      </sheetData>
      <sheetData sheetId="64">
        <row r="1">
          <cell r="A1" t="str">
            <v>MSSL PERFORMANCE SCORE</v>
          </cell>
        </row>
      </sheetData>
      <sheetData sheetId="65">
        <row r="1">
          <cell r="A1" t="str">
            <v>MSSL PERFORMANCE SCORE</v>
          </cell>
        </row>
      </sheetData>
      <sheetData sheetId="66">
        <row r="1">
          <cell r="A1" t="str">
            <v>MSSL PERFORMANCE SCORE</v>
          </cell>
        </row>
      </sheetData>
      <sheetData sheetId="67">
        <row r="1">
          <cell r="A1" t="str">
            <v>MSSL PERFORMANCE SCORE</v>
          </cell>
        </row>
      </sheetData>
      <sheetData sheetId="68">
        <row r="1">
          <cell r="A1" t="str">
            <v>MSSL PERFORMANCE SCORE</v>
          </cell>
        </row>
      </sheetData>
      <sheetData sheetId="69">
        <row r="1">
          <cell r="A1" t="str">
            <v>MSSL PERFORMANCE SCORE</v>
          </cell>
        </row>
      </sheetData>
      <sheetData sheetId="70">
        <row r="1">
          <cell r="A1" t="str">
            <v>MSSL PERFORMANCE SCORE</v>
          </cell>
        </row>
      </sheetData>
      <sheetData sheetId="71">
        <row r="1">
          <cell r="A1" t="str">
            <v>MSSL PERFORMANCE SCORE</v>
          </cell>
        </row>
      </sheetData>
      <sheetData sheetId="72">
        <row r="1">
          <cell r="A1" t="str">
            <v>MSSL PERFORMANCE SCORE</v>
          </cell>
        </row>
      </sheetData>
      <sheetData sheetId="73">
        <row r="1">
          <cell r="A1" t="str">
            <v>MSSL PERFORMANCE SCORE</v>
          </cell>
        </row>
      </sheetData>
      <sheetData sheetId="74">
        <row r="1">
          <cell r="A1" t="str">
            <v>MSSL PERFORMANCE SCORE</v>
          </cell>
        </row>
      </sheetData>
      <sheetData sheetId="75">
        <row r="1">
          <cell r="A1" t="str">
            <v>MSSL PERFORMANCE SCORE</v>
          </cell>
        </row>
      </sheetData>
      <sheetData sheetId="76">
        <row r="1">
          <cell r="A1" t="str">
            <v>MSSL PERFORMANCE SCORE</v>
          </cell>
        </row>
      </sheetData>
      <sheetData sheetId="77">
        <row r="1">
          <cell r="A1" t="str">
            <v>MSSL PERFORMANCE SCORE</v>
          </cell>
        </row>
      </sheetData>
      <sheetData sheetId="78">
        <row r="1">
          <cell r="A1" t="str">
            <v>MSSL PERFORMANCE SCORE</v>
          </cell>
        </row>
      </sheetData>
      <sheetData sheetId="79">
        <row r="1">
          <cell r="A1" t="str">
            <v>MSSL PERFORMANCE SCORE</v>
          </cell>
        </row>
      </sheetData>
      <sheetData sheetId="80">
        <row r="1">
          <cell r="A1" t="str">
            <v>MSSL PERFORMANCE SCORE</v>
          </cell>
        </row>
      </sheetData>
      <sheetData sheetId="81">
        <row r="1">
          <cell r="A1" t="str">
            <v>MSSL PERFORMANCE SCORE</v>
          </cell>
        </row>
      </sheetData>
      <sheetData sheetId="82">
        <row r="1">
          <cell r="A1" t="str">
            <v>MSSL PERFORMANCE SCORE</v>
          </cell>
        </row>
      </sheetData>
      <sheetData sheetId="83">
        <row r="1">
          <cell r="A1" t="str">
            <v>MSSL PERFORMANCE SCORE</v>
          </cell>
        </row>
      </sheetData>
      <sheetData sheetId="84">
        <row r="1">
          <cell r="A1" t="str">
            <v>MSSL PERFORMANCE SCORE</v>
          </cell>
        </row>
      </sheetData>
      <sheetData sheetId="85">
        <row r="1">
          <cell r="A1" t="str">
            <v>MSSL PERFORMANCE SCORE</v>
          </cell>
        </row>
      </sheetData>
      <sheetData sheetId="86">
        <row r="1">
          <cell r="A1" t="str">
            <v>MSSL PERFORMANCE SCORE</v>
          </cell>
        </row>
      </sheetData>
      <sheetData sheetId="87">
        <row r="1">
          <cell r="A1" t="str">
            <v>MSSL PERFORMANCE SCORE</v>
          </cell>
        </row>
      </sheetData>
      <sheetData sheetId="88">
        <row r="1">
          <cell r="A1" t="str">
            <v>MSSL PERFORMANCE SCORE</v>
          </cell>
        </row>
      </sheetData>
      <sheetData sheetId="89">
        <row r="1">
          <cell r="A1" t="str">
            <v>MSSL PERFORMANCE SCORE</v>
          </cell>
        </row>
      </sheetData>
      <sheetData sheetId="90">
        <row r="1">
          <cell r="A1" t="str">
            <v>MSSL PERFORMANCE SCORE</v>
          </cell>
        </row>
      </sheetData>
      <sheetData sheetId="91">
        <row r="1">
          <cell r="A1" t="str">
            <v>MSSL PERFORMANCE SCORE</v>
          </cell>
        </row>
      </sheetData>
      <sheetData sheetId="92">
        <row r="1">
          <cell r="A1" t="str">
            <v>MSSL PERFORMANCE SCORE</v>
          </cell>
        </row>
      </sheetData>
      <sheetData sheetId="93">
        <row r="1">
          <cell r="A1" t="str">
            <v>MSSL PERFORMANCE SCORE</v>
          </cell>
        </row>
      </sheetData>
      <sheetData sheetId="94">
        <row r="1">
          <cell r="A1" t="str">
            <v>MSSL PERFORMANCE SCORE</v>
          </cell>
        </row>
      </sheetData>
      <sheetData sheetId="95">
        <row r="1">
          <cell r="A1" t="str">
            <v>MSSL PERFORMANCE SCORE</v>
          </cell>
        </row>
      </sheetData>
      <sheetData sheetId="96">
        <row r="1">
          <cell r="A1" t="str">
            <v>MSSL PERFORMANCE SCORE</v>
          </cell>
        </row>
      </sheetData>
      <sheetData sheetId="97">
        <row r="1">
          <cell r="A1" t="str">
            <v>MSSL PERFORMANCE SCORE</v>
          </cell>
        </row>
      </sheetData>
      <sheetData sheetId="98">
        <row r="1">
          <cell r="A1" t="str">
            <v>MSSL PERFORMANCE SCORE</v>
          </cell>
        </row>
      </sheetData>
      <sheetData sheetId="99">
        <row r="1">
          <cell r="A1" t="str">
            <v>MSSL PERFORMANCE SCORE</v>
          </cell>
        </row>
      </sheetData>
      <sheetData sheetId="100">
        <row r="1">
          <cell r="A1" t="str">
            <v>MSSL PERFORMANCE SCORE</v>
          </cell>
        </row>
      </sheetData>
      <sheetData sheetId="101">
        <row r="1">
          <cell r="A1" t="str">
            <v>MSSL PERFORMANCE SCORE</v>
          </cell>
        </row>
      </sheetData>
      <sheetData sheetId="102">
        <row r="1">
          <cell r="A1" t="str">
            <v>MSSL PERFORMANCE SCORE</v>
          </cell>
        </row>
      </sheetData>
      <sheetData sheetId="103">
        <row r="1">
          <cell r="A1" t="str">
            <v>MSSL PERFORMANCE SCORE</v>
          </cell>
        </row>
      </sheetData>
      <sheetData sheetId="104">
        <row r="1">
          <cell r="A1" t="str">
            <v>MSSL PERFORMANCE SCORE</v>
          </cell>
        </row>
      </sheetData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>
        <row r="1">
          <cell r="A1" t="str">
            <v>MSSL PERFORMANCE SCORE</v>
          </cell>
        </row>
      </sheetData>
      <sheetData sheetId="112">
        <row r="1">
          <cell r="A1" t="str">
            <v>MSSL PERFORMANCE SCORE</v>
          </cell>
        </row>
      </sheetData>
      <sheetData sheetId="113">
        <row r="1">
          <cell r="A1" t="str">
            <v>MSSL PERFORMANCE SCORE</v>
          </cell>
        </row>
      </sheetData>
      <sheetData sheetId="114">
        <row r="1">
          <cell r="A1" t="str">
            <v>MSSL PERFORMANCE SCORE</v>
          </cell>
        </row>
      </sheetData>
      <sheetData sheetId="115"/>
      <sheetData sheetId="116"/>
      <sheetData sheetId="117"/>
      <sheetData sheetId="118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>
        <row r="1">
          <cell r="A1" t="str">
            <v>MSSL PERFORMANCE SCORE</v>
          </cell>
        </row>
      </sheetData>
      <sheetData sheetId="167">
        <row r="1">
          <cell r="A1" t="str">
            <v>MSSL PERFORMANCE SCORE</v>
          </cell>
        </row>
      </sheetData>
      <sheetData sheetId="168">
        <row r="1">
          <cell r="A1" t="str">
            <v>MSSL PERFORMANCE SCORE</v>
          </cell>
        </row>
      </sheetData>
      <sheetData sheetId="169">
        <row r="1">
          <cell r="A1" t="str">
            <v>MSSL PERFORMANCE SCORE</v>
          </cell>
        </row>
      </sheetData>
      <sheetData sheetId="170">
        <row r="1">
          <cell r="A1" t="str">
            <v>MSSL PERFORMANCE SCORE</v>
          </cell>
        </row>
      </sheetData>
      <sheetData sheetId="171">
        <row r="1">
          <cell r="A1" t="str">
            <v>MSSL PERFORMANCE SCORE</v>
          </cell>
        </row>
      </sheetData>
      <sheetData sheetId="172">
        <row r="1">
          <cell r="A1" t="str">
            <v>MSSL PERFORMANCE SCORE</v>
          </cell>
        </row>
      </sheetData>
      <sheetData sheetId="173">
        <row r="1">
          <cell r="A1" t="str">
            <v>MSSL PERFORMANCE SCORE</v>
          </cell>
        </row>
      </sheetData>
      <sheetData sheetId="174">
        <row r="1">
          <cell r="A1" t="str">
            <v>MSSL PERFORMANCE SCORE</v>
          </cell>
        </row>
      </sheetData>
      <sheetData sheetId="175">
        <row r="1">
          <cell r="A1" t="str">
            <v>MSSL PERFORMANCE SCORE</v>
          </cell>
        </row>
      </sheetData>
      <sheetData sheetId="176">
        <row r="1">
          <cell r="A1" t="str">
            <v>MSSL PERFORMANCE SCORE</v>
          </cell>
        </row>
      </sheetData>
      <sheetData sheetId="177">
        <row r="1">
          <cell r="A1" t="str">
            <v>MSSL PERFORMANCE SCORE</v>
          </cell>
        </row>
      </sheetData>
      <sheetData sheetId="178">
        <row r="1">
          <cell r="A1" t="str">
            <v>MSSL PERFORMANCE SCORE</v>
          </cell>
        </row>
      </sheetData>
      <sheetData sheetId="179">
        <row r="1">
          <cell r="A1" t="str">
            <v>MSSL PERFORMANCE SCORE</v>
          </cell>
        </row>
      </sheetData>
      <sheetData sheetId="180">
        <row r="1">
          <cell r="A1" t="str">
            <v>MSSL PERFORMANCE SCORE</v>
          </cell>
        </row>
      </sheetData>
      <sheetData sheetId="181">
        <row r="1">
          <cell r="A1" t="str">
            <v>MSSL PERFORMANCE SCORE</v>
          </cell>
        </row>
      </sheetData>
      <sheetData sheetId="182">
        <row r="1">
          <cell r="A1" t="str">
            <v>MSSL PERFORMANCE SCORE</v>
          </cell>
        </row>
      </sheetData>
      <sheetData sheetId="183">
        <row r="1">
          <cell r="A1" t="str">
            <v>MSSL PERFORMANCE SCORE</v>
          </cell>
        </row>
      </sheetData>
      <sheetData sheetId="184">
        <row r="1">
          <cell r="A1" t="str">
            <v>MSSL PERFORMANCE SCORE</v>
          </cell>
        </row>
      </sheetData>
      <sheetData sheetId="185">
        <row r="1">
          <cell r="A1" t="str">
            <v>MSSL PERFORMANCE SCORE</v>
          </cell>
        </row>
      </sheetData>
      <sheetData sheetId="186">
        <row r="1">
          <cell r="A1" t="str">
            <v>MSSL PERFORMANCE SCORE</v>
          </cell>
        </row>
      </sheetData>
      <sheetData sheetId="187">
        <row r="1">
          <cell r="A1" t="str">
            <v>MSSL PERFORMANCE SCORE</v>
          </cell>
        </row>
      </sheetData>
      <sheetData sheetId="188">
        <row r="1">
          <cell r="A1" t="str">
            <v>MSSL PERFORMANCE SCORE</v>
          </cell>
        </row>
      </sheetData>
      <sheetData sheetId="189">
        <row r="1">
          <cell r="A1" t="str">
            <v>MSSL PERFORMANCE SCORE</v>
          </cell>
        </row>
      </sheetData>
      <sheetData sheetId="190">
        <row r="1">
          <cell r="A1" t="str">
            <v>MSSL PERFORMANCE SCORE</v>
          </cell>
        </row>
      </sheetData>
      <sheetData sheetId="191">
        <row r="1">
          <cell r="A1" t="str">
            <v>MSSL PERFORMANCE SCORE</v>
          </cell>
        </row>
      </sheetData>
      <sheetData sheetId="192">
        <row r="1">
          <cell r="A1" t="str">
            <v>MSSL PERFORMANCE SCORE</v>
          </cell>
        </row>
      </sheetData>
      <sheetData sheetId="193">
        <row r="1">
          <cell r="A1" t="str">
            <v>MSSL PERFORMANCE SCORE</v>
          </cell>
        </row>
      </sheetData>
      <sheetData sheetId="194">
        <row r="1">
          <cell r="A1" t="str">
            <v>MSSL PERFORMANCE SCORE</v>
          </cell>
        </row>
      </sheetData>
      <sheetData sheetId="195">
        <row r="1">
          <cell r="A1" t="str">
            <v>MSSL PERFORMANCE SCORE</v>
          </cell>
        </row>
      </sheetData>
      <sheetData sheetId="196">
        <row r="1">
          <cell r="A1" t="str">
            <v>MSSL PERFORMANCE SCORE</v>
          </cell>
        </row>
      </sheetData>
      <sheetData sheetId="197">
        <row r="1">
          <cell r="A1" t="str">
            <v>MSSL PERFORMANCE SCORE</v>
          </cell>
        </row>
      </sheetData>
      <sheetData sheetId="198">
        <row r="1">
          <cell r="A1" t="str">
            <v>MSSL PERFORMANCE SCORE</v>
          </cell>
        </row>
      </sheetData>
      <sheetData sheetId="199">
        <row r="1">
          <cell r="A1" t="str">
            <v>MSSL PERFORMANCE SCORE</v>
          </cell>
        </row>
      </sheetData>
      <sheetData sheetId="200">
        <row r="1">
          <cell r="A1" t="str">
            <v>MSSL PERFORMANCE SCORE</v>
          </cell>
        </row>
      </sheetData>
      <sheetData sheetId="201">
        <row r="1">
          <cell r="A1" t="str">
            <v>MSSL PERFORMANCE SCORE</v>
          </cell>
        </row>
      </sheetData>
      <sheetData sheetId="202">
        <row r="1">
          <cell r="A1" t="str">
            <v>MSSL PERFORMANCE SCORE</v>
          </cell>
        </row>
      </sheetData>
      <sheetData sheetId="203">
        <row r="1">
          <cell r="A1" t="str">
            <v>MSSL PERFORMANCE SCORE</v>
          </cell>
        </row>
      </sheetData>
      <sheetData sheetId="204">
        <row r="1">
          <cell r="A1" t="str">
            <v>MSSL PERFORMANCE SCORE</v>
          </cell>
        </row>
      </sheetData>
      <sheetData sheetId="205">
        <row r="1">
          <cell r="A1" t="str">
            <v>MSSL PERFORMANCE SCORE</v>
          </cell>
        </row>
      </sheetData>
      <sheetData sheetId="206">
        <row r="1">
          <cell r="A1" t="str">
            <v>MSSL PERFORMANCE SCORE</v>
          </cell>
        </row>
      </sheetData>
      <sheetData sheetId="207">
        <row r="1">
          <cell r="A1" t="str">
            <v>MSSL PERFORMANCE SCORE</v>
          </cell>
        </row>
      </sheetData>
      <sheetData sheetId="208" refreshError="1"/>
      <sheetData sheetId="209">
        <row r="1">
          <cell r="A1" t="str">
            <v>MSSL PERFORMANCE SCORE</v>
          </cell>
        </row>
      </sheetData>
      <sheetData sheetId="210">
        <row r="1">
          <cell r="A1" t="str">
            <v>MSSL PERFORMANCE SCORE</v>
          </cell>
        </row>
      </sheetData>
      <sheetData sheetId="211" refreshError="1"/>
      <sheetData sheetId="212">
        <row r="1">
          <cell r="A1" t="str">
            <v>MSSL PERFORMANCE SCORE</v>
          </cell>
        </row>
      </sheetData>
      <sheetData sheetId="213">
        <row r="1">
          <cell r="A1" t="str">
            <v>MSSL PERFORMANCE SCORE</v>
          </cell>
        </row>
      </sheetData>
      <sheetData sheetId="214">
        <row r="1">
          <cell r="A1" t="str">
            <v>MSSL PERFORMANCE SCORE</v>
          </cell>
        </row>
      </sheetData>
      <sheetData sheetId="215">
        <row r="1">
          <cell r="A1" t="str">
            <v>MSSL PERFORMANCE SCORE</v>
          </cell>
        </row>
      </sheetData>
      <sheetData sheetId="216">
        <row r="1">
          <cell r="A1" t="str">
            <v>MSSL PERFORMANCE SCORE</v>
          </cell>
        </row>
      </sheetData>
      <sheetData sheetId="217">
        <row r="1">
          <cell r="A1" t="str">
            <v>MSSL PERFORMANCE SCORE</v>
          </cell>
        </row>
      </sheetData>
      <sheetData sheetId="218">
        <row r="1">
          <cell r="A1" t="str">
            <v>MSSL PERFORMANCE SCORE</v>
          </cell>
        </row>
      </sheetData>
      <sheetData sheetId="219">
        <row r="1">
          <cell r="A1" t="str">
            <v>MSSL PERFORMANCE SCORE</v>
          </cell>
        </row>
      </sheetData>
      <sheetData sheetId="220">
        <row r="1">
          <cell r="A1" t="str">
            <v>MSSL PERFORMANCE SCORE</v>
          </cell>
        </row>
      </sheetData>
      <sheetData sheetId="221">
        <row r="1">
          <cell r="A1" t="str">
            <v>MSSL PERFORMANCE SCORE</v>
          </cell>
        </row>
      </sheetData>
      <sheetData sheetId="222">
        <row r="1">
          <cell r="A1" t="str">
            <v>MSSL PERFORMANCE SCORE</v>
          </cell>
        </row>
      </sheetData>
      <sheetData sheetId="223">
        <row r="1">
          <cell r="A1" t="str">
            <v>MSSL PERFORMANCE SCORE</v>
          </cell>
        </row>
      </sheetData>
      <sheetData sheetId="224">
        <row r="1">
          <cell r="A1" t="str">
            <v>MSSL PERFORMANCE SCORE</v>
          </cell>
        </row>
      </sheetData>
      <sheetData sheetId="225">
        <row r="1">
          <cell r="A1" t="str">
            <v>MSSL PERFORMANCE SCORE</v>
          </cell>
        </row>
      </sheetData>
      <sheetData sheetId="226">
        <row r="1">
          <cell r="A1" t="str">
            <v>MSSL PERFORMANCE SCORE</v>
          </cell>
        </row>
      </sheetData>
      <sheetData sheetId="227">
        <row r="1">
          <cell r="A1" t="str">
            <v>MSSL PERFORMANCE SCORE</v>
          </cell>
        </row>
      </sheetData>
      <sheetData sheetId="228">
        <row r="1">
          <cell r="A1" t="str">
            <v>MSSL PERFORMANCE SCORE</v>
          </cell>
        </row>
      </sheetData>
      <sheetData sheetId="229">
        <row r="1">
          <cell r="A1" t="str">
            <v>MSSL PERFORMANCE SCORE</v>
          </cell>
        </row>
      </sheetData>
      <sheetData sheetId="230">
        <row r="1">
          <cell r="A1" t="str">
            <v>MSSL PERFORMANCE SCORE</v>
          </cell>
        </row>
      </sheetData>
      <sheetData sheetId="231">
        <row r="1">
          <cell r="A1" t="str">
            <v>MSSL PERFORMANCE SCORE</v>
          </cell>
        </row>
      </sheetData>
      <sheetData sheetId="232">
        <row r="1">
          <cell r="A1" t="str">
            <v>MSSL PERFORMANCE SCORE</v>
          </cell>
        </row>
      </sheetData>
      <sheetData sheetId="233" refreshError="1"/>
      <sheetData sheetId="234" refreshError="1"/>
      <sheetData sheetId="235" refreshError="1"/>
      <sheetData sheetId="236">
        <row r="1">
          <cell r="A1" t="str">
            <v>MSSL PERFORMANCE SCORE</v>
          </cell>
        </row>
      </sheetData>
      <sheetData sheetId="237">
        <row r="1">
          <cell r="A1" t="str">
            <v>MSSL PERFORMANCE SCORE</v>
          </cell>
        </row>
      </sheetData>
      <sheetData sheetId="238">
        <row r="1">
          <cell r="A1" t="str">
            <v>MSSL PERFORMANCE SCORE</v>
          </cell>
        </row>
      </sheetData>
      <sheetData sheetId="239">
        <row r="1">
          <cell r="A1" t="str">
            <v>MSSL PERFORMANCE SCORE</v>
          </cell>
        </row>
      </sheetData>
      <sheetData sheetId="240">
        <row r="1">
          <cell r="A1" t="str">
            <v>MSSL PERFORMANCE SCORE</v>
          </cell>
        </row>
      </sheetData>
      <sheetData sheetId="241">
        <row r="1">
          <cell r="A1" t="str">
            <v>MSSL PERFORMANCE SCORE</v>
          </cell>
        </row>
      </sheetData>
      <sheetData sheetId="242">
        <row r="1">
          <cell r="A1" t="str">
            <v>MSSL PERFORMANCE SCORE</v>
          </cell>
        </row>
      </sheetData>
      <sheetData sheetId="243">
        <row r="1">
          <cell r="A1" t="str">
            <v>MSSL PERFORMANCE SCORE</v>
          </cell>
        </row>
      </sheetData>
      <sheetData sheetId="244">
        <row r="1">
          <cell r="A1" t="str">
            <v>MSSL PERFORMANCE SCORE</v>
          </cell>
        </row>
      </sheetData>
      <sheetData sheetId="245">
        <row r="1">
          <cell r="A1" t="str">
            <v>MSSL PERFORMANCE SCORE</v>
          </cell>
        </row>
      </sheetData>
      <sheetData sheetId="246">
        <row r="1">
          <cell r="A1" t="str">
            <v>MSSL PERFORMANCE SCORE</v>
          </cell>
        </row>
      </sheetData>
      <sheetData sheetId="247">
        <row r="1">
          <cell r="A1" t="str">
            <v>MSSL PERFORMANCE SCORE</v>
          </cell>
        </row>
      </sheetData>
      <sheetData sheetId="248">
        <row r="1">
          <cell r="A1" t="str">
            <v>MSSL PERFORMANCE SCORE</v>
          </cell>
        </row>
      </sheetData>
      <sheetData sheetId="249">
        <row r="1">
          <cell r="A1" t="str">
            <v>MSSL PERFORMANCE SCORE</v>
          </cell>
        </row>
      </sheetData>
      <sheetData sheetId="250">
        <row r="1">
          <cell r="A1" t="str">
            <v>MSSL PERFORMANCE SCORE</v>
          </cell>
        </row>
      </sheetData>
      <sheetData sheetId="251">
        <row r="1">
          <cell r="A1" t="str">
            <v>MSSL PERFORMANCE SCORE</v>
          </cell>
        </row>
      </sheetData>
      <sheetData sheetId="252">
        <row r="1">
          <cell r="A1" t="str">
            <v>MSSL PERFORMANCE SCORE</v>
          </cell>
        </row>
      </sheetData>
      <sheetData sheetId="253">
        <row r="1">
          <cell r="A1" t="str">
            <v>MSSL PERFORMANCE SCORE</v>
          </cell>
        </row>
      </sheetData>
      <sheetData sheetId="254">
        <row r="1">
          <cell r="A1" t="str">
            <v>MSSL PERFORMANCE SCORE</v>
          </cell>
        </row>
      </sheetData>
      <sheetData sheetId="255">
        <row r="1">
          <cell r="A1" t="str">
            <v>MSSL PERFORMANCE SCORE</v>
          </cell>
        </row>
      </sheetData>
      <sheetData sheetId="256">
        <row r="1">
          <cell r="A1" t="str">
            <v>MSSL PERFORMANCE SCORE</v>
          </cell>
        </row>
      </sheetData>
      <sheetData sheetId="257">
        <row r="1">
          <cell r="A1" t="str">
            <v>MSSL PERFORMANCE SCORE</v>
          </cell>
        </row>
      </sheetData>
      <sheetData sheetId="258">
        <row r="1">
          <cell r="A1" t="str">
            <v>MSSL PERFORMANCE SCORE</v>
          </cell>
        </row>
      </sheetData>
      <sheetData sheetId="259">
        <row r="1">
          <cell r="A1" t="str">
            <v>MSSL PERFORMANCE SCORE</v>
          </cell>
        </row>
      </sheetData>
      <sheetData sheetId="260">
        <row r="1">
          <cell r="A1" t="str">
            <v>MSSL PERFORMANCE SCORE</v>
          </cell>
        </row>
      </sheetData>
      <sheetData sheetId="261">
        <row r="1">
          <cell r="A1" t="str">
            <v>MSSL PERFORMANCE SCORE</v>
          </cell>
        </row>
      </sheetData>
      <sheetData sheetId="262">
        <row r="1">
          <cell r="A1" t="str">
            <v>MSSL PERFORMANCE SCORE</v>
          </cell>
        </row>
      </sheetData>
      <sheetData sheetId="263">
        <row r="1">
          <cell r="A1" t="str">
            <v>MSSL PERFORMANCE SCORE</v>
          </cell>
        </row>
      </sheetData>
      <sheetData sheetId="264">
        <row r="1">
          <cell r="A1" t="str">
            <v>MSSL PERFORMANCE SCORE</v>
          </cell>
        </row>
      </sheetData>
      <sheetData sheetId="265">
        <row r="1">
          <cell r="A1" t="str">
            <v>MSSL PERFORMANCE SCORE</v>
          </cell>
        </row>
      </sheetData>
      <sheetData sheetId="266">
        <row r="1">
          <cell r="A1" t="str">
            <v>MSSL PERFORMANCE SCORE</v>
          </cell>
        </row>
      </sheetData>
      <sheetData sheetId="267">
        <row r="1">
          <cell r="A1" t="str">
            <v>MSSL PERFORMANCE SCORE</v>
          </cell>
        </row>
      </sheetData>
      <sheetData sheetId="268">
        <row r="1">
          <cell r="A1" t="str">
            <v>MSSL PERFORMANCE SCORE</v>
          </cell>
        </row>
      </sheetData>
      <sheetData sheetId="269">
        <row r="1">
          <cell r="A1" t="str">
            <v>MSSL PERFORMANCE SCORE</v>
          </cell>
        </row>
      </sheetData>
      <sheetData sheetId="270">
        <row r="1">
          <cell r="A1" t="str">
            <v>MSSL PERFORMANCE SCORE</v>
          </cell>
        </row>
      </sheetData>
      <sheetData sheetId="271">
        <row r="1">
          <cell r="A1" t="str">
            <v>MSSL PERFORMANCE SCORE</v>
          </cell>
        </row>
      </sheetData>
      <sheetData sheetId="272"/>
      <sheetData sheetId="273">
        <row r="1">
          <cell r="A1" t="str">
            <v>MSSL PERFORMANCE SCORE</v>
          </cell>
        </row>
      </sheetData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>
        <row r="1">
          <cell r="A1" t="str">
            <v>MSSL PERFORMANCE SCORE</v>
          </cell>
        </row>
      </sheetData>
      <sheetData sheetId="306">
        <row r="1">
          <cell r="A1" t="str">
            <v>MSSL PERFORMANCE SCORE</v>
          </cell>
        </row>
      </sheetData>
      <sheetData sheetId="307">
        <row r="1">
          <cell r="A1" t="str">
            <v>MSSL PERFORMANCE SCORE</v>
          </cell>
        </row>
      </sheetData>
      <sheetData sheetId="308">
        <row r="1">
          <cell r="A1" t="str">
            <v>MSSL PERFORMANCE SCORE</v>
          </cell>
        </row>
      </sheetData>
      <sheetData sheetId="309">
        <row r="1">
          <cell r="A1" t="str">
            <v>MSSL PERFORMANCE SCORE</v>
          </cell>
        </row>
      </sheetData>
      <sheetData sheetId="310">
        <row r="1">
          <cell r="A1" t="str">
            <v>MSSL PERFORMANCE SCORE</v>
          </cell>
        </row>
      </sheetData>
      <sheetData sheetId="311">
        <row r="1">
          <cell r="A1" t="str">
            <v>MSSL PERFORMANCE SCORE</v>
          </cell>
        </row>
      </sheetData>
      <sheetData sheetId="312">
        <row r="1">
          <cell r="A1" t="str">
            <v>MSSL PERFORMANCE SCORE</v>
          </cell>
        </row>
      </sheetData>
      <sheetData sheetId="313">
        <row r="1">
          <cell r="A1" t="str">
            <v>MSSL PERFORMANCE SCORE</v>
          </cell>
        </row>
      </sheetData>
      <sheetData sheetId="314">
        <row r="1">
          <cell r="A1" t="str">
            <v>MSSL PERFORMANCE SCORE</v>
          </cell>
        </row>
      </sheetData>
      <sheetData sheetId="315">
        <row r="1">
          <cell r="A1" t="str">
            <v>MSSL PERFORMANCE SCORE</v>
          </cell>
        </row>
      </sheetData>
      <sheetData sheetId="316">
        <row r="1">
          <cell r="A1" t="str">
            <v>MSSL PERFORMANCE SCORE</v>
          </cell>
        </row>
      </sheetData>
      <sheetData sheetId="317">
        <row r="1">
          <cell r="A1" t="str">
            <v>MSSL PERFORMANCE SCORE</v>
          </cell>
        </row>
      </sheetData>
      <sheetData sheetId="318">
        <row r="1">
          <cell r="A1" t="str">
            <v>MSSL PERFORMANCE SCORE</v>
          </cell>
        </row>
      </sheetData>
      <sheetData sheetId="319">
        <row r="1">
          <cell r="A1" t="str">
            <v>MSSL PERFORMANCE SCORE</v>
          </cell>
        </row>
      </sheetData>
      <sheetData sheetId="320">
        <row r="1">
          <cell r="A1" t="str">
            <v>MSSL PERFORMANCE SCORE</v>
          </cell>
        </row>
      </sheetData>
      <sheetData sheetId="321">
        <row r="1">
          <cell r="A1" t="str">
            <v>MSSL PERFORMANCE SCORE</v>
          </cell>
        </row>
      </sheetData>
      <sheetData sheetId="322">
        <row r="1">
          <cell r="A1" t="str">
            <v>MSSL PERFORMANCE SCORE</v>
          </cell>
        </row>
      </sheetData>
      <sheetData sheetId="323">
        <row r="1">
          <cell r="A1" t="str">
            <v>MSSL PERFORMANCE SCORE</v>
          </cell>
        </row>
      </sheetData>
      <sheetData sheetId="324">
        <row r="1">
          <cell r="A1" t="str">
            <v>MSSL PERFORMANCE SCORE</v>
          </cell>
        </row>
      </sheetData>
      <sheetData sheetId="325">
        <row r="1">
          <cell r="A1" t="str">
            <v>MSSL PERFORMANCE SCORE</v>
          </cell>
        </row>
      </sheetData>
      <sheetData sheetId="326">
        <row r="1">
          <cell r="A1" t="str">
            <v>MSSL PERFORMANCE SCORE</v>
          </cell>
        </row>
      </sheetData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>
        <row r="1">
          <cell r="A1" t="str">
            <v>MSSL PERFORMANCE SCORE</v>
          </cell>
        </row>
      </sheetData>
      <sheetData sheetId="336">
        <row r="1">
          <cell r="A1" t="str">
            <v>MSSL PERFORMANCE SCORE</v>
          </cell>
        </row>
      </sheetData>
      <sheetData sheetId="337">
        <row r="1">
          <cell r="A1" t="str">
            <v>MSSL PERFORMANCE SCORE</v>
          </cell>
        </row>
      </sheetData>
      <sheetData sheetId="338">
        <row r="1">
          <cell r="A1" t="str">
            <v>MSSL PERFORMANCE SCORE</v>
          </cell>
        </row>
      </sheetData>
      <sheetData sheetId="339">
        <row r="1">
          <cell r="A1" t="str">
            <v>MSSL PERFORMANCE SCORE</v>
          </cell>
        </row>
      </sheetData>
      <sheetData sheetId="340">
        <row r="1">
          <cell r="A1" t="str">
            <v>MSSL PERFORMANCE SCORE</v>
          </cell>
        </row>
      </sheetData>
      <sheetData sheetId="341">
        <row r="1">
          <cell r="A1" t="str">
            <v>MSSL PERFORMANCE SCORE</v>
          </cell>
        </row>
      </sheetData>
      <sheetData sheetId="342">
        <row r="1">
          <cell r="A1" t="str">
            <v>MSSL PERFORMANCE SCORE</v>
          </cell>
        </row>
      </sheetData>
      <sheetData sheetId="343">
        <row r="1">
          <cell r="A1" t="str">
            <v>MSSL PERFORMANCE SCORE</v>
          </cell>
        </row>
      </sheetData>
      <sheetData sheetId="344">
        <row r="1">
          <cell r="A1" t="str">
            <v>MSSL PERFORMANCE SCORE</v>
          </cell>
        </row>
      </sheetData>
      <sheetData sheetId="345">
        <row r="1">
          <cell r="A1" t="str">
            <v>MSSL PERFORMANCE SCORE</v>
          </cell>
        </row>
      </sheetData>
      <sheetData sheetId="346">
        <row r="1">
          <cell r="A1" t="str">
            <v>MSSL PERFORMANCE SCORE</v>
          </cell>
        </row>
      </sheetData>
      <sheetData sheetId="347">
        <row r="1">
          <cell r="A1" t="str">
            <v>MSSL PERFORMANCE SCORE</v>
          </cell>
        </row>
      </sheetData>
      <sheetData sheetId="348">
        <row r="1">
          <cell r="A1" t="str">
            <v>MSSL PERFORMANCE SCORE</v>
          </cell>
        </row>
      </sheetData>
      <sheetData sheetId="349">
        <row r="1">
          <cell r="A1" t="str">
            <v>MSSL PERFORMANCE SCORE</v>
          </cell>
        </row>
      </sheetData>
      <sheetData sheetId="350">
        <row r="1">
          <cell r="A1" t="str">
            <v>MSSL PERFORMANCE SCORE</v>
          </cell>
        </row>
      </sheetData>
      <sheetData sheetId="351">
        <row r="1">
          <cell r="A1" t="str">
            <v>MSSL PERFORMANCE SCORE</v>
          </cell>
        </row>
      </sheetData>
      <sheetData sheetId="352">
        <row r="1">
          <cell r="A1" t="str">
            <v>MSSL PERFORMANCE SCORE</v>
          </cell>
        </row>
      </sheetData>
      <sheetData sheetId="353">
        <row r="1">
          <cell r="A1" t="str">
            <v>MSSL PERFORMANCE SCORE</v>
          </cell>
        </row>
      </sheetData>
      <sheetData sheetId="354">
        <row r="1">
          <cell r="A1" t="str">
            <v>MSSL PERFORMANCE SCORE</v>
          </cell>
        </row>
      </sheetData>
      <sheetData sheetId="355">
        <row r="1">
          <cell r="A1" t="str">
            <v>MSSL PERFORMANCE SCORE</v>
          </cell>
        </row>
      </sheetData>
      <sheetData sheetId="356">
        <row r="1">
          <cell r="A1" t="str">
            <v>MSSL PERFORMANCE SCORE</v>
          </cell>
        </row>
      </sheetData>
      <sheetData sheetId="357">
        <row r="1">
          <cell r="A1" t="str">
            <v>MSSL PERFORMANCE SCORE</v>
          </cell>
        </row>
      </sheetData>
      <sheetData sheetId="358">
        <row r="1">
          <cell r="A1" t="str">
            <v>MSSL PERFORMANCE SCORE</v>
          </cell>
        </row>
      </sheetData>
      <sheetData sheetId="359">
        <row r="1">
          <cell r="A1" t="str">
            <v>MSSL PERFORMANCE SCORE</v>
          </cell>
        </row>
      </sheetData>
      <sheetData sheetId="360">
        <row r="1">
          <cell r="A1" t="str">
            <v>MSSL PERFORMANCE SCORE</v>
          </cell>
        </row>
      </sheetData>
      <sheetData sheetId="361">
        <row r="1">
          <cell r="A1" t="str">
            <v>MSSL PERFORMANCE SCORE</v>
          </cell>
        </row>
      </sheetData>
      <sheetData sheetId="362">
        <row r="1">
          <cell r="A1" t="str">
            <v>MSSL PERFORMANCE SCORE</v>
          </cell>
        </row>
      </sheetData>
      <sheetData sheetId="363">
        <row r="1">
          <cell r="A1" t="str">
            <v>MSSL PERFORMANCE SCORE</v>
          </cell>
        </row>
      </sheetData>
      <sheetData sheetId="364">
        <row r="1">
          <cell r="A1" t="str">
            <v>MSSL PERFORMANCE SCORE</v>
          </cell>
        </row>
      </sheetData>
      <sheetData sheetId="365">
        <row r="1">
          <cell r="A1" t="str">
            <v>MSSL PERFORMANCE SCORE</v>
          </cell>
        </row>
      </sheetData>
      <sheetData sheetId="366">
        <row r="1">
          <cell r="A1" t="str">
            <v>MSSL PERFORMANCE SCORE</v>
          </cell>
        </row>
      </sheetData>
      <sheetData sheetId="367">
        <row r="1">
          <cell r="A1" t="str">
            <v>MSSL PERFORMANCE SCORE</v>
          </cell>
        </row>
      </sheetData>
      <sheetData sheetId="368">
        <row r="1">
          <cell r="A1" t="str">
            <v>MSSL PERFORMANCE SCORE</v>
          </cell>
        </row>
      </sheetData>
      <sheetData sheetId="369">
        <row r="1">
          <cell r="A1" t="str">
            <v>MSSL PERFORMANCE SCORE</v>
          </cell>
        </row>
      </sheetData>
      <sheetData sheetId="370">
        <row r="1">
          <cell r="A1" t="str">
            <v>MSSL PERFORMANCE SCORE</v>
          </cell>
        </row>
      </sheetData>
      <sheetData sheetId="371">
        <row r="1">
          <cell r="A1" t="str">
            <v>MSSL PERFORMANCE SCORE</v>
          </cell>
        </row>
      </sheetData>
      <sheetData sheetId="372">
        <row r="1">
          <cell r="A1" t="str">
            <v>MSSL PERFORMANCE SCORE</v>
          </cell>
        </row>
      </sheetData>
      <sheetData sheetId="373">
        <row r="1">
          <cell r="A1" t="str">
            <v>MSSL PERFORMANCE SCORE</v>
          </cell>
        </row>
      </sheetData>
      <sheetData sheetId="374">
        <row r="1">
          <cell r="A1" t="str">
            <v>MSSL PERFORMANCE SCORE</v>
          </cell>
        </row>
      </sheetData>
      <sheetData sheetId="375">
        <row r="1">
          <cell r="A1" t="str">
            <v>MSSL PERFORMANCE SCORE</v>
          </cell>
        </row>
      </sheetData>
      <sheetData sheetId="376">
        <row r="1">
          <cell r="A1" t="str">
            <v>MSSL PERFORMANCE SCORE</v>
          </cell>
        </row>
      </sheetData>
      <sheetData sheetId="377">
        <row r="1">
          <cell r="A1" t="str">
            <v>MSSL PERFORMANCE SCORE</v>
          </cell>
        </row>
      </sheetData>
      <sheetData sheetId="378">
        <row r="1">
          <cell r="A1" t="str">
            <v>MSSL PERFORMANCE SCORE</v>
          </cell>
        </row>
      </sheetData>
      <sheetData sheetId="379">
        <row r="1">
          <cell r="A1" t="str">
            <v>MSSL PERFORMANCE SCORE</v>
          </cell>
        </row>
      </sheetData>
      <sheetData sheetId="380">
        <row r="1">
          <cell r="A1" t="str">
            <v>MSSL PERFORMANCE SCORE</v>
          </cell>
        </row>
      </sheetData>
      <sheetData sheetId="381">
        <row r="1">
          <cell r="A1" t="str">
            <v>MSSL PERFORMANCE SCORE</v>
          </cell>
        </row>
      </sheetData>
      <sheetData sheetId="382">
        <row r="1">
          <cell r="A1" t="str">
            <v>MSSL PERFORMANCE SCORE</v>
          </cell>
        </row>
      </sheetData>
      <sheetData sheetId="383">
        <row r="1">
          <cell r="A1" t="str">
            <v>MSSL PERFORMANCE SCORE</v>
          </cell>
        </row>
      </sheetData>
      <sheetData sheetId="384">
        <row r="1">
          <cell r="A1" t="str">
            <v>MSSL PERFORMANCE SCORE</v>
          </cell>
        </row>
      </sheetData>
      <sheetData sheetId="385">
        <row r="1">
          <cell r="A1" t="str">
            <v>MSSL PERFORMANCE SCORE</v>
          </cell>
        </row>
      </sheetData>
      <sheetData sheetId="386">
        <row r="1">
          <cell r="A1" t="str">
            <v>MSSL PERFORMANCE SCORE</v>
          </cell>
        </row>
      </sheetData>
      <sheetData sheetId="387">
        <row r="1">
          <cell r="A1" t="str">
            <v>MSSL PERFORMANCE SCORE</v>
          </cell>
        </row>
      </sheetData>
      <sheetData sheetId="388">
        <row r="1">
          <cell r="A1" t="str">
            <v>MSSL PERFORMANCE SCORE</v>
          </cell>
        </row>
      </sheetData>
      <sheetData sheetId="389">
        <row r="1">
          <cell r="A1" t="str">
            <v>MSSL PERFORMANCE SCORE</v>
          </cell>
        </row>
      </sheetData>
      <sheetData sheetId="390">
        <row r="1">
          <cell r="A1" t="str">
            <v>MSSL PERFORMANCE SCORE</v>
          </cell>
        </row>
      </sheetData>
      <sheetData sheetId="391">
        <row r="1">
          <cell r="A1" t="str">
            <v>MSSL PERFORMANCE SCORE</v>
          </cell>
        </row>
      </sheetData>
      <sheetData sheetId="392">
        <row r="1">
          <cell r="A1" t="str">
            <v>MSSL PERFORMANCE SCORE</v>
          </cell>
        </row>
      </sheetData>
      <sheetData sheetId="393">
        <row r="1">
          <cell r="A1" t="str">
            <v>MSSL PERFORMANCE SCORE</v>
          </cell>
        </row>
      </sheetData>
      <sheetData sheetId="394">
        <row r="1">
          <cell r="A1" t="str">
            <v>MSSL PERFORMANCE SCORE</v>
          </cell>
        </row>
      </sheetData>
      <sheetData sheetId="395">
        <row r="1">
          <cell r="A1" t="str">
            <v>MSSL PERFORMANCE SCORE</v>
          </cell>
        </row>
      </sheetData>
      <sheetData sheetId="396">
        <row r="1">
          <cell r="A1" t="str">
            <v>MSSL PERFORMANCE SCORE</v>
          </cell>
        </row>
      </sheetData>
      <sheetData sheetId="397">
        <row r="1">
          <cell r="A1" t="str">
            <v>MSSL PERFORMANCE SCORE</v>
          </cell>
        </row>
      </sheetData>
      <sheetData sheetId="398">
        <row r="1">
          <cell r="A1" t="str">
            <v>MSSL PERFORMANCE SCORE</v>
          </cell>
        </row>
      </sheetData>
      <sheetData sheetId="399">
        <row r="1">
          <cell r="A1" t="str">
            <v>MSSL PERFORMANCE SCORE</v>
          </cell>
        </row>
      </sheetData>
      <sheetData sheetId="400">
        <row r="1">
          <cell r="A1" t="str">
            <v>MSSL PERFORMANCE SCORE</v>
          </cell>
        </row>
      </sheetData>
      <sheetData sheetId="401">
        <row r="1">
          <cell r="A1" t="str">
            <v>MSSL PERFORMANCE SCORE</v>
          </cell>
        </row>
      </sheetData>
      <sheetData sheetId="402">
        <row r="1">
          <cell r="A1" t="str">
            <v>MSSL PERFORMANCE SCORE</v>
          </cell>
        </row>
      </sheetData>
      <sheetData sheetId="403">
        <row r="1">
          <cell r="A1" t="str">
            <v>MSSL PERFORMANCE SCORE</v>
          </cell>
        </row>
      </sheetData>
      <sheetData sheetId="404">
        <row r="1">
          <cell r="A1" t="str">
            <v>MSSL PERFORMANCE SCORE</v>
          </cell>
        </row>
      </sheetData>
      <sheetData sheetId="405">
        <row r="1">
          <cell r="A1" t="str">
            <v>MSSL PERFORMANCE SCORE</v>
          </cell>
        </row>
      </sheetData>
      <sheetData sheetId="406">
        <row r="1">
          <cell r="A1" t="str">
            <v>MSSL PERFORMANCE SCORE</v>
          </cell>
        </row>
      </sheetData>
      <sheetData sheetId="407">
        <row r="1">
          <cell r="A1" t="str">
            <v>MSSL PERFORMANCE SCORE</v>
          </cell>
        </row>
      </sheetData>
      <sheetData sheetId="408">
        <row r="1">
          <cell r="A1" t="str">
            <v>MSSL PERFORMANCE SCORE</v>
          </cell>
        </row>
      </sheetData>
      <sheetData sheetId="409">
        <row r="1">
          <cell r="A1" t="str">
            <v>MSSL PERFORMANCE SCORE</v>
          </cell>
        </row>
      </sheetData>
      <sheetData sheetId="410">
        <row r="1">
          <cell r="A1" t="str">
            <v>MSSL PERFORMANCE SCORE</v>
          </cell>
        </row>
      </sheetData>
      <sheetData sheetId="411">
        <row r="1">
          <cell r="A1" t="str">
            <v>MSSL PERFORMANCE SCORE</v>
          </cell>
        </row>
      </sheetData>
      <sheetData sheetId="412">
        <row r="1">
          <cell r="A1" t="str">
            <v>MSSL PERFORMANCE SCORE</v>
          </cell>
        </row>
      </sheetData>
      <sheetData sheetId="413">
        <row r="1">
          <cell r="A1" t="str">
            <v>MSSL PERFORMANCE SCORE</v>
          </cell>
        </row>
      </sheetData>
      <sheetData sheetId="414">
        <row r="1">
          <cell r="A1" t="str">
            <v>MSSL PERFORMANCE SCORE</v>
          </cell>
        </row>
      </sheetData>
      <sheetData sheetId="415">
        <row r="1">
          <cell r="A1" t="str">
            <v>MSSL PERFORMANCE SCORE</v>
          </cell>
        </row>
      </sheetData>
      <sheetData sheetId="416">
        <row r="1">
          <cell r="A1" t="str">
            <v>MSSL PERFORMANCE SCORE</v>
          </cell>
        </row>
      </sheetData>
      <sheetData sheetId="417">
        <row r="1">
          <cell r="A1" t="str">
            <v>MSSL PERFORMANCE SCORE</v>
          </cell>
        </row>
      </sheetData>
      <sheetData sheetId="418">
        <row r="1">
          <cell r="A1" t="str">
            <v>MSSL PERFORMANCE SCORE</v>
          </cell>
        </row>
      </sheetData>
      <sheetData sheetId="419">
        <row r="1">
          <cell r="A1" t="str">
            <v>MSSL PERFORMANCE SCORE</v>
          </cell>
        </row>
      </sheetData>
      <sheetData sheetId="420">
        <row r="1">
          <cell r="A1" t="str">
            <v>MSSL PERFORMANCE SCORE</v>
          </cell>
        </row>
      </sheetData>
      <sheetData sheetId="421">
        <row r="1">
          <cell r="A1" t="str">
            <v>MSSL PERFORMANCE SCORE</v>
          </cell>
        </row>
      </sheetData>
      <sheetData sheetId="422">
        <row r="1">
          <cell r="A1" t="str">
            <v>MSSL PERFORMANCE SCORE</v>
          </cell>
        </row>
      </sheetData>
      <sheetData sheetId="423">
        <row r="1">
          <cell r="A1" t="str">
            <v>MSSL PERFORMANCE SCORE</v>
          </cell>
        </row>
      </sheetData>
      <sheetData sheetId="424">
        <row r="1">
          <cell r="A1" t="str">
            <v>MSSL PERFORMANCE SCORE</v>
          </cell>
        </row>
      </sheetData>
      <sheetData sheetId="425">
        <row r="1">
          <cell r="A1" t="str">
            <v>MSSL PERFORMANCE SCORE</v>
          </cell>
        </row>
      </sheetData>
      <sheetData sheetId="426">
        <row r="1">
          <cell r="A1" t="str">
            <v>MSSL PERFORMANCE SCORE</v>
          </cell>
        </row>
      </sheetData>
      <sheetData sheetId="427">
        <row r="1">
          <cell r="A1" t="str">
            <v>MSSL PERFORMANCE SCORE</v>
          </cell>
        </row>
      </sheetData>
      <sheetData sheetId="428">
        <row r="1">
          <cell r="A1" t="str">
            <v>MSSL PERFORMANCE SCORE</v>
          </cell>
        </row>
      </sheetData>
      <sheetData sheetId="429">
        <row r="1">
          <cell r="A1" t="str">
            <v>MSSL PERFORMANCE SCORE</v>
          </cell>
        </row>
      </sheetData>
      <sheetData sheetId="430">
        <row r="1">
          <cell r="A1" t="str">
            <v>MSSL PERFORMANCE SCORE</v>
          </cell>
        </row>
      </sheetData>
      <sheetData sheetId="431">
        <row r="1">
          <cell r="A1" t="str">
            <v>MSSL PERFORMANCE SCORE</v>
          </cell>
        </row>
      </sheetData>
      <sheetData sheetId="432">
        <row r="1">
          <cell r="A1" t="str">
            <v>MSSL PERFORMANCE SCORE</v>
          </cell>
        </row>
      </sheetData>
      <sheetData sheetId="433">
        <row r="1">
          <cell r="A1" t="str">
            <v>MSSL PERFORMANCE SCORE</v>
          </cell>
        </row>
      </sheetData>
      <sheetData sheetId="434">
        <row r="1">
          <cell r="A1" t="str">
            <v>MSSL PERFORMANCE SCORE</v>
          </cell>
        </row>
      </sheetData>
      <sheetData sheetId="435">
        <row r="1">
          <cell r="A1" t="str">
            <v>MSSL PERFORMANCE SCORE</v>
          </cell>
        </row>
      </sheetData>
      <sheetData sheetId="436">
        <row r="1">
          <cell r="A1" t="str">
            <v>MSSL PERFORMANCE SCORE</v>
          </cell>
        </row>
      </sheetData>
      <sheetData sheetId="437">
        <row r="1">
          <cell r="A1" t="str">
            <v>MSSL PERFORMANCE SCORE</v>
          </cell>
        </row>
      </sheetData>
      <sheetData sheetId="438">
        <row r="1">
          <cell r="A1" t="str">
            <v>MSSL PERFORMANCE SCORE</v>
          </cell>
        </row>
      </sheetData>
      <sheetData sheetId="439">
        <row r="1">
          <cell r="A1" t="str">
            <v>MSSL PERFORMANCE SCORE</v>
          </cell>
        </row>
      </sheetData>
      <sheetData sheetId="440">
        <row r="1">
          <cell r="A1" t="str">
            <v>MSSL PERFORMANCE SCORE</v>
          </cell>
        </row>
      </sheetData>
      <sheetData sheetId="441">
        <row r="1">
          <cell r="A1" t="str">
            <v>MSSL PERFORMANCE SCORE</v>
          </cell>
        </row>
      </sheetData>
      <sheetData sheetId="442">
        <row r="1">
          <cell r="A1" t="str">
            <v>MSSL PERFORMANCE SCORE</v>
          </cell>
        </row>
      </sheetData>
      <sheetData sheetId="443">
        <row r="1">
          <cell r="A1" t="str">
            <v>MSSL PERFORMANCE SCORE</v>
          </cell>
        </row>
      </sheetData>
      <sheetData sheetId="444">
        <row r="1">
          <cell r="A1" t="str">
            <v>MSSL PERFORMANCE SCORE</v>
          </cell>
        </row>
      </sheetData>
      <sheetData sheetId="445">
        <row r="1">
          <cell r="A1" t="str">
            <v>MSSL PERFORMANCE SCORE</v>
          </cell>
        </row>
      </sheetData>
      <sheetData sheetId="446">
        <row r="1">
          <cell r="A1" t="str">
            <v>MSSL PERFORMANCE SCORE</v>
          </cell>
        </row>
      </sheetData>
      <sheetData sheetId="447">
        <row r="1">
          <cell r="A1" t="str">
            <v>MSSL PERFORMANCE SCORE</v>
          </cell>
        </row>
      </sheetData>
      <sheetData sheetId="448">
        <row r="1">
          <cell r="A1" t="str">
            <v>MSSL PERFORMANCE SCORE</v>
          </cell>
        </row>
      </sheetData>
      <sheetData sheetId="449">
        <row r="1">
          <cell r="A1" t="str">
            <v>MSSL PERFORMANCE SCORE</v>
          </cell>
        </row>
      </sheetData>
      <sheetData sheetId="450">
        <row r="1">
          <cell r="A1" t="str">
            <v>MSSL PERFORMANCE SCORE</v>
          </cell>
        </row>
      </sheetData>
      <sheetData sheetId="451">
        <row r="1">
          <cell r="A1" t="str">
            <v>MSSL PERFORMANCE SCORE</v>
          </cell>
        </row>
      </sheetData>
      <sheetData sheetId="452">
        <row r="1">
          <cell r="A1" t="str">
            <v>MSSL PERFORMANCE SCORE</v>
          </cell>
        </row>
      </sheetData>
      <sheetData sheetId="453">
        <row r="1">
          <cell r="A1" t="str">
            <v>MSSL PERFORMANCE SCORE</v>
          </cell>
        </row>
      </sheetData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>
        <row r="1">
          <cell r="A1" t="str">
            <v>MSSL PERFORMANCE SCORE</v>
          </cell>
        </row>
      </sheetData>
      <sheetData sheetId="462">
        <row r="1">
          <cell r="A1" t="str">
            <v>MSSL PERFORMANCE SCORE</v>
          </cell>
        </row>
      </sheetData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>
        <row r="1">
          <cell r="A1" t="str">
            <v>MSSL PERFORMANCE SCORE</v>
          </cell>
        </row>
      </sheetData>
      <sheetData sheetId="494">
        <row r="1">
          <cell r="A1" t="str">
            <v>MSSL PERFORMANCE SCORE</v>
          </cell>
        </row>
      </sheetData>
      <sheetData sheetId="495">
        <row r="1">
          <cell r="A1" t="str">
            <v>MSSL PERFORMANCE SCORE</v>
          </cell>
        </row>
      </sheetData>
      <sheetData sheetId="496">
        <row r="1">
          <cell r="A1" t="str">
            <v>MSSL PERFORMANCE SCORE</v>
          </cell>
        </row>
      </sheetData>
      <sheetData sheetId="497">
        <row r="1">
          <cell r="A1" t="str">
            <v>MSSL PERFORMANCE SCORE</v>
          </cell>
        </row>
      </sheetData>
      <sheetData sheetId="498">
        <row r="1">
          <cell r="A1" t="str">
            <v>MSSL PERFORMANCE SCORE</v>
          </cell>
        </row>
      </sheetData>
      <sheetData sheetId="499">
        <row r="1">
          <cell r="A1" t="str">
            <v>MSSL PERFORMANCE SCORE</v>
          </cell>
        </row>
      </sheetData>
      <sheetData sheetId="500">
        <row r="1">
          <cell r="A1" t="str">
            <v>MSSL PERFORMANCE SCORE</v>
          </cell>
        </row>
      </sheetData>
      <sheetData sheetId="501">
        <row r="1">
          <cell r="A1" t="str">
            <v>MSSL PERFORMANCE SCORE</v>
          </cell>
        </row>
      </sheetData>
      <sheetData sheetId="502">
        <row r="1">
          <cell r="A1" t="str">
            <v>MSSL PERFORMANCE SCORE</v>
          </cell>
        </row>
      </sheetData>
      <sheetData sheetId="503">
        <row r="1">
          <cell r="A1" t="str">
            <v>MSSL PERFORMANCE SCORE</v>
          </cell>
        </row>
      </sheetData>
      <sheetData sheetId="504">
        <row r="1">
          <cell r="A1" t="str">
            <v>MSSL PERFORMANCE SCORE</v>
          </cell>
        </row>
      </sheetData>
      <sheetData sheetId="505">
        <row r="1">
          <cell r="A1" t="str">
            <v>MSSL PERFORMANCE SCORE</v>
          </cell>
        </row>
      </sheetData>
      <sheetData sheetId="506">
        <row r="1">
          <cell r="A1" t="str">
            <v>MSSL PERFORMANCE SCORE</v>
          </cell>
        </row>
      </sheetData>
      <sheetData sheetId="507">
        <row r="1">
          <cell r="A1" t="str">
            <v>MSSL PERFORMANCE SCORE</v>
          </cell>
        </row>
      </sheetData>
      <sheetData sheetId="508">
        <row r="1">
          <cell r="A1" t="str">
            <v>MSSL PERFORMANCE SCORE</v>
          </cell>
        </row>
      </sheetData>
      <sheetData sheetId="509">
        <row r="1">
          <cell r="A1" t="str">
            <v>MSSL PERFORMANCE SCORE</v>
          </cell>
        </row>
      </sheetData>
      <sheetData sheetId="510">
        <row r="1">
          <cell r="A1" t="str">
            <v>MSSL PERFORMANCE SCORE</v>
          </cell>
        </row>
      </sheetData>
      <sheetData sheetId="511">
        <row r="1">
          <cell r="A1" t="str">
            <v>MSSL PERFORMANCE SCORE</v>
          </cell>
        </row>
      </sheetData>
      <sheetData sheetId="512">
        <row r="1">
          <cell r="A1" t="str">
            <v>MSSL PERFORMANCE SCORE</v>
          </cell>
        </row>
      </sheetData>
      <sheetData sheetId="513">
        <row r="1">
          <cell r="A1" t="str">
            <v>MSSL PERFORMANCE SCORE</v>
          </cell>
        </row>
      </sheetData>
      <sheetData sheetId="514">
        <row r="1">
          <cell r="A1" t="str">
            <v>MSSL PERFORMANCE SCORE</v>
          </cell>
        </row>
      </sheetData>
      <sheetData sheetId="515">
        <row r="1">
          <cell r="A1" t="str">
            <v>MSSL PERFORMANCE SCORE</v>
          </cell>
        </row>
      </sheetData>
      <sheetData sheetId="516">
        <row r="1">
          <cell r="A1" t="str">
            <v>MSSL PERFORMANCE SCORE</v>
          </cell>
        </row>
      </sheetData>
      <sheetData sheetId="517">
        <row r="1">
          <cell r="A1" t="str">
            <v>MSSL PERFORMANCE SCORE</v>
          </cell>
        </row>
      </sheetData>
      <sheetData sheetId="518">
        <row r="1">
          <cell r="A1" t="str">
            <v>MSSL PERFORMANCE SCORE</v>
          </cell>
        </row>
      </sheetData>
      <sheetData sheetId="519">
        <row r="1">
          <cell r="A1" t="str">
            <v>MSSL PERFORMANCE SCORE</v>
          </cell>
        </row>
      </sheetData>
      <sheetData sheetId="520"/>
      <sheetData sheetId="521"/>
      <sheetData sheetId="522">
        <row r="1">
          <cell r="A1" t="str">
            <v>MSSL PERFORMANCE SCORE</v>
          </cell>
        </row>
      </sheetData>
      <sheetData sheetId="523">
        <row r="1">
          <cell r="A1" t="str">
            <v>MSSL PERFORMANCE SCORE</v>
          </cell>
        </row>
      </sheetData>
      <sheetData sheetId="524">
        <row r="1">
          <cell r="A1" t="str">
            <v>MSSL PERFORMANCE SCORE</v>
          </cell>
        </row>
      </sheetData>
      <sheetData sheetId="525">
        <row r="1">
          <cell r="A1" t="str">
            <v>MSSL PERFORMANCE SCORE</v>
          </cell>
        </row>
      </sheetData>
      <sheetData sheetId="526">
        <row r="1">
          <cell r="A1" t="str">
            <v>MSSL PERFORMANCE SCORE</v>
          </cell>
        </row>
      </sheetData>
      <sheetData sheetId="527">
        <row r="1">
          <cell r="A1" t="str">
            <v>MSSL PERFORMANCE SCORE</v>
          </cell>
        </row>
      </sheetData>
      <sheetData sheetId="528">
        <row r="1">
          <cell r="A1" t="str">
            <v>MSSL PERFORMANCE SCORE</v>
          </cell>
        </row>
      </sheetData>
      <sheetData sheetId="529">
        <row r="1">
          <cell r="A1" t="str">
            <v>MSSL PERFORMANCE SCORE</v>
          </cell>
        </row>
      </sheetData>
      <sheetData sheetId="530">
        <row r="1">
          <cell r="A1" t="str">
            <v>MSSL PERFORMANCE SCORE</v>
          </cell>
        </row>
      </sheetData>
      <sheetData sheetId="531">
        <row r="1">
          <cell r="A1" t="str">
            <v>MSSL PERFORMANCE SCORE</v>
          </cell>
        </row>
      </sheetData>
      <sheetData sheetId="532">
        <row r="1">
          <cell r="A1" t="str">
            <v>MSSL PERFORMANCE SCORE</v>
          </cell>
        </row>
      </sheetData>
      <sheetData sheetId="533">
        <row r="1">
          <cell r="A1" t="str">
            <v>MSSL PERFORMANCE SCORE</v>
          </cell>
        </row>
      </sheetData>
      <sheetData sheetId="534">
        <row r="1">
          <cell r="A1" t="str">
            <v>MSSL PERFORMANCE SCORE</v>
          </cell>
        </row>
      </sheetData>
      <sheetData sheetId="535">
        <row r="1">
          <cell r="A1" t="str">
            <v>MSSL PERFORMANCE SCORE</v>
          </cell>
        </row>
      </sheetData>
      <sheetData sheetId="536">
        <row r="1">
          <cell r="A1" t="str">
            <v>MSSL PERFORMANCE SCORE</v>
          </cell>
        </row>
      </sheetData>
      <sheetData sheetId="537">
        <row r="1">
          <cell r="A1" t="str">
            <v>MSSL PERFORMANCE SCORE</v>
          </cell>
        </row>
      </sheetData>
      <sheetData sheetId="538">
        <row r="1">
          <cell r="A1" t="str">
            <v>MSSL PERFORMANCE SCORE</v>
          </cell>
        </row>
      </sheetData>
      <sheetData sheetId="539">
        <row r="1">
          <cell r="A1" t="str">
            <v>MSSL PERFORMANCE SCORE</v>
          </cell>
        </row>
      </sheetData>
      <sheetData sheetId="540"/>
      <sheetData sheetId="541"/>
      <sheetData sheetId="542"/>
      <sheetData sheetId="543"/>
      <sheetData sheetId="544"/>
      <sheetData sheetId="545"/>
      <sheetData sheetId="546">
        <row r="1">
          <cell r="A1" t="str">
            <v>MSSL PERFORMANCE SCORE</v>
          </cell>
        </row>
      </sheetData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>
        <row r="1">
          <cell r="A1" t="str">
            <v>MSSL PERFORMANCE SCORE</v>
          </cell>
        </row>
      </sheetData>
      <sheetData sheetId="556">
        <row r="1">
          <cell r="A1" t="str">
            <v>MSSL PERFORMANCE SCORE</v>
          </cell>
        </row>
      </sheetData>
      <sheetData sheetId="557">
        <row r="1">
          <cell r="A1" t="str">
            <v>MSSL PERFORMANCE SCORE</v>
          </cell>
        </row>
      </sheetData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>
        <row r="1">
          <cell r="A1" t="str">
            <v>MSSL PERFORMANCE SCORE</v>
          </cell>
        </row>
      </sheetData>
      <sheetData sheetId="662">
        <row r="1">
          <cell r="A1" t="str">
            <v>MSSL PERFORMANCE SCORE</v>
          </cell>
        </row>
      </sheetData>
      <sheetData sheetId="663"/>
      <sheetData sheetId="664"/>
      <sheetData sheetId="665"/>
      <sheetData sheetId="666"/>
      <sheetData sheetId="667"/>
      <sheetData sheetId="668"/>
      <sheetData sheetId="669" refreshError="1"/>
      <sheetData sheetId="670">
        <row r="1">
          <cell r="A1" t="str">
            <v>MSSL PERFORMANCE SCORE</v>
          </cell>
        </row>
      </sheetData>
      <sheetData sheetId="671">
        <row r="1">
          <cell r="A1" t="str">
            <v>MSSL PERFORMANCE SCORE</v>
          </cell>
        </row>
      </sheetData>
      <sheetData sheetId="672">
        <row r="1">
          <cell r="A1" t="str">
            <v>MSSL PERFORMANCE SCORE</v>
          </cell>
        </row>
      </sheetData>
      <sheetData sheetId="673">
        <row r="1">
          <cell r="A1" t="str">
            <v>MSSL PERFORMANCE SCORE</v>
          </cell>
        </row>
      </sheetData>
      <sheetData sheetId="674">
        <row r="1">
          <cell r="A1" t="str">
            <v>MSSL PERFORMANCE SCORE</v>
          </cell>
        </row>
      </sheetData>
      <sheetData sheetId="675">
        <row r="1">
          <cell r="A1" t="str">
            <v>MSSL PERFORMANCE SCORE</v>
          </cell>
        </row>
      </sheetData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>
        <row r="1">
          <cell r="A1" t="str">
            <v>MSSL PERFORMANCE SCORE</v>
          </cell>
        </row>
      </sheetData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 refreshError="1"/>
      <sheetData sheetId="707"/>
      <sheetData sheetId="708"/>
      <sheetData sheetId="709" refreshError="1"/>
      <sheetData sheetId="710"/>
      <sheetData sheetId="711"/>
      <sheetData sheetId="712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/>
      <sheetData sheetId="720"/>
      <sheetData sheetId="721"/>
      <sheetData sheetId="722" refreshError="1"/>
      <sheetData sheetId="723">
        <row r="1">
          <cell r="A1" t="str">
            <v>MSSL PERFORMANCE SCORE</v>
          </cell>
        </row>
      </sheetData>
      <sheetData sheetId="724">
        <row r="1">
          <cell r="A1" t="str">
            <v>MSSL PERFORMANCE SCORE</v>
          </cell>
        </row>
      </sheetData>
      <sheetData sheetId="725">
        <row r="1">
          <cell r="A1" t="str">
            <v>MSSL PERFORMANCE SCORE</v>
          </cell>
        </row>
      </sheetData>
      <sheetData sheetId="726">
        <row r="1">
          <cell r="A1" t="str">
            <v>MSSL PERFORMANCE SCORE</v>
          </cell>
        </row>
      </sheetData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>
        <row r="1">
          <cell r="A1" t="str">
            <v>MSSL PERFORMANCE SCORE</v>
          </cell>
        </row>
      </sheetData>
      <sheetData sheetId="754"/>
      <sheetData sheetId="755"/>
      <sheetData sheetId="756"/>
      <sheetData sheetId="757"/>
      <sheetData sheetId="758"/>
      <sheetData sheetId="759">
        <row r="1">
          <cell r="A1" t="str">
            <v>MSSL PERFORMANCE SCORE</v>
          </cell>
        </row>
      </sheetData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>
        <row r="1">
          <cell r="A1" t="str">
            <v>MSSL PERFORMANCE SCORE</v>
          </cell>
        </row>
      </sheetData>
      <sheetData sheetId="811"/>
      <sheetData sheetId="812"/>
      <sheetData sheetId="813"/>
      <sheetData sheetId="814"/>
      <sheetData sheetId="815"/>
      <sheetData sheetId="816">
        <row r="1">
          <cell r="A1" t="str">
            <v>MSSL PERFORMANCE SCORE</v>
          </cell>
        </row>
      </sheetData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>
        <row r="1">
          <cell r="A1" t="str">
            <v>MSSL PERFORMANCE SCORE</v>
          </cell>
        </row>
      </sheetData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>
        <row r="1">
          <cell r="A1" t="str">
            <v>MSSL PERFORMANCE SCORE</v>
          </cell>
        </row>
      </sheetData>
      <sheetData sheetId="843">
        <row r="1">
          <cell r="A1" t="str">
            <v>MSSL PERFORMANCE SCORE</v>
          </cell>
        </row>
      </sheetData>
      <sheetData sheetId="844">
        <row r="1">
          <cell r="A1" t="str">
            <v>MSSL PERFORMANCE SCORE</v>
          </cell>
        </row>
      </sheetData>
      <sheetData sheetId="845">
        <row r="1">
          <cell r="A1" t="str">
            <v>MSSL PERFORMANCE SCORE</v>
          </cell>
        </row>
      </sheetData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>
        <row r="1">
          <cell r="A1" t="str">
            <v>MSSL PERFORMANCE SCORE</v>
          </cell>
        </row>
      </sheetData>
      <sheetData sheetId="873"/>
      <sheetData sheetId="874"/>
      <sheetData sheetId="875"/>
      <sheetData sheetId="876"/>
      <sheetData sheetId="877"/>
      <sheetData sheetId="878">
        <row r="1">
          <cell r="A1" t="str">
            <v>MSSL PERFORMANCE SCORE</v>
          </cell>
        </row>
      </sheetData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/>
      <sheetData sheetId="891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0301BC0570NA"/>
      <sheetName val="0301BB0410N"/>
      <sheetName val="0301bb0210n"/>
      <sheetName val="0301bb0530n"/>
      <sheetName val="0301bb0490n"/>
      <sheetName val="0301bb0630n"/>
      <sheetName val="0301bb0580n"/>
      <sheetName val="0301bb0540n"/>
      <sheetName val="0301bb0750n"/>
      <sheetName val="0301bb0740n"/>
      <sheetName val="03000c0080n"/>
      <sheetName val="0301bc0630n"/>
      <sheetName val="0301bc0640n"/>
      <sheetName val="03000c0120n"/>
      <sheetName val="0301bc0470n"/>
      <sheetName val="0301bc0270n"/>
      <sheetName val="03000C0110NA"/>
      <sheetName val="0301BC0510N"/>
      <sheetName val="0301BC0180NA"/>
      <sheetName val="0300OC0050N"/>
      <sheetName val="9420001190"/>
      <sheetName val="9420001155"/>
      <sheetName val="9420001226"/>
      <sheetName val="9420001116"/>
      <sheetName val="9420001117"/>
      <sheetName val="9420000938"/>
      <sheetName val="9420001165"/>
      <sheetName val="9420001166"/>
      <sheetName val="9420001193"/>
      <sheetName val="0301BG0030N"/>
      <sheetName val="0300oC0060N"/>
      <sheetName val="03020c0150n"/>
      <sheetName val="03020C0160N"/>
      <sheetName val="03000H0140N"/>
      <sheetName val="0301bg0110n"/>
      <sheetName val="All Parts"/>
      <sheetName val="03000c0130n"/>
      <sheetName val="Master List"/>
      <sheetName val="Master File"/>
      <sheetName val="All_Parts2"/>
      <sheetName val="All_Parts"/>
      <sheetName val="All_Parts1"/>
      <sheetName val="Master_List"/>
      <sheetName val="Master_File"/>
      <sheetName val="All_Parts3"/>
      <sheetName val="Third Party Assets"/>
      <sheetName val="Index"/>
      <sheetName val="Master_List1"/>
      <sheetName val="Master_File1"/>
      <sheetName val="Raw Data"/>
      <sheetName val="MOTO"/>
      <sheetName val="ot1"/>
      <sheetName val="Summary"/>
      <sheetName val="Sheet1"/>
      <sheetName val="CUSTOMER GROUP WISE"/>
      <sheetName val="OCT"/>
      <sheetName val="OPSTKFEB"/>
      <sheetName val="All_Parts7"/>
      <sheetName val="Master_List5"/>
      <sheetName val="Master_File5"/>
      <sheetName val="Third_Party_Assets3"/>
      <sheetName val="Raw_Data3"/>
      <sheetName val="All_Parts4"/>
      <sheetName val="Master_List2"/>
      <sheetName val="Master_File2"/>
      <sheetName val="Third_Party_Assets"/>
      <sheetName val="Raw_Data"/>
      <sheetName val="All_Parts5"/>
      <sheetName val="Master_List3"/>
      <sheetName val="Master_File3"/>
      <sheetName val="Third_Party_Assets1"/>
      <sheetName val="Raw_Data1"/>
      <sheetName val="All_Parts6"/>
      <sheetName val="Master_List4"/>
      <sheetName val="Master_File4"/>
      <sheetName val="Third_Party_Assets2"/>
      <sheetName val="Raw_Data2"/>
      <sheetName val="CUSTOMER_GROUP_WISE"/>
      <sheetName val="선수금"/>
      <sheetName val="Cowl Area Package Status"/>
      <sheetName val="INT SCH"/>
      <sheetName val="31.03.2006"/>
      <sheetName val="1. Overall Strategy"/>
      <sheetName val="TARR1_alta"/>
      <sheetName val="Sheet1 (2)"/>
      <sheetName val="현금경비중역"/>
      <sheetName val="BSHEET"/>
      <sheetName val="LCV MCV HCV"/>
      <sheetName val="207 "/>
      <sheetName val="COMMERCIAL+stores"/>
      <sheetName val="ENGG."/>
      <sheetName val="HRD"/>
      <sheetName val="MARKETING+bonded"/>
      <sheetName val="QP&amp;S "/>
      <sheetName val="SAFARI"/>
      <sheetName val="MAINT"/>
      <sheetName val="712"/>
      <sheetName val="ValTables"/>
      <sheetName val="Master Panel"/>
      <sheetName val="보고서"/>
      <sheetName val="表紙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 refreshError="1"/>
      <sheetData sheetId="38" refreshError="1"/>
      <sheetData sheetId="39"/>
      <sheetData sheetId="40"/>
      <sheetData sheetId="41"/>
      <sheetData sheetId="42"/>
      <sheetData sheetId="43"/>
      <sheetData sheetId="44"/>
      <sheetData sheetId="45" refreshError="1"/>
      <sheetData sheetId="46" refreshError="1"/>
      <sheetData sheetId="47"/>
      <sheetData sheetId="48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.Non ISG수정"/>
      <sheetName val="2.피벗수정"/>
      <sheetName val="3.Data수정"/>
      <sheetName val="3_MList원본"/>
      <sheetName val="4.MList수정"/>
      <sheetName val="Non-ISG투자비총괄요약"/>
      <sheetName val="5.Non-ISG투자비총괄요약수정"/>
      <sheetName val="N-ISG(구매총괄요약)"/>
      <sheetName val="6.N-ISG(구매총괄요약)수정"/>
      <sheetName val="진행 DATA (2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tails"/>
      <sheetName val="Sheet2"/>
      <sheetName val="Sheet1"/>
      <sheetName val="TRF9900"/>
      <sheetName val="Traffic"/>
      <sheetName val="Ret Tgt"/>
      <sheetName val="Trf Tgt"/>
      <sheetName val="Trf-Ret-Con"/>
      <sheetName val="All India"/>
      <sheetName val="TN"/>
      <sheetName val="Ker"/>
      <sheetName val="Kar"/>
      <sheetName val="Del"/>
      <sheetName val="Mah"/>
      <sheetName val="Raj"/>
      <sheetName val="Trf-Ret-Con Graph"/>
      <sheetName val=" 3 MIS E Alfa"/>
      <sheetName val="Ret_Tgt3"/>
      <sheetName val="Trf_Tgt3"/>
      <sheetName val="All_India3"/>
      <sheetName val="Trf-Ret-Con_Graph3"/>
      <sheetName val="_3_MIS_E_Alfa3"/>
      <sheetName val="Ret_Tgt"/>
      <sheetName val="Trf_Tgt"/>
      <sheetName val="All_India"/>
      <sheetName val="Trf-Ret-Con_Graph"/>
      <sheetName val="_3_MIS_E_Alfa"/>
      <sheetName val="Ret_Tgt1"/>
      <sheetName val="Trf_Tgt1"/>
      <sheetName val="All_India1"/>
      <sheetName val="Trf-Ret-Con_Graph1"/>
      <sheetName val="_3_MIS_E_Alfa1"/>
      <sheetName val="Ret_Tgt2"/>
      <sheetName val="Trf_Tgt2"/>
      <sheetName val="All_India2"/>
      <sheetName val="Trf-Ret-Con_Graph2"/>
      <sheetName val="_3_MIS_E_Alfa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 refreshError="1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 3CD"/>
      <sheetName val="ANNX-I"/>
      <sheetName val="ANNX-II"/>
      <sheetName val="NOTES"/>
      <sheetName val="clause 8 (a)"/>
      <sheetName val="9(b)"/>
      <sheetName val="9(c)"/>
      <sheetName val="summary 12(b)"/>
      <sheetName val="notes for 12(b)"/>
      <sheetName val="Details 12(b)"/>
      <sheetName val="clause 13"/>
      <sheetName val="15"/>
      <sheetName val="16(b)"/>
      <sheetName val="17(a)"/>
      <sheetName val="17(d)"/>
      <sheetName val="17(e)"/>
      <sheetName val="17(f)"/>
      <sheetName val="17(h)"/>
      <sheetName val="17(j)"/>
      <sheetName val="17(k)"/>
      <sheetName val="18"/>
      <sheetName val="20"/>
      <sheetName val="21(1)(A)"/>
      <sheetName val="21(1)(B)"/>
      <sheetName val="22(a)"/>
      <sheetName val="22(b)"/>
      <sheetName val="24"/>
      <sheetName val="26"/>
      <sheetName val="32"/>
      <sheetName val="MFG EXP"/>
      <sheetName val="FORM_3CD"/>
      <sheetName val="clause_8_(a)"/>
      <sheetName val="summary_12(b)"/>
      <sheetName val="notes_for_12(b)"/>
      <sheetName val="Details_12(b)"/>
      <sheetName val="clause_13"/>
      <sheetName val="MFG_EXP"/>
      <sheetName val="FORM_3CD1"/>
      <sheetName val="clause_8_(a)1"/>
      <sheetName val="summary_12(b)1"/>
      <sheetName val="notes_for_12(b)1"/>
      <sheetName val="Details_12(b)1"/>
      <sheetName val="clause_131"/>
      <sheetName val="MFG_EXP1"/>
      <sheetName val="현금경비중역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2">
          <cell r="B2" t="str">
            <v>ANNEXURE I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/>
      <sheetData sheetId="31">
        <row r="2">
          <cell r="B2" t="str">
            <v>ANNEXURE I</v>
          </cell>
        </row>
      </sheetData>
      <sheetData sheetId="32"/>
      <sheetData sheetId="33"/>
      <sheetData sheetId="34"/>
      <sheetData sheetId="35"/>
      <sheetData sheetId="36"/>
      <sheetData sheetId="37"/>
      <sheetData sheetId="38">
        <row r="2">
          <cell r="B2" t="str">
            <v>ANNEXURE I</v>
          </cell>
        </row>
      </sheetData>
      <sheetData sheetId="39"/>
      <sheetData sheetId="40"/>
      <sheetData sheetId="41"/>
      <sheetData sheetId="42"/>
      <sheetData sheetId="43"/>
      <sheetData sheetId="44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ollup File"/>
      <sheetName val="ZPOAMDTL"/>
      <sheetName val="PAINT&amp;ZPART"/>
      <sheetName val="Comparision"/>
      <sheetName val="YBO (2)"/>
      <sheetName val="YBO"/>
      <sheetName val="TAX3"/>
    </sheetNames>
    <sheetDataSet>
      <sheetData sheetId="0"/>
      <sheetData sheetId="1"/>
      <sheetData sheetId="2"/>
      <sheetData sheetId="3"/>
      <sheetData sheetId="4"/>
      <sheetData sheetId="5"/>
      <sheetData sheetId="6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Sheet1 (2)"/>
      <sheetName val="Sheet2"/>
      <sheetName val="Sheet1_(2)"/>
      <sheetName val="LLDPRLOC"/>
      <sheetName val="A"/>
      <sheetName val="Sheet1_(2)1"/>
      <sheetName val="표지"/>
      <sheetName val="Sheet1_(2)4"/>
      <sheetName val="Sheet1_(2)2"/>
      <sheetName val="Sheet1_(2)3"/>
    </sheetNames>
    <sheetDataSet>
      <sheetData sheetId="0"/>
      <sheetData sheetId="1" refreshError="1"/>
      <sheetData sheetId="2"/>
      <sheetData sheetId="3"/>
      <sheetData sheetId="4" refreshError="1"/>
      <sheetData sheetId="5" refreshError="1"/>
      <sheetData sheetId="6"/>
      <sheetData sheetId="7" refreshError="1"/>
      <sheetData sheetId="8"/>
      <sheetData sheetId="9"/>
      <sheetData sheetId="10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D99NNSV"/>
      <sheetName val="LDCIR99"/>
      <sheetName val="MAY200"/>
      <sheetName val="LLDPRLOC"/>
      <sheetName val="LLDPR20"/>
      <sheetName val="NNSVLLD99"/>
      <sheetName val="LLDCIR99"/>
      <sheetName val="LLDGAIL"/>
      <sheetName val="LLDSUM"/>
      <sheetName val="LLPR"/>
      <sheetName val="LLDPR"/>
      <sheetName val="ARC"/>
      <sheetName val="Sheet2"/>
      <sheetName val="POLYPRIC"/>
      <sheetName val="BND"/>
      <sheetName val="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 refreshError="1"/>
      <sheetData sheetId="15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D99NNSV"/>
      <sheetName val="LDCIR99"/>
      <sheetName val="MAY200"/>
      <sheetName val="LLDPRLOC"/>
      <sheetName val="LLDPR20"/>
      <sheetName val="NNSVLLD99"/>
      <sheetName val="LLDCIR99"/>
      <sheetName val="LLDGAIL"/>
      <sheetName val="LLDSUM"/>
      <sheetName val="LLPR"/>
      <sheetName val="LLDPR"/>
      <sheetName val="ARC"/>
      <sheetName val="Sheet2"/>
      <sheetName val="POLYPRIC"/>
      <sheetName val="FUEL FILLER"/>
      <sheetName val="clause 8 (a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 refreshError="1"/>
      <sheetData sheetId="15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rt"/>
      <sheetName val="BG"/>
      <sheetName val="Q-Wise"/>
      <sheetName val="Pending"/>
      <sheetName val="Fin.Wise."/>
      <sheetName val="DO Status"/>
      <sheetName val="Monsoon"/>
      <sheetName val="Monsoon Pending"/>
      <sheetName val="Regular"/>
      <sheetName val="Sheet1"/>
      <sheetName val="Ageing"/>
      <sheetName val="Sheet5"/>
      <sheetName val="Dealer Lis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/>
      <sheetData sheetId="11" refreshError="1"/>
      <sheetData sheetId="12" refreshError="1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진행 DATA (2)"/>
      <sheetName val="Sheet1"/>
      <sheetName val="Sheet2"/>
      <sheetName val="Sheet3"/>
      <sheetName val="Cover"/>
      <sheetName val="관리방안"/>
      <sheetName val="부서별 진행계획(부평프레스)"/>
      <sheetName val="부서별 진행계획(Team용)"/>
      <sheetName val="#REF"/>
      <sheetName val="등록의뢰"/>
      <sheetName val="PV6 3.5L LX5 GMX170"/>
      <sheetName val="Changes in Costbook - Base FWD"/>
      <sheetName val="W-현원가"/>
      <sheetName val="V_FLEET"/>
      <sheetName val="7 (2)"/>
      <sheetName val="건수"/>
      <sheetName val="Calc"/>
      <sheetName val="MC&amp;다변화"/>
      <sheetName val="제조부문배부"/>
      <sheetName val="?? DATA (2)"/>
      <sheetName val="FTR MACRo"/>
      <sheetName val="BOM"/>
      <sheetName val="sedan"/>
      <sheetName val="winstorm"/>
      <sheetName val="WEIGHT"/>
      <sheetName val="Data"/>
      <sheetName val="4.1불량율"/>
      <sheetName val="A-100전제"/>
      <sheetName val="FUEL FILLER"/>
      <sheetName val="__ DATA (2)"/>
      <sheetName val="매출대비 수선 비율"/>
      <sheetName val="가동율그래프"/>
      <sheetName val="시설투자"/>
      <sheetName val="Financial Model"/>
      <sheetName val="사양조정"/>
      <sheetName val="Nov 05"/>
      <sheetName val="생산전망"/>
      <sheetName val="Sheet"/>
      <sheetName val="SP Summary"/>
      <sheetName val="SourcingPlan"/>
      <sheetName val="P-4 Equipment Walk"/>
      <sheetName val="완성차 미수금"/>
      <sheetName val="위험요소적출(공장)"/>
      <sheetName val="진행_DATA_(2)"/>
      <sheetName val="부서별_진행계획(부평프레스)"/>
      <sheetName val="부서별_진행계획(Team용)"/>
      <sheetName val="PV6_3_5L_LX5_GMX170"/>
      <sheetName val="Changes_in_Costbook_-_Base_FWD"/>
      <sheetName val="7_(2)"/>
      <sheetName val="??_DATA_(2)"/>
      <sheetName val="FTR_MACRo"/>
      <sheetName val="4_1불량율"/>
      <sheetName val="FUEL_FILLER"/>
      <sheetName val="___DATA_(2)"/>
      <sheetName val="매출대비_수선_비율"/>
      <sheetName val="Financial_Model"/>
      <sheetName val="Nov_05"/>
      <sheetName val="추이도"/>
      <sheetName val="CASE ASM"/>
      <sheetName val="재해자그래프"/>
      <sheetName val="T진도"/>
      <sheetName val="CD-실적"/>
      <sheetName val="공반추이"/>
      <sheetName val="법인세신고자료"/>
      <sheetName val="효율계획(당월)"/>
      <sheetName val="지정공장"/>
      <sheetName val="서울정비"/>
      <sheetName val="차체"/>
      <sheetName val="EXP-COST"/>
      <sheetName val="TOTAL LIST"/>
      <sheetName val="전체실적"/>
      <sheetName val="Price Range"/>
      <sheetName val="BRAKE"/>
      <sheetName val="LIST"/>
      <sheetName val="J150 승인진도관리 LIST"/>
      <sheetName val="MH_생산"/>
      <sheetName val="받check"/>
      <sheetName val="3.일반사상"/>
      <sheetName val="Value_Analysis_-_Sheet_1"/>
      <sheetName val="PIVOT"/>
      <sheetName val="PROCEDURE_LIST"/>
      <sheetName val="제품"/>
      <sheetName val="전략"/>
      <sheetName val="LL"/>
      <sheetName val="부품LIST"/>
      <sheetName val="실적(Q11)"/>
      <sheetName val="예산(Q11)"/>
      <sheetName val="작업명"/>
      <sheetName val="초기화면"/>
      <sheetName val="고불량TREND"/>
      <sheetName val="KXV01"/>
      <sheetName val="Q13"/>
      <sheetName val="검토서"/>
      <sheetName val="계DATA"/>
      <sheetName val="99정부과제종합"/>
      <sheetName val="체재비"/>
      <sheetName val="PV"/>
      <sheetName val="귀책별TOP"/>
      <sheetName val="실DATA_"/>
      <sheetName val="RHTV"/>
      <sheetName val="RHTV실적"/>
      <sheetName val="RHW"/>
      <sheetName val="Q11(자체)"/>
      <sheetName val="부서별1월"/>
      <sheetName val="부서별2월"/>
      <sheetName val="부서별3월"/>
      <sheetName val="Q11"/>
      <sheetName val="직급별인건비"/>
      <sheetName val="Q23"/>
      <sheetName val="Q12"/>
      <sheetName val="99실적"/>
      <sheetName val="result0927"/>
      <sheetName val="Team_종합"/>
      <sheetName val="99예산"/>
      <sheetName val="Data입력"/>
      <sheetName val="BRAKE미주입"/>
      <sheetName val="기타자료"/>
      <sheetName val="종합표"/>
      <sheetName val="Changes in C_x0000__x0000_tbook - Base FWD"/>
      <sheetName val="1139"/>
      <sheetName val="주행"/>
      <sheetName val="2.대외공문"/>
      <sheetName val="engline"/>
      <sheetName val="진행_DATA_(2)1"/>
      <sheetName val="부서별_진행계획(부평프레스)1"/>
      <sheetName val="부서별_진행계획(Team용)1"/>
      <sheetName val="PV6_3_5L_LX5_GMX1701"/>
      <sheetName val="Changes_in_Costbook_-_Base_FWD1"/>
      <sheetName val="7_(2)1"/>
      <sheetName val="FTR_MACRo1"/>
      <sheetName val="??_DATA_(2)1"/>
      <sheetName val="4_1불량율1"/>
      <sheetName val="FUEL_FILLER1"/>
      <sheetName val="___DATA_(2)1"/>
      <sheetName val="매출대비_수선_비율1"/>
      <sheetName val="Nov_051"/>
      <sheetName val="Financial_Model1"/>
      <sheetName val="SP_Summary"/>
      <sheetName val="P-4_Equipment_Walk"/>
      <sheetName val="완성차_미수금"/>
      <sheetName val="CASE_ASM"/>
      <sheetName val="3_일반사상"/>
      <sheetName val="TOTAL_LIST"/>
      <sheetName val="Price_Range"/>
      <sheetName val="J150_승인진도관리_LIST"/>
      <sheetName val="Changes_in_Ctbook_-_Base_FWD"/>
      <sheetName val="1st"/>
      <sheetName val="SP_Summary1"/>
      <sheetName val="P-4_Equipment_Walk1"/>
      <sheetName val="완성차_미수금1"/>
      <sheetName val="CASE_ASM1"/>
      <sheetName val="전산다운_0205_11시"/>
      <sheetName val="여주,이천(명세)"/>
      <sheetName val="1st Sum"/>
      <sheetName val="손익(sum)"/>
      <sheetName val="첨부5"/>
      <sheetName val="LX3.0 RR"/>
      <sheetName val="삭제금지"/>
      <sheetName val="추이CHART "/>
      <sheetName val="Group"/>
      <sheetName val="Changes in C"/>
      <sheetName val="Changes in C_x005f_x0000__x005f_x0000_tbook"/>
      <sheetName val="MH_??"/>
      <sheetName val="2.????"/>
      <sheetName val="ANALYSIS"/>
      <sheetName val="Sheet4"/>
      <sheetName val="PP%계산"/>
      <sheetName val="Main Model"/>
      <sheetName val="BND"/>
      <sheetName val="M1master"/>
      <sheetName val="DW 라인(현재)"/>
      <sheetName val="DW 라인(개선2 DW 1)"/>
      <sheetName val="진행_DATA_(2)2"/>
      <sheetName val="부서별_진행계획(부평프레스)2"/>
      <sheetName val="부서별_진행계획(Team용)2"/>
      <sheetName val="PV6_3_5L_LX5_GMX1702"/>
      <sheetName val="Changes_in_Costbook_-_Base_FWD2"/>
      <sheetName val="7_(2)2"/>
      <sheetName val="FTR_MACRo2"/>
      <sheetName val="??_DATA_(2)2"/>
      <sheetName val="FUEL_FILLER2"/>
      <sheetName val="4_1불량율2"/>
      <sheetName val="___DATA_(2)2"/>
      <sheetName val="Nov_052"/>
      <sheetName val="매출대비_수선_비율2"/>
      <sheetName val="Financial_Model2"/>
      <sheetName val="P-4_Equipment_Walk2"/>
      <sheetName val="완성차_미수금2"/>
      <sheetName val="SP_Summary2"/>
      <sheetName val="CASE_ASM2"/>
      <sheetName val="TOTAL_LIST1"/>
      <sheetName val="Price_Range1"/>
      <sheetName val="J150_승인진도관리_LIST1"/>
      <sheetName val="3_일반사상1"/>
      <sheetName val="2_대외공문"/>
      <sheetName val="1st_Sum"/>
      <sheetName val="LX3_0_RR"/>
      <sheetName val="추이CHART_"/>
      <sheetName val="Changes_in_C"/>
      <sheetName val="Changes_in_C_x005f_x0000__x005f_x0000_tbook"/>
      <sheetName val="2_????"/>
      <sheetName val="무쏘도장"/>
      <sheetName val="무쏘조립"/>
      <sheetName val="무쏘차체"/>
      <sheetName val="목록"/>
      <sheetName val="부품도장"/>
      <sheetName val="동명재고"/>
      <sheetName val="이스타나도장"/>
      <sheetName val="이스타나조립"/>
      <sheetName val="이스타나차체"/>
      <sheetName val="체어맨도장"/>
      <sheetName val="체어맨조립"/>
      <sheetName val="체어맨차체"/>
      <sheetName val="코란도도장"/>
      <sheetName val="코란도조립"/>
      <sheetName val="코란도차체"/>
      <sheetName val="Changes in C_x005f_x005f_x005f_x0000__x005f"/>
      <sheetName val="계산program"/>
      <sheetName val="resume"/>
      <sheetName val="해외부품"/>
      <sheetName val="부산정비"/>
      <sheetName val="대구정비"/>
      <sheetName val="구로정비"/>
      <sheetName val="전체"/>
      <sheetName val="창동정비"/>
      <sheetName val="광주정비"/>
      <sheetName val="대전정비"/>
      <sheetName val="성남정비"/>
      <sheetName val="정비지원"/>
      <sheetName val="정비기술"/>
      <sheetName val="인천정비"/>
      <sheetName val="업무팀"/>
      <sheetName val="양산정비"/>
      <sheetName val="부품운영"/>
      <sheetName val="부품물류"/>
      <sheetName val="부품마케"/>
      <sheetName val="MOTO"/>
      <sheetName val="RD제품개발투자비(매가)"/>
      <sheetName val="Variables"/>
      <sheetName val="Drop Down Data - DO NOT MODIFY"/>
      <sheetName val="(ROUTING)"/>
      <sheetName val="02.25"/>
      <sheetName val="매출생산"/>
      <sheetName val="Roll Out - Limit"/>
      <sheetName val="p2-1"/>
      <sheetName val="採否比較金額"/>
      <sheetName val="評価比較件数"/>
      <sheetName val="Validation"/>
      <sheetName val="MH___"/>
      <sheetName val="2.____"/>
      <sheetName val="PVE Master_old"/>
      <sheetName val="PVE Master"/>
      <sheetName val="More Info"/>
      <sheetName val="계열사현황종합"/>
      <sheetName val="Data Validation"/>
      <sheetName val="신규DEP"/>
      <sheetName val="Changes in C_x005f_x005f_x005f_x005f_x005f_x005f_"/>
      <sheetName val="협조전"/>
      <sheetName val="품질지수 실적"/>
      <sheetName val="Threat Category"/>
      <sheetName val="模拟"/>
      <sheetName val="Drop Down List"/>
      <sheetName val="Data Validations"/>
      <sheetName val="Introduction"/>
      <sheetName val="summary"/>
      <sheetName val="MACRO1.XLM"/>
      <sheetName val="생산성"/>
      <sheetName val="불량율"/>
      <sheetName val="検査状況"/>
      <sheetName val="担当者リンク表"/>
      <sheetName val="品質保証責任者届"/>
      <sheetName val="#REF!"/>
      <sheetName val="129346部番リスト"/>
      <sheetName val="集計ﾘｽﾄ"/>
      <sheetName val="Macro1"/>
      <sheetName val="평가자13"/>
      <sheetName val="Calculation"/>
      <sheetName val="Vehicle Master"/>
      <sheetName val="SMT_CT Master"/>
      <sheetName val="Category Master"/>
      <sheetName val="Part Inputs"/>
      <sheetName val="V1"/>
      <sheetName val="시산표"/>
      <sheetName val="CAUDIT"/>
      <sheetName val="업종별"/>
      <sheetName val="CPK"/>
      <sheetName val="ÔÚ¸Þ×Ì"/>
      <sheetName val="Jun Daily Plan"/>
      <sheetName val="Daily WS-RT"/>
      <sheetName val="By Qualter"/>
      <sheetName val="Ranking"/>
      <sheetName val="By DLRs"/>
      <sheetName val="WS_Model"/>
      <sheetName val="RT_Model"/>
      <sheetName val="WS"/>
      <sheetName val="RT"/>
      <sheetName val="STK"/>
      <sheetName val="DLR base"/>
      <sheetName val="Changes in C_x0000__x0000_tbook"/>
      <sheetName val="Changes in C_x005f_x0000__x005f"/>
      <sheetName val="full (2)"/>
      <sheetName val="TEMP1"/>
      <sheetName val="은행"/>
      <sheetName val="Option code"/>
      <sheetName val="투자-국내2"/>
      <sheetName val="CFLOW"/>
      <sheetName val="MPL 技連"/>
      <sheetName val="342E BLOCK"/>
      <sheetName val="A"/>
      <sheetName val="Drop_List"/>
      <sheetName val="5.WIRE적용LIST"/>
      <sheetName val="2_____"/>
      <sheetName val="진행_DATA_(2)3"/>
      <sheetName val="부서별_진행계획(부평프레스)3"/>
      <sheetName val="부서별_진행계획(Team용)3"/>
      <sheetName val="PV6_3_5L_LX5_GMX1703"/>
      <sheetName val="Changes_in_Costbook_-_Base_FWD3"/>
      <sheetName val="7_(2)3"/>
      <sheetName val="FTR_MACRo3"/>
      <sheetName val="??_DATA_(2)3"/>
      <sheetName val="4_1불량율3"/>
      <sheetName val="FUEL_FILLER3"/>
      <sheetName val="___DATA_(2)3"/>
      <sheetName val="Nov_053"/>
      <sheetName val="Financial_Model3"/>
      <sheetName val="매출대비_수선_비율3"/>
      <sheetName val="P-4_Equipment_Walk3"/>
      <sheetName val="완성차_미수금3"/>
      <sheetName val="SP_Summary3"/>
      <sheetName val="CASE_ASM3"/>
      <sheetName val="TOTAL_LIST2"/>
      <sheetName val="Price_Range2"/>
      <sheetName val="J150_승인진도관리_LIST2"/>
      <sheetName val="3_일반사상2"/>
      <sheetName val="2_대외공문1"/>
      <sheetName val="LX3_0_RR1"/>
      <sheetName val="추이CHART_1"/>
      <sheetName val="2_????1"/>
      <sheetName val="1st_Sum1"/>
      <sheetName val="Main_Model"/>
      <sheetName val="Changes_in_C1"/>
      <sheetName val="Changes_in_C_x005f_x005f_x005f_x0000__x005f"/>
      <sheetName val="Drop_Down_Data_-_DO_NOT_MODIFY"/>
      <sheetName val="More_Info"/>
      <sheetName val="02_25"/>
      <sheetName val="Roll_Out_-_Limit"/>
      <sheetName val="PVE_Master_old"/>
      <sheetName val="PVE_Master"/>
      <sheetName val="Data_Validation"/>
      <sheetName val="품질지수_실적"/>
      <sheetName val="Threat_Category"/>
      <sheetName val="Drop_Down_List"/>
      <sheetName val="Changes_in_C_x005f_x005f_x005f_x005f_x005f_x005f_"/>
      <sheetName val="Data_Validations"/>
      <sheetName val="Vehicle_Master"/>
      <sheetName val="MACRO1_XLM"/>
      <sheetName val="SMT_CT_Master"/>
      <sheetName val="Category_Master"/>
      <sheetName val="Jun_Daily_Plan"/>
      <sheetName val="Daily_WS-RT"/>
      <sheetName val="By_Qualter"/>
      <sheetName val="By_DLRs"/>
      <sheetName val="DLR_base"/>
      <sheetName val="Legend"/>
      <sheetName val="TCA"/>
      <sheetName val="List of Operation"/>
      <sheetName val="Variablen"/>
      <sheetName val="e-1810_A"/>
      <sheetName val="RATING"/>
      <sheetName val="Bid_Sheet"/>
      <sheetName val="Diesel 2,4 l coldend 4 WD"/>
      <sheetName val="Market Data"/>
      <sheetName val="2014-05-13 132324 noname_2014_0"/>
      <sheetName val="원가절감 사업계획2014합계"/>
      <sheetName val="2014.10매출계획"/>
      <sheetName val="2014.10매출실적"/>
      <sheetName val="車会集約"/>
      <sheetName val="SOURCE"/>
      <sheetName val="일보"/>
      <sheetName val="Changes_in_Ctbook"/>
      <sheetName val="Changes_in_C_x005f_x0000__x005f"/>
      <sheetName val="품의서"/>
      <sheetName val="MX628EX"/>
      <sheetName val="11"/>
      <sheetName val="표지★"/>
      <sheetName val="BASE"/>
      <sheetName val="현금경비중역"/>
      <sheetName val="major"/>
      <sheetName val="Import"/>
      <sheetName val="暂作价清单"/>
      <sheetName val="PROG현황"/>
      <sheetName val="총 괄"/>
      <sheetName val="X3ATRH.CR"/>
      <sheetName val="BOX"/>
      <sheetName val="SEQ"/>
      <sheetName val="b_spec_ph2(batch5)"/>
      <sheetName val="Tabelle1"/>
      <sheetName val="적중율"/>
      <sheetName val="진행_DATA_(2)4"/>
      <sheetName val="부서별_진행계획(부평프레스)4"/>
      <sheetName val="부서별_진행계획(Team용)4"/>
      <sheetName val="PV6_3_5L_LX5_GMX1704"/>
      <sheetName val="Changes_in_Costbook_-_Base_FWD4"/>
      <sheetName val="7_(2)4"/>
      <sheetName val="??_DATA_(2)4"/>
      <sheetName val="FTR_MACRo4"/>
      <sheetName val="4_1불량율4"/>
      <sheetName val="FUEL_FILLER4"/>
      <sheetName val="___DATA_(2)4"/>
      <sheetName val="Financial_Model4"/>
      <sheetName val="매출대비_수선_비율4"/>
      <sheetName val="Nov_054"/>
      <sheetName val="P-4_Equipment_Walk4"/>
      <sheetName val="완성차_미수금4"/>
      <sheetName val="SP_Summary4"/>
      <sheetName val="CASE_ASM4"/>
      <sheetName val="3_일반사상3"/>
      <sheetName val="TOTAL_LIST3"/>
      <sheetName val="Price_Range3"/>
      <sheetName val="J150_승인진도관리_LIST3"/>
      <sheetName val="2_대외공문2"/>
      <sheetName val="LX3_0_RR2"/>
      <sheetName val="추이CHART_2"/>
      <sheetName val="1st_Sum2"/>
      <sheetName val="2_????2"/>
      <sheetName val="Changes_in_C2"/>
      <sheetName val="Main_Model1"/>
      <sheetName val="Changes_in_C_x005f_x0000__x005f_x0000_tboo1"/>
      <sheetName val="Changes_in_C_x005f_x005f_x005f_x0000__x0051"/>
      <sheetName val="Drop_Down_Data_-_DO_NOT_MODIFY1"/>
      <sheetName val="02_251"/>
      <sheetName val="Roll_Out_-_Limit1"/>
      <sheetName val="Data_Validation1"/>
      <sheetName val="More_Info1"/>
      <sheetName val="품질지수_실적1"/>
      <sheetName val="Threat_Category1"/>
      <sheetName val="PVE_Master_old1"/>
      <sheetName val="PVE_Master1"/>
      <sheetName val="2_____1"/>
      <sheetName val="Changes_in_C_x005f_x005f_x005f_x005f_x005f1"/>
      <sheetName val="Drop_Down_List1"/>
      <sheetName val="Data_Validations1"/>
      <sheetName val="Vehicle_Master1"/>
      <sheetName val="MACRO1_XLM1"/>
      <sheetName val="SMT_CT_Master1"/>
      <sheetName val="Category_Master1"/>
      <sheetName val="Jun_Daily_Plan1"/>
      <sheetName val="Daily_WS-RT1"/>
      <sheetName val="By_Qualter1"/>
      <sheetName val="By_DLRs1"/>
      <sheetName val="DLR_base1"/>
      <sheetName val="Changes_in_C_x005f_x0000__x005f1"/>
      <sheetName val="full_(2)"/>
      <sheetName val="DW_라인(현재)"/>
      <sheetName val="DW_라인(개선2_DW_1)"/>
      <sheetName val="Option_code"/>
      <sheetName val="MPL_技連"/>
      <sheetName val="342E_BLOCK"/>
      <sheetName val="Part_Inputs"/>
      <sheetName val="Diesel_2,4_l_coldend_4_WD"/>
      <sheetName val="Market_Data"/>
      <sheetName val="List_of_Operation"/>
      <sheetName val="LMO"/>
      <sheetName val="F4-F7"/>
      <sheetName val="Calculation Premises"/>
      <sheetName val="125  Kalkulaton Produktion"/>
      <sheetName val="진행_DATA_(2)5"/>
      <sheetName val="부서별_진행계획(부평프레스)5"/>
      <sheetName val="부서별_진행계획(Team용)5"/>
      <sheetName val="PV6_3_5L_LX5_GMX1705"/>
      <sheetName val="Changes_in_Costbook_-_Base_FWD5"/>
      <sheetName val="7_(2)5"/>
      <sheetName val="FTR_MACRo5"/>
      <sheetName val="??_DATA_(2)5"/>
      <sheetName val="FUEL_FILLER5"/>
      <sheetName val="4_1불량율5"/>
      <sheetName val="___DATA_(2)5"/>
      <sheetName val="Nov_055"/>
      <sheetName val="매출대비_수선_비율5"/>
      <sheetName val="Financial_Model5"/>
      <sheetName val="P-4_Equipment_Walk5"/>
      <sheetName val="완성차_미수금5"/>
      <sheetName val="SP_Summary5"/>
      <sheetName val="CASE_ASM5"/>
      <sheetName val="TOTAL_LIST4"/>
      <sheetName val="Price_Range4"/>
      <sheetName val="J150_승인진도관리_LIST4"/>
      <sheetName val="3_일반사상4"/>
      <sheetName val="2_대외공문3"/>
      <sheetName val="1st_Sum3"/>
      <sheetName val="LX3_0_RR3"/>
      <sheetName val="추이CHART_3"/>
      <sheetName val="Changes_in_C3"/>
      <sheetName val="Changes_in_C_x005f_x0000__x005f_x0000_tboo2"/>
      <sheetName val="2_????3"/>
      <sheetName val="Main_Model2"/>
      <sheetName val="DW_라인(현재)1"/>
      <sheetName val="DW_라인(개선2_DW_1)1"/>
      <sheetName val="Changes_in_C_x005f_x005f_x005f_x0000__x0052"/>
      <sheetName val="Drop_Down_Data_-_DO_NOT_MODIFY2"/>
      <sheetName val="02_252"/>
      <sheetName val="Roll_Out_-_Limit2"/>
      <sheetName val="2_____2"/>
      <sheetName val="PVE_Master_old2"/>
      <sheetName val="PVE_Master2"/>
      <sheetName val="More_Info2"/>
      <sheetName val="Data_Validation2"/>
      <sheetName val="조립 치수 "/>
      <sheetName val="电话费 水费"/>
      <sheetName val="TABLE"/>
      <sheetName val="Annahmen"/>
      <sheetName val="PWR-AKD"/>
      <sheetName val="ghorpade "/>
      <sheetName val="PU approval"/>
      <sheetName val="Aug-03-quality"/>
      <sheetName val="AN"/>
      <sheetName val="YTD"/>
      <sheetName val="H1"/>
      <sheetName val="Drop down"/>
      <sheetName val="Dropdown"/>
      <sheetName val="Lists"/>
      <sheetName val="진행 DATA (2) _x0000__x0000__x0000__x0000__x0000__x0000__x0000__x0000_"/>
      <sheetName val="Drop"/>
      <sheetName val="9BUx PFI PT Lineup"/>
      <sheetName val="Code"/>
      <sheetName val="대구"/>
      <sheetName val="부산"/>
      <sheetName val="인천"/>
      <sheetName val="ORIGIN"/>
      <sheetName val="Tbom-tot"/>
      <sheetName val="신규list master list"/>
      <sheetName val="prdt-line-up"/>
      <sheetName val="Constant"/>
      <sheetName val="国产工装"/>
      <sheetName val="매출DATA"/>
      <sheetName val="Fx rates"/>
      <sheetName val="Changes in C  tbook - Base FWD"/>
      <sheetName val="실DATA "/>
      <sheetName val="GMK IPPM"/>
      <sheetName val="2003 월별 오사양(차체)"/>
      <sheetName val="Inputs_Lists"/>
      <sheetName val="COA_ENG"/>
      <sheetName val="De_Para_Lists"/>
      <sheetName val="System"/>
      <sheetName val="System Sheet"/>
      <sheetName val="품질지수_실적2"/>
      <sheetName val="Threat_Category2"/>
      <sheetName val="Changes_in_C_x005f_x005f_x005f_x005f_x005f2"/>
      <sheetName val="Drop_Down_List2"/>
      <sheetName val="Data_Validations2"/>
      <sheetName val="Vehicle_Master2"/>
      <sheetName val="MACRO1_XLM2"/>
      <sheetName val="SMT_CT_Master2"/>
      <sheetName val="Category_Master2"/>
      <sheetName val="Jun_Daily_Plan2"/>
      <sheetName val="Daily_WS-RT2"/>
      <sheetName val="By_Qualter2"/>
      <sheetName val="By_DLRs2"/>
      <sheetName val="DLR_base2"/>
      <sheetName val="Changes_in_C_x005f_x0000__x005f2"/>
      <sheetName val="full_(2)1"/>
      <sheetName val="Option_code1"/>
      <sheetName val="MPL_技連1"/>
      <sheetName val="342E_BLOCK1"/>
      <sheetName val="Part_Inputs1"/>
      <sheetName val="List_of_Operation1"/>
      <sheetName val="Diesel_2,4_l_coldend_4_WD1"/>
      <sheetName val="Market_Data1"/>
      <sheetName val="총_괄"/>
      <sheetName val="X3ATRH_CR"/>
      <sheetName val="원가절감_사업계획2014합계"/>
      <sheetName val="2014_10매출계획"/>
      <sheetName val="2014_10매출실적"/>
      <sheetName val="Calculation_Premises"/>
      <sheetName val="125__Kalkulaton_Produktion"/>
      <sheetName val="Drop_down"/>
      <sheetName val="진행_DATA_(2)_"/>
      <sheetName val="9BUx_PFI_PT_Lineup"/>
      <sheetName val="31PeKo 2016-2023 geprüft"/>
      <sheetName val="0F Safety"/>
      <sheetName val=""/>
      <sheetName val="工場運營 电費用"/>
      <sheetName val="宿舍平面简图"/>
      <sheetName val="ｺｰﾄﾞ"/>
      <sheetName val="ﾃﾞ-ﾀ"/>
      <sheetName val="Team 종합"/>
      <sheetName val="LEGAN"/>
      <sheetName val="P_PLANT"/>
      <sheetName val="CD-??"/>
      <sheetName val="TD-1030"/>
      <sheetName val="CD-__"/>
      <sheetName val="MexiqueVentes97"/>
      <sheetName val="대외공문"/>
      <sheetName val="Library"/>
      <sheetName val="표지"/>
      <sheetName val="구list"/>
      <sheetName val="vale-heat"/>
      <sheetName val="1出风口编号码表"/>
      <sheetName val="정철호"/>
      <sheetName val="Dropdown Lists"/>
      <sheetName val="B053 (990701)공정실적PP%계산"/>
      <sheetName val="HUNIT"/>
      <sheetName val="PPK"/>
      <sheetName val="Z41,Z42 이외total"/>
      <sheetName val="HOSE ASSY  (2)"/>
      <sheetName val="OS 신U1.6 VGT HOSE ASSY_RH"/>
      <sheetName val="HOSE (2)"/>
      <sheetName val="기준정보"/>
      <sheetName val="Support - Cost Centres "/>
      <sheetName val="Support - GL accounts"/>
      <sheetName val="Drop Down Master"/>
      <sheetName val="Changes in C_x0000__x005f"/>
      <sheetName val="Changes_in_C_x0000__x005f"/>
      <sheetName val="Changes in C_x005f_x005f_"/>
      <sheetName val="Changes_in_C_x005f_x005f_"/>
      <sheetName val="5_WIRE적용LIST"/>
      <sheetName val="2014-05-13_132324_noname_2014_0"/>
      <sheetName val="조립_치수_"/>
      <sheetName val="电话费_水费"/>
      <sheetName val="工場運營_电費用"/>
      <sheetName val="Team_종합1"/>
      <sheetName val="성형효율"/>
      <sheetName val="압출효율현황"/>
      <sheetName val="3.6.6LL"/>
      <sheetName val="DTC_Actions"/>
      <sheetName val="QUESTIONNAIRE"/>
      <sheetName val="PROFILE"/>
      <sheetName val="생산실적"/>
      <sheetName val="제조비용"/>
      <sheetName val="revision"/>
      <sheetName val="通常剥離"/>
      <sheetName val="카①"/>
      <sheetName val="카②"/>
      <sheetName val="840G1"/>
      <sheetName val="9월가동율"/>
      <sheetName val="ref"/>
      <sheetName val="Plant Opp "/>
      <sheetName val="Condition"/>
      <sheetName val="Sheet5"/>
      <sheetName val="LMO1.0"/>
      <sheetName val="2017"/>
      <sheetName val="2017 (1월)"/>
      <sheetName val="2016"/>
      <sheetName val="2015"/>
      <sheetName val="수정금지"/>
      <sheetName val="Revision History"/>
      <sheetName val="00'미수"/>
      <sheetName val="UPload Reference"/>
      <sheetName val="Input"/>
      <sheetName val="Overall Summary"/>
      <sheetName val="작성방법 How to fill in"/>
      <sheetName val="SP"/>
      <sheetName val="공정 List(수정금지)"/>
      <sheetName val="Tabelle2"/>
      <sheetName val="OCT ORG"/>
      <sheetName val="MAYO"/>
      <sheetName val="JUNIO"/>
      <sheetName val="JULIO"/>
      <sheetName val="AGOSTO"/>
      <sheetName val="SEPTIEMBRE"/>
      <sheetName val="OCTUBRE"/>
      <sheetName val="NOVIEMBRE"/>
      <sheetName val="ENERO2013"/>
      <sheetName val="PT VENDIDO ENE13"/>
      <sheetName val="FEBRERO2013"/>
      <sheetName val="MARZO2013"/>
      <sheetName val="ABRIL2013"/>
      <sheetName val="MAYO2013"/>
      <sheetName val="JUNIO2013"/>
      <sheetName val="JULIO2013"/>
      <sheetName val="AGOSTO2013"/>
      <sheetName val="SEPTIEMBRE2013"/>
      <sheetName val="ACUM. OCT 21-29"/>
      <sheetName val="ACUM. OCT 01-15"/>
      <sheetName val="ACUM. OCT 16-20"/>
      <sheetName val="dif. precios 4%"/>
      <sheetName val="Hoja1"/>
      <sheetName val="NC Enero DP"/>
      <sheetName val="CONCENTRADO"/>
      <sheetName val="Body"/>
      <sheetName val="Validations"/>
      <sheetName val="Program"/>
      <sheetName val="Changes_in_C_x0000__x0000_tboo1"/>
      <sheetName val="Changes_in_C_x005f_x0000__x0051"/>
      <sheetName val="Changes_in_C_x005f_x005f_x005f1"/>
      <sheetName val="Changes_in_C_x0000__x005f1"/>
      <sheetName val="Changes in C_"/>
      <sheetName val="Changes_in_C_"/>
      <sheetName val="Changes_in_C_x0000__x0051"/>
      <sheetName val="2_____3"/>
      <sheetName val="Changes_in_C_x0000__x0000_tboo2"/>
      <sheetName val="Changes_in_C_x005f_x0000__x0052"/>
      <sheetName val="Changes_in_C_x005f_x005f_x005f2"/>
      <sheetName val="Changes_in_C_x0000__x005f2"/>
      <sheetName val="PPMT Choices"/>
      <sheetName val="담당 구분"/>
      <sheetName val="Business Func"/>
      <sheetName val="2. 조직신설 정보 기입"/>
      <sheetName val="TOTAL"/>
      <sheetName val="대수"/>
      <sheetName val="오정용선임"/>
      <sheetName val="V-200SHEET"/>
      <sheetName val="A_100전제"/>
      <sheetName val="진행 DATA _2_"/>
      <sheetName val="VQS⑦-⑭"/>
      <sheetName val="VQS⑮"/>
      <sheetName val="APEAL詳細項目"/>
      <sheetName val="TOC"/>
      <sheetName val="iqs_data"/>
      <sheetName val="iqs_index"/>
      <sheetName val="01"/>
      <sheetName val="新中部位"/>
      <sheetName val="parameter"/>
      <sheetName val="C-TIME"/>
      <sheetName val="콤보"/>
      <sheetName val="생산1-1"/>
      <sheetName val="RHN"/>
      <sheetName val="Idea 6"/>
      <sheetName val="GVDP"/>
      <sheetName val="PILOT품"/>
      <sheetName val="M96현황-동아"/>
      <sheetName val="간이연락"/>
      <sheetName val="운영실적(세부)"/>
      <sheetName val="HP1AMLIST"/>
      <sheetName val="Brakes"/>
      <sheetName val="INDIA-ML"/>
      <sheetName val="Rosario +BSUV flex"/>
      <sheetName val="5사남"/>
      <sheetName val="선택상자"/>
      <sheetName val="List Values"/>
      <sheetName val="비용명세1"/>
      <sheetName val="승인율"/>
      <sheetName val="동부"/>
      <sheetName val="마산"/>
      <sheetName val="서대전"/>
      <sheetName val="성남"/>
      <sheetName val="성동"/>
      <sheetName val="수원"/>
      <sheetName val="순천"/>
      <sheetName val="원주"/>
      <sheetName val="일산"/>
      <sheetName val="전주"/>
      <sheetName val="손익"/>
      <sheetName val="제주"/>
      <sheetName val="창동"/>
      <sheetName val="청주"/>
      <sheetName val="평택"/>
      <sheetName val="포항"/>
      <sheetName val="投資ﾌｫﾛｰ"/>
      <sheetName val="12월 재고금액"/>
      <sheetName val="Hidden Data"/>
      <sheetName val="기계"/>
      <sheetName val="비품"/>
      <sheetName val="BOM2"/>
      <sheetName val="교육계획"/>
      <sheetName val="GB-IC Villingen GG"/>
      <sheetName val="ISRDATA"/>
      <sheetName val="Data (2)"/>
      <sheetName val="N719(NC)"/>
      <sheetName val="재질_GRADE"/>
      <sheetName val="2차-PROTO-(1)"/>
      <sheetName val="GRACE"/>
      <sheetName val="R&amp;D"/>
      <sheetName val="기안"/>
      <sheetName val="JT3.0견적-구1"/>
      <sheetName val="Menu"/>
      <sheetName val="BOM'2004"/>
      <sheetName val="J-CAR"/>
      <sheetName val="P-CAR"/>
      <sheetName val="PT개발담당"/>
      <sheetName val="PT개발총괄"/>
      <sheetName val="PT시작시험담당"/>
      <sheetName val="PT시작팀"/>
      <sheetName val="T-CAR"/>
      <sheetName val="TM설계팀"/>
      <sheetName val="U-CAR"/>
      <sheetName val="V-CAR"/>
      <sheetName val="개발계획팀"/>
      <sheetName val="개발기획팀"/>
      <sheetName val="개발시험팀"/>
      <sheetName val="기본설계팀"/>
      <sheetName val="기술개발담당"/>
      <sheetName val="기술개발본부"/>
      <sheetName val="기술관리담당"/>
      <sheetName val="기술기획총괄"/>
      <sheetName val="기술전략팀"/>
      <sheetName val="기술지원담당"/>
      <sheetName val="디젤엔진개발팀"/>
      <sheetName val="배기시험팀"/>
      <sheetName val="부품시험팀"/>
      <sheetName val="샤시설계팀"/>
      <sheetName val="선행엔진개발팀"/>
      <sheetName val="설계개발팀"/>
      <sheetName val="설계관리팀"/>
      <sheetName val="소형엔진개발팀"/>
      <sheetName val="소형제품계획팀"/>
      <sheetName val="시작1팀"/>
      <sheetName val="시작2팀"/>
      <sheetName val="시작시험담당"/>
      <sheetName val="신엔진개발팀"/>
      <sheetName val="안전시험팀"/>
      <sheetName val="엔진시험1팀"/>
      <sheetName val="엔진시험2팀"/>
      <sheetName val="연구관리팀"/>
      <sheetName val="열유체설계팀"/>
      <sheetName val="의장설계팀"/>
      <sheetName val="재료시험팀"/>
      <sheetName val="전장설계팀"/>
      <sheetName val="제어개발팀"/>
      <sheetName val="준중형제품계획팀"/>
      <sheetName val="중대형제품계획팀"/>
      <sheetName val="중형엔진개발팀"/>
      <sheetName val="차량개발총괄"/>
      <sheetName val="차량내구시험팀"/>
      <sheetName val="차량인증및특허팀"/>
      <sheetName val="차량종합평가팀"/>
      <sheetName val="차량해석팀"/>
      <sheetName val="차체설계팀"/>
      <sheetName val="Changes in C_x005f_x005f_x005f_x005f_"/>
      <sheetName val="Changes_in_C_x005f_x005f_x005f_x005f_"/>
      <sheetName val="VP TL"/>
      <sheetName val="소유주(원)"/>
      <sheetName val="수식"/>
      <sheetName val="Changes_in_C_x0000__x0052"/>
      <sheetName val="PlotDataSNM"/>
      <sheetName val="대표경력"/>
      <sheetName val="첨부3"/>
      <sheetName val="현장 Fback자료"/>
      <sheetName val="가공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/>
      <sheetData sheetId="297"/>
      <sheetData sheetId="298"/>
      <sheetData sheetId="299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 refreshError="1"/>
      <sheetData sheetId="363" refreshError="1"/>
      <sheetData sheetId="364" refreshError="1"/>
      <sheetData sheetId="365" refreshError="1"/>
      <sheetData sheetId="366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/>
      <sheetData sheetId="374"/>
      <sheetData sheetId="375"/>
      <sheetData sheetId="376" refreshError="1"/>
      <sheetData sheetId="377" refreshError="1"/>
      <sheetData sheetId="378" refreshError="1"/>
      <sheetData sheetId="379"/>
      <sheetData sheetId="380"/>
      <sheetData sheetId="381" refreshError="1"/>
      <sheetData sheetId="382"/>
      <sheetData sheetId="383"/>
      <sheetData sheetId="384"/>
      <sheetData sheetId="385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 refreshError="1"/>
      <sheetData sheetId="463" refreshError="1"/>
      <sheetData sheetId="464" refreshError="1"/>
      <sheetData sheetId="465" refreshError="1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 refreshError="1"/>
      <sheetData sheetId="569" refreshError="1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/>
      <sheetData sheetId="604"/>
      <sheetData sheetId="605"/>
      <sheetData sheetId="606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/>
      <sheetData sheetId="639" refreshError="1"/>
      <sheetData sheetId="640"/>
      <sheetData sheetId="64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/>
      <sheetData sheetId="687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SHEET"/>
      <sheetName val="GROUPING"/>
      <sheetName val="det.trial apr-dec02"/>
      <sheetName val="TRIAL"/>
      <sheetName val="DEP CHART"/>
      <sheetName val="profit  reco"/>
      <sheetName val="ADITION TO ASSETS "/>
      <sheetName val="MFG. COST"/>
      <sheetName val="det_trial_apr-dec02"/>
      <sheetName val="DEP_CHART"/>
      <sheetName val="profit__reco"/>
      <sheetName val="ADITION_TO_ASSETS_"/>
      <sheetName val="MFG__COST"/>
      <sheetName val="Sheet1"/>
      <sheetName val="det_trial_apr-dec021"/>
      <sheetName val="DEP_CHART1"/>
      <sheetName val="profit__reco1"/>
      <sheetName val="ADITION_TO_ASSETS_1"/>
      <sheetName val="MFG__COST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 refreshError="1"/>
      <sheetData sheetId="14"/>
      <sheetData sheetId="15"/>
      <sheetData sheetId="16"/>
      <sheetData sheetId="17"/>
      <sheetData sheetId="18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02経理"/>
      <sheetName val="#REF"/>
      <sheetName val="Operations 1 to 6"/>
      <sheetName val="Operations 7 to 12"/>
      <sheetName val="Operations 13 to 18"/>
      <sheetName val="HUNI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duzierter CBD"/>
      <sheetName val="CBD Bremskraftverstärker"/>
      <sheetName val="CBD Bremssattel"/>
      <sheetName val="CBD Achsdämpfer"/>
      <sheetName val="CBD Lensäule"/>
      <sheetName val="CBD Kolben"/>
      <sheetName val="Reduzierter_CBD"/>
      <sheetName val="CBD_Bremskraftverstärker"/>
      <sheetName val="CBD_Bremssattel"/>
      <sheetName val="CBD_Achsdämpfer"/>
      <sheetName val="CBD_Lensäule"/>
      <sheetName val="CBD_Kolben"/>
      <sheetName val="경비세부"/>
      <sheetName val="Reduzierter_CBD1"/>
      <sheetName val="CBD_Bremskraftverstärker1"/>
      <sheetName val="CBD_Bremssattel1"/>
      <sheetName val="CBD_Achsdämpfer1"/>
      <sheetName val="CBD_Lensäule1"/>
      <sheetName val="CBD_Kolben1"/>
      <sheetName val="Reduzierter_CBD4"/>
      <sheetName val="CBD_Bremskraftverstärker4"/>
      <sheetName val="CBD_Bremssattel4"/>
      <sheetName val="CBD_Achsdämpfer4"/>
      <sheetName val="CBD_Lensäule4"/>
      <sheetName val="CBD_Kolben4"/>
      <sheetName val="Reduzierter_CBD2"/>
      <sheetName val="CBD_Bremskraftverstärker2"/>
      <sheetName val="CBD_Bremssattel2"/>
      <sheetName val="CBD_Achsdämpfer2"/>
      <sheetName val="CBD_Lensäule2"/>
      <sheetName val="CBD_Kolben2"/>
      <sheetName val="Reduzierter_CBD3"/>
      <sheetName val="CBD_Bremskraftverstärker3"/>
      <sheetName val="CBD_Bremssattel3"/>
      <sheetName val="CBD_Achsdämpfer3"/>
      <sheetName val="CBD_Lensäule3"/>
      <sheetName val="CBD_Kolben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/>
      <sheetData sheetId="7"/>
      <sheetData sheetId="8"/>
      <sheetData sheetId="9"/>
      <sheetData sheetId="10"/>
      <sheetData sheetId="11"/>
      <sheetData sheetId="12" refreshError="1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</sheetDataSet>
  </externalBook>
</externalLink>
</file>

<file path=xl/externalLinks/externalLink4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094_APP別"/>
      <sheetName val="204_CHK"/>
      <sheetName val="204_APP別"/>
      <sheetName val="Sheet1"/>
    </sheetNames>
    <sheetDataSet>
      <sheetData sheetId="0" refreshError="1"/>
      <sheetData sheetId="1" refreshError="1"/>
      <sheetData sheetId="2" refreshError="1"/>
      <sheetData sheetId="3"/>
    </sheetDataSet>
  </externalBook>
</externalLink>
</file>

<file path=xl/externalLinks/externalLink4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AAAAAA"/>
      <sheetName val="Sheet4 (4)"/>
      <sheetName val="Sheet4 (3)"/>
      <sheetName val="Sheet2 (2)"/>
      <sheetName val="Sheet4 (2)"/>
      <sheetName val="Sheet5"/>
      <sheetName val="Sheet7"/>
      <sheetName val="Sheet2"/>
      <sheetName val="Sheet4_(4)"/>
      <sheetName val="Sheet4_(3)"/>
      <sheetName val="Sheet2_(2)"/>
      <sheetName val="Sheet4_(2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/>
      <sheetData sheetId="8"/>
      <sheetData sheetId="9"/>
      <sheetData sheetId="10"/>
      <sheetData sheetId="11"/>
    </sheetDataSet>
  </externalBook>
</externalLink>
</file>

<file path=xl/externalLinks/externalLink4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작성양식"/>
      <sheetName val="64164"/>
      <sheetName val="요약PL"/>
      <sheetName val="B"/>
      <sheetName val="현금경비중역"/>
      <sheetName val="협조전"/>
      <sheetName val="2.대외공문"/>
      <sheetName val="Sheet1"/>
      <sheetName val="기안"/>
      <sheetName val="LLDPRLOC"/>
      <sheetName val="2_대외공문3"/>
      <sheetName val="2_대외공문"/>
      <sheetName val="2_대외공문1"/>
      <sheetName val="2_대외공문2"/>
      <sheetName val="HCV Online RPT"/>
      <sheetName val="RPT NLCV ONLINE 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/>
      <sheetData sheetId="11"/>
      <sheetData sheetId="12"/>
      <sheetData sheetId="13"/>
      <sheetData sheetId="14" refreshError="1"/>
      <sheetData sheetId="15" refreshError="1"/>
    </sheetDataSet>
  </externalBook>
</externalLink>
</file>

<file path=xl/externalLinks/externalLink4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작성양식"/>
      <sheetName val="LLDPRLOC"/>
      <sheetName val="BAL.SHEET"/>
      <sheetName val="계획협전"/>
      <sheetName val="BAL_SHEET3"/>
      <sheetName val="BAL_SHEET"/>
      <sheetName val="BAL_SHEET1"/>
      <sheetName val="BAL_SHEET2"/>
      <sheetName val="COVERSION COST"/>
      <sheetName val="HCV Online RPT"/>
    </sheetNames>
    <sheetDataSet>
      <sheetData sheetId="0"/>
      <sheetData sheetId="1" refreshError="1"/>
      <sheetData sheetId="2" refreshError="1"/>
      <sheetData sheetId="3" refreshError="1"/>
      <sheetData sheetId="4"/>
      <sheetData sheetId="5"/>
      <sheetData sheetId="6"/>
      <sheetData sheetId="7"/>
      <sheetData sheetId="8" refreshError="1"/>
      <sheetData sheetId="9" refreshError="1"/>
    </sheetDataSet>
  </externalBook>
</externalLink>
</file>

<file path=xl/externalLinks/externalLink4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기안"/>
      <sheetName val="sheet1"/>
      <sheetName val="OPSTKFEB"/>
      <sheetName val="Daily_Production (2)"/>
      <sheetName val="LLDPRLOC"/>
      <sheetName val="BAL.SHEET"/>
      <sheetName val="하기종합"/>
      <sheetName val="inputs"/>
      <sheetName val="OCT"/>
      <sheetName val="INT SCH"/>
      <sheetName val="Kandivli"/>
      <sheetName val="Zbad"/>
      <sheetName val="Nasik"/>
      <sheetName val="COVERSION COST"/>
      <sheetName val="Daily_Production_(2)"/>
      <sheetName val="BAL_SHEET"/>
      <sheetName val="INT_SCH"/>
      <sheetName val="COVERSION_COST"/>
      <sheetName val="Daily_Production_(2)3"/>
      <sheetName val="BAL_SHEET3"/>
      <sheetName val="Daily_Production_(2)1"/>
      <sheetName val="BAL_SHEET1"/>
      <sheetName val="Daily_Production_(2)2"/>
      <sheetName val="BAL_SHEET2"/>
      <sheetName val="매크로"/>
      <sheetName val="작성양식"/>
      <sheetName val="CBD Kolben"/>
      <sheetName val="1of7"/>
      <sheetName val="#REF!"/>
      <sheetName val="ValTables"/>
      <sheetName val="new summary"/>
      <sheetName val="MSSL-Presentation, Action, Note"/>
      <sheetName val="1.기안지"/>
      <sheetName val="(2-4)"/>
      <sheetName val="협조전"/>
      <sheetName val="1PCBUD"/>
      <sheetName val="DC-10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</sheetDataSet>
  </externalBook>
</externalLink>
</file>

<file path=xl/externalLinks/externalLink4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ExRepositorySheet"/>
      <sheetName val="Dashboard"/>
      <sheetName val="QP Dashboard"/>
      <sheetName val="PDI"/>
      <sheetName val="Pre Sale "/>
      <sheetName val="G NOVA C"/>
      <sheetName val="Traveller card RPT"/>
      <sheetName val="Offline"/>
      <sheetName val="Shower Test"/>
      <sheetName val="RFI Total"/>
      <sheetName val="RFI V1+ &amp; V1"/>
      <sheetName val="COP"/>
      <sheetName val="Paint Downstream"/>
      <sheetName val="1 D PIST"/>
      <sheetName val="3 D PIST"/>
      <sheetName val="GNOVA P"/>
      <sheetName val="GNOVA B"/>
      <sheetName val="TCF Audit CQA Major "/>
      <sheetName val="TCF GD"/>
      <sheetName val="Body&amp;Paint Audit CQA Major "/>
      <sheetName val="B&amp;P GD"/>
      <sheetName val="AS Quality"/>
      <sheetName val="FEB'14 (2)"/>
      <sheetName val="Final - Composite RPH"/>
      <sheetName val="Composite RPH"/>
      <sheetName val="Summary"/>
      <sheetName val="Graph"/>
      <sheetName val="Sheet1"/>
    </sheetNames>
    <sheetDataSet>
      <sheetData sheetId="0"/>
      <sheetData sheetId="1"/>
      <sheetData sheetId="2"/>
      <sheetData sheetId="3"/>
      <sheetData sheetId="4"/>
      <sheetData sheetId="5">
        <row r="4">
          <cell r="B4" t="str">
            <v>G NOVA C Score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</sheetDataSet>
  </externalBook>
</externalLink>
</file>

<file path=xl/externalLinks/externalLink4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"/>
      <sheetName val="Reco"/>
      <sheetName val="BAL.SHEET"/>
      <sheetName val="P&amp;L"/>
      <sheetName val="EXPENSES"/>
      <sheetName val="MATERIAL"/>
      <sheetName val="P&amp;LIND"/>
      <sheetName val="assosub"/>
      <sheetName val="PERSONNEL"/>
      <sheetName val="SCHEDULE"/>
      <sheetName val="Brkup"/>
      <sheetName val="FIXED ASSETS SCHEDULE"/>
      <sheetName val="Inter-Unit tfr"/>
      <sheetName val="Variation 3-2-01 "/>
      <sheetName val="Savings"/>
      <sheetName val="SUMM"/>
      <sheetName val="TOP_SHEET"/>
      <sheetName val="VVVVVVa"/>
      <sheetName val="VVVVVVb"/>
      <sheetName val="VVVVVVc"/>
      <sheetName val="VVVVVVd"/>
      <sheetName val="dates"/>
      <sheetName val="note(1)"/>
      <sheetName val="note (2)"/>
      <sheetName val="Balance Sheet"/>
      <sheetName val="Linking ind p&amp;l"/>
      <sheetName val="Ind P&amp;L"/>
      <sheetName val="P&amp;L Accounts"/>
      <sheetName val="Per_Sum"/>
      <sheetName val="fa schedule"/>
      <sheetName val="Assoc Sub Details"/>
      <sheetName val="CHECK LIST"/>
      <sheetName val="Sch.Interdiv Exps"/>
      <sheetName val="MASTER"/>
      <sheetName val="UPDATE"/>
      <sheetName val="SUM"/>
      <sheetName val="PROVISION"/>
      <sheetName val="Capex &amp; Capitalisation "/>
      <sheetName val="PROD"/>
      <sheetName val="ar others"/>
      <sheetName val="ap others"/>
      <sheetName val="Module1"/>
      <sheetName val="Module2"/>
      <sheetName val="Module3"/>
      <sheetName val="Module4"/>
      <sheetName val="Sheet1"/>
      <sheetName val="Sheet2"/>
      <sheetName val="Sheet3"/>
      <sheetName val="KANDIVILI"/>
      <sheetName val="NASHIK"/>
      <sheetName val="CHAKAN"/>
      <sheetName val="ZAHEERABAD"/>
      <sheetName val="BExRepositorySheet"/>
      <sheetName val="HARIDWAR"/>
      <sheetName val="RATE"/>
      <sheetName val="MAY 2011"/>
      <sheetName val="MAY REV(00)"/>
      <sheetName val="Sheet4"/>
      <sheetName val="Prompt"/>
      <sheetName val="Mfg&amp;SM Sum"/>
      <sheetName val="Mfg&amp;SM-RDP"/>
      <sheetName val="BG Reminder Invocation Letter"/>
      <sheetName val="Cover"/>
      <sheetName val="Qtr1 Actual vs. 0+12 Forecast"/>
      <sheetName val="Qtr by Qtr 3+9 Forecast"/>
      <sheetName val="Non Product 2002-2006"/>
      <sheetName val="Inventory 2002-2006"/>
      <sheetName val="3+9 Forecast (O)U March 13"/>
      <sheetName val="Graph"/>
      <sheetName val="Qtr1_Actual_vs__0+12_Forecast"/>
      <sheetName val="Qtr_by_Qtr_3+9_Forecast"/>
      <sheetName val="Non_Product_2002-2006"/>
      <sheetName val="Inventory_2002-2006"/>
      <sheetName val="3+9_Forecast_(O)U_March_13"/>
      <sheetName val="구매품단가"/>
      <sheetName val="Issue # and Title"/>
      <sheetName val="표지"/>
      <sheetName val="Plannings DV4TD"/>
      <sheetName val="Retail History"/>
      <sheetName val="#REF"/>
      <sheetName val="Current Live BOM"/>
      <sheetName val="BUSH 600 (Frt"/>
      <sheetName val="29.2 RH"/>
      <sheetName val="ot1"/>
      <sheetName val="ot2"/>
      <sheetName val="LCA195"/>
      <sheetName val="84.6"/>
      <sheetName val="LCA282.3"/>
      <sheetName val="420"/>
      <sheetName val="29.2LH"/>
      <sheetName val="BUSH 600RR"/>
      <sheetName val="BUSH "/>
      <sheetName val="38"/>
      <sheetName val="74.2"/>
      <sheetName val="11"/>
      <sheetName val="140"/>
      <sheetName val="95.5"/>
      <sheetName val="109"/>
      <sheetName val="328"/>
      <sheetName val="830"/>
      <sheetName val="292"/>
      <sheetName val="855"/>
      <sheetName val="79"/>
      <sheetName val="47"/>
      <sheetName val="71"/>
      <sheetName val="889"/>
      <sheetName val="73.5"/>
      <sheetName val="217"/>
      <sheetName val="253"/>
      <sheetName val="164"/>
      <sheetName val="30"/>
      <sheetName val="166"/>
      <sheetName val="656"/>
      <sheetName val="400"/>
      <sheetName val="277"/>
      <sheetName val="100"/>
      <sheetName val="880"/>
      <sheetName val="385"/>
      <sheetName val="50"/>
      <sheetName val="31"/>
      <sheetName val="93.3"/>
      <sheetName val="SPC"/>
      <sheetName val="条件表"/>
      <sheetName val="current"/>
      <sheetName val="typicals"/>
      <sheetName val="inputs"/>
      <sheetName val="det fix master"/>
      <sheetName val="det fix master (2)"/>
      <sheetName val="det fix master (3)"/>
      <sheetName val="det fix master (4)"/>
      <sheetName val="det fix master (5)"/>
      <sheetName val="det fix master (6)"/>
      <sheetName val="det fix master (7)"/>
      <sheetName val="det fix master (8)"/>
      <sheetName val="det fix master (9)"/>
      <sheetName val="det fix master (10)"/>
      <sheetName val="det fix master (11)"/>
      <sheetName val="det fix master (12)"/>
      <sheetName val="det fix master (13)"/>
      <sheetName val="det fix master (14)"/>
      <sheetName val="det fix master (15)"/>
      <sheetName val="det fix master (16)"/>
      <sheetName val="det fix master (17)"/>
      <sheetName val="det fix master (18)"/>
      <sheetName val="commodities"/>
      <sheetName val="changes"/>
      <sheetName val="Age Analysis"/>
      <sheetName val="Summary"/>
      <sheetName val="Summary (2)"/>
      <sheetName val="Kandivli"/>
      <sheetName val="KVL-ZS12"/>
      <sheetName val="STKKVL00"/>
      <sheetName val="Nasik"/>
      <sheetName val="NSK-ZS12"/>
      <sheetName val="STKNSK00"/>
      <sheetName val="ZHB-ZS12"/>
      <sheetName val="STKZHB00"/>
      <sheetName val="ZAOPCUM"/>
      <sheetName val="ZAOPDEL"/>
      <sheetName val="DUMZAOP"/>
      <sheetName val="ModelMaster"/>
      <sheetName val="CLRMAST"/>
      <sheetName val="VRSO CL"/>
      <sheetName val="DSPKVL00"/>
      <sheetName val="DSPNSK00"/>
      <sheetName val="DSPZHB00"/>
      <sheetName val="MENU"/>
      <sheetName val="AO stock"/>
      <sheetName val="Instructions"/>
      <sheetName val="Definitions"/>
      <sheetName val="Bid Summary"/>
      <sheetName val="15214192"/>
      <sheetName val="15214193"/>
      <sheetName val="consideration"/>
      <sheetName val="Basis"/>
      <sheetName val="B Class Panel Working"/>
      <sheetName val="C Class B'out"/>
      <sheetName val="Final Price_rev"/>
      <sheetName val="Packing &amp; Freight"/>
      <sheetName val="Ravi Working"/>
      <sheetName val="Revised offer with old RM rate "/>
      <sheetName val="T&amp;C"/>
      <sheetName val="BOM"/>
      <sheetName val="Stamping-RM"/>
      <sheetName val="Stamping-Process"/>
      <sheetName val="ALF Stampings"/>
      <sheetName val="BO Stampings"/>
      <sheetName val="BO- Others"/>
      <sheetName val="BO Fasteners"/>
      <sheetName val="Rates"/>
      <sheetName val="Material Equivalents"/>
      <sheetName val="Bhushan"/>
      <sheetName val="Warehouse"/>
      <sheetName val="Calendar"/>
      <sheetName val="EP Engine Build Plan 010307"/>
      <sheetName val="Actual_Mar07"/>
      <sheetName val="EP Engines for Veh Proto"/>
      <sheetName val="EP Build Tracking_140307"/>
      <sheetName val="03"/>
      <sheetName val="04"/>
      <sheetName val="05"/>
      <sheetName val="06"/>
      <sheetName val="07"/>
      <sheetName val="08"/>
      <sheetName val="12"/>
      <sheetName val="11,34,35,37,38NUTASSYS"/>
      <sheetName val="13"/>
      <sheetName val="14"/>
      <sheetName val="15"/>
      <sheetName val="22"/>
      <sheetName val="23"/>
      <sheetName val="24"/>
      <sheetName val="25"/>
      <sheetName val="26"/>
      <sheetName val="28"/>
      <sheetName val="29"/>
      <sheetName val="O36"/>
      <sheetName val="36"/>
      <sheetName val="40"/>
      <sheetName val="41"/>
      <sheetName val="42"/>
      <sheetName val="43"/>
      <sheetName val="WELDINGNG"/>
      <sheetName val="WELDINGHIGHER"/>
      <sheetName val="WELDINGMG"/>
      <sheetName val="WELDING1G"/>
      <sheetName val="HANDLING"/>
      <sheetName val="FINALPRICE"/>
      <sheetName val="LOGISTICS"/>
      <sheetName val="PRESSING"/>
      <sheetName val="PSSLBO"/>
      <sheetName val="MMTAXATION"/>
      <sheetName val="MPSSLBO"/>
      <sheetName val="Comparison"/>
      <sheetName val="SALES F-18"/>
      <sheetName val="Sales Turn Over"/>
      <sheetName val="WAR &amp; ADVT SUMMARY"/>
      <sheetName val="TOTAL SUMMARY"/>
      <sheetName val="Warranty-FOC- GOODWILL Dec 22"/>
      <sheetName val="Insurance"/>
      <sheetName val="Spends &amp; Provision"/>
      <sheetName val="ADVT PRODUCTWISE SPENT"/>
      <sheetName val="WORKING"/>
      <sheetName val="ADVT BUD Vs ACT"/>
      <sheetName val="Familywise"/>
      <sheetName val="BRAND SPEND"/>
      <sheetName val="Customer wise"/>
      <sheetName val="Other Than Dealer"/>
      <sheetName val="TOTAL"/>
      <sheetName val="Dload"/>
      <sheetName val="BNDP"/>
      <sheetName val="DEALER"/>
      <sheetName val="BNDP GL"/>
      <sheetName val="Status"/>
      <sheetName val="AO FTR Status"/>
      <sheetName val="Tractor Series"/>
      <sheetName val="Octseries"/>
      <sheetName val="Graph 5.1.1.1"/>
      <sheetName val="16"/>
      <sheetName val="TRF9900"/>
      <sheetName val="OPSTKFEB"/>
      <sheetName val="StkJan02"/>
      <sheetName val="StkDec01"/>
      <sheetName val="StkNov01"/>
      <sheetName val="StkOctt1"/>
      <sheetName val="StkSept1"/>
      <sheetName val="StkAug1 "/>
      <sheetName val="StkJuly1"/>
      <sheetName val="StkJune1"/>
      <sheetName val="StkMay1"/>
      <sheetName val="Stkapr"/>
      <sheetName val="Stkmar"/>
      <sheetName val="VALPUF"/>
      <sheetName val="StkFeb"/>
      <sheetName val="StkJan"/>
      <sheetName val="StkDec"/>
      <sheetName val="StkNov"/>
      <sheetName val="STKOCT"/>
      <sheetName val="STKSEPT"/>
      <sheetName val="STKAUG"/>
      <sheetName val="STKJUL"/>
      <sheetName val="STKJULY"/>
      <sheetName val="STKJUNE"/>
      <sheetName val="STKMAY"/>
      <sheetName val="OPSTKAPR1"/>
      <sheetName val="OPSTKAPR"/>
      <sheetName val="OPSTKMAR"/>
      <sheetName val="OPSTKJAN"/>
      <sheetName val="Spec. 0 ~ 0.15"/>
      <sheetName val="PC-RUN1"/>
      <sheetName val="RecoveredExternalLink1"/>
      <sheetName val="800t oct"/>
      <sheetName val="1030DA"/>
      <sheetName val="630 - HYD"/>
      <sheetName val="1200 - HYD "/>
      <sheetName val="800T"/>
      <sheetName val="500T E2"/>
      <sheetName val="500T A"/>
      <sheetName val="500 TB"/>
      <sheetName val="500 T EI"/>
      <sheetName val="500 T E3"/>
      <sheetName val="500 TE 4"/>
      <sheetName val="SUMMARY MECH all mc"/>
      <sheetName val="SUMMARY HYD"/>
      <sheetName val="Sheet1)"/>
      <sheetName val="8"/>
      <sheetName val="Sheet1) (2)"/>
      <sheetName val="SCH"/>
      <sheetName val="３ヶ月日程(10～12)(1)"/>
      <sheetName val="MOTO"/>
      <sheetName val="Jan (T) "/>
      <sheetName val="Jan (N)"/>
      <sheetName val="Feb (T)"/>
      <sheetName val="Feb (N)"/>
      <sheetName val="March(T)"/>
      <sheetName val="March (N)"/>
      <sheetName val="April (T)"/>
      <sheetName val="April (N)"/>
      <sheetName val="May (T) "/>
      <sheetName val="May (N) "/>
      <sheetName val="June (T)"/>
      <sheetName val="June (N)"/>
      <sheetName val="July (T)"/>
      <sheetName val="July (N) "/>
      <sheetName val="Aug (T) "/>
      <sheetName val="Aug (N) "/>
      <sheetName val="Sep  (T)"/>
      <sheetName val="Sep (N)"/>
      <sheetName val="Oct (T))"/>
      <sheetName val="Oct (N)"/>
      <sheetName val="Nov (T)) "/>
      <sheetName val="Nov (N)"/>
      <sheetName val="Dec (T))"/>
      <sheetName val="Dec (N)"/>
      <sheetName val="Internal non-confirmity"/>
      <sheetName val="P Vs A"/>
      <sheetName val="ZBD PLANT-NSK"/>
      <sheetName val="ZBD PLANT INTERNAL revise"/>
      <sheetName val="PPMeq Status Oct-14"/>
      <sheetName val="PPMeq Status Nov-14)"/>
      <sheetName val="HISTOGRAM"/>
      <sheetName val="MCS OK"/>
      <sheetName val="Z"/>
      <sheetName val="PROCESS CAP"/>
      <sheetName val="事務所引越見積書"/>
      <sheetName val="OLE."/>
      <sheetName val="1"/>
      <sheetName val="2"/>
      <sheetName val="3"/>
      <sheetName val="4"/>
      <sheetName val="5"/>
      <sheetName val="6"/>
      <sheetName val="7"/>
      <sheetName val="9"/>
      <sheetName val="10"/>
      <sheetName val="17"/>
      <sheetName val="18"/>
      <sheetName val="19"/>
      <sheetName val="20"/>
      <sheetName val="21"/>
      <sheetName val="27"/>
      <sheetName val="Loss Summary"/>
      <sheetName val="Why Why"/>
      <sheetName val="Sheet37"/>
      <sheetName val="Hourly rates"/>
      <sheetName val="Env"/>
      <sheetName val="Change"/>
      <sheetName val="Country"/>
      <sheetName val="wage increase"/>
      <sheetName val="customer terms"/>
      <sheetName val="supplier terms"/>
      <sheetName val="Pays=&gt;Site"/>
      <sheetName val="Site=&gt;Moyens"/>
      <sheetName val="APR-14"/>
      <sheetName val="MAY-14"/>
      <sheetName val="JUNE-14"/>
      <sheetName val="JULY-14"/>
      <sheetName val="AUG-14"/>
      <sheetName val="SEP-14"/>
      <sheetName val="OCT-14"/>
      <sheetName val="NOV-14 "/>
      <sheetName val="DEC-14"/>
      <sheetName val="JAN-15"/>
      <sheetName val="Cal."/>
      <sheetName val="SUPP. GRAPH -"/>
      <sheetName val="Calculation"/>
      <sheetName val="NAV000"/>
      <sheetName val="000000"/>
      <sheetName val="100000"/>
      <sheetName val="0.05"/>
      <sheetName val="40.024"/>
      <sheetName val="22.205"/>
      <sheetName val="126.255"/>
      <sheetName val="CP%계산"/>
      <sheetName val="PP DATA"/>
      <sheetName val="DATA"/>
      <sheetName val="RecoveredExternalLink9"/>
      <sheetName val="kWH reading FY14-15"/>
      <sheetName val="MTTR &amp; MTBF"/>
      <sheetName val="CUSTOMER GROUP WISE"/>
      <sheetName val="Data from Apr-03"/>
      <sheetName val="ALL DATA ANALYSIS"/>
      <sheetName val="Chart1"/>
      <sheetName val="DEFECT"/>
      <sheetName val="CP 20"/>
      <sheetName val="BOM ORIGINAL"/>
      <sheetName val="BOM ORIGINAL (2)"/>
      <sheetName val="OLD &amp; NEW parts compare "/>
      <sheetName val=" PIST 3600N APR-15"/>
      <sheetName val=" PIST 3600N 2016"/>
      <sheetName val=" PIST 3600N  111216"/>
      <sheetName val=" PIST 3600N OCT 2017"/>
      <sheetName val="P105 01.02.18   "/>
      <sheetName val="MMCL 4WD 01.02.18"/>
      <sheetName val="MMCL 4WD 3100N 02.02.2018   "/>
      <sheetName val="XYLO E-9 Caymen 02.02.18"/>
      <sheetName val="P105 04.02.18    "/>
      <sheetName val="XYLO E-9 Caymen 04.02.18 "/>
      <sheetName val="S.C 4WD 10370N 05.02.18"/>
      <sheetName val="1500N 05.02.18"/>
      <sheetName val="P105 05.02.18     "/>
      <sheetName val="MMCL ARMY 2 WD 05.02.18"/>
      <sheetName val="P105 06.02.18"/>
      <sheetName val="XYLO E-9 Caymen 06.02.18 "/>
      <sheetName val="XYLO MDI Caymen 06.02.2018."/>
      <sheetName val="1500N 06.02.18   "/>
      <sheetName val="P105 07.02.18"/>
      <sheetName val="1500N 07.02.18    "/>
      <sheetName val="P105 07.02.18 "/>
      <sheetName val="XYLO MDI Caymen 08.02.2018."/>
      <sheetName val="XYLO E-9 Caymen 08.02.18  "/>
      <sheetName val="XYLO E-9 Caymen 09.02.18  "/>
      <sheetName val="MMCL 4WD 3100N 09.02.2018"/>
      <sheetName val="P105 11.02.18  "/>
      <sheetName val="XYLO E-9 Caymen 11.02.18   "/>
      <sheetName val="1500N 12.02.18     "/>
      <sheetName val="P105 12.02.18   "/>
      <sheetName val="MMCL 4WD 3100N 12.02.2018 "/>
      <sheetName val="XYLO MDI Caymen 13.02.2018. "/>
      <sheetName val="P105 13.02.18    "/>
      <sheetName val="1500N 13.02.18  "/>
      <sheetName val="XYLO E-9 Caymen 14.02.18    "/>
      <sheetName val="Responsible Person"/>
      <sheetName val="RW Sum MPV LH"/>
      <sheetName val="Loss Sum MPV LH"/>
      <sheetName val="RW Sum CNG"/>
      <sheetName val="Loss Sum CNG"/>
      <sheetName val="RW Sum MPV RH"/>
      <sheetName val="Loss Sum MPV RH"/>
      <sheetName val="RW Sum 3270N"/>
      <sheetName val="Loss Sum 3270N"/>
      <sheetName val="RW Sum 2000n"/>
      <sheetName val="Loss Sum 2000N"/>
      <sheetName val="Dash Board Data"/>
      <sheetName val="Plan Vs Actual"/>
      <sheetName val="Sheet45"/>
      <sheetName val="Sheet46"/>
      <sheetName val="Sheet47"/>
      <sheetName val="Sheet48"/>
      <sheetName val="Sheet49"/>
      <sheetName val="Sheet50"/>
      <sheetName val="Sheet51"/>
      <sheetName val="Master Copy"/>
      <sheetName val=" Summary"/>
      <sheetName val="JAN"/>
      <sheetName val="FEB"/>
      <sheetName val="MARCH"/>
      <sheetName val="APRIL"/>
      <sheetName val="MAY"/>
      <sheetName val="JUN"/>
      <sheetName val="JULY"/>
      <sheetName val="AUG"/>
      <sheetName val="SEP"/>
      <sheetName val="OCT"/>
      <sheetName val="NOV"/>
      <sheetName val="DEC"/>
      <sheetName val="REVA Rate"/>
      <sheetName val="Sheet52"/>
      <sheetName val="Sheet53"/>
      <sheetName val="Sheet54"/>
      <sheetName val="Sheet55"/>
      <sheetName val="Sheet56"/>
      <sheetName val="Sheet57"/>
      <sheetName val="RW Sum LCA LH"/>
      <sheetName val="RW Sum LCA RH"/>
      <sheetName val="RW Sum AWD"/>
      <sheetName val="RW Sum FWD "/>
      <sheetName val="RW Sum FEC"/>
      <sheetName val="Loss Sum LCA LH"/>
      <sheetName val="Loss Sum LCA RH"/>
      <sheetName val="Loss Sum AWD"/>
      <sheetName val="Loss Sum FWD"/>
      <sheetName val="Loss Sum FEC"/>
      <sheetName val="FEB- 2015 Master Sheet"/>
      <sheetName val="Eq.PPM "/>
      <sheetName val="OEE - Front Cradle"/>
      <sheetName val="OEE -Rear Cradle"/>
      <sheetName val="OEE -Rear Cradle AWD"/>
      <sheetName val="OEE - LCA RH"/>
      <sheetName val="OEE - LCA LH"/>
      <sheetName val="Summary - OLE"/>
      <sheetName val="plan vs actual (2)"/>
      <sheetName val="Sheet58"/>
      <sheetName val="Wrong fitment Analysis"/>
      <sheetName val="Responsible Person April.15"/>
      <sheetName val="RW Sum REAR"/>
      <sheetName val="Loss Sum FWD REAR"/>
      <sheetName val="RW Sum Front Cradle"/>
      <sheetName val="Loss Sum Front Cradle"/>
      <sheetName val="Loss Sum All Model"/>
      <sheetName val="RW Sum All Model"/>
      <sheetName val="Wrong fitment Analysis (2)"/>
      <sheetName val="Sheet62"/>
      <sheetName val="PC%계산"/>
      <sheetName val="APR (Tr)15"/>
      <sheetName val="APR (Nt)15"/>
      <sheetName val="MAY (Tr)15"/>
      <sheetName val="MAY (Nt)15"/>
      <sheetName val="JUNE (Tr)15 "/>
      <sheetName val="JUNE (Nt)15 "/>
      <sheetName val="JULY (Tr)15 "/>
      <sheetName val="JULY (Nt)15 "/>
      <sheetName val="AUG (Tr)15 "/>
      <sheetName val="AUG (Nt)15 "/>
      <sheetName val="SEPT (Tr)15 "/>
      <sheetName val="SEPT (Nt)15 "/>
      <sheetName val="OCT (Tr)15 "/>
      <sheetName val="OCT (Nt)15 "/>
      <sheetName val="NOV (Tr)15 "/>
      <sheetName val="NOV (Nt)15 "/>
      <sheetName val="DEC (Tr)15 "/>
      <sheetName val="DEC (Nt)15 "/>
      <sheetName val="JAN (Tr)16"/>
      <sheetName val="JAN (Nt)16 "/>
      <sheetName val="FEB (Tr)16"/>
      <sheetName val="FEB (Nt)16"/>
      <sheetName val="MAR (Tr)16 "/>
      <sheetName val="MAR (Nt)16 "/>
      <sheetName val="DAY VS PLAN ACTUAL"/>
      <sheetName val="E-60"/>
      <sheetName val="Confirm Schedule for Aug -2011-"/>
      <sheetName val="RecoveredExternalLink2"/>
      <sheetName val="BD Hrs,BD%,MTBF &amp; MTTR"/>
      <sheetName val="Dec.2014"/>
      <sheetName val="Nov 2014"/>
      <sheetName val="OCT 2014"/>
      <sheetName val="OPL"/>
      <sheetName val="before -after"/>
      <sheetName val="SCAP "/>
      <sheetName val="Sheet60"/>
      <sheetName val="Sheet61"/>
      <sheetName val="RecoveredExternalLink4"/>
      <sheetName val="冷延鋼板"/>
      <sheetName val="熱延鋼板"/>
      <sheetName val="ﾊﾟｲﾌﾟ"/>
      <sheetName val="他材料費"/>
      <sheetName val="TKBN_TKBNA"/>
      <sheetName val="SUM14ZC1"/>
      <sheetName val="見積り報告"/>
      <sheetName val="日程"/>
      <sheetName val="機種体系"/>
      <sheetName val="車両アサンプション"/>
      <sheetName val="PTアサンプション"/>
      <sheetName val="研工事"/>
      <sheetName val="試作車台数"/>
      <sheetName val="工数まとめ"/>
      <sheetName val="ｹｰｽｽﾀﾃﾞｨｱｻﾝﾌﾟｼｮﾝ"/>
      <sheetName val="内訳報告"/>
      <sheetName val="内訳分析"/>
      <sheetName val="APR-15"/>
      <sheetName val="MAY-15"/>
      <sheetName val="JUNE-15"/>
      <sheetName val="JULY-15 "/>
      <sheetName val="AUG.-15"/>
      <sheetName val="SEP-15"/>
      <sheetName val="HIGH PPM SUPPLIER"/>
      <sheetName val="sheet1 (2)"/>
      <sheetName val="MCS"/>
      <sheetName val="MCk1"/>
      <sheetName val="PGG13"/>
      <sheetName val="RW Sum 9730N LH"/>
      <sheetName val="RW Sum 9720 RH"/>
      <sheetName val="RW Sum 2820N"/>
      <sheetName val="Loss Sum 2820N"/>
      <sheetName val="Loss Sum 9720 RH"/>
      <sheetName val="Loss Sum9730N LH"/>
      <sheetName val="Responsibal person (NOV)"/>
      <sheetName val="Customer complaint PTDB "/>
      <sheetName val="Applicability Matrix"/>
      <sheetName val="Progress Control"/>
      <sheetName val="CC progress  Monitoring"/>
      <sheetName val="TML_BOM"/>
      <sheetName val="Hydroformed"/>
      <sheetName val="Sheet11"/>
      <sheetName val="Product Cost Seperate"/>
      <sheetName val="Product Cost LH RH"/>
      <sheetName val="ZBD"/>
      <sheetName val="KVL"/>
      <sheetName val="Scorpio"/>
      <sheetName val="MM-01"/>
      <sheetName val="OPN QTY RAW DATA"/>
      <sheetName val="Tool Modification"/>
      <sheetName val="Chart - Rejections Comparison"/>
      <sheetName val="Rejections vavue comparison"/>
      <sheetName val="段ﾎﾞｰﾙ箱図番･荷姿ｺｰﾄﾞ"/>
      <sheetName val="TestBM"/>
      <sheetName val="march-15"/>
      <sheetName val="repeatative rejection"/>
      <sheetName val="Data base"/>
      <sheetName val="MONTH DATA"/>
      <sheetName val="pivot table"/>
      <sheetName val="Department wise summery"/>
      <sheetName val="Gcustrpt"/>
      <sheetName val="COMP.PPM VS  COMP.DESP.QTY "/>
      <sheetName val="PPM COMP.QTY.VS TOTAL DESP."/>
      <sheetName val="YER"/>
      <sheetName val="Goal Sheet"/>
      <sheetName val="Sch. adrnc. "/>
      <sheetName val="COST OF CONSUMABLES"/>
      <sheetName val="SPM"/>
      <sheetName val="CSI"/>
      <sheetName val="ACCIDENTS"/>
      <sheetName val="YIELD IMPROVEMENT "/>
      <sheetName val="LABOUR"/>
      <sheetName val="PPM"/>
      <sheetName val="KAIZENS"/>
      <sheetName val="TOOL BREAK DOWN"/>
      <sheetName val="1S 2S"/>
      <sheetName val="WPI"/>
      <sheetName val="OEE "/>
      <sheetName val="COPQ"/>
      <sheetName val="CUST COMPL"/>
      <sheetName val="ERP"/>
      <sheetName val="TPM"/>
      <sheetName val="CLOSURE ALL AUDIT POINT"/>
      <sheetName val="MSES"/>
      <sheetName val="CLOSURE ALL AUDIT POINT (2)"/>
      <sheetName val="荷姿諸元3発ﾘｽﾄ作成ｼｽﾃﾑVer1.02"/>
      <sheetName val="except Bajaj"/>
      <sheetName val="All tank"/>
      <sheetName val="Bajaj Items"/>
      <sheetName val="All tank (2)"/>
      <sheetName val="SALES RECO-APR"/>
      <sheetName val="SALES RECO-MAY"/>
      <sheetName val="SALES RECO-JUNE"/>
      <sheetName val="SALES RECO-JULY"/>
      <sheetName val="SALES RECO-AUG"/>
      <sheetName val="SALES RECO-SEP"/>
      <sheetName val="SALES RECO-OCT"/>
      <sheetName val="SALES RECO-NOV"/>
      <sheetName val="SALES RECO-DEC"/>
      <sheetName val="SALES RECO-JAN"/>
      <sheetName val="SALES RECO-FEB"/>
      <sheetName val="Sales Reco-Month Wise"/>
      <sheetName val="Budget Q2"/>
      <sheetName val="Bolero"/>
      <sheetName val="MRLI_prd sale"/>
      <sheetName val="MRLII_lab"/>
      <sheetName val="PFC 751562VA0A"/>
      <sheetName val="CP 751562VA0A "/>
      <sheetName val="FMEA 751562VA0A "/>
      <sheetName val="SUB(C)"/>
      <sheetName val="ｺﾝﾄ構想再審査"/>
      <sheetName val="INDEX"/>
      <sheetName val="028238"/>
      <sheetName val="0028839"/>
      <sheetName val="098762"/>
      <sheetName val="84805 "/>
      <sheetName val="84809 "/>
      <sheetName val="84878 "/>
      <sheetName val="97836"/>
      <sheetName val="0201AD9650N"/>
      <sheetName val="0201AA0850N"/>
      <sheetName val="0201AA0860N "/>
      <sheetName val="0203AD0220N"/>
      <sheetName val="0203AD0230N"/>
      <sheetName val="02010A0070N"/>
      <sheetName val="0201AD0130N"/>
      <sheetName val="0201AA0780N"/>
      <sheetName val="0201AA0840N"/>
      <sheetName val="0201AA0870N"/>
      <sheetName val="0201AA0880N "/>
      <sheetName val=" 0201AA8030N "/>
      <sheetName val="0201AA1720N"/>
      <sheetName val="02020D0020N"/>
      <sheetName val="02020D0030N"/>
      <sheetName val="02070D0050N "/>
      <sheetName val="0201AA0830N"/>
      <sheetName val="0202AA0110N"/>
      <sheetName val="0201AJ1220N"/>
      <sheetName val="0201AD6190N"/>
      <sheetName val="02070D0040N"/>
      <sheetName val="676414"/>
      <sheetName val="29823"/>
      <sheetName val="28822"/>
      <sheetName val="0028376"/>
      <sheetName val="0028377"/>
      <sheetName val=" 02070D0060N"/>
      <sheetName val="028932"/>
      <sheetName val="0201BD0020N"/>
      <sheetName val="6000A0490N"/>
      <sheetName val="0201AD7150N"/>
      <sheetName val="0201AA4980N"/>
      <sheetName val="02020A0210N"/>
      <sheetName val="090300530N OLD"/>
      <sheetName val="02010A0010N G"/>
      <sheetName val="02010A0010N"/>
      <sheetName val="0028929"/>
      <sheetName val="0201AJ0730N"/>
      <sheetName val="0201AJ0740N"/>
      <sheetName val="0903CA0110N-B"/>
      <sheetName val="0903CA110N-P"/>
      <sheetName val="0208DAD00020N"/>
      <sheetName val="028407"/>
      <sheetName val="57526"/>
      <sheetName val="98286"/>
      <sheetName val="99990"/>
      <sheetName val="0201AA2310N"/>
      <sheetName val="0201AAK1770N"/>
      <sheetName val="0201AK1780N"/>
      <sheetName val="AYK45138"/>
      <sheetName val="Front"/>
      <sheetName val="Start"/>
      <sheetName val="Dash"/>
      <sheetName val="Upgrade"/>
      <sheetName val="Sales"/>
      <sheetName val="DirCosts"/>
      <sheetName val="Oheads"/>
      <sheetName val="FixedAss"/>
      <sheetName val="Funding"/>
      <sheetName val="Taxes"/>
      <sheetName val="Credit"/>
      <sheetName val=" Charts"/>
      <sheetName val="Income"/>
      <sheetName val="P&amp;L_UK"/>
      <sheetName val="Cashflow"/>
      <sheetName val="CashState"/>
      <sheetName val="CashState_UK"/>
      <sheetName val="BalSheets"/>
      <sheetName val="BalSheets_UK"/>
      <sheetName val="Ratios"/>
      <sheetName val="Textual"/>
      <sheetName val="Textual_UK"/>
      <sheetName val="Check"/>
      <sheetName val="WorkCalc"/>
      <sheetName val="Calc"/>
      <sheetName val="MAIN"/>
      <sheetName val="COMMERCIAL"/>
      <sheetName val="SHARE"/>
      <sheetName val="ASS"/>
      <sheetName val="PROT"/>
      <sheetName val="PRINT-ASS"/>
      <sheetName val="OUT"/>
      <sheetName val="PRINT-OUT"/>
      <sheetName val="CHARTS"/>
      <sheetName val="PRINT-CHARTS"/>
      <sheetName val="TOOLS-SETUP"/>
      <sheetName val="HELP"/>
      <sheetName val="ADDITIONS"/>
      <sheetName val="DESCRIPTION"/>
      <sheetName val="BASICINFO"/>
      <sheetName val="PRINT"/>
      <sheetName val="ABOUT"/>
      <sheetName val="VIEW"/>
      <sheetName val="Vehicle Parts List"/>
      <sheetName val="Marketing Bulletin F-2001"/>
      <sheetName val="COMPONENT COST DETAILS"/>
      <sheetName val="METAL FINISHING"/>
      <sheetName val="Bought Out"/>
      <sheetName val="ASSY LABOUR COST DETAILS"/>
      <sheetName val="20a) Oper Var Analysis"/>
      <sheetName val="Cash Flow"/>
      <sheetName val="VOLUMI"/>
      <sheetName val="Database"/>
      <sheetName val="EFFICIENZA PROCESSI"/>
      <sheetName val="Segmento B+Crash"/>
      <sheetName val="Segmento C-D"/>
      <sheetName val="Segmento E-aftermarkt"/>
      <sheetName val="PRESS"/>
      <sheetName val="AP ITALIA"/>
      <sheetName val="AP ESTERO"/>
      <sheetName val="A-B"/>
      <sheetName val="&gt; 300 tn"/>
      <sheetName val="Foglio1"/>
      <sheetName val="CHV"/>
      <sheetName val="testata"/>
      <sheetName val="archivio"/>
      <sheetName val="cicli agg. 01-12"/>
      <sheetName val="cicli agg. 01-08"/>
      <sheetName val="cicli agg. 01-07"/>
      <sheetName val="cicli agg. 01-06"/>
      <sheetName val="cicli agg. 01-05"/>
      <sheetName val="cicli agg. 01-04"/>
      <sheetName val="cicli agg. 01-03"/>
      <sheetName val="cicli agg. 01-02"/>
      <sheetName val="cicli agg. 01-01"/>
      <sheetName val="STVE4CST00"/>
      <sheetName val="MAC 00+52"/>
      <sheetName val="cliente-vettura 00-52"/>
      <sheetName val="vettura 00-52"/>
      <sheetName val="Grafico"/>
      <sheetName val="Grafico Fabbis."/>
      <sheetName val="MAC00+52"/>
      <sheetName val="1) Assumptions (2)"/>
      <sheetName val="2) Highlights"/>
      <sheetName val="3) Volumes"/>
      <sheetName val="4) Sales Material x Item "/>
      <sheetName val="5) Sales x Model"/>
      <sheetName val="6) Sales x Customer"/>
      <sheetName val="7) Gives Back x Customer"/>
      <sheetName val="8) Steel Purchases"/>
      <sheetName val="9) Material Cost x Supplier"/>
      <sheetName val="11) Gross Margin x Model"/>
      <sheetName val="10) Gross Margin x Customer"/>
      <sheetName val="12) Headcount"/>
      <sheetName val="13) Salary&amp;Wages "/>
      <sheetName val="14) Manufacturing Expenses "/>
      <sheetName val="15) General Expenses"/>
      <sheetName val="16) Freight"/>
      <sheetName val="17) Capital Exp BDG &amp; BP"/>
      <sheetName val="18) Detail Capital Exp BDG 10"/>
      <sheetName val="19) Projects"/>
      <sheetName val="20) Deprec &amp; Amortiz"/>
      <sheetName val="21) Leasing - Fill in"/>
      <sheetName val="22) Leasing - Do NOT fill in"/>
      <sheetName val="23) Income Statement"/>
      <sheetName val="24) Monthly Income Statement 10"/>
      <sheetName val="25) Inc Stat by activity BDG 10"/>
      <sheetName val="26) Income Statement Statutory"/>
      <sheetName val="27) Balance Sheet"/>
      <sheetName val="28) Cash Flow"/>
      <sheetName val="29) Bridge BDG 09 DEC EST 09"/>
      <sheetName val="30) Bridge Analysis 2010 BDG"/>
      <sheetName val="31) Bridge Analysis BP 2011-13"/>
      <sheetName val="32) ICO Balances"/>
      <sheetName val="33) Productivity"/>
      <sheetName val="34) Calendar"/>
      <sheetName val="- Files for BDG presentation -"/>
      <sheetName val="Assumptions (1)"/>
      <sheetName val="Overheads Dev (3)"/>
      <sheetName val="KeyFigures (2)"/>
      <sheetName val="Key Figures BS (4)"/>
      <sheetName val="Capex (5)"/>
      <sheetName val="FCCF (6)"/>
      <sheetName val="Opport &amp; Risks (7)"/>
      <sheetName val="Acquisti"/>
      <sheetName val="Trade purchases"/>
      <sheetName val="C_lavoro"/>
      <sheetName val="locale"/>
      <sheetName val="export"/>
      <sheetName val="BG-4 Unit Wise"/>
      <sheetName val="SPV"/>
      <sheetName val="JBES"/>
      <sheetName val="JBMI"/>
      <sheetName val="JAICO"/>
      <sheetName val="prezzi-mix "/>
      <sheetName val="mix totale"/>
      <sheetName val="#RIF"/>
      <sheetName val="TB"/>
      <sheetName val="Consolidate BS"/>
      <sheetName val="Consolidate P&amp;L"/>
      <sheetName val="Dep Co Act"/>
      <sheetName val="Cash Flow Statement"/>
      <sheetName val="Creditors"/>
      <sheetName val="VOLUMI_220402 "/>
      <sheetName val="VOLUMI_260802"/>
      <sheetName val="VOL_Autot_220402"/>
      <sheetName val="VOL_Autot_solo_Premium"/>
      <sheetName val="VOL_Auto_260802_A"/>
      <sheetName val="VOL_Auto_260802_B"/>
      <sheetName val="VOL_Auto1l"/>
      <sheetName val="Grafico1"/>
      <sheetName val="PIVOT"/>
      <sheetName val="README"/>
      <sheetName val="BODIES"/>
      <sheetName val="COMPONENT COST AS PER M&amp;M"/>
      <sheetName val="BOM ORIGINAL (3)"/>
      <sheetName val="Sheet12"/>
      <sheetName val="ENG油洩れ"/>
      <sheetName val="HärQ"/>
      <sheetName val="工数比較２"/>
      <sheetName val="SPEC LIST"/>
      <sheetName val="2TUP"/>
      <sheetName val="BP volume (2)"/>
      <sheetName val="BP volume"/>
      <sheetName val="RT50実績(11FY)"/>
      <sheetName val="RT50実績・予測-120620"/>
      <sheetName val="20kb CR"/>
      <sheetName val="RT50実績・予測"/>
      <sheetName val="summary (BP ISZJ Mar'12)"/>
      <sheetName val="R＆遡及-120620"/>
      <sheetName val="資料_700部品点数設定"/>
      <sheetName val="選酋表"/>
      <sheetName val="PnL_BUD06"/>
      <sheetName val="PnL_2006 LE"/>
      <sheetName val="FixedAsset05&amp;06"/>
      <sheetName val="List"/>
      <sheetName val="Page 3 (Samrong UA)"/>
      <sheetName val="Page 4 (Gateway-TF)"/>
      <sheetName val="Table"/>
      <sheetName val="ＴＦ関連Ｐｒｊ日程表"/>
      <sheetName val="LR・LTｸﾚｰﾑ分析"/>
      <sheetName val="P.1"/>
      <sheetName val="OD"/>
      <sheetName val="集計条件"/>
      <sheetName val="Snp"/>
      <sheetName val="1-A､B"/>
      <sheetName val="200P SHEET"/>
      <sheetName val="計算結果"/>
      <sheetName val="Table Master"/>
      <sheetName val="結果"/>
      <sheetName val="Master Route"/>
      <sheetName val="NEW003"/>
      <sheetName val="Car Input"/>
      <sheetName val="00年9月"/>
      <sheetName val="96期(川崎)"/>
      <sheetName val="各部寸検結果"/>
      <sheetName val="Unit Price"/>
      <sheetName val="生産台数内訳"/>
      <sheetName val="クライテリア"/>
      <sheetName val="00-1"/>
      <sheetName val="FUKUMI"/>
      <sheetName val="ITEM"/>
      <sheetName val="A"/>
      <sheetName val="基本情報ｄｂ"/>
      <sheetName val="財務諸表"/>
      <sheetName val="BELT検討"/>
      <sheetName val="第1期投資実績"/>
      <sheetName val="02MY投資実績"/>
      <sheetName val="150K-1投資"/>
      <sheetName val="150K-2投資"/>
      <sheetName val="Production Database 399"/>
      <sheetName val="(原単位)"/>
      <sheetName val="24204"/>
      <sheetName val="Defects"/>
      <sheetName val="[LR・LTｸﾚｰﾑ分析.xls塅䕃⹌塅Et1 (2)"/>
      <sheetName val="日付"/>
      <sheetName val="ﾏｸﾛ説明"/>
      <sheetName val="Sheet1_(2)"/>
      <sheetName val="Unit_Price"/>
      <sheetName val="実績推移"/>
      <sheetName val="原単位"/>
      <sheetName val="พงศ์พร"/>
      <sheetName val="_LR・LTｸﾚｰﾑ分析.xls塅䕃⹌塅Et1 (2)"/>
      <sheetName val="入力シート"/>
      <sheetName val="6SWRF_W"/>
      <sheetName val="ＦＴＲ連結採算"/>
      <sheetName val="96・(・・)"/>
      <sheetName val="量産準備実施依頼書"/>
      <sheetName val="350CXZCO"/>
      <sheetName val="進め方"/>
      <sheetName val="ヘッダ"/>
      <sheetName val="台帳集計"/>
      <sheetName val="推移用データ"/>
      <sheetName val="DOM-競合車SPEC"/>
      <sheetName val="G Van - Price Build up"/>
      <sheetName val="第1期"/>
      <sheetName val="02MY"/>
      <sheetName val="150K-1"/>
      <sheetName val="150K-2"/>
      <sheetName val="180K投資"/>
      <sheetName val="96_97研究費_全体"/>
      <sheetName val="本船スケジュール"/>
      <sheetName val="見本２"/>
      <sheetName val="コード表"/>
      <sheetName val="出荷計画"/>
      <sheetName val="MPL 技連"/>
      <sheetName val="342E BLOCK"/>
      <sheetName val="MPL_技連"/>
      <sheetName val="342E_BLOCK"/>
      <sheetName val="資本ｺｽﾄ"/>
      <sheetName val="ISO_250"/>
      <sheetName val="NC-3 dAY"/>
      <sheetName val="成形場所"/>
      <sheetName val="Ref"/>
      <sheetName val="ｴｱﾃﾞｨｽｸ"/>
      <sheetName val="対策集計結果"/>
      <sheetName val="シャープアイ実績"/>
      <sheetName val="マスター"/>
      <sheetName val="社暦"/>
      <sheetName val="total change&amp;add"/>
      <sheetName val="Injection Foam (4)"/>
      <sheetName val="FB sepa S2"/>
      <sheetName val="PL"/>
      <sheetName val="EPW 0630"/>
      <sheetName val="駆動系1"/>
      <sheetName val="_B007"/>
      <sheetName val="346Proj日程991124"/>
      <sheetName val="part list ext crew"/>
      <sheetName val="Years_Input"/>
      <sheetName val="制動力線計算入力"/>
      <sheetName val="業務計画"/>
      <sheetName val="ﾏﾙC改造投資詳細"/>
      <sheetName val="A-K研車型"/>
      <sheetName val="MOD"/>
      <sheetName val="社内検査データ"/>
      <sheetName val="ワークシート関数の使用例"/>
      <sheetName val="342A Block"/>
      <sheetName val="方策系入力表"/>
      <sheetName val="Sheet1_(2)1"/>
      <sheetName val="Unit_Price1"/>
      <sheetName val="[LR・LTｸﾚｰﾑ分析_xls塅䕃⹌塅Et1_(2)"/>
      <sheetName val="Production_Database_399"/>
      <sheetName val="_LR・LTｸﾚｰﾑ分析_xls塅䕃⹌塅Et1_(2)"/>
      <sheetName val="入力表"/>
      <sheetName val="TB3川崎"/>
      <sheetName val="職種別原価"/>
      <sheetName val="ASM#1-Eff"/>
      <sheetName val="一覧と近似式"/>
      <sheetName val="仕上１"/>
      <sheetName val="名簿データ"/>
      <sheetName val="150K_1投資"/>
      <sheetName val="150K_2投資"/>
      <sheetName val="TM"/>
      <sheetName val="〈参考〉_P.7_シフトINディテント力"/>
      <sheetName val="1-E"/>
      <sheetName val="材質検査（N増し書換済）"/>
      <sheetName val="ﾌﾟﾙﾀﾞｳﾝﾒﾆｭｰ用ｺｰﾄﾞ表"/>
      <sheetName val="進捗確認"/>
      <sheetName val="2005"/>
      <sheetName val="05-2"/>
      <sheetName val="05_2"/>
      <sheetName val="99A4仕様 2.9"/>
      <sheetName val="S4500,_CKDs"/>
      <sheetName val="T300"/>
      <sheetName val="Orig Study for PPAP"/>
      <sheetName val="Introduction "/>
      <sheetName val="車体構成"/>
      <sheetName val="#ofclose"/>
      <sheetName val="Main Model"/>
      <sheetName val="PSM"/>
      <sheetName val="SVASM"/>
      <sheetName val="ライン別負荷"/>
      <sheetName val="計画表"/>
      <sheetName val="SV単品"/>
      <sheetName val="日当表"/>
      <sheetName val="ค่าขนส่งขาออก"/>
      <sheetName val="SMMG"/>
      <sheetName val="K-Ken1 Refer ES01 9 Oct 14"/>
      <sheetName val="Add order For K-ken2 1st"/>
      <sheetName val="C3_N DC改造投資"/>
      <sheetName val="PW GAR-Silver"/>
      <sheetName val="Pocket"/>
      <sheetName val="MNL HOLE COVER"/>
      <sheetName val="COVER SCREW"/>
      <sheetName val="投資ﾘｽﾄ"/>
      <sheetName val="Master part"/>
      <sheetName val="s-code"/>
      <sheetName val="分類"/>
      <sheetName val="国ｺｰﾄﾞ"/>
      <sheetName val="CIPA"/>
      <sheetName val="00_1"/>
      <sheetName val="Paintshop_Opn"/>
      <sheetName val="Finance"/>
      <sheetName val="Direct_Manpower"/>
      <sheetName val="Staff"/>
      <sheetName val="CED Maintenance"/>
      <sheetName val="Idle Elect"/>
      <sheetName val="Sheet2 (2)"/>
      <sheetName val="Sheet1 (3)"/>
      <sheetName val="Details"/>
      <sheetName val="Details (2)"/>
      <sheetName val="Details (3)"/>
      <sheetName val="APR"/>
      <sheetName val="JUL"/>
      <sheetName val="MAR"/>
      <sheetName val="output"/>
      <sheetName val="PFMEA"/>
      <sheetName val="CONTROL PLAN"/>
      <sheetName val="PIPC"/>
      <sheetName val="PIST"/>
      <sheetName val="INCOMING MATERIAL CONTROL PLAN"/>
      <sheetName val="DIMENSIONAL RESULT"/>
      <sheetName val="PFD"/>
      <sheetName val="checking aid list"/>
      <sheetName val="SPC Study"/>
      <sheetName val="GR&amp;R"/>
      <sheetName val="QAPFI"/>
      <sheetName val="Inprocess Inspection Checksheet"/>
      <sheetName val="Scap"/>
      <sheetName val="Final Inspection Sheets"/>
      <sheetName val="Inward Inspt Checksheets"/>
      <sheetName val="GR&amp;R (MC)"/>
      <sheetName val="GR&amp;R (HG)"/>
      <sheetName val="GR&amp;R (VC)"/>
      <sheetName val="PARTWISE DATA"/>
      <sheetName val="Month of July.13"/>
      <sheetName val="Dec.11-12"/>
      <sheetName val="April.12-13 summery"/>
      <sheetName val="Maxximo 4M Action plan"/>
      <sheetName val="Action plan 12-13"/>
      <sheetName val="April.13-14 summery "/>
      <sheetName val=" 4M Action plan forF13-14"/>
      <sheetName val="Maxximo 4M Action plan F14"/>
      <sheetName val=" FINAL DETAILS MARCH 18"/>
      <sheetName val="PROJECTION"/>
      <sheetName val=" FINAL DETAILS 08 DEC 2017"/>
      <sheetName val="NAVY STAR"/>
      <sheetName val="bom final  REV 01"/>
      <sheetName val="SAP CODE"/>
      <sheetName val="Press_shop"/>
      <sheetName val="Calculations"/>
      <sheetName val="Main Assy Line"/>
      <sheetName val="MA"/>
      <sheetName val="PS"/>
      <sheetName val="CED"/>
      <sheetName val="Sub Assy"/>
      <sheetName val="Page"/>
      <sheetName val="doc"/>
      <sheetName val="PSW"/>
      <sheetName val="Process Flow"/>
      <sheetName val="C OF C"/>
      <sheetName val="C of C (2)"/>
      <sheetName val="CpCpk"/>
      <sheetName val="MSA."/>
      <sheetName val="MSA(1)"/>
      <sheetName val="MS"/>
      <sheetName val="SP"/>
      <sheetName val="CAL"/>
      <sheetName val="Packing"/>
      <sheetName val="Calibration"/>
      <sheetName val="Quality Plan"/>
      <sheetName val="PSW 1"/>
      <sheetName val="PSW 2"/>
      <sheetName val="PSW 3"/>
      <sheetName val="PSW 4"/>
      <sheetName val="Packaging LC BRKT"/>
      <sheetName val="Packaging"/>
      <sheetName val="G R&amp;R"/>
      <sheetName val="0401BA2800N  0401BA2690N Ok"/>
      <sheetName val="RecoveredExternalLink3"/>
      <sheetName val="BOM_550231000113"/>
      <sheetName val="BKT"/>
      <sheetName val="HW"/>
      <sheetName val="BOP"/>
      <sheetName val="TUBE"/>
      <sheetName val="HF_Parts"/>
      <sheetName val="Laser Cutting"/>
      <sheetName val="HW Rates"/>
      <sheetName val="PROCESS PARAMETER OF SM 450"/>
      <sheetName val="BOM6.5.03"/>
      <sheetName val="TC_Car_New4P"/>
      <sheetName val="LR"/>
      <sheetName val="PLFM01"/>
      <sheetName val="Daimler_RFQ_C2"/>
      <sheetName val="LaserCutting_ 2D"/>
      <sheetName val="RM"/>
      <sheetName val="Units"/>
      <sheetName val="Tooling"/>
      <sheetName val="DICV_QTY"/>
      <sheetName val="Price Movement"/>
      <sheetName val="LON"/>
      <sheetName val="554631000102"/>
      <sheetName val="554631000102 (2)"/>
      <sheetName val="new sheet"/>
      <sheetName val="Capability Study Data"/>
      <sheetName val="SPC Data Sheet"/>
      <sheetName val="Capability"/>
      <sheetName val="uca x"/>
      <sheetName val="uca 384.6"/>
      <sheetName val="uca 81"/>
      <sheetName val="285.5"/>
      <sheetName val="R LCA 84.6"/>
      <sheetName val="253.1"/>
      <sheetName val="29.2"/>
      <sheetName val="54"/>
      <sheetName val="250.8"/>
      <sheetName val="391"/>
      <sheetName val="451.2"/>
      <sheetName val="113"/>
      <sheetName val="66.6"/>
      <sheetName val="Tool Instruction"/>
      <sheetName val="Cover Page"/>
      <sheetName val="Boundary Diagram"/>
      <sheetName val="Interface Matrix"/>
      <sheetName val="P-Diagram "/>
      <sheetName val="P Diagram"/>
      <sheetName val="D-FMEA procedure"/>
      <sheetName val="DFMEA Worksheet"/>
      <sheetName val="Severity Ranking"/>
      <sheetName val="Occurence Ranking"/>
      <sheetName val="Detection Ranking"/>
      <sheetName val="Area chart"/>
      <sheetName val="Sheet2_(2)2"/>
      <sheetName val="Sheet1_(2)2"/>
      <sheetName val="Sheet1_(3)2"/>
      <sheetName val="Details_(2)2"/>
      <sheetName val="Details_(3)2"/>
      <sheetName val="Sheet2_(2)"/>
      <sheetName val="Sheet1_(3)"/>
      <sheetName val="Details_(2)"/>
      <sheetName val="Details_(3)"/>
      <sheetName val="Sheet2_(2)1"/>
      <sheetName val="Sheet1_(3)1"/>
      <sheetName val="Details_(2)1"/>
      <sheetName val="Details_(3)1"/>
      <sheetName val="DOCSXL70"/>
      <sheetName val="Linearity "/>
      <sheetName val="PPAP Info"/>
      <sheetName val="CHKLST"/>
      <sheetName val="ISAR"/>
      <sheetName val="APPROVAL REQUEST"/>
      <sheetName val="CAPFD"/>
      <sheetName val="CAPFD1"/>
      <sheetName val="PFD1"/>
      <sheetName val="PFD2"/>
      <sheetName val="PFD3"/>
      <sheetName val="PFD4 "/>
      <sheetName val="PFD5"/>
      <sheetName val="PFD6"/>
      <sheetName val="PFD7"/>
      <sheetName val="CA1"/>
      <sheetName val="32"/>
      <sheetName val="33"/>
      <sheetName val="34"/>
      <sheetName val="35"/>
      <sheetName val="37"/>
      <sheetName val="39"/>
      <sheetName val="0.05 runout C "/>
      <sheetName val="0.05 runout A"/>
      <sheetName val="5.0Dist"/>
      <sheetName val="52.99"/>
      <sheetName val="91.40 DIA"/>
      <sheetName val="35.31 DIA "/>
      <sheetName val="50 DIA"/>
      <sheetName val="1.4"/>
      <sheetName val="7.07"/>
      <sheetName val="6.06"/>
      <sheetName val="1.6 Ra (2)"/>
      <sheetName val="1.6 Ra"/>
      <sheetName val="0.05 flat"/>
      <sheetName val="TPG att(M8)"/>
      <sheetName val="TPG att (M6)"/>
      <sheetName val="CACCP"/>
      <sheetName val="CCP1"/>
      <sheetName val="CCP2 "/>
      <sheetName val="CCP3"/>
      <sheetName val="CCP4 "/>
      <sheetName val="CCP5 "/>
      <sheetName val="CCP8 "/>
      <sheetName val="CCP6 "/>
      <sheetName val="CCP7 "/>
      <sheetName val="CCP9"/>
      <sheetName val="CCP10 "/>
      <sheetName val="CCP11 "/>
      <sheetName val="CCP12 "/>
      <sheetName val="LOI1"/>
      <sheetName val="LOI2"/>
      <sheetName val="LOI3"/>
      <sheetName val="QLIB"/>
      <sheetName val="CA"/>
      <sheetName val="483DL"/>
      <sheetName val="List of Supp."/>
      <sheetName val="CGP"/>
      <sheetName val="Features"/>
      <sheetName val="P107 QG April 19"/>
      <sheetName val="U403 QG May19"/>
      <sheetName val="P105 L2 QG July 19"/>
      <sheetName val="P107 Q.G Aug 19"/>
      <sheetName val="P107 Q.G Dec19"/>
      <sheetName val="김장선책임"/>
      <sheetName val="오정용선임"/>
      <sheetName val="김형철선임"/>
      <sheetName val="원영섭선임"/>
      <sheetName val="최운철주임"/>
      <sheetName val="유제익주임"/>
      <sheetName val="최원덕주임"/>
      <sheetName val="안기석주임"/>
      <sheetName val="평가자9"/>
      <sheetName val="평가자10"/>
      <sheetName val="평가자11"/>
      <sheetName val="평가자12"/>
      <sheetName val="평가자13"/>
      <sheetName val="평가자14"/>
      <sheetName val="평가자15"/>
      <sheetName val="평가자16"/>
      <sheetName val="RESULT"/>
      <sheetName val="G-data"/>
      <sheetName val="Macro1"/>
      <sheetName val="_____"/>
      <sheetName val="관리방안"/>
      <sheetName val="부서별 진행계획(부평프레스)"/>
      <sheetName val="부서별 진행계획(Team용)"/>
      <sheetName val="A100-2R"/>
      <sheetName val="2.대외공문"/>
      <sheetName val="Loss Summary &amp; OLE- HMS"/>
      <sheetName val="Loss Summary &amp; OLE - 3DI &amp; 4DI"/>
      <sheetName val="No.Of.Stroke"/>
      <sheetName val="Scrap"/>
      <sheetName val="OEE"/>
      <sheetName val="KK SUMMARY"/>
      <sheetName val="Tool Change"/>
      <sheetName val="Strip-Forming"/>
      <sheetName val="0300OC0050N"/>
      <sheetName val="ERP Parts details"/>
      <sheetName val="Canopy &amp; B.C"/>
      <sheetName val="FG"/>
      <sheetName val="PRESS PARTS DETAILS"/>
      <sheetName val="勤務ｼﾌﾄﾍﾞｰｽ表 下期"/>
      <sheetName val="車会集約"/>
      <sheetName val="Z41,Z42 이외total"/>
      <sheetName val="PTR台손익"/>
      <sheetName val="MF그래프"/>
      <sheetName val="full (2)"/>
      <sheetName val="1.변경범위"/>
      <sheetName val="BRAKE미주입"/>
      <sheetName val="02.02"/>
      <sheetName val="03.02"/>
      <sheetName val="04.02"/>
      <sheetName val="05.02"/>
      <sheetName val="06.02"/>
      <sheetName val="07.02"/>
      <sheetName val="09.02"/>
      <sheetName val="REquriment ."/>
      <sheetName val="Yuvaraj -BOM"/>
      <sheetName val="31.12"/>
      <sheetName val="01"/>
      <sheetName val="02"/>
      <sheetName val="09"/>
      <sheetName val="yuvaraj"/>
      <sheetName val="Sheet24"/>
      <sheetName val="Sheet30"/>
      <sheetName val="Vendor master information"/>
      <sheetName val="Vendor Master_Template_MM"/>
      <sheetName val="Code"/>
      <sheetName val="29.11"/>
      <sheetName val="01.12"/>
      <sheetName val="02.12"/>
      <sheetName val="03.12"/>
      <sheetName val="04.12"/>
      <sheetName val="05.12"/>
      <sheetName val="06.12"/>
      <sheetName val="08.12"/>
      <sheetName val="09.12"/>
      <sheetName val="10.12"/>
      <sheetName val="11.12"/>
      <sheetName val="Sheet17"/>
      <sheetName val="Sheet19"/>
      <sheetName val="10.02"/>
      <sheetName val="11.02"/>
      <sheetName val="12.02"/>
      <sheetName val="REquriment . (2)"/>
      <sheetName val="28.02"/>
      <sheetName val="02.03"/>
      <sheetName val="03.03"/>
      <sheetName val="04.03"/>
      <sheetName val="05.03"/>
      <sheetName val="06.03"/>
      <sheetName val="07.03"/>
      <sheetName val="09.03"/>
      <sheetName val="10.03"/>
      <sheetName val="11.03"/>
      <sheetName val="12.03"/>
      <sheetName val="Sheet5"/>
      <sheetName val="Yuvaraj -BOM (2)"/>
      <sheetName val="Sheet8"/>
      <sheetName val="Sheet16"/>
      <sheetName val="13.03"/>
      <sheetName val="14.03"/>
      <sheetName val="15.03"/>
      <sheetName val="16.03"/>
      <sheetName val="Schedule Mar-20 Rev-01"/>
      <sheetName val="PPM VS target"/>
      <sheetName val="fix VS act 07"/>
      <sheetName val="fix VS ach 07"/>
      <sheetName val="fix VS ach 06"/>
      <sheetName val="cap vs ach"/>
      <sheetName val="plan vs ach"/>
      <sheetName val="%RW (NEG.)"/>
      <sheetName val="RW Trend-07"/>
      <sheetName val="JUNE"/>
      <sheetName val="AUG "/>
      <sheetName val="SEP "/>
      <sheetName val="2015-16"/>
      <sheetName val="Jan-16"/>
      <sheetName val="Feb-16"/>
      <sheetName val="Mar-16"/>
      <sheetName val="Summary F-16"/>
      <sheetName val="Summary F-17"/>
      <sheetName val="Sheet9"/>
      <sheetName val="Checklist"/>
      <sheetName val="SUV"/>
      <sheetName val="U203"/>
      <sheetName val="ROBO"/>
      <sheetName val="Sheet6"/>
      <sheetName val="Plant-1"/>
      <sheetName val="Plant-3"/>
      <sheetName val="June (2)"/>
      <sheetName val="Snap shot"/>
      <sheetName val="Daily"/>
      <sheetName val="Cost"/>
      <sheetName val="Invoice Value"/>
      <sheetName val="Share Trend"/>
      <sheetName val="Sales Trend"/>
      <sheetName val="FG SAP"/>
      <sheetName val="Sales Extracted SAP"/>
      <sheetName val="scheduel"/>
      <sheetName val="Dashboard"/>
      <sheetName val="Things to do"/>
      <sheetName val="Concerns master"/>
      <sheetName val="Manufacturing readiness"/>
      <sheetName val="Team HR"/>
      <sheetName val="BOM Master data"/>
      <sheetName val="Cost &amp; Weight"/>
      <sheetName val="Weight tracking"/>
      <sheetName val="Risk assesment"/>
      <sheetName val="Budget Utilisation -level 1 "/>
      <sheetName val="Budget F06"/>
      <sheetName val="fOREIGN TRAVEL"/>
      <sheetName val="Travel expenses"/>
      <sheetName val="AVL payments"/>
      <sheetName val="Project Timing performance"/>
      <sheetName val="Drawings release"/>
      <sheetName val="Quality Status"/>
      <sheetName val="Risk profile"/>
      <sheetName val="Process adherence"/>
      <sheetName val="BOM - 15.10.05"/>
      <sheetName val="EP Engines Database"/>
      <sheetName val="EP parts Avaiability 25.10.05"/>
      <sheetName val="MP Engines database"/>
      <sheetName val="Product Cost 2.2.06"/>
      <sheetName val="Revenue tracking"/>
      <sheetName val="Kanha"/>
      <sheetName val="Resource Profile"/>
      <sheetName val="Back up Budget F05 "/>
      <sheetName val="GME Contrs"/>
      <sheetName val="new summary"/>
      <sheetName val="MSSL-Presentation, Action, Note"/>
      <sheetName val="Data from Apr-04"/>
      <sheetName val="RecoveredExternalLink5"/>
      <sheetName val="モジュールダンボールリスト"/>
      <sheetName val="30.05"/>
      <sheetName val="01.06"/>
      <sheetName val="02.06"/>
      <sheetName val="03.06"/>
      <sheetName val="05.06"/>
      <sheetName val="06.06"/>
      <sheetName val="08.06"/>
      <sheetName val="09.06"/>
      <sheetName val="10.06"/>
      <sheetName val="11.06"/>
      <sheetName val="12.06"/>
      <sheetName val="13.06"/>
      <sheetName val="Yuvaraj -BOM "/>
      <sheetName val="15.06"/>
      <sheetName val="16.06"/>
      <sheetName val="17.06"/>
      <sheetName val="18.06"/>
      <sheetName val="19.06"/>
      <sheetName val="22.06"/>
      <sheetName val="23.06"/>
      <sheetName val="24.06"/>
      <sheetName val="25.06"/>
      <sheetName val="Sheet22"/>
      <sheetName val="현금경비중역"/>
      <sheetName val="기안"/>
      <sheetName val="종합"/>
      <sheetName val="MH"/>
      <sheetName val="경비계정"/>
      <sheetName val="총괄"/>
      <sheetName val="유형별총괄"/>
      <sheetName val="일반편성표"/>
      <sheetName val="세부내역"/>
      <sheetName val="IT편성표"/>
      <sheetName val="IT예산 상세내역"/>
      <sheetName val="______"/>
      <sheetName val="실적"/>
      <sheetName val="S1"/>
      <sheetName val="S2"/>
      <sheetName val="S3"/>
      <sheetName val="S4"/>
      <sheetName val="추이그래프"/>
      <sheetName val="추이그래프 (2)"/>
      <sheetName val="조직도"/>
      <sheetName val="소유주(원)"/>
      <sheetName val="R&amp;D"/>
      <sheetName val="GRACE"/>
      <sheetName val="완성차"/>
      <sheetName val="INPUT"/>
      <sheetName val="주소(한문)"/>
      <sheetName val="품의플로"/>
      <sheetName val="의장34반"/>
      <sheetName val="의장2반 "/>
      <sheetName val="항목(1)"/>
      <sheetName val="TCA"/>
      <sheetName val="가격표"/>
      <sheetName val="대외공문"/>
      <sheetName val="협조전"/>
      <sheetName val="49455"/>
      <sheetName val="차종분석2차"/>
      <sheetName val="TMMAN"/>
      <sheetName val="C"/>
      <sheetName val="TOT"/>
      <sheetName val="계산내역"/>
      <sheetName val="세목별"/>
      <sheetName val="RD제품개발투자비(매가)"/>
      <sheetName val="major"/>
      <sheetName val="●목차"/>
      <sheetName val="자체실적1Q"/>
      <sheetName val="Master List"/>
      <sheetName val="IT예산_상세내역2"/>
      <sheetName val="추이그래프_(2)2"/>
      <sheetName val="의장2반_2"/>
      <sheetName val="2_대외공문2"/>
      <sheetName val="Master_List2"/>
      <sheetName val="IT예산_상세내역"/>
      <sheetName val="추이그래프_(2)"/>
      <sheetName val="의장2반_"/>
      <sheetName val="2_대외공문"/>
      <sheetName val="Master_List"/>
      <sheetName val="IT예산_상세내역1"/>
      <sheetName val="추이그래프_(2)1"/>
      <sheetName val="의장2반_1"/>
      <sheetName val="2_대외공문1"/>
      <sheetName val="Master_List1"/>
      <sheetName val="Ghate (2)"/>
      <sheetName val="BAL_SHEET1"/>
      <sheetName val="Variation_3-2-01_1"/>
      <sheetName val="FIXED_ASSETS_SCHEDULE1"/>
      <sheetName val="Inter-Unit_tfr1"/>
      <sheetName val="note_(2)1"/>
      <sheetName val="Balance_Sheet1"/>
      <sheetName val="Linking_ind_p&amp;l1"/>
      <sheetName val="Ind_P&amp;L1"/>
      <sheetName val="P&amp;L_Accounts1"/>
      <sheetName val="fa_schedule1"/>
      <sheetName val="Assoc_Sub_Details1"/>
      <sheetName val="CHECK_LIST1"/>
      <sheetName val="Sch_Interdiv_Exps1"/>
      <sheetName val="Capex_&amp;_Capitalisation_1"/>
      <sheetName val="ar_others1"/>
      <sheetName val="ap_others1"/>
      <sheetName val="Ghate_(2)1"/>
      <sheetName val="BAL_SHEET"/>
      <sheetName val="Variation_3-2-01_"/>
      <sheetName val="FIXED_ASSETS_SCHEDULE"/>
      <sheetName val="Inter-Unit_tfr"/>
      <sheetName val="note_(2)"/>
      <sheetName val="Balance_Sheet"/>
      <sheetName val="Linking_ind_p&amp;l"/>
      <sheetName val="Ind_P&amp;L"/>
      <sheetName val="P&amp;L_Accounts"/>
      <sheetName val="fa_schedule"/>
      <sheetName val="Assoc_Sub_Details"/>
      <sheetName val="CHECK_LIST"/>
      <sheetName val="Sch_Interdiv_Exps"/>
      <sheetName val="Capex_&amp;_Capitalisation_"/>
      <sheetName val="ar_others"/>
      <sheetName val="ap_others"/>
      <sheetName val="Ghate_(2)"/>
      <sheetName val="BAL_SHEET2"/>
      <sheetName val="Variation_3-2-01_2"/>
      <sheetName val="FIXED_ASSETS_SCHEDULE2"/>
      <sheetName val="Inter-Unit_tfr2"/>
      <sheetName val="note_(2)2"/>
      <sheetName val="Balance_Sheet2"/>
      <sheetName val="Linking_ind_p&amp;l2"/>
      <sheetName val="Ind_P&amp;L2"/>
      <sheetName val="P&amp;L_Accounts2"/>
      <sheetName val="fa_schedule2"/>
      <sheetName val="Assoc_Sub_Details2"/>
      <sheetName val="CHECK_LIST2"/>
      <sheetName val="Sch_Interdiv_Exps2"/>
      <sheetName val="Capex_&amp;_Capitalisation_2"/>
      <sheetName val="ar_others2"/>
      <sheetName val="ap_others2"/>
      <sheetName val="Ghate_(2)2"/>
      <sheetName val="BAL_SHEET3"/>
      <sheetName val="Variation_3-2-01_3"/>
      <sheetName val="FIXED_ASSETS_SCHEDULE3"/>
      <sheetName val="Inter-Unit_tfr3"/>
      <sheetName val="note_(2)3"/>
      <sheetName val="Balance_Sheet3"/>
      <sheetName val="Linking_ind_p&amp;l3"/>
      <sheetName val="Ind_P&amp;L3"/>
      <sheetName val="P&amp;L_Accounts3"/>
      <sheetName val="fa_schedule3"/>
      <sheetName val="Assoc_Sub_Details3"/>
      <sheetName val="CHECK_LIST3"/>
      <sheetName val="Sch_Interdiv_Exps3"/>
      <sheetName val="Capex_&amp;_Capitalisation_3"/>
      <sheetName val="ar_others3"/>
      <sheetName val="ap_others3"/>
      <sheetName val="Ghate_(2)3"/>
      <sheetName val="Master_List3"/>
      <sheetName val="30.06"/>
      <sheetName val="01.07"/>
      <sheetName val="02.07"/>
      <sheetName val="03.07"/>
      <sheetName val="04.07"/>
      <sheetName val="05.10"/>
      <sheetName val="06.10"/>
      <sheetName val="Cut off  Date 18.06.2020"/>
      <sheetName val="Sheet13"/>
      <sheetName val="05.07"/>
      <sheetName val="06.07"/>
      <sheetName val="07.07"/>
      <sheetName val="08.07"/>
      <sheetName val="09.07"/>
      <sheetName val="Sheet14"/>
      <sheetName val="Sheet15"/>
      <sheetName val="10.07"/>
      <sheetName val="Time"/>
      <sheetName val="16581A(16635A)"/>
      <sheetName val="customer input"/>
      <sheetName val="DFMEA"/>
      <sheetName val="PFMEA (1)"/>
      <sheetName val="PFMEA (2)"/>
      <sheetName val="PFMEA (3)"/>
      <sheetName val="PFMEA (4)"/>
      <sheetName val="CONTROL PLAN "/>
      <sheetName val="CONTROL PLAN(10)"/>
      <sheetName val="CONTROL PLAN (10)"/>
      <sheetName val="CONTROL PLAN  (10)"/>
      <sheetName val="CONTROL PLAN (20)"/>
      <sheetName val="CONTROL PLAN (30)"/>
      <sheetName val="CONTROL PLAN (40)"/>
      <sheetName val="CONTROL PLAN (50)"/>
      <sheetName val="CONTROL PLAN (60)"/>
      <sheetName val="CONTROL PLAN (70)"/>
      <sheetName val="CONTROL PLAN (80)"/>
      <sheetName val="CONTROL PLAN (90)"/>
      <sheetName val="MATERIAL CHECK "/>
      <sheetName val="MATERIAL CHECK-NON METAL"/>
      <sheetName val="SPC PLAN"/>
      <sheetName val="App. Approval Format"/>
      <sheetName val="Guidelines"/>
      <sheetName val="SL"/>
      <sheetName val="RecoveredExternalLink6"/>
      <sheetName val="RECON"/>
      <sheetName val="総合B"/>
      <sheetName val="計画費"/>
      <sheetName val="計画費B"/>
      <sheetName val="計画C"/>
      <sheetName val="BL差異"/>
      <sheetName val="追加ﾕﾆｯﾄ"/>
      <sheetName val="開発費"/>
      <sheetName val="購入1"/>
      <sheetName val="CMP2"/>
      <sheetName val="購CMP"/>
      <sheetName val="購入共原"/>
      <sheetName val="購まとめ"/>
      <sheetName val="CMP"/>
      <sheetName val="購ﾏﾄﾒ1"/>
      <sheetName val="購ﾏﾄﾒ2"/>
      <sheetName val="購ﾏﾄﾒ3"/>
      <sheetName val="購ﾏﾄﾒ4"/>
      <sheetName val="購ﾏﾄﾒ5"/>
      <sheetName val="購ﾏﾄﾒ6"/>
      <sheetName val="触媒"/>
      <sheetName val="償却残"/>
      <sheetName val="TD27"/>
      <sheetName val="総合表"/>
      <sheetName val="変動影響"/>
      <sheetName val="M工場"/>
      <sheetName val="SPEC"/>
      <sheetName val="WX内基"/>
      <sheetName val="ﾕﾆｯﾄｽﾍﾟｯｸ　85X69"/>
      <sheetName val="ZG (old)"/>
      <sheetName val="ZG (new)"/>
      <sheetName val="(大)"/>
      <sheetName val="(中)"/>
      <sheetName val="(小)"/>
      <sheetName val="日数グラフ"/>
      <sheetName val="円グラフ ﾃﾞｰﾀ"/>
      <sheetName val="グラフ"/>
      <sheetName val="車両販価台数"/>
      <sheetName val="OPT販価台数"/>
      <sheetName val="台数"/>
      <sheetName val="ADAMS解析波形"/>
      <sheetName val="UP1"/>
      <sheetName val="UP3"/>
      <sheetName val="载加ﾕﾆｯﾄ"/>
      <sheetName val="豼入1"/>
      <sheetName val="蓼ﾏﾄﾒ5"/>
      <sheetName val="購羏ﾄﾒ6"/>
      <sheetName val="提出資料"/>
      <sheetName val="ANEXO_1_2000"/>
      <sheetName val="見積依頼部品一覧"/>
      <sheetName val="日程管理表"/>
      <sheetName val="HYO"/>
      <sheetName val="WX営見"/>
      <sheetName val="星取・"/>
      <sheetName val="환율"/>
      <sheetName val="W-현원가"/>
      <sheetName val="ext"/>
      <sheetName val="ext (2)"/>
      <sheetName val="int"/>
      <sheetName val="비용"/>
      <sheetName val="PER-PLAN"/>
      <sheetName val="PRE-비용"/>
      <sheetName val="COVER1"/>
      <sheetName val="승인현황"/>
      <sheetName val="불합격"/>
      <sheetName val="지연사유"/>
      <sheetName val="TOTAL LIST"/>
      <sheetName val="검토중"/>
      <sheetName val="미승인승인계획"/>
      <sheetName val="주요미승인2"/>
      <sheetName val="2.2-1.제품개발기간 측면 (2)"/>
      <sheetName val="start up"/>
      <sheetName val="명세서"/>
      <sheetName val="카메라"/>
      <sheetName val="카메라-공과회비기타"/>
      <sheetName val="카메라-외주인쇄비"/>
      <sheetName val="W-___"/>
      <sheetName val="PRE-비쒩"/>
      <sheetName val="W_현원가"/>
      <sheetName val="A-100전제"/>
      <sheetName val="W-???"/>
      <sheetName val="Qty-jag"/>
      <sheetName val="occ-jag"/>
      <sheetName val="Sheet1 (4)"/>
      <sheetName val="P107 BS6 PIST Jun 20"/>
      <sheetName val="PIST P105 BS6 July 20"/>
      <sheetName val=" PIST  SC BS6 AUG 20"/>
      <sheetName val=" PIST P108 BS6 2190N Sept 20"/>
      <sheetName val="P107 BS6 PIST OCT 20"/>
      <sheetName val="PIST P105 CNG  BS6 NOV20"/>
      <sheetName val="SUMMARY  PIST F20 "/>
      <sheetName val="Final SUMMARY  PIST  "/>
      <sheetName val="Graph 1"/>
      <sheetName val=" PIST FB XL BS4 2240N  Jan21"/>
      <sheetName val="P107 BS6 PIST  feb 2021"/>
      <sheetName val="NCAB"/>
      <sheetName val="MC3(main)"/>
      <sheetName val="MC1"/>
      <sheetName val="COST O.K."/>
      <sheetName val="Invoice"/>
      <sheetName val="COST_O_K_"/>
      <sheetName val="モデル賃金"/>
      <sheetName val="00PCM"/>
      <sheetName val="IMCT BODY"/>
      <sheetName val="New DYNA"/>
      <sheetName val="ﾕｰｻﾞｰ設定"/>
      <sheetName val="1370N_1380N Act"/>
      <sheetName val="1370N_1380N"/>
      <sheetName val="Final Price for end part_rev"/>
      <sheetName val="zamnd musco 291108"/>
      <sheetName val="C Class LH &amp; RH- FINAL  (2)"/>
      <sheetName val="Volumes"/>
      <sheetName val="Mohan-1005"/>
      <sheetName val="FINAL"/>
      <sheetName val="PL-2"/>
      <sheetName val="PL-3"/>
      <sheetName val="VL list"/>
      <sheetName val="double Verification "/>
      <sheetName val="new sheet (2)"/>
      <sheetName val="new sheet (3)"/>
      <sheetName val="General"/>
      <sheetName val="Reply Sheet (2)"/>
      <sheetName val="1 (19)"/>
      <sheetName val="Bid_Sheet"/>
      <sheetName val="Compare"/>
      <sheetName val="134車型&amp;仕様"/>
      <sheetName val="99A2仕様 1.9"/>
      <sheetName val="実車負荷係数"/>
      <sheetName val="05-3"/>
      <sheetName val="97-11"/>
      <sheetName val="タ行"/>
      <sheetName val="002(4)"/>
      <sheetName val="在庫表"/>
      <sheetName val="項目別投資工数-P1"/>
      <sheetName val="ROCKER ARM品番"/>
      <sheetName val="INCA"/>
      <sheetName val="日程表 3X"/>
      <sheetName val="_CONFIG-2"/>
      <sheetName val="T"/>
      <sheetName val="MZX EPH暫定対策"/>
      <sheetName val="MZX現状（中央値）"/>
      <sheetName val="MZX新規SPRING ALT1"/>
      <sheetName val="MZX新規SPRING ALT2"/>
      <sheetName val="ASMｼﾌﾄ後"/>
      <sheetName val="A3_フレーム"/>
      <sheetName val="A5_フレーム"/>
      <sheetName val="フレーム重心(UG測定)"/>
      <sheetName val="寸法"/>
      <sheetName val="_MISSION"/>
      <sheetName val="T73川崎"/>
      <sheetName val="GEZ97最終版"/>
      <sheetName val="金額"/>
      <sheetName val="DB"/>
      <sheetName val="MM利益・原価企画方針書ｶｸ１"/>
      <sheetName val="ﾊﾞﾗﾝｻｰcal"/>
      <sheetName val="ｺﾝﾛｯﾄﾞcal"/>
      <sheetName val="ｸﾗﾝｸｹｰｽcal"/>
      <sheetName val="(格付)"/>
      <sheetName val="F4301"/>
      <sheetName val="Input-B2006wk"/>
      <sheetName val="Page22_done"/>
      <sheetName val="ベンチマーク"/>
      <sheetName val="22-jul"/>
      <sheetName val="動作一覧"/>
      <sheetName val="日程表"/>
      <sheetName val="진행 DATA (2)"/>
      <sheetName val="등록의뢰"/>
      <sheetName val="RecoveredExternalLink7"/>
      <sheetName val="月別 まとめ (2)"/>
      <sheetName val="PPAP INDEX"/>
      <sheetName val="RISK_ASSESS"/>
      <sheetName val="FMEA"/>
      <sheetName val="CP_INCOMING"/>
      <sheetName val="CP_Master Dowelling_Drilling"/>
      <sheetName val="CP_Master Dowelling_Reaming"/>
      <sheetName val="CP_Water hole_Inj. hole"/>
      <sheetName val="CP_Oil hole_Bolt hole"/>
      <sheetName val="CP_PushRodHole_Chamfer"/>
      <sheetName val="Insp. Of C.D. &amp;fix01_fix02"/>
      <sheetName val="CP_Injector_hole"/>
      <sheetName val="CP_Milling"/>
      <sheetName val="CP_FINAL INSPECTION"/>
      <sheetName val="MATL-PERFORMENCE"/>
      <sheetName val="DIM._REPORT"/>
      <sheetName val="CHECKING AIDS "/>
      <sheetName val="JIG_FIX_LIST"/>
      <sheetName val="MSA LIST"/>
      <sheetName val="SIZE = 5_INLET (S-F)"/>
      <sheetName val="SIZE = 5_exh (S-F)"/>
      <sheetName val="SIZE = 5_INLET (FINISH)"/>
      <sheetName val="SIZE = 5_EXHAUST(FINISH)"/>
      <sheetName val="SUB. SIZE 5 = C.D. DOWEL_X-DIR."/>
      <sheetName val="SUB SIZE 5 = C.D. DOWEL Y-DIR."/>
      <sheetName val="R&amp;R"/>
      <sheetName val="R&amp;R-TRIMOS"/>
      <sheetName val="R&amp;R-AIR PLUG"/>
      <sheetName val="F-1001"/>
      <sheetName val="F-1002"/>
      <sheetName val="F-1003"/>
      <sheetName val="F-1004"/>
      <sheetName val="F-1005"/>
      <sheetName val="STD_LIST"/>
      <sheetName val="cp-avdut"/>
      <sheetName val="Avdut-MSA-DIAL"/>
      <sheetName val="Avdut-format"/>
      <sheetName val="Avdut-MSA-VernierCalliper"/>
      <sheetName val="Avdut-MSA-DIAL "/>
      <sheetName val="SIZE = 5_INLET (S-F) (2)"/>
      <sheetName val="Fesi. slip"/>
      <sheetName val="Fesi. Reqn. slip"/>
      <sheetName val="Qtn-Mould"/>
      <sheetName val="Spilt-up"/>
      <sheetName val="Qtn. Face sheet"/>
      <sheetName val="File check list"/>
      <sheetName val="Cus. Reqt. Check list"/>
      <sheetName val="Prod. Apl. details"/>
      <sheetName val="DDP-SI"/>
      <sheetName val="Mould order pre-reqt."/>
      <sheetName val="Compound suggestion slip"/>
      <sheetName val="TC &amp; TS reqn. slip"/>
      <sheetName val="Design review record"/>
      <sheetName val="P.FLOW DIAGRAM"/>
      <sheetName val="Inspection plan"/>
      <sheetName val="Act. cost working - SI"/>
      <sheetName val="SPD- SI"/>
      <sheetName val="Samples to customer - SI"/>
      <sheetName val="DDP - MI"/>
      <sheetName val="SPD - MI"/>
      <sheetName val="Samples to customer - MI"/>
      <sheetName val="Act. Cost working - MI"/>
      <sheetName val="Appl. slip reqn."/>
      <sheetName val="Letter to pron."/>
      <sheetName val="관리점차트"/>
      <sheetName val="2-2. 실적-PCN"/>
      <sheetName val="2-2. 실적-SE"/>
      <sheetName val="2-2. 실적- ECR"/>
      <sheetName val="2-2. 실적-bir"/>
      <sheetName val="2-2. 실적-DVP"/>
      <sheetName val="2-2. 실적-TIR"/>
      <sheetName val="2-2. 실적-골격정도"/>
      <sheetName val="2-2. 실적-DIQS"/>
      <sheetName val="00000000"/>
      <sheetName val="현황-WORLD"/>
      <sheetName val="현황-북미"/>
      <sheetName val="T-2"/>
      <sheetName val="J-1"/>
      <sheetName val="J-2"/>
      <sheetName val="V-2"/>
      <sheetName val="OPT-일반"/>
      <sheetName val="OPT-서유럽"/>
      <sheetName val="OPT-북미(1)"/>
      <sheetName val="가격원가 (2)"/>
      <sheetName val="rawdata001010 (2)"/>
      <sheetName val="PACK-일반&amp;북미"/>
      <sheetName val="PACK-서유럽"/>
      <sheetName val="b_spec_ph2(batch5)"/>
      <sheetName val="b_spec_ph2(batch6)"/>
      <sheetName val="b_spec_ph2(batch7)"/>
      <sheetName val="b_spec_ph2(batch8)"/>
      <sheetName val="BATCH6 BOM"/>
      <sheetName val="첨1"/>
      <sheetName val="첨2"/>
      <sheetName val="첨3"/>
      <sheetName val="VXXXXX"/>
      <sheetName val="부문운영방침"/>
      <sheetName val="2003년중점사업계획"/>
      <sheetName val="업무추진계획서"/>
      <sheetName val="0203비교"/>
      <sheetName val="2002사업계획실적검토"/>
      <sheetName val="투자예산"/>
      <sheetName val="인원계획안"/>
      <sheetName val="교육계획"/>
      <sheetName val="원가절감계획"/>
      <sheetName val="재료비계획"/>
      <sheetName val="경조"/>
      <sheetName val="02.05.09"/>
      <sheetName val="2002.04"/>
      <sheetName val="일일업무"/>
      <sheetName val="020510"/>
      <sheetName val="020502"/>
      <sheetName val="MY02 TJVM"/>
      <sheetName val="첨부"/>
      <sheetName val="신규입수"/>
      <sheetName val="신규완료"/>
      <sheetName val="수정입수"/>
      <sheetName val="수정완료"/>
      <sheetName val="엔진조립공정도"/>
      <sheetName val="TA조립공정도"/>
      <sheetName val="창고관리"/>
      <sheetName val="대물창고"/>
      <sheetName val="일방통행로(대물)"/>
      <sheetName val="31-01(주소)"/>
      <sheetName val="31-01(지역표)"/>
      <sheetName val="31-02(주소)"/>
      <sheetName val="31-02(지역표)"/>
      <sheetName val="31-02(주소)2"/>
      <sheetName val="31-02(지역표)2"/>
      <sheetName val="31-03(주소)"/>
      <sheetName val="31-03(지역표)"/>
      <sheetName val="31-04(주소)"/>
      <sheetName val="31-04(지역표)"/>
      <sheetName val="31-05(주소)"/>
      <sheetName val="31-05(지역표)"/>
      <sheetName val="31-06(주소)2"/>
      <sheetName val="31-06(지역표)2"/>
      <sheetName val="인텍크SEQ LAY-OUT"/>
      <sheetName val="ID코드"/>
      <sheetName val="표지 (2)"/>
      <sheetName val="34G(Lay-Out)"/>
      <sheetName val="34G장비운행방향"/>
      <sheetName val="34S-RACK(달리)"/>
      <sheetName val="달리(주기표)"/>
      <sheetName val="34-01(다단랙)"/>
      <sheetName val="34-01(주소)"/>
      <sheetName val="34-01(지역표)"/>
      <sheetName val="34-01(지역표) (2)"/>
      <sheetName val="34-01(지역표) (식별)"/>
      <sheetName val="34-02(주소)"/>
      <sheetName val="34-02(지역표)"/>
      <sheetName val="34-03(주소)"/>
      <sheetName val="34-03(지역표)"/>
      <sheetName val="34-04(주소)"/>
      <sheetName val="34-04(지역표)"/>
      <sheetName val="34-05(주소)"/>
      <sheetName val="34-05(지역표)"/>
      <sheetName val="34-06(주소)"/>
      <sheetName val="34-06(지역표)"/>
      <sheetName val="34-07(주소)"/>
      <sheetName val="34-07(지역표)"/>
      <sheetName val="34-08(주소)"/>
      <sheetName val="34-08(지역표)"/>
      <sheetName val="34-08(지역표) (식별)"/>
      <sheetName val="34-09(주소)"/>
      <sheetName val="34-09(지역표)"/>
      <sheetName val="34-09(지역표) (식별)"/>
      <sheetName val="FAM1엔진LIST"/>
      <sheetName val="INT'MF SEQ"/>
      <sheetName val="MAIN(CA)"/>
      <sheetName val="MAIN(CB)"/>
      <sheetName val="MAIN(CC)"/>
      <sheetName val="MAIN(CP)"/>
      <sheetName val="MAIN(CJ)"/>
      <sheetName val="MAIN(CD)"/>
      <sheetName val="MAIN(CH)"/>
      <sheetName val="PIS(A)"/>
      <sheetName val="PIS(A)NP"/>
      <sheetName val="PIS(B)"/>
      <sheetName val="PIS(B)NP"/>
      <sheetName val="PIS(3)"/>
      <sheetName val="PIS(3)NP"/>
      <sheetName val="CRK배치"/>
      <sheetName val="CRK(1)"/>
      <sheetName val="CRK(1)NP"/>
      <sheetName val="CRK(2)"/>
      <sheetName val="CRK(2)NP"/>
      <sheetName val="CRK(3)"/>
      <sheetName val="CRK(3)NP"/>
      <sheetName val="SUB(1)"/>
      <sheetName val="SUB(1)NP"/>
      <sheetName val="SUB(2)"/>
      <sheetName val="SUB(2)NP"/>
      <sheetName val="H BOLT"/>
      <sheetName val="H BOLT NP"/>
      <sheetName val="10공정 NP"/>
      <sheetName val="30공정 NP"/>
      <sheetName val="60"/>
      <sheetName val="60공정 NP"/>
      <sheetName val="70"/>
      <sheetName val="70공정 NP"/>
      <sheetName val="80"/>
      <sheetName val="80공정 NP"/>
      <sheetName val="90"/>
      <sheetName val="90공정 NP"/>
      <sheetName val="100공정 NP"/>
      <sheetName val="210"/>
      <sheetName val="210공정 NP"/>
      <sheetName val="220"/>
      <sheetName val="220공정 NP"/>
      <sheetName val="230"/>
      <sheetName val="230공정 NP"/>
      <sheetName val="240"/>
      <sheetName val="240공정 NP"/>
      <sheetName val="250"/>
      <sheetName val="250공정 NP"/>
      <sheetName val="260"/>
      <sheetName val="260공정 NP"/>
      <sheetName val="270"/>
      <sheetName val="270공정 NP"/>
      <sheetName val="280(1)"/>
      <sheetName val="280(1) NP"/>
      <sheetName val="280(2)"/>
      <sheetName val="280(2) NP"/>
      <sheetName val="290 "/>
      <sheetName val="290공정 NP"/>
      <sheetName val="300"/>
      <sheetName val="300공정 NP"/>
      <sheetName val="D해드SEQ"/>
      <sheetName val="D해드SEQ공정 NP"/>
      <sheetName val="CB"/>
      <sheetName val="300-A"/>
      <sheetName val="300-A공정 NP"/>
      <sheetName val="300(신규제작)"/>
      <sheetName val="300신규 NP"/>
      <sheetName val="310 "/>
      <sheetName val="310공정 NP"/>
      <sheetName val="320"/>
      <sheetName val="320공정 NP"/>
      <sheetName val="330"/>
      <sheetName val="330공정 NP"/>
      <sheetName val="400공정 NP"/>
      <sheetName val="410"/>
      <sheetName val="410공정 NP"/>
      <sheetName val="420(오)"/>
      <sheetName val="420(오)공정 NP"/>
      <sheetName val="420(왼)"/>
      <sheetName val="420(왼)공정 NP"/>
      <sheetName val="430"/>
      <sheetName val="430공정 NP"/>
      <sheetName val="440"/>
      <sheetName val="440공정 NP"/>
      <sheetName val="450"/>
      <sheetName val="450공정 NP"/>
      <sheetName val="460"/>
      <sheetName val="460공정 NP"/>
      <sheetName val="470"/>
      <sheetName val="470공정 NP"/>
      <sheetName val="480"/>
      <sheetName val="480공정 NP"/>
      <sheetName val="490"/>
      <sheetName val="490공정 NP"/>
      <sheetName val="500"/>
      <sheetName val="500공정 NP"/>
      <sheetName val="510"/>
      <sheetName val="510공정 NP"/>
      <sheetName val="TEST"/>
      <sheetName val="TEST NP"/>
      <sheetName val="표지(가공)"/>
      <sheetName val="SCPL-A(1)"/>
      <sheetName val="SCPL-A(1) NP"/>
      <sheetName val="SCPL-A(2)"/>
      <sheetName val="SCPL-A(2) NP"/>
      <sheetName val="SCPL-B"/>
      <sheetName val="SCPL-B NP"/>
      <sheetName val="SCPL-C"/>
      <sheetName val="SCPL-C NP"/>
      <sheetName val="SOP-130"/>
      <sheetName val="SOP-130 NP"/>
      <sheetName val="SOP-80"/>
      <sheetName val="SOP-80 NP"/>
      <sheetName val="SUP'-CAM"/>
      <sheetName val="SUP'-CAM NP"/>
      <sheetName val="S(D)-CAM (1)(2)"/>
      <sheetName val="S(D)-CAM(1)(2) NP"/>
      <sheetName val="CYL-BLOCK-170"/>
      <sheetName val="CYL-BLOCK-170 NP"/>
      <sheetName val="CYL-BLOCK-65"/>
      <sheetName val="CYL-BLOCK-65 NP"/>
      <sheetName val="BRG-CAP"/>
      <sheetName val="BRG-CAP NP"/>
      <sheetName val="CON-ROD"/>
      <sheetName val="CON-ROD NP"/>
      <sheetName val="DCPL-A(1)"/>
      <sheetName val="DCPL-A(1) NP"/>
      <sheetName val="DCPL-A (2)"/>
      <sheetName val="DCPL-A(2) NP"/>
      <sheetName val="DCPL-B,D"/>
      <sheetName val="DCPL-B,D NP"/>
      <sheetName val="DCPL-E"/>
      <sheetName val="DCPL-E NP"/>
      <sheetName val="DCPL-F"/>
      <sheetName val="DCPL-F NP"/>
      <sheetName val="DCPL-G"/>
      <sheetName val="DCPL-G NP (2)"/>
      <sheetName val="표지(TA)"/>
      <sheetName val="T1-A10"/>
      <sheetName val="A10 공정 NP"/>
      <sheetName val="T1-A20"/>
      <sheetName val="T1-A20 NP"/>
      <sheetName val="T1-A30(1)"/>
      <sheetName val="T1-A30(1) NP"/>
      <sheetName val="T1-A30(2)"/>
      <sheetName val="T1-A30(2) NP"/>
      <sheetName val="T1-A30(3)"/>
      <sheetName val="T1-A30(3) NP"/>
      <sheetName val="T1-A40(1)"/>
      <sheetName val="T1-A40(1) NP"/>
      <sheetName val="T1-A50(1)"/>
      <sheetName val="T1-A50(1) NP"/>
      <sheetName val="T1-A50(2)"/>
      <sheetName val="T1-A50(2) NP"/>
      <sheetName val="T1-B10"/>
      <sheetName val="T1-B10 NP"/>
      <sheetName val="T1-B20"/>
      <sheetName val="T1-B20 NP"/>
      <sheetName val="T1-B30"/>
      <sheetName val="T1-B30 NP"/>
      <sheetName val="T1-B40"/>
      <sheetName val="T1-B40 NP"/>
      <sheetName val="T1-B50(1)"/>
      <sheetName val="T1-B50(1) NP"/>
      <sheetName val="T1-B50(2)"/>
      <sheetName val="T1-B50(2) NP"/>
      <sheetName val="T1-B60"/>
      <sheetName val="T1-B60 NP"/>
      <sheetName val="T1-B60 (2)"/>
      <sheetName val="T1-B60 NP (2)"/>
      <sheetName val="T1-B70"/>
      <sheetName val="T1-B70 NP"/>
      <sheetName val="T1-B80 "/>
      <sheetName val="T1-B80 NP "/>
      <sheetName val="CD"/>
      <sheetName val="CC"/>
      <sheetName val="CP"/>
      <sheetName val="CJ"/>
      <sheetName val="엔진2조립표지"/>
      <sheetName val="E2-10"/>
      <sheetName val="E2-10 NP"/>
      <sheetName val="E2-20"/>
      <sheetName val="E2-20 NP"/>
      <sheetName val="E2-30"/>
      <sheetName val="E2-30 NP"/>
      <sheetName val="E2-40"/>
      <sheetName val="E2-40 NP"/>
      <sheetName val="E2-50"/>
      <sheetName val="E2-50 NP"/>
      <sheetName val="E2-60"/>
      <sheetName val="E2-60 NP"/>
      <sheetName val="E2-70"/>
      <sheetName val="E2-70 NP"/>
      <sheetName val="E2-80"/>
      <sheetName val="E2-80 NP"/>
      <sheetName val="E2-85"/>
      <sheetName val="E2-85 NP"/>
      <sheetName val="E2-90"/>
      <sheetName val="E2-90 NP"/>
      <sheetName val="E2-100"/>
      <sheetName val="E2-100 NP"/>
      <sheetName val="E2-120"/>
      <sheetName val="E2-120 NP"/>
      <sheetName val="E2-130"/>
      <sheetName val="E2-130 NP"/>
      <sheetName val="E2-140"/>
      <sheetName val="E2-140 NP"/>
      <sheetName val="E2-150"/>
      <sheetName val="E2-150 NP"/>
      <sheetName val="E2-블럭가공"/>
      <sheetName val="E2-블럭가공 NP (13)"/>
      <sheetName val="부평Issue"/>
      <sheetName val="부평Lead"/>
      <sheetName val="부평 Item"/>
      <sheetName val="군산Issue"/>
      <sheetName val="군산Lead"/>
      <sheetName val="군산Item"/>
      <sheetName val="창원Issue"/>
      <sheetName val="창원Lead"/>
      <sheetName val="창원Item"/>
      <sheetName val="CRK(지역표) (2)"/>
      <sheetName val="CRK(지역표)"/>
      <sheetName val="D해드(지역표)"/>
      <sheetName val="담당별부품리스트DATA"/>
      <sheetName val="담당별부품리스트(CA)"/>
      <sheetName val="담당별부품리스트(CB)"/>
      <sheetName val="담당별부품리스트(CC)"/>
      <sheetName val="담당별부품리스트(CD)"/>
      <sheetName val="담당별부품리스트(CH)"/>
      <sheetName val="담당별부품리스트(CJ)"/>
      <sheetName val="담당별부품리스트(CP)"/>
      <sheetName val="A_100전제"/>
      <sheetName val="일정표"/>
      <sheetName val="01주"/>
      <sheetName val="02주"/>
      <sheetName val="03주"/>
      <sheetName val="04주"/>
      <sheetName val="05주"/>
      <sheetName val="06주"/>
      <sheetName val="07주"/>
      <sheetName val="08주"/>
      <sheetName val="09주"/>
      <sheetName val="10주"/>
      <sheetName val="11주"/>
      <sheetName val="12주"/>
      <sheetName val="13주"/>
      <sheetName val="14주"/>
      <sheetName val="15주"/>
      <sheetName val="16주"/>
      <sheetName val="17주"/>
      <sheetName val="18주"/>
      <sheetName val="19주"/>
      <sheetName val="20주"/>
      <sheetName val="21주"/>
      <sheetName val="22주"/>
      <sheetName val="23주"/>
      <sheetName val="사용설명서"/>
      <sheetName val="입력"/>
      <sheetName val="연마대기실사입력"/>
      <sheetName val="완성재고실사입력"/>
      <sheetName val="투입계획"/>
      <sheetName val="케디불출"/>
      <sheetName val="에에스불출"/>
      <sheetName val="재고도표"/>
      <sheetName val="소프트완성"/>
      <sheetName val="열처리완성"/>
      <sheetName val="연마완성"/>
      <sheetName val="조립투입"/>
      <sheetName val="가동율"/>
      <sheetName val="불량율"/>
      <sheetName val="불량비용"/>
      <sheetName val="투입계획집계"/>
      <sheetName val="투입7일량"/>
      <sheetName val="완성재고집계"/>
      <sheetName val="대기재고집계"/>
      <sheetName val="기준재고표"/>
      <sheetName val="라인코드"/>
      <sheetName val="TA사양"/>
      <sheetName val="12 (2)"/>
      <sheetName val="122"/>
      <sheetName val="122 (2)"/>
      <sheetName val="123"/>
      <sheetName val="123 (2)"/>
      <sheetName val="124"/>
      <sheetName val="124 (2)"/>
      <sheetName val="대1"/>
      <sheetName val="대1 (2)"/>
      <sheetName val="대2"/>
      <sheetName val="대2 (2)"/>
      <sheetName val="대3"/>
      <sheetName val="대3 (2)"/>
      <sheetName val="쌍용"/>
      <sheetName val="쌍용 (2)"/>
      <sheetName val="기타"/>
      <sheetName val="기타 (2)"/>
      <sheetName val="A_100__"/>
      <sheetName val="M_x0002_"/>
      <sheetName val="cvr"/>
      <sheetName val="Asp"/>
      <sheetName val="Invs"/>
      <sheetName val="volm"/>
      <sheetName val="Fin"/>
      <sheetName val="Comp"/>
      <sheetName val="sen"/>
      <sheetName val="Conc"/>
      <sheetName val="●"/>
      <sheetName val="PSum"/>
      <sheetName val="Vol"/>
      <sheetName val="NI"/>
      <sheetName val="NIwk"/>
      <sheetName val="NIwk1"/>
      <sheetName val="NIwk2"/>
      <sheetName val="NIwk3"/>
      <sheetName val="NIwk4"/>
      <sheetName val="NIwk5"/>
      <sheetName val="CM"/>
      <sheetName val="Prcb"/>
      <sheetName val="Nswk"/>
      <sheetName val="Mtrl wk"/>
      <sheetName val="Wrt.c"/>
      <sheetName val="●●"/>
      <sheetName val="Eco"/>
      <sheetName val="Inv"/>
      <sheetName val="Vol-abs"/>
      <sheetName val="Vol-co"/>
      <sheetName val="Vol-pls"/>
      <sheetName val="VDB"/>
      <sheetName val="Prc"/>
      <sheetName val="Mtrl"/>
      <sheetName val="Wrt"/>
      <sheetName val="Lgst"/>
      <sheetName val="CC_bak"/>
      <sheetName val="CMDB"/>
      <sheetName val="NF"/>
      <sheetName val="SC"/>
      <sheetName val="SCp.u"/>
      <sheetName val="SC-BP06"/>
      <sheetName val="Dep"/>
      <sheetName val="Fins"/>
      <sheetName val="DCF"/>
      <sheetName val="CO_SUP"/>
      <sheetName val="CO_CKD"/>
      <sheetName val="0®"/>
      <sheetName val=""/>
      <sheetName val="250공ȕ"/>
      <sheetName val="EA0M"/>
      <sheetName val="원재료종합"/>
      <sheetName val="매출DATA"/>
      <sheetName val="PAKAGE4362"/>
      <sheetName val="2㈰"/>
      <sheetName val="FUEL FILLER"/>
      <sheetName val="부문별 현황"/>
      <sheetName val="●현황"/>
      <sheetName val="대구경북"/>
      <sheetName val="월별손익현황"/>
      <sheetName val="서울서부"/>
      <sheetName val="부산경남"/>
      <sheetName val="서울동부"/>
      <sheetName val="인천경기"/>
      <sheetName val="중부본부"/>
      <sheetName val="호남본부"/>
      <sheetName val="정비손익"/>
      <sheetName val="군산공장추가구매"/>
      <sheetName val="장비이력목록추출"/>
      <sheetName val="일자부하시간추출"/>
      <sheetName val="스페어추출"/>
      <sheetName val="차체"/>
      <sheetName val="대수"/>
      <sheetName val="내역"/>
      <sheetName val="99총괄"/>
      <sheetName val="추정"/>
      <sheetName val="98대비"/>
      <sheetName val="부품"/>
      <sheetName val="L&amp;P workout"/>
      <sheetName val="Landed Pallet cost"/>
      <sheetName val="RecoveredExternalLink8"/>
      <sheetName val="ﾌﾛｰﾁｬｰﾄ手配書"/>
      <sheetName val="年度まとめ (2)"/>
      <sheetName val="年度まとめ"/>
      <sheetName val="ＲＳＭ04年度不具合一覧"/>
      <sheetName val="ＲＳＭなぜなぜ解析"/>
      <sheetName val="05年度ＲＳＭ活動内容"/>
      <sheetName val="アクション基準"/>
      <sheetName val="ＲＳＭ件数"/>
      <sheetName val="内製月報"/>
      <sheetName val="ﾃﾞｰﾀ"/>
      <sheetName val="307T_EBOM"/>
      <sheetName val="BIW &amp; SM Trim parts"/>
      <sheetName val="Final - With Rs 250 &amp; Rs350"/>
      <sheetName val="TCMA 98 die cost - 080908"/>
      <sheetName val="ＶＡ"/>
      <sheetName val="Rework Summry"/>
      <sheetName val="Loss Summary &amp; OLE"/>
      <sheetName val="shipping list (2)"/>
      <sheetName val="PL NNA-C  BS1-USA-101 PRESS DIE"/>
      <sheetName val="VW"/>
      <sheetName val="Book1"/>
      <sheetName val="so-021"/>
      <sheetName val="BUS제원1"/>
      <sheetName val="신규DEP"/>
      <sheetName val="95계획"/>
      <sheetName val="기안(2)"/>
      <sheetName val="예산근거"/>
      <sheetName val="oPro_DOS) (_.wq1)CSV (쉼표로 분리) ("/>
      <sheetName val="[RecoveredExternalLink2]oPro__2"/>
      <sheetName val="Nov 18"/>
      <sheetName val="Dec 18"/>
      <sheetName val="Jan 19"/>
      <sheetName val="Feb 19 "/>
      <sheetName val="Mar 19"/>
      <sheetName val="Apr 19"/>
      <sheetName val="16 Losses"/>
      <sheetName val="Kaizen"/>
      <sheetName val="Kaizen S.cab loss- Nov18"/>
      <sheetName val="Kaizen F.bed improvement -Nov18"/>
      <sheetName val="Kaizen MMCL Manpower reduction "/>
      <sheetName val="Kaizen Sheet S.cab Dec18"/>
      <sheetName val="Kaizen Sheet S.cab Feb19"/>
      <sheetName val="Kaizen Sheet Press shop Mar 19"/>
      <sheetName val="Press shop"/>
      <sheetName val="Tool room"/>
      <sheetName val="LCH FOR Apr 10-March11-Final"/>
      <sheetName val="FOAMING"/>
      <sheetName val="COMPARISION"/>
      <sheetName val="03 Detailed"/>
      <sheetName val="01 Bid Price summary"/>
      <sheetName val="Pt Rates"/>
      <sheetName val="SPEAKER"/>
      <sheetName val="GRILL"/>
      <sheetName val="SHROUD"/>
      <sheetName val="TIME CHECK"/>
      <sheetName val="NOV'97"/>
      <sheetName val="FLOW CHART"/>
      <sheetName val="K-60 HEAD LAMP"/>
      <sheetName val="ENGINE_LOSS"/>
      <sheetName val="J"/>
      <sheetName val="com_cutWm21"/>
      <sheetName val="ghorpade "/>
      <sheetName val="Supplier List"/>
      <sheetName val="MRSTE"/>
      <sheetName val="진행 DATA _2_"/>
      <sheetName val="resume"/>
      <sheetName val="BRAKE"/>
      <sheetName val="Temp"/>
      <sheetName val="환율11월"/>
      <sheetName val="_REF"/>
      <sheetName val="ｺｽﾄ調査 P-1"/>
      <sheetName val="注意事項"/>
      <sheetName val="集計"/>
      <sheetName val="新規業務入力"/>
      <sheetName val="実車依頼書"/>
      <sheetName val="ﾍﾞﾝﾁ依頼書"/>
      <sheetName val="可搬シェーカー"/>
      <sheetName val="試験機配置図"/>
      <sheetName val="週間業計ﾏｸﾛ"/>
      <sheetName val="月間業計ﾏｸﾛ"/>
      <sheetName val="Dialog1"/>
      <sheetName val="100期業務計画"/>
      <sheetName val="B.C."/>
      <sheetName val="W.C."/>
      <sheetName val="Fabric DT"/>
      <sheetName val="Amortization Table"/>
      <sheetName val="Reduzierter CBD"/>
      <sheetName val="Import"/>
      <sheetName val="Deckblatt"/>
      <sheetName val="Master_Assumpt_s Pac_g _ Volum"/>
      <sheetName val="XLS Avg Rev"/>
      <sheetName val="e-1810_A"/>
      <sheetName val="2. Definitions"/>
      <sheetName val="General Info"/>
      <sheetName val="Master-Assumpt's Pac'g &amp; Volum"/>
      <sheetName val="완성차 미수금"/>
      <sheetName val="시설투자"/>
      <sheetName val="GRUN.FRT"/>
      <sheetName val="2a. 1804 "/>
      <sheetName val="MOD ADD"/>
      <sheetName val="CF"/>
      <sheetName val="P&amp;L-UK"/>
      <sheetName val="Input Sheet"/>
      <sheetName val="Plants"/>
      <sheetName val="FIN5"/>
      <sheetName val="VTooling"/>
      <sheetName val="제조부문배부"/>
      <sheetName val="효율계획(당월)"/>
      <sheetName val="T진도"/>
      <sheetName val="지정공장"/>
      <sheetName val="서울정비"/>
      <sheetName val="EXP-COST"/>
      <sheetName val="전체실적"/>
      <sheetName val="Price Range"/>
      <sheetName val="J150 승인진도관리 LIST"/>
      <sheetName val="MH_생산"/>
      <sheetName val="ORIGIN"/>
      <sheetName val="기초자료입력"/>
      <sheetName val="기준계정"/>
      <sheetName val="BND"/>
      <sheetName val="RATING"/>
      <sheetName val="Annahmen"/>
      <sheetName val="Financial Statements"/>
      <sheetName val="Basic"/>
      <sheetName val="Console"/>
      <sheetName val="EX"/>
      <sheetName val="Part"/>
      <sheetName val="125  Kalkulaton Produktion"/>
      <sheetName val="장적산출"/>
      <sheetName val="EP매출"/>
      <sheetName val="Quest-Machined Comp."/>
      <sheetName val="Assy Prod Schedule"/>
      <sheetName val="Family3-Machined Comp."/>
      <sheetName val="Quantum-Machined Comp."/>
      <sheetName val="GB-IC Villingen GG"/>
      <sheetName val="CAUDIT"/>
      <sheetName val="CBA (S3)"/>
      <sheetName val="Currency"/>
      <sheetName val="Diesel 2,4 l coldend 4 WD"/>
      <sheetName val="AT"/>
      <sheetName val="Tables-Do Not Use"/>
      <sheetName val="mix (2)"/>
      <sheetName val="table de cout "/>
      <sheetName val="Report"/>
      <sheetName val="Do not print- input"/>
      <sheetName val="Surface Prep"/>
      <sheetName val="Cost Standard"/>
      <sheetName val="Supplier-Facility"/>
      <sheetName val="Manufacturing"/>
      <sheetName val="Dropdowns"/>
      <sheetName val="集計結果"/>
      <sheetName val="ELF"/>
      <sheetName val="Copertina"/>
      <sheetName val="Pivot_mese"/>
      <sheetName val="Pivot_prog"/>
      <sheetName val="??? Pilling upu_S y"/>
      <sheetName val="RABPLEM"/>
      <sheetName val="Page 39"/>
      <sheetName val="Page 26"/>
      <sheetName val="Page 31"/>
      <sheetName val="Page 8"/>
      <sheetName val="AssySupps"/>
      <sheetName val="DEP12"/>
      <sheetName val="bankfrom part"/>
      <sheetName val="ROLLING_DATA"/>
      <sheetName val="48C"/>
      <sheetName val="SDATA"/>
      <sheetName val="DATA SPGR14"/>
      <sheetName val="DCVA NPV"/>
      <sheetName val="Programming code (Do not erase)"/>
      <sheetName val="Tbom-tot"/>
      <sheetName val="판매브리핑"/>
      <sheetName val="SCHEDULES"/>
      <sheetName val="___ Pilling upu_S y"/>
      <sheetName val="Reference"/>
      <sheetName val="기초자료"/>
      <sheetName val="정리"/>
      <sheetName val="SM-NEW"/>
      <sheetName val="New Base_wrap_old SSTS,new pack"/>
      <sheetName val="LDP 50"/>
      <sheetName val="2 Process Flow ASSLY"/>
      <sheetName val="Aug-03-quality"/>
      <sheetName val="COMPARISION -1 (2)"/>
      <sheetName val="Base Info"/>
      <sheetName val="CLM-MP"/>
      <sheetName val="detail'02"/>
      <sheetName val="7 (2)"/>
      <sheetName val="Invest"/>
      <sheetName val="TRW원가"/>
      <sheetName val="계산정보"/>
      <sheetName val="계산DATA입력"/>
      <sheetName val="wkg"/>
      <sheetName val="TOOLS"/>
      <sheetName val="Manual Inputs"/>
      <sheetName val="KPIs"/>
      <sheetName val="EBITDA Bridge"/>
      <sheetName val="WC analytics (+data pages)"/>
      <sheetName val="Sec Operation Labor and OH"/>
      <sheetName val="DEBT Y2"/>
      <sheetName val="DATA LIST"/>
      <sheetName val="Legend"/>
      <sheetName val="materialdata"/>
      <sheetName val="take rate"/>
      <sheetName val="version"/>
      <sheetName val="Antwort"/>
      <sheetName val="①評価項目_メーカー"/>
      <sheetName val="LOI"/>
      <sheetName val="Market Data"/>
      <sheetName val="AN"/>
      <sheetName val="M_KALK"/>
      <sheetName val="Consumables"/>
      <sheetName val="Estimate Details"/>
      <sheetName val="Machine List"/>
      <sheetName val="Estimate"/>
      <sheetName val="PIA List"/>
      <sheetName val="Certified Cost"/>
      <sheetName val="評価点"/>
      <sheetName val="事業性評価"/>
      <sheetName val="PL.BS.CF"/>
      <sheetName val="投資まとめ"/>
      <sheetName val="努力目標"/>
      <sheetName val="売上計画"/>
      <sheetName val="展開計画"/>
      <sheetName val="現調素材費"/>
      <sheetName val="現調部品費"/>
      <sheetName val="輸入部品費"/>
      <sheetName val="CKD FOB"/>
      <sheetName val="直接労務費・直接経費"/>
      <sheetName val="間接労務費"/>
      <sheetName val="販管労務費"/>
      <sheetName val="ｱﾌﾟﾘｹｰｼｮﾝｺｽﾄ"/>
      <sheetName val="立上費"/>
      <sheetName val="出向者集計△5"/>
      <sheetName val="ﾛｰｶﾙ集計△5"/>
      <sheetName val="生技見積り（02.10.26）"/>
      <sheetName val="05.8.30最終案"/>
      <sheetName val="JP企画より最終"/>
      <sheetName val="JP企画矛盾"/>
      <sheetName val="05.8.16(数量ｵﾘｼﾞﾅﾙ）EUR表示"/>
      <sheetName val="05.8.16EUR表示_MDC・FORDのみ補正（HU案）"/>
      <sheetName val="05.8.16(数量ｵﾘｼﾞﾅﾙ）円表示"/>
      <sheetName val="0506技術1２３部まとめ(6.23 FIX) ｵﾘｼﾞﾅﾙ"/>
      <sheetName val="★"/>
      <sheetName val="RP"/>
      <sheetName val="VCT"/>
      <sheetName val="DVSV"/>
      <sheetName val="EGRV"/>
      <sheetName val="ETC"/>
      <sheetName val="OCV"/>
      <sheetName val="RecoveredExternalLink14"/>
      <sheetName val="GEO_1"/>
      <sheetName val="GEO_2"/>
      <sheetName val="GEO_3"/>
      <sheetName val="GEO_4"/>
      <sheetName val=" FINAL DETAILS P405 &amp; P409  UPD"/>
      <sheetName val="APPER"/>
      <sheetName val="DIM INSPECTION(A)"/>
      <sheetName val="L1"/>
      <sheetName val="L2"/>
      <sheetName val="r11"/>
      <sheetName val="r12"/>
      <sheetName val="r3"/>
      <sheetName val="WELD"/>
      <sheetName val="DIM (A)"/>
      <sheetName val="DIM (B) Gap"/>
      <sheetName val="DIM (B) Flush"/>
      <sheetName val="DIM (B) Holes"/>
      <sheetName val="pspRF90"/>
      <sheetName val="Véhicule Synthese"/>
      <sheetName val="Pilotage"/>
      <sheetName val="19feb"/>
      <sheetName val="BALW19FEB"/>
      <sheetName val="TODAY"/>
      <sheetName val="07JULYBALWAL"/>
      <sheetName val="Detail Rejection Data"/>
      <sheetName val="graphs"/>
      <sheetName val="itemwise"/>
      <sheetName val="itemlist"/>
      <sheetName val="OLD1-1"/>
      <sheetName val="DAILY_REJ"/>
      <sheetName val="TO DATE SUMMARY"/>
      <sheetName val="BSC-FES"/>
      <sheetName val="SEICENTO"/>
      <sheetName val="parametri"/>
      <sheetName val="1.Highlights"/>
      <sheetName val="2.TdB(sintesi)"/>
      <sheetName val="3.TdB(dett.paese)"/>
      <sheetName val="4.AnalisiScost"/>
      <sheetName val="5.EfficienzaInd.le"/>
      <sheetName val="6.KPI(1)"/>
      <sheetName val="7.KPI(2)"/>
      <sheetName val="8.KPI(3)"/>
      <sheetName val="9.VariazioneCIN"/>
      <sheetName val="10.PrevEcoQuadr"/>
      <sheetName val="11.PrevFinQuadr"/>
      <sheetName val="12.PrevCilQuadr"/>
      <sheetName val="13.Analisi Costi"/>
      <sheetName val="14.C. Economico"/>
      <sheetName val="15.Patrimoniale"/>
      <sheetName val="16.Previsioni Ricavi"/>
      <sheetName val="17.Previsioni R.O."/>
      <sheetName val="18.Previsioni C.I.L."/>
      <sheetName val="19.AnalisiScost OUTLOOK"/>
      <sheetName val="20.Highlights OUTLOOK"/>
      <sheetName val="SINTESI"/>
      <sheetName val="SINTESI PIANO"/>
      <sheetName val="VARIANZE PIANO"/>
      <sheetName val="EBITDA budget"/>
      <sheetName val="EBITDA piano"/>
      <sheetName val="EBITDA 2002"/>
      <sheetName val="EBITDA 2003"/>
      <sheetName val="EBITDA 2004"/>
      <sheetName val="EBITDA 2005"/>
      <sheetName val="ITALIA"/>
      <sheetName val="ESTERO"/>
      <sheetName val="ITALIA PIANO"/>
      <sheetName val="ESTERO PIANO"/>
      <sheetName val="VETTURE PER STABILIMENTO"/>
      <sheetName val="MIX FATTURATO"/>
      <sheetName val="MIX M.D.C."/>
      <sheetName val="Riepilogo Italia per Vettura"/>
      <sheetName val="Piano Auto"/>
      <sheetName val="Vetture x stab. Bdg -20%"/>
      <sheetName val="Home"/>
      <sheetName val="RIEP1"/>
      <sheetName val="RIEP2"/>
      <sheetName val="FATT"/>
      <sheetName val="R.O.1"/>
      <sheetName val="R.O.2"/>
      <sheetName val="CAPFUNZ1"/>
      <sheetName val="CAPFUNZ2"/>
      <sheetName val="POSFIN"/>
      <sheetName val="ONFIN"/>
      <sheetName val="R.O.MENS"/>
      <sheetName val="CARS"/>
      <sheetName val="MONAT"/>
      <sheetName val="CH_REP"/>
      <sheetName val="ZO_REP"/>
      <sheetName val="Cartel1"/>
      <sheetName val="Data Chart"/>
      <sheetName val="MASTER FIAT"/>
      <sheetName val="2 bis.TdB(dett.business) "/>
      <sheetName val="10.C. Economico"/>
      <sheetName val="11.Patrimoniale"/>
      <sheetName val="2.TdB(dett.paese)"/>
      <sheetName val="4.EfficienzaInd.le"/>
      <sheetName val="5.KPI(1)"/>
      <sheetName val="8.VariazioneCIN"/>
      <sheetName val="9.Analisi Costi"/>
      <sheetName val="Form-E1"/>
      <sheetName val="Vendite"/>
      <sheetName val="MIX FATT PO04"/>
      <sheetName val="% aumento list itd cambio resa"/>
      <sheetName val="ASSUNZIONI PO3"/>
      <sheetName val="MIX FATT BDG"/>
      <sheetName val="GIORNI LAVORATIVI"/>
      <sheetName val="ORGANICI"/>
      <sheetName val="MOD MOI RIVALTA PO04"/>
      <sheetName val="MOD MOI MIRAF PO04"/>
      <sheetName val="MOD MOI TOT NORD PO04"/>
      <sheetName val="delta scorte budget 2006"/>
      <sheetName val="delta scorte cns"/>
      <sheetName val="CE NORD - UDC FCT 2006"/>
      <sheetName val="FONDO GARANZIA"/>
      <sheetName val="MIRAFIORI E RIVALTA EFF MOI BDG"/>
      <sheetName val="Vendite Intersez. -OTL"/>
      <sheetName val="VOLUMI PO5"/>
      <sheetName val="RIEPILOGO FATT x fascicolo"/>
      <sheetName val="DIFF"/>
      <sheetName val="fatturato"/>
      <sheetName val="fatt. x cliente "/>
      <sheetName val="FATT PER RIEPILOGO"/>
      <sheetName val="MENSILIZZ SP FIX"/>
      <sheetName val="SPESE VARIABILI"/>
      <sheetName val="ACQ ITD NORD"/>
      <sheetName val="CE ANALITICO"/>
      <sheetName val="MAT"/>
      <sheetName val="CE NORD RICLAS BDG 06"/>
      <sheetName val="ce FLASH_ CNS"/>
      <sheetName val="CE CNS PO04 X MARCO"/>
      <sheetName val="CE SINTETICO X UDC"/>
      <sheetName val="CESSIONE MIRAF MDC"/>
      <sheetName val="BUSI 30 06 2006"/>
      <sheetName val="COSTO LAV-INDIR-MENS."/>
      <sheetName val="COSTO LAV-DIR-MENS"/>
      <sheetName val="CE NORD BDG X UDC RICL"/>
      <sheetName val="bdg x flash"/>
      <sheetName val="ONERI E PROVENTI"/>
      <sheetName val="AMMORT. MENS BDG_CNS"/>
      <sheetName val="piano amm croci"/>
      <sheetName val="MENS AMMTI RICALCOLATI"/>
      <sheetName val="486 SIMULAZIONE AMMORTAMENTI"/>
      <sheetName val="358 SIMULAZIONE AMMORTAMENTI"/>
      <sheetName val="VOL-PREZZI"/>
      <sheetName val="C-E ANALITICO"/>
      <sheetName val="BUSI 31 05 2006"/>
      <sheetName val="1.CAMBI"/>
      <sheetName val="2.VOLUME"/>
      <sheetName val="3-DATI FONDAM"/>
      <sheetName val="3.A-DATI FONDAM_E"/>
      <sheetName val="4-Highlights"/>
      <sheetName val="4.A-Highlights_E"/>
      <sheetName val="5.Conto"/>
      <sheetName val="5.A-Conto_E"/>
      <sheetName val="6.VARIANZE PIANO"/>
      <sheetName val="6.A-VARIANZE PIANO_E"/>
      <sheetName val="7.Patr"/>
      <sheetName val="7.A-Patr (E)"/>
      <sheetName val="8-CASH FLOW"/>
      <sheetName val="8.A-CASH FLOW_E"/>
      <sheetName val="9-Investimento"/>
      <sheetName val="10-Eficiências"/>
      <sheetName val="INDICE"/>
      <sheetName val="CHIUSURA"/>
      <sheetName val="MMCAS_1"/>
      <sheetName val="MMCAS_2"/>
      <sheetName val="MMCAS_3"/>
      <sheetName val="PER BUYER"/>
      <sheetName val="Foglio2"/>
      <sheetName val="PER ART MM"/>
      <sheetName val="PER ART LIM"/>
      <sheetName val="PER FORN ALFABETICO"/>
      <sheetName val="PER FORN ABC"/>
      <sheetName val="CONSOLIDADO AMERICA"/>
      <sheetName val="INDICES AMS"/>
      <sheetName val="INDICES AMS KINGSPORT"/>
      <sheetName val="INDICES SINTERIZADOS"/>
      <sheetName val="INDICES CAMISAS"/>
      <sheetName val="INDICES BAND"/>
      <sheetName val="DiretoAmsCV"/>
      <sheetName val="DiretoSintCV "/>
      <sheetName val="DiretoCamCV"/>
      <sheetName val="DiretoBandCV"/>
      <sheetName val="DiretoAmsCV (2)"/>
      <sheetName val="DiretoSintCV  (2)"/>
      <sheetName val="DiretoCamCV (2)"/>
      <sheetName val="DiretoBandCV (2)"/>
      <sheetName val="DiretoCamCV  SEM MOLIBDENIO"/>
      <sheetName val="kINGSPORT FORECAST"/>
      <sheetName val="00000"/>
      <sheetName val="distinta"/>
      <sheetName val="Tariffe_"/>
      <sheetName val="Costi"/>
      <sheetName val="C.E."/>
      <sheetName val="CIN"/>
      <sheetName val="montanti"/>
      <sheetName val="dri"/>
      <sheetName val="dett"/>
      <sheetName val="sprzedaż"/>
      <sheetName val="materiały"/>
      <sheetName val="CE"/>
      <sheetName val="CE mensilizzato"/>
      <sheetName val="CE mensilizzato prog."/>
      <sheetName val="SP mensilizzato"/>
      <sheetName val="g pag."/>
      <sheetName val="aggregazione"/>
      <sheetName val="konta"/>
      <sheetName val="servomezzi"/>
      <sheetName val="lavoro"/>
      <sheetName val="altri"/>
      <sheetName val="rischi"/>
      <sheetName val="magazzini"/>
      <sheetName val="analisi varianze"/>
      <sheetName val="analisi vendita"/>
      <sheetName val="analisi vendita mens."/>
      <sheetName val="efficienze"/>
      <sheetName val="tariffe"/>
      <sheetName val="COVER SHEET"/>
      <sheetName val="BV256 Graphic"/>
      <sheetName val="BV226 Graphic"/>
      <sheetName val="BV226 (R$)"/>
      <sheetName val="BV256 (R$)"/>
      <sheetName val="Roadmap Actions - BV226"/>
      <sheetName val="Roadmap Actions - BV256"/>
      <sheetName val="Risk - Opportunities"/>
      <sheetName val="F&amp;T"/>
      <sheetName val="Macros"/>
      <sheetName val="BV256 R$"/>
      <sheetName val="BV226 R$"/>
      <sheetName val="BV256 $"/>
      <sheetName val="BV226 $"/>
      <sheetName val="Control Model to Average"/>
      <sheetName val="A-1.1 "/>
      <sheetName val="A 2.1 PY"/>
      <sheetName val="A 2.1 CY"/>
      <sheetName val="A 2.1 EY"/>
      <sheetName val="A 2.2"/>
      <sheetName val="A 2.3"/>
      <sheetName val="Power Pur 3.1 (PY)"/>
      <sheetName val="Power Pur 3.1 (CY)"/>
      <sheetName val="Power Pur 3.1 (EY)"/>
      <sheetName val="A 3.2"/>
      <sheetName val="A 3.3 PY"/>
      <sheetName val="A 3.3 CY"/>
      <sheetName val="A 3.3 EY"/>
      <sheetName val="A 3.4"/>
      <sheetName val="A 3.5"/>
      <sheetName val="A 3.6 (PY)"/>
      <sheetName val="A 3.6 (CY)"/>
      <sheetName val="A 3.6 (EY)"/>
      <sheetName val="A 3.7"/>
      <sheetName val="A 3.8"/>
      <sheetName val="A 3.9"/>
      <sheetName val="A 3.10 "/>
      <sheetName val="A-5.1(PY)"/>
      <sheetName val="A-5.1(CY) "/>
      <sheetName val="A-5.1(EY)"/>
      <sheetName val="A-5.2(PY)"/>
      <sheetName val="A-5.2(CY)"/>
      <sheetName val="A-5.2(EY)"/>
      <sheetName val="A -5.3"/>
      <sheetName val="form 6.1 (PY) Gen"/>
      <sheetName val="form 6.1(PY)T&amp;D "/>
      <sheetName val="form 6.1 (CY) Gen"/>
      <sheetName val="form 6.1(CY) T&amp;D"/>
      <sheetName val="form 6.1 (EY) Gen "/>
      <sheetName val="form 6.1(EY) T&amp;D"/>
      <sheetName val="A 7.1"/>
      <sheetName val="A 7.2"/>
      <sheetName val="A 7.3"/>
      <sheetName val="A 7.4"/>
      <sheetName val="A 8.1"/>
      <sheetName val="A 8.2"/>
      <sheetName val="A 8.3"/>
      <sheetName val="A 8.4"/>
      <sheetName val="A 8.5"/>
      <sheetName val="A 8.6"/>
      <sheetName val="A 8.7"/>
      <sheetName val="A 8.8"/>
      <sheetName val="A 8.9"/>
      <sheetName val="A 8.10"/>
      <sheetName val="8.11 PY"/>
      <sheetName val="8.11 CY"/>
      <sheetName val="8.11 EY"/>
      <sheetName val="A-10.1"/>
      <sheetName val="A 10.2 (A)"/>
      <sheetName val="A 10.2 B"/>
      <sheetName val="A 10.2 C"/>
      <sheetName val="A 10.2 D"/>
      <sheetName val="A 10.3"/>
      <sheetName val="A 10.4"/>
      <sheetName val="Rev Calculation"/>
      <sheetName val="A 9.1"/>
      <sheetName val="annex-XX"/>
      <sheetName val="annex-VIII L"/>
      <sheetName val="annex-VIII S"/>
      <sheetName val="annex-XIX L"/>
      <sheetName val="annex XIX S"/>
      <sheetName val="process (Summary)"/>
      <sheetName val="Cap 03-04"/>
      <sheetName val="Discom Details"/>
      <sheetName val=" "/>
      <sheetName val="  "/>
      <sheetName val="L"/>
      <sheetName val="Timing"/>
      <sheetName val="Copy"/>
      <sheetName val="CapEx &amp; Ops"/>
      <sheetName val="Debt"/>
      <sheetName val="Tax &amp; Dep"/>
      <sheetName val="FS"/>
      <sheetName val="Equity &amp; Returns"/>
      <sheetName val="HLY -99-00"/>
      <sheetName val="Hydro Data"/>
      <sheetName val="HLY0001"/>
      <sheetName val="SUMMERY"/>
      <sheetName val="mnthly-chrt"/>
      <sheetName val="purchase"/>
      <sheetName val="dpc cost"/>
      <sheetName val="Plant Availability"/>
      <sheetName val="MOD-PROJ"/>
      <sheetName val="Apr-99"/>
      <sheetName val="May-99"/>
      <sheetName val="Jun-99"/>
      <sheetName val="July-99"/>
      <sheetName val="Aug-99"/>
      <sheetName val="Sept-99"/>
      <sheetName val="Oct-99"/>
      <sheetName val="Nov-99"/>
      <sheetName val="Dec-99"/>
      <sheetName val="Jan-00"/>
      <sheetName val="Feb-00"/>
      <sheetName val="Mar-00"/>
      <sheetName val="conoblg"/>
      <sheetName val="ACC-A"/>
      <sheetName val="drg"/>
      <sheetName val=" FDN"/>
      <sheetName val="Supply"/>
      <sheetName val="ERECTION-Sipat"/>
      <sheetName val="drg1"/>
      <sheetName val="Acc"/>
      <sheetName val="FDN"/>
      <sheetName val="Misc info"/>
      <sheetName val="C.D. INDEX"/>
      <sheetName val="CPA Cost"/>
      <sheetName val="RSJ COst"/>
      <sheetName val="Connectors"/>
      <sheetName val="Group IX"/>
      <sheetName val="Group X"/>
      <sheetName val="Group XI"/>
      <sheetName val="Group XII"/>
      <sheetName val="Group XIII"/>
      <sheetName val="C. D. Index1"/>
      <sheetName val="Index (Print)"/>
      <sheetName val="COST DATA"/>
      <sheetName val="Non CPA Rates"/>
      <sheetName val="Line formulas"/>
      <sheetName val="Data base (2)"/>
      <sheetName val="Overheads"/>
      <sheetName val="Comparision of CD Nov 07 Feb 08"/>
      <sheetName val="Rate Comparision Dec 07 July 08"/>
      <sheetName val="Rate Comparision Feb 06 Jul 08"/>
      <sheetName val="HVDS"/>
      <sheetName val="cost data(est)"/>
      <sheetName val="REC Cost Data"/>
      <sheetName val="R &amp; M Id. to Od.(2)"/>
      <sheetName val="Cost Data for MERC"/>
      <sheetName val="Cost Data for MERC_sort"/>
      <sheetName val="Cost Data for MERC_Hide"/>
      <sheetName val="Cost Data for MERC (mukesh)_fin"/>
      <sheetName val="New sheets added to cost data"/>
      <sheetName val="CDOH index"/>
      <sheetName val="cost data in old hierarchy"/>
      <sheetName val="Schd 1 Summary"/>
      <sheetName val="Schd 2 Civil Works"/>
      <sheetName val="Schd 3 Equipment(Sample)"/>
      <sheetName val="Schd 3 Equipment"/>
      <sheetName val="Problem"/>
      <sheetName val="Act Shd"/>
      <sheetName val="swt stn"/>
      <sheetName val="1103"/>
      <sheetName val="1105"/>
      <sheetName val="1214"/>
      <sheetName val="1303"/>
      <sheetName val="1305"/>
      <sheetName val="1407"/>
      <sheetName val="1408"/>
      <sheetName val="5502"/>
      <sheetName val="5503"/>
      <sheetName val="5505"/>
      <sheetName val="5506"/>
      <sheetName val="N11"/>
      <sheetName val="5409"/>
      <sheetName val="6701"/>
      <sheetName val="6702"/>
      <sheetName val="5703"/>
      <sheetName val="5706"/>
      <sheetName val="5709"/>
      <sheetName val="5740"/>
      <sheetName val="5724"/>
      <sheetName val="5741"/>
      <sheetName val="5742"/>
      <sheetName val="5732"/>
      <sheetName val="5733"/>
      <sheetName val="5901"/>
      <sheetName val="5908"/>
      <sheetName val="6202"/>
      <sheetName val="6713"/>
      <sheetName val="6101"/>
      <sheetName val="6102"/>
      <sheetName val="6104"/>
      <sheetName val="6103"/>
      <sheetName val="6105"/>
      <sheetName val="6203"/>
      <sheetName val="64"/>
      <sheetName val="C.D. INDEX PRINT"/>
      <sheetName val="COST DATA PRINT"/>
      <sheetName val="Data base Feb 09 (2)"/>
      <sheetName val="Data base Feb 09"/>
      <sheetName val="Schedule 1"/>
      <sheetName val="Schedule II"/>
      <sheetName val="Schedule III"/>
      <sheetName val="0101"/>
      <sheetName val="0102"/>
      <sheetName val="0103"/>
      <sheetName val="0104"/>
      <sheetName val="0105"/>
      <sheetName val="0101A"/>
      <sheetName val="0102A"/>
      <sheetName val="0103A"/>
      <sheetName val="0104A"/>
      <sheetName val="0105A"/>
      <sheetName val="0101B"/>
      <sheetName val="0102B"/>
      <sheetName val="0103B"/>
      <sheetName val="0104B"/>
      <sheetName val="0201"/>
      <sheetName val="0202"/>
      <sheetName val="0203"/>
      <sheetName val="0204"/>
      <sheetName val="0301"/>
      <sheetName val="0302"/>
      <sheetName val="0301A"/>
      <sheetName val="0601"/>
      <sheetName val="0602"/>
      <sheetName val="0603"/>
      <sheetName val="0601B"/>
      <sheetName val="0602B"/>
      <sheetName val="0603B"/>
      <sheetName val="From 0701"/>
      <sheetName val="Capacitor Bank"/>
      <sheetName val="Other 09"/>
      <sheetName val="Other1. Augmentation of LT Line"/>
      <sheetName val="Others 2. Arial Bunched cable "/>
      <sheetName val="Others 3. Providing Guarding"/>
      <sheetName val="Others4Providing fencing to DTC"/>
      <sheetName val="Others 5. W.P. T C Wire 1 Phase"/>
      <sheetName val="Others 7. Feeder Pillar 8-9 Way"/>
      <sheetName val="Others 8. Feeder Pillar 16-18"/>
      <sheetName val="Others 6. W.P. T C Wire 3 Phase"/>
      <sheetName val="EDWise"/>
      <sheetName val="STN WISE EMR"/>
      <sheetName val="EDWise4 (7)"/>
      <sheetName val="EDWise4 (6)"/>
      <sheetName val="EDWise4 (5)"/>
      <sheetName val="EDWise4 (4)"/>
      <sheetName val="EDWise4 (3)"/>
      <sheetName val="EDWise4 (2)"/>
      <sheetName val="EDWise5"/>
      <sheetName val="EDWise4"/>
      <sheetName val="div_abtotal 011106 (3)"/>
      <sheetName val="EDWise5(2)"/>
      <sheetName val="MenuSheet"/>
      <sheetName val="EDWiseTotal CAP R&amp;M"/>
      <sheetName val="EDWise4 (8)"/>
      <sheetName val="Input_Print"/>
      <sheetName val="EA_II"/>
      <sheetName val="EA_III_stnwise"/>
      <sheetName val="Tr Loss WR,MP,Tot "/>
      <sheetName val="THERMAL"/>
      <sheetName val="CSD0506"/>
      <sheetName val="Monthwise_MPLOSS"/>
      <sheetName val="HYDEL"/>
      <sheetName val="MPPGCL-injection"/>
      <sheetName val="Monthwise Inj_Losses"/>
      <sheetName val="EA_IV"/>
      <sheetName val="EA_III"/>
      <sheetName val="EA_Summary"/>
      <sheetName val="EA_I"/>
      <sheetName val="Tr Loss WR,MP,Tot"/>
      <sheetName val="CHECK SHEET NEW"/>
      <sheetName val="BUS LOSSES"/>
      <sheetName val="Amount"/>
      <sheetName val="PRF"/>
      <sheetName val="ANEX-I"/>
      <sheetName val="ANEX-II"/>
      <sheetName val="ANEX-III"/>
      <sheetName val="ANEX-IV"/>
      <sheetName val="Anex-V"/>
      <sheetName val="ANEX-VI"/>
      <sheetName val="ANEX-VII(a)"/>
      <sheetName val="ANEX-VII(b)"/>
      <sheetName val="ANEX-VIII"/>
      <sheetName val="ANEX-IX( a )-B "/>
      <sheetName val="ANEX-X(a)-B"/>
      <sheetName val="Anex-XI"/>
      <sheetName val="Anex-XII"/>
      <sheetName val="Anex-XIII New"/>
      <sheetName val="Other work"/>
      <sheetName val="Anex-XIII SDnwise"/>
      <sheetName val="Anex-XIV"/>
      <sheetName val="I R R 18"/>
      <sheetName val="I R R 19"/>
      <sheetName val="Addl. Sale DTC"/>
      <sheetName val="Feeder Tech loss"/>
      <sheetName val="Cap Loss Saving"/>
      <sheetName val="Scrap Sheet"/>
      <sheetName val="ANEX-VIII(a)-B"/>
      <sheetName val="yadhav_ex_ckI"/>
      <sheetName val="yadhav_ex_ckII"/>
      <sheetName val="yadhav_mod_ckI"/>
      <sheetName val="yadhav_mod_25AckI "/>
      <sheetName val="yadhav_mod_25AckI I"/>
      <sheetName val="yadhav_mod_25BAckI"/>
      <sheetName val="yadhav_mod_25BAckII"/>
      <sheetName val="bet_100_ex_cI"/>
      <sheetName val="bet_100_ex_cII"/>
      <sheetName val="bet_25a_ex_cI"/>
      <sheetName val="bet_25a_ex_cII"/>
      <sheetName val="bet_100_mod_cI"/>
      <sheetName val="bet_100_mod_cII "/>
      <sheetName val="bet_25b_ex_cII"/>
      <sheetName val="bet_25b_ex_cI"/>
      <sheetName val="dri_100_ex_cI"/>
      <sheetName val="dri_100_mod_cI"/>
      <sheetName val="dri_63N_mod_cI "/>
      <sheetName val="dri_63N_mod_cII"/>
      <sheetName val="bend_100_ex_cI"/>
      <sheetName val="bend_100_ex_cII"/>
      <sheetName val="bend_100_mod_cI"/>
      <sheetName val="bend_100_mod_cII"/>
      <sheetName val="bend_63N_mod_cI"/>
      <sheetName val="bend_63N_mod_cII"/>
      <sheetName val="bend_25N_mod_cI"/>
      <sheetName val="bend_25N_mod_cII"/>
      <sheetName val="DTCwise _loss_statement"/>
      <sheetName val="ganesh_100_ex_cI"/>
      <sheetName val="ganesh_100_ex_cII"/>
      <sheetName val="ganesh_100_mod_cI"/>
      <sheetName val="ganesh_100_mod_cII"/>
      <sheetName val="ganesh_25A_mod_cI"/>
      <sheetName val="ganesh_25A_mod_cII"/>
      <sheetName val="ganesh_25B_mod_cI"/>
      <sheetName val="ganesh_25B_mod_cII"/>
      <sheetName val="ganesh_100_sgr"/>
      <sheetName val="33vr_TD_EX"/>
      <sheetName val="33vr_TD_mod"/>
      <sheetName val="33vr_Bhl_ex"/>
      <sheetName val="33kV_Loss_saving (2)"/>
      <sheetName val="33vr_Bhl_mod"/>
      <sheetName val="33vr_palasl_new"/>
      <sheetName val="33kV_Loss_saving"/>
      <sheetName val="Note"/>
      <sheetName val="Index Feb 09"/>
      <sheetName val="Rewised Overheads"/>
      <sheetName val="DTC metering sheet"/>
      <sheetName val="Activity Compar 300708 &amp; Oct 08"/>
      <sheetName val="CPA rates compa 1008 1208 0708"/>
      <sheetName val="AS Compare June 08 &amp; Dec 08"/>
      <sheetName val="Data base june 08"/>
      <sheetName val="Index (Print) june 08"/>
      <sheetName val="ANNEXURE XIII A"/>
      <sheetName val="Annexure XIV"/>
      <sheetName val="s28"/>
      <sheetName val="s23 (2)"/>
      <sheetName val="s23"/>
      <sheetName val="s20"/>
      <sheetName val="s16"/>
      <sheetName val="s15"/>
      <sheetName val="s14"/>
      <sheetName val="s13"/>
      <sheetName val="s12"/>
      <sheetName val="s11"/>
      <sheetName val="s6"/>
      <sheetName val="Index above 40 Crs."/>
      <sheetName val="Data base Jan 10"/>
      <sheetName val="DTC WITH CSP 22KV"/>
      <sheetName val="DTC WITH CSP 11KV"/>
      <sheetName val="Index below 40 Crs."/>
      <sheetName val="Activity No (A) (1)"/>
      <sheetName val="Activity No (A) (2) "/>
      <sheetName val="Activity No  (A) (3) "/>
      <sheetName val="Activity No. (A) (6) "/>
      <sheetName val="Activity No (A) ( 7) "/>
      <sheetName val="Activity No (A) (8)"/>
      <sheetName val="Activity No (A) (9) "/>
      <sheetName val="Activity N0 (A) (10)"/>
      <sheetName val="Activity (NO) (11)"/>
      <sheetName val="Activity No (A) ( 12)  "/>
      <sheetName val="Activity No.(A) ( 13)   "/>
      <sheetName val="Activity No  (A) (14)  "/>
      <sheetName val="Activity No (A) (15)"/>
      <sheetName val="Activity No (A) (16)   copy"/>
      <sheetName val="Activity No. (A) (17)"/>
      <sheetName val="Activity No (A) (18)"/>
      <sheetName val="Activity No. (A) (19)"/>
      <sheetName val="Activity No (A) (20)"/>
      <sheetName val="Activity No (B) (1 to 5) "/>
      <sheetName val="Activity No (B) (6) "/>
      <sheetName val="Activity No (B) (7) ( a &amp; b) "/>
      <sheetName val="Activity No (B) (7) (c) "/>
      <sheetName val="Activity No (B) (8) "/>
      <sheetName val="Activity No (B) (9)"/>
      <sheetName val="Activity No   (B) (10) (a)"/>
      <sheetName val="Activity No  (B)(10) (b) "/>
      <sheetName val="Activity No (B) (11)"/>
      <sheetName val="Activity No.(B) (12)"/>
      <sheetName val="Activity No (B) (13) "/>
      <sheetName val="Activity No (B) (14)"/>
      <sheetName val="Activity No (B) (15)"/>
      <sheetName val="Activity No (B) (16)"/>
      <sheetName val="Activity No.(B) (17)"/>
      <sheetName val="Activity No.(B) (18)"/>
      <sheetName val="FIX DATA"/>
      <sheetName val="04REL"/>
      <sheetName val="Bankura"/>
      <sheetName val="PriorityVillage"/>
      <sheetName val="Raiba-Const"/>
      <sheetName val="Construction"/>
      <sheetName val="Raibareilly"/>
      <sheetName val="B-Chart"/>
      <sheetName val="Index Dec 08"/>
      <sheetName val="Index Print 12.09.08"/>
      <sheetName val="Data base Dec 08"/>
      <sheetName val="A 3_7"/>
      <sheetName val="form"/>
      <sheetName val="C-5PHL Dn"/>
      <sheetName val="para5.1"/>
      <sheetName val="B_Est.cost "/>
      <sheetName val="C-1a"/>
      <sheetName val="C-1 b"/>
      <sheetName val="C-2"/>
      <sheetName val="C-3"/>
      <sheetName val="C4 PHL Dn"/>
      <sheetName val="C-6PHL Dn"/>
      <sheetName val="C-7"/>
      <sheetName val="D1"/>
      <sheetName val="D-2"/>
      <sheetName val="D3 - Phl"/>
      <sheetName val="D4 - PHL_KHDL_MAN"/>
      <sheetName val="D5 - PHL_KHDL_MAN"/>
      <sheetName val="E - 1Phaltan"/>
      <sheetName val="E-2"/>
      <sheetName val="E-3"/>
      <sheetName val="E-4"/>
      <sheetName val="E - 5"/>
      <sheetName val="E-6"/>
      <sheetName val="E-7"/>
      <sheetName val="E-8"/>
      <sheetName val="E-9"/>
      <sheetName val="E-10"/>
      <sheetName val="VR %"/>
      <sheetName val="E - 11"/>
      <sheetName val="F - 1"/>
      <sheetName val="F - 2"/>
      <sheetName val="F - 3STRC"/>
      <sheetName val="F - 4"/>
      <sheetName val="Estimate total"/>
      <sheetName val="msdc1Phltn"/>
      <sheetName val="Ertimate total"/>
      <sheetName val="Form_A"/>
      <sheetName val="Master Data "/>
      <sheetName val="ACTIVITY SCHEDULE"/>
      <sheetName val="SCH-1"/>
      <sheetName val="SCH-2"/>
      <sheetName val="T-81"/>
      <sheetName val="SCH-3"/>
      <sheetName val="Sch- 4"/>
      <sheetName val="Cost Data Not Taken"/>
      <sheetName val="Masterdata_25-02-09"/>
      <sheetName val="ABS."/>
      <sheetName val="A-1"/>
      <sheetName val="A-2"/>
      <sheetName val="A-3"/>
      <sheetName val="A-4"/>
      <sheetName val="B-1"/>
      <sheetName val="B-1(A)"/>
      <sheetName val="B-1(B)"/>
      <sheetName val="B-2"/>
      <sheetName val="B-3"/>
      <sheetName val="B-4"/>
      <sheetName val="B-5"/>
      <sheetName val="B-6"/>
      <sheetName val="B-7"/>
      <sheetName val="C-1"/>
      <sheetName val="C-1 (A)"/>
      <sheetName val="C-2 (A)"/>
      <sheetName val="C-3 (A)"/>
      <sheetName val="C-3(B)"/>
      <sheetName val="C-4"/>
      <sheetName val="C-5"/>
      <sheetName val="D-1"/>
      <sheetName val="D-3"/>
      <sheetName val="D-4"/>
      <sheetName val="HVDS-200"/>
      <sheetName val="HVDS-100"/>
      <sheetName val="HVDS-63"/>
      <sheetName val="Per unit rate"/>
      <sheetName val="FAB"/>
      <sheetName val="CMT"/>
      <sheetName val="03-04|71"/>
      <sheetName val="03-04|72"/>
      <sheetName val="03-04|74"/>
      <sheetName val="03-04|75"/>
      <sheetName val="03-04|76"/>
      <sheetName val="03-04|77"/>
      <sheetName val="03-04|79"/>
      <sheetName val="03-04|83"/>
      <sheetName val="03-04|Master"/>
      <sheetName val="Guidelines Part-B"/>
      <sheetName val="Declaration "/>
      <sheetName val="Vol I"/>
      <sheetName val="Vol II"/>
      <sheetName val="Vol III.a"/>
      <sheetName val="Vol III.b"/>
      <sheetName val="Vol III.c"/>
      <sheetName val="Vol IV.a"/>
      <sheetName val="Vol IV.b"/>
      <sheetName val="Vol V.a"/>
      <sheetName val="Vol V.b"/>
      <sheetName val="Annex A"/>
      <sheetName val="Annex B"/>
      <sheetName val="Annex C"/>
      <sheetName val="Annex D"/>
      <sheetName val="Annex E"/>
      <sheetName val="Annex F"/>
      <sheetName val="COMPLEXALL"/>
      <sheetName val="Invoices"/>
      <sheetName val="Evaluate"/>
      <sheetName val="Strip Chart"/>
      <sheetName val="Qty"/>
      <sheetName val="Data sheet"/>
      <sheetName val="Plant &amp; Equip."/>
      <sheetName val="Bar Chart"/>
      <sheetName val="Monthly Quantities"/>
      <sheetName val="Job Mix Formulae"/>
      <sheetName val="Profitability "/>
      <sheetName val="PricedBOQ"/>
      <sheetName val="Camp"/>
      <sheetName val="Running Expenses"/>
      <sheetName val="Major Material"/>
      <sheetName val="Other Material"/>
      <sheetName val="Subcontracts"/>
      <sheetName val="Manpower"/>
      <sheetName val="Priced BoQ"/>
      <sheetName val="Project Data"/>
      <sheetName val="TC-Bar"/>
      <sheetName val="TC-Detail"/>
      <sheetName val="Material Rate"/>
      <sheetName val="Tippers Cal"/>
      <sheetName val="lead"/>
      <sheetName val="Bar Chart R0"/>
      <sheetName val="Bar Chart R1"/>
      <sheetName val="Bar Chart R2"/>
      <sheetName val="Cash Flow R0"/>
      <sheetName val="Cash Flow R1"/>
      <sheetName val="Summ Cash Flow R1"/>
      <sheetName val="Cash Flow R2"/>
      <sheetName val="Cash Flow R3"/>
      <sheetName val="Budget Summary R1"/>
      <sheetName val="Cash Flow R3-33%"/>
      <sheetName val="Camp layout (R2)"/>
      <sheetName val="Elect-BlankBOQ"/>
      <sheetName val="P&amp;E Maint."/>
      <sheetName val="List of Lab Equip"/>
      <sheetName val="Org Chart-Names"/>
      <sheetName val="Camp layout"/>
      <sheetName val="Camp layout (R1)"/>
      <sheetName val="Org Chart-Blank"/>
      <sheetName val="X-sections"/>
      <sheetName val="Detailed Strip Chart"/>
      <sheetName val="Strip-Structures"/>
      <sheetName val="NCL GH"/>
      <sheetName val="Lab Equip"/>
      <sheetName val="PricedBOQ-Ssangyong"/>
      <sheetName val="PricedBOQ-NCL"/>
      <sheetName val="Price Adjustment"/>
      <sheetName val="Budget Summary"/>
      <sheetName val="Main Cw"/>
      <sheetName val="Qty MCW"/>
      <sheetName val="SR CW"/>
      <sheetName val="EW SR"/>
      <sheetName val="Qty SR"/>
      <sheetName val="Qty Final"/>
      <sheetName val="Earth work"/>
      <sheetName val="PCC"/>
      <sheetName val="Total Hts"/>
      <sheetName val="Diversion"/>
      <sheetName val="Junctions"/>
      <sheetName val="Misc"/>
      <sheetName val="Detailed Qty"/>
      <sheetName val="BOQ"/>
      <sheetName val="Basicrates"/>
      <sheetName val="ANALYSIS"/>
      <sheetName val="Project review U1 1of 2"/>
      <sheetName val="Project review U1 2 of 2"/>
      <sheetName val="concrete "/>
      <sheetName val="transportation cost"/>
      <sheetName val="Earthworks"/>
      <sheetName val="Road Works"/>
      <sheetName val="Bitumen Works"/>
      <sheetName val="Road Works (2)"/>
      <sheetName val="Rate Breakup"/>
      <sheetName val="BOQ (2)"/>
      <sheetName val="n rays "/>
      <sheetName val="anishk rates"/>
      <sheetName val="comp statement"/>
      <sheetName val="BOQ (3)"/>
      <sheetName val="BOQ FINAL"/>
      <sheetName val="BOQ _2_"/>
      <sheetName val="Intro"/>
      <sheetName val="laroux"/>
      <sheetName val="ult"/>
      <sheetName val="trans"/>
      <sheetName val="BOX"/>
      <sheetName val="BOX (2)"/>
      <sheetName val="실행철강하도"/>
      <sheetName val="AOR"/>
      <sheetName val="SOR"/>
      <sheetName val="EW"/>
      <sheetName val="STR1"/>
      <sheetName val="STR2"/>
      <sheetName val="STR3"/>
      <sheetName val="LIN1"/>
      <sheetName val="LIN2"/>
      <sheetName val="typical subminor"/>
      <sheetName val="Road"/>
      <sheetName val="S&amp;I"/>
      <sheetName val="machi"/>
      <sheetName val="TRANS1"/>
      <sheetName val="mes-fb"/>
      <sheetName val="mes-pl"/>
      <sheetName val="XL4Test5"/>
      <sheetName val="1CBR3"/>
      <sheetName val="Contents"/>
      <sheetName val="Plant &amp;  Machinery"/>
      <sheetName val="Summary of Rates"/>
      <sheetName val="Preambles-Chapter"/>
      <sheetName val="Basic Approach"/>
      <sheetName val="Preamble-1"/>
      <sheetName val="Preamble-2"/>
      <sheetName val="Preamble-3"/>
      <sheetName val="Preamble-4"/>
      <sheetName val="Preamble-5"/>
      <sheetName val="Preamble-6"/>
      <sheetName val="Preamble-7"/>
      <sheetName val="Preamble-8"/>
      <sheetName val="Preamble-9"/>
      <sheetName val="Preamble-10"/>
      <sheetName val="Preamble-11"/>
      <sheetName val="Preamble-12"/>
      <sheetName val="Preamble-13"/>
      <sheetName val="Preamble-14"/>
      <sheetName val="Preamble-15"/>
      <sheetName val="Chapter-1"/>
      <sheetName val="Chapter-2"/>
      <sheetName val="Chapter-3"/>
      <sheetName val="Chapter-4"/>
      <sheetName val="Chapter-5"/>
      <sheetName val="Chapter-6"/>
      <sheetName val="Chapter-7"/>
      <sheetName val="Chapter-8"/>
      <sheetName val="Chapter-9"/>
      <sheetName val="Chapter-10"/>
      <sheetName val="Chapter-11"/>
      <sheetName val="Chapter-12"/>
      <sheetName val="Chapter-13"/>
      <sheetName val="Chapter-14"/>
      <sheetName val="Chapter-15"/>
      <sheetName val="Abbreviations"/>
      <sheetName val="Schedule Qty"/>
      <sheetName val="BOQ Distribution"/>
      <sheetName val="Bill No__1"/>
      <sheetName val="Bill No__2"/>
      <sheetName val="Bill No__3"/>
      <sheetName val="Bill No__4"/>
      <sheetName val="Bill No__5"/>
      <sheetName val="Bill No__6"/>
      <sheetName val="Bill No__7"/>
      <sheetName val="Bill No__8"/>
      <sheetName val="Bill No__9"/>
      <sheetName val="Bill No__10"/>
      <sheetName val="Bill No__11"/>
      <sheetName val="Bill No__12"/>
      <sheetName val="top sheet"/>
      <sheetName val="Measurment"/>
      <sheetName val="Str. Steel"/>
      <sheetName val="Steel Column"/>
      <sheetName val="Inserts"/>
      <sheetName val="Sheet Pile Fab"/>
      <sheetName val="Sheet Pile Erec"/>
      <sheetName val="Steel Consp. Dtl"/>
      <sheetName val="Steel Reconcile"/>
      <sheetName val="Mat Consp."/>
      <sheetName val="Summary Extra"/>
      <sheetName val="Measurment Extra"/>
      <sheetName val="Sheet7"/>
      <sheetName val="NEW "/>
      <sheetName val="NEW"/>
      <sheetName val="MPR_PA_1"/>
      <sheetName val="MPR_SC_1"/>
      <sheetName val="MPR_SP_1"/>
      <sheetName val="MPR_MJBR_1"/>
      <sheetName val="MPR_MJBR_2"/>
      <sheetName val="MPR_MAN_1"/>
      <sheetName val="MPR_P&amp;E_1"/>
      <sheetName val="MPR_P&amp;E_2"/>
      <sheetName val="MPR_P&amp;E_3"/>
      <sheetName val="MPR_P&amp;E_4"/>
      <sheetName val="MPR_MS_1"/>
      <sheetName val="MPR_RA_1"/>
      <sheetName val="MPR_FR_1"/>
      <sheetName val="MPR_MFE_1"/>
      <sheetName val="MPR_PR_1"/>
      <sheetName val="MPR_RB_1"/>
      <sheetName val="SUMMARY "/>
      <sheetName val=" BOQ"/>
      <sheetName val="LOCAL RATES"/>
      <sheetName val="RESOURES"/>
      <sheetName val="DEPT RATES"/>
      <sheetName val="Labour &amp; Plant"/>
      <sheetName val="DWR(Priced)"/>
      <sheetName val="Ave.wtd.rates"/>
      <sheetName val=" AnalysisPCC"/>
      <sheetName val="Material "/>
      <sheetName val="Grand Summary"/>
      <sheetName val="Comp.Statement"/>
      <sheetName val="BOQ "/>
      <sheetName val="DWR"/>
      <sheetName val="Admin"/>
      <sheetName val="Decision Table"/>
      <sheetName val="EPC Cost"/>
      <sheetName val="PrjCost Assumptions"/>
      <sheetName val="Finance Assumptions"/>
      <sheetName val="Revenue Assumptions"/>
      <sheetName val="Traffic Assum"/>
      <sheetName val="TP1 - High Case"/>
      <sheetName val="TP1 - Base Case"/>
      <sheetName val="TP1 - Low Case"/>
      <sheetName val="TP2 - High Case"/>
      <sheetName val="TP2 - Base Case"/>
      <sheetName val="TP2 - Low Case"/>
      <sheetName val="O&amp;M Assumptions"/>
      <sheetName val="Abstract (2)"/>
      <sheetName val="Project Cost"/>
      <sheetName val="MoF"/>
      <sheetName val="LoanSch - Options"/>
      <sheetName val="LoanSch"/>
      <sheetName val="Securitization"/>
      <sheetName val="Traffic"/>
      <sheetName val="Toll Rates"/>
      <sheetName val="Toll Revenues"/>
      <sheetName val="O&amp;M"/>
      <sheetName val="Revenue Share"/>
      <sheetName val="Profit &amp; Loss"/>
      <sheetName val="Traffic&gt;&gt;"/>
      <sheetName val="High Case"/>
      <sheetName val="Base case with Ganga"/>
      <sheetName val="Base case without Ganga"/>
      <sheetName val="Low Case"/>
      <sheetName val="O&amp;M&gt;&gt;"/>
      <sheetName val="Abstract"/>
      <sheetName val="Capex Cost"/>
      <sheetName val="Maintainence per kms cost"/>
      <sheetName val="MAintenance cost per month"/>
      <sheetName val="ATMS and Toll system"/>
      <sheetName val="Periodic Maintaince"/>
      <sheetName val="BHANDUP"/>
      <sheetName val="GRAIN SIZE "/>
      <sheetName val="Sp.Gr."/>
      <sheetName val="LLPL"/>
      <sheetName val="PROCTOR"/>
      <sheetName val="C.B.R"/>
      <sheetName val="sp.CBR"/>
      <sheetName val="Materials Cost"/>
      <sheetName val="Lead Statement"/>
      <sheetName val="GEN"/>
      <sheetName val="DIR USED ITEMS"/>
      <sheetName val="Rates Required"/>
      <sheetName val="Periodic Renewal"/>
      <sheetName val="Summary of ESTIMATE"/>
      <sheetName val="HP(9.200)"/>
      <sheetName val="RCSlab(9.350)"/>
      <sheetName val="HP(9.435)"/>
      <sheetName val="HP(10.650)"/>
      <sheetName val="HP(11.135)"/>
      <sheetName val="HP(12.050)"/>
      <sheetName val="HP(12.500)"/>
      <sheetName val="HP(13.000)"/>
      <sheetName val="Synop"/>
      <sheetName val="Loading"/>
      <sheetName val="Ref Ab"/>
      <sheetName val="Proj. View "/>
      <sheetName val="civil cost"/>
      <sheetName val="Toll Plaza"/>
      <sheetName val="C.P"/>
      <sheetName val="st.analysis"/>
      <sheetName val="Traffic signs"/>
      <sheetName val="Qty Cal"/>
      <sheetName val="bus_bay"/>
      <sheetName val="Materials"/>
      <sheetName val="MAJ Qtys "/>
      <sheetName val="MECH-PROG"/>
      <sheetName val="MECH-ANLYS"/>
      <sheetName val="Crusher"/>
      <sheetName val="Crushing n screening"/>
      <sheetName val="SHUTTERING "/>
      <sheetName val="Joint"/>
      <sheetName val="Read me"/>
      <sheetName val="CI_Culvert"/>
      <sheetName val="Main_calcn1(culvert)"/>
      <sheetName val="GI_culvert"/>
      <sheetName val="CI_Sump"/>
      <sheetName val="Sump_cal"/>
      <sheetName val="Main_calcn1 (sump)"/>
      <sheetName val="Jt_table"/>
      <sheetName val="Jt_rate"/>
      <sheetName val="spare"/>
      <sheetName val="Main_Calcn2"/>
      <sheetName val="SPECIAL"/>
      <sheetName val="A S TEE"/>
      <sheetName val="A F TEE"/>
      <sheetName val="D F TAPER"/>
      <sheetName val="GI_Sump"/>
      <sheetName val="Rates_CI"/>
      <sheetName val="Rate_GI"/>
      <sheetName val="Rate_Labour"/>
      <sheetName val="special_copy"/>
      <sheetName val="Abs_Road"/>
      <sheetName val="Road-Analysis"/>
      <sheetName val="Road-Boq"/>
      <sheetName val="Analy"/>
      <sheetName val="AppeE"/>
      <sheetName val="Boq-with fire"/>
      <sheetName val="Boq-wo fire"/>
      <sheetName val="Shutter"/>
      <sheetName val="Appendix-E"/>
      <sheetName val="ANALYS"/>
      <sheetName val="Summary - Page 1"/>
      <sheetName val="Interest"/>
      <sheetName val="Facility"/>
      <sheetName val="P&amp;M"/>
      <sheetName val="Salary"/>
      <sheetName val="ANALSIS"/>
      <sheetName val="rev.boq"/>
      <sheetName val="PH"/>
      <sheetName val="Ana=Civ"/>
      <sheetName val="ANa=Str"/>
      <sheetName val="Ana=SW"/>
      <sheetName val="ANALSIS "/>
      <sheetName val="BOQ  "/>
      <sheetName val="G.SUMMARY"/>
      <sheetName val="Summary -OH "/>
      <sheetName val="dcc-mb-oct.'03"/>
      <sheetName val="dcc-boq-oct."/>
      <sheetName val="Cal (2)"/>
      <sheetName val="Voucher"/>
      <sheetName val="FO 376+957"/>
      <sheetName val="Consumption Statement"/>
      <sheetName val="Escalation Workdone"/>
      <sheetName val="Escalation Workdone (2)"/>
      <sheetName val="Escalation Workdone (3)"/>
      <sheetName val="Escalation Material"/>
      <sheetName val="Variation"/>
      <sheetName val="Secured Advance"/>
      <sheetName val="Variation (2)"/>
      <sheetName val="BILL NO."/>
      <sheetName val="Escalation Workdone (4)"/>
      <sheetName val="Escalation Material (2)"/>
      <sheetName val="ITEMS TO BE CHECK"/>
      <sheetName val="PROJ VIEW"/>
      <sheetName val="PAGE COLLECTION"/>
      <sheetName val="RESOUR_MACH"/>
      <sheetName val="MECH-COST ANALYSIS"/>
      <sheetName val="PROGRAM"/>
      <sheetName val="MAJOR QTYS"/>
      <sheetName val="RESOUR_MANPOWER"/>
      <sheetName val="Eqpt_Manpoer Schedule"/>
      <sheetName val="NH-25(MP-UP) synopsys"/>
      <sheetName val="catch pit"/>
      <sheetName val="Shuttering&amp;Concrete"/>
      <sheetName val="bill1"/>
      <sheetName val="EX item "/>
      <sheetName val="MAT-STATE"/>
      <sheetName val="consump- Apr 07"/>
      <sheetName val="obs emb 1"/>
      <sheetName val="obs emb 2"/>
      <sheetName val="Abstract "/>
      <sheetName val="General Summary BOQ"/>
      <sheetName val="General Summary VO"/>
      <sheetName val="B.O.Q"/>
      <sheetName val="VO Items"/>
      <sheetName val="Material Back"/>
      <sheetName val="Held Amount"/>
      <sheetName val="Material at Site"/>
      <sheetName val="Invoice Status"/>
      <sheetName val="CalF (5)"/>
      <sheetName val="CalF (6)"/>
      <sheetName val="ESCALATION"/>
      <sheetName val="Material -Recovery 10"/>
      <sheetName val="Cum.Consumption of Material"/>
      <sheetName val="A.1"/>
      <sheetName val="A.2"/>
      <sheetName val="A.2 "/>
      <sheetName val="Embankment"/>
      <sheetName val="A.3"/>
      <sheetName val="A.4"/>
      <sheetName val="A4-Shoulder"/>
      <sheetName val="A.6 (LBD)"/>
      <sheetName val="A.6"/>
      <sheetName val="A.7"/>
      <sheetName val="A--8"/>
      <sheetName val="A-9"/>
      <sheetName val="A-10"/>
      <sheetName val="A-11"/>
      <sheetName val="A-12"/>
      <sheetName val="A-14 DLC"/>
      <sheetName val="A-15 PQC"/>
      <sheetName val="A-16 KERB"/>
      <sheetName val="B.1"/>
      <sheetName val="B.1 DRAIN EXCAVATION"/>
      <sheetName val="B.3 "/>
      <sheetName val="Drain PCC"/>
      <sheetName val="B4"/>
      <sheetName val="B.7 "/>
      <sheetName val="B.7"/>
      <sheetName val="B.8 "/>
      <sheetName val="B.8"/>
      <sheetName val="B.9 "/>
      <sheetName val="B.9"/>
      <sheetName val="B.11 "/>
      <sheetName val="B.11"/>
      <sheetName val="B.12 "/>
      <sheetName val="B.12"/>
      <sheetName val="B.13"/>
      <sheetName val="B.15"/>
      <sheetName val="B.17b"/>
      <sheetName val="B.17 b)"/>
      <sheetName val="B.18"/>
      <sheetName val="B.19"/>
      <sheetName val="B.20"/>
      <sheetName val="B-25"/>
      <sheetName val="B-25 BBS FOR BC"/>
      <sheetName val="B.26"/>
      <sheetName val="B-26 BBS FOR PILE"/>
      <sheetName val="RE PANEL"/>
      <sheetName val="Annexure detail"/>
      <sheetName val="Sub-Contracts"/>
      <sheetName val="Recoveries from sub-co"/>
      <sheetName val="Infra stru."/>
      <sheetName val="Expenses details"/>
      <sheetName val="CCR-August'09"/>
      <sheetName val="Work done upto-Sep'09"/>
      <sheetName val="Typical steel format -Aug-09"/>
      <sheetName val="Turn over statement-August'09"/>
      <sheetName val="Lab Equipment"/>
      <sheetName val="CLIENT MATERIAL"/>
      <sheetName val="Material-UIL"/>
      <sheetName val="office Assets"/>
      <sheetName val="P &amp; m"/>
      <sheetName val="Run @ Rate -164"/>
      <sheetName val="AAR"/>
      <sheetName val="Millipore Test"/>
      <sheetName val="CHECKING AID"/>
      <sheetName val="CHILD PART"/>
      <sheetName val="LABORATORY "/>
      <sheetName val="Sheet 2"/>
      <sheetName val="3934879"/>
      <sheetName val="3903492"/>
      <sheetName val="8880066"/>
      <sheetName val="670"/>
      <sheetName val="670 (R2)"/>
      <sheetName val="352"/>
      <sheetName val="3903492 (3)"/>
      <sheetName val="352 (2)"/>
      <sheetName val="79F00 "/>
      <sheetName val="73B00"/>
      <sheetName val="797D0"/>
      <sheetName val="844 M0"/>
      <sheetName val="Sheet10"/>
      <sheetName val="MSA SC (4)"/>
      <sheetName val="MSA SC (3)"/>
      <sheetName val="MSA SC (2)"/>
      <sheetName val="ALT BLANK"/>
      <sheetName val="LAYOUT REPORT"/>
      <sheetName val="intrep"/>
      <sheetName val="PULSAR REVSIED"/>
      <sheetName val="STATISTICAL PROCESS CONTROL (4)"/>
      <sheetName val="GLOVE BOX LID"/>
      <sheetName val="FUSE BOX COVER"/>
      <sheetName val="pldt"/>
      <sheetName val="TC1 PFD (1)"/>
      <sheetName val="CP_TC1"/>
      <sheetName val="INFO"/>
      <sheetName val=" PFD"/>
      <sheetName val="QP RH"/>
      <sheetName val="QP LH"/>
      <sheetName val="CHECK AID"/>
      <sheetName val="MSA R&amp;R"/>
      <sheetName val="Pist RH"/>
      <sheetName val="Pist LH"/>
      <sheetName val="PQAP"/>
      <sheetName val="RM CP"/>
      <sheetName val="Packaging  Proposal _LH"/>
      <sheetName val="Packaging  Proposal_RH"/>
      <sheetName val="Latches"/>
      <sheetName val="Locksets"/>
      <sheetName val="Controls"/>
      <sheetName val="results"/>
      <sheetName val="mgm index_p"/>
      <sheetName val="Master Mgmt index E_T"/>
      <sheetName val="gm_target"/>
      <sheetName val="mgm index_Q"/>
      <sheetName val="C _ MGMT"/>
      <sheetName val="mgm index_S"/>
      <sheetName val="mgm index_M"/>
      <sheetName val="Prod_Tgt_Act"/>
      <sheetName val="O_P_Man"/>
      <sheetName val="op_men_action_plan"/>
      <sheetName val="Prod_hr"/>
      <sheetName val="action_plan_prod_hr"/>
      <sheetName val="Q"/>
      <sheetName val="Total_losses"/>
      <sheetName val="no material_ppc"/>
      <sheetName val="Tool_change"/>
      <sheetName val="TOOL CHANGE PLAN_1"/>
      <sheetName val="TOOL CHANGE PLAN"/>
      <sheetName val="Set_up"/>
      <sheetName val="SET_UPplan"/>
      <sheetName val="SET_UPplan _2_"/>
      <sheetName val="M_A"/>
      <sheetName val="M_A_Plan"/>
      <sheetName val="Start_up"/>
      <sheetName val="P"/>
      <sheetName val="Speed_Loss"/>
      <sheetName val="Minor_stoppages"/>
      <sheetName val="Primary Gears ppm "/>
      <sheetName val="dept abc _ phenomena"/>
      <sheetName val="deptt_cell"/>
      <sheetName val="IPR_Qty"/>
      <sheetName val="C_QSR_"/>
      <sheetName val="C_TOTAL_QSR_TREND_pul"/>
      <sheetName val="C_QSR_PARTWISE_Trend_pul"/>
      <sheetName val="c_04 _ last six month _2"/>
      <sheetName val="6w_2h_qsr-Pul-dec04"/>
      <sheetName val="a_qsr"/>
      <sheetName val="QSR_TREND_PARTWISE"/>
      <sheetName val="A_QSR_total"/>
      <sheetName val="6w_2h_a_qsr _oct (2)"/>
      <sheetName val="action plan_A_QSR_sep"/>
      <sheetName val="0000000"/>
      <sheetName val="6w_2h (2)"/>
      <sheetName val="B"/>
      <sheetName val="PE ID Pivot_Suslove"/>
      <sheetName val="PE-PC LAYOUT-WISE"/>
      <sheetName val="B'DAY (ALL PE MEMBERS)"/>
      <sheetName val="Anniversary"/>
      <sheetName val="TEAM PE ADDRESS BOOK"/>
      <sheetName val="Birthday Upated_11.07.10"/>
      <sheetName val="BirthDay"/>
      <sheetName val="MOP"/>
      <sheetName val="Only Extn Numbers"/>
      <sheetName val="PE Yellow Pages-Dynamic-OLD"/>
      <sheetName val="PRINT LIST"/>
      <sheetName val="Desk top no.lsit"/>
      <sheetName val="NAME-SURNAME"/>
      <sheetName val="NPD_30.07.15_31.07.15_YES-NO"/>
      <sheetName val="Voting not done"/>
      <sheetName val="PRINT LIST-COST"/>
      <sheetName val="ESOPS_BHARAT SWACHH ABHIYAN"/>
      <sheetName val="TEAM LIST_L5M EXCLUDE"/>
      <sheetName val="TEAM LIST_L5M &amp; U321 EXCLUDE"/>
      <sheetName val="OTPM CHITS"/>
      <sheetName val="OFF-SITE"/>
      <sheetName val="BLOOD GROUPS"/>
      <sheetName val="PE Yellow Pages_Updatd_22.07.13"/>
      <sheetName val="PE Yellow Pages-FOR DEPT-YES-NO"/>
      <sheetName val="PC Allocation"/>
      <sheetName val="PE Yellow Pages-FOR Esop "/>
      <sheetName val="PE Yellow Pages-FOR DEPT-YE (3)"/>
      <sheetName val="SEQ"/>
      <sheetName val="해석"/>
      <sheetName val="공차"/>
      <sheetName val="VP"/>
      <sheetName val="DPA-P"/>
      <sheetName val="DPA-S"/>
      <sheetName val="DPA-T"/>
      <sheetName val="사전조립-P"/>
      <sheetName val="사전조립-S"/>
      <sheetName val="사전조립T"/>
      <sheetName val="BIR-V-P"/>
      <sheetName val="BIR-T-U"/>
      <sheetName val="부품품질"/>
      <sheetName val="IQS"/>
      <sheetName val="만성품질"/>
      <sheetName val="SE"/>
      <sheetName val="사전준비"/>
      <sheetName val="사전준비_P"/>
      <sheetName val="사전준비_S"/>
      <sheetName val="사전준비_T"/>
      <sheetName val="부품개발일정"/>
      <sheetName val="검사단축"/>
      <sheetName val="W_H"/>
      <sheetName val="결품최소화"/>
      <sheetName val="유연인력"/>
      <sheetName val="검사생산성 "/>
      <sheetName val="조립생산성"/>
      <sheetName val="물류생산성"/>
      <sheetName val="외주개발비"/>
      <sheetName val="잉여"/>
      <sheetName val="직무"/>
      <sheetName val="관행"/>
      <sheetName val="통합SYS"/>
      <sheetName val="설계검증"/>
      <sheetName val="표준"/>
      <sheetName val="Pivot_mese_Vc"/>
      <sheetName val="Pivot_prog_Vc"/>
      <sheetName val="Pivot_bdg_vett"/>
      <sheetName val="Pivot_bdg_vc"/>
      <sheetName val="Pivotf3+9"/>
      <sheetName val="Pivotf3+9_vc"/>
      <sheetName val="Pivotf3_9"/>
      <sheetName val="Pivotf3_9_vc"/>
      <sheetName val="FR管理工程図"/>
      <sheetName val="nkch"/>
      <sheetName val="Asm"/>
      <sheetName val="IRR1"/>
      <sheetName val="Rev"/>
      <sheetName val="Oxp"/>
      <sheetName val="PRCNG"/>
      <sheetName val="mkt"/>
      <sheetName val="RMC"/>
      <sheetName val="FOH"/>
      <sheetName val="Intln"/>
      <sheetName val="Pack"/>
      <sheetName val="PWR"/>
      <sheetName val="Tax"/>
      <sheetName val="Masts"/>
      <sheetName val="Mimp"/>
      <sheetName val="Mlcl"/>
      <sheetName val="FCI-PCI"/>
      <sheetName val="MPC"/>
      <sheetName val="Slides"/>
      <sheetName val="283460000101_TPL_23 APRIL"/>
      <sheetName val="20080331_Data Transfer"/>
      <sheetName val="20080324_Data Transfer"/>
      <sheetName val="TPL_283460000101_01 April"/>
      <sheetName val="01 MARCH TO 01 APRIL"/>
      <sheetName val="PARTS MODIFIED AFTER SCREW BODY"/>
      <sheetName val="TPL_19 March_ERC REL"/>
      <sheetName val="01 April to 11 May"/>
      <sheetName val="BIW PARTS"/>
      <sheetName val="TPL_283460000101_01_mod"/>
      <sheetName val="prop_20080517_CADDATA"/>
      <sheetName val="ERC COMMENTES"/>
      <sheetName val="DPE_TPL"/>
      <sheetName val="TEMP_DPE"/>
      <sheetName val="080522"/>
      <sheetName val="28340720R_2405"/>
      <sheetName val="PE Dies"/>
      <sheetName val="VD Parts"/>
      <sheetName val="TPL_28346000101_11 MAY"/>
      <sheetName val="10 MAY TO 30 MAY"/>
      <sheetName val="TPL_1ST JUNE"/>
      <sheetName val="part list"/>
      <sheetName val="30 MAY TO 07 JUNE"/>
      <sheetName val="30 MAY TO 20 JUNE_BIW"/>
      <sheetName val="30 MAY TO 20 JUNE"/>
      <sheetName val="TPL_283460000101_20 JUNE"/>
      <sheetName val="19 JUNE to 4 july"/>
      <sheetName val="TPL_Compl_01 Feb To 27 May 08"/>
      <sheetName val="TPL_1ST JUNE (2)"/>
      <sheetName val="TPL_283460000101_20 JUNE_mod"/>
      <sheetName val="TPL_283460000101_19 JULY"/>
      <sheetName val="TPL_30 JULY"/>
      <sheetName val="TPL_28 SEP 08_283460000101"/>
      <sheetName val="20 june to 17 oct 08."/>
      <sheetName val="20 june to 17 oct 08_BIW."/>
      <sheetName val="28340720R_211008"/>
      <sheetName val="TPL 24 OCT 08"/>
      <sheetName val="Buying Level - UTK (26.09)"/>
      <sheetName val="18 Oct to 14 NOV."/>
      <sheetName val="18 Oct to 14 NOV_BIW"/>
      <sheetName val="20081126_prop"/>
      <sheetName val="TPL_28 NOV"/>
      <sheetName val="TPL_28346000101_15 MAY_Uttk_CS "/>
      <sheetName val="TPL_283460000101_ERC rel_021220"/>
      <sheetName val="Gur_283460000101_APLPUNE_021220"/>
      <sheetName val="TPL_03122008_283460000101_apl"/>
      <sheetName val="CONSOLIDATED TPL 29 DEC"/>
      <sheetName val="Dec-29_MOD"/>
      <sheetName val="BIW_283460000101_SAP_UTK"/>
      <sheetName val="13 Nov to 10 Dec."/>
      <sheetName val="13 Nov to 10 Dec_BIW"/>
      <sheetName val="09 DEC TO 14 JAN CHANGES."/>
      <sheetName val="09 DEC TO 14 JAN CHANGES_BIW"/>
      <sheetName val="13 JAN TO 28 JAN_BIW"/>
      <sheetName val="13 JAN TO 28 JAN"/>
      <sheetName val="TPL_28 JAN 2009"/>
      <sheetName val="28340720R"/>
      <sheetName val="TPL_012060R_29JAN09"/>
      <sheetName val="283460000106"/>
      <sheetName val="283460000103"/>
      <sheetName val="28 Jan to 13 Feb 09."/>
      <sheetName val="13 feb to 14 Mar."/>
      <sheetName val="14 Mar to 26 Mar."/>
      <sheetName val="28 Jan to 26 Mar 09"/>
      <sheetName val="5 MAR TO 08 APRIL."/>
      <sheetName val="28 JAN TPL_Gen_10 April"/>
      <sheetName val="Thickness"/>
      <sheetName val="26 Mar to 18 May2009"/>
      <sheetName val="26 Mar to 18 May2009_biw"/>
      <sheetName val="26 Mar to 18 May2009_biw_1"/>
      <sheetName val="TPL 26 MAR 09"/>
      <sheetName val="TPL 26 MAR 09_to ws"/>
      <sheetName val="17 May to 03 Jun09"/>
      <sheetName val="Dom_Eco"/>
      <sheetName val="STD_PUNE_SANAND_20090804"/>
      <sheetName val="SND_G4_60000101_20090804"/>
      <sheetName val="01 May to 11 Aug 09"/>
      <sheetName val="26 March to 26 May 09"/>
      <sheetName val="090811"/>
      <sheetName val="Vinayak"/>
      <sheetName val="Latest rev status"/>
      <sheetName val="HALOL"/>
      <sheetName val="Full PBD"/>
      <sheetName val="SPECIMEN"/>
      <sheetName val="DET"/>
      <sheetName val="PTD"/>
      <sheetName val="SENSITIVITY"/>
      <sheetName val="Setup &amp; Validation"/>
      <sheetName val="Cost Elements - Where is What"/>
      <sheetName val="Section 1-RFQ"/>
      <sheetName val="Section 2-Supplier Response"/>
      <sheetName val="Section 3-Quote Breakdown"/>
      <sheetName val="Section 4-Pkg, Freight &amp; Duty"/>
      <sheetName val="Section 5-Tool Steel Breakdown"/>
      <sheetName val="Base For Costing"/>
      <sheetName val="Logistic sheet"/>
      <sheetName val="ECN"/>
      <sheetName val="SPM Working Brake Clutch"/>
      <sheetName val="Oil Sump Washing SPM "/>
      <sheetName val="cash flow-Uk"/>
      <sheetName val="Capacity"/>
      <sheetName val="BS-Uk"/>
      <sheetName val="BS"/>
      <sheetName val="IT Tax"/>
      <sheetName val="DEP-IT"/>
      <sheetName val="Manpower-D"/>
      <sheetName val="Admin-D"/>
      <sheetName val="Int &amp; Dep-D"/>
      <sheetName val="Capex-D"/>
      <sheetName val="DEP-IT (D)"/>
      <sheetName val="IT Tax -D"/>
      <sheetName val="Detailed P&amp;L Ac"/>
      <sheetName val="IRR&amp;PB-D"/>
      <sheetName val="P&amp;L-UK -D"/>
      <sheetName val="BS-Uk -D"/>
      <sheetName val="cash flow-Uk (D)"/>
      <sheetName val="Projections-D"/>
      <sheetName val="1517"/>
      <sheetName val="Fixed Assets"/>
      <sheetName val="2. Def"/>
      <sheetName val="タイ現調（部品）"/>
      <sheetName val="RM-Rate"/>
      <sheetName val="Rucha_W.e.f 01.07.11_Sanand"/>
      <sheetName val="Logistic_TML Sanand"/>
      <sheetName val="VAT Retention"/>
      <sheetName val="P &amp; F of BOP "/>
      <sheetName val="Rucha_W.e.f 01.07.11_A'bad"/>
      <sheetName val="5710 0113 82 10"/>
      <sheetName val="5710 0113 82 09"/>
      <sheetName val="5705 0113 82 05"/>
      <sheetName val="5705 0113 82 06"/>
      <sheetName val="2790 113 35 01"/>
      <sheetName val="BRACKET"/>
      <sheetName val="5705 0113 01 10"/>
      <sheetName val="TOOLING COST"/>
      <sheetName val="Packing Cost _Oil Sump"/>
      <sheetName val="Landed rate"/>
      <sheetName val="SUMMARY SHEET"/>
      <sheetName val="RM Rate"/>
      <sheetName val="5j5_823_363"/>
      <sheetName val="bonnet end-Plastic portion "/>
      <sheetName val="Proposed Oct 10"/>
      <sheetName val="Rucha Revised"/>
      <sheetName val="RM Sumary"/>
      <sheetName val="STPL"/>
      <sheetName val="Matx"/>
      <sheetName val="PP"/>
      <sheetName val="HF"/>
      <sheetName val="Laser"/>
      <sheetName val="Obsolete Parts"/>
      <sheetName val="554631000101_F_15"/>
      <sheetName val="554931000103_B11"/>
      <sheetName val="TML_BOM_101_F3"/>
      <sheetName val="211_D2"/>
      <sheetName val="110_I2"/>
      <sheetName val="SALES RECO APRIL-13"/>
      <sheetName val="SALES RECO MAY-13"/>
      <sheetName val="SALES RECO JUNE-13"/>
      <sheetName val="SALES RECO JULY-13"/>
      <sheetName val="SALES RECO AUG-13"/>
      <sheetName val="SALES RECO SEPT-13"/>
      <sheetName val="SALES RECO OCT-13"/>
      <sheetName val="SALES RECO NOV-13"/>
      <sheetName val="SALES RECO DEC-13"/>
      <sheetName val="SALES RECO JAN-14"/>
      <sheetName val="Summary 13-14-E-60"/>
      <sheetName val="Locationwise Chassis Sales-E-60"/>
      <sheetName val="Daily prdn-supply MAR "/>
      <sheetName val="Daily prdn-supply April-07"/>
      <sheetName val="Daily prdn-supply May -07."/>
      <sheetName val="Desp May 07"/>
      <sheetName val="NSK &amp; KADIVLI Drivers PAINTED"/>
      <sheetName val="NSK UNPAINTED"/>
      <sheetName val="oct-12"/>
      <sheetName val="sep-12"/>
      <sheetName val="feb-13"/>
      <sheetName val="march-13"/>
      <sheetName val="april-13"/>
      <sheetName val="MAY-13"/>
      <sheetName val="JUNE-13"/>
      <sheetName val="JULY-13"/>
      <sheetName val="AUG-13"/>
      <sheetName val="SEP-13"/>
      <sheetName val="OCT-13"/>
      <sheetName val="nov-13"/>
      <sheetName val="dec-13"/>
      <sheetName val="JAN-14"/>
      <sheetName val="FEB-14"/>
      <sheetName val="MARCH-14"/>
      <sheetName val="reva schedule vs despatch"/>
      <sheetName val="Source File"/>
      <sheetName val="Sept"/>
      <sheetName val="Monthwise Partywise Details"/>
      <sheetName val="01.07.16"/>
      <sheetName val="W-408 SSC-DC 4.50  INV.DET"/>
      <sheetName val="14.10.16"/>
      <sheetName val="W-408 SSC-DC 4.50  INV.DET (2)"/>
      <sheetName val="sd.mbr desp. M&amp;M"/>
      <sheetName val="M&amp;M List"/>
      <sheetName val="ALF PROPERTY"/>
      <sheetName val="ALF PROPERTY (2)"/>
      <sheetName val="Tooling cost SCDC"/>
      <sheetName val="ALF"/>
      <sheetName val="Dies desp. M&amp;M"/>
      <sheetName val="Dies desp. 27.10.16..1 (2)"/>
      <sheetName val="Dies desp. 27.10.16..veh.no. 1"/>
      <sheetName val="Dies desp. 09.11.16 .veh.no..2"/>
      <sheetName val="Dies desp. 09.11.16 .veh.no.3"/>
      <sheetName val="Dies desp. 09.11.16 .veh.nO 4"/>
      <sheetName val="Dies desp. 09.11.16 .veh.nO 5"/>
      <sheetName val="M&amp;M Asset hansraj mail 08.10.16"/>
      <sheetName val="ｅｘｃｅｌ検討書ﾌｫｰﾏｯﾄA4新"/>
      <sheetName val="FIREWALL"/>
      <sheetName val="FRT.Cradle"/>
      <sheetName val="Rear cradle"/>
      <sheetName val="AWD"/>
      <sheetName val="Facelift"/>
      <sheetName val="3380N"/>
      <sheetName val="P405"/>
      <sheetName val="P409"/>
      <sheetName val="P412"/>
      <sheetName val="Genio"/>
      <sheetName val="Robo assy"/>
      <sheetName val="Bush fitment"/>
      <sheetName val="Paintshop"/>
      <sheetName val="Rec."/>
      <sheetName val="_RecoveredExternalLink1_oPro__2"/>
      <sheetName val="_RecoveredExternalLink1_oPro__8"/>
      <sheetName val="Basic-Links"/>
      <sheetName val="pivot-Region"/>
      <sheetName val="pivot-Country"/>
      <sheetName val="pivot-Product"/>
      <sheetName val="SOP DATES"/>
      <sheetName val="SOPDATES"/>
      <sheetName val="Detailed SOP"/>
      <sheetName val="Variant-Matrix"/>
      <sheetName val="Backup-Table"/>
      <sheetName val="R&amp;D-Total"/>
      <sheetName val=" PIST MMCL Mar 19"/>
      <sheetName val=" PIST MMCL Mar 19 (2)"/>
      <sheetName val="Parts"/>
      <sheetName val="Harvest"/>
      <sheetName val="Components"/>
      <sheetName val="Effectivity"/>
      <sheetName val="Usages"/>
      <sheetName val="Engineers"/>
      <sheetName val="CPSC"/>
      <sheetName val="Misc Codes"/>
      <sheetName val="BOM_40_20_40"/>
      <sheetName val="Rules"/>
      <sheetName val="KAOCCXYY"/>
      <sheetName val="RFQI"/>
      <sheetName val="june add-del- july 3 bkts4.6.01"/>
      <sheetName val="A3"/>
      <sheetName val="Sales "/>
      <sheetName val="wip-Dec."/>
      <sheetName val="MASTER "/>
      <sheetName val="Transmittal Front Page"/>
      <sheetName val="Degreasing"/>
      <sheetName val="Primer"/>
      <sheetName val="Sandblasting"/>
      <sheetName val="Macchine_Family"/>
      <sheetName val="Other"/>
      <sheetName val="_RecoveredExternalLink1_oPro__4"/>
      <sheetName val="_RecoveredExternalLink1_oPro__3"/>
      <sheetName val="April 18"/>
      <sheetName val="May 18"/>
      <sheetName val="June 18"/>
      <sheetName val="_RecoveredExternalLink1_oPro__7"/>
      <sheetName val="_RecoveredExternalLink1_oPro__5"/>
      <sheetName val="_RecoveredExternalLink1_oPro__6"/>
      <sheetName val="_RecoveredExternalLink1_oPro__9"/>
      <sheetName val="[RecoveredExternalLink1]oPro_10"/>
      <sheetName val="[RecoveredExternalLink1]oPro__9"/>
      <sheetName val="[RecoveredExternalLink1]oPro__4"/>
      <sheetName val="[RecoveredExternalLink1]oPro__2"/>
      <sheetName val="[RecoveredExternalLink1]oPro__3"/>
      <sheetName val="[RecoveredExternalLink1]oPro__7"/>
      <sheetName val="[RecoveredExternalLink1]oPro__5"/>
      <sheetName val="[RecoveredExternalLink1]oPro__6"/>
      <sheetName val="[RecoveredExternalLink1]oPro__8"/>
      <sheetName val="Zbad"/>
      <sheetName val="HUNIT"/>
      <sheetName val="Packing sign off Format"/>
      <sheetName val="lablel"/>
      <sheetName val="PACKAGING_MASTER"/>
      <sheetName val="BINCRATE"/>
      <sheetName val="stagewise"/>
      <sheetName val="PACKAGING_MASTER (2)"/>
      <sheetName val="840G1"/>
      <sheetName val="840E1"/>
      <sheetName val="OEE press shop (2)"/>
      <sheetName val="P Vs A n"/>
      <sheetName val="OEE press shop"/>
      <sheetName val="PLS NEW"/>
      <sheetName val="RevHistory"/>
      <sheetName val="StkAug1_"/>
      <sheetName val="LCH_FOR_Apr_10-March11-Final"/>
      <sheetName val="진행_DATA_(2)"/>
      <sheetName val="03_Detailed"/>
      <sheetName val="01_Bid_Price_summary"/>
      <sheetName val="Pt_Rates"/>
      <sheetName val="BOM6_5_03"/>
      <sheetName val="TIME_CHECK"/>
      <sheetName val="repeatative_rejection"/>
      <sheetName val="FLOW_CHART"/>
      <sheetName val="Bajaj_Items"/>
      <sheetName val="K-60_HEAD_LAMP"/>
      <sheetName val="CUSTOMER_GROUP_WISE"/>
      <sheetName val="ghorpade_"/>
      <sheetName val="form_x0000__x0000__x0000__x0000__x0000__x0000__x0000__x0000__x0000__x0000__x0000__x0000__x0000_"/>
      <sheetName val="New format May'16"/>
      <sheetName val="Supplier Performance"/>
      <sheetName val="April 15"/>
      <sheetName val="PPM OF JOSHI AUTO"/>
      <sheetName val="PPM OF KLT AUTOMOTIVE"/>
      <sheetName val="PPM OF ARIHANT DOMESTIC"/>
      <sheetName val="PPM OF SADGURU ENTP"/>
      <sheetName val="PPM OF BBTOOL  (2)"/>
      <sheetName val="EQ.PPM OF ARIHANT (2)"/>
      <sheetName val="2008-09"/>
      <sheetName val="QUARTER PPM"/>
      <sheetName val="GRAPH -PPM 2009-10"/>
      <sheetName val="GRAPH -PPM "/>
      <sheetName val="GRAPH -PPM 2008-09 "/>
      <sheetName val="GRAPH -EQ PPM "/>
      <sheetName val="PPM OF BBTOOL "/>
      <sheetName val="EQ.PPM OF BBTOOL"/>
      <sheetName val="EQ &amp; ACT PPM OF B B TOOL"/>
      <sheetName val="EQ &amp; ACT PPM OF PM"/>
      <sheetName val="EQ.PPM OF PM"/>
      <sheetName val="PPM OF PM"/>
      <sheetName val="EQ &amp; ACT PPM OF KLT"/>
      <sheetName val="EQ.PPM OF KLT"/>
      <sheetName val="PPM OF KLT"/>
      <sheetName val="EQ &amp; ACT PPM OF ARIHANT"/>
      <sheetName val="PPM OF ARIHANT"/>
      <sheetName val="EQ &amp; ACT PPM OF STD"/>
      <sheetName val="EQ.PPM OF ARIHANT"/>
      <sheetName val="EQ.PPM OF STD"/>
      <sheetName val="PPM OF STD"/>
      <sheetName val="●시장현황"/>
      <sheetName val="●PJTR계획 "/>
      <sheetName val="●PJTR계획  (2)"/>
      <sheetName val="PJTR계획참조"/>
      <sheetName val="기본계힉사진2"/>
      <sheetName val="●제품개요"/>
      <sheetName val="●제원표"/>
      <sheetName val="●생산준비현황"/>
      <sheetName val="●SHOP別 구성계획"/>
      <sheetName val="●생산준비P (2)"/>
      <sheetName val="●품질 Q"/>
      <sheetName val="●원가C"/>
      <sheetName val="●안전 S,M"/>
      <sheetName val="5●CFRAME FLOW"/>
      <sheetName val="●개발일정"/>
      <sheetName val="●품확일정"/>
      <sheetName val="●기획예산"/>
      <sheetName val="●용도차소요현황"/>
      <sheetName val="●부품개발계획"/>
      <sheetName val="●부품개발계획2"/>
      <sheetName val="부품개발계획사진"/>
      <sheetName val="●CKD개발일정"/>
      <sheetName val="●LP LIST(NO별)"/>
      <sheetName val="기본MAL"/>
      <sheetName val="___"/>
      <sheetName val="_목차"/>
      <sheetName val="11 EX"/>
      <sheetName val="new v code"/>
      <sheetName val="RecoveredExternalLink15"/>
      <sheetName val="1. Instructions"/>
      <sheetName val="e-1810_B"/>
      <sheetName val="C1 Summary1"/>
      <sheetName val="AP I4"/>
      <sheetName val="AP DW"/>
      <sheetName val="Autoliv"/>
      <sheetName val="Antolin"/>
      <sheetName val="Benteler"/>
      <sheetName val="Bosch"/>
      <sheetName val="Brose"/>
      <sheetName val="Conti Teves"/>
      <sheetName val="Dynamid"/>
      <sheetName val="Fico"/>
      <sheetName val="GKN"/>
      <sheetName val="JCI"/>
      <sheetName val="Kautex 4WD Lev.II P"/>
      <sheetName val="Kautex 4WD St.IV P&amp;D"/>
      <sheetName val="Kautex 2WD ISG P&amp;D"/>
      <sheetName val="Kautex 2WD Lev II P&amp;D"/>
      <sheetName val="Kutsch Kirchhoff"/>
      <sheetName val="Lear"/>
      <sheetName val="Lemforder"/>
      <sheetName val="Meritor"/>
      <sheetName val="NSK"/>
      <sheetName val="Ortech"/>
      <sheetName val="Paulstra"/>
      <sheetName val="Pelzer"/>
      <sheetName val="Presta Krupp"/>
      <sheetName val="Sommer Allibert"/>
      <sheetName val="SAL"/>
      <sheetName val="SAS"/>
      <sheetName val="Sachs FTE"/>
      <sheetName val="Sachs Clutch"/>
      <sheetName val="Sachs FL WHL"/>
      <sheetName val="00TFMC1"/>
      <sheetName val="Macro1old"/>
      <sheetName val="GMI-Part &amp; tooling Cost rev.0"/>
      <sheetName val="C3_N_DC改造投資"/>
      <sheetName val="GMI-Part_&amp;_tooling_Cost_rev_0"/>
      <sheetName val="【資料】730改造投資"/>
      <sheetName val="ﾍﾞﾀﾘｽﾄ"/>
      <sheetName val="RACK (CB)new"/>
      <sheetName val="Fiel List"/>
      <sheetName val="email_address"/>
      <sheetName val="添付１"/>
      <sheetName val="PARAMETRES"/>
      <sheetName val="DefectDetails"/>
      <sheetName val="CoilspringDetails"/>
      <sheetName val="31 OCT 2021 "/>
      <sheetName val="MAR 23 MANDAYS  "/>
      <sheetName val="P Vs A n "/>
      <sheetName val="[RecoveredExternalLink1]oPro_11"/>
      <sheetName val="[RecoveredExternalLink1]oPro_12"/>
      <sheetName val="[RecoveredExternalLink1]oPro_13"/>
      <sheetName val="[RecoveredExternalLink1]oPro_14"/>
      <sheetName val="[RecoveredExternalLink1]oPro_15"/>
      <sheetName val="[RecoveredExternalLink1]oPro_16"/>
      <sheetName val="[RecoveredExternalLink1]oPro_17"/>
      <sheetName val="[RecoveredExternalLink1]oPro_18"/>
      <sheetName val="#REF!"/>
      <sheetName val="[RecoveredExternalLink1]oPro_19"/>
      <sheetName val="[RecoveredExternalLink1]oPro_20"/>
      <sheetName val="[RecoveredExternalLink1]oPro_21"/>
      <sheetName val="[RecoveredExternalLink1]oPro_22"/>
      <sheetName val="Supplier PPAP Request List"/>
      <sheetName val="Packing Approval"/>
      <sheetName val="GRR_report"/>
      <sheetName val="Blank Form"/>
      <sheetName val="billl details"/>
      <sheetName val="RT-12"/>
      <sheetName val="LINE OFF"/>
      <sheetName val="COLOURS"/>
      <sheetName val="AVG COST"/>
      <sheetName val="Avg Paint Cost Components"/>
      <sheetName val="PAINTS"/>
      <sheetName val="SPL BLK"/>
      <sheetName val="SPL RED"/>
      <sheetName val="SPL GRN"/>
      <sheetName val="SPL GRY"/>
      <sheetName val="SPL SIL"/>
      <sheetName val="CBZ BLK"/>
      <sheetName val="CBZ RED"/>
      <sheetName val="CBZ GRN"/>
      <sheetName val="CBZ SIL"/>
      <sheetName val="CBZ BLU"/>
      <sheetName val="CBZ GOLD"/>
      <sheetName val="STREET BLK"/>
      <sheetName val="STREET RED"/>
      <sheetName val="STREET GRN"/>
      <sheetName val="STREET PRP"/>
      <sheetName val="PAINTS STOCK"/>
      <sheetName val="MONTH"/>
      <sheetName val="FINAL SUMMARY"/>
      <sheetName val="It Depre -sum"/>
      <sheetName val="BS &amp; P&amp;L000"/>
      <sheetName val="RM HR PAINT"/>
      <sheetName val="Challan"/>
      <sheetName val="Condensers-Lorraine, miles"/>
      <sheetName val="CPIE"/>
      <sheetName val="採算表11月まで"/>
      <sheetName val="sikyu"/>
      <sheetName val="Masters - Do not Touch"/>
      <sheetName val="PC NO. 08"/>
      <sheetName val="cordoba"/>
      <sheetName val="Lists"/>
      <sheetName val="Sales Register-Items"/>
      <sheetName val="組立費算出シート"/>
      <sheetName val="LCD(SEG)回路組立"/>
      <sheetName val="ANNEX 2"/>
      <sheetName val="ASSY"/>
      <sheetName val="MOULD"/>
      <sheetName val="加工費率設定"/>
      <sheetName val="COOLING ZONE"/>
      <sheetName val="summary_latest"/>
      <sheetName val="Annexures"/>
      <sheetName val="N2031584 Pulsar Coil"/>
      <sheetName val="ratefinal"/>
      <sheetName val="GL400_HO Stator"/>
      <sheetName val="Mail Attachment"/>
      <sheetName val="After Sales Supplier #'s"/>
      <sheetName val="AG00060"/>
      <sheetName val="Tool Price"/>
      <sheetName val="(Do not delete)"/>
      <sheetName val="MAINT,QP,COMM"/>
      <sheetName val="SUPPORTING"/>
      <sheetName val="Consolidated"/>
      <sheetName val="taxas câmbio"/>
      <sheetName val="Capa"/>
      <sheetName val="Planilha"/>
      <sheetName val="Pareto Nov '2021 "/>
      <sheetName val="Body Concerns TRPT Summary"/>
      <sheetName val="Pareto Nov'2021 "/>
      <sheetName val="Paint  Concerns TRPT Summary"/>
      <sheetName val="Pareto GNOVA-B"/>
      <sheetName val="Pareto Paint "/>
      <sheetName val="[RecoveredExternalLink1]oPro_23"/>
      <sheetName val="[RecoveredExternalLink1]oPro_25"/>
      <sheetName val="[RecoveredExternalLink1]oPro_24"/>
      <sheetName val="[RecoveredExternalLink1]oPro_26"/>
      <sheetName val="[RecoveredExternalLink1]oPro_27"/>
      <sheetName val="[RecoveredExternalLink1]oPro_30"/>
      <sheetName val="[RecoveredExternalLink1]oPro_28"/>
      <sheetName val="[RecoveredExternalLink1]oPro_29"/>
      <sheetName val="[RecoveredExternalLink1]oPro_31"/>
      <sheetName val="보고서"/>
      <sheetName val="품의서"/>
      <sheetName val="신1"/>
      <sheetName val="외주현황.wq1"/>
      <sheetName val="운행일지"/>
      <sheetName val="MC&amp;다변화"/>
      <sheetName val="94B"/>
      <sheetName val="2010년 재료비 및부산물(09.10)"/>
      <sheetName val="2010년 제조경비 집계(09.10)"/>
      <sheetName val="2010년 판관비 집계(09.10)"/>
      <sheetName val="2010년 인건비(관리직,기능직,110%인상) "/>
      <sheetName val="임금 "/>
      <sheetName val="2010 수선비(총무,구매,공무)"/>
      <sheetName val="2010소모품비(총무,구매,공무)"/>
      <sheetName val="월별산출금액적용(09.10)"/>
      <sheetName val="2010추정손익(09.10)-변경후"/>
      <sheetName val="2010 추정손익(09.10)-변경전"/>
      <sheetName val="변동사유"/>
      <sheetName val="HIS"/>
      <sheetName val="끝"/>
      <sheetName val="2008년 제조경비 집계(07.10)"/>
      <sheetName val="2008년 판관비 집계(07.10) "/>
      <sheetName val="월별산출금액적용"/>
      <sheetName val="2008 수선비집계(총무,구매,공무)"/>
      <sheetName val="2008소모품비집계(총무,구매,공무)"/>
      <sheetName val="2008추정손익(07.10)"/>
      <sheetName val="2008년 인건비(관리직,기능직,110%인상)"/>
      <sheetName val="사업계획 과목별 수정 (최종)"/>
      <sheetName val="첨부-계정별 원가절감 산출내역"/>
      <sheetName val="사업계획 과목별 수정"/>
      <sheetName val="원가율"/>
      <sheetName val="원가율(09.10)"/>
      <sheetName val="자금집행내역"/>
      <sheetName val="투자-국내2"/>
      <sheetName val="MAIN(봄여름)"/>
      <sheetName val="택"/>
      <sheetName val="Sheet6 (3)"/>
      <sheetName val="세부추진"/>
      <sheetName val="외주현황_wq1"/>
      <sheetName val="数据"/>
      <sheetName val="p2-1"/>
      <sheetName val="DWPM"/>
      <sheetName val="DATE"/>
      <sheetName val="외주현황_wq11"/>
      <sheetName val="Sheet6_(3)"/>
      <sheetName val="626TD(COLOR)"/>
      <sheetName val="소상 &quot;1&quot;"/>
      <sheetName val="소개"/>
      <sheetName val="96간접경비"/>
      <sheetName val="노임단가표"/>
      <sheetName val="접대44"/>
      <sheetName val="HP1AMLIST"/>
      <sheetName val="x"/>
      <sheetName val="x (2)"/>
      <sheetName val="Copper Base June"/>
      <sheetName val="Escorts Matrix"/>
      <sheetName val="Warrant"/>
      <sheetName val="5.세운W-A"/>
      <sheetName val="4618000 Conso"/>
      <sheetName val="PV6 3.5L LX5 GMX170"/>
      <sheetName val="Changes in Costbook - Base FWD"/>
      <sheetName val="Variablen"/>
      <sheetName val="Calculation Premises"/>
      <sheetName val="PWR-AKD"/>
      <sheetName val="__ DATA (2)"/>
      <sheetName val="PU approval"/>
      <sheetName val="?? DATA (2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/>
      <sheetData sheetId="43"/>
      <sheetData sheetId="44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/>
      <sheetData sheetId="70"/>
      <sheetData sheetId="71"/>
      <sheetData sheetId="72"/>
      <sheetData sheetId="73">
        <row r="1">
          <cell r="D1" t="str">
            <v xml:space="preserve">                                                          2002 0+12 Cycle Plan Forecast - 661a</v>
          </cell>
        </row>
      </sheetData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>
        <row r="42">
          <cell r="K42">
            <v>6.56508</v>
          </cell>
        </row>
      </sheetData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/>
      <sheetData sheetId="254"/>
      <sheetData sheetId="255"/>
      <sheetData sheetId="256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 refreshError="1"/>
      <sheetData sheetId="1261" refreshError="1"/>
      <sheetData sheetId="1262" refreshError="1"/>
      <sheetData sheetId="1263" refreshError="1"/>
      <sheetData sheetId="1264" refreshError="1"/>
      <sheetData sheetId="1265" refreshError="1"/>
      <sheetData sheetId="1266" refreshError="1"/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 refreshError="1"/>
      <sheetData sheetId="1344" refreshError="1"/>
      <sheetData sheetId="1345" refreshError="1"/>
      <sheetData sheetId="1346" refreshError="1"/>
      <sheetData sheetId="1347" refreshError="1"/>
      <sheetData sheetId="1348" refreshError="1"/>
      <sheetData sheetId="1349" refreshError="1"/>
      <sheetData sheetId="1350" refreshError="1"/>
      <sheetData sheetId="1351" refreshError="1"/>
      <sheetData sheetId="1352" refreshError="1"/>
      <sheetData sheetId="1353" refreshError="1"/>
      <sheetData sheetId="1354" refreshError="1"/>
      <sheetData sheetId="1355" refreshError="1"/>
      <sheetData sheetId="1356" refreshError="1"/>
      <sheetData sheetId="1357" refreshError="1"/>
      <sheetData sheetId="1358" refreshError="1"/>
      <sheetData sheetId="1359" refreshError="1"/>
      <sheetData sheetId="1360" refreshError="1"/>
      <sheetData sheetId="1361" refreshError="1"/>
      <sheetData sheetId="1362" refreshError="1"/>
      <sheetData sheetId="1363" refreshError="1"/>
      <sheetData sheetId="1364" refreshError="1"/>
      <sheetData sheetId="1365" refreshError="1"/>
      <sheetData sheetId="1366" refreshError="1"/>
      <sheetData sheetId="1367" refreshError="1"/>
      <sheetData sheetId="1368" refreshError="1"/>
      <sheetData sheetId="1369" refreshError="1"/>
      <sheetData sheetId="1370" refreshError="1"/>
      <sheetData sheetId="1371" refreshError="1"/>
      <sheetData sheetId="1372" refreshError="1"/>
      <sheetData sheetId="1373" refreshError="1"/>
      <sheetData sheetId="1374" refreshError="1"/>
      <sheetData sheetId="1375" refreshError="1"/>
      <sheetData sheetId="1376" refreshError="1"/>
      <sheetData sheetId="1377" refreshError="1"/>
      <sheetData sheetId="1378" refreshError="1"/>
      <sheetData sheetId="1379" refreshError="1"/>
      <sheetData sheetId="1380" refreshError="1"/>
      <sheetData sheetId="1381" refreshError="1"/>
      <sheetData sheetId="1382" refreshError="1"/>
      <sheetData sheetId="1383" refreshError="1"/>
      <sheetData sheetId="1384" refreshError="1"/>
      <sheetData sheetId="1385" refreshError="1"/>
      <sheetData sheetId="1386" refreshError="1"/>
      <sheetData sheetId="1387" refreshError="1"/>
      <sheetData sheetId="1388" refreshError="1"/>
      <sheetData sheetId="1389" refreshError="1"/>
      <sheetData sheetId="1390" refreshError="1"/>
      <sheetData sheetId="1391" refreshError="1"/>
      <sheetData sheetId="1392" refreshError="1"/>
      <sheetData sheetId="1393" refreshError="1"/>
      <sheetData sheetId="1394" refreshError="1"/>
      <sheetData sheetId="1395" refreshError="1"/>
      <sheetData sheetId="1396" refreshError="1"/>
      <sheetData sheetId="1397" refreshError="1"/>
      <sheetData sheetId="1398" refreshError="1"/>
      <sheetData sheetId="1399" refreshError="1"/>
      <sheetData sheetId="1400" refreshError="1"/>
      <sheetData sheetId="1401" refreshError="1"/>
      <sheetData sheetId="1402" refreshError="1"/>
      <sheetData sheetId="1403" refreshError="1"/>
      <sheetData sheetId="1404" refreshError="1"/>
      <sheetData sheetId="1405" refreshError="1"/>
      <sheetData sheetId="1406" refreshError="1"/>
      <sheetData sheetId="1407" refreshError="1"/>
      <sheetData sheetId="1408" refreshError="1"/>
      <sheetData sheetId="1409" refreshError="1"/>
      <sheetData sheetId="1410" refreshError="1"/>
      <sheetData sheetId="1411" refreshError="1"/>
      <sheetData sheetId="1412" refreshError="1"/>
      <sheetData sheetId="1413" refreshError="1"/>
      <sheetData sheetId="1414" refreshError="1"/>
      <sheetData sheetId="1415" refreshError="1"/>
      <sheetData sheetId="1416" refreshError="1"/>
      <sheetData sheetId="1417" refreshError="1"/>
      <sheetData sheetId="1418" refreshError="1"/>
      <sheetData sheetId="1419" refreshError="1"/>
      <sheetData sheetId="1420" refreshError="1"/>
      <sheetData sheetId="1421" refreshError="1"/>
      <sheetData sheetId="1422" refreshError="1"/>
      <sheetData sheetId="1423" refreshError="1"/>
      <sheetData sheetId="1424" refreshError="1"/>
      <sheetData sheetId="1425" refreshError="1"/>
      <sheetData sheetId="1426" refreshError="1"/>
      <sheetData sheetId="1427" refreshError="1"/>
      <sheetData sheetId="1428" refreshError="1"/>
      <sheetData sheetId="1429" refreshError="1"/>
      <sheetData sheetId="1430" refreshError="1"/>
      <sheetData sheetId="1431" refreshError="1"/>
      <sheetData sheetId="1432" refreshError="1"/>
      <sheetData sheetId="1433" refreshError="1"/>
      <sheetData sheetId="1434" refreshError="1"/>
      <sheetData sheetId="1435" refreshError="1"/>
      <sheetData sheetId="1436" refreshError="1"/>
      <sheetData sheetId="1437" refreshError="1"/>
      <sheetData sheetId="1438" refreshError="1"/>
      <sheetData sheetId="1439" refreshError="1"/>
      <sheetData sheetId="1440" refreshError="1"/>
      <sheetData sheetId="1441" refreshError="1"/>
      <sheetData sheetId="1442" refreshError="1"/>
      <sheetData sheetId="1443" refreshError="1"/>
      <sheetData sheetId="1444" refreshError="1"/>
      <sheetData sheetId="1445" refreshError="1"/>
      <sheetData sheetId="1446" refreshError="1"/>
      <sheetData sheetId="1447" refreshError="1"/>
      <sheetData sheetId="1448" refreshError="1"/>
      <sheetData sheetId="1449" refreshError="1"/>
      <sheetData sheetId="1450" refreshError="1"/>
      <sheetData sheetId="1451" refreshError="1"/>
      <sheetData sheetId="1452" refreshError="1"/>
      <sheetData sheetId="1453" refreshError="1"/>
      <sheetData sheetId="1454" refreshError="1"/>
      <sheetData sheetId="1455" refreshError="1"/>
      <sheetData sheetId="1456" refreshError="1"/>
      <sheetData sheetId="1457" refreshError="1"/>
      <sheetData sheetId="1458" refreshError="1"/>
      <sheetData sheetId="1459" refreshError="1"/>
      <sheetData sheetId="1460" refreshError="1"/>
      <sheetData sheetId="1461" refreshError="1"/>
      <sheetData sheetId="1462" refreshError="1"/>
      <sheetData sheetId="1463" refreshError="1"/>
      <sheetData sheetId="1464" refreshError="1"/>
      <sheetData sheetId="1465" refreshError="1"/>
      <sheetData sheetId="1466" refreshError="1"/>
      <sheetData sheetId="1467" refreshError="1"/>
      <sheetData sheetId="1468" refreshError="1"/>
      <sheetData sheetId="1469" refreshError="1"/>
      <sheetData sheetId="1470" refreshError="1"/>
      <sheetData sheetId="1471" refreshError="1"/>
      <sheetData sheetId="1472" refreshError="1"/>
      <sheetData sheetId="1473" refreshError="1"/>
      <sheetData sheetId="1474" refreshError="1"/>
      <sheetData sheetId="1475" refreshError="1"/>
      <sheetData sheetId="1476" refreshError="1"/>
      <sheetData sheetId="1477" refreshError="1"/>
      <sheetData sheetId="1478" refreshError="1"/>
      <sheetData sheetId="1479" refreshError="1"/>
      <sheetData sheetId="1480" refreshError="1"/>
      <sheetData sheetId="1481" refreshError="1"/>
      <sheetData sheetId="1482" refreshError="1"/>
      <sheetData sheetId="1483" refreshError="1"/>
      <sheetData sheetId="1484" refreshError="1"/>
      <sheetData sheetId="1485" refreshError="1"/>
      <sheetData sheetId="1486" refreshError="1"/>
      <sheetData sheetId="1487" refreshError="1"/>
      <sheetData sheetId="1488" refreshError="1"/>
      <sheetData sheetId="1489" refreshError="1"/>
      <sheetData sheetId="1490" refreshError="1"/>
      <sheetData sheetId="1491" refreshError="1"/>
      <sheetData sheetId="1492" refreshError="1"/>
      <sheetData sheetId="1493" refreshError="1"/>
      <sheetData sheetId="1494" refreshError="1"/>
      <sheetData sheetId="1495" refreshError="1"/>
      <sheetData sheetId="1496" refreshError="1"/>
      <sheetData sheetId="1497" refreshError="1"/>
      <sheetData sheetId="1498" refreshError="1"/>
      <sheetData sheetId="1499" refreshError="1"/>
      <sheetData sheetId="1500" refreshError="1"/>
      <sheetData sheetId="1501" refreshError="1"/>
      <sheetData sheetId="1502" refreshError="1"/>
      <sheetData sheetId="1503" refreshError="1"/>
      <sheetData sheetId="1504" refreshError="1"/>
      <sheetData sheetId="1505" refreshError="1"/>
      <sheetData sheetId="1506" refreshError="1"/>
      <sheetData sheetId="1507" refreshError="1"/>
      <sheetData sheetId="1508" refreshError="1"/>
      <sheetData sheetId="1509" refreshError="1"/>
      <sheetData sheetId="1510" refreshError="1"/>
      <sheetData sheetId="1511" refreshError="1"/>
      <sheetData sheetId="1512" refreshError="1"/>
      <sheetData sheetId="1513" refreshError="1"/>
      <sheetData sheetId="1514" refreshError="1"/>
      <sheetData sheetId="1515" refreshError="1"/>
      <sheetData sheetId="1516" refreshError="1"/>
      <sheetData sheetId="1517" refreshError="1"/>
      <sheetData sheetId="1518" refreshError="1"/>
      <sheetData sheetId="1519" refreshError="1"/>
      <sheetData sheetId="1520" refreshError="1"/>
      <sheetData sheetId="1521" refreshError="1"/>
      <sheetData sheetId="1522" refreshError="1"/>
      <sheetData sheetId="1523" refreshError="1"/>
      <sheetData sheetId="1524" refreshError="1"/>
      <sheetData sheetId="1525" refreshError="1"/>
      <sheetData sheetId="1526" refreshError="1"/>
      <sheetData sheetId="1527" refreshError="1"/>
      <sheetData sheetId="1528" refreshError="1"/>
      <sheetData sheetId="1529" refreshError="1"/>
      <sheetData sheetId="1530" refreshError="1"/>
      <sheetData sheetId="1531" refreshError="1"/>
      <sheetData sheetId="1532" refreshError="1"/>
      <sheetData sheetId="1533" refreshError="1"/>
      <sheetData sheetId="1534" refreshError="1"/>
      <sheetData sheetId="1535" refreshError="1"/>
      <sheetData sheetId="1536" refreshError="1"/>
      <sheetData sheetId="1537" refreshError="1"/>
      <sheetData sheetId="1538" refreshError="1"/>
      <sheetData sheetId="1539" refreshError="1"/>
      <sheetData sheetId="1540" refreshError="1"/>
      <sheetData sheetId="1541" refreshError="1"/>
      <sheetData sheetId="1542" refreshError="1"/>
      <sheetData sheetId="1543" refreshError="1"/>
      <sheetData sheetId="1544" refreshError="1"/>
      <sheetData sheetId="1545" refreshError="1"/>
      <sheetData sheetId="1546" refreshError="1"/>
      <sheetData sheetId="1547" refreshError="1"/>
      <sheetData sheetId="1548" refreshError="1"/>
      <sheetData sheetId="1549" refreshError="1"/>
      <sheetData sheetId="1550" refreshError="1"/>
      <sheetData sheetId="1551" refreshError="1"/>
      <sheetData sheetId="1552" refreshError="1"/>
      <sheetData sheetId="1553" refreshError="1"/>
      <sheetData sheetId="1554" refreshError="1"/>
      <sheetData sheetId="1555" refreshError="1"/>
      <sheetData sheetId="1556" refreshError="1"/>
      <sheetData sheetId="1557" refreshError="1"/>
      <sheetData sheetId="1558" refreshError="1"/>
      <sheetData sheetId="1559" refreshError="1"/>
      <sheetData sheetId="1560" refreshError="1"/>
      <sheetData sheetId="1561" refreshError="1"/>
      <sheetData sheetId="1562" refreshError="1"/>
      <sheetData sheetId="1563" refreshError="1"/>
      <sheetData sheetId="1564" refreshError="1"/>
      <sheetData sheetId="1565" refreshError="1"/>
      <sheetData sheetId="1566" refreshError="1"/>
      <sheetData sheetId="1567" refreshError="1"/>
      <sheetData sheetId="1568" refreshError="1"/>
      <sheetData sheetId="1569" refreshError="1"/>
      <sheetData sheetId="1570" refreshError="1"/>
      <sheetData sheetId="1571" refreshError="1"/>
      <sheetData sheetId="1572" refreshError="1"/>
      <sheetData sheetId="1573" refreshError="1"/>
      <sheetData sheetId="1574" refreshError="1"/>
      <sheetData sheetId="1575" refreshError="1"/>
      <sheetData sheetId="1576" refreshError="1"/>
      <sheetData sheetId="1577" refreshError="1"/>
      <sheetData sheetId="1578" refreshError="1"/>
      <sheetData sheetId="1579" refreshError="1"/>
      <sheetData sheetId="1580" refreshError="1"/>
      <sheetData sheetId="1581" refreshError="1"/>
      <sheetData sheetId="1582" refreshError="1"/>
      <sheetData sheetId="1583" refreshError="1"/>
      <sheetData sheetId="1584" refreshError="1"/>
      <sheetData sheetId="1585" refreshError="1"/>
      <sheetData sheetId="1586" refreshError="1"/>
      <sheetData sheetId="1587" refreshError="1"/>
      <sheetData sheetId="1588" refreshError="1"/>
      <sheetData sheetId="1589" refreshError="1"/>
      <sheetData sheetId="1590" refreshError="1"/>
      <sheetData sheetId="1591" refreshError="1"/>
      <sheetData sheetId="1592" refreshError="1"/>
      <sheetData sheetId="1593" refreshError="1"/>
      <sheetData sheetId="1594" refreshError="1"/>
      <sheetData sheetId="1595" refreshError="1"/>
      <sheetData sheetId="1596" refreshError="1"/>
      <sheetData sheetId="1597" refreshError="1"/>
      <sheetData sheetId="1598" refreshError="1"/>
      <sheetData sheetId="1599" refreshError="1"/>
      <sheetData sheetId="1600" refreshError="1"/>
      <sheetData sheetId="1601" refreshError="1"/>
      <sheetData sheetId="1602" refreshError="1"/>
      <sheetData sheetId="1603" refreshError="1"/>
      <sheetData sheetId="1604" refreshError="1"/>
      <sheetData sheetId="1605" refreshError="1"/>
      <sheetData sheetId="1606" refreshError="1"/>
      <sheetData sheetId="1607" refreshError="1"/>
      <sheetData sheetId="1608" refreshError="1"/>
      <sheetData sheetId="1609" refreshError="1"/>
      <sheetData sheetId="1610" refreshError="1"/>
      <sheetData sheetId="1611" refreshError="1"/>
      <sheetData sheetId="1612" refreshError="1"/>
      <sheetData sheetId="1613" refreshError="1"/>
      <sheetData sheetId="1614" refreshError="1"/>
      <sheetData sheetId="1615" refreshError="1"/>
      <sheetData sheetId="1616" refreshError="1"/>
      <sheetData sheetId="1617" refreshError="1"/>
      <sheetData sheetId="1618" refreshError="1"/>
      <sheetData sheetId="1619" refreshError="1"/>
      <sheetData sheetId="1620" refreshError="1"/>
      <sheetData sheetId="1621" refreshError="1"/>
      <sheetData sheetId="1622" refreshError="1"/>
      <sheetData sheetId="1623" refreshError="1"/>
      <sheetData sheetId="1624" refreshError="1"/>
      <sheetData sheetId="1625" refreshError="1"/>
      <sheetData sheetId="1626" refreshError="1"/>
      <sheetData sheetId="1627" refreshError="1"/>
      <sheetData sheetId="1628" refreshError="1"/>
      <sheetData sheetId="1629" refreshError="1"/>
      <sheetData sheetId="1630" refreshError="1"/>
      <sheetData sheetId="1631" refreshError="1"/>
      <sheetData sheetId="1632" refreshError="1"/>
      <sheetData sheetId="1633" refreshError="1"/>
      <sheetData sheetId="1634" refreshError="1"/>
      <sheetData sheetId="1635" refreshError="1"/>
      <sheetData sheetId="1636" refreshError="1"/>
      <sheetData sheetId="1637" refreshError="1"/>
      <sheetData sheetId="1638" refreshError="1"/>
      <sheetData sheetId="1639" refreshError="1"/>
      <sheetData sheetId="1640" refreshError="1"/>
      <sheetData sheetId="1641" refreshError="1"/>
      <sheetData sheetId="1642" refreshError="1"/>
      <sheetData sheetId="1643" refreshError="1"/>
      <sheetData sheetId="1644" refreshError="1"/>
      <sheetData sheetId="1645" refreshError="1"/>
      <sheetData sheetId="1646" refreshError="1"/>
      <sheetData sheetId="1647" refreshError="1"/>
      <sheetData sheetId="1648" refreshError="1"/>
      <sheetData sheetId="1649" refreshError="1"/>
      <sheetData sheetId="1650" refreshError="1"/>
      <sheetData sheetId="1651" refreshError="1"/>
      <sheetData sheetId="1652" refreshError="1"/>
      <sheetData sheetId="1653" refreshError="1"/>
      <sheetData sheetId="1654" refreshError="1"/>
      <sheetData sheetId="1655" refreshError="1"/>
      <sheetData sheetId="1656" refreshError="1"/>
      <sheetData sheetId="1657" refreshError="1"/>
      <sheetData sheetId="1658" refreshError="1"/>
      <sheetData sheetId="1659" refreshError="1"/>
      <sheetData sheetId="1660" refreshError="1"/>
      <sheetData sheetId="1661" refreshError="1"/>
      <sheetData sheetId="1662" refreshError="1"/>
      <sheetData sheetId="1663" refreshError="1"/>
      <sheetData sheetId="1664" refreshError="1"/>
      <sheetData sheetId="1665" refreshError="1"/>
      <sheetData sheetId="1666" refreshError="1"/>
      <sheetData sheetId="1667" refreshError="1"/>
      <sheetData sheetId="1668" refreshError="1"/>
      <sheetData sheetId="1669" refreshError="1"/>
      <sheetData sheetId="1670" refreshError="1"/>
      <sheetData sheetId="1671" refreshError="1"/>
      <sheetData sheetId="1672" refreshError="1"/>
      <sheetData sheetId="1673" refreshError="1"/>
      <sheetData sheetId="1674" refreshError="1"/>
      <sheetData sheetId="1675" refreshError="1"/>
      <sheetData sheetId="1676" refreshError="1"/>
      <sheetData sheetId="1677" refreshError="1"/>
      <sheetData sheetId="1678" refreshError="1"/>
      <sheetData sheetId="1679" refreshError="1"/>
      <sheetData sheetId="1680" refreshError="1"/>
      <sheetData sheetId="1681" refreshError="1"/>
      <sheetData sheetId="1682" refreshError="1"/>
      <sheetData sheetId="1683" refreshError="1"/>
      <sheetData sheetId="1684" refreshError="1"/>
      <sheetData sheetId="1685" refreshError="1"/>
      <sheetData sheetId="1686" refreshError="1"/>
      <sheetData sheetId="1687" refreshError="1"/>
      <sheetData sheetId="1688" refreshError="1"/>
      <sheetData sheetId="1689" refreshError="1"/>
      <sheetData sheetId="1690" refreshError="1"/>
      <sheetData sheetId="1691" refreshError="1"/>
      <sheetData sheetId="1692" refreshError="1"/>
      <sheetData sheetId="1693" refreshError="1"/>
      <sheetData sheetId="1694" refreshError="1"/>
      <sheetData sheetId="1695" refreshError="1"/>
      <sheetData sheetId="1696" refreshError="1"/>
      <sheetData sheetId="1697" refreshError="1"/>
      <sheetData sheetId="1698" refreshError="1"/>
      <sheetData sheetId="1699" refreshError="1"/>
      <sheetData sheetId="1700" refreshError="1"/>
      <sheetData sheetId="1701" refreshError="1"/>
      <sheetData sheetId="1702" refreshError="1"/>
      <sheetData sheetId="1703" refreshError="1"/>
      <sheetData sheetId="1704" refreshError="1"/>
      <sheetData sheetId="1705" refreshError="1"/>
      <sheetData sheetId="1706" refreshError="1"/>
      <sheetData sheetId="1707" refreshError="1"/>
      <sheetData sheetId="1708" refreshError="1"/>
      <sheetData sheetId="1709" refreshError="1"/>
      <sheetData sheetId="1710" refreshError="1"/>
      <sheetData sheetId="1711" refreshError="1"/>
      <sheetData sheetId="1712" refreshError="1"/>
      <sheetData sheetId="1713" refreshError="1"/>
      <sheetData sheetId="1714" refreshError="1"/>
      <sheetData sheetId="1715" refreshError="1"/>
      <sheetData sheetId="1716" refreshError="1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 refreshError="1"/>
      <sheetData sheetId="1724" refreshError="1"/>
      <sheetData sheetId="1725" refreshError="1"/>
      <sheetData sheetId="1726" refreshError="1"/>
      <sheetData sheetId="1727" refreshError="1"/>
      <sheetData sheetId="1728" refreshError="1"/>
      <sheetData sheetId="1729" refreshError="1"/>
      <sheetData sheetId="1730" refreshError="1"/>
      <sheetData sheetId="1731" refreshError="1"/>
      <sheetData sheetId="1732" refreshError="1"/>
      <sheetData sheetId="1733" refreshError="1"/>
      <sheetData sheetId="1734" refreshError="1"/>
      <sheetData sheetId="1735" refreshError="1"/>
      <sheetData sheetId="1736" refreshError="1"/>
      <sheetData sheetId="1737" refreshError="1"/>
      <sheetData sheetId="1738" refreshError="1"/>
      <sheetData sheetId="1739" refreshError="1"/>
      <sheetData sheetId="1740" refreshError="1"/>
      <sheetData sheetId="1741" refreshError="1"/>
      <sheetData sheetId="1742" refreshError="1"/>
      <sheetData sheetId="1743" refreshError="1"/>
      <sheetData sheetId="1744" refreshError="1"/>
      <sheetData sheetId="1745" refreshError="1"/>
      <sheetData sheetId="1746" refreshError="1"/>
      <sheetData sheetId="1747" refreshError="1"/>
      <sheetData sheetId="1748" refreshError="1"/>
      <sheetData sheetId="1749" refreshError="1"/>
      <sheetData sheetId="1750" refreshError="1"/>
      <sheetData sheetId="1751" refreshError="1"/>
      <sheetData sheetId="1752" refreshError="1"/>
      <sheetData sheetId="1753" refreshError="1"/>
      <sheetData sheetId="1754" refreshError="1"/>
      <sheetData sheetId="1755" refreshError="1"/>
      <sheetData sheetId="1756" refreshError="1"/>
      <sheetData sheetId="1757" refreshError="1"/>
      <sheetData sheetId="1758" refreshError="1"/>
      <sheetData sheetId="1759" refreshError="1"/>
      <sheetData sheetId="1760" refreshError="1"/>
      <sheetData sheetId="1761" refreshError="1"/>
      <sheetData sheetId="1762" refreshError="1"/>
      <sheetData sheetId="1763" refreshError="1"/>
      <sheetData sheetId="1764" refreshError="1"/>
      <sheetData sheetId="1765" refreshError="1"/>
      <sheetData sheetId="1766" refreshError="1"/>
      <sheetData sheetId="1767" refreshError="1"/>
      <sheetData sheetId="1768" refreshError="1"/>
      <sheetData sheetId="1769" refreshError="1"/>
      <sheetData sheetId="1770" refreshError="1"/>
      <sheetData sheetId="1771" refreshError="1"/>
      <sheetData sheetId="1772" refreshError="1"/>
      <sheetData sheetId="1773" refreshError="1"/>
      <sheetData sheetId="1774" refreshError="1"/>
      <sheetData sheetId="1775" refreshError="1"/>
      <sheetData sheetId="1776" refreshError="1"/>
      <sheetData sheetId="1777" refreshError="1"/>
      <sheetData sheetId="1778" refreshError="1"/>
      <sheetData sheetId="1779" refreshError="1"/>
      <sheetData sheetId="1780" refreshError="1"/>
      <sheetData sheetId="1781" refreshError="1"/>
      <sheetData sheetId="1782" refreshError="1"/>
      <sheetData sheetId="1783" refreshError="1"/>
      <sheetData sheetId="1784" refreshError="1"/>
      <sheetData sheetId="1785" refreshError="1"/>
      <sheetData sheetId="1786" refreshError="1"/>
      <sheetData sheetId="1787" refreshError="1"/>
      <sheetData sheetId="1788" refreshError="1"/>
      <sheetData sheetId="1789" refreshError="1"/>
      <sheetData sheetId="1790" refreshError="1"/>
      <sheetData sheetId="1791" refreshError="1"/>
      <sheetData sheetId="1792" refreshError="1"/>
      <sheetData sheetId="1793" refreshError="1"/>
      <sheetData sheetId="1794" refreshError="1"/>
      <sheetData sheetId="1795" refreshError="1"/>
      <sheetData sheetId="1796" refreshError="1"/>
      <sheetData sheetId="1797" refreshError="1"/>
      <sheetData sheetId="1798" refreshError="1"/>
      <sheetData sheetId="1799" refreshError="1"/>
      <sheetData sheetId="1800" refreshError="1"/>
      <sheetData sheetId="1801" refreshError="1"/>
      <sheetData sheetId="1802" refreshError="1"/>
      <sheetData sheetId="1803" refreshError="1"/>
      <sheetData sheetId="1804" refreshError="1"/>
      <sheetData sheetId="1805" refreshError="1"/>
      <sheetData sheetId="1806" refreshError="1"/>
      <sheetData sheetId="1807" refreshError="1"/>
      <sheetData sheetId="1808" refreshError="1"/>
      <sheetData sheetId="1809" refreshError="1"/>
      <sheetData sheetId="1810" refreshError="1"/>
      <sheetData sheetId="1811" refreshError="1"/>
      <sheetData sheetId="1812" refreshError="1"/>
      <sheetData sheetId="1813" refreshError="1"/>
      <sheetData sheetId="1814" refreshError="1"/>
      <sheetData sheetId="1815" refreshError="1"/>
      <sheetData sheetId="1816" refreshError="1"/>
      <sheetData sheetId="1817" refreshError="1"/>
      <sheetData sheetId="1818" refreshError="1"/>
      <sheetData sheetId="1819" refreshError="1"/>
      <sheetData sheetId="1820" refreshError="1"/>
      <sheetData sheetId="1821" refreshError="1"/>
      <sheetData sheetId="1822" refreshError="1"/>
      <sheetData sheetId="1823" refreshError="1"/>
      <sheetData sheetId="1824" refreshError="1"/>
      <sheetData sheetId="1825" refreshError="1"/>
      <sheetData sheetId="1826" refreshError="1"/>
      <sheetData sheetId="1827" refreshError="1"/>
      <sheetData sheetId="1828" refreshError="1"/>
      <sheetData sheetId="1829" refreshError="1"/>
      <sheetData sheetId="1830" refreshError="1"/>
      <sheetData sheetId="1831" refreshError="1"/>
      <sheetData sheetId="1832" refreshError="1"/>
      <sheetData sheetId="1833" refreshError="1"/>
      <sheetData sheetId="1834" refreshError="1"/>
      <sheetData sheetId="1835" refreshError="1"/>
      <sheetData sheetId="1836" refreshError="1"/>
      <sheetData sheetId="1837" refreshError="1"/>
      <sheetData sheetId="1838" refreshError="1"/>
      <sheetData sheetId="1839" refreshError="1"/>
      <sheetData sheetId="1840" refreshError="1"/>
      <sheetData sheetId="1841" refreshError="1"/>
      <sheetData sheetId="1842" refreshError="1"/>
      <sheetData sheetId="1843" refreshError="1"/>
      <sheetData sheetId="1844" refreshError="1"/>
      <sheetData sheetId="1845" refreshError="1"/>
      <sheetData sheetId="1846" refreshError="1"/>
      <sheetData sheetId="1847" refreshError="1"/>
      <sheetData sheetId="1848" refreshError="1"/>
      <sheetData sheetId="1849" refreshError="1"/>
      <sheetData sheetId="1850" refreshError="1"/>
      <sheetData sheetId="1851" refreshError="1"/>
      <sheetData sheetId="1852" refreshError="1"/>
      <sheetData sheetId="1853" refreshError="1"/>
      <sheetData sheetId="1854" refreshError="1"/>
      <sheetData sheetId="1855" refreshError="1"/>
      <sheetData sheetId="1856" refreshError="1"/>
      <sheetData sheetId="1857" refreshError="1"/>
      <sheetData sheetId="1858" refreshError="1"/>
      <sheetData sheetId="1859" refreshError="1"/>
      <sheetData sheetId="1860" refreshError="1"/>
      <sheetData sheetId="1861" refreshError="1"/>
      <sheetData sheetId="1862" refreshError="1"/>
      <sheetData sheetId="1863" refreshError="1"/>
      <sheetData sheetId="1864" refreshError="1"/>
      <sheetData sheetId="1865" refreshError="1"/>
      <sheetData sheetId="1866" refreshError="1"/>
      <sheetData sheetId="1867" refreshError="1"/>
      <sheetData sheetId="1868" refreshError="1"/>
      <sheetData sheetId="1869" refreshError="1"/>
      <sheetData sheetId="1870" refreshError="1"/>
      <sheetData sheetId="1871" refreshError="1"/>
      <sheetData sheetId="1872" refreshError="1"/>
      <sheetData sheetId="1873" refreshError="1"/>
      <sheetData sheetId="1874" refreshError="1"/>
      <sheetData sheetId="1875" refreshError="1"/>
      <sheetData sheetId="1876" refreshError="1"/>
      <sheetData sheetId="1877" refreshError="1"/>
      <sheetData sheetId="1878" refreshError="1"/>
      <sheetData sheetId="1879" refreshError="1"/>
      <sheetData sheetId="1880" refreshError="1"/>
      <sheetData sheetId="1881" refreshError="1"/>
      <sheetData sheetId="1882" refreshError="1"/>
      <sheetData sheetId="1883" refreshError="1"/>
      <sheetData sheetId="1884" refreshError="1"/>
      <sheetData sheetId="1885" refreshError="1"/>
      <sheetData sheetId="1886" refreshError="1"/>
      <sheetData sheetId="1887" refreshError="1"/>
      <sheetData sheetId="1888" refreshError="1"/>
      <sheetData sheetId="1889" refreshError="1"/>
      <sheetData sheetId="1890" refreshError="1"/>
      <sheetData sheetId="1891" refreshError="1"/>
      <sheetData sheetId="1892" refreshError="1"/>
      <sheetData sheetId="1893" refreshError="1"/>
      <sheetData sheetId="1894" refreshError="1"/>
      <sheetData sheetId="1895" refreshError="1"/>
      <sheetData sheetId="1896" refreshError="1"/>
      <sheetData sheetId="1897" refreshError="1"/>
      <sheetData sheetId="1898" refreshError="1"/>
      <sheetData sheetId="1899" refreshError="1"/>
      <sheetData sheetId="1900" refreshError="1"/>
      <sheetData sheetId="1901" refreshError="1"/>
      <sheetData sheetId="1902" refreshError="1"/>
      <sheetData sheetId="1903" refreshError="1"/>
      <sheetData sheetId="1904" refreshError="1"/>
      <sheetData sheetId="1905" refreshError="1"/>
      <sheetData sheetId="1906" refreshError="1"/>
      <sheetData sheetId="1907" refreshError="1"/>
      <sheetData sheetId="1908" refreshError="1"/>
      <sheetData sheetId="1909" refreshError="1"/>
      <sheetData sheetId="1910" refreshError="1"/>
      <sheetData sheetId="1911" refreshError="1"/>
      <sheetData sheetId="1912" refreshError="1"/>
      <sheetData sheetId="1913" refreshError="1"/>
      <sheetData sheetId="1914" refreshError="1"/>
      <sheetData sheetId="1915" refreshError="1"/>
      <sheetData sheetId="1916" refreshError="1"/>
      <sheetData sheetId="1917" refreshError="1"/>
      <sheetData sheetId="1918" refreshError="1"/>
      <sheetData sheetId="1919" refreshError="1"/>
      <sheetData sheetId="1920" refreshError="1"/>
      <sheetData sheetId="1921" refreshError="1"/>
      <sheetData sheetId="1922" refreshError="1"/>
      <sheetData sheetId="1923" refreshError="1"/>
      <sheetData sheetId="1924" refreshError="1"/>
      <sheetData sheetId="1925" refreshError="1"/>
      <sheetData sheetId="1926" refreshError="1"/>
      <sheetData sheetId="1927" refreshError="1"/>
      <sheetData sheetId="1928" refreshError="1"/>
      <sheetData sheetId="1929" refreshError="1"/>
      <sheetData sheetId="1930" refreshError="1"/>
      <sheetData sheetId="1931" refreshError="1"/>
      <sheetData sheetId="1932" refreshError="1"/>
      <sheetData sheetId="1933" refreshError="1"/>
      <sheetData sheetId="1934" refreshError="1"/>
      <sheetData sheetId="1935" refreshError="1"/>
      <sheetData sheetId="1936" refreshError="1"/>
      <sheetData sheetId="1937" refreshError="1"/>
      <sheetData sheetId="1938" refreshError="1"/>
      <sheetData sheetId="1939" refreshError="1"/>
      <sheetData sheetId="1940" refreshError="1"/>
      <sheetData sheetId="1941" refreshError="1"/>
      <sheetData sheetId="1942" refreshError="1"/>
      <sheetData sheetId="1943" refreshError="1"/>
      <sheetData sheetId="1944" refreshError="1"/>
      <sheetData sheetId="1945" refreshError="1"/>
      <sheetData sheetId="1946" refreshError="1"/>
      <sheetData sheetId="1947" refreshError="1"/>
      <sheetData sheetId="1948" refreshError="1"/>
      <sheetData sheetId="1949" refreshError="1"/>
      <sheetData sheetId="1950" refreshError="1"/>
      <sheetData sheetId="1951" refreshError="1"/>
      <sheetData sheetId="1952" refreshError="1"/>
      <sheetData sheetId="1953" refreshError="1"/>
      <sheetData sheetId="1954" refreshError="1"/>
      <sheetData sheetId="1955" refreshError="1"/>
      <sheetData sheetId="1956" refreshError="1"/>
      <sheetData sheetId="1957" refreshError="1"/>
      <sheetData sheetId="1958" refreshError="1"/>
      <sheetData sheetId="1959" refreshError="1"/>
      <sheetData sheetId="1960" refreshError="1"/>
      <sheetData sheetId="1961" refreshError="1"/>
      <sheetData sheetId="1962" refreshError="1"/>
      <sheetData sheetId="1963" refreshError="1"/>
      <sheetData sheetId="1964" refreshError="1"/>
      <sheetData sheetId="1965" refreshError="1"/>
      <sheetData sheetId="1966" refreshError="1"/>
      <sheetData sheetId="1967" refreshError="1"/>
      <sheetData sheetId="1968" refreshError="1"/>
      <sheetData sheetId="1969" refreshError="1"/>
      <sheetData sheetId="1970" refreshError="1"/>
      <sheetData sheetId="1971" refreshError="1"/>
      <sheetData sheetId="1972" refreshError="1"/>
      <sheetData sheetId="1973" refreshError="1"/>
      <sheetData sheetId="1974" refreshError="1"/>
      <sheetData sheetId="1975" refreshError="1"/>
      <sheetData sheetId="1976" refreshError="1"/>
      <sheetData sheetId="1977" refreshError="1"/>
      <sheetData sheetId="1978" refreshError="1"/>
      <sheetData sheetId="1979" refreshError="1"/>
      <sheetData sheetId="1980" refreshError="1"/>
      <sheetData sheetId="1981" refreshError="1"/>
      <sheetData sheetId="1982" refreshError="1"/>
      <sheetData sheetId="1983" refreshError="1"/>
      <sheetData sheetId="1984" refreshError="1"/>
      <sheetData sheetId="1985" refreshError="1"/>
      <sheetData sheetId="1986" refreshError="1"/>
      <sheetData sheetId="1987" refreshError="1"/>
      <sheetData sheetId="1988" refreshError="1"/>
      <sheetData sheetId="1989" refreshError="1"/>
      <sheetData sheetId="1990" refreshError="1"/>
      <sheetData sheetId="1991" refreshError="1"/>
      <sheetData sheetId="1992" refreshError="1"/>
      <sheetData sheetId="1993" refreshError="1"/>
      <sheetData sheetId="1994" refreshError="1"/>
      <sheetData sheetId="1995" refreshError="1"/>
      <sheetData sheetId="1996" refreshError="1"/>
      <sheetData sheetId="1997" refreshError="1"/>
      <sheetData sheetId="1998" refreshError="1"/>
      <sheetData sheetId="1999" refreshError="1"/>
      <sheetData sheetId="2000" refreshError="1"/>
      <sheetData sheetId="2001" refreshError="1"/>
      <sheetData sheetId="2002" refreshError="1"/>
      <sheetData sheetId="2003" refreshError="1"/>
      <sheetData sheetId="2004" refreshError="1"/>
      <sheetData sheetId="2005" refreshError="1"/>
      <sheetData sheetId="2006" refreshError="1"/>
      <sheetData sheetId="2007" refreshError="1"/>
      <sheetData sheetId="2008" refreshError="1"/>
      <sheetData sheetId="2009" refreshError="1"/>
      <sheetData sheetId="2010" refreshError="1"/>
      <sheetData sheetId="2011" refreshError="1"/>
      <sheetData sheetId="2012" refreshError="1"/>
      <sheetData sheetId="2013" refreshError="1"/>
      <sheetData sheetId="2014" refreshError="1"/>
      <sheetData sheetId="2015" refreshError="1"/>
      <sheetData sheetId="2016" refreshError="1"/>
      <sheetData sheetId="2017" refreshError="1"/>
      <sheetData sheetId="2018" refreshError="1"/>
      <sheetData sheetId="2019" refreshError="1"/>
      <sheetData sheetId="2020" refreshError="1"/>
      <sheetData sheetId="2021" refreshError="1"/>
      <sheetData sheetId="2022" refreshError="1"/>
      <sheetData sheetId="2023" refreshError="1"/>
      <sheetData sheetId="2024" refreshError="1"/>
      <sheetData sheetId="2025" refreshError="1"/>
      <sheetData sheetId="2026" refreshError="1"/>
      <sheetData sheetId="2027" refreshError="1"/>
      <sheetData sheetId="2028" refreshError="1"/>
      <sheetData sheetId="2029" refreshError="1"/>
      <sheetData sheetId="2030" refreshError="1"/>
      <sheetData sheetId="2031" refreshError="1"/>
      <sheetData sheetId="2032" refreshError="1"/>
      <sheetData sheetId="2033" refreshError="1"/>
      <sheetData sheetId="2034" refreshError="1"/>
      <sheetData sheetId="2035" refreshError="1"/>
      <sheetData sheetId="2036" refreshError="1"/>
      <sheetData sheetId="2037" refreshError="1"/>
      <sheetData sheetId="2038" refreshError="1"/>
      <sheetData sheetId="2039" refreshError="1"/>
      <sheetData sheetId="2040" refreshError="1"/>
      <sheetData sheetId="2041" refreshError="1"/>
      <sheetData sheetId="2042" refreshError="1"/>
      <sheetData sheetId="2043" refreshError="1"/>
      <sheetData sheetId="2044" refreshError="1"/>
      <sheetData sheetId="2045" refreshError="1"/>
      <sheetData sheetId="2046" refreshError="1"/>
      <sheetData sheetId="2047" refreshError="1"/>
      <sheetData sheetId="2048" refreshError="1"/>
      <sheetData sheetId="2049" refreshError="1"/>
      <sheetData sheetId="2050" refreshError="1"/>
      <sheetData sheetId="2051" refreshError="1"/>
      <sheetData sheetId="2052" refreshError="1"/>
      <sheetData sheetId="2053" refreshError="1"/>
      <sheetData sheetId="2054" refreshError="1"/>
      <sheetData sheetId="2055" refreshError="1"/>
      <sheetData sheetId="2056" refreshError="1"/>
      <sheetData sheetId="2057" refreshError="1"/>
      <sheetData sheetId="2058" refreshError="1"/>
      <sheetData sheetId="2059" refreshError="1"/>
      <sheetData sheetId="2060" refreshError="1"/>
      <sheetData sheetId="2061" refreshError="1"/>
      <sheetData sheetId="2062" refreshError="1"/>
      <sheetData sheetId="2063" refreshError="1"/>
      <sheetData sheetId="2064" refreshError="1"/>
      <sheetData sheetId="2065" refreshError="1"/>
      <sheetData sheetId="2066" refreshError="1"/>
      <sheetData sheetId="2067" refreshError="1"/>
      <sheetData sheetId="2068" refreshError="1"/>
      <sheetData sheetId="2069" refreshError="1"/>
      <sheetData sheetId="2070" refreshError="1"/>
      <sheetData sheetId="2071" refreshError="1"/>
      <sheetData sheetId="2072" refreshError="1"/>
      <sheetData sheetId="2073" refreshError="1"/>
      <sheetData sheetId="2074" refreshError="1"/>
      <sheetData sheetId="2075" refreshError="1"/>
      <sheetData sheetId="2076" refreshError="1"/>
      <sheetData sheetId="2077" refreshError="1"/>
      <sheetData sheetId="2078" refreshError="1"/>
      <sheetData sheetId="2079" refreshError="1"/>
      <sheetData sheetId="2080" refreshError="1"/>
      <sheetData sheetId="2081" refreshError="1"/>
      <sheetData sheetId="2082" refreshError="1"/>
      <sheetData sheetId="2083" refreshError="1"/>
      <sheetData sheetId="2084" refreshError="1"/>
      <sheetData sheetId="2085" refreshError="1"/>
      <sheetData sheetId="2086" refreshError="1"/>
      <sheetData sheetId="2087" refreshError="1"/>
      <sheetData sheetId="2088" refreshError="1"/>
      <sheetData sheetId="2089" refreshError="1"/>
      <sheetData sheetId="2090" refreshError="1"/>
      <sheetData sheetId="2091" refreshError="1"/>
      <sheetData sheetId="2092" refreshError="1"/>
      <sheetData sheetId="2093" refreshError="1"/>
      <sheetData sheetId="2094" refreshError="1"/>
      <sheetData sheetId="2095" refreshError="1"/>
      <sheetData sheetId="2096" refreshError="1"/>
      <sheetData sheetId="2097" refreshError="1"/>
      <sheetData sheetId="2098" refreshError="1"/>
      <sheetData sheetId="2099" refreshError="1"/>
      <sheetData sheetId="2100" refreshError="1"/>
      <sheetData sheetId="2101" refreshError="1"/>
      <sheetData sheetId="2102" refreshError="1"/>
      <sheetData sheetId="2103" refreshError="1"/>
      <sheetData sheetId="2104" refreshError="1"/>
      <sheetData sheetId="2105" refreshError="1"/>
      <sheetData sheetId="2106" refreshError="1"/>
      <sheetData sheetId="2107" refreshError="1"/>
      <sheetData sheetId="2108" refreshError="1"/>
      <sheetData sheetId="2109" refreshError="1"/>
      <sheetData sheetId="2110" refreshError="1"/>
      <sheetData sheetId="2111" refreshError="1"/>
      <sheetData sheetId="2112" refreshError="1"/>
      <sheetData sheetId="2113" refreshError="1"/>
      <sheetData sheetId="2114" refreshError="1"/>
      <sheetData sheetId="2115" refreshError="1"/>
      <sheetData sheetId="2116" refreshError="1"/>
      <sheetData sheetId="2117" refreshError="1"/>
      <sheetData sheetId="2118" refreshError="1"/>
      <sheetData sheetId="2119" refreshError="1"/>
      <sheetData sheetId="2120" refreshError="1"/>
      <sheetData sheetId="2121" refreshError="1"/>
      <sheetData sheetId="2122" refreshError="1"/>
      <sheetData sheetId="2123" refreshError="1"/>
      <sheetData sheetId="2124" refreshError="1"/>
      <sheetData sheetId="2125" refreshError="1"/>
      <sheetData sheetId="2126" refreshError="1"/>
      <sheetData sheetId="2127" refreshError="1"/>
      <sheetData sheetId="2128" refreshError="1"/>
      <sheetData sheetId="2129" refreshError="1"/>
      <sheetData sheetId="2130" refreshError="1"/>
      <sheetData sheetId="2131" refreshError="1"/>
      <sheetData sheetId="2132" refreshError="1"/>
      <sheetData sheetId="2133" refreshError="1"/>
      <sheetData sheetId="2134" refreshError="1"/>
      <sheetData sheetId="2135" refreshError="1"/>
      <sheetData sheetId="2136" refreshError="1"/>
      <sheetData sheetId="2137" refreshError="1"/>
      <sheetData sheetId="2138" refreshError="1"/>
      <sheetData sheetId="2139" refreshError="1"/>
      <sheetData sheetId="2140" refreshError="1"/>
      <sheetData sheetId="2141" refreshError="1"/>
      <sheetData sheetId="2142" refreshError="1"/>
      <sheetData sheetId="2143" refreshError="1"/>
      <sheetData sheetId="2144" refreshError="1"/>
      <sheetData sheetId="2145" refreshError="1"/>
      <sheetData sheetId="2146" refreshError="1"/>
      <sheetData sheetId="2147" refreshError="1"/>
      <sheetData sheetId="2148" refreshError="1"/>
      <sheetData sheetId="2149" refreshError="1"/>
      <sheetData sheetId="2150" refreshError="1"/>
      <sheetData sheetId="2151" refreshError="1"/>
      <sheetData sheetId="2152" refreshError="1"/>
      <sheetData sheetId="2153" refreshError="1"/>
      <sheetData sheetId="2154" refreshError="1"/>
      <sheetData sheetId="2155" refreshError="1"/>
      <sheetData sheetId="2156" refreshError="1"/>
      <sheetData sheetId="2157" refreshError="1"/>
      <sheetData sheetId="2158" refreshError="1"/>
      <sheetData sheetId="2159" refreshError="1"/>
      <sheetData sheetId="2160" refreshError="1"/>
      <sheetData sheetId="2161" refreshError="1"/>
      <sheetData sheetId="2162" refreshError="1"/>
      <sheetData sheetId="2163" refreshError="1"/>
      <sheetData sheetId="2164" refreshError="1"/>
      <sheetData sheetId="2165" refreshError="1"/>
      <sheetData sheetId="2166" refreshError="1"/>
      <sheetData sheetId="2167" refreshError="1"/>
      <sheetData sheetId="2168" refreshError="1"/>
      <sheetData sheetId="2169" refreshError="1"/>
      <sheetData sheetId="2170" refreshError="1"/>
      <sheetData sheetId="2171" refreshError="1"/>
      <sheetData sheetId="2172" refreshError="1"/>
      <sheetData sheetId="2173" refreshError="1"/>
      <sheetData sheetId="2174" refreshError="1"/>
      <sheetData sheetId="2175" refreshError="1"/>
      <sheetData sheetId="2176" refreshError="1"/>
      <sheetData sheetId="2177" refreshError="1"/>
      <sheetData sheetId="2178" refreshError="1"/>
      <sheetData sheetId="2179" refreshError="1"/>
      <sheetData sheetId="2180" refreshError="1"/>
      <sheetData sheetId="2181" refreshError="1"/>
      <sheetData sheetId="2182" refreshError="1"/>
      <sheetData sheetId="2183" refreshError="1"/>
      <sheetData sheetId="2184" refreshError="1"/>
      <sheetData sheetId="2185" refreshError="1"/>
      <sheetData sheetId="2186" refreshError="1"/>
      <sheetData sheetId="2187" refreshError="1"/>
      <sheetData sheetId="2188" refreshError="1"/>
      <sheetData sheetId="2189" refreshError="1"/>
      <sheetData sheetId="2190" refreshError="1"/>
      <sheetData sheetId="2191" refreshError="1"/>
      <sheetData sheetId="2192" refreshError="1"/>
      <sheetData sheetId="2193" refreshError="1"/>
      <sheetData sheetId="2194" refreshError="1"/>
      <sheetData sheetId="2195" refreshError="1"/>
      <sheetData sheetId="2196" refreshError="1"/>
      <sheetData sheetId="2197" refreshError="1"/>
      <sheetData sheetId="2198" refreshError="1"/>
      <sheetData sheetId="2199" refreshError="1"/>
      <sheetData sheetId="2200" refreshError="1"/>
      <sheetData sheetId="2201" refreshError="1"/>
      <sheetData sheetId="2202" refreshError="1"/>
      <sheetData sheetId="2203" refreshError="1"/>
      <sheetData sheetId="2204" refreshError="1"/>
      <sheetData sheetId="2205" refreshError="1"/>
      <sheetData sheetId="2206" refreshError="1"/>
      <sheetData sheetId="2207" refreshError="1"/>
      <sheetData sheetId="2208" refreshError="1"/>
      <sheetData sheetId="2209" refreshError="1"/>
      <sheetData sheetId="2210" refreshError="1"/>
      <sheetData sheetId="2211" refreshError="1"/>
      <sheetData sheetId="2212" refreshError="1"/>
      <sheetData sheetId="2213" refreshError="1"/>
      <sheetData sheetId="2214" refreshError="1"/>
      <sheetData sheetId="2215" refreshError="1"/>
      <sheetData sheetId="2216" refreshError="1"/>
      <sheetData sheetId="2217" refreshError="1"/>
      <sheetData sheetId="2218" refreshError="1"/>
      <sheetData sheetId="2219" refreshError="1"/>
      <sheetData sheetId="2220" refreshError="1"/>
      <sheetData sheetId="2221" refreshError="1"/>
      <sheetData sheetId="2222" refreshError="1"/>
      <sheetData sheetId="2223" refreshError="1"/>
      <sheetData sheetId="2224" refreshError="1"/>
      <sheetData sheetId="2225" refreshError="1"/>
      <sheetData sheetId="2226" refreshError="1"/>
      <sheetData sheetId="2227" refreshError="1"/>
      <sheetData sheetId="2228" refreshError="1"/>
      <sheetData sheetId="2229" refreshError="1"/>
      <sheetData sheetId="2230" refreshError="1"/>
      <sheetData sheetId="2231" refreshError="1"/>
      <sheetData sheetId="2232" refreshError="1"/>
      <sheetData sheetId="2233" refreshError="1"/>
      <sheetData sheetId="2234" refreshError="1"/>
      <sheetData sheetId="2235" refreshError="1"/>
      <sheetData sheetId="2236" refreshError="1"/>
      <sheetData sheetId="2237" refreshError="1"/>
      <sheetData sheetId="2238" refreshError="1"/>
      <sheetData sheetId="2239" refreshError="1"/>
      <sheetData sheetId="2240" refreshError="1"/>
      <sheetData sheetId="2241" refreshError="1"/>
      <sheetData sheetId="2242" refreshError="1"/>
      <sheetData sheetId="2243" refreshError="1"/>
      <sheetData sheetId="2244" refreshError="1"/>
      <sheetData sheetId="2245" refreshError="1"/>
      <sheetData sheetId="2246" refreshError="1"/>
      <sheetData sheetId="2247" refreshError="1"/>
      <sheetData sheetId="2248" refreshError="1"/>
      <sheetData sheetId="2249" refreshError="1"/>
      <sheetData sheetId="2250" refreshError="1"/>
      <sheetData sheetId="2251" refreshError="1"/>
      <sheetData sheetId="2252" refreshError="1"/>
      <sheetData sheetId="2253" refreshError="1"/>
      <sheetData sheetId="2254" refreshError="1"/>
      <sheetData sheetId="2255" refreshError="1"/>
      <sheetData sheetId="2256" refreshError="1"/>
      <sheetData sheetId="2257" refreshError="1"/>
      <sheetData sheetId="2258" refreshError="1"/>
      <sheetData sheetId="2259" refreshError="1"/>
      <sheetData sheetId="2260" refreshError="1"/>
      <sheetData sheetId="2261" refreshError="1"/>
      <sheetData sheetId="2262" refreshError="1"/>
      <sheetData sheetId="2263" refreshError="1"/>
      <sheetData sheetId="2264" refreshError="1"/>
      <sheetData sheetId="2265" refreshError="1"/>
      <sheetData sheetId="2266" refreshError="1"/>
      <sheetData sheetId="2267" refreshError="1"/>
      <sheetData sheetId="2268" refreshError="1"/>
      <sheetData sheetId="2269" refreshError="1"/>
      <sheetData sheetId="2270" refreshError="1"/>
      <sheetData sheetId="2271" refreshError="1"/>
      <sheetData sheetId="2272" refreshError="1"/>
      <sheetData sheetId="2273" refreshError="1"/>
      <sheetData sheetId="2274" refreshError="1"/>
      <sheetData sheetId="2275" refreshError="1"/>
      <sheetData sheetId="2276" refreshError="1"/>
      <sheetData sheetId="2277" refreshError="1"/>
      <sheetData sheetId="2278" refreshError="1"/>
      <sheetData sheetId="2279" refreshError="1"/>
      <sheetData sheetId="2280" refreshError="1"/>
      <sheetData sheetId="2281" refreshError="1"/>
      <sheetData sheetId="2282" refreshError="1"/>
      <sheetData sheetId="2283" refreshError="1"/>
      <sheetData sheetId="2284" refreshError="1"/>
      <sheetData sheetId="2285" refreshError="1"/>
      <sheetData sheetId="2286" refreshError="1"/>
      <sheetData sheetId="2287" refreshError="1"/>
      <sheetData sheetId="2288" refreshError="1"/>
      <sheetData sheetId="2289" refreshError="1"/>
      <sheetData sheetId="2290" refreshError="1"/>
      <sheetData sheetId="2291" refreshError="1"/>
      <sheetData sheetId="2292" refreshError="1"/>
      <sheetData sheetId="2293" refreshError="1"/>
      <sheetData sheetId="2294" refreshError="1"/>
      <sheetData sheetId="2295" refreshError="1"/>
      <sheetData sheetId="2296" refreshError="1"/>
      <sheetData sheetId="2297" refreshError="1"/>
      <sheetData sheetId="2298" refreshError="1"/>
      <sheetData sheetId="2299" refreshError="1"/>
      <sheetData sheetId="2300" refreshError="1"/>
      <sheetData sheetId="2301" refreshError="1"/>
      <sheetData sheetId="2302" refreshError="1"/>
      <sheetData sheetId="2303" refreshError="1"/>
      <sheetData sheetId="2304" refreshError="1"/>
      <sheetData sheetId="2305" refreshError="1"/>
      <sheetData sheetId="2306" refreshError="1"/>
      <sheetData sheetId="2307" refreshError="1"/>
      <sheetData sheetId="2308" refreshError="1"/>
      <sheetData sheetId="2309" refreshError="1"/>
      <sheetData sheetId="2310" refreshError="1"/>
      <sheetData sheetId="2311" refreshError="1"/>
      <sheetData sheetId="2312" refreshError="1"/>
      <sheetData sheetId="2313" refreshError="1"/>
      <sheetData sheetId="2314" refreshError="1"/>
      <sheetData sheetId="2315" refreshError="1"/>
      <sheetData sheetId="2316" refreshError="1"/>
      <sheetData sheetId="2317" refreshError="1"/>
      <sheetData sheetId="2318" refreshError="1"/>
      <sheetData sheetId="2319" refreshError="1"/>
      <sheetData sheetId="2320" refreshError="1"/>
      <sheetData sheetId="2321" refreshError="1"/>
      <sheetData sheetId="2322" refreshError="1"/>
      <sheetData sheetId="2323" refreshError="1"/>
      <sheetData sheetId="2324" refreshError="1"/>
      <sheetData sheetId="2325" refreshError="1"/>
      <sheetData sheetId="2326" refreshError="1"/>
      <sheetData sheetId="2327" refreshError="1"/>
      <sheetData sheetId="2328" refreshError="1"/>
      <sheetData sheetId="2329" refreshError="1"/>
      <sheetData sheetId="2330" refreshError="1"/>
      <sheetData sheetId="2331" refreshError="1"/>
      <sheetData sheetId="2332" refreshError="1"/>
      <sheetData sheetId="2333" refreshError="1"/>
      <sheetData sheetId="2334" refreshError="1"/>
      <sheetData sheetId="2335" refreshError="1"/>
      <sheetData sheetId="2336" refreshError="1"/>
      <sheetData sheetId="2337" refreshError="1"/>
      <sheetData sheetId="2338" refreshError="1"/>
      <sheetData sheetId="2339" refreshError="1"/>
      <sheetData sheetId="2340" refreshError="1"/>
      <sheetData sheetId="2341" refreshError="1"/>
      <sheetData sheetId="2342" refreshError="1"/>
      <sheetData sheetId="2343" refreshError="1"/>
      <sheetData sheetId="2344" refreshError="1"/>
      <sheetData sheetId="2345" refreshError="1"/>
      <sheetData sheetId="2346" refreshError="1"/>
      <sheetData sheetId="2347" refreshError="1"/>
      <sheetData sheetId="2348" refreshError="1"/>
      <sheetData sheetId="2349" refreshError="1"/>
      <sheetData sheetId="2350" refreshError="1"/>
      <sheetData sheetId="2351" refreshError="1"/>
      <sheetData sheetId="2352" refreshError="1"/>
      <sheetData sheetId="2353" refreshError="1"/>
      <sheetData sheetId="2354" refreshError="1"/>
      <sheetData sheetId="2355" refreshError="1"/>
      <sheetData sheetId="2356" refreshError="1"/>
      <sheetData sheetId="2357" refreshError="1"/>
      <sheetData sheetId="2358" refreshError="1"/>
      <sheetData sheetId="2359" refreshError="1"/>
      <sheetData sheetId="2360" refreshError="1"/>
      <sheetData sheetId="2361" refreshError="1"/>
      <sheetData sheetId="2362" refreshError="1"/>
      <sheetData sheetId="2363" refreshError="1"/>
      <sheetData sheetId="2364" refreshError="1"/>
      <sheetData sheetId="2365" refreshError="1"/>
      <sheetData sheetId="2366" refreshError="1"/>
      <sheetData sheetId="2367" refreshError="1"/>
      <sheetData sheetId="2368" refreshError="1"/>
      <sheetData sheetId="2369" refreshError="1"/>
      <sheetData sheetId="2370" refreshError="1"/>
      <sheetData sheetId="2371" refreshError="1"/>
      <sheetData sheetId="2372" refreshError="1"/>
      <sheetData sheetId="2373" refreshError="1"/>
      <sheetData sheetId="2374" refreshError="1"/>
      <sheetData sheetId="2375" refreshError="1"/>
      <sheetData sheetId="2376" refreshError="1"/>
      <sheetData sheetId="2377" refreshError="1"/>
      <sheetData sheetId="2378" refreshError="1"/>
      <sheetData sheetId="2379" refreshError="1"/>
      <sheetData sheetId="2380" refreshError="1"/>
      <sheetData sheetId="2381" refreshError="1"/>
      <sheetData sheetId="2382" refreshError="1"/>
      <sheetData sheetId="2383" refreshError="1"/>
      <sheetData sheetId="2384" refreshError="1"/>
      <sheetData sheetId="2385" refreshError="1"/>
      <sheetData sheetId="2386" refreshError="1"/>
      <sheetData sheetId="2387" refreshError="1"/>
      <sheetData sheetId="2388" refreshError="1"/>
      <sheetData sheetId="2389" refreshError="1"/>
      <sheetData sheetId="2390" refreshError="1"/>
      <sheetData sheetId="2391" refreshError="1"/>
      <sheetData sheetId="2392" refreshError="1"/>
      <sheetData sheetId="2393" refreshError="1"/>
      <sheetData sheetId="2394" refreshError="1"/>
      <sheetData sheetId="2395" refreshError="1"/>
      <sheetData sheetId="2396" refreshError="1"/>
      <sheetData sheetId="2397" refreshError="1"/>
      <sheetData sheetId="2398" refreshError="1"/>
      <sheetData sheetId="2399" refreshError="1"/>
      <sheetData sheetId="2400" refreshError="1"/>
      <sheetData sheetId="2401" refreshError="1"/>
      <sheetData sheetId="2402" refreshError="1"/>
      <sheetData sheetId="2403" refreshError="1"/>
      <sheetData sheetId="2404" refreshError="1"/>
      <sheetData sheetId="2405" refreshError="1"/>
      <sheetData sheetId="2406" refreshError="1"/>
      <sheetData sheetId="2407" refreshError="1"/>
      <sheetData sheetId="2408" refreshError="1"/>
      <sheetData sheetId="2409" refreshError="1"/>
      <sheetData sheetId="2410" refreshError="1"/>
      <sheetData sheetId="2411" refreshError="1"/>
      <sheetData sheetId="2412" refreshError="1"/>
      <sheetData sheetId="2413" refreshError="1"/>
      <sheetData sheetId="2414" refreshError="1"/>
      <sheetData sheetId="2415" refreshError="1"/>
      <sheetData sheetId="2416" refreshError="1"/>
      <sheetData sheetId="2417" refreshError="1"/>
      <sheetData sheetId="2418" refreshError="1"/>
      <sheetData sheetId="2419" refreshError="1"/>
      <sheetData sheetId="2420" refreshError="1"/>
      <sheetData sheetId="2421" refreshError="1"/>
      <sheetData sheetId="2422" refreshError="1"/>
      <sheetData sheetId="2423" refreshError="1"/>
      <sheetData sheetId="2424" refreshError="1"/>
      <sheetData sheetId="2425" refreshError="1"/>
      <sheetData sheetId="2426" refreshError="1"/>
      <sheetData sheetId="2427" refreshError="1"/>
      <sheetData sheetId="2428" refreshError="1"/>
      <sheetData sheetId="2429" refreshError="1"/>
      <sheetData sheetId="2430" refreshError="1"/>
      <sheetData sheetId="2431" refreshError="1"/>
      <sheetData sheetId="2432" refreshError="1"/>
      <sheetData sheetId="2433" refreshError="1"/>
      <sheetData sheetId="2434" refreshError="1"/>
      <sheetData sheetId="2435" refreshError="1"/>
      <sheetData sheetId="2436" refreshError="1"/>
      <sheetData sheetId="2437" refreshError="1"/>
      <sheetData sheetId="2438" refreshError="1"/>
      <sheetData sheetId="2439" refreshError="1"/>
      <sheetData sheetId="2440" refreshError="1"/>
      <sheetData sheetId="2441" refreshError="1"/>
      <sheetData sheetId="2442" refreshError="1"/>
      <sheetData sheetId="2443" refreshError="1"/>
      <sheetData sheetId="2444" refreshError="1"/>
      <sheetData sheetId="2445" refreshError="1"/>
      <sheetData sheetId="2446" refreshError="1"/>
      <sheetData sheetId="2447" refreshError="1"/>
      <sheetData sheetId="2448" refreshError="1"/>
      <sheetData sheetId="2449" refreshError="1"/>
      <sheetData sheetId="2450" refreshError="1"/>
      <sheetData sheetId="2451" refreshError="1"/>
      <sheetData sheetId="2452" refreshError="1"/>
      <sheetData sheetId="2453" refreshError="1"/>
      <sheetData sheetId="2454" refreshError="1"/>
      <sheetData sheetId="2455" refreshError="1"/>
      <sheetData sheetId="2456" refreshError="1"/>
      <sheetData sheetId="2457" refreshError="1"/>
      <sheetData sheetId="2458" refreshError="1"/>
      <sheetData sheetId="2459" refreshError="1"/>
      <sheetData sheetId="2460" refreshError="1"/>
      <sheetData sheetId="2461" refreshError="1"/>
      <sheetData sheetId="2462" refreshError="1"/>
      <sheetData sheetId="2463" refreshError="1"/>
      <sheetData sheetId="2464" refreshError="1"/>
      <sheetData sheetId="2465" refreshError="1"/>
      <sheetData sheetId="2466" refreshError="1"/>
      <sheetData sheetId="2467" refreshError="1"/>
      <sheetData sheetId="2468" refreshError="1"/>
      <sheetData sheetId="2469" refreshError="1"/>
      <sheetData sheetId="2470" refreshError="1"/>
      <sheetData sheetId="2471" refreshError="1"/>
      <sheetData sheetId="2472" refreshError="1"/>
      <sheetData sheetId="2473" refreshError="1"/>
      <sheetData sheetId="2474" refreshError="1"/>
      <sheetData sheetId="2475" refreshError="1"/>
      <sheetData sheetId="2476" refreshError="1"/>
      <sheetData sheetId="2477" refreshError="1"/>
      <sheetData sheetId="2478" refreshError="1"/>
      <sheetData sheetId="2479" refreshError="1"/>
      <sheetData sheetId="2480" refreshError="1"/>
      <sheetData sheetId="2481" refreshError="1"/>
      <sheetData sheetId="2482" refreshError="1"/>
      <sheetData sheetId="2483" refreshError="1"/>
      <sheetData sheetId="2484" refreshError="1"/>
      <sheetData sheetId="2485" refreshError="1"/>
      <sheetData sheetId="2486" refreshError="1"/>
      <sheetData sheetId="2487" refreshError="1"/>
      <sheetData sheetId="2488" refreshError="1"/>
      <sheetData sheetId="2489" refreshError="1"/>
      <sheetData sheetId="2490" refreshError="1"/>
      <sheetData sheetId="2491" refreshError="1"/>
      <sheetData sheetId="2492" refreshError="1"/>
      <sheetData sheetId="2493" refreshError="1"/>
      <sheetData sheetId="2494" refreshError="1"/>
      <sheetData sheetId="2495" refreshError="1"/>
      <sheetData sheetId="2496" refreshError="1"/>
      <sheetData sheetId="2497" refreshError="1"/>
      <sheetData sheetId="2498" refreshError="1"/>
      <sheetData sheetId="2499" refreshError="1"/>
      <sheetData sheetId="2500" refreshError="1"/>
      <sheetData sheetId="2501" refreshError="1"/>
      <sheetData sheetId="2502" refreshError="1"/>
      <sheetData sheetId="2503" refreshError="1"/>
      <sheetData sheetId="2504" refreshError="1"/>
      <sheetData sheetId="2505" refreshError="1"/>
      <sheetData sheetId="2506" refreshError="1"/>
      <sheetData sheetId="2507" refreshError="1"/>
      <sheetData sheetId="2508" refreshError="1"/>
      <sheetData sheetId="2509" refreshError="1"/>
      <sheetData sheetId="2510" refreshError="1"/>
      <sheetData sheetId="2511" refreshError="1"/>
      <sheetData sheetId="2512" refreshError="1"/>
      <sheetData sheetId="2513" refreshError="1"/>
      <sheetData sheetId="2514" refreshError="1"/>
      <sheetData sheetId="2515" refreshError="1"/>
      <sheetData sheetId="2516" refreshError="1"/>
      <sheetData sheetId="2517" refreshError="1"/>
      <sheetData sheetId="2518" refreshError="1"/>
      <sheetData sheetId="2519" refreshError="1"/>
      <sheetData sheetId="2520" refreshError="1"/>
      <sheetData sheetId="2521" refreshError="1"/>
      <sheetData sheetId="2522" refreshError="1"/>
      <sheetData sheetId="2523" refreshError="1"/>
      <sheetData sheetId="2524" refreshError="1"/>
      <sheetData sheetId="2525" refreshError="1"/>
      <sheetData sheetId="2526" refreshError="1"/>
      <sheetData sheetId="2527" refreshError="1"/>
      <sheetData sheetId="2528" refreshError="1"/>
      <sheetData sheetId="2529" refreshError="1"/>
      <sheetData sheetId="2530" refreshError="1"/>
      <sheetData sheetId="2531" refreshError="1"/>
      <sheetData sheetId="2532" refreshError="1"/>
      <sheetData sheetId="2533" refreshError="1"/>
      <sheetData sheetId="2534" refreshError="1"/>
      <sheetData sheetId="2535" refreshError="1"/>
      <sheetData sheetId="2536" refreshError="1"/>
      <sheetData sheetId="2537" refreshError="1"/>
      <sheetData sheetId="2538" refreshError="1"/>
      <sheetData sheetId="2539" refreshError="1"/>
      <sheetData sheetId="2540" refreshError="1"/>
      <sheetData sheetId="2541" refreshError="1"/>
      <sheetData sheetId="2542" refreshError="1"/>
      <sheetData sheetId="2543" refreshError="1"/>
      <sheetData sheetId="2544" refreshError="1"/>
      <sheetData sheetId="2545" refreshError="1"/>
      <sheetData sheetId="2546" refreshError="1"/>
      <sheetData sheetId="2547" refreshError="1"/>
      <sheetData sheetId="2548" refreshError="1"/>
      <sheetData sheetId="2549" refreshError="1"/>
      <sheetData sheetId="2550" refreshError="1"/>
      <sheetData sheetId="2551" refreshError="1"/>
      <sheetData sheetId="2552" refreshError="1"/>
      <sheetData sheetId="2553" refreshError="1"/>
      <sheetData sheetId="2554" refreshError="1"/>
      <sheetData sheetId="2555" refreshError="1"/>
      <sheetData sheetId="2556" refreshError="1"/>
      <sheetData sheetId="2557" refreshError="1"/>
      <sheetData sheetId="2558" refreshError="1"/>
      <sheetData sheetId="2559" refreshError="1"/>
      <sheetData sheetId="2560" refreshError="1"/>
      <sheetData sheetId="2561" refreshError="1"/>
      <sheetData sheetId="2562" refreshError="1"/>
      <sheetData sheetId="2563" refreshError="1"/>
      <sheetData sheetId="2564" refreshError="1"/>
      <sheetData sheetId="2565" refreshError="1"/>
      <sheetData sheetId="2566" refreshError="1"/>
      <sheetData sheetId="2567" refreshError="1"/>
      <sheetData sheetId="2568" refreshError="1"/>
      <sheetData sheetId="2569" refreshError="1"/>
      <sheetData sheetId="2570" refreshError="1"/>
      <sheetData sheetId="2571" refreshError="1"/>
      <sheetData sheetId="2572" refreshError="1"/>
      <sheetData sheetId="2573" refreshError="1"/>
      <sheetData sheetId="2574" refreshError="1"/>
      <sheetData sheetId="2575" refreshError="1"/>
      <sheetData sheetId="2576" refreshError="1"/>
      <sheetData sheetId="2577" refreshError="1"/>
      <sheetData sheetId="2578" refreshError="1"/>
      <sheetData sheetId="2579" refreshError="1"/>
      <sheetData sheetId="2580" refreshError="1"/>
      <sheetData sheetId="2581" refreshError="1"/>
      <sheetData sheetId="2582" refreshError="1"/>
      <sheetData sheetId="2583" refreshError="1"/>
      <sheetData sheetId="2584" refreshError="1"/>
      <sheetData sheetId="2585" refreshError="1"/>
      <sheetData sheetId="2586" refreshError="1"/>
      <sheetData sheetId="2587" refreshError="1"/>
      <sheetData sheetId="2588" refreshError="1"/>
      <sheetData sheetId="2589" refreshError="1"/>
      <sheetData sheetId="2590" refreshError="1"/>
      <sheetData sheetId="2591" refreshError="1"/>
      <sheetData sheetId="2592" refreshError="1"/>
      <sheetData sheetId="2593" refreshError="1"/>
      <sheetData sheetId="2594" refreshError="1"/>
      <sheetData sheetId="2595" refreshError="1"/>
      <sheetData sheetId="2596" refreshError="1"/>
      <sheetData sheetId="2597" refreshError="1"/>
      <sheetData sheetId="2598" refreshError="1"/>
      <sheetData sheetId="2599" refreshError="1"/>
      <sheetData sheetId="2600" refreshError="1"/>
      <sheetData sheetId="2601" refreshError="1"/>
      <sheetData sheetId="2602" refreshError="1"/>
      <sheetData sheetId="2603" refreshError="1"/>
      <sheetData sheetId="2604" refreshError="1"/>
      <sheetData sheetId="2605" refreshError="1"/>
      <sheetData sheetId="2606" refreshError="1"/>
      <sheetData sheetId="2607" refreshError="1"/>
      <sheetData sheetId="2608" refreshError="1"/>
      <sheetData sheetId="2609" refreshError="1"/>
      <sheetData sheetId="2610" refreshError="1"/>
      <sheetData sheetId="2611" refreshError="1"/>
      <sheetData sheetId="2612" refreshError="1"/>
      <sheetData sheetId="2613" refreshError="1"/>
      <sheetData sheetId="2614" refreshError="1"/>
      <sheetData sheetId="2615" refreshError="1"/>
      <sheetData sheetId="2616" refreshError="1"/>
      <sheetData sheetId="2617" refreshError="1"/>
      <sheetData sheetId="2618" refreshError="1"/>
      <sheetData sheetId="2619" refreshError="1"/>
      <sheetData sheetId="2620" refreshError="1"/>
      <sheetData sheetId="2621" refreshError="1"/>
      <sheetData sheetId="2622" refreshError="1"/>
      <sheetData sheetId="2623" refreshError="1"/>
      <sheetData sheetId="2624" refreshError="1"/>
      <sheetData sheetId="2625" refreshError="1"/>
      <sheetData sheetId="2626" refreshError="1"/>
      <sheetData sheetId="2627" refreshError="1"/>
      <sheetData sheetId="2628" refreshError="1"/>
      <sheetData sheetId="2629" refreshError="1"/>
      <sheetData sheetId="2630" refreshError="1"/>
      <sheetData sheetId="2631" refreshError="1"/>
      <sheetData sheetId="2632" refreshError="1"/>
      <sheetData sheetId="2633" refreshError="1"/>
      <sheetData sheetId="2634" refreshError="1"/>
      <sheetData sheetId="2635" refreshError="1"/>
      <sheetData sheetId="2636" refreshError="1"/>
      <sheetData sheetId="2637" refreshError="1"/>
      <sheetData sheetId="2638" refreshError="1"/>
      <sheetData sheetId="2639" refreshError="1"/>
      <sheetData sheetId="2640" refreshError="1"/>
      <sheetData sheetId="2641" refreshError="1"/>
      <sheetData sheetId="2642" refreshError="1"/>
      <sheetData sheetId="2643" refreshError="1"/>
      <sheetData sheetId="2644" refreshError="1"/>
      <sheetData sheetId="2645" refreshError="1"/>
      <sheetData sheetId="2646" refreshError="1"/>
      <sheetData sheetId="2647" refreshError="1"/>
      <sheetData sheetId="2648" refreshError="1"/>
      <sheetData sheetId="2649" refreshError="1"/>
      <sheetData sheetId="2650" refreshError="1"/>
      <sheetData sheetId="2651" refreshError="1"/>
      <sheetData sheetId="2652" refreshError="1"/>
      <sheetData sheetId="2653" refreshError="1"/>
      <sheetData sheetId="2654" refreshError="1"/>
      <sheetData sheetId="2655" refreshError="1"/>
      <sheetData sheetId="2656" refreshError="1"/>
      <sheetData sheetId="2657" refreshError="1"/>
      <sheetData sheetId="2658" refreshError="1"/>
      <sheetData sheetId="2659" refreshError="1"/>
      <sheetData sheetId="2660" refreshError="1"/>
      <sheetData sheetId="2661" refreshError="1"/>
      <sheetData sheetId="2662" refreshError="1"/>
      <sheetData sheetId="2663" refreshError="1"/>
      <sheetData sheetId="2664" refreshError="1"/>
      <sheetData sheetId="2665" refreshError="1"/>
      <sheetData sheetId="2666" refreshError="1"/>
      <sheetData sheetId="2667" refreshError="1"/>
      <sheetData sheetId="2668" refreshError="1"/>
      <sheetData sheetId="2669" refreshError="1"/>
      <sheetData sheetId="2670" refreshError="1"/>
      <sheetData sheetId="2671" refreshError="1"/>
      <sheetData sheetId="2672" refreshError="1"/>
      <sheetData sheetId="2673" refreshError="1"/>
      <sheetData sheetId="2674" refreshError="1"/>
      <sheetData sheetId="2675" refreshError="1"/>
      <sheetData sheetId="2676" refreshError="1"/>
      <sheetData sheetId="2677" refreshError="1"/>
      <sheetData sheetId="2678" refreshError="1"/>
      <sheetData sheetId="2679" refreshError="1"/>
      <sheetData sheetId="2680" refreshError="1"/>
      <sheetData sheetId="2681" refreshError="1"/>
      <sheetData sheetId="2682" refreshError="1"/>
      <sheetData sheetId="2683" refreshError="1"/>
      <sheetData sheetId="2684" refreshError="1"/>
      <sheetData sheetId="2685" refreshError="1"/>
      <sheetData sheetId="2686" refreshError="1"/>
      <sheetData sheetId="2687" refreshError="1"/>
      <sheetData sheetId="2688" refreshError="1"/>
      <sheetData sheetId="2689" refreshError="1"/>
      <sheetData sheetId="2690" refreshError="1"/>
      <sheetData sheetId="2691" refreshError="1"/>
      <sheetData sheetId="2692" refreshError="1"/>
      <sheetData sheetId="2693" refreshError="1"/>
      <sheetData sheetId="2694" refreshError="1"/>
      <sheetData sheetId="2695" refreshError="1"/>
      <sheetData sheetId="2696" refreshError="1"/>
      <sheetData sheetId="2697" refreshError="1"/>
      <sheetData sheetId="2698" refreshError="1"/>
      <sheetData sheetId="2699" refreshError="1"/>
      <sheetData sheetId="2700" refreshError="1"/>
      <sheetData sheetId="2701" refreshError="1"/>
      <sheetData sheetId="2702" refreshError="1"/>
      <sheetData sheetId="2703" refreshError="1"/>
      <sheetData sheetId="2704" refreshError="1"/>
      <sheetData sheetId="2705" refreshError="1"/>
      <sheetData sheetId="2706" refreshError="1"/>
      <sheetData sheetId="2707" refreshError="1"/>
      <sheetData sheetId="2708" refreshError="1"/>
      <sheetData sheetId="2709" refreshError="1"/>
      <sheetData sheetId="2710" refreshError="1"/>
      <sheetData sheetId="2711" refreshError="1"/>
      <sheetData sheetId="2712" refreshError="1"/>
      <sheetData sheetId="2713" refreshError="1"/>
      <sheetData sheetId="2714" refreshError="1"/>
      <sheetData sheetId="2715" refreshError="1"/>
      <sheetData sheetId="2716" refreshError="1"/>
      <sheetData sheetId="2717" refreshError="1"/>
      <sheetData sheetId="2718" refreshError="1"/>
      <sheetData sheetId="2719" refreshError="1"/>
      <sheetData sheetId="2720" refreshError="1"/>
      <sheetData sheetId="2721" refreshError="1"/>
      <sheetData sheetId="2722" refreshError="1"/>
      <sheetData sheetId="2723" refreshError="1"/>
      <sheetData sheetId="2724" refreshError="1"/>
      <sheetData sheetId="2725" refreshError="1"/>
      <sheetData sheetId="2726" refreshError="1"/>
      <sheetData sheetId="2727" refreshError="1"/>
      <sheetData sheetId="2728" refreshError="1"/>
      <sheetData sheetId="2729" refreshError="1"/>
      <sheetData sheetId="2730" refreshError="1"/>
      <sheetData sheetId="2731" refreshError="1"/>
      <sheetData sheetId="2732" refreshError="1"/>
      <sheetData sheetId="2733" refreshError="1"/>
      <sheetData sheetId="2734" refreshError="1"/>
      <sheetData sheetId="2735" refreshError="1"/>
      <sheetData sheetId="2736" refreshError="1"/>
      <sheetData sheetId="2737" refreshError="1"/>
      <sheetData sheetId="2738" refreshError="1"/>
      <sheetData sheetId="2739" refreshError="1"/>
      <sheetData sheetId="2740" refreshError="1"/>
      <sheetData sheetId="2741" refreshError="1"/>
      <sheetData sheetId="2742" refreshError="1"/>
      <sheetData sheetId="2743" refreshError="1"/>
      <sheetData sheetId="2744" refreshError="1"/>
      <sheetData sheetId="2745" refreshError="1"/>
      <sheetData sheetId="2746" refreshError="1"/>
      <sheetData sheetId="2747" refreshError="1"/>
      <sheetData sheetId="2748" refreshError="1"/>
      <sheetData sheetId="2749" refreshError="1"/>
      <sheetData sheetId="2750" refreshError="1"/>
      <sheetData sheetId="2751" refreshError="1"/>
      <sheetData sheetId="2752" refreshError="1"/>
      <sheetData sheetId="2753" refreshError="1"/>
      <sheetData sheetId="2754" refreshError="1"/>
      <sheetData sheetId="2755" refreshError="1"/>
      <sheetData sheetId="2756" refreshError="1"/>
      <sheetData sheetId="2757" refreshError="1"/>
      <sheetData sheetId="2758" refreshError="1"/>
      <sheetData sheetId="2759" refreshError="1"/>
      <sheetData sheetId="2760" refreshError="1"/>
      <sheetData sheetId="2761" refreshError="1"/>
      <sheetData sheetId="2762" refreshError="1"/>
      <sheetData sheetId="2763" refreshError="1"/>
      <sheetData sheetId="2764" refreshError="1"/>
      <sheetData sheetId="2765" refreshError="1"/>
      <sheetData sheetId="2766" refreshError="1"/>
      <sheetData sheetId="2767" refreshError="1"/>
      <sheetData sheetId="2768" refreshError="1"/>
      <sheetData sheetId="2769" refreshError="1"/>
      <sheetData sheetId="2770" refreshError="1"/>
      <sheetData sheetId="2771" refreshError="1"/>
      <sheetData sheetId="2772" refreshError="1"/>
      <sheetData sheetId="2773" refreshError="1"/>
      <sheetData sheetId="2774" refreshError="1"/>
      <sheetData sheetId="2775" refreshError="1"/>
      <sheetData sheetId="2776" refreshError="1"/>
      <sheetData sheetId="2777" refreshError="1"/>
      <sheetData sheetId="2778" refreshError="1"/>
      <sheetData sheetId="2779" refreshError="1"/>
      <sheetData sheetId="2780" refreshError="1"/>
      <sheetData sheetId="2781" refreshError="1"/>
      <sheetData sheetId="2782" refreshError="1"/>
      <sheetData sheetId="2783" refreshError="1"/>
      <sheetData sheetId="2784" refreshError="1"/>
      <sheetData sheetId="2785" refreshError="1"/>
      <sheetData sheetId="2786" refreshError="1"/>
      <sheetData sheetId="2787" refreshError="1"/>
      <sheetData sheetId="2788" refreshError="1"/>
      <sheetData sheetId="2789" refreshError="1"/>
      <sheetData sheetId="2790" refreshError="1"/>
      <sheetData sheetId="2791" refreshError="1"/>
      <sheetData sheetId="2792" refreshError="1"/>
      <sheetData sheetId="2793" refreshError="1"/>
      <sheetData sheetId="2794" refreshError="1"/>
      <sheetData sheetId="2795" refreshError="1"/>
      <sheetData sheetId="2796" refreshError="1"/>
      <sheetData sheetId="2797" refreshError="1"/>
      <sheetData sheetId="2798" refreshError="1"/>
      <sheetData sheetId="2799" refreshError="1"/>
      <sheetData sheetId="2800" refreshError="1"/>
      <sheetData sheetId="2801" refreshError="1"/>
      <sheetData sheetId="2802" refreshError="1"/>
      <sheetData sheetId="2803" refreshError="1"/>
      <sheetData sheetId="2804" refreshError="1"/>
      <sheetData sheetId="2805" refreshError="1"/>
      <sheetData sheetId="2806" refreshError="1"/>
      <sheetData sheetId="2807" refreshError="1"/>
      <sheetData sheetId="2808" refreshError="1"/>
      <sheetData sheetId="2809" refreshError="1"/>
      <sheetData sheetId="2810" refreshError="1"/>
      <sheetData sheetId="2811" refreshError="1"/>
      <sheetData sheetId="2812" refreshError="1"/>
      <sheetData sheetId="2813" refreshError="1"/>
      <sheetData sheetId="2814" refreshError="1"/>
      <sheetData sheetId="2815" refreshError="1"/>
      <sheetData sheetId="2816" refreshError="1"/>
      <sheetData sheetId="2817" refreshError="1"/>
      <sheetData sheetId="2818" refreshError="1"/>
      <sheetData sheetId="2819" refreshError="1"/>
      <sheetData sheetId="2820" refreshError="1"/>
      <sheetData sheetId="2821" refreshError="1"/>
      <sheetData sheetId="2822" refreshError="1"/>
      <sheetData sheetId="2823" refreshError="1"/>
      <sheetData sheetId="2824" refreshError="1"/>
      <sheetData sheetId="2825" refreshError="1"/>
      <sheetData sheetId="2826" refreshError="1"/>
      <sheetData sheetId="2827" refreshError="1"/>
      <sheetData sheetId="2828" refreshError="1"/>
      <sheetData sheetId="2829" refreshError="1"/>
      <sheetData sheetId="2830" refreshError="1"/>
      <sheetData sheetId="2831" refreshError="1"/>
      <sheetData sheetId="2832" refreshError="1"/>
      <sheetData sheetId="2833" refreshError="1"/>
      <sheetData sheetId="2834" refreshError="1"/>
      <sheetData sheetId="2835" refreshError="1"/>
      <sheetData sheetId="2836" refreshError="1"/>
      <sheetData sheetId="2837" refreshError="1"/>
      <sheetData sheetId="2838" refreshError="1"/>
      <sheetData sheetId="2839" refreshError="1"/>
      <sheetData sheetId="2840" refreshError="1"/>
      <sheetData sheetId="2841" refreshError="1"/>
      <sheetData sheetId="2842" refreshError="1"/>
      <sheetData sheetId="2843" refreshError="1"/>
      <sheetData sheetId="2844" refreshError="1"/>
      <sheetData sheetId="2845" refreshError="1"/>
      <sheetData sheetId="2846" refreshError="1"/>
      <sheetData sheetId="2847" refreshError="1"/>
      <sheetData sheetId="2848" refreshError="1"/>
      <sheetData sheetId="2849" refreshError="1"/>
      <sheetData sheetId="2850" refreshError="1"/>
      <sheetData sheetId="2851" refreshError="1"/>
      <sheetData sheetId="2852" refreshError="1"/>
      <sheetData sheetId="2853" refreshError="1"/>
      <sheetData sheetId="2854" refreshError="1"/>
      <sheetData sheetId="2855" refreshError="1"/>
      <sheetData sheetId="2856" refreshError="1"/>
      <sheetData sheetId="2857" refreshError="1"/>
      <sheetData sheetId="2858" refreshError="1"/>
      <sheetData sheetId="2859" refreshError="1"/>
      <sheetData sheetId="2860" refreshError="1"/>
      <sheetData sheetId="2861" refreshError="1"/>
      <sheetData sheetId="2862" refreshError="1"/>
      <sheetData sheetId="2863" refreshError="1"/>
      <sheetData sheetId="2864" refreshError="1"/>
      <sheetData sheetId="2865" refreshError="1"/>
      <sheetData sheetId="2866" refreshError="1"/>
      <sheetData sheetId="2867" refreshError="1"/>
      <sheetData sheetId="2868" refreshError="1"/>
      <sheetData sheetId="2869" refreshError="1"/>
      <sheetData sheetId="2870" refreshError="1"/>
      <sheetData sheetId="2871" refreshError="1"/>
      <sheetData sheetId="2872" refreshError="1"/>
      <sheetData sheetId="2873" refreshError="1"/>
      <sheetData sheetId="2874" refreshError="1"/>
      <sheetData sheetId="2875" refreshError="1"/>
      <sheetData sheetId="2876" refreshError="1"/>
      <sheetData sheetId="2877" refreshError="1"/>
      <sheetData sheetId="2878" refreshError="1"/>
      <sheetData sheetId="2879" refreshError="1"/>
      <sheetData sheetId="2880" refreshError="1"/>
      <sheetData sheetId="2881" refreshError="1"/>
      <sheetData sheetId="2882" refreshError="1"/>
      <sheetData sheetId="2883" refreshError="1"/>
      <sheetData sheetId="2884" refreshError="1"/>
      <sheetData sheetId="2885" refreshError="1"/>
      <sheetData sheetId="2886" refreshError="1"/>
      <sheetData sheetId="2887" refreshError="1"/>
      <sheetData sheetId="2888" refreshError="1"/>
      <sheetData sheetId="2889" refreshError="1"/>
      <sheetData sheetId="2890" refreshError="1"/>
      <sheetData sheetId="2891" refreshError="1"/>
      <sheetData sheetId="2892" refreshError="1"/>
      <sheetData sheetId="2893" refreshError="1"/>
      <sheetData sheetId="2894" refreshError="1"/>
      <sheetData sheetId="2895" refreshError="1"/>
      <sheetData sheetId="2896" refreshError="1"/>
      <sheetData sheetId="2897" refreshError="1"/>
      <sheetData sheetId="2898" refreshError="1"/>
      <sheetData sheetId="2899" refreshError="1"/>
      <sheetData sheetId="2900" refreshError="1"/>
      <sheetData sheetId="2901" refreshError="1"/>
      <sheetData sheetId="2902" refreshError="1"/>
      <sheetData sheetId="2903" refreshError="1"/>
      <sheetData sheetId="2904" refreshError="1"/>
      <sheetData sheetId="2905" refreshError="1"/>
      <sheetData sheetId="2906" refreshError="1"/>
      <sheetData sheetId="2907" refreshError="1"/>
      <sheetData sheetId="2908" refreshError="1"/>
      <sheetData sheetId="2909" refreshError="1"/>
      <sheetData sheetId="2910" refreshError="1"/>
      <sheetData sheetId="2911" refreshError="1"/>
      <sheetData sheetId="2912" refreshError="1"/>
      <sheetData sheetId="2913" refreshError="1"/>
      <sheetData sheetId="2914" refreshError="1"/>
      <sheetData sheetId="2915" refreshError="1"/>
      <sheetData sheetId="2916" refreshError="1"/>
      <sheetData sheetId="2917" refreshError="1"/>
      <sheetData sheetId="2918" refreshError="1"/>
      <sheetData sheetId="2919" refreshError="1"/>
      <sheetData sheetId="2920" refreshError="1"/>
      <sheetData sheetId="2921" refreshError="1"/>
      <sheetData sheetId="2922" refreshError="1"/>
      <sheetData sheetId="2923" refreshError="1"/>
      <sheetData sheetId="2924" refreshError="1"/>
      <sheetData sheetId="2925" refreshError="1"/>
      <sheetData sheetId="2926" refreshError="1"/>
      <sheetData sheetId="2927" refreshError="1"/>
      <sheetData sheetId="2928" refreshError="1"/>
      <sheetData sheetId="2929" refreshError="1"/>
      <sheetData sheetId="2930" refreshError="1"/>
      <sheetData sheetId="2931" refreshError="1"/>
      <sheetData sheetId="2932" refreshError="1"/>
      <sheetData sheetId="2933" refreshError="1"/>
      <sheetData sheetId="2934" refreshError="1"/>
      <sheetData sheetId="2935" refreshError="1"/>
      <sheetData sheetId="2936" refreshError="1"/>
      <sheetData sheetId="2937" refreshError="1"/>
      <sheetData sheetId="2938" refreshError="1"/>
      <sheetData sheetId="2939" refreshError="1"/>
      <sheetData sheetId="2940" refreshError="1"/>
      <sheetData sheetId="2941" refreshError="1"/>
      <sheetData sheetId="2942" refreshError="1"/>
      <sheetData sheetId="2943" refreshError="1"/>
      <sheetData sheetId="2944" refreshError="1"/>
      <sheetData sheetId="2945" refreshError="1"/>
      <sheetData sheetId="2946" refreshError="1"/>
      <sheetData sheetId="2947" refreshError="1"/>
      <sheetData sheetId="2948" refreshError="1"/>
      <sheetData sheetId="2949" refreshError="1"/>
      <sheetData sheetId="2950" refreshError="1"/>
      <sheetData sheetId="2951" refreshError="1"/>
      <sheetData sheetId="2952" refreshError="1"/>
      <sheetData sheetId="2953" refreshError="1"/>
      <sheetData sheetId="2954" refreshError="1"/>
      <sheetData sheetId="2955" refreshError="1"/>
      <sheetData sheetId="2956" refreshError="1"/>
      <sheetData sheetId="2957" refreshError="1"/>
      <sheetData sheetId="2958" refreshError="1"/>
      <sheetData sheetId="2959" refreshError="1"/>
      <sheetData sheetId="2960" refreshError="1"/>
      <sheetData sheetId="2961" refreshError="1"/>
      <sheetData sheetId="2962" refreshError="1"/>
      <sheetData sheetId="2963" refreshError="1"/>
      <sheetData sheetId="2964" refreshError="1"/>
      <sheetData sheetId="2965" refreshError="1"/>
      <sheetData sheetId="2966" refreshError="1"/>
      <sheetData sheetId="2967" refreshError="1"/>
      <sheetData sheetId="2968" refreshError="1"/>
      <sheetData sheetId="2969" refreshError="1"/>
      <sheetData sheetId="2970" refreshError="1"/>
      <sheetData sheetId="2971" refreshError="1"/>
      <sheetData sheetId="2972" refreshError="1"/>
      <sheetData sheetId="2973" refreshError="1"/>
      <sheetData sheetId="2974" refreshError="1"/>
      <sheetData sheetId="2975" refreshError="1"/>
      <sheetData sheetId="2976" refreshError="1"/>
      <sheetData sheetId="2977" refreshError="1"/>
      <sheetData sheetId="2978" refreshError="1"/>
      <sheetData sheetId="2979" refreshError="1"/>
      <sheetData sheetId="2980" refreshError="1"/>
      <sheetData sheetId="2981" refreshError="1"/>
      <sheetData sheetId="2982" refreshError="1"/>
      <sheetData sheetId="2983" refreshError="1"/>
      <sheetData sheetId="2984" refreshError="1"/>
      <sheetData sheetId="2985" refreshError="1"/>
      <sheetData sheetId="2986" refreshError="1"/>
      <sheetData sheetId="2987" refreshError="1"/>
      <sheetData sheetId="2988" refreshError="1"/>
      <sheetData sheetId="2989" refreshError="1"/>
      <sheetData sheetId="2990" refreshError="1"/>
      <sheetData sheetId="2991" refreshError="1"/>
      <sheetData sheetId="2992" refreshError="1"/>
      <sheetData sheetId="2993" refreshError="1"/>
      <sheetData sheetId="2994" refreshError="1"/>
      <sheetData sheetId="2995" refreshError="1"/>
      <sheetData sheetId="2996" refreshError="1"/>
      <sheetData sheetId="2997" refreshError="1"/>
      <sheetData sheetId="2998" refreshError="1"/>
      <sheetData sheetId="2999" refreshError="1"/>
      <sheetData sheetId="3000" refreshError="1"/>
      <sheetData sheetId="3001" refreshError="1"/>
      <sheetData sheetId="3002" refreshError="1"/>
      <sheetData sheetId="3003" refreshError="1"/>
      <sheetData sheetId="3004" refreshError="1"/>
      <sheetData sheetId="3005" refreshError="1"/>
      <sheetData sheetId="3006" refreshError="1"/>
      <sheetData sheetId="3007" refreshError="1"/>
      <sheetData sheetId="3008" refreshError="1"/>
      <sheetData sheetId="3009" refreshError="1"/>
      <sheetData sheetId="3010" refreshError="1"/>
      <sheetData sheetId="3011" refreshError="1"/>
      <sheetData sheetId="3012" refreshError="1"/>
      <sheetData sheetId="3013" refreshError="1"/>
      <sheetData sheetId="3014" refreshError="1"/>
      <sheetData sheetId="3015" refreshError="1"/>
      <sheetData sheetId="3016" refreshError="1"/>
      <sheetData sheetId="3017" refreshError="1"/>
      <sheetData sheetId="3018" refreshError="1"/>
      <sheetData sheetId="3019" refreshError="1"/>
      <sheetData sheetId="3020" refreshError="1"/>
      <sheetData sheetId="3021" refreshError="1"/>
      <sheetData sheetId="3022" refreshError="1"/>
      <sheetData sheetId="3023" refreshError="1"/>
      <sheetData sheetId="3024" refreshError="1"/>
      <sheetData sheetId="3025" refreshError="1"/>
      <sheetData sheetId="3026" refreshError="1"/>
      <sheetData sheetId="3027" refreshError="1"/>
      <sheetData sheetId="3028" refreshError="1"/>
      <sheetData sheetId="3029" refreshError="1"/>
      <sheetData sheetId="3030" refreshError="1"/>
      <sheetData sheetId="3031" refreshError="1"/>
      <sheetData sheetId="3032" refreshError="1"/>
      <sheetData sheetId="3033" refreshError="1"/>
      <sheetData sheetId="3034" refreshError="1"/>
      <sheetData sheetId="3035" refreshError="1"/>
      <sheetData sheetId="3036" refreshError="1"/>
      <sheetData sheetId="3037" refreshError="1"/>
      <sheetData sheetId="3038" refreshError="1"/>
      <sheetData sheetId="3039" refreshError="1"/>
      <sheetData sheetId="3040" refreshError="1"/>
      <sheetData sheetId="3041" refreshError="1"/>
      <sheetData sheetId="3042" refreshError="1"/>
      <sheetData sheetId="3043" refreshError="1"/>
      <sheetData sheetId="3044" refreshError="1"/>
      <sheetData sheetId="3045" refreshError="1"/>
      <sheetData sheetId="3046" refreshError="1"/>
      <sheetData sheetId="3047" refreshError="1"/>
      <sheetData sheetId="3048" refreshError="1"/>
      <sheetData sheetId="3049" refreshError="1"/>
      <sheetData sheetId="3050" refreshError="1"/>
      <sheetData sheetId="3051" refreshError="1"/>
      <sheetData sheetId="3052" refreshError="1"/>
      <sheetData sheetId="3053" refreshError="1"/>
      <sheetData sheetId="3054" refreshError="1"/>
      <sheetData sheetId="3055" refreshError="1"/>
      <sheetData sheetId="3056" refreshError="1"/>
      <sheetData sheetId="3057" refreshError="1"/>
      <sheetData sheetId="3058" refreshError="1"/>
      <sheetData sheetId="3059" refreshError="1"/>
      <sheetData sheetId="3060" refreshError="1"/>
      <sheetData sheetId="3061" refreshError="1"/>
      <sheetData sheetId="3062" refreshError="1"/>
      <sheetData sheetId="3063" refreshError="1"/>
      <sheetData sheetId="3064" refreshError="1"/>
      <sheetData sheetId="3065" refreshError="1"/>
      <sheetData sheetId="3066" refreshError="1"/>
      <sheetData sheetId="3067" refreshError="1"/>
      <sheetData sheetId="3068" refreshError="1"/>
      <sheetData sheetId="3069" refreshError="1"/>
      <sheetData sheetId="3070" refreshError="1"/>
      <sheetData sheetId="3071" refreshError="1"/>
      <sheetData sheetId="3072" refreshError="1"/>
      <sheetData sheetId="3073" refreshError="1"/>
      <sheetData sheetId="3074" refreshError="1"/>
      <sheetData sheetId="3075" refreshError="1"/>
      <sheetData sheetId="3076" refreshError="1"/>
      <sheetData sheetId="3077" refreshError="1"/>
      <sheetData sheetId="3078" refreshError="1"/>
      <sheetData sheetId="3079" refreshError="1"/>
      <sheetData sheetId="3080" refreshError="1"/>
      <sheetData sheetId="3081" refreshError="1"/>
      <sheetData sheetId="3082" refreshError="1"/>
      <sheetData sheetId="3083" refreshError="1"/>
      <sheetData sheetId="3084" refreshError="1"/>
      <sheetData sheetId="3085" refreshError="1"/>
      <sheetData sheetId="3086" refreshError="1"/>
      <sheetData sheetId="3087" refreshError="1"/>
      <sheetData sheetId="3088" refreshError="1"/>
      <sheetData sheetId="3089" refreshError="1"/>
      <sheetData sheetId="3090" refreshError="1"/>
      <sheetData sheetId="3091" refreshError="1"/>
      <sheetData sheetId="3092" refreshError="1"/>
      <sheetData sheetId="3093" refreshError="1"/>
      <sheetData sheetId="3094" refreshError="1"/>
      <sheetData sheetId="3095" refreshError="1"/>
      <sheetData sheetId="3096" refreshError="1"/>
      <sheetData sheetId="3097" refreshError="1"/>
      <sheetData sheetId="3098" refreshError="1"/>
      <sheetData sheetId="3099" refreshError="1"/>
      <sheetData sheetId="3100" refreshError="1"/>
      <sheetData sheetId="3101" refreshError="1"/>
      <sheetData sheetId="3102" refreshError="1"/>
      <sheetData sheetId="3103" refreshError="1"/>
      <sheetData sheetId="3104" refreshError="1"/>
      <sheetData sheetId="3105" refreshError="1"/>
      <sheetData sheetId="3106" refreshError="1"/>
      <sheetData sheetId="3107" refreshError="1"/>
      <sheetData sheetId="3108" refreshError="1"/>
      <sheetData sheetId="3109" refreshError="1"/>
      <sheetData sheetId="3110" refreshError="1"/>
      <sheetData sheetId="3111" refreshError="1"/>
      <sheetData sheetId="3112" refreshError="1"/>
      <sheetData sheetId="3113" refreshError="1"/>
      <sheetData sheetId="3114" refreshError="1"/>
      <sheetData sheetId="3115" refreshError="1"/>
      <sheetData sheetId="3116" refreshError="1"/>
      <sheetData sheetId="3117" refreshError="1"/>
      <sheetData sheetId="3118" refreshError="1"/>
      <sheetData sheetId="3119" refreshError="1"/>
      <sheetData sheetId="3120" refreshError="1"/>
      <sheetData sheetId="3121" refreshError="1"/>
      <sheetData sheetId="3122" refreshError="1"/>
      <sheetData sheetId="3123" refreshError="1"/>
      <sheetData sheetId="3124" refreshError="1"/>
      <sheetData sheetId="3125" refreshError="1"/>
      <sheetData sheetId="3126" refreshError="1"/>
      <sheetData sheetId="3127" refreshError="1"/>
      <sheetData sheetId="3128" refreshError="1"/>
      <sheetData sheetId="3129" refreshError="1"/>
      <sheetData sheetId="3130" refreshError="1"/>
      <sheetData sheetId="3131" refreshError="1"/>
      <sheetData sheetId="3132" refreshError="1"/>
      <sheetData sheetId="3133" refreshError="1"/>
      <sheetData sheetId="3134" refreshError="1"/>
      <sheetData sheetId="3135" refreshError="1"/>
      <sheetData sheetId="3136" refreshError="1"/>
      <sheetData sheetId="3137" refreshError="1"/>
      <sheetData sheetId="3138" refreshError="1"/>
      <sheetData sheetId="3139" refreshError="1"/>
      <sheetData sheetId="3140" refreshError="1"/>
      <sheetData sheetId="3141" refreshError="1"/>
      <sheetData sheetId="3142" refreshError="1"/>
      <sheetData sheetId="3143" refreshError="1"/>
      <sheetData sheetId="3144" refreshError="1"/>
      <sheetData sheetId="3145" refreshError="1"/>
      <sheetData sheetId="3146" refreshError="1"/>
      <sheetData sheetId="3147" refreshError="1"/>
      <sheetData sheetId="3148" refreshError="1"/>
      <sheetData sheetId="3149" refreshError="1"/>
      <sheetData sheetId="3150" refreshError="1"/>
      <sheetData sheetId="3151" refreshError="1"/>
      <sheetData sheetId="3152" refreshError="1"/>
      <sheetData sheetId="3153" refreshError="1"/>
      <sheetData sheetId="3154" refreshError="1"/>
      <sheetData sheetId="3155" refreshError="1"/>
      <sheetData sheetId="3156" refreshError="1"/>
      <sheetData sheetId="3157" refreshError="1"/>
      <sheetData sheetId="3158" refreshError="1"/>
      <sheetData sheetId="3159" refreshError="1"/>
      <sheetData sheetId="3160" refreshError="1"/>
      <sheetData sheetId="3161" refreshError="1"/>
      <sheetData sheetId="3162" refreshError="1"/>
      <sheetData sheetId="3163" refreshError="1"/>
      <sheetData sheetId="3164" refreshError="1"/>
      <sheetData sheetId="3165" refreshError="1"/>
      <sheetData sheetId="3166" refreshError="1"/>
      <sheetData sheetId="3167" refreshError="1"/>
      <sheetData sheetId="3168" refreshError="1"/>
      <sheetData sheetId="3169" refreshError="1"/>
      <sheetData sheetId="3170" refreshError="1"/>
      <sheetData sheetId="3171" refreshError="1"/>
      <sheetData sheetId="3172" refreshError="1"/>
      <sheetData sheetId="3173" refreshError="1"/>
      <sheetData sheetId="3174" refreshError="1"/>
      <sheetData sheetId="3175" refreshError="1"/>
      <sheetData sheetId="3176" refreshError="1"/>
      <sheetData sheetId="3177" refreshError="1"/>
      <sheetData sheetId="3178" refreshError="1"/>
      <sheetData sheetId="3179" refreshError="1"/>
      <sheetData sheetId="3180" refreshError="1"/>
      <sheetData sheetId="3181" refreshError="1"/>
      <sheetData sheetId="3182" refreshError="1"/>
      <sheetData sheetId="3183" refreshError="1"/>
      <sheetData sheetId="3184" refreshError="1"/>
      <sheetData sheetId="3185" refreshError="1"/>
      <sheetData sheetId="3186" refreshError="1"/>
      <sheetData sheetId="3187" refreshError="1"/>
      <sheetData sheetId="3188" refreshError="1"/>
      <sheetData sheetId="3189" refreshError="1"/>
      <sheetData sheetId="3190" refreshError="1"/>
      <sheetData sheetId="3191" refreshError="1"/>
      <sheetData sheetId="3192" refreshError="1"/>
      <sheetData sheetId="3193" refreshError="1"/>
      <sheetData sheetId="3194" refreshError="1"/>
      <sheetData sheetId="3195" refreshError="1"/>
      <sheetData sheetId="3196" refreshError="1"/>
      <sheetData sheetId="3197" refreshError="1"/>
      <sheetData sheetId="3198" refreshError="1"/>
      <sheetData sheetId="3199" refreshError="1"/>
      <sheetData sheetId="3200" refreshError="1"/>
      <sheetData sheetId="3201" refreshError="1"/>
      <sheetData sheetId="3202" refreshError="1"/>
      <sheetData sheetId="3203" refreshError="1"/>
      <sheetData sheetId="3204" refreshError="1"/>
      <sheetData sheetId="3205" refreshError="1"/>
      <sheetData sheetId="3206" refreshError="1"/>
      <sheetData sheetId="3207" refreshError="1"/>
      <sheetData sheetId="3208" refreshError="1"/>
      <sheetData sheetId="3209" refreshError="1"/>
      <sheetData sheetId="3210" refreshError="1"/>
      <sheetData sheetId="3211" refreshError="1"/>
      <sheetData sheetId="3212" refreshError="1"/>
      <sheetData sheetId="3213" refreshError="1"/>
      <sheetData sheetId="3214" refreshError="1"/>
      <sheetData sheetId="3215" refreshError="1"/>
      <sheetData sheetId="3216" refreshError="1"/>
      <sheetData sheetId="3217" refreshError="1"/>
      <sheetData sheetId="3218" refreshError="1"/>
      <sheetData sheetId="3219" refreshError="1"/>
      <sheetData sheetId="3220" refreshError="1"/>
      <sheetData sheetId="3221" refreshError="1"/>
      <sheetData sheetId="3222" refreshError="1"/>
      <sheetData sheetId="3223" refreshError="1"/>
      <sheetData sheetId="3224" refreshError="1"/>
      <sheetData sheetId="3225" refreshError="1"/>
      <sheetData sheetId="3226" refreshError="1"/>
      <sheetData sheetId="3227" refreshError="1"/>
      <sheetData sheetId="3228" refreshError="1"/>
      <sheetData sheetId="3229" refreshError="1"/>
      <sheetData sheetId="3230" refreshError="1"/>
      <sheetData sheetId="3231" refreshError="1"/>
      <sheetData sheetId="3232" refreshError="1"/>
      <sheetData sheetId="3233" refreshError="1"/>
      <sheetData sheetId="3234" refreshError="1"/>
      <sheetData sheetId="3235" refreshError="1"/>
      <sheetData sheetId="3236" refreshError="1"/>
      <sheetData sheetId="3237" refreshError="1"/>
      <sheetData sheetId="3238" refreshError="1"/>
      <sheetData sheetId="3239" refreshError="1"/>
      <sheetData sheetId="3240" refreshError="1"/>
      <sheetData sheetId="3241" refreshError="1"/>
      <sheetData sheetId="3242" refreshError="1"/>
      <sheetData sheetId="3243" refreshError="1"/>
      <sheetData sheetId="3244" refreshError="1"/>
      <sheetData sheetId="3245" refreshError="1"/>
      <sheetData sheetId="3246" refreshError="1"/>
      <sheetData sheetId="3247" refreshError="1"/>
      <sheetData sheetId="3248" refreshError="1"/>
      <sheetData sheetId="3249" refreshError="1"/>
      <sheetData sheetId="3250" refreshError="1"/>
      <sheetData sheetId="3251" refreshError="1"/>
      <sheetData sheetId="3252" refreshError="1"/>
      <sheetData sheetId="3253" refreshError="1"/>
      <sheetData sheetId="3254" refreshError="1"/>
      <sheetData sheetId="3255" refreshError="1"/>
      <sheetData sheetId="3256" refreshError="1"/>
      <sheetData sheetId="3257" refreshError="1"/>
      <sheetData sheetId="3258" refreshError="1"/>
      <sheetData sheetId="3259" refreshError="1"/>
      <sheetData sheetId="3260" refreshError="1"/>
      <sheetData sheetId="3261" refreshError="1"/>
      <sheetData sheetId="3262" refreshError="1"/>
      <sheetData sheetId="3263" refreshError="1"/>
      <sheetData sheetId="3264" refreshError="1"/>
      <sheetData sheetId="3265" refreshError="1"/>
      <sheetData sheetId="3266" refreshError="1"/>
      <sheetData sheetId="3267" refreshError="1"/>
      <sheetData sheetId="3268" refreshError="1"/>
      <sheetData sheetId="3269" refreshError="1"/>
      <sheetData sheetId="3270" refreshError="1"/>
      <sheetData sheetId="3271" refreshError="1"/>
      <sheetData sheetId="3272" refreshError="1"/>
      <sheetData sheetId="3273" refreshError="1"/>
      <sheetData sheetId="3274" refreshError="1"/>
      <sheetData sheetId="3275" refreshError="1"/>
      <sheetData sheetId="3276" refreshError="1"/>
      <sheetData sheetId="3277" refreshError="1"/>
      <sheetData sheetId="3278" refreshError="1"/>
      <sheetData sheetId="3279" refreshError="1"/>
      <sheetData sheetId="3280" refreshError="1"/>
      <sheetData sheetId="3281" refreshError="1"/>
      <sheetData sheetId="3282" refreshError="1"/>
      <sheetData sheetId="3283" refreshError="1"/>
      <sheetData sheetId="3284" refreshError="1"/>
      <sheetData sheetId="3285" refreshError="1"/>
      <sheetData sheetId="3286" refreshError="1"/>
      <sheetData sheetId="3287" refreshError="1"/>
      <sheetData sheetId="3288" refreshError="1"/>
      <sheetData sheetId="3289" refreshError="1"/>
      <sheetData sheetId="3290" refreshError="1"/>
      <sheetData sheetId="3291" refreshError="1"/>
      <sheetData sheetId="3292" refreshError="1"/>
      <sheetData sheetId="3293" refreshError="1"/>
      <sheetData sheetId="3294" refreshError="1"/>
      <sheetData sheetId="3295" refreshError="1"/>
      <sheetData sheetId="3296" refreshError="1"/>
      <sheetData sheetId="3297" refreshError="1"/>
      <sheetData sheetId="3298" refreshError="1"/>
      <sheetData sheetId="3299" refreshError="1"/>
      <sheetData sheetId="3300" refreshError="1"/>
      <sheetData sheetId="3301" refreshError="1"/>
      <sheetData sheetId="3302" refreshError="1"/>
      <sheetData sheetId="3303" refreshError="1"/>
      <sheetData sheetId="3304" refreshError="1"/>
      <sheetData sheetId="3305" refreshError="1"/>
      <sheetData sheetId="3306" refreshError="1"/>
      <sheetData sheetId="3307" refreshError="1"/>
      <sheetData sheetId="3308" refreshError="1"/>
      <sheetData sheetId="3309" refreshError="1"/>
      <sheetData sheetId="3310" refreshError="1"/>
      <sheetData sheetId="3311" refreshError="1"/>
      <sheetData sheetId="3312" refreshError="1"/>
      <sheetData sheetId="3313" refreshError="1"/>
      <sheetData sheetId="3314" refreshError="1"/>
      <sheetData sheetId="3315" refreshError="1"/>
      <sheetData sheetId="3316" refreshError="1"/>
      <sheetData sheetId="3317" refreshError="1"/>
      <sheetData sheetId="3318" refreshError="1"/>
      <sheetData sheetId="3319" refreshError="1"/>
      <sheetData sheetId="3320" refreshError="1"/>
      <sheetData sheetId="3321" refreshError="1"/>
      <sheetData sheetId="3322" refreshError="1"/>
      <sheetData sheetId="3323" refreshError="1"/>
      <sheetData sheetId="3324" refreshError="1"/>
      <sheetData sheetId="3325" refreshError="1"/>
      <sheetData sheetId="3326" refreshError="1"/>
      <sheetData sheetId="3327" refreshError="1"/>
      <sheetData sheetId="3328" refreshError="1"/>
      <sheetData sheetId="3329" refreshError="1"/>
      <sheetData sheetId="3330" refreshError="1"/>
      <sheetData sheetId="3331" refreshError="1"/>
      <sheetData sheetId="3332" refreshError="1"/>
      <sheetData sheetId="3333" refreshError="1"/>
      <sheetData sheetId="3334" refreshError="1"/>
      <sheetData sheetId="3335" refreshError="1"/>
      <sheetData sheetId="3336" refreshError="1"/>
      <sheetData sheetId="3337" refreshError="1"/>
      <sheetData sheetId="3338" refreshError="1"/>
      <sheetData sheetId="3339" refreshError="1"/>
      <sheetData sheetId="3340" refreshError="1"/>
      <sheetData sheetId="3341" refreshError="1"/>
      <sheetData sheetId="3342" refreshError="1"/>
      <sheetData sheetId="3343" refreshError="1"/>
      <sheetData sheetId="3344" refreshError="1"/>
      <sheetData sheetId="3345" refreshError="1"/>
      <sheetData sheetId="3346" refreshError="1"/>
      <sheetData sheetId="3347" refreshError="1"/>
      <sheetData sheetId="3348" refreshError="1"/>
      <sheetData sheetId="3349" refreshError="1"/>
      <sheetData sheetId="3350" refreshError="1"/>
      <sheetData sheetId="3351" refreshError="1"/>
      <sheetData sheetId="3352" refreshError="1"/>
      <sheetData sheetId="3353" refreshError="1"/>
      <sheetData sheetId="3354" refreshError="1"/>
      <sheetData sheetId="3355" refreshError="1"/>
      <sheetData sheetId="3356" refreshError="1"/>
      <sheetData sheetId="3357" refreshError="1"/>
      <sheetData sheetId="3358" refreshError="1"/>
      <sheetData sheetId="3359" refreshError="1"/>
      <sheetData sheetId="3360" refreshError="1"/>
      <sheetData sheetId="3361" refreshError="1"/>
      <sheetData sheetId="3362" refreshError="1"/>
      <sheetData sheetId="3363" refreshError="1"/>
      <sheetData sheetId="3364" refreshError="1"/>
      <sheetData sheetId="3365" refreshError="1"/>
      <sheetData sheetId="3366" refreshError="1"/>
      <sheetData sheetId="3367" refreshError="1"/>
      <sheetData sheetId="3368" refreshError="1"/>
      <sheetData sheetId="3369" refreshError="1"/>
      <sheetData sheetId="3370" refreshError="1"/>
      <sheetData sheetId="3371" refreshError="1"/>
      <sheetData sheetId="3372" refreshError="1"/>
      <sheetData sheetId="3373" refreshError="1"/>
      <sheetData sheetId="3374" refreshError="1"/>
      <sheetData sheetId="3375" refreshError="1"/>
      <sheetData sheetId="3376" refreshError="1"/>
      <sheetData sheetId="3377" refreshError="1"/>
      <sheetData sheetId="3378" refreshError="1"/>
      <sheetData sheetId="3379" refreshError="1"/>
      <sheetData sheetId="3380" refreshError="1"/>
      <sheetData sheetId="3381" refreshError="1"/>
      <sheetData sheetId="3382" refreshError="1"/>
      <sheetData sheetId="3383" refreshError="1"/>
      <sheetData sheetId="3384" refreshError="1"/>
      <sheetData sheetId="3385" refreshError="1"/>
      <sheetData sheetId="3386" refreshError="1"/>
      <sheetData sheetId="3387" refreshError="1"/>
      <sheetData sheetId="3388" refreshError="1"/>
      <sheetData sheetId="3389" refreshError="1"/>
      <sheetData sheetId="3390" refreshError="1"/>
      <sheetData sheetId="3391" refreshError="1"/>
      <sheetData sheetId="3392" refreshError="1"/>
      <sheetData sheetId="3393" refreshError="1"/>
      <sheetData sheetId="3394" refreshError="1"/>
      <sheetData sheetId="3395" refreshError="1"/>
      <sheetData sheetId="3396" refreshError="1"/>
      <sheetData sheetId="3397" refreshError="1"/>
      <sheetData sheetId="3398" refreshError="1"/>
      <sheetData sheetId="3399" refreshError="1"/>
      <sheetData sheetId="3400" refreshError="1"/>
      <sheetData sheetId="3401" refreshError="1"/>
      <sheetData sheetId="3402" refreshError="1"/>
      <sheetData sheetId="3403" refreshError="1"/>
      <sheetData sheetId="3404" refreshError="1"/>
      <sheetData sheetId="3405" refreshError="1"/>
      <sheetData sheetId="3406" refreshError="1"/>
      <sheetData sheetId="3407" refreshError="1"/>
      <sheetData sheetId="3408" refreshError="1"/>
      <sheetData sheetId="3409" refreshError="1"/>
      <sheetData sheetId="3410" refreshError="1"/>
      <sheetData sheetId="3411" refreshError="1"/>
      <sheetData sheetId="3412" refreshError="1"/>
      <sheetData sheetId="3413" refreshError="1"/>
      <sheetData sheetId="3414" refreshError="1"/>
      <sheetData sheetId="3415" refreshError="1"/>
      <sheetData sheetId="3416" refreshError="1"/>
      <sheetData sheetId="3417" refreshError="1"/>
      <sheetData sheetId="3418" refreshError="1"/>
      <sheetData sheetId="3419" refreshError="1"/>
      <sheetData sheetId="3420" refreshError="1"/>
      <sheetData sheetId="3421" refreshError="1"/>
      <sheetData sheetId="3422" refreshError="1"/>
      <sheetData sheetId="3423" refreshError="1"/>
      <sheetData sheetId="3424" refreshError="1"/>
      <sheetData sheetId="3425" refreshError="1"/>
      <sheetData sheetId="3426" refreshError="1"/>
      <sheetData sheetId="3427" refreshError="1"/>
      <sheetData sheetId="3428" refreshError="1"/>
      <sheetData sheetId="3429" refreshError="1"/>
      <sheetData sheetId="3430" refreshError="1"/>
      <sheetData sheetId="3431" refreshError="1"/>
      <sheetData sheetId="3432" refreshError="1"/>
      <sheetData sheetId="3433" refreshError="1"/>
      <sheetData sheetId="3434" refreshError="1"/>
      <sheetData sheetId="3435" refreshError="1"/>
      <sheetData sheetId="3436" refreshError="1"/>
      <sheetData sheetId="3437" refreshError="1"/>
      <sheetData sheetId="3438" refreshError="1"/>
      <sheetData sheetId="3439" refreshError="1"/>
      <sheetData sheetId="3440" refreshError="1"/>
      <sheetData sheetId="3441" refreshError="1"/>
      <sheetData sheetId="3442" refreshError="1"/>
      <sheetData sheetId="3443" refreshError="1"/>
      <sheetData sheetId="3444" refreshError="1"/>
      <sheetData sheetId="3445" refreshError="1"/>
      <sheetData sheetId="3446" refreshError="1"/>
      <sheetData sheetId="3447" refreshError="1"/>
      <sheetData sheetId="3448" refreshError="1"/>
      <sheetData sheetId="3449" refreshError="1"/>
      <sheetData sheetId="3450" refreshError="1"/>
      <sheetData sheetId="3451" refreshError="1"/>
      <sheetData sheetId="3452" refreshError="1"/>
      <sheetData sheetId="3453" refreshError="1"/>
      <sheetData sheetId="3454" refreshError="1"/>
      <sheetData sheetId="3455" refreshError="1"/>
      <sheetData sheetId="3456" refreshError="1"/>
      <sheetData sheetId="3457" refreshError="1"/>
      <sheetData sheetId="3458" refreshError="1"/>
      <sheetData sheetId="3459" refreshError="1"/>
      <sheetData sheetId="3460" refreshError="1"/>
      <sheetData sheetId="3461" refreshError="1"/>
      <sheetData sheetId="3462" refreshError="1"/>
      <sheetData sheetId="3463" refreshError="1"/>
      <sheetData sheetId="3464" refreshError="1"/>
      <sheetData sheetId="3465" refreshError="1"/>
      <sheetData sheetId="3466" refreshError="1"/>
      <sheetData sheetId="3467" refreshError="1"/>
      <sheetData sheetId="3468" refreshError="1"/>
      <sheetData sheetId="3469" refreshError="1"/>
      <sheetData sheetId="3470" refreshError="1"/>
      <sheetData sheetId="3471" refreshError="1"/>
      <sheetData sheetId="3472" refreshError="1"/>
      <sheetData sheetId="3473" refreshError="1"/>
      <sheetData sheetId="3474" refreshError="1"/>
      <sheetData sheetId="3475" refreshError="1"/>
      <sheetData sheetId="3476" refreshError="1"/>
      <sheetData sheetId="3477" refreshError="1"/>
      <sheetData sheetId="3478" refreshError="1"/>
      <sheetData sheetId="3479" refreshError="1"/>
      <sheetData sheetId="3480" refreshError="1"/>
      <sheetData sheetId="3481" refreshError="1"/>
      <sheetData sheetId="3482" refreshError="1"/>
      <sheetData sheetId="3483" refreshError="1"/>
      <sheetData sheetId="3484" refreshError="1"/>
      <sheetData sheetId="3485" refreshError="1"/>
      <sheetData sheetId="3486" refreshError="1"/>
      <sheetData sheetId="3487" refreshError="1"/>
      <sheetData sheetId="3488" refreshError="1"/>
      <sheetData sheetId="3489" refreshError="1"/>
      <sheetData sheetId="3490" refreshError="1"/>
      <sheetData sheetId="3491" refreshError="1"/>
      <sheetData sheetId="3492" refreshError="1"/>
      <sheetData sheetId="3493" refreshError="1"/>
      <sheetData sheetId="3494" refreshError="1"/>
      <sheetData sheetId="3495" refreshError="1"/>
      <sheetData sheetId="3496" refreshError="1"/>
      <sheetData sheetId="3497" refreshError="1"/>
      <sheetData sheetId="3498" refreshError="1"/>
      <sheetData sheetId="3499" refreshError="1"/>
      <sheetData sheetId="3500" refreshError="1"/>
      <sheetData sheetId="3501" refreshError="1"/>
      <sheetData sheetId="3502" refreshError="1"/>
      <sheetData sheetId="3503" refreshError="1"/>
      <sheetData sheetId="3504" refreshError="1"/>
      <sheetData sheetId="3505" refreshError="1"/>
      <sheetData sheetId="3506" refreshError="1"/>
      <sheetData sheetId="3507" refreshError="1"/>
      <sheetData sheetId="3508" refreshError="1"/>
      <sheetData sheetId="3509" refreshError="1"/>
      <sheetData sheetId="3510" refreshError="1"/>
      <sheetData sheetId="3511" refreshError="1"/>
      <sheetData sheetId="3512" refreshError="1"/>
      <sheetData sheetId="3513" refreshError="1"/>
      <sheetData sheetId="3514" refreshError="1"/>
      <sheetData sheetId="3515" refreshError="1"/>
      <sheetData sheetId="3516" refreshError="1"/>
      <sheetData sheetId="3517" refreshError="1"/>
      <sheetData sheetId="3518" refreshError="1"/>
      <sheetData sheetId="3519" refreshError="1"/>
      <sheetData sheetId="3520" refreshError="1"/>
      <sheetData sheetId="3521" refreshError="1"/>
      <sheetData sheetId="3522" refreshError="1"/>
      <sheetData sheetId="3523" refreshError="1"/>
      <sheetData sheetId="3524" refreshError="1"/>
      <sheetData sheetId="3525" refreshError="1"/>
      <sheetData sheetId="3526" refreshError="1"/>
      <sheetData sheetId="3527" refreshError="1"/>
      <sheetData sheetId="3528" refreshError="1"/>
      <sheetData sheetId="3529" refreshError="1"/>
      <sheetData sheetId="3530" refreshError="1"/>
      <sheetData sheetId="3531" refreshError="1"/>
      <sheetData sheetId="3532" refreshError="1"/>
      <sheetData sheetId="3533" refreshError="1"/>
      <sheetData sheetId="3534" refreshError="1"/>
      <sheetData sheetId="3535" refreshError="1"/>
      <sheetData sheetId="3536" refreshError="1"/>
      <sheetData sheetId="3537" refreshError="1"/>
      <sheetData sheetId="3538" refreshError="1"/>
      <sheetData sheetId="3539" refreshError="1"/>
      <sheetData sheetId="3540" refreshError="1"/>
      <sheetData sheetId="3541" refreshError="1"/>
      <sheetData sheetId="3542" refreshError="1"/>
      <sheetData sheetId="3543" refreshError="1"/>
      <sheetData sheetId="3544" refreshError="1"/>
      <sheetData sheetId="3545" refreshError="1"/>
      <sheetData sheetId="3546" refreshError="1"/>
      <sheetData sheetId="3547" refreshError="1"/>
      <sheetData sheetId="3548" refreshError="1"/>
      <sheetData sheetId="3549" refreshError="1"/>
      <sheetData sheetId="3550" refreshError="1"/>
      <sheetData sheetId="3551" refreshError="1"/>
      <sheetData sheetId="3552" refreshError="1"/>
      <sheetData sheetId="3553" refreshError="1"/>
      <sheetData sheetId="3554" refreshError="1"/>
      <sheetData sheetId="3555" refreshError="1"/>
      <sheetData sheetId="3556" refreshError="1"/>
      <sheetData sheetId="3557" refreshError="1"/>
      <sheetData sheetId="3558" refreshError="1"/>
      <sheetData sheetId="3559" refreshError="1"/>
      <sheetData sheetId="3560" refreshError="1"/>
      <sheetData sheetId="3561" refreshError="1"/>
      <sheetData sheetId="3562" refreshError="1"/>
      <sheetData sheetId="3563" refreshError="1"/>
      <sheetData sheetId="3564" refreshError="1"/>
      <sheetData sheetId="3565" refreshError="1"/>
      <sheetData sheetId="3566" refreshError="1"/>
      <sheetData sheetId="3567" refreshError="1"/>
      <sheetData sheetId="3568" refreshError="1"/>
      <sheetData sheetId="3569" refreshError="1"/>
      <sheetData sheetId="3570" refreshError="1"/>
      <sheetData sheetId="3571" refreshError="1"/>
      <sheetData sheetId="3572" refreshError="1"/>
      <sheetData sheetId="3573" refreshError="1"/>
      <sheetData sheetId="3574" refreshError="1"/>
      <sheetData sheetId="3575" refreshError="1"/>
      <sheetData sheetId="3576" refreshError="1"/>
      <sheetData sheetId="3577" refreshError="1"/>
      <sheetData sheetId="3578" refreshError="1"/>
      <sheetData sheetId="3579" refreshError="1"/>
      <sheetData sheetId="3580" refreshError="1"/>
      <sheetData sheetId="3581" refreshError="1"/>
      <sheetData sheetId="3582" refreshError="1"/>
      <sheetData sheetId="3583" refreshError="1"/>
      <sheetData sheetId="3584" refreshError="1"/>
      <sheetData sheetId="3585" refreshError="1"/>
      <sheetData sheetId="3586" refreshError="1"/>
      <sheetData sheetId="3587" refreshError="1"/>
      <sheetData sheetId="3588" refreshError="1"/>
      <sheetData sheetId="3589" refreshError="1"/>
      <sheetData sheetId="3590" refreshError="1"/>
      <sheetData sheetId="3591" refreshError="1"/>
      <sheetData sheetId="3592" refreshError="1"/>
      <sheetData sheetId="3593" refreshError="1"/>
      <sheetData sheetId="3594" refreshError="1"/>
      <sheetData sheetId="3595" refreshError="1"/>
      <sheetData sheetId="3596" refreshError="1"/>
      <sheetData sheetId="3597" refreshError="1"/>
      <sheetData sheetId="3598" refreshError="1"/>
      <sheetData sheetId="3599" refreshError="1"/>
      <sheetData sheetId="3600" refreshError="1"/>
      <sheetData sheetId="3601" refreshError="1"/>
      <sheetData sheetId="3602" refreshError="1"/>
      <sheetData sheetId="3603" refreshError="1"/>
      <sheetData sheetId="3604" refreshError="1"/>
      <sheetData sheetId="3605" refreshError="1"/>
      <sheetData sheetId="3606" refreshError="1"/>
      <sheetData sheetId="3607" refreshError="1"/>
      <sheetData sheetId="3608" refreshError="1"/>
      <sheetData sheetId="3609" refreshError="1"/>
      <sheetData sheetId="3610" refreshError="1"/>
      <sheetData sheetId="3611" refreshError="1"/>
      <sheetData sheetId="3612" refreshError="1"/>
      <sheetData sheetId="3613" refreshError="1"/>
      <sheetData sheetId="3614" refreshError="1"/>
      <sheetData sheetId="3615" refreshError="1"/>
      <sheetData sheetId="3616" refreshError="1"/>
      <sheetData sheetId="3617" refreshError="1"/>
      <sheetData sheetId="3618" refreshError="1"/>
      <sheetData sheetId="3619" refreshError="1"/>
      <sheetData sheetId="3620" refreshError="1"/>
      <sheetData sheetId="3621" refreshError="1"/>
      <sheetData sheetId="3622" refreshError="1"/>
      <sheetData sheetId="3623" refreshError="1"/>
      <sheetData sheetId="3624" refreshError="1"/>
      <sheetData sheetId="3625" refreshError="1"/>
      <sheetData sheetId="3626" refreshError="1"/>
      <sheetData sheetId="3627" refreshError="1"/>
      <sheetData sheetId="3628" refreshError="1"/>
      <sheetData sheetId="3629" refreshError="1"/>
      <sheetData sheetId="3630" refreshError="1"/>
      <sheetData sheetId="3631" refreshError="1"/>
      <sheetData sheetId="3632" refreshError="1"/>
      <sheetData sheetId="3633" refreshError="1"/>
      <sheetData sheetId="3634" refreshError="1"/>
      <sheetData sheetId="3635" refreshError="1"/>
      <sheetData sheetId="3636" refreshError="1"/>
      <sheetData sheetId="3637" refreshError="1"/>
      <sheetData sheetId="3638" refreshError="1"/>
      <sheetData sheetId="3639" refreshError="1"/>
      <sheetData sheetId="3640" refreshError="1"/>
      <sheetData sheetId="3641" refreshError="1"/>
      <sheetData sheetId="3642" refreshError="1"/>
      <sheetData sheetId="3643" refreshError="1"/>
      <sheetData sheetId="3644" refreshError="1"/>
      <sheetData sheetId="3645" refreshError="1"/>
      <sheetData sheetId="3646" refreshError="1"/>
      <sheetData sheetId="3647" refreshError="1"/>
      <sheetData sheetId="3648" refreshError="1"/>
      <sheetData sheetId="3649" refreshError="1"/>
      <sheetData sheetId="3650" refreshError="1"/>
      <sheetData sheetId="3651" refreshError="1"/>
      <sheetData sheetId="3652" refreshError="1"/>
      <sheetData sheetId="3653" refreshError="1"/>
      <sheetData sheetId="3654" refreshError="1"/>
      <sheetData sheetId="3655" refreshError="1"/>
      <sheetData sheetId="3656" refreshError="1"/>
      <sheetData sheetId="3657" refreshError="1"/>
      <sheetData sheetId="3658" refreshError="1"/>
      <sheetData sheetId="3659" refreshError="1"/>
      <sheetData sheetId="3660" refreshError="1"/>
      <sheetData sheetId="3661" refreshError="1"/>
      <sheetData sheetId="3662" refreshError="1"/>
      <sheetData sheetId="3663" refreshError="1"/>
      <sheetData sheetId="3664" refreshError="1"/>
      <sheetData sheetId="3665" refreshError="1"/>
      <sheetData sheetId="3666" refreshError="1"/>
      <sheetData sheetId="3667" refreshError="1"/>
      <sheetData sheetId="3668" refreshError="1"/>
      <sheetData sheetId="3669" refreshError="1"/>
      <sheetData sheetId="3670" refreshError="1"/>
      <sheetData sheetId="3671" refreshError="1"/>
      <sheetData sheetId="3672" refreshError="1"/>
      <sheetData sheetId="3673" refreshError="1"/>
      <sheetData sheetId="3674" refreshError="1"/>
      <sheetData sheetId="3675" refreshError="1"/>
      <sheetData sheetId="3676" refreshError="1"/>
      <sheetData sheetId="3677" refreshError="1"/>
      <sheetData sheetId="3678" refreshError="1"/>
      <sheetData sheetId="3679" refreshError="1"/>
      <sheetData sheetId="3680" refreshError="1"/>
      <sheetData sheetId="3681" refreshError="1"/>
      <sheetData sheetId="3682" refreshError="1"/>
      <sheetData sheetId="3683" refreshError="1"/>
      <sheetData sheetId="3684" refreshError="1"/>
      <sheetData sheetId="3685" refreshError="1"/>
      <sheetData sheetId="3686" refreshError="1"/>
      <sheetData sheetId="3687" refreshError="1"/>
      <sheetData sheetId="3688" refreshError="1"/>
      <sheetData sheetId="3689" refreshError="1"/>
      <sheetData sheetId="3690" refreshError="1"/>
      <sheetData sheetId="3691" refreshError="1"/>
      <sheetData sheetId="3692" refreshError="1"/>
      <sheetData sheetId="3693" refreshError="1"/>
      <sheetData sheetId="3694" refreshError="1"/>
      <sheetData sheetId="3695" refreshError="1"/>
      <sheetData sheetId="3696" refreshError="1"/>
      <sheetData sheetId="3697" refreshError="1"/>
      <sheetData sheetId="3698" refreshError="1"/>
      <sheetData sheetId="3699" refreshError="1"/>
      <sheetData sheetId="3700" refreshError="1"/>
      <sheetData sheetId="3701" refreshError="1"/>
      <sheetData sheetId="3702" refreshError="1"/>
      <sheetData sheetId="3703" refreshError="1"/>
      <sheetData sheetId="3704" refreshError="1"/>
      <sheetData sheetId="3705" refreshError="1"/>
      <sheetData sheetId="3706" refreshError="1"/>
      <sheetData sheetId="3707" refreshError="1"/>
      <sheetData sheetId="3708" refreshError="1"/>
      <sheetData sheetId="3709" refreshError="1"/>
      <sheetData sheetId="3710" refreshError="1"/>
      <sheetData sheetId="3711" refreshError="1"/>
      <sheetData sheetId="3712" refreshError="1"/>
      <sheetData sheetId="3713" refreshError="1"/>
      <sheetData sheetId="3714" refreshError="1"/>
      <sheetData sheetId="3715" refreshError="1"/>
      <sheetData sheetId="3716" refreshError="1"/>
      <sheetData sheetId="3717" refreshError="1"/>
      <sheetData sheetId="3718" refreshError="1"/>
      <sheetData sheetId="3719" refreshError="1"/>
      <sheetData sheetId="3720" refreshError="1"/>
      <sheetData sheetId="3721" refreshError="1"/>
      <sheetData sheetId="3722" refreshError="1"/>
      <sheetData sheetId="3723" refreshError="1"/>
      <sheetData sheetId="3724" refreshError="1"/>
      <sheetData sheetId="3725" refreshError="1"/>
      <sheetData sheetId="3726" refreshError="1"/>
      <sheetData sheetId="3727" refreshError="1"/>
      <sheetData sheetId="3728" refreshError="1"/>
      <sheetData sheetId="3729" refreshError="1"/>
      <sheetData sheetId="3730" refreshError="1"/>
      <sheetData sheetId="3731" refreshError="1"/>
      <sheetData sheetId="3732" refreshError="1"/>
      <sheetData sheetId="3733" refreshError="1"/>
      <sheetData sheetId="3734" refreshError="1"/>
      <sheetData sheetId="3735" refreshError="1"/>
      <sheetData sheetId="3736" refreshError="1"/>
      <sheetData sheetId="3737" refreshError="1"/>
      <sheetData sheetId="3738" refreshError="1"/>
      <sheetData sheetId="3739" refreshError="1"/>
      <sheetData sheetId="3740" refreshError="1"/>
      <sheetData sheetId="3741" refreshError="1"/>
      <sheetData sheetId="3742" refreshError="1"/>
      <sheetData sheetId="3743" refreshError="1"/>
      <sheetData sheetId="3744" refreshError="1"/>
      <sheetData sheetId="3745" refreshError="1"/>
      <sheetData sheetId="3746" refreshError="1"/>
      <sheetData sheetId="3747" refreshError="1"/>
      <sheetData sheetId="3748" refreshError="1"/>
      <sheetData sheetId="3749" refreshError="1"/>
      <sheetData sheetId="3750" refreshError="1"/>
      <sheetData sheetId="3751" refreshError="1"/>
      <sheetData sheetId="3752" refreshError="1"/>
      <sheetData sheetId="3753" refreshError="1"/>
      <sheetData sheetId="3754" refreshError="1"/>
      <sheetData sheetId="3755" refreshError="1"/>
      <sheetData sheetId="3756" refreshError="1"/>
      <sheetData sheetId="3757" refreshError="1"/>
      <sheetData sheetId="3758" refreshError="1"/>
      <sheetData sheetId="3759" refreshError="1"/>
      <sheetData sheetId="3760" refreshError="1"/>
      <sheetData sheetId="3761" refreshError="1"/>
      <sheetData sheetId="3762" refreshError="1"/>
      <sheetData sheetId="3763" refreshError="1"/>
      <sheetData sheetId="3764" refreshError="1"/>
      <sheetData sheetId="3765" refreshError="1"/>
      <sheetData sheetId="3766" refreshError="1"/>
      <sheetData sheetId="3767" refreshError="1"/>
      <sheetData sheetId="3768" refreshError="1"/>
      <sheetData sheetId="3769" refreshError="1"/>
      <sheetData sheetId="3770" refreshError="1"/>
      <sheetData sheetId="3771" refreshError="1"/>
      <sheetData sheetId="3772" refreshError="1"/>
      <sheetData sheetId="3773" refreshError="1"/>
      <sheetData sheetId="3774" refreshError="1"/>
      <sheetData sheetId="3775" refreshError="1"/>
      <sheetData sheetId="3776" refreshError="1"/>
      <sheetData sheetId="3777" refreshError="1"/>
      <sheetData sheetId="3778" refreshError="1"/>
      <sheetData sheetId="3779" refreshError="1"/>
      <sheetData sheetId="3780" refreshError="1"/>
      <sheetData sheetId="3781" refreshError="1"/>
      <sheetData sheetId="3782" refreshError="1"/>
      <sheetData sheetId="3783" refreshError="1"/>
      <sheetData sheetId="3784" refreshError="1"/>
      <sheetData sheetId="3785" refreshError="1"/>
      <sheetData sheetId="3786" refreshError="1"/>
      <sheetData sheetId="3787" refreshError="1"/>
      <sheetData sheetId="3788" refreshError="1"/>
      <sheetData sheetId="3789" refreshError="1"/>
      <sheetData sheetId="3790" refreshError="1"/>
      <sheetData sheetId="3791" refreshError="1"/>
      <sheetData sheetId="3792" refreshError="1"/>
      <sheetData sheetId="3793" refreshError="1"/>
      <sheetData sheetId="3794" refreshError="1"/>
      <sheetData sheetId="3795" refreshError="1"/>
      <sheetData sheetId="3796" refreshError="1"/>
      <sheetData sheetId="3797" refreshError="1"/>
      <sheetData sheetId="3798" refreshError="1"/>
      <sheetData sheetId="3799" refreshError="1"/>
      <sheetData sheetId="3800" refreshError="1"/>
      <sheetData sheetId="3801" refreshError="1"/>
      <sheetData sheetId="3802" refreshError="1"/>
      <sheetData sheetId="3803" refreshError="1"/>
      <sheetData sheetId="3804" refreshError="1"/>
      <sheetData sheetId="3805" refreshError="1"/>
      <sheetData sheetId="3806" refreshError="1"/>
      <sheetData sheetId="3807" refreshError="1"/>
      <sheetData sheetId="3808" refreshError="1"/>
      <sheetData sheetId="3809" refreshError="1"/>
      <sheetData sheetId="3810" refreshError="1"/>
      <sheetData sheetId="3811" refreshError="1"/>
      <sheetData sheetId="3812" refreshError="1"/>
      <sheetData sheetId="3813" refreshError="1"/>
      <sheetData sheetId="3814" refreshError="1"/>
      <sheetData sheetId="3815" refreshError="1"/>
      <sheetData sheetId="3816" refreshError="1"/>
      <sheetData sheetId="3817" refreshError="1"/>
      <sheetData sheetId="3818" refreshError="1"/>
      <sheetData sheetId="3819" refreshError="1"/>
      <sheetData sheetId="3820" refreshError="1"/>
      <sheetData sheetId="3821" refreshError="1"/>
      <sheetData sheetId="3822" refreshError="1"/>
      <sheetData sheetId="3823" refreshError="1"/>
      <sheetData sheetId="3824" refreshError="1"/>
      <sheetData sheetId="3825" refreshError="1"/>
      <sheetData sheetId="3826" refreshError="1"/>
      <sheetData sheetId="3827" refreshError="1"/>
      <sheetData sheetId="3828" refreshError="1"/>
      <sheetData sheetId="3829" refreshError="1"/>
      <sheetData sheetId="3830" refreshError="1"/>
      <sheetData sheetId="3831" refreshError="1"/>
      <sheetData sheetId="3832" refreshError="1"/>
      <sheetData sheetId="3833" refreshError="1"/>
      <sheetData sheetId="3834" refreshError="1"/>
      <sheetData sheetId="3835" refreshError="1"/>
      <sheetData sheetId="3836" refreshError="1"/>
      <sheetData sheetId="3837" refreshError="1"/>
      <sheetData sheetId="3838" refreshError="1"/>
      <sheetData sheetId="3839" refreshError="1"/>
      <sheetData sheetId="3840" refreshError="1"/>
      <sheetData sheetId="3841" refreshError="1"/>
      <sheetData sheetId="3842" refreshError="1"/>
      <sheetData sheetId="3843" refreshError="1"/>
      <sheetData sheetId="3844" refreshError="1"/>
      <sheetData sheetId="3845" refreshError="1"/>
      <sheetData sheetId="3846" refreshError="1"/>
      <sheetData sheetId="3847" refreshError="1"/>
      <sheetData sheetId="3848" refreshError="1"/>
      <sheetData sheetId="3849" refreshError="1"/>
      <sheetData sheetId="3850" refreshError="1"/>
      <sheetData sheetId="3851" refreshError="1"/>
      <sheetData sheetId="3852" refreshError="1"/>
      <sheetData sheetId="3853" refreshError="1"/>
      <sheetData sheetId="3854" refreshError="1"/>
      <sheetData sheetId="3855" refreshError="1"/>
      <sheetData sheetId="3856" refreshError="1"/>
      <sheetData sheetId="3857" refreshError="1"/>
      <sheetData sheetId="3858" refreshError="1"/>
      <sheetData sheetId="3859" refreshError="1"/>
      <sheetData sheetId="3860" refreshError="1"/>
      <sheetData sheetId="3861" refreshError="1"/>
      <sheetData sheetId="3862" refreshError="1"/>
      <sheetData sheetId="3863" refreshError="1"/>
      <sheetData sheetId="3864" refreshError="1"/>
      <sheetData sheetId="3865" refreshError="1"/>
      <sheetData sheetId="3866" refreshError="1"/>
      <sheetData sheetId="3867" refreshError="1"/>
      <sheetData sheetId="3868" refreshError="1"/>
      <sheetData sheetId="3869" refreshError="1"/>
      <sheetData sheetId="3870" refreshError="1"/>
      <sheetData sheetId="3871" refreshError="1"/>
      <sheetData sheetId="3872" refreshError="1"/>
      <sheetData sheetId="3873" refreshError="1"/>
      <sheetData sheetId="3874" refreshError="1"/>
      <sheetData sheetId="3875" refreshError="1"/>
      <sheetData sheetId="3876" refreshError="1"/>
      <sheetData sheetId="3877" refreshError="1"/>
      <sheetData sheetId="3878" refreshError="1"/>
      <sheetData sheetId="3879" refreshError="1"/>
      <sheetData sheetId="3880" refreshError="1"/>
      <sheetData sheetId="3881" refreshError="1"/>
      <sheetData sheetId="3882" refreshError="1"/>
      <sheetData sheetId="3883" refreshError="1"/>
      <sheetData sheetId="3884" refreshError="1"/>
      <sheetData sheetId="3885" refreshError="1"/>
      <sheetData sheetId="3886" refreshError="1"/>
      <sheetData sheetId="3887" refreshError="1"/>
      <sheetData sheetId="3888" refreshError="1"/>
      <sheetData sheetId="3889" refreshError="1"/>
      <sheetData sheetId="3890" refreshError="1"/>
      <sheetData sheetId="3891" refreshError="1"/>
      <sheetData sheetId="3892" refreshError="1"/>
      <sheetData sheetId="3893" refreshError="1"/>
      <sheetData sheetId="3894" refreshError="1"/>
      <sheetData sheetId="3895" refreshError="1"/>
      <sheetData sheetId="3896" refreshError="1"/>
      <sheetData sheetId="3897" refreshError="1"/>
      <sheetData sheetId="3898" refreshError="1"/>
      <sheetData sheetId="3899" refreshError="1"/>
      <sheetData sheetId="3900" refreshError="1"/>
      <sheetData sheetId="3901" refreshError="1"/>
      <sheetData sheetId="3902" refreshError="1"/>
      <sheetData sheetId="3903" refreshError="1"/>
      <sheetData sheetId="3904" refreshError="1"/>
      <sheetData sheetId="3905" refreshError="1"/>
      <sheetData sheetId="3906" refreshError="1"/>
      <sheetData sheetId="3907" refreshError="1"/>
      <sheetData sheetId="3908" refreshError="1"/>
      <sheetData sheetId="3909" refreshError="1"/>
      <sheetData sheetId="3910" refreshError="1"/>
      <sheetData sheetId="3911" refreshError="1"/>
      <sheetData sheetId="3912" refreshError="1"/>
      <sheetData sheetId="3913" refreshError="1"/>
      <sheetData sheetId="3914" refreshError="1"/>
      <sheetData sheetId="3915" refreshError="1"/>
      <sheetData sheetId="3916" refreshError="1"/>
      <sheetData sheetId="3917" refreshError="1"/>
      <sheetData sheetId="3918" refreshError="1"/>
      <sheetData sheetId="3919" refreshError="1"/>
      <sheetData sheetId="3920" refreshError="1"/>
      <sheetData sheetId="3921" refreshError="1"/>
      <sheetData sheetId="3922" refreshError="1"/>
      <sheetData sheetId="3923" refreshError="1"/>
      <sheetData sheetId="3924" refreshError="1"/>
      <sheetData sheetId="3925" refreshError="1"/>
      <sheetData sheetId="3926" refreshError="1"/>
      <sheetData sheetId="3927" refreshError="1"/>
      <sheetData sheetId="3928" refreshError="1"/>
      <sheetData sheetId="3929" refreshError="1"/>
      <sheetData sheetId="3930" refreshError="1"/>
      <sheetData sheetId="3931" refreshError="1"/>
      <sheetData sheetId="3932" refreshError="1"/>
      <sheetData sheetId="3933" refreshError="1"/>
      <sheetData sheetId="3934" refreshError="1"/>
      <sheetData sheetId="3935" refreshError="1"/>
      <sheetData sheetId="3936" refreshError="1"/>
      <sheetData sheetId="3937" refreshError="1"/>
      <sheetData sheetId="3938" refreshError="1"/>
      <sheetData sheetId="3939" refreshError="1"/>
      <sheetData sheetId="3940" refreshError="1"/>
      <sheetData sheetId="3941" refreshError="1"/>
      <sheetData sheetId="3942" refreshError="1"/>
      <sheetData sheetId="3943" refreshError="1"/>
      <sheetData sheetId="3944" refreshError="1"/>
      <sheetData sheetId="3945" refreshError="1"/>
      <sheetData sheetId="3946" refreshError="1"/>
      <sheetData sheetId="3947" refreshError="1"/>
      <sheetData sheetId="3948" refreshError="1"/>
      <sheetData sheetId="3949" refreshError="1"/>
      <sheetData sheetId="3950" refreshError="1"/>
      <sheetData sheetId="3951" refreshError="1"/>
      <sheetData sheetId="3952" refreshError="1"/>
      <sheetData sheetId="3953" refreshError="1"/>
      <sheetData sheetId="3954" refreshError="1"/>
      <sheetData sheetId="3955" refreshError="1"/>
      <sheetData sheetId="3956" refreshError="1"/>
      <sheetData sheetId="3957" refreshError="1"/>
      <sheetData sheetId="3958" refreshError="1"/>
      <sheetData sheetId="3959" refreshError="1"/>
      <sheetData sheetId="3960" refreshError="1"/>
      <sheetData sheetId="3961" refreshError="1"/>
      <sheetData sheetId="3962" refreshError="1"/>
      <sheetData sheetId="3963" refreshError="1"/>
      <sheetData sheetId="3964" refreshError="1"/>
      <sheetData sheetId="3965" refreshError="1"/>
      <sheetData sheetId="3966" refreshError="1"/>
      <sheetData sheetId="3967" refreshError="1"/>
      <sheetData sheetId="3968" refreshError="1"/>
      <sheetData sheetId="3969" refreshError="1"/>
      <sheetData sheetId="3970" refreshError="1"/>
      <sheetData sheetId="3971" refreshError="1"/>
      <sheetData sheetId="3972" refreshError="1"/>
      <sheetData sheetId="3973" refreshError="1"/>
      <sheetData sheetId="3974" refreshError="1"/>
      <sheetData sheetId="3975" refreshError="1"/>
      <sheetData sheetId="3976" refreshError="1"/>
      <sheetData sheetId="3977" refreshError="1"/>
      <sheetData sheetId="3978" refreshError="1"/>
      <sheetData sheetId="3979" refreshError="1"/>
      <sheetData sheetId="3980" refreshError="1"/>
      <sheetData sheetId="3981" refreshError="1"/>
      <sheetData sheetId="3982" refreshError="1"/>
      <sheetData sheetId="3983" refreshError="1"/>
      <sheetData sheetId="3984" refreshError="1"/>
      <sheetData sheetId="3985" refreshError="1"/>
      <sheetData sheetId="3986" refreshError="1"/>
      <sheetData sheetId="3987" refreshError="1"/>
      <sheetData sheetId="3988" refreshError="1"/>
      <sheetData sheetId="3989" refreshError="1"/>
      <sheetData sheetId="3990" refreshError="1"/>
      <sheetData sheetId="3991" refreshError="1"/>
      <sheetData sheetId="3992" refreshError="1"/>
      <sheetData sheetId="3993" refreshError="1"/>
      <sheetData sheetId="3994" refreshError="1"/>
      <sheetData sheetId="3995" refreshError="1"/>
      <sheetData sheetId="3996" refreshError="1"/>
      <sheetData sheetId="3997" refreshError="1"/>
      <sheetData sheetId="3998" refreshError="1"/>
      <sheetData sheetId="3999" refreshError="1"/>
      <sheetData sheetId="4000" refreshError="1"/>
      <sheetData sheetId="4001" refreshError="1"/>
      <sheetData sheetId="4002" refreshError="1"/>
      <sheetData sheetId="4003" refreshError="1"/>
      <sheetData sheetId="4004" refreshError="1"/>
      <sheetData sheetId="4005" refreshError="1"/>
      <sheetData sheetId="4006" refreshError="1"/>
      <sheetData sheetId="4007" refreshError="1"/>
      <sheetData sheetId="4008" refreshError="1"/>
      <sheetData sheetId="4009" refreshError="1"/>
      <sheetData sheetId="4010" refreshError="1"/>
      <sheetData sheetId="4011" refreshError="1"/>
      <sheetData sheetId="4012" refreshError="1"/>
      <sheetData sheetId="4013" refreshError="1"/>
      <sheetData sheetId="4014" refreshError="1"/>
      <sheetData sheetId="4015" refreshError="1"/>
      <sheetData sheetId="4016" refreshError="1"/>
      <sheetData sheetId="4017" refreshError="1"/>
      <sheetData sheetId="4018" refreshError="1"/>
      <sheetData sheetId="4019" refreshError="1"/>
      <sheetData sheetId="4020" refreshError="1"/>
      <sheetData sheetId="4021" refreshError="1"/>
      <sheetData sheetId="4022" refreshError="1"/>
      <sheetData sheetId="4023" refreshError="1"/>
      <sheetData sheetId="4024" refreshError="1"/>
      <sheetData sheetId="4025" refreshError="1"/>
      <sheetData sheetId="4026" refreshError="1"/>
      <sheetData sheetId="4027" refreshError="1"/>
      <sheetData sheetId="4028" refreshError="1"/>
      <sheetData sheetId="4029" refreshError="1"/>
      <sheetData sheetId="4030" refreshError="1"/>
      <sheetData sheetId="4031" refreshError="1"/>
      <sheetData sheetId="4032" refreshError="1"/>
      <sheetData sheetId="4033" refreshError="1"/>
      <sheetData sheetId="4034" refreshError="1"/>
      <sheetData sheetId="4035" refreshError="1"/>
      <sheetData sheetId="4036" refreshError="1"/>
      <sheetData sheetId="4037" refreshError="1"/>
      <sheetData sheetId="4038" refreshError="1"/>
      <sheetData sheetId="4039" refreshError="1"/>
      <sheetData sheetId="4040" refreshError="1"/>
      <sheetData sheetId="4041" refreshError="1"/>
      <sheetData sheetId="4042" refreshError="1"/>
      <sheetData sheetId="4043" refreshError="1"/>
      <sheetData sheetId="4044" refreshError="1"/>
      <sheetData sheetId="4045" refreshError="1"/>
      <sheetData sheetId="4046" refreshError="1"/>
      <sheetData sheetId="4047" refreshError="1"/>
      <sheetData sheetId="4048" refreshError="1"/>
      <sheetData sheetId="4049" refreshError="1"/>
      <sheetData sheetId="4050" refreshError="1"/>
      <sheetData sheetId="4051" refreshError="1"/>
      <sheetData sheetId="4052" refreshError="1"/>
      <sheetData sheetId="4053" refreshError="1"/>
      <sheetData sheetId="4054" refreshError="1"/>
      <sheetData sheetId="4055" refreshError="1"/>
      <sheetData sheetId="4056" refreshError="1"/>
      <sheetData sheetId="4057" refreshError="1"/>
      <sheetData sheetId="4058" refreshError="1"/>
      <sheetData sheetId="4059" refreshError="1"/>
      <sheetData sheetId="4060" refreshError="1"/>
      <sheetData sheetId="4061" refreshError="1"/>
      <sheetData sheetId="4062" refreshError="1"/>
      <sheetData sheetId="4063" refreshError="1"/>
      <sheetData sheetId="4064" refreshError="1"/>
      <sheetData sheetId="4065" refreshError="1"/>
      <sheetData sheetId="4066" refreshError="1"/>
      <sheetData sheetId="4067" refreshError="1"/>
      <sheetData sheetId="4068" refreshError="1"/>
      <sheetData sheetId="4069" refreshError="1"/>
      <sheetData sheetId="4070" refreshError="1"/>
      <sheetData sheetId="4071" refreshError="1"/>
      <sheetData sheetId="4072" refreshError="1"/>
      <sheetData sheetId="4073" refreshError="1"/>
      <sheetData sheetId="4074" refreshError="1"/>
      <sheetData sheetId="4075" refreshError="1"/>
      <sheetData sheetId="4076" refreshError="1"/>
      <sheetData sheetId="4077" refreshError="1"/>
      <sheetData sheetId="4078" refreshError="1"/>
      <sheetData sheetId="4079" refreshError="1"/>
      <sheetData sheetId="4080" refreshError="1"/>
      <sheetData sheetId="4081" refreshError="1"/>
      <sheetData sheetId="4082" refreshError="1"/>
      <sheetData sheetId="4083" refreshError="1"/>
      <sheetData sheetId="4084" refreshError="1"/>
      <sheetData sheetId="4085" refreshError="1"/>
      <sheetData sheetId="4086" refreshError="1"/>
      <sheetData sheetId="4087" refreshError="1"/>
      <sheetData sheetId="4088" refreshError="1"/>
      <sheetData sheetId="4089" refreshError="1"/>
      <sheetData sheetId="4090" refreshError="1"/>
      <sheetData sheetId="4091" refreshError="1"/>
      <sheetData sheetId="4092" refreshError="1"/>
      <sheetData sheetId="4093" refreshError="1"/>
      <sheetData sheetId="4094" refreshError="1"/>
      <sheetData sheetId="4095" refreshError="1"/>
      <sheetData sheetId="4096" refreshError="1"/>
      <sheetData sheetId="4097" refreshError="1"/>
      <sheetData sheetId="4098" refreshError="1"/>
      <sheetData sheetId="4099" refreshError="1"/>
      <sheetData sheetId="4100" refreshError="1"/>
      <sheetData sheetId="4101" refreshError="1"/>
      <sheetData sheetId="4102" refreshError="1"/>
      <sheetData sheetId="4103" refreshError="1"/>
      <sheetData sheetId="4104" refreshError="1"/>
      <sheetData sheetId="4105" refreshError="1"/>
      <sheetData sheetId="4106" refreshError="1"/>
      <sheetData sheetId="4107" refreshError="1"/>
      <sheetData sheetId="4108" refreshError="1"/>
      <sheetData sheetId="4109" refreshError="1"/>
      <sheetData sheetId="4110" refreshError="1"/>
      <sheetData sheetId="4111" refreshError="1"/>
      <sheetData sheetId="4112" refreshError="1"/>
      <sheetData sheetId="4113" refreshError="1"/>
      <sheetData sheetId="4114" refreshError="1"/>
      <sheetData sheetId="4115" refreshError="1"/>
      <sheetData sheetId="4116" refreshError="1"/>
      <sheetData sheetId="4117" refreshError="1"/>
      <sheetData sheetId="4118" refreshError="1"/>
      <sheetData sheetId="4119" refreshError="1"/>
      <sheetData sheetId="4120" refreshError="1"/>
      <sheetData sheetId="4121" refreshError="1"/>
      <sheetData sheetId="4122" refreshError="1"/>
      <sheetData sheetId="4123" refreshError="1"/>
      <sheetData sheetId="4124" refreshError="1"/>
      <sheetData sheetId="4125" refreshError="1"/>
      <sheetData sheetId="4126" refreshError="1"/>
      <sheetData sheetId="4127" refreshError="1"/>
      <sheetData sheetId="4128" refreshError="1"/>
      <sheetData sheetId="4129" refreshError="1"/>
      <sheetData sheetId="4130" refreshError="1"/>
      <sheetData sheetId="4131" refreshError="1"/>
      <sheetData sheetId="4132" refreshError="1"/>
      <sheetData sheetId="4133" refreshError="1"/>
      <sheetData sheetId="4134" refreshError="1"/>
      <sheetData sheetId="4135" refreshError="1"/>
      <sheetData sheetId="4136" refreshError="1"/>
      <sheetData sheetId="4137" refreshError="1"/>
      <sheetData sheetId="4138" refreshError="1"/>
      <sheetData sheetId="4139" refreshError="1"/>
      <sheetData sheetId="4140" refreshError="1"/>
      <sheetData sheetId="4141" refreshError="1"/>
      <sheetData sheetId="4142" refreshError="1"/>
      <sheetData sheetId="4143" refreshError="1"/>
      <sheetData sheetId="4144" refreshError="1"/>
      <sheetData sheetId="4145" refreshError="1"/>
      <sheetData sheetId="4146" refreshError="1"/>
      <sheetData sheetId="4147" refreshError="1"/>
      <sheetData sheetId="4148" refreshError="1"/>
      <sheetData sheetId="4149" refreshError="1"/>
      <sheetData sheetId="4150" refreshError="1"/>
      <sheetData sheetId="4151" refreshError="1"/>
      <sheetData sheetId="4152" refreshError="1"/>
      <sheetData sheetId="4153" refreshError="1"/>
      <sheetData sheetId="4154" refreshError="1"/>
      <sheetData sheetId="4155" refreshError="1"/>
      <sheetData sheetId="4156" refreshError="1"/>
      <sheetData sheetId="4157" refreshError="1"/>
      <sheetData sheetId="4158" refreshError="1"/>
      <sheetData sheetId="4159" refreshError="1"/>
      <sheetData sheetId="4160" refreshError="1"/>
      <sheetData sheetId="4161" refreshError="1"/>
      <sheetData sheetId="4162" refreshError="1"/>
      <sheetData sheetId="4163" refreshError="1"/>
      <sheetData sheetId="4164" refreshError="1"/>
      <sheetData sheetId="4165" refreshError="1"/>
      <sheetData sheetId="4166" refreshError="1"/>
      <sheetData sheetId="4167" refreshError="1"/>
      <sheetData sheetId="4168" refreshError="1"/>
      <sheetData sheetId="4169" refreshError="1"/>
      <sheetData sheetId="4170" refreshError="1"/>
      <sheetData sheetId="4171" refreshError="1"/>
      <sheetData sheetId="4172" refreshError="1"/>
      <sheetData sheetId="4173" refreshError="1"/>
      <sheetData sheetId="4174" refreshError="1"/>
      <sheetData sheetId="4175" refreshError="1"/>
      <sheetData sheetId="4176" refreshError="1"/>
      <sheetData sheetId="4177" refreshError="1"/>
      <sheetData sheetId="4178" refreshError="1"/>
      <sheetData sheetId="4179" refreshError="1"/>
      <sheetData sheetId="4180" refreshError="1"/>
      <sheetData sheetId="4181" refreshError="1"/>
      <sheetData sheetId="4182" refreshError="1"/>
      <sheetData sheetId="4183" refreshError="1"/>
      <sheetData sheetId="4184" refreshError="1"/>
      <sheetData sheetId="4185" refreshError="1"/>
      <sheetData sheetId="4186" refreshError="1"/>
      <sheetData sheetId="4187" refreshError="1"/>
      <sheetData sheetId="4188" refreshError="1"/>
      <sheetData sheetId="4189" refreshError="1"/>
      <sheetData sheetId="4190" refreshError="1"/>
      <sheetData sheetId="4191" refreshError="1"/>
      <sheetData sheetId="4192" refreshError="1"/>
      <sheetData sheetId="4193" refreshError="1"/>
      <sheetData sheetId="4194" refreshError="1"/>
      <sheetData sheetId="4195" refreshError="1"/>
      <sheetData sheetId="4196" refreshError="1"/>
      <sheetData sheetId="4197" refreshError="1"/>
      <sheetData sheetId="4198" refreshError="1"/>
      <sheetData sheetId="4199" refreshError="1"/>
      <sheetData sheetId="4200" refreshError="1"/>
      <sheetData sheetId="4201" refreshError="1"/>
      <sheetData sheetId="4202" refreshError="1"/>
      <sheetData sheetId="4203" refreshError="1"/>
      <sheetData sheetId="4204" refreshError="1"/>
      <sheetData sheetId="4205" refreshError="1"/>
      <sheetData sheetId="4206" refreshError="1"/>
      <sheetData sheetId="4207" refreshError="1"/>
      <sheetData sheetId="4208" refreshError="1"/>
      <sheetData sheetId="4209" refreshError="1"/>
      <sheetData sheetId="4210" refreshError="1"/>
      <sheetData sheetId="4211" refreshError="1"/>
      <sheetData sheetId="4212" refreshError="1"/>
      <sheetData sheetId="4213" refreshError="1"/>
      <sheetData sheetId="4214" refreshError="1"/>
      <sheetData sheetId="4215" refreshError="1"/>
      <sheetData sheetId="4216" refreshError="1"/>
      <sheetData sheetId="4217" refreshError="1"/>
      <sheetData sheetId="4218" refreshError="1"/>
      <sheetData sheetId="4219" refreshError="1"/>
      <sheetData sheetId="4220" refreshError="1"/>
      <sheetData sheetId="4221" refreshError="1"/>
      <sheetData sheetId="4222" refreshError="1"/>
      <sheetData sheetId="4223" refreshError="1"/>
      <sheetData sheetId="4224" refreshError="1"/>
      <sheetData sheetId="4225" refreshError="1"/>
      <sheetData sheetId="4226" refreshError="1"/>
      <sheetData sheetId="4227" refreshError="1"/>
      <sheetData sheetId="4228" refreshError="1"/>
      <sheetData sheetId="4229" refreshError="1"/>
      <sheetData sheetId="4230" refreshError="1"/>
      <sheetData sheetId="4231" refreshError="1"/>
      <sheetData sheetId="4232" refreshError="1"/>
      <sheetData sheetId="4233" refreshError="1"/>
      <sheetData sheetId="4234" refreshError="1"/>
      <sheetData sheetId="4235" refreshError="1"/>
      <sheetData sheetId="4236" refreshError="1"/>
      <sheetData sheetId="4237" refreshError="1"/>
      <sheetData sheetId="4238" refreshError="1"/>
      <sheetData sheetId="4239" refreshError="1"/>
      <sheetData sheetId="4240" refreshError="1"/>
      <sheetData sheetId="4241" refreshError="1"/>
      <sheetData sheetId="4242" refreshError="1"/>
      <sheetData sheetId="4243" refreshError="1"/>
      <sheetData sheetId="4244" refreshError="1"/>
      <sheetData sheetId="4245" refreshError="1"/>
      <sheetData sheetId="4246" refreshError="1"/>
      <sheetData sheetId="4247" refreshError="1"/>
      <sheetData sheetId="4248" refreshError="1"/>
      <sheetData sheetId="4249" refreshError="1"/>
      <sheetData sheetId="4250" refreshError="1"/>
      <sheetData sheetId="4251" refreshError="1"/>
      <sheetData sheetId="4252" refreshError="1"/>
      <sheetData sheetId="4253" refreshError="1"/>
      <sheetData sheetId="4254" refreshError="1"/>
      <sheetData sheetId="4255" refreshError="1"/>
      <sheetData sheetId="4256" refreshError="1"/>
      <sheetData sheetId="4257" refreshError="1"/>
      <sheetData sheetId="4258" refreshError="1"/>
      <sheetData sheetId="4259" refreshError="1"/>
      <sheetData sheetId="4260" refreshError="1"/>
      <sheetData sheetId="4261" refreshError="1"/>
      <sheetData sheetId="4262" refreshError="1"/>
      <sheetData sheetId="4263" refreshError="1"/>
      <sheetData sheetId="4264" refreshError="1"/>
      <sheetData sheetId="4265" refreshError="1"/>
      <sheetData sheetId="4266" refreshError="1"/>
      <sheetData sheetId="4267" refreshError="1"/>
      <sheetData sheetId="4268" refreshError="1"/>
      <sheetData sheetId="4269" refreshError="1"/>
      <sheetData sheetId="4270" refreshError="1"/>
      <sheetData sheetId="4271" refreshError="1"/>
      <sheetData sheetId="4272" refreshError="1"/>
      <sheetData sheetId="4273" refreshError="1"/>
      <sheetData sheetId="4274" refreshError="1"/>
      <sheetData sheetId="4275" refreshError="1"/>
      <sheetData sheetId="4276" refreshError="1"/>
      <sheetData sheetId="4277" refreshError="1"/>
      <sheetData sheetId="4278" refreshError="1"/>
      <sheetData sheetId="4279" refreshError="1"/>
      <sheetData sheetId="4280" refreshError="1"/>
      <sheetData sheetId="4281" refreshError="1"/>
      <sheetData sheetId="4282" refreshError="1"/>
      <sheetData sheetId="4283" refreshError="1"/>
      <sheetData sheetId="4284" refreshError="1"/>
      <sheetData sheetId="4285" refreshError="1"/>
      <sheetData sheetId="4286" refreshError="1"/>
      <sheetData sheetId="4287" refreshError="1"/>
      <sheetData sheetId="4288" refreshError="1"/>
      <sheetData sheetId="4289" refreshError="1"/>
      <sheetData sheetId="4290" refreshError="1"/>
      <sheetData sheetId="4291" refreshError="1"/>
      <sheetData sheetId="4292" refreshError="1"/>
      <sheetData sheetId="4293" refreshError="1"/>
      <sheetData sheetId="4294" refreshError="1"/>
      <sheetData sheetId="4295" refreshError="1"/>
      <sheetData sheetId="4296" refreshError="1"/>
      <sheetData sheetId="4297" refreshError="1"/>
      <sheetData sheetId="4298" refreshError="1"/>
      <sheetData sheetId="4299" refreshError="1"/>
      <sheetData sheetId="4300" refreshError="1"/>
      <sheetData sheetId="4301" refreshError="1"/>
      <sheetData sheetId="4302" refreshError="1"/>
      <sheetData sheetId="4303" refreshError="1"/>
      <sheetData sheetId="4304" refreshError="1"/>
      <sheetData sheetId="4305" refreshError="1"/>
      <sheetData sheetId="4306" refreshError="1"/>
      <sheetData sheetId="4307" refreshError="1"/>
      <sheetData sheetId="4308" refreshError="1"/>
      <sheetData sheetId="4309" refreshError="1"/>
      <sheetData sheetId="4310" refreshError="1"/>
      <sheetData sheetId="4311" refreshError="1"/>
      <sheetData sheetId="4312" refreshError="1"/>
      <sheetData sheetId="4313" refreshError="1"/>
      <sheetData sheetId="4314" refreshError="1"/>
      <sheetData sheetId="4315" refreshError="1"/>
      <sheetData sheetId="4316" refreshError="1"/>
      <sheetData sheetId="4317" refreshError="1"/>
      <sheetData sheetId="4318" refreshError="1"/>
      <sheetData sheetId="4319" refreshError="1"/>
      <sheetData sheetId="4320" refreshError="1"/>
      <sheetData sheetId="4321" refreshError="1"/>
      <sheetData sheetId="4322" refreshError="1"/>
      <sheetData sheetId="4323" refreshError="1"/>
      <sheetData sheetId="4324" refreshError="1"/>
      <sheetData sheetId="4325" refreshError="1"/>
      <sheetData sheetId="4326" refreshError="1"/>
      <sheetData sheetId="4327" refreshError="1"/>
      <sheetData sheetId="4328" refreshError="1"/>
      <sheetData sheetId="4329" refreshError="1"/>
      <sheetData sheetId="4330" refreshError="1"/>
      <sheetData sheetId="4331" refreshError="1"/>
      <sheetData sheetId="4332" refreshError="1"/>
      <sheetData sheetId="4333" refreshError="1"/>
      <sheetData sheetId="4334" refreshError="1"/>
      <sheetData sheetId="4335" refreshError="1"/>
      <sheetData sheetId="4336" refreshError="1"/>
      <sheetData sheetId="4337" refreshError="1"/>
      <sheetData sheetId="4338" refreshError="1"/>
      <sheetData sheetId="4339" refreshError="1"/>
      <sheetData sheetId="4340" refreshError="1"/>
      <sheetData sheetId="4341" refreshError="1"/>
      <sheetData sheetId="4342" refreshError="1"/>
      <sheetData sheetId="4343" refreshError="1"/>
      <sheetData sheetId="4344" refreshError="1"/>
      <sheetData sheetId="4345" refreshError="1"/>
      <sheetData sheetId="4346" refreshError="1"/>
      <sheetData sheetId="4347" refreshError="1"/>
      <sheetData sheetId="4348" refreshError="1"/>
      <sheetData sheetId="4349" refreshError="1"/>
      <sheetData sheetId="4350" refreshError="1"/>
      <sheetData sheetId="4351" refreshError="1"/>
      <sheetData sheetId="4352" refreshError="1"/>
      <sheetData sheetId="4353" refreshError="1"/>
      <sheetData sheetId="4354" refreshError="1"/>
      <sheetData sheetId="4355" refreshError="1"/>
      <sheetData sheetId="4356" refreshError="1"/>
      <sheetData sheetId="4357" refreshError="1"/>
      <sheetData sheetId="4358" refreshError="1"/>
      <sheetData sheetId="4359" refreshError="1"/>
      <sheetData sheetId="4360" refreshError="1"/>
      <sheetData sheetId="4361" refreshError="1"/>
      <sheetData sheetId="4362" refreshError="1"/>
      <sheetData sheetId="4363" refreshError="1"/>
      <sheetData sheetId="4364" refreshError="1"/>
      <sheetData sheetId="4365" refreshError="1"/>
      <sheetData sheetId="4366" refreshError="1"/>
      <sheetData sheetId="4367" refreshError="1"/>
      <sheetData sheetId="4368" refreshError="1"/>
      <sheetData sheetId="4369" refreshError="1"/>
      <sheetData sheetId="4370" refreshError="1"/>
      <sheetData sheetId="4371" refreshError="1"/>
      <sheetData sheetId="4372" refreshError="1"/>
      <sheetData sheetId="4373" refreshError="1"/>
      <sheetData sheetId="4374" refreshError="1"/>
      <sheetData sheetId="4375" refreshError="1"/>
      <sheetData sheetId="4376" refreshError="1"/>
      <sheetData sheetId="4377" refreshError="1"/>
      <sheetData sheetId="4378" refreshError="1"/>
      <sheetData sheetId="4379" refreshError="1"/>
      <sheetData sheetId="4380" refreshError="1"/>
      <sheetData sheetId="4381" refreshError="1"/>
      <sheetData sheetId="4382" refreshError="1"/>
      <sheetData sheetId="4383" refreshError="1"/>
      <sheetData sheetId="4384" refreshError="1"/>
      <sheetData sheetId="4385" refreshError="1"/>
      <sheetData sheetId="4386" refreshError="1"/>
      <sheetData sheetId="4387" refreshError="1"/>
      <sheetData sheetId="4388" refreshError="1"/>
      <sheetData sheetId="4389" refreshError="1"/>
      <sheetData sheetId="4390" refreshError="1"/>
      <sheetData sheetId="4391" refreshError="1"/>
      <sheetData sheetId="4392" refreshError="1"/>
      <sheetData sheetId="4393" refreshError="1"/>
      <sheetData sheetId="4394" refreshError="1"/>
      <sheetData sheetId="4395" refreshError="1"/>
      <sheetData sheetId="4396" refreshError="1"/>
      <sheetData sheetId="4397" refreshError="1"/>
      <sheetData sheetId="4398" refreshError="1"/>
      <sheetData sheetId="4399" refreshError="1"/>
      <sheetData sheetId="4400" refreshError="1"/>
      <sheetData sheetId="4401" refreshError="1"/>
      <sheetData sheetId="4402" refreshError="1"/>
      <sheetData sheetId="4403" refreshError="1"/>
      <sheetData sheetId="4404" refreshError="1"/>
      <sheetData sheetId="4405" refreshError="1"/>
      <sheetData sheetId="4406" refreshError="1"/>
      <sheetData sheetId="4407" refreshError="1"/>
      <sheetData sheetId="4408" refreshError="1"/>
      <sheetData sheetId="4409" refreshError="1"/>
      <sheetData sheetId="4410" refreshError="1"/>
      <sheetData sheetId="4411" refreshError="1"/>
      <sheetData sheetId="4412" refreshError="1"/>
      <sheetData sheetId="4413" refreshError="1"/>
      <sheetData sheetId="4414" refreshError="1"/>
      <sheetData sheetId="4415" refreshError="1"/>
      <sheetData sheetId="4416" refreshError="1"/>
      <sheetData sheetId="4417" refreshError="1"/>
      <sheetData sheetId="4418" refreshError="1"/>
      <sheetData sheetId="4419" refreshError="1"/>
      <sheetData sheetId="4420" refreshError="1"/>
      <sheetData sheetId="4421" refreshError="1"/>
      <sheetData sheetId="4422" refreshError="1"/>
      <sheetData sheetId="4423" refreshError="1"/>
      <sheetData sheetId="4424" refreshError="1"/>
      <sheetData sheetId="4425" refreshError="1"/>
      <sheetData sheetId="4426" refreshError="1"/>
      <sheetData sheetId="4427" refreshError="1"/>
      <sheetData sheetId="4428" refreshError="1"/>
      <sheetData sheetId="4429" refreshError="1"/>
      <sheetData sheetId="4430" refreshError="1"/>
      <sheetData sheetId="4431" refreshError="1"/>
      <sheetData sheetId="4432" refreshError="1"/>
      <sheetData sheetId="4433" refreshError="1"/>
      <sheetData sheetId="4434" refreshError="1"/>
      <sheetData sheetId="4435" refreshError="1"/>
      <sheetData sheetId="4436" refreshError="1"/>
      <sheetData sheetId="4437" refreshError="1"/>
      <sheetData sheetId="4438" refreshError="1"/>
      <sheetData sheetId="4439" refreshError="1"/>
      <sheetData sheetId="4440" refreshError="1"/>
      <sheetData sheetId="4441" refreshError="1"/>
      <sheetData sheetId="4442" refreshError="1"/>
      <sheetData sheetId="4443" refreshError="1"/>
      <sheetData sheetId="4444" refreshError="1"/>
      <sheetData sheetId="4445" refreshError="1"/>
      <sheetData sheetId="4446" refreshError="1"/>
      <sheetData sheetId="4447" refreshError="1"/>
      <sheetData sheetId="4448" refreshError="1"/>
      <sheetData sheetId="4449" refreshError="1"/>
      <sheetData sheetId="4450" refreshError="1"/>
      <sheetData sheetId="4451" refreshError="1"/>
      <sheetData sheetId="4452" refreshError="1"/>
      <sheetData sheetId="4453" refreshError="1"/>
      <sheetData sheetId="4454" refreshError="1"/>
      <sheetData sheetId="4455" refreshError="1"/>
      <sheetData sheetId="4456" refreshError="1"/>
      <sheetData sheetId="4457" refreshError="1"/>
      <sheetData sheetId="4458" refreshError="1"/>
      <sheetData sheetId="4459" refreshError="1"/>
      <sheetData sheetId="4460" refreshError="1"/>
      <sheetData sheetId="4461" refreshError="1"/>
      <sheetData sheetId="4462" refreshError="1"/>
      <sheetData sheetId="4463" refreshError="1"/>
      <sheetData sheetId="4464" refreshError="1"/>
      <sheetData sheetId="4465" refreshError="1"/>
      <sheetData sheetId="4466" refreshError="1"/>
      <sheetData sheetId="4467" refreshError="1"/>
      <sheetData sheetId="4468" refreshError="1"/>
      <sheetData sheetId="4469" refreshError="1"/>
      <sheetData sheetId="4470" refreshError="1"/>
      <sheetData sheetId="4471" refreshError="1"/>
      <sheetData sheetId="4472" refreshError="1"/>
      <sheetData sheetId="4473" refreshError="1"/>
      <sheetData sheetId="4474" refreshError="1"/>
      <sheetData sheetId="4475" refreshError="1"/>
      <sheetData sheetId="4476" refreshError="1"/>
      <sheetData sheetId="4477" refreshError="1"/>
      <sheetData sheetId="4478" refreshError="1"/>
      <sheetData sheetId="4479" refreshError="1"/>
      <sheetData sheetId="4480" refreshError="1"/>
      <sheetData sheetId="4481" refreshError="1"/>
      <sheetData sheetId="4482" refreshError="1"/>
      <sheetData sheetId="4483" refreshError="1"/>
      <sheetData sheetId="4484" refreshError="1"/>
      <sheetData sheetId="4485" refreshError="1"/>
      <sheetData sheetId="4486" refreshError="1"/>
      <sheetData sheetId="4487" refreshError="1"/>
      <sheetData sheetId="4488" refreshError="1"/>
      <sheetData sheetId="4489" refreshError="1"/>
      <sheetData sheetId="4490" refreshError="1"/>
      <sheetData sheetId="4491" refreshError="1"/>
      <sheetData sheetId="4492" refreshError="1"/>
      <sheetData sheetId="4493" refreshError="1"/>
      <sheetData sheetId="4494" refreshError="1"/>
      <sheetData sheetId="4495" refreshError="1"/>
      <sheetData sheetId="4496" refreshError="1"/>
      <sheetData sheetId="4497" refreshError="1"/>
      <sheetData sheetId="4498" refreshError="1"/>
      <sheetData sheetId="4499" refreshError="1"/>
      <sheetData sheetId="4500" refreshError="1"/>
      <sheetData sheetId="4501" refreshError="1"/>
      <sheetData sheetId="4502" refreshError="1"/>
      <sheetData sheetId="4503" refreshError="1"/>
      <sheetData sheetId="4504" refreshError="1"/>
      <sheetData sheetId="4505" refreshError="1"/>
      <sheetData sheetId="4506" refreshError="1"/>
      <sheetData sheetId="4507" refreshError="1"/>
      <sheetData sheetId="4508" refreshError="1"/>
      <sheetData sheetId="4509">
        <row r="2">
          <cell r="C2">
            <v>3.93</v>
          </cell>
        </row>
      </sheetData>
      <sheetData sheetId="4510"/>
      <sheetData sheetId="4511"/>
      <sheetData sheetId="4512"/>
      <sheetData sheetId="4513" refreshError="1"/>
      <sheetData sheetId="4514" refreshError="1"/>
      <sheetData sheetId="4515"/>
      <sheetData sheetId="4516" refreshError="1"/>
      <sheetData sheetId="4517" refreshError="1"/>
      <sheetData sheetId="4518" refreshError="1"/>
      <sheetData sheetId="4519" refreshError="1"/>
      <sheetData sheetId="4520" refreshError="1"/>
      <sheetData sheetId="4521" refreshError="1"/>
      <sheetData sheetId="4522" refreshError="1"/>
      <sheetData sheetId="4523" refreshError="1"/>
    </sheetDataSet>
  </externalBook>
</externalLink>
</file>

<file path=xl/externalLinks/externalLink4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hecklist"/>
      <sheetName val="BAL.SHEET"/>
      <sheetName val="Div bal"/>
      <sheetName val="P&amp;L"/>
      <sheetName val="P&amp;LIND"/>
      <sheetName val=" reco"/>
      <sheetName val="SALES"/>
      <sheetName val="STKYARD"/>
      <sheetName val="SALES (2)"/>
      <sheetName val="WORKING"/>
      <sheetName val="EXPENSES"/>
      <sheetName val="MATERIAL"/>
      <sheetName val="SCHEDULE"/>
      <sheetName val="EXPORT SALES"/>
      <sheetName val="EXPORT 2"/>
      <sheetName val="Spares DOM"/>
      <sheetName val="PERSONNEL"/>
      <sheetName val="personnel (2)"/>
      <sheetName val="CASHFLOW"/>
      <sheetName val="INVENTORY"/>
      <sheetName val="div_mat"/>
      <sheetName val="div_cflow"/>
      <sheetName val="forex"/>
      <sheetName val="PRESENTATION"/>
      <sheetName val="INV"/>
      <sheetName val="Per_sum"/>
      <sheetName val="Strength"/>
      <sheetName val="DA_Index"/>
      <sheetName val="exp-w-out-per"/>
      <sheetName val="mfg.exp per veh. cost "/>
      <sheetName val="SALES OVER HEAD PER VEH"/>
      <sheetName val="nsk sales tax"/>
      <sheetName val="Mkt Sales Tax"/>
      <sheetName val="Module1"/>
      <sheetName val="Module2"/>
      <sheetName val="Module3"/>
      <sheetName val="Module4"/>
      <sheetName val="Reco"/>
      <sheetName val="SALES 05.02"/>
      <sheetName val="SALES 08.02"/>
      <sheetName val="SALES 15.02"/>
      <sheetName val="Comparative_Mkt"/>
      <sheetName val="BAL_SHEET"/>
      <sheetName val="Div_bal"/>
      <sheetName val="_reco"/>
      <sheetName val="SALES_(2)"/>
      <sheetName val="EXPORT_SALES"/>
      <sheetName val="EXPORT_2"/>
      <sheetName val="Spares_DOM"/>
      <sheetName val="personnel_(2)"/>
      <sheetName val="mfg_exp_per_veh__cost_"/>
      <sheetName val="SALES_OVER_HEAD_PER_VEH"/>
      <sheetName val="nsk_sales_tax"/>
      <sheetName val="Mkt_Sales_Tax"/>
      <sheetName val="SALES_05_02"/>
      <sheetName val="SALES_08_02"/>
      <sheetName val="SALES_15_02"/>
      <sheetName val="LISTING"/>
      <sheetName val="BAL_SHEET1"/>
      <sheetName val="Div_bal1"/>
      <sheetName val="_reco1"/>
      <sheetName val="SALES_(2)1"/>
      <sheetName val="EXPORT_SALES1"/>
      <sheetName val="EXPORT_21"/>
      <sheetName val="Spares_DOM1"/>
      <sheetName val="personnel_(2)1"/>
      <sheetName val="mfg_exp_per_veh__cost_1"/>
      <sheetName val="SALES_OVER_HEAD_PER_VEH1"/>
      <sheetName val="nsk_sales_tax1"/>
      <sheetName val="Mkt_Sales_Tax1"/>
      <sheetName val="SALES_05_021"/>
      <sheetName val="SALES_08_021"/>
      <sheetName val="SALES_15_021"/>
      <sheetName val="Balance Shee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 refreshError="1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 refreshError="1"/>
    </sheetDataSet>
  </externalBook>
</externalLink>
</file>

<file path=xl/externalLinks/externalLink4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BU 207"/>
      <sheetName val="SBU SAF"/>
      <sheetName val="SBU HCV-MCV"/>
      <sheetName val="MAINT"/>
      <sheetName val="HRD"/>
      <sheetName val="ENGG."/>
      <sheetName val="new summary"/>
      <sheetName val="SUMMARY REPORT"/>
      <sheetName val="MSSL-MOM"/>
      <sheetName val="MSSL-Presentation, Action, Note"/>
      <sheetName val="QP&amp;S "/>
      <sheetName val="MSSL-MOM (2)"/>
      <sheetName val="ＭＰ印刷２"/>
      <sheetName val="Control"/>
      <sheetName val="Automobile"/>
      <sheetName val="Motorcycle"/>
      <sheetName val="実績累計"/>
      <sheetName val="ＭＰ累計"/>
      <sheetName val="1"/>
      <sheetName val="Abbreviation"/>
      <sheetName val="グラフ（値入力）"/>
      <sheetName val="Sheet7"/>
      <sheetName val="#REF"/>
      <sheetName val="SBU_207"/>
      <sheetName val="SBU_SAF"/>
      <sheetName val="SBU_HCV-MCV"/>
      <sheetName val="ENGG_"/>
      <sheetName val="new_summary"/>
      <sheetName val="SUMMARY_REPORT"/>
      <sheetName val="MSSL-Presentation,_Action,_Note"/>
      <sheetName val="QP&amp;S_"/>
      <sheetName val="MSSL-MOM_(2)"/>
      <sheetName val="????"/>
      <sheetName val="POLY"/>
      <sheetName val="Flächen"/>
      <sheetName val="_REF"/>
      <sheetName val="PC%계산"/>
      <sheetName val="Cap Gain Bonds &amp; Sec. 332053 "/>
      <sheetName val="207 "/>
      <sheetName val="COMMERCIAL+stores"/>
      <sheetName val="LCV MCV HCV"/>
      <sheetName val="MARKETING+bonded"/>
      <sheetName val="SAFARI"/>
      <sheetName val="CS-1A"/>
      <sheetName val="Data Sheet"/>
      <sheetName val="Mth-Vana"/>
      <sheetName val="Sheet1"/>
      <sheetName val="____"/>
      <sheetName val="Back up"/>
      <sheetName val="SBU SCORE-1"/>
      <sheetName val="09TC Status List"/>
      <sheetName val="フォーム2"/>
      <sheetName val="フォーム1"/>
      <sheetName val="ＳＱＬ"/>
      <sheetName val="T_ＣＡＤ情報"/>
      <sheetName val="T_チューブ所要量"/>
      <sheetName val="T_原価"/>
      <sheetName val="T_工数"/>
      <sheetName val="T_見積品番"/>
      <sheetName val="T_見積実績"/>
      <sheetName val="T_賃率"/>
      <sheetName val="T_賃率係数"/>
      <sheetName val="T_部品所要量"/>
      <sheetName val="T_部品管理"/>
      <sheetName val="T_銅ベース"/>
      <sheetName val="T_電線所要量"/>
      <sheetName val="基本枠"/>
      <sheetName val="画面チューブ"/>
      <sheetName val="画面チューブ計"/>
      <sheetName val="画面加工"/>
      <sheetName val="画面総括"/>
      <sheetName val="画面要求"/>
      <sheetName val="画面部品"/>
      <sheetName val="画面部品計"/>
      <sheetName val="画面電線"/>
      <sheetName val="画面電線計"/>
      <sheetName val="Stock"/>
      <sheetName val="telco-p"/>
      <sheetName val="FIXED"/>
      <sheetName val="Maschinen"/>
      <sheetName val="Financials"/>
      <sheetName val="TB"/>
      <sheetName val="PL(Inter Co. trans.)"/>
      <sheetName val="detail'02"/>
      <sheetName val="Fact.Equip."/>
      <sheetName val="ALL-IBANK-BRS"/>
      <sheetName val="Air Dryer-Comps"/>
      <sheetName val="1.23?????"/>
      <sheetName val="주행"/>
      <sheetName val="HPS Slit Coil (Centralia)"/>
      <sheetName val="packing"/>
      <sheetName val="1.23_____"/>
      <sheetName val="List of Schedules"/>
      <sheetName val="JObwork Charges"/>
      <sheetName val="Trial Balance"/>
      <sheetName val="MAINT,QP,COMM"/>
      <sheetName val="SUPPORTING"/>
      <sheetName val="Degreasing"/>
      <sheetName val="Primer"/>
      <sheetName val="Sandblasting"/>
      <sheetName val="CBD Kolben"/>
      <sheetName val="list"/>
      <sheetName val="Consolidated"/>
      <sheetName val="Cap_Gain_Bonds_&amp;_Sec__332053_"/>
      <sheetName val="Data_Sheet"/>
      <sheetName val="207_"/>
      <sheetName val="LCV_MCV_HCV"/>
      <sheetName val="Back_up"/>
      <sheetName val="SBU_SCORE-1"/>
      <sheetName val="09TC_Status_List"/>
      <sheetName val="PL(Inter_Co__trans_)"/>
      <sheetName val="Fact_Equip_"/>
      <sheetName val="Air_Dryer-Comps"/>
      <sheetName val="1_23?????"/>
      <sheetName val="HPS_Slit_Coil_(Centralia)"/>
      <sheetName val="1_23_____"/>
      <sheetName val="List_of_Schedules"/>
      <sheetName val="JObwork_Charges"/>
      <sheetName val="Trial_Balance"/>
      <sheetName val="CBD_Kolben"/>
      <sheetName val="207_8"/>
      <sheetName val="ENGG_8"/>
      <sheetName val="LCV_MCV_HCV8"/>
      <sheetName val="new_summary8"/>
      <sheetName val="QP&amp;S_8"/>
      <sheetName val="SUMMARY_REPORT8"/>
      <sheetName val="Tool Cost"/>
      <sheetName val="신규DEP"/>
      <sheetName val="1)Wood Shop"/>
      <sheetName val="2)mold shop"/>
      <sheetName val="Mach Costs"/>
      <sheetName val="Mldg Resin"/>
      <sheetName val="NOV'97"/>
      <sheetName val="Calendar"/>
      <sheetName val="SBU%20SCORE-1.xls"/>
      <sheetName val="HKKalk280100 modifiziert"/>
      <sheetName val="Product profitability check"/>
      <sheetName val="3.3검토국"/>
      <sheetName val="msa"/>
      <sheetName val="SBU_2071"/>
      <sheetName val="SBU_SAF1"/>
      <sheetName val="SBU_HCV-MCV1"/>
      <sheetName val="ENGG_1"/>
      <sheetName val="new_summary1"/>
      <sheetName val="SUMMARY_REPORT1"/>
      <sheetName val="MSSL-Presentation,_Action,_Not1"/>
      <sheetName val="QP&amp;S_1"/>
      <sheetName val="MSSL-MOM_(2)1"/>
      <sheetName val="Cap_Gain_Bonds_&amp;_Sec__332053_1"/>
      <sheetName val="Data_Sheet1"/>
      <sheetName val="207_1"/>
      <sheetName val="LCV_MCV_HCV1"/>
      <sheetName val="Back_up1"/>
      <sheetName val="SBU_SCORE-11"/>
      <sheetName val="09TC_Status_List1"/>
      <sheetName val="PL(Inter_Co__trans_)1"/>
      <sheetName val="Fact_Equip_1"/>
      <sheetName val="Air_Dryer-Comps1"/>
      <sheetName val="1_23?????1"/>
      <sheetName val="HPS_Slit_Coil_(Centralia)1"/>
      <sheetName val="1_23_____1"/>
      <sheetName val="List_of_Schedules1"/>
      <sheetName val="JObwork_Charges1"/>
      <sheetName val="Trial_Balance1"/>
      <sheetName val="CBD_Kolben1"/>
      <sheetName val="Tool_Cost"/>
      <sheetName val="1)Wood_Shop"/>
      <sheetName val="2)mold_shop"/>
      <sheetName val="Mach_Costs"/>
      <sheetName val="Mldg_Resin"/>
      <sheetName val="SBU%20SCORE-1_xls"/>
      <sheetName val="HKKalk280100_modifiziert"/>
      <sheetName val="Product_profitability_check"/>
      <sheetName val="SBU_2072"/>
      <sheetName val="SBU_SAF2"/>
      <sheetName val="SBU_HCV-MCV2"/>
      <sheetName val="ENGG_2"/>
      <sheetName val="new_summary2"/>
      <sheetName val="SUMMARY_REPORT2"/>
      <sheetName val="MSSL-Presentation,_Action,_Not2"/>
      <sheetName val="QP&amp;S_2"/>
      <sheetName val="MSSL-MOM_(2)2"/>
      <sheetName val="Cap_Gain_Bonds_&amp;_Sec__332053_2"/>
      <sheetName val="Data_Sheet2"/>
      <sheetName val="207_2"/>
      <sheetName val="LCV_MCV_HCV2"/>
      <sheetName val="Back_up2"/>
      <sheetName val="SBU_SCORE-12"/>
      <sheetName val="09TC_Status_List2"/>
      <sheetName val="PL(Inter_Co__trans_)2"/>
      <sheetName val="Fact_Equip_2"/>
      <sheetName val="Air_Dryer-Comps2"/>
      <sheetName val="1_23?????2"/>
      <sheetName val="HPS_Slit_Coil_(Centralia)2"/>
      <sheetName val="1_23_____2"/>
      <sheetName val="List_of_Schedules2"/>
      <sheetName val="JObwork_Charges2"/>
      <sheetName val="Trial_Balance2"/>
      <sheetName val="CBD_Kolben2"/>
      <sheetName val="Tool_Cost1"/>
      <sheetName val="1)Wood_Shop1"/>
      <sheetName val="2)mold_shop1"/>
      <sheetName val="Mach_Costs1"/>
      <sheetName val="Mldg_Resin1"/>
      <sheetName val="SBU%20SCORE-1_xls1"/>
      <sheetName val="HKKalk280100_modifiziert1"/>
      <sheetName val="Product_profitability_check1"/>
      <sheetName val="SBU_2073"/>
      <sheetName val="SBU_SAF3"/>
      <sheetName val="SBU_HCV-MCV3"/>
      <sheetName val="ENGG_3"/>
      <sheetName val="new_summary3"/>
      <sheetName val="SUMMARY_REPORT3"/>
      <sheetName val="MSSL-Presentation,_Action,_Not3"/>
      <sheetName val="QP&amp;S_3"/>
      <sheetName val="MSSL-MOM_(2)3"/>
      <sheetName val="Cap_Gain_Bonds_&amp;_Sec__332053_3"/>
      <sheetName val="Data_Sheet3"/>
      <sheetName val="207_3"/>
      <sheetName val="LCV_MCV_HCV3"/>
      <sheetName val="Back_up3"/>
      <sheetName val="SBU_SCORE-13"/>
      <sheetName val="09TC_Status_List3"/>
      <sheetName val="PL(Inter_Co__trans_)3"/>
      <sheetName val="Fact_Equip_3"/>
      <sheetName val="Air_Dryer-Comps3"/>
      <sheetName val="1_23?????3"/>
      <sheetName val="HPS_Slit_Coil_(Centralia)3"/>
      <sheetName val="1_23_____3"/>
      <sheetName val="List_of_Schedules3"/>
      <sheetName val="JObwork_Charges3"/>
      <sheetName val="Trial_Balance3"/>
      <sheetName val="CBD_Kolben3"/>
      <sheetName val="Tool_Cost2"/>
      <sheetName val="1)Wood_Shop2"/>
      <sheetName val="2)mold_shop2"/>
      <sheetName val="Mach_Costs2"/>
      <sheetName val="Mldg_Resin2"/>
      <sheetName val="SBU%20SCORE-1_xls2"/>
      <sheetName val="HKKalk280100_modifiziert2"/>
      <sheetName val="Product_profitability_check2"/>
      <sheetName val="BP2004 - 2009"/>
      <sheetName val="PL DB"/>
      <sheetName val="DATA SPGR14"/>
      <sheetName val="ghorpade "/>
      <sheetName val="기안"/>
      <sheetName val="SBU_2074"/>
      <sheetName val="SBU_SAF4"/>
      <sheetName val="SBU_HCV-MCV4"/>
      <sheetName val="ENGG_4"/>
      <sheetName val="new_summary4"/>
      <sheetName val="SUMMARY_REPORT4"/>
      <sheetName val="MSSL-Presentation,_Action,_Not4"/>
      <sheetName val="QP&amp;S_4"/>
      <sheetName val="MSSL-MOM_(2)4"/>
      <sheetName val="Cap_Gain_Bonds_&amp;_Sec__332053_4"/>
      <sheetName val="Data_Sheet4"/>
      <sheetName val="207_4"/>
      <sheetName val="LCV_MCV_HCV4"/>
      <sheetName val="Back_up4"/>
      <sheetName val="SBU_SCORE-14"/>
      <sheetName val="09TC_Status_List4"/>
      <sheetName val="PL(Inter_Co__trans_)4"/>
      <sheetName val="Fact_Equip_4"/>
      <sheetName val="Air_Dryer-Comps4"/>
      <sheetName val="1_23?????4"/>
      <sheetName val="HPS_Slit_Coil_(Centralia)4"/>
      <sheetName val="1_23_____4"/>
      <sheetName val="List_of_Schedules4"/>
      <sheetName val="JObwork_Charges4"/>
      <sheetName val="Trial_Balance4"/>
      <sheetName val="CBD_Kolben4"/>
      <sheetName val="Tool_Cost3"/>
      <sheetName val="1)Wood_Shop3"/>
      <sheetName val="2)mold_shop3"/>
      <sheetName val="Mach_Costs3"/>
      <sheetName val="Mldg_Resin3"/>
      <sheetName val="SBU%20SCORE-1_xls3"/>
      <sheetName val="HKKalk280100_modifiziert3"/>
      <sheetName val="Product_profitability_check3"/>
      <sheetName val="SBU_2075"/>
      <sheetName val="SBU_SAF5"/>
      <sheetName val="SBU_HCV-MCV5"/>
      <sheetName val="ENGG_5"/>
      <sheetName val="new_summary5"/>
      <sheetName val="SUMMARY_REPORT5"/>
      <sheetName val="MSSL-Presentation,_Action,_Not5"/>
      <sheetName val="QP&amp;S_5"/>
      <sheetName val="MSSL-MOM_(2)5"/>
      <sheetName val="Cap_Gain_Bonds_&amp;_Sec__332053_5"/>
      <sheetName val="207_5"/>
      <sheetName val="LCV_MCV_HCV5"/>
      <sheetName val="Data_Sheet5"/>
      <sheetName val="Back_up5"/>
      <sheetName val="SBU_SCORE-15"/>
      <sheetName val="09TC_Status_List5"/>
      <sheetName val="PL(Inter_Co__trans_)5"/>
      <sheetName val="Fact_Equip_5"/>
      <sheetName val="Air_Dryer-Comps5"/>
      <sheetName val="1_23?????5"/>
      <sheetName val="HPS_Slit_Coil_(Centralia)5"/>
      <sheetName val="1_23_____5"/>
      <sheetName val="List_of_Schedules5"/>
      <sheetName val="JObwork_Charges5"/>
      <sheetName val="Trial_Balance5"/>
      <sheetName val="CBD_Kolben5"/>
      <sheetName val="Tool_Cost4"/>
      <sheetName val="1)Wood_Shop4"/>
      <sheetName val="2)mold_shop4"/>
      <sheetName val="Mach_Costs4"/>
      <sheetName val="Mldg_Resin4"/>
      <sheetName val="SBU%20SCORE-1_xls4"/>
      <sheetName val="HKKalk280100_modifiziert4"/>
      <sheetName val="Product_profitability_check4"/>
      <sheetName val="SBU_2076"/>
      <sheetName val="SBU_SAF6"/>
      <sheetName val="SBU_HCV-MCV6"/>
      <sheetName val="ENGG_6"/>
      <sheetName val="new_summary6"/>
      <sheetName val="SUMMARY_REPORT6"/>
      <sheetName val="MSSL-Presentation,_Action,_Not6"/>
      <sheetName val="QP&amp;S_6"/>
      <sheetName val="MSSL-MOM_(2)6"/>
      <sheetName val="Cap_Gain_Bonds_&amp;_Sec__332053_6"/>
      <sheetName val="207_6"/>
      <sheetName val="LCV_MCV_HCV6"/>
      <sheetName val="Data_Sheet6"/>
      <sheetName val="Back_up6"/>
      <sheetName val="SBU_SCORE-16"/>
      <sheetName val="09TC_Status_List6"/>
      <sheetName val="PL(Inter_Co__trans_)6"/>
      <sheetName val="Fact_Equip_6"/>
      <sheetName val="Air_Dryer-Comps6"/>
      <sheetName val="1_23?????6"/>
      <sheetName val="HPS_Slit_Coil_(Centralia)6"/>
      <sheetName val="1_23_____6"/>
      <sheetName val="List_of_Schedules6"/>
      <sheetName val="JObwork_Charges6"/>
      <sheetName val="Trial_Balance6"/>
      <sheetName val="CBD_Kolben6"/>
      <sheetName val="Tool_Cost5"/>
      <sheetName val="1)Wood_Shop5"/>
      <sheetName val="2)mold_shop5"/>
      <sheetName val="Mach_Costs5"/>
      <sheetName val="Mldg_Resin5"/>
      <sheetName val="SBU%20SCORE-1_xls5"/>
      <sheetName val="HKKalk280100_modifiziert5"/>
      <sheetName val="Product_profitability_check5"/>
      <sheetName val="SBU_2077"/>
      <sheetName val="SBU_SAF7"/>
      <sheetName val="SBU_HCV-MCV7"/>
      <sheetName val="ENGG_7"/>
      <sheetName val="new_summary7"/>
      <sheetName val="SUMMARY_REPORT7"/>
      <sheetName val="MSSL-Presentation,_Action,_Not7"/>
      <sheetName val="QP&amp;S_7"/>
      <sheetName val="MSSL-MOM_(2)7"/>
      <sheetName val="Cap_Gain_Bonds_&amp;_Sec__332053_7"/>
      <sheetName val="207_7"/>
      <sheetName val="LCV_MCV_HCV7"/>
      <sheetName val="Data_Sheet7"/>
      <sheetName val="Back_up7"/>
      <sheetName val="SBU_SCORE-17"/>
      <sheetName val="09TC_Status_List7"/>
      <sheetName val="PL(Inter_Co__trans_)7"/>
      <sheetName val="Fact_Equip_7"/>
      <sheetName val="Air_Dryer-Comps7"/>
      <sheetName val="1_23?????7"/>
      <sheetName val="HPS_Slit_Coil_(Centralia)7"/>
      <sheetName val="1_23_____7"/>
      <sheetName val="List_of_Schedules7"/>
      <sheetName val="JObwork_Charges7"/>
      <sheetName val="Trial_Balance7"/>
      <sheetName val="CBD_Kolben7"/>
      <sheetName val="Tool_Cost6"/>
      <sheetName val="1)Wood_Shop6"/>
      <sheetName val="2)mold_shop6"/>
      <sheetName val="Mach_Costs6"/>
      <sheetName val="Mldg_Resin6"/>
      <sheetName val="SBU%20SCORE-1_xls6"/>
      <sheetName val="HKKalk280100_modifiziert6"/>
      <sheetName val="Product_profitability_check6"/>
      <sheetName val="SBU_2078"/>
      <sheetName val="SBU_SAF8"/>
      <sheetName val="SBU_HCV-MCV8"/>
      <sheetName val="ENGG_9"/>
      <sheetName val="new_summary9"/>
      <sheetName val="SUMMARY_REPORT9"/>
      <sheetName val="MSSL-Presentation,_Action,_Not8"/>
      <sheetName val="QP&amp;S_9"/>
      <sheetName val="MSSL-MOM_(2)8"/>
      <sheetName val="Cap_Gain_Bonds_&amp;_Sec__332053_8"/>
      <sheetName val="207_9"/>
      <sheetName val="LCV_MCV_HCV9"/>
      <sheetName val="Data_Sheet8"/>
      <sheetName val="Back_up8"/>
      <sheetName val="SBU_SCORE-18"/>
      <sheetName val="09TC_Status_List8"/>
      <sheetName val="PL(Inter_Co__trans_)8"/>
      <sheetName val="Fact_Equip_8"/>
      <sheetName val="Air_Dryer-Comps8"/>
      <sheetName val="1_23?????8"/>
      <sheetName val="HPS_Slit_Coil_(Centralia)8"/>
      <sheetName val="1_23_____8"/>
      <sheetName val="List_of_Schedules8"/>
      <sheetName val="JObwork_Charges8"/>
      <sheetName val="Trial_Balance8"/>
      <sheetName val="CBD_Kolben8"/>
      <sheetName val="Tool_Cost7"/>
      <sheetName val="1)Wood_Shop7"/>
      <sheetName val="2)mold_shop7"/>
      <sheetName val="Mach_Costs7"/>
      <sheetName val="Mldg_Resin7"/>
      <sheetName val="SBU%20SCORE-1_xls7"/>
      <sheetName val="HKKalk280100_modifiziert7"/>
      <sheetName val="Product_profitability_check7"/>
      <sheetName val="SBU_2079"/>
      <sheetName val="SBU_SAF9"/>
      <sheetName val="SBU_HCV-MCV9"/>
      <sheetName val="ENGG_10"/>
      <sheetName val="new_summary10"/>
      <sheetName val="SUMMARY_REPORT10"/>
      <sheetName val="MSSL-Presentation,_Action,_Not9"/>
      <sheetName val="QP&amp;S_10"/>
      <sheetName val="MSSL-MOM_(2)9"/>
      <sheetName val="Cap_Gain_Bonds_&amp;_Sec__332053_9"/>
      <sheetName val="207_10"/>
      <sheetName val="LCV_MCV_HCV10"/>
      <sheetName val="Data_Sheet9"/>
      <sheetName val="Back_up9"/>
      <sheetName val="SBU_SCORE-19"/>
      <sheetName val="09TC_Status_List9"/>
      <sheetName val="PL(Inter_Co__trans_)9"/>
      <sheetName val="Fact_Equip_9"/>
      <sheetName val="Air_Dryer-Comps9"/>
      <sheetName val="1_23?????9"/>
      <sheetName val="HPS_Slit_Coil_(Centralia)9"/>
      <sheetName val="1_23_____9"/>
      <sheetName val="List_of_Schedules9"/>
      <sheetName val="JObwork_Charges9"/>
      <sheetName val="Trial_Balance9"/>
      <sheetName val="CBD_Kolben9"/>
      <sheetName val="Tool_Cost8"/>
      <sheetName val="1)Wood_Shop8"/>
      <sheetName val="2)mold_shop8"/>
      <sheetName val="Mach_Costs8"/>
      <sheetName val="Mldg_Resin8"/>
      <sheetName val="SBU%20SCORE-1_xls8"/>
      <sheetName val="HKKalk280100_modifiziert8"/>
      <sheetName val="Product_profitability_check8"/>
      <sheetName val="SBU_20710"/>
      <sheetName val="SBU_SAF10"/>
      <sheetName val="SBU_HCV-MCV10"/>
      <sheetName val="ENGG_11"/>
      <sheetName val="new_summary11"/>
      <sheetName val="SUMMARY_REPORT11"/>
      <sheetName val="MSSL-Presentation,_Action,_No10"/>
      <sheetName val="QP&amp;S_11"/>
      <sheetName val="MSSL-MOM_(2)10"/>
      <sheetName val="Cap_Gain_Bonds_&amp;_Sec__332053_10"/>
      <sheetName val="207_11"/>
      <sheetName val="LCV_MCV_HCV11"/>
      <sheetName val="Data_Sheet10"/>
      <sheetName val="Back_up10"/>
      <sheetName val="SBU_SCORE-110"/>
      <sheetName val="09TC_Status_List10"/>
      <sheetName val="PL(Inter_Co__trans_)10"/>
      <sheetName val="Fact_Equip_10"/>
      <sheetName val="Air_Dryer-Comps10"/>
      <sheetName val="1_23?????10"/>
      <sheetName val="HPS_Slit_Coil_(Centralia)10"/>
      <sheetName val="1_23_____10"/>
      <sheetName val="List_of_Schedules10"/>
      <sheetName val="JObwork_Charges10"/>
      <sheetName val="Trial_Balance10"/>
      <sheetName val="CBD_Kolben10"/>
      <sheetName val="Tool_Cost9"/>
      <sheetName val="1)Wood_Shop9"/>
      <sheetName val="2)mold_shop9"/>
      <sheetName val="Mach_Costs9"/>
      <sheetName val="Mldg_Resin9"/>
      <sheetName val="SBU%20SCORE-1_xls9"/>
      <sheetName val="HKKalk280100_modifiziert9"/>
      <sheetName val="Product_profitability_check9"/>
      <sheetName val="3_3검토국"/>
      <sheetName val="BP2004_-_2009"/>
      <sheetName val="3_3검토국1"/>
      <sheetName val="BP2004_-_20091"/>
      <sheetName val="3_3검토국2"/>
      <sheetName val="BP2004_-_20092"/>
      <sheetName val="検索条件"/>
      <sheetName val="rpt03"/>
      <sheetName val="rpt01"/>
      <sheetName val="rpt05"/>
      <sheetName val="C.PLAN"/>
      <sheetName val="車体構成"/>
      <sheetName val="DATA_SPGR14"/>
      <sheetName val="ghorpade_"/>
      <sheetName val="Popis výpočtu"/>
      <sheetName val="BSC"/>
      <sheetName val="CAPEX"/>
      <sheetName val="Inventory"/>
      <sheetName val="Orig data"/>
      <sheetName val="Data k zasílání"/>
      <sheetName val="MIS PL - ACTUAL 19_20"/>
      <sheetName val="MIS PL - BUDGET 19_20"/>
      <sheetName val="DL a IDL cost"/>
      <sheetName val="Výsledek závodu"/>
      <sheetName val="FOS"/>
      <sheetName val="Mimořádná doprava"/>
      <sheetName val="Přesnost dodávek"/>
      <sheetName val="Zákaznické reklamce"/>
      <sheetName val="Personální náklady"/>
      <sheetName val="Spotřeba výr. a obal. mat."/>
      <sheetName val="Misc"/>
      <sheetName val="SBU_20711"/>
      <sheetName val="SBU_SAF11"/>
      <sheetName val="SBU_HCV-MCV11"/>
      <sheetName val="ENGG_12"/>
      <sheetName val="new_summary12"/>
      <sheetName val="SUMMARY_REPORT12"/>
      <sheetName val="MSSL-Presentation,_Action,_No11"/>
      <sheetName val="QP&amp;S_12"/>
      <sheetName val="MSSL-MOM_(2)11"/>
      <sheetName val="Cap_Gain_Bonds_&amp;_Sec__332053_11"/>
      <sheetName val="Data_Sheet11"/>
      <sheetName val="207_12"/>
      <sheetName val="LCV_MCV_HCV12"/>
      <sheetName val="Back_up11"/>
      <sheetName val="SBU_SCORE-111"/>
      <sheetName val="09TC_Status_List11"/>
      <sheetName val="PL(Inter_Co__trans_)11"/>
      <sheetName val="Fact_Equip_11"/>
      <sheetName val="Air_Dryer-Comps11"/>
      <sheetName val="1_23?????11"/>
      <sheetName val="HPS_Slit_Coil_(Centralia)11"/>
      <sheetName val="1_23_____11"/>
      <sheetName val="List_of_Schedules11"/>
      <sheetName val="JObwork_Charges11"/>
      <sheetName val="Trial_Balance11"/>
      <sheetName val="CBD_Kolben11"/>
      <sheetName val="Tool_Cost10"/>
      <sheetName val="1)Wood_Shop10"/>
      <sheetName val="2)mold_shop10"/>
      <sheetName val="Mach_Costs10"/>
      <sheetName val="Mldg_Resin10"/>
      <sheetName val="SBU%20SCORE-1_xls10"/>
      <sheetName val="Product_profitability_check10"/>
      <sheetName val="HKKalk280100_modifiziert10"/>
      <sheetName val="3_3검토국3"/>
      <sheetName val="BP2004_-_20093"/>
      <sheetName val="PL_DB"/>
      <sheetName val="C_PLAN"/>
      <sheetName val="SAP help"/>
      <sheetName val="telco_p"/>
      <sheetName val="EMS9909"/>
      <sheetName val="DATA"/>
      <sheetName val="REVENUE"/>
      <sheetName val="Car Flow"/>
      <sheetName val="部品別・部位別Vc (2)"/>
      <sheetName val="CK50 仮Vc設定用  (2)"/>
      <sheetName val="PB 2.2 L"/>
      <sheetName val="Inputs"/>
      <sheetName val="??B"/>
      <sheetName val="OCT"/>
      <sheetName val="MSSL_Presentation_ Action_ Note"/>
      <sheetName val="SBU_20712"/>
      <sheetName val="SBU_SAF12"/>
      <sheetName val="SBU_HCV-MCV12"/>
      <sheetName val="ENGG_13"/>
      <sheetName val="new_summary13"/>
      <sheetName val="SUMMARY_REPORT13"/>
      <sheetName val="MSSL-Presentation,_Action,_No12"/>
      <sheetName val="QP&amp;S_13"/>
      <sheetName val="MSSL-MOM_(2)12"/>
      <sheetName val="Cap_Gain_Bonds_&amp;_Sec__332053_12"/>
      <sheetName val="207_13"/>
      <sheetName val="LCV_MCV_HCV13"/>
      <sheetName val="Data_Sheet12"/>
      <sheetName val="Back_up12"/>
      <sheetName val="SBU_SCORE-112"/>
      <sheetName val="09TC_Status_List12"/>
      <sheetName val="PL(Inter_Co__trans_)12"/>
      <sheetName val="Fact_Equip_12"/>
      <sheetName val="Air_Dryer-Comps12"/>
      <sheetName val="1_23?????12"/>
      <sheetName val="HPS_Slit_Coil_(Centralia)12"/>
      <sheetName val="1_23_____12"/>
      <sheetName val="List_of_Schedules12"/>
      <sheetName val="JObwork_Charges12"/>
      <sheetName val="Trial_Balance12"/>
      <sheetName val="CBD_Kolben12"/>
      <sheetName val="Tool_Cost11"/>
      <sheetName val="1)Wood_Shop11"/>
      <sheetName val="2)mold_shop11"/>
      <sheetName val="Mach_Costs11"/>
      <sheetName val="Mldg_Resin11"/>
      <sheetName val="SBU%20SCORE-1_xls11"/>
      <sheetName val="HKKalk280100_modifiziert11"/>
      <sheetName val="Product_profitability_check11"/>
      <sheetName val="3_3검토국4"/>
      <sheetName val="BP2004_-_20094"/>
      <sheetName val="PL_DB1"/>
      <sheetName val="DATA_SPGR141"/>
      <sheetName val="ghorpade_1"/>
      <sheetName val="C_PLAN1"/>
      <sheetName val="Popis_výpočtu"/>
      <sheetName val="Orig_data"/>
      <sheetName val="Data_k_zasílání"/>
      <sheetName val="MIS_PL_-_ACTUAL_19_20"/>
      <sheetName val="MIS_PL_-_BUDGET_19_20"/>
      <sheetName val="DL_a_IDL_cost"/>
      <sheetName val="Výsledek_závodu"/>
      <sheetName val="Mimořádná_doprava"/>
      <sheetName val="Přesnost_dodávek"/>
      <sheetName val="Zákaznické_reklamce"/>
      <sheetName val="Personální_náklady"/>
      <sheetName val="Spotřeba_výr__a_obal__mat_"/>
      <sheetName val="SAP_help"/>
      <sheetName val="部品別・部位別Vc_(2)"/>
      <sheetName val="CK50_仮Vc設定用__(2)"/>
      <sheetName val="Car_Flow"/>
      <sheetName val="MSSL_Presentation__Action__Note"/>
      <sheetName val="1.23役員会資料"/>
      <sheetName val="FORM-16"/>
      <sheetName val="K-1.2 Summary Fixed Assets"/>
      <sheetName val="BS"/>
      <sheetName val="SBU_20713"/>
      <sheetName val="SBU_SAF13"/>
      <sheetName val="SBU_HCV-MCV13"/>
      <sheetName val="ENGG_14"/>
      <sheetName val="new_summary14"/>
      <sheetName val="SUMMARY_REPORT14"/>
      <sheetName val="MSSL-Presentation,_Action,_No13"/>
      <sheetName val="QP&amp;S_14"/>
      <sheetName val="MSSL-MOM_(2)13"/>
      <sheetName val="Cap_Gain_Bonds_&amp;_Sec__332053_13"/>
      <sheetName val="207_14"/>
      <sheetName val="LCV_MCV_HCV14"/>
      <sheetName val="Data_Sheet13"/>
      <sheetName val="Back_up13"/>
      <sheetName val="SBU_SCORE-113"/>
      <sheetName val="09TC_Status_List13"/>
      <sheetName val="PL(Inter_Co__trans_)13"/>
      <sheetName val="Fact_Equip_13"/>
      <sheetName val="Air_Dryer-Comps13"/>
      <sheetName val="1_23?????13"/>
      <sheetName val="HPS_Slit_Coil_(Centralia)13"/>
      <sheetName val="1_23_____13"/>
      <sheetName val="List_of_Schedules13"/>
      <sheetName val="JObwork_Charges13"/>
      <sheetName val="Trial_Balance13"/>
      <sheetName val="CBD_Kolben13"/>
      <sheetName val="Tool_Cost12"/>
      <sheetName val="1)Wood_Shop12"/>
      <sheetName val="2)mold_shop12"/>
      <sheetName val="Mach_Costs12"/>
      <sheetName val="Mldg_Resin12"/>
      <sheetName val="SBU%20SCORE-1_xls12"/>
      <sheetName val="HKKalk280100_modifiziert12"/>
      <sheetName val="Product_profitability_check12"/>
      <sheetName val="3_3검토국5"/>
      <sheetName val="BP2004_-_20095"/>
      <sheetName val="PL_DB2"/>
      <sheetName val="DATA_SPGR142"/>
      <sheetName val="ghorpade_2"/>
      <sheetName val="C_PLAN2"/>
      <sheetName val="Popis_výpočtu1"/>
      <sheetName val="Orig_data1"/>
      <sheetName val="Data_k_zasílání1"/>
      <sheetName val="MIS_PL_-_ACTUAL_19_201"/>
      <sheetName val="MIS_PL_-_BUDGET_19_201"/>
      <sheetName val="DL_a_IDL_cost1"/>
      <sheetName val="Výsledek_závodu1"/>
      <sheetName val="Mimořádná_doprava1"/>
      <sheetName val="Přesnost_dodávek1"/>
      <sheetName val="Zákaznické_reklamce1"/>
      <sheetName val="Personální_náklady1"/>
      <sheetName val="Spotřeba_výr__a_obal__mat_1"/>
      <sheetName val="SAP_help1"/>
      <sheetName val="部品別・部位別Vc_(2)1"/>
      <sheetName val="CK50_仮Vc設定用__(2)1"/>
      <sheetName val="Car_Flow1"/>
      <sheetName val="MSSL_Presentation__Action__Not1"/>
      <sheetName val="SBU_20714"/>
      <sheetName val="SBU_SAF14"/>
      <sheetName val="SBU_HCV-MCV14"/>
      <sheetName val="ENGG_15"/>
      <sheetName val="new_summary15"/>
      <sheetName val="SUMMARY_REPORT15"/>
      <sheetName val="MSSL-Presentation,_Action,_No14"/>
      <sheetName val="QP&amp;S_15"/>
      <sheetName val="MSSL-MOM_(2)14"/>
      <sheetName val="Cap_Gain_Bonds_&amp;_Sec__332053_14"/>
      <sheetName val="207_15"/>
      <sheetName val="LCV_MCV_HCV15"/>
      <sheetName val="Data_Sheet14"/>
      <sheetName val="Back_up14"/>
      <sheetName val="SBU_SCORE-114"/>
      <sheetName val="09TC_Status_List14"/>
      <sheetName val="PL(Inter_Co__trans_)14"/>
      <sheetName val="Fact_Equip_14"/>
      <sheetName val="Air_Dryer-Comps14"/>
      <sheetName val="1_23?????14"/>
      <sheetName val="HPS_Slit_Coil_(Centralia)14"/>
      <sheetName val="1_23_____14"/>
      <sheetName val="List_of_Schedules14"/>
      <sheetName val="JObwork_Charges14"/>
      <sheetName val="Trial_Balance14"/>
      <sheetName val="CBD_Kolben14"/>
      <sheetName val="Tool_Cost13"/>
      <sheetName val="1)Wood_Shop13"/>
      <sheetName val="2)mold_shop13"/>
      <sheetName val="Mach_Costs13"/>
      <sheetName val="Mldg_Resin13"/>
      <sheetName val="SBU%20SCORE-1_xls13"/>
      <sheetName val="HKKalk280100_modifiziert13"/>
      <sheetName val="Product_profitability_check13"/>
      <sheetName val="3_3검토국6"/>
      <sheetName val="BP2004_-_20096"/>
      <sheetName val="PL_DB3"/>
      <sheetName val="DATA_SPGR143"/>
      <sheetName val="ghorpade_3"/>
      <sheetName val="C_PLAN3"/>
      <sheetName val="Popis_výpočtu2"/>
      <sheetName val="Orig_data2"/>
      <sheetName val="Data_k_zasílání2"/>
      <sheetName val="MIS_PL_-_ACTUAL_19_202"/>
      <sheetName val="MIS_PL_-_BUDGET_19_202"/>
      <sheetName val="DL_a_IDL_cost2"/>
      <sheetName val="Výsledek_závodu2"/>
      <sheetName val="Mimořádná_doprava2"/>
      <sheetName val="Přesnost_dodávek2"/>
      <sheetName val="Zákaznické_reklamce2"/>
      <sheetName val="Personální_náklady2"/>
      <sheetName val="Spotřeba_výr__a_obal__mat_2"/>
      <sheetName val="SAP_help2"/>
      <sheetName val="部品別・部位別Vc_(2)2"/>
      <sheetName val="CK50_仮Vc設定用__(2)2"/>
      <sheetName val="Car_Flow2"/>
      <sheetName val="MSSL_Presentation__Action__Not2"/>
      <sheetName val="SBU_20715"/>
      <sheetName val="SBU_SAF15"/>
      <sheetName val="SBU_HCV-MCV15"/>
      <sheetName val="ENGG_16"/>
      <sheetName val="new_summary16"/>
      <sheetName val="SUMMARY_REPORT16"/>
      <sheetName val="MSSL-Presentation,_Action,_No15"/>
      <sheetName val="QP&amp;S_16"/>
      <sheetName val="MSSL-MOM_(2)15"/>
      <sheetName val="Cap_Gain_Bonds_&amp;_Sec__332053_15"/>
      <sheetName val="207_16"/>
      <sheetName val="LCV_MCV_HCV16"/>
      <sheetName val="Data_Sheet15"/>
      <sheetName val="Back_up15"/>
      <sheetName val="SBU_SCORE-115"/>
      <sheetName val="09TC_Status_List15"/>
      <sheetName val="PL(Inter_Co__trans_)15"/>
      <sheetName val="Fact_Equip_15"/>
      <sheetName val="Air_Dryer-Comps15"/>
      <sheetName val="1_23?????15"/>
      <sheetName val="HPS_Slit_Coil_(Centralia)15"/>
      <sheetName val="1_23_____15"/>
      <sheetName val="List_of_Schedules15"/>
      <sheetName val="JObwork_Charges15"/>
      <sheetName val="Trial_Balance15"/>
      <sheetName val="CBD_Kolben15"/>
      <sheetName val="Tool_Cost14"/>
      <sheetName val="1)Wood_Shop14"/>
      <sheetName val="2)mold_shop14"/>
      <sheetName val="Mach_Costs14"/>
      <sheetName val="Mldg_Resin14"/>
      <sheetName val="SBU%20SCORE-1_xls14"/>
      <sheetName val="HKKalk280100_modifiziert14"/>
      <sheetName val="Product_profitability_check14"/>
      <sheetName val="3_3검토국7"/>
      <sheetName val="BP2004_-_20097"/>
      <sheetName val="PL_DB4"/>
      <sheetName val="DATA_SPGR144"/>
      <sheetName val="ghorpade_4"/>
      <sheetName val="C_PLAN4"/>
      <sheetName val="Popis_výpočtu3"/>
      <sheetName val="Orig_data3"/>
      <sheetName val="Data_k_zasílání3"/>
      <sheetName val="MIS_PL_-_ACTUAL_19_203"/>
      <sheetName val="MIS_PL_-_BUDGET_19_203"/>
      <sheetName val="DL_a_IDL_cost3"/>
      <sheetName val="Výsledek_závodu3"/>
      <sheetName val="Mimořádná_doprava3"/>
      <sheetName val="Přesnost_dodávek3"/>
      <sheetName val="Zákaznické_reklamce3"/>
      <sheetName val="Personální_náklady3"/>
      <sheetName val="Spotřeba_výr__a_obal__mat_3"/>
      <sheetName val="SAP_help3"/>
      <sheetName val="部品別・部位別Vc_(2)3"/>
      <sheetName val="CK50_仮Vc設定用__(2)3"/>
      <sheetName val="Car_Flow3"/>
      <sheetName val="MSSL_Presentation__Action__Not3"/>
      <sheetName val="CKD work"/>
      <sheetName val="CBU WORK"/>
      <sheetName val="SCAP"/>
      <sheetName val="SIZE = 5_exh (S-F)"/>
      <sheetName val="98FORECAST (1)"/>
      <sheetName val="JSW 110TP"/>
      <sheetName val="Co. Code"/>
      <sheetName val="1of7"/>
      <sheetName val="PTP-Normal"/>
      <sheetName val="CKD_work"/>
      <sheetName val="CBU_WORK"/>
      <sheetName val="98FORECAST_(1)"/>
      <sheetName val="JSW_110TP"/>
      <sheetName val="1_23役員会資料"/>
      <sheetName val="K-1_2_Summary_Fixed_Assets"/>
      <sheetName val="Debtor and Creditor Workings"/>
      <sheetName val="SBU_20716"/>
      <sheetName val="SBU_SAF16"/>
      <sheetName val="SBU_HCV-MCV16"/>
      <sheetName val="ENGG_17"/>
      <sheetName val="new_summary17"/>
      <sheetName val="SUMMARY_REPORT17"/>
      <sheetName val="MSSL-Presentation,_Action,_No16"/>
      <sheetName val="QP&amp;S_17"/>
      <sheetName val="MSSL-MOM_(2)16"/>
      <sheetName val="Cap_Gain_Bonds_&amp;_Sec__332053_16"/>
      <sheetName val="Data_Sheet16"/>
      <sheetName val="207_17"/>
      <sheetName val="LCV_MCV_HCV17"/>
      <sheetName val="Back_up16"/>
      <sheetName val="SBU_SCORE-116"/>
      <sheetName val="09TC_Status_List16"/>
      <sheetName val="PL(Inter_Co__trans_)16"/>
      <sheetName val="Fact_Equip_16"/>
      <sheetName val="Air_Dryer-Comps16"/>
      <sheetName val="1_23?????16"/>
      <sheetName val="HPS_Slit_Coil_(Centralia)16"/>
      <sheetName val="1_23_____16"/>
      <sheetName val="List_of_Schedules16"/>
      <sheetName val="JObwork_Charges16"/>
      <sheetName val="Trial_Balance16"/>
      <sheetName val="CBD_Kolben16"/>
      <sheetName val="SBU%20SCORE-1_xls15"/>
      <sheetName val="Tool_Cost15"/>
      <sheetName val="1)Wood_Shop15"/>
      <sheetName val="2)mold_shop15"/>
      <sheetName val="Mach_Costs15"/>
      <sheetName val="Mldg_Resin15"/>
      <sheetName val="PL_DB5"/>
      <sheetName val="HKKalk280100_modifiziert15"/>
      <sheetName val="Product_profitability_check15"/>
      <sheetName val="3_3검토국8"/>
      <sheetName val="BP2004_-_20098"/>
      <sheetName val="DATA_SPGR145"/>
      <sheetName val="ghorpade_5"/>
      <sheetName val="C_PLAN5"/>
      <sheetName val="部品別・部位別Vc_(2)4"/>
      <sheetName val="CK50_仮Vc設定用__(2)4"/>
      <sheetName val="Popis_výpočtu4"/>
      <sheetName val="Orig_data4"/>
      <sheetName val="Data_k_zasílání4"/>
      <sheetName val="MIS_PL_-_ACTUAL_19_204"/>
      <sheetName val="MIS_PL_-_BUDGET_19_204"/>
      <sheetName val="DL_a_IDL_cost4"/>
      <sheetName val="Výsledek_závodu4"/>
      <sheetName val="Mimořádná_doprava4"/>
      <sheetName val="Přesnost_dodávek4"/>
      <sheetName val="Zákaznické_reklamce4"/>
      <sheetName val="Personální_náklady4"/>
      <sheetName val="Spotřeba_výr__a_obal__mat_4"/>
      <sheetName val="SAP_help4"/>
      <sheetName val="Car_Flow4"/>
      <sheetName val="MSSL_Presentation__Action__Not4"/>
      <sheetName val="SIZE_=_5_exh_(S-F)"/>
      <sheetName val="Debtor_and_Creditor_Workings"/>
      <sheetName val="VQS⑦-⑭"/>
      <sheetName val="VQS⑮"/>
      <sheetName val="APEAL詳細項目"/>
      <sheetName val="TOC"/>
      <sheetName val="iqs_data"/>
      <sheetName val="iqs_index"/>
      <sheetName val="新中部位"/>
      <sheetName val="01"/>
      <sheetName val="Masters"/>
      <sheetName val="secu"/>
      <sheetName val="custScore"/>
      <sheetName val="corpGoalsSchedule0708"/>
      <sheetName val="Personnel Budget"/>
      <sheetName val="Cons.Trial"/>
      <sheetName val="S80-MP"/>
      <sheetName val="Working-Stock"/>
      <sheetName val="Personnel_Budget"/>
      <sheetName val="Personnel_Budget1"/>
      <sheetName val="Cons_Trial"/>
      <sheetName val="Personnel_Budget2"/>
      <sheetName val="Cons_Trial1"/>
      <sheetName val="Detail"/>
      <sheetName val="Co__Code"/>
      <sheetName val="PB_2_2_L"/>
      <sheetName val="Working"/>
      <sheetName val="3.SCHEDULES"/>
      <sheetName val="Setup"/>
      <sheetName val="master data file"/>
      <sheetName val="DEP-GEPL~00-01"/>
      <sheetName val="sum"/>
      <sheetName val="Main Menu"/>
      <sheetName val="Sheet2"/>
      <sheetName val="Results"/>
      <sheetName val="SBU_20717"/>
      <sheetName val="SBU_SAF17"/>
      <sheetName val="SBU_HCV-MCV17"/>
      <sheetName val="ENGG_18"/>
      <sheetName val="new_summary18"/>
      <sheetName val="SUMMARY_REPORT18"/>
      <sheetName val="MSSL-Presentation,_Action,_No17"/>
      <sheetName val="QP&amp;S_18"/>
      <sheetName val="MSSL-MOM_(2)17"/>
      <sheetName val="Cap_Gain_Bonds_&amp;_Sec__332053_17"/>
      <sheetName val="207_18"/>
      <sheetName val="LCV_MCV_HCV18"/>
      <sheetName val="Data_Sheet17"/>
      <sheetName val="Back_up17"/>
      <sheetName val="SBU_SCORE-117"/>
      <sheetName val="09TC_Status_List17"/>
      <sheetName val="PL(Inter_Co__trans_)17"/>
      <sheetName val="Fact_Equip_17"/>
      <sheetName val="Air_Dryer-Comps17"/>
      <sheetName val="1_23?????17"/>
      <sheetName val="HPS_Slit_Coil_(Centralia)17"/>
      <sheetName val="1_23_____17"/>
      <sheetName val="List_of_Schedules17"/>
      <sheetName val="JObwork_Charges17"/>
      <sheetName val="Trial_Balance17"/>
      <sheetName val="CBD_Kolben17"/>
      <sheetName val="Tool_Cost16"/>
      <sheetName val="1)Wood_Shop16"/>
      <sheetName val="2)mold_shop16"/>
      <sheetName val="Mach_Costs16"/>
      <sheetName val="Mldg_Resin16"/>
      <sheetName val="SBU%20SCORE-1_xls16"/>
      <sheetName val="HKKalk280100_modifiziert16"/>
      <sheetName val="Product_profitability_check16"/>
      <sheetName val="3_3검토국9"/>
      <sheetName val="BP2004_-_20099"/>
      <sheetName val="PL_DB6"/>
      <sheetName val="DATA_SPGR146"/>
      <sheetName val="ghorpade_6"/>
      <sheetName val="C_PLAN6"/>
      <sheetName val="Popis_výpočtu5"/>
      <sheetName val="Orig_data5"/>
      <sheetName val="Data_k_zasílání5"/>
      <sheetName val="MIS_PL_-_ACTUAL_19_205"/>
      <sheetName val="MIS_PL_-_BUDGET_19_205"/>
      <sheetName val="DL_a_IDL_cost5"/>
      <sheetName val="Výsledek_závodu5"/>
      <sheetName val="Mimořádná_doprava5"/>
      <sheetName val="Přesnost_dodávek5"/>
      <sheetName val="Zákaznické_reklamce5"/>
      <sheetName val="Personální_náklady5"/>
      <sheetName val="Spotřeba_výr__a_obal__mat_5"/>
      <sheetName val="SAP_help5"/>
      <sheetName val="Car_Flow5"/>
      <sheetName val="部品別・部位別Vc_(2)5"/>
      <sheetName val="CK50_仮Vc設定用__(2)5"/>
      <sheetName val="PB_2_2_L1"/>
      <sheetName val="MSSL_Presentation__Action__Not5"/>
      <sheetName val="1_23役員会資料1"/>
      <sheetName val="K-1_2_Summary_Fixed_Assets1"/>
      <sheetName val="CKD_work1"/>
      <sheetName val="CBU_WORK1"/>
      <sheetName val="SIZE_=_5_exh_(S-F)1"/>
      <sheetName val="98FORECAST_(1)1"/>
      <sheetName val="JSW_110TP1"/>
      <sheetName val="Co__Code1"/>
      <sheetName val="Debtor_and_Creditor_Workings1"/>
      <sheetName val="Personnel_Budget3"/>
      <sheetName val="Cons_Trial2"/>
      <sheetName val="3_SCHEDULES"/>
      <sheetName val="master_data_file"/>
      <sheetName val="SBU_20719"/>
      <sheetName val="SBU_SAF19"/>
      <sheetName val="SBU_HCV-MCV19"/>
      <sheetName val="ENGG_20"/>
      <sheetName val="new_summary20"/>
      <sheetName val="SUMMARY_REPORT20"/>
      <sheetName val="MSSL-Presentation,_Action,_No19"/>
      <sheetName val="QP&amp;S_20"/>
      <sheetName val="MSSL-MOM_(2)19"/>
      <sheetName val="Cap_Gain_Bonds_&amp;_Sec__332053_19"/>
      <sheetName val="207_20"/>
      <sheetName val="LCV_MCV_HCV20"/>
      <sheetName val="Data_Sheet19"/>
      <sheetName val="Back_up19"/>
      <sheetName val="SBU_SCORE-119"/>
      <sheetName val="09TC_Status_List19"/>
      <sheetName val="PL(Inter_Co__trans_)19"/>
      <sheetName val="Fact_Equip_19"/>
      <sheetName val="Air_Dryer-Comps19"/>
      <sheetName val="1_23?????19"/>
      <sheetName val="HPS_Slit_Coil_(Centralia)19"/>
      <sheetName val="1_23_____19"/>
      <sheetName val="List_of_Schedules19"/>
      <sheetName val="JObwork_Charges19"/>
      <sheetName val="Trial_Balance19"/>
      <sheetName val="CBD_Kolben19"/>
      <sheetName val="Tool_Cost18"/>
      <sheetName val="1)Wood_Shop18"/>
      <sheetName val="2)mold_shop18"/>
      <sheetName val="Mach_Costs18"/>
      <sheetName val="Mldg_Resin18"/>
      <sheetName val="SBU%20SCORE-1_xls18"/>
      <sheetName val="HKKalk280100_modifiziert18"/>
      <sheetName val="Product_profitability_check18"/>
      <sheetName val="3_3검토국11"/>
      <sheetName val="BP2004_-_200911"/>
      <sheetName val="PL_DB8"/>
      <sheetName val="DATA_SPGR148"/>
      <sheetName val="ghorpade_8"/>
      <sheetName val="C_PLAN8"/>
      <sheetName val="Popis_výpočtu7"/>
      <sheetName val="Orig_data7"/>
      <sheetName val="Data_k_zasílání7"/>
      <sheetName val="MIS_PL_-_ACTUAL_19_207"/>
      <sheetName val="MIS_PL_-_BUDGET_19_207"/>
      <sheetName val="DL_a_IDL_cost7"/>
      <sheetName val="Výsledek_závodu7"/>
      <sheetName val="Mimořádná_doprava7"/>
      <sheetName val="Přesnost_dodávek7"/>
      <sheetName val="Zákaznické_reklamce7"/>
      <sheetName val="Personální_náklady7"/>
      <sheetName val="Spotřeba_výr__a_obal__mat_7"/>
      <sheetName val="SAP_help7"/>
      <sheetName val="Car_Flow7"/>
      <sheetName val="部品別・部位別Vc_(2)7"/>
      <sheetName val="CK50_仮Vc設定用__(2)7"/>
      <sheetName val="PB_2_2_L3"/>
      <sheetName val="MSSL_Presentation__Action__Not7"/>
      <sheetName val="1_23役員会資料3"/>
      <sheetName val="K-1_2_Summary_Fixed_Assets3"/>
      <sheetName val="CKD_work3"/>
      <sheetName val="CBU_WORK3"/>
      <sheetName val="SIZE_=_5_exh_(S-F)3"/>
      <sheetName val="98FORECAST_(1)3"/>
      <sheetName val="JSW_110TP3"/>
      <sheetName val="Co__Code3"/>
      <sheetName val="SBU_20718"/>
      <sheetName val="SBU_SAF18"/>
      <sheetName val="SBU_HCV-MCV18"/>
      <sheetName val="ENGG_19"/>
      <sheetName val="new_summary19"/>
      <sheetName val="SUMMARY_REPORT19"/>
      <sheetName val="MSSL-Presentation,_Action,_No18"/>
      <sheetName val="QP&amp;S_19"/>
      <sheetName val="MSSL-MOM_(2)18"/>
      <sheetName val="Cap_Gain_Bonds_&amp;_Sec__332053_18"/>
      <sheetName val="207_19"/>
      <sheetName val="LCV_MCV_HCV19"/>
      <sheetName val="Data_Sheet18"/>
      <sheetName val="Back_up18"/>
      <sheetName val="SBU_SCORE-118"/>
      <sheetName val="09TC_Status_List18"/>
      <sheetName val="PL(Inter_Co__trans_)18"/>
      <sheetName val="Fact_Equip_18"/>
      <sheetName val="Air_Dryer-Comps18"/>
      <sheetName val="1_23?????18"/>
      <sheetName val="HPS_Slit_Coil_(Centralia)18"/>
      <sheetName val="1_23_____18"/>
      <sheetName val="List_of_Schedules18"/>
      <sheetName val="JObwork_Charges18"/>
      <sheetName val="Trial_Balance18"/>
      <sheetName val="CBD_Kolben18"/>
      <sheetName val="Tool_Cost17"/>
      <sheetName val="1)Wood_Shop17"/>
      <sheetName val="2)mold_shop17"/>
      <sheetName val="Mach_Costs17"/>
      <sheetName val="Mldg_Resin17"/>
      <sheetName val="SBU%20SCORE-1_xls17"/>
      <sheetName val="HKKalk280100_modifiziert17"/>
      <sheetName val="Product_profitability_check17"/>
      <sheetName val="3_3검토국10"/>
      <sheetName val="BP2004_-_200910"/>
      <sheetName val="PL_DB7"/>
      <sheetName val="DATA_SPGR147"/>
      <sheetName val="ghorpade_7"/>
      <sheetName val="C_PLAN7"/>
      <sheetName val="Popis_výpočtu6"/>
      <sheetName val="Orig_data6"/>
      <sheetName val="Data_k_zasílání6"/>
      <sheetName val="MIS_PL_-_ACTUAL_19_206"/>
      <sheetName val="MIS_PL_-_BUDGET_19_206"/>
      <sheetName val="DL_a_IDL_cost6"/>
      <sheetName val="Výsledek_závodu6"/>
      <sheetName val="Mimořádná_doprava6"/>
      <sheetName val="Přesnost_dodávek6"/>
      <sheetName val="Zákaznické_reklamce6"/>
      <sheetName val="Personální_náklady6"/>
      <sheetName val="Spotřeba_výr__a_obal__mat_6"/>
      <sheetName val="SAP_help6"/>
      <sheetName val="Car_Flow6"/>
      <sheetName val="部品別・部位別Vc_(2)6"/>
      <sheetName val="CK50_仮Vc設定用__(2)6"/>
      <sheetName val="PB_2_2_L2"/>
      <sheetName val="MSSL_Presentation__Action__Not6"/>
      <sheetName val="1_23役員会資料2"/>
      <sheetName val="K-1_2_Summary_Fixed_Assets2"/>
      <sheetName val="CKD_work2"/>
      <sheetName val="CBU_WORK2"/>
      <sheetName val="SIZE_=_5_exh_(S-F)2"/>
      <sheetName val="98FORECAST_(1)2"/>
      <sheetName val="JSW_110TP2"/>
      <sheetName val="Co__Code2"/>
      <sheetName val="ALTRI"/>
    </sheetNames>
    <sheetDataSet>
      <sheetData sheetId="0">
        <row r="2">
          <cell r="A2" t="str">
            <v>MSSL–SBU 3</v>
          </cell>
        </row>
      </sheetData>
      <sheetData sheetId="1">
        <row r="2">
          <cell r="A2" t="str">
            <v>MSSL–SBU 3</v>
          </cell>
        </row>
      </sheetData>
      <sheetData sheetId="2">
        <row r="2">
          <cell r="A2" t="str">
            <v>MSSL–SBU 3</v>
          </cell>
        </row>
      </sheetData>
      <sheetData sheetId="3">
        <row r="2">
          <cell r="A2" t="str">
            <v>MSSL–SBU 3</v>
          </cell>
        </row>
      </sheetData>
      <sheetData sheetId="4">
        <row r="2">
          <cell r="A2" t="str">
            <v>MSSL–SBU 3</v>
          </cell>
        </row>
      </sheetData>
      <sheetData sheetId="5">
        <row r="2">
          <cell r="A2" t="str">
            <v>MSSL–SBU 3</v>
          </cell>
        </row>
      </sheetData>
      <sheetData sheetId="6" refreshError="1">
        <row r="2">
          <cell r="A2" t="str">
            <v>MSSL–SBU 3</v>
          </cell>
          <cell r="B2">
            <v>0</v>
          </cell>
          <cell r="C2">
            <v>0</v>
          </cell>
          <cell r="D2">
            <v>0</v>
          </cell>
          <cell r="E2">
            <v>0</v>
          </cell>
          <cell r="F2" t="str">
            <v>Presentation / Action / Notes</v>
          </cell>
          <cell r="G2">
            <v>0</v>
          </cell>
          <cell r="H2">
            <v>0</v>
          </cell>
          <cell r="I2">
            <v>0</v>
          </cell>
          <cell r="J2">
            <v>0</v>
          </cell>
          <cell r="K2">
            <v>0</v>
          </cell>
          <cell r="L2">
            <v>0</v>
          </cell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R2">
            <v>0</v>
          </cell>
          <cell r="S2">
            <v>0</v>
          </cell>
          <cell r="T2">
            <v>0</v>
          </cell>
          <cell r="U2">
            <v>0</v>
          </cell>
          <cell r="V2">
            <v>0</v>
          </cell>
          <cell r="W2">
            <v>0</v>
          </cell>
          <cell r="X2">
            <v>0</v>
          </cell>
          <cell r="Y2">
            <v>0</v>
          </cell>
          <cell r="Z2">
            <v>0</v>
          </cell>
          <cell r="AA2">
            <v>0</v>
          </cell>
          <cell r="AB2">
            <v>0</v>
          </cell>
          <cell r="AC2" t="str">
            <v xml:space="preserve">Team / </v>
          </cell>
        </row>
        <row r="3">
          <cell r="AC3" t="str">
            <v>Date :</v>
          </cell>
          <cell r="AD3" t="str">
            <v>13/08/2K</v>
          </cell>
        </row>
        <row r="4">
          <cell r="C4" t="str">
            <v>SBU – 3</v>
          </cell>
          <cell r="D4">
            <v>0</v>
          </cell>
          <cell r="E4">
            <v>0</v>
          </cell>
          <cell r="F4" t="str">
            <v>Topic –PERFORMANCE SCORE</v>
          </cell>
          <cell r="G4">
            <v>0</v>
          </cell>
          <cell r="H4">
            <v>0</v>
          </cell>
          <cell r="I4">
            <v>0</v>
          </cell>
          <cell r="J4">
            <v>0</v>
          </cell>
          <cell r="K4">
            <v>0</v>
          </cell>
          <cell r="L4">
            <v>0</v>
          </cell>
          <cell r="M4">
            <v>0</v>
          </cell>
          <cell r="N4">
            <v>0</v>
          </cell>
          <cell r="O4">
            <v>0</v>
          </cell>
          <cell r="P4">
            <v>0</v>
          </cell>
          <cell r="Q4">
            <v>0</v>
          </cell>
          <cell r="R4">
            <v>0</v>
          </cell>
          <cell r="S4">
            <v>0</v>
          </cell>
          <cell r="T4">
            <v>0</v>
          </cell>
          <cell r="U4">
            <v>0</v>
          </cell>
          <cell r="V4">
            <v>0</v>
          </cell>
          <cell r="W4">
            <v>0</v>
          </cell>
          <cell r="X4">
            <v>0</v>
          </cell>
          <cell r="Y4">
            <v>0</v>
          </cell>
          <cell r="Z4">
            <v>0</v>
          </cell>
          <cell r="AA4">
            <v>0</v>
          </cell>
          <cell r="AB4">
            <v>0</v>
          </cell>
          <cell r="AC4" t="str">
            <v>Name :</v>
          </cell>
          <cell r="AD4" t="str">
            <v>MG</v>
          </cell>
        </row>
        <row r="5">
          <cell r="AC5" t="str">
            <v>Pages :</v>
          </cell>
          <cell r="AD5" t="str">
            <v>1 OF 1</v>
          </cell>
        </row>
        <row r="6">
          <cell r="B6" t="str">
            <v>Venue :</v>
          </cell>
          <cell r="C6">
            <v>0</v>
          </cell>
          <cell r="D6" t="str">
            <v>DMIL BOARD ROOM</v>
          </cell>
          <cell r="E6">
            <v>0</v>
          </cell>
          <cell r="F6">
            <v>0</v>
          </cell>
          <cell r="G6">
            <v>0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L6">
            <v>0</v>
          </cell>
          <cell r="M6">
            <v>0</v>
          </cell>
          <cell r="N6">
            <v>0</v>
          </cell>
          <cell r="O6">
            <v>0</v>
          </cell>
          <cell r="P6">
            <v>0</v>
          </cell>
          <cell r="Q6">
            <v>0</v>
          </cell>
          <cell r="R6">
            <v>0</v>
          </cell>
          <cell r="S6">
            <v>0</v>
          </cell>
          <cell r="T6">
            <v>0</v>
          </cell>
          <cell r="U6">
            <v>0</v>
          </cell>
          <cell r="V6">
            <v>0</v>
          </cell>
          <cell r="W6">
            <v>0</v>
          </cell>
          <cell r="X6">
            <v>0</v>
          </cell>
          <cell r="Y6">
            <v>0</v>
          </cell>
          <cell r="Z6">
            <v>0</v>
          </cell>
          <cell r="AA6">
            <v>0</v>
          </cell>
          <cell r="AB6">
            <v>0</v>
          </cell>
          <cell r="AC6" t="str">
            <v>c.c. :</v>
          </cell>
        </row>
        <row r="8">
          <cell r="B8" t="str">
            <v>Date :</v>
          </cell>
          <cell r="C8">
            <v>0</v>
          </cell>
          <cell r="D8" t="str">
            <v>13/08/2K</v>
          </cell>
          <cell r="E8">
            <v>0</v>
          </cell>
          <cell r="F8">
            <v>0</v>
          </cell>
          <cell r="G8" t="str">
            <v>AS PER NEW GUIDELINES FOR SBU</v>
          </cell>
        </row>
        <row r="10">
          <cell r="B10" t="str">
            <v>Time :</v>
          </cell>
          <cell r="C10">
            <v>0</v>
          </cell>
          <cell r="D10" t="str">
            <v>12.00 PM</v>
          </cell>
        </row>
        <row r="12">
          <cell r="AC12" t="str">
            <v>c.c. :</v>
          </cell>
        </row>
        <row r="21">
          <cell r="B21" t="str">
            <v>PLANT PERFORMANCE SCORE</v>
          </cell>
        </row>
        <row r="97">
          <cell r="X97" t="str">
            <v>REMARKS</v>
          </cell>
        </row>
        <row r="100">
          <cell r="X100" t="str">
            <v>1. THE plant score is 62%</v>
          </cell>
        </row>
        <row r="102">
          <cell r="X102" t="str">
            <v>2. Raw material &amp; finished goods</v>
          </cell>
        </row>
        <row r="104">
          <cell r="X104" t="str">
            <v>inventory is above target.</v>
          </cell>
        </row>
        <row r="106">
          <cell r="X106" t="str">
            <v>3. Suggestions recd only from 407 sbu.</v>
          </cell>
        </row>
        <row r="140">
          <cell r="D140" t="str">
            <v>REMARKS :</v>
          </cell>
          <cell r="E140">
            <v>0</v>
          </cell>
          <cell r="F140">
            <v>0</v>
          </cell>
          <cell r="G140" t="str">
            <v>THE PLANT SCORE IS</v>
          </cell>
          <cell r="H140">
            <v>0</v>
          </cell>
          <cell r="I140">
            <v>0</v>
          </cell>
          <cell r="J140">
            <v>0</v>
          </cell>
          <cell r="K140">
            <v>0</v>
          </cell>
          <cell r="L140">
            <v>66</v>
          </cell>
        </row>
      </sheetData>
      <sheetData sheetId="7">
        <row r="2">
          <cell r="A2" t="str">
            <v>MSSL–SBU 3</v>
          </cell>
        </row>
      </sheetData>
      <sheetData sheetId="8">
        <row r="2">
          <cell r="A2" t="str">
            <v>MSSL–SBU 3</v>
          </cell>
        </row>
      </sheetData>
      <sheetData sheetId="9" refreshError="1">
        <row r="2">
          <cell r="A2" t="str">
            <v>MSSL–SBU 3</v>
          </cell>
          <cell r="B2">
            <v>0</v>
          </cell>
          <cell r="C2">
            <v>0</v>
          </cell>
          <cell r="D2" t="str">
            <v>Presentation / Action / Notes</v>
          </cell>
          <cell r="E2">
            <v>0</v>
          </cell>
          <cell r="F2">
            <v>0</v>
          </cell>
          <cell r="G2">
            <v>0</v>
          </cell>
          <cell r="H2">
            <v>0</v>
          </cell>
          <cell r="I2">
            <v>0</v>
          </cell>
          <cell r="J2">
            <v>0</v>
          </cell>
          <cell r="K2" t="str">
            <v xml:space="preserve">Team / </v>
          </cell>
        </row>
        <row r="3">
          <cell r="K3" t="str">
            <v>Date :</v>
          </cell>
        </row>
        <row r="4">
          <cell r="D4" t="str">
            <v>Topic – PERFORMANCE SCORE</v>
          </cell>
          <cell r="E4">
            <v>0</v>
          </cell>
          <cell r="F4">
            <v>0</v>
          </cell>
          <cell r="G4">
            <v>0</v>
          </cell>
          <cell r="H4">
            <v>0</v>
          </cell>
          <cell r="I4">
            <v>0</v>
          </cell>
          <cell r="J4">
            <v>0</v>
          </cell>
          <cell r="K4" t="str">
            <v>Name :</v>
          </cell>
        </row>
        <row r="5">
          <cell r="K5" t="str">
            <v>Pages :1 OF 1</v>
          </cell>
        </row>
        <row r="6">
          <cell r="D6" t="str">
            <v>Participants :</v>
          </cell>
          <cell r="E6">
            <v>0</v>
          </cell>
          <cell r="F6">
            <v>0</v>
          </cell>
          <cell r="G6">
            <v>0</v>
          </cell>
          <cell r="H6">
            <v>0</v>
          </cell>
          <cell r="I6">
            <v>0</v>
          </cell>
          <cell r="J6">
            <v>0</v>
          </cell>
          <cell r="K6" t="str">
            <v>c.c. :</v>
          </cell>
        </row>
        <row r="7">
          <cell r="A7" t="str">
            <v xml:space="preserve">  Venue :</v>
          </cell>
          <cell r="B7" t="str">
            <v>DMIL CONFERENCE ROOM</v>
          </cell>
        </row>
        <row r="8">
          <cell r="A8" t="str">
            <v>Date :</v>
          </cell>
          <cell r="B8">
            <v>36824.400914120371</v>
          </cell>
        </row>
        <row r="9">
          <cell r="A9" t="str">
            <v>Time :</v>
          </cell>
          <cell r="B9" t="str">
            <v>12.00 PM</v>
          </cell>
        </row>
        <row r="12">
          <cell r="A12" t="str">
            <v>PLANT PERFORMANCE SCORE</v>
          </cell>
        </row>
        <row r="108">
          <cell r="B108" t="str">
            <v>REMARKS : THE  PLANT  SCORE  IS</v>
          </cell>
          <cell r="C108">
            <v>0</v>
          </cell>
          <cell r="D108">
            <v>0</v>
          </cell>
          <cell r="E108">
            <v>0</v>
          </cell>
          <cell r="F108">
            <v>0</v>
          </cell>
          <cell r="G108">
            <v>0</v>
          </cell>
          <cell r="H108">
            <v>0</v>
          </cell>
          <cell r="I108">
            <v>0</v>
          </cell>
          <cell r="J108">
            <v>0</v>
          </cell>
          <cell r="K108">
            <v>71</v>
          </cell>
        </row>
        <row r="110">
          <cell r="B110" t="str">
            <v>NOTE :THE PERFORMANCE SCORE IS CALCULATED OUT OF 75</v>
          </cell>
        </row>
      </sheetData>
      <sheetData sheetId="10">
        <row r="2">
          <cell r="A2" t="str">
            <v>MSSL–SBU 3</v>
          </cell>
        </row>
      </sheetData>
      <sheetData sheetId="11">
        <row r="2">
          <cell r="A2" t="str">
            <v>MSSL–SBU 3</v>
          </cell>
        </row>
      </sheetData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>
        <row r="2">
          <cell r="A2" t="str">
            <v>MSSL–SBU 3</v>
          </cell>
        </row>
      </sheetData>
      <sheetData sheetId="497">
        <row r="2">
          <cell r="A2" t="str">
            <v>MSSL–SBU 3</v>
          </cell>
        </row>
      </sheetData>
      <sheetData sheetId="498">
        <row r="2">
          <cell r="A2" t="str">
            <v>MSSL–SBU 3</v>
          </cell>
        </row>
      </sheetData>
      <sheetData sheetId="499">
        <row r="2">
          <cell r="A2" t="str">
            <v>MSSL–SBU 3</v>
          </cell>
        </row>
      </sheetData>
      <sheetData sheetId="500">
        <row r="2">
          <cell r="A2" t="str">
            <v>MSSL–SBU 3</v>
          </cell>
        </row>
      </sheetData>
      <sheetData sheetId="501">
        <row r="2">
          <cell r="A2" t="str">
            <v>MSSL–SBU 3</v>
          </cell>
        </row>
      </sheetData>
      <sheetData sheetId="502">
        <row r="2">
          <cell r="A2" t="str">
            <v>MSSL–SBU 3</v>
          </cell>
        </row>
      </sheetData>
      <sheetData sheetId="503">
        <row r="2">
          <cell r="A2" t="str">
            <v>MSSL–SBU 3</v>
          </cell>
        </row>
      </sheetData>
      <sheetData sheetId="504">
        <row r="2">
          <cell r="A2">
            <v>0</v>
          </cell>
        </row>
      </sheetData>
      <sheetData sheetId="505">
        <row r="2">
          <cell r="A2">
            <v>0</v>
          </cell>
        </row>
      </sheetData>
      <sheetData sheetId="506">
        <row r="2">
          <cell r="A2" t="str">
            <v>MSSL–SBU 3</v>
          </cell>
        </row>
      </sheetData>
      <sheetData sheetId="507" refreshError="1"/>
      <sheetData sheetId="508">
        <row r="2">
          <cell r="A2" t="str">
            <v>MSSL–SBU 3</v>
          </cell>
        </row>
      </sheetData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>
        <row r="2">
          <cell r="A2" t="str">
            <v>MSSL–SBU 3</v>
          </cell>
        </row>
      </sheetData>
      <sheetData sheetId="516">
        <row r="2">
          <cell r="A2" t="str">
            <v>MSSL–SBU 3</v>
          </cell>
        </row>
      </sheetData>
      <sheetData sheetId="517">
        <row r="2">
          <cell r="A2">
            <v>0</v>
          </cell>
        </row>
      </sheetData>
      <sheetData sheetId="518">
        <row r="2">
          <cell r="A2" t="str">
            <v>MSSL–SBU 3</v>
          </cell>
        </row>
      </sheetData>
      <sheetData sheetId="519">
        <row r="2">
          <cell r="A2" t="str">
            <v>MSSL–SBU 3</v>
          </cell>
        </row>
      </sheetData>
      <sheetData sheetId="520">
        <row r="2">
          <cell r="A2" t="str">
            <v>MSSL–SBU 3</v>
          </cell>
        </row>
      </sheetData>
      <sheetData sheetId="521">
        <row r="2">
          <cell r="A2">
            <v>0</v>
          </cell>
        </row>
      </sheetData>
      <sheetData sheetId="522">
        <row r="2">
          <cell r="A2">
            <v>0</v>
          </cell>
        </row>
      </sheetData>
      <sheetData sheetId="523">
        <row r="2">
          <cell r="A2" t="str">
            <v>MSSL–SBU 3</v>
          </cell>
        </row>
      </sheetData>
      <sheetData sheetId="524">
        <row r="2">
          <cell r="A2">
            <v>0</v>
          </cell>
        </row>
      </sheetData>
      <sheetData sheetId="525">
        <row r="2">
          <cell r="A2" t="str">
            <v>MSSL–SBU 3</v>
          </cell>
        </row>
      </sheetData>
      <sheetData sheetId="526">
        <row r="2">
          <cell r="A2" t="str">
            <v>MSSL–SBU 3</v>
          </cell>
        </row>
      </sheetData>
      <sheetData sheetId="527">
        <row r="2">
          <cell r="A2" t="str">
            <v>MSSL–SBU 3</v>
          </cell>
        </row>
      </sheetData>
      <sheetData sheetId="528">
        <row r="2">
          <cell r="A2" t="str">
            <v>MSSL–SBU 3</v>
          </cell>
        </row>
      </sheetData>
      <sheetData sheetId="529">
        <row r="2">
          <cell r="A2" t="str">
            <v>MSSL–SBU 3</v>
          </cell>
        </row>
      </sheetData>
      <sheetData sheetId="530">
        <row r="2">
          <cell r="A2">
            <v>0</v>
          </cell>
        </row>
      </sheetData>
      <sheetData sheetId="531">
        <row r="2">
          <cell r="A2">
            <v>0</v>
          </cell>
        </row>
      </sheetData>
      <sheetData sheetId="532">
        <row r="2">
          <cell r="A2">
            <v>0</v>
          </cell>
        </row>
      </sheetData>
      <sheetData sheetId="533">
        <row r="2">
          <cell r="A2">
            <v>0</v>
          </cell>
        </row>
      </sheetData>
      <sheetData sheetId="534">
        <row r="2">
          <cell r="A2">
            <v>0</v>
          </cell>
        </row>
      </sheetData>
      <sheetData sheetId="535">
        <row r="2">
          <cell r="A2">
            <v>0</v>
          </cell>
        </row>
      </sheetData>
      <sheetData sheetId="536">
        <row r="2">
          <cell r="A2" t="str">
            <v>MSSL–SBU 3</v>
          </cell>
        </row>
      </sheetData>
      <sheetData sheetId="537">
        <row r="2">
          <cell r="A2" t="str">
            <v>MSSL–SBU 3</v>
          </cell>
        </row>
      </sheetData>
      <sheetData sheetId="538">
        <row r="2">
          <cell r="A2" t="str">
            <v>MSSL–SBU 3</v>
          </cell>
        </row>
      </sheetData>
      <sheetData sheetId="539">
        <row r="2">
          <cell r="A2" t="str">
            <v>MSSL–SBU 3</v>
          </cell>
        </row>
      </sheetData>
      <sheetData sheetId="540">
        <row r="2">
          <cell r="A2" t="str">
            <v>MSSL–SBU 3</v>
          </cell>
        </row>
      </sheetData>
      <sheetData sheetId="541">
        <row r="2">
          <cell r="A2" t="str">
            <v>MSSL–SBU 3</v>
          </cell>
        </row>
      </sheetData>
      <sheetData sheetId="542">
        <row r="2">
          <cell r="A2" t="str">
            <v>MSSL–SBU 3</v>
          </cell>
        </row>
      </sheetData>
      <sheetData sheetId="543">
        <row r="2">
          <cell r="A2" t="str">
            <v>MSSL–SBU 3</v>
          </cell>
        </row>
      </sheetData>
      <sheetData sheetId="544">
        <row r="2">
          <cell r="A2" t="str">
            <v>MSSL–SBU 3</v>
          </cell>
        </row>
      </sheetData>
      <sheetData sheetId="545">
        <row r="2">
          <cell r="A2">
            <v>0</v>
          </cell>
        </row>
      </sheetData>
      <sheetData sheetId="546">
        <row r="2">
          <cell r="A2">
            <v>0</v>
          </cell>
        </row>
      </sheetData>
      <sheetData sheetId="547">
        <row r="2">
          <cell r="A2" t="str">
            <v>MSSL–SBU 3</v>
          </cell>
        </row>
      </sheetData>
      <sheetData sheetId="548">
        <row r="2">
          <cell r="A2" t="str">
            <v>MSSL–SBU 3</v>
          </cell>
        </row>
      </sheetData>
      <sheetData sheetId="549">
        <row r="2">
          <cell r="A2" t="str">
            <v>MSSL–SBU 3</v>
          </cell>
        </row>
      </sheetData>
      <sheetData sheetId="550">
        <row r="2">
          <cell r="A2" t="str">
            <v>MSSL–SBU 3</v>
          </cell>
        </row>
      </sheetData>
      <sheetData sheetId="551">
        <row r="2">
          <cell r="A2">
            <v>0</v>
          </cell>
        </row>
      </sheetData>
      <sheetData sheetId="552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>
        <row r="2">
          <cell r="A2" t="str">
            <v>MSSL–SBU 3</v>
          </cell>
        </row>
      </sheetData>
      <sheetData sheetId="566">
        <row r="2">
          <cell r="A2" t="str">
            <v>MSSL–SBU 3</v>
          </cell>
        </row>
      </sheetData>
      <sheetData sheetId="567">
        <row r="2">
          <cell r="A2" t="str">
            <v>MSSL–SBU 3</v>
          </cell>
        </row>
      </sheetData>
      <sheetData sheetId="568">
        <row r="2">
          <cell r="A2" t="str">
            <v>MSSL–SBU 3</v>
          </cell>
        </row>
      </sheetData>
      <sheetData sheetId="569">
        <row r="2">
          <cell r="A2" t="str">
            <v>MSSL–SBU 3</v>
          </cell>
        </row>
      </sheetData>
      <sheetData sheetId="570">
        <row r="2">
          <cell r="A2" t="str">
            <v>MSSL–SBU 3</v>
          </cell>
        </row>
      </sheetData>
      <sheetData sheetId="571">
        <row r="2">
          <cell r="A2" t="str">
            <v>MSSL–SBU 3</v>
          </cell>
        </row>
      </sheetData>
      <sheetData sheetId="572">
        <row r="2">
          <cell r="A2" t="str">
            <v>MSSL–SBU 3</v>
          </cell>
        </row>
      </sheetData>
      <sheetData sheetId="573">
        <row r="2">
          <cell r="A2" t="str">
            <v>MSSL–SBU 3</v>
          </cell>
        </row>
      </sheetData>
      <sheetData sheetId="574">
        <row r="2">
          <cell r="A2" t="str">
            <v>MSSL–SBU 3</v>
          </cell>
        </row>
      </sheetData>
      <sheetData sheetId="575">
        <row r="2">
          <cell r="A2" t="str">
            <v>MSSL–SBU 3</v>
          </cell>
        </row>
      </sheetData>
      <sheetData sheetId="576">
        <row r="2">
          <cell r="A2" t="str">
            <v>MSSL–SBU 3</v>
          </cell>
        </row>
      </sheetData>
      <sheetData sheetId="577">
        <row r="2">
          <cell r="A2" t="str">
            <v>MSSL–SBU 3</v>
          </cell>
        </row>
      </sheetData>
      <sheetData sheetId="578">
        <row r="2">
          <cell r="A2" t="str">
            <v>MSSL–SBU 3</v>
          </cell>
        </row>
      </sheetData>
      <sheetData sheetId="579">
        <row r="2">
          <cell r="A2" t="str">
            <v>MSSL–SBU 3</v>
          </cell>
        </row>
      </sheetData>
      <sheetData sheetId="580">
        <row r="2">
          <cell r="A2" t="str">
            <v>MSSL–SBU 3</v>
          </cell>
        </row>
      </sheetData>
      <sheetData sheetId="581">
        <row r="2">
          <cell r="A2" t="str">
            <v>MSSL–SBU 3</v>
          </cell>
        </row>
      </sheetData>
      <sheetData sheetId="582">
        <row r="2">
          <cell r="A2" t="str">
            <v>MSSL–SBU 3</v>
          </cell>
        </row>
      </sheetData>
      <sheetData sheetId="583">
        <row r="2">
          <cell r="A2" t="str">
            <v>MSSL–SBU 3</v>
          </cell>
        </row>
      </sheetData>
      <sheetData sheetId="584">
        <row r="2">
          <cell r="A2" t="str">
            <v>MSSL–SBU 3</v>
          </cell>
        </row>
      </sheetData>
      <sheetData sheetId="585">
        <row r="2">
          <cell r="A2" t="str">
            <v>MSSL–SBU 3</v>
          </cell>
        </row>
      </sheetData>
      <sheetData sheetId="586">
        <row r="2">
          <cell r="A2" t="str">
            <v>MSSL–SBU 3</v>
          </cell>
        </row>
      </sheetData>
      <sheetData sheetId="587">
        <row r="2">
          <cell r="A2" t="str">
            <v>MSSL–SBU 3</v>
          </cell>
        </row>
      </sheetData>
      <sheetData sheetId="588">
        <row r="2">
          <cell r="A2" t="str">
            <v>MSSL–SBU 3</v>
          </cell>
        </row>
      </sheetData>
      <sheetData sheetId="589">
        <row r="2">
          <cell r="A2" t="str">
            <v>MSSL–SBU 3</v>
          </cell>
        </row>
      </sheetData>
      <sheetData sheetId="590">
        <row r="2">
          <cell r="A2" t="str">
            <v>MSSL–SBU 3</v>
          </cell>
        </row>
      </sheetData>
      <sheetData sheetId="591">
        <row r="2">
          <cell r="A2" t="str">
            <v>MSSL–SBU 3</v>
          </cell>
        </row>
      </sheetData>
      <sheetData sheetId="592">
        <row r="2">
          <cell r="A2">
            <v>0</v>
          </cell>
        </row>
      </sheetData>
      <sheetData sheetId="593">
        <row r="2">
          <cell r="A2" t="str">
            <v>MSSL–SBU 3</v>
          </cell>
        </row>
      </sheetData>
      <sheetData sheetId="594">
        <row r="2">
          <cell r="A2" t="str">
            <v>MSSL–SBU 3</v>
          </cell>
        </row>
      </sheetData>
      <sheetData sheetId="595">
        <row r="2">
          <cell r="A2" t="str">
            <v>MSSL–SBU 3</v>
          </cell>
        </row>
      </sheetData>
      <sheetData sheetId="596">
        <row r="2">
          <cell r="A2" t="str">
            <v>MSSL–SBU 3</v>
          </cell>
        </row>
      </sheetData>
      <sheetData sheetId="597">
        <row r="2">
          <cell r="A2" t="str">
            <v>MSSL–SBU 3</v>
          </cell>
        </row>
      </sheetData>
      <sheetData sheetId="598">
        <row r="2">
          <cell r="A2" t="str">
            <v>MSSL–SBU 3</v>
          </cell>
        </row>
      </sheetData>
      <sheetData sheetId="599">
        <row r="2">
          <cell r="A2" t="str">
            <v>MSSL–SBU 3</v>
          </cell>
        </row>
      </sheetData>
      <sheetData sheetId="600">
        <row r="2">
          <cell r="A2">
            <v>0</v>
          </cell>
        </row>
      </sheetData>
      <sheetData sheetId="601">
        <row r="2">
          <cell r="A2">
            <v>0</v>
          </cell>
        </row>
      </sheetData>
      <sheetData sheetId="602">
        <row r="2">
          <cell r="A2" t="str">
            <v>MSSL–SBU 3</v>
          </cell>
        </row>
      </sheetData>
      <sheetData sheetId="603">
        <row r="2">
          <cell r="A2" t="str">
            <v>MSSL–SBU 3</v>
          </cell>
        </row>
      </sheetData>
      <sheetData sheetId="604">
        <row r="2">
          <cell r="A2" t="str">
            <v>MSSL–SBU 3</v>
          </cell>
        </row>
      </sheetData>
      <sheetData sheetId="605">
        <row r="2">
          <cell r="A2" t="str">
            <v>MSSL–SBU 3</v>
          </cell>
        </row>
      </sheetData>
      <sheetData sheetId="606">
        <row r="2">
          <cell r="A2" t="str">
            <v>MSSL–SBU 3</v>
          </cell>
        </row>
      </sheetData>
      <sheetData sheetId="607">
        <row r="2">
          <cell r="A2" t="str">
            <v>MSSL–SBU 3</v>
          </cell>
        </row>
      </sheetData>
      <sheetData sheetId="608">
        <row r="2">
          <cell r="A2" t="str">
            <v>MSSL–SBU 3</v>
          </cell>
        </row>
      </sheetData>
      <sheetData sheetId="609">
        <row r="2">
          <cell r="A2">
            <v>0</v>
          </cell>
        </row>
      </sheetData>
      <sheetData sheetId="610">
        <row r="2">
          <cell r="A2">
            <v>0</v>
          </cell>
        </row>
      </sheetData>
      <sheetData sheetId="611">
        <row r="2">
          <cell r="A2" t="str">
            <v>MSSL–SBU 3</v>
          </cell>
        </row>
      </sheetData>
      <sheetData sheetId="612">
        <row r="2">
          <cell r="A2" t="str">
            <v>MSSL–SBU 3</v>
          </cell>
        </row>
      </sheetData>
      <sheetData sheetId="613">
        <row r="2">
          <cell r="A2" t="str">
            <v>MSSL–SBU 3</v>
          </cell>
        </row>
      </sheetData>
      <sheetData sheetId="614">
        <row r="2">
          <cell r="A2" t="str">
            <v>MSSL–SBU 3</v>
          </cell>
        </row>
      </sheetData>
      <sheetData sheetId="615">
        <row r="2">
          <cell r="A2" t="str">
            <v>MSSL–SBU 3</v>
          </cell>
        </row>
      </sheetData>
      <sheetData sheetId="616">
        <row r="2">
          <cell r="A2" t="str">
            <v>MSSL–SBU 3</v>
          </cell>
        </row>
      </sheetData>
      <sheetData sheetId="617">
        <row r="2">
          <cell r="A2" t="str">
            <v>MSSL–SBU 3</v>
          </cell>
        </row>
      </sheetData>
      <sheetData sheetId="618">
        <row r="2">
          <cell r="A2">
            <v>0</v>
          </cell>
        </row>
      </sheetData>
      <sheetData sheetId="619">
        <row r="2">
          <cell r="A2">
            <v>0</v>
          </cell>
        </row>
      </sheetData>
      <sheetData sheetId="620">
        <row r="2">
          <cell r="A2" t="str">
            <v>MSSL–SBU 3</v>
          </cell>
        </row>
      </sheetData>
      <sheetData sheetId="621">
        <row r="2">
          <cell r="A2" t="str">
            <v>MSSL–SBU 3</v>
          </cell>
        </row>
      </sheetData>
      <sheetData sheetId="622">
        <row r="2">
          <cell r="A2" t="str">
            <v>MSSL–SBU 3</v>
          </cell>
        </row>
      </sheetData>
      <sheetData sheetId="623" refreshError="1"/>
      <sheetData sheetId="624" refreshError="1"/>
      <sheetData sheetId="625" refreshError="1"/>
      <sheetData sheetId="626" refreshError="1"/>
      <sheetData sheetId="627">
        <row r="2">
          <cell r="A2" t="str">
            <v>MSSL–SBU 3</v>
          </cell>
        </row>
      </sheetData>
      <sheetData sheetId="628">
        <row r="2">
          <cell r="A2" t="str">
            <v>MSSL–SBU 3</v>
          </cell>
        </row>
      </sheetData>
      <sheetData sheetId="629">
        <row r="2">
          <cell r="A2" t="str">
            <v>MSSL–SBU 3</v>
          </cell>
        </row>
      </sheetData>
      <sheetData sheetId="630">
        <row r="2">
          <cell r="A2" t="str">
            <v>MSSL–SBU 3</v>
          </cell>
        </row>
      </sheetData>
      <sheetData sheetId="631">
        <row r="2">
          <cell r="A2" t="str">
            <v>MSSL–SBU 3</v>
          </cell>
        </row>
      </sheetData>
      <sheetData sheetId="632">
        <row r="2">
          <cell r="A2" t="str">
            <v>MSSL–SBU 3</v>
          </cell>
        </row>
      </sheetData>
      <sheetData sheetId="633">
        <row r="2">
          <cell r="A2" t="str">
            <v>MSSL–SBU 3</v>
          </cell>
        </row>
      </sheetData>
      <sheetData sheetId="634">
        <row r="2">
          <cell r="A2" t="str">
            <v>MSSL–SBU 3</v>
          </cell>
        </row>
      </sheetData>
      <sheetData sheetId="635">
        <row r="2">
          <cell r="A2" t="str">
            <v>MSSL–SBU 3</v>
          </cell>
        </row>
      </sheetData>
      <sheetData sheetId="636">
        <row r="2">
          <cell r="A2" t="str">
            <v>MSSL–SBU 3</v>
          </cell>
        </row>
      </sheetData>
      <sheetData sheetId="637">
        <row r="2">
          <cell r="A2" t="str">
            <v>MSSL–SBU 3</v>
          </cell>
        </row>
      </sheetData>
      <sheetData sheetId="638">
        <row r="2">
          <cell r="A2" t="str">
            <v>MSSL–SBU 3</v>
          </cell>
        </row>
      </sheetData>
      <sheetData sheetId="639">
        <row r="2">
          <cell r="A2" t="str">
            <v>MSSL–SBU 3</v>
          </cell>
        </row>
      </sheetData>
      <sheetData sheetId="640">
        <row r="2">
          <cell r="A2" t="str">
            <v>MSSL–SBU 3</v>
          </cell>
        </row>
      </sheetData>
      <sheetData sheetId="641">
        <row r="2">
          <cell r="A2" t="str">
            <v>MSSL–SBU 3</v>
          </cell>
        </row>
      </sheetData>
      <sheetData sheetId="642">
        <row r="2">
          <cell r="A2" t="str">
            <v>MSSL–SBU 3</v>
          </cell>
        </row>
      </sheetData>
      <sheetData sheetId="643">
        <row r="2">
          <cell r="A2">
            <v>0</v>
          </cell>
        </row>
      </sheetData>
      <sheetData sheetId="644">
        <row r="2">
          <cell r="A2" t="str">
            <v>MSSL–SBU 3</v>
          </cell>
        </row>
      </sheetData>
      <sheetData sheetId="645">
        <row r="2">
          <cell r="A2" t="str">
            <v>MSSL–SBU 3</v>
          </cell>
        </row>
      </sheetData>
      <sheetData sheetId="646">
        <row r="2">
          <cell r="A2" t="str">
            <v>MSSL–SBU 3</v>
          </cell>
        </row>
      </sheetData>
      <sheetData sheetId="647">
        <row r="2">
          <cell r="A2" t="str">
            <v>MSSL–SBU 3</v>
          </cell>
        </row>
      </sheetData>
      <sheetData sheetId="648">
        <row r="2">
          <cell r="A2" t="str">
            <v>MSSL–SBU 3</v>
          </cell>
        </row>
      </sheetData>
      <sheetData sheetId="649">
        <row r="2">
          <cell r="A2" t="str">
            <v>MSSL–SBU 3</v>
          </cell>
        </row>
      </sheetData>
      <sheetData sheetId="650">
        <row r="2">
          <cell r="A2" t="str">
            <v>MSSL–SBU 3</v>
          </cell>
        </row>
      </sheetData>
      <sheetData sheetId="651">
        <row r="2">
          <cell r="A2">
            <v>0</v>
          </cell>
        </row>
      </sheetData>
      <sheetData sheetId="652">
        <row r="2">
          <cell r="A2">
            <v>0</v>
          </cell>
        </row>
      </sheetData>
      <sheetData sheetId="653">
        <row r="2">
          <cell r="A2" t="str">
            <v>MSSL–SBU 3</v>
          </cell>
        </row>
      </sheetData>
      <sheetData sheetId="654">
        <row r="2">
          <cell r="A2" t="str">
            <v>MSSL–SBU 3</v>
          </cell>
        </row>
      </sheetData>
      <sheetData sheetId="655">
        <row r="2">
          <cell r="A2" t="str">
            <v>MSSL–SBU 3</v>
          </cell>
        </row>
      </sheetData>
      <sheetData sheetId="656">
        <row r="2">
          <cell r="A2" t="str">
            <v>MSSL–SBU 3</v>
          </cell>
        </row>
      </sheetData>
      <sheetData sheetId="657">
        <row r="2">
          <cell r="A2" t="str">
            <v>MSSL–SBU 3</v>
          </cell>
        </row>
      </sheetData>
      <sheetData sheetId="658">
        <row r="2">
          <cell r="A2" t="str">
            <v>MSSL–SBU 3</v>
          </cell>
        </row>
      </sheetData>
      <sheetData sheetId="659">
        <row r="2">
          <cell r="A2" t="str">
            <v>MSSL–SBU 3</v>
          </cell>
        </row>
      </sheetData>
      <sheetData sheetId="660">
        <row r="2">
          <cell r="A2" t="str">
            <v>MSSL–SBU 3</v>
          </cell>
        </row>
      </sheetData>
      <sheetData sheetId="661">
        <row r="2">
          <cell r="A2" t="str">
            <v>MSSL–SBU 3</v>
          </cell>
        </row>
      </sheetData>
      <sheetData sheetId="662">
        <row r="2">
          <cell r="A2" t="str">
            <v>MSSL–SBU 3</v>
          </cell>
        </row>
      </sheetData>
      <sheetData sheetId="663">
        <row r="2">
          <cell r="A2" t="str">
            <v>MSSL–SBU 3</v>
          </cell>
        </row>
      </sheetData>
      <sheetData sheetId="664">
        <row r="2">
          <cell r="A2" t="str">
            <v>MSSL–SBU 3</v>
          </cell>
        </row>
      </sheetData>
      <sheetData sheetId="665">
        <row r="2">
          <cell r="A2" t="str">
            <v>MSSL–SBU 3</v>
          </cell>
        </row>
      </sheetData>
      <sheetData sheetId="666">
        <row r="2">
          <cell r="A2" t="str">
            <v>MSSL–SBU 3</v>
          </cell>
        </row>
      </sheetData>
      <sheetData sheetId="667">
        <row r="2">
          <cell r="A2" t="str">
            <v>MSSL–SBU 3</v>
          </cell>
        </row>
      </sheetData>
      <sheetData sheetId="668">
        <row r="2">
          <cell r="A2" t="str">
            <v>MSSL–SBU 3</v>
          </cell>
        </row>
      </sheetData>
      <sheetData sheetId="669">
        <row r="2">
          <cell r="A2" t="str">
            <v>MSSL–SBU 3</v>
          </cell>
        </row>
      </sheetData>
      <sheetData sheetId="670">
        <row r="2">
          <cell r="A2">
            <v>0</v>
          </cell>
        </row>
      </sheetData>
      <sheetData sheetId="671">
        <row r="2">
          <cell r="A2">
            <v>0</v>
          </cell>
        </row>
      </sheetData>
      <sheetData sheetId="672">
        <row r="2">
          <cell r="A2" t="str">
            <v>MSSL–SBU 3</v>
          </cell>
        </row>
      </sheetData>
      <sheetData sheetId="673">
        <row r="2">
          <cell r="A2" t="str">
            <v>MSSL–SBU 3</v>
          </cell>
        </row>
      </sheetData>
      <sheetData sheetId="674">
        <row r="2">
          <cell r="A2" t="str">
            <v>MSSL–SBU 3</v>
          </cell>
        </row>
      </sheetData>
      <sheetData sheetId="675">
        <row r="2">
          <cell r="A2" t="str">
            <v>MSSL–SBU 3</v>
          </cell>
        </row>
      </sheetData>
      <sheetData sheetId="676">
        <row r="2">
          <cell r="A2" t="str">
            <v>MSSL–SBU 3</v>
          </cell>
        </row>
      </sheetData>
      <sheetData sheetId="677">
        <row r="2">
          <cell r="A2">
            <v>0</v>
          </cell>
        </row>
      </sheetData>
      <sheetData sheetId="678">
        <row r="2">
          <cell r="A2">
            <v>0</v>
          </cell>
        </row>
      </sheetData>
      <sheetData sheetId="679">
        <row r="2">
          <cell r="A2" t="str">
            <v>MSSL–SBU 3</v>
          </cell>
        </row>
      </sheetData>
      <sheetData sheetId="680">
        <row r="2">
          <cell r="A2" t="str">
            <v>MSSL–SBU 3</v>
          </cell>
        </row>
      </sheetData>
      <sheetData sheetId="681">
        <row r="2">
          <cell r="A2" t="str">
            <v>MSSL–SBU 3</v>
          </cell>
        </row>
      </sheetData>
      <sheetData sheetId="682">
        <row r="2">
          <cell r="A2" t="str">
            <v>MSSL–SBU 3</v>
          </cell>
        </row>
      </sheetData>
      <sheetData sheetId="683">
        <row r="2">
          <cell r="A2" t="str">
            <v>MSSL–SBU 3</v>
          </cell>
        </row>
      </sheetData>
      <sheetData sheetId="684">
        <row r="2">
          <cell r="A2" t="str">
            <v>MSSL–SBU 3</v>
          </cell>
        </row>
      </sheetData>
      <sheetData sheetId="685">
        <row r="2">
          <cell r="A2" t="str">
            <v>MSSL–SBU 3</v>
          </cell>
        </row>
      </sheetData>
      <sheetData sheetId="686">
        <row r="2">
          <cell r="A2" t="str">
            <v>MSSL–SBU 3</v>
          </cell>
        </row>
      </sheetData>
      <sheetData sheetId="687">
        <row r="2">
          <cell r="A2" t="str">
            <v>MSSL–SBU 3</v>
          </cell>
        </row>
      </sheetData>
      <sheetData sheetId="688">
        <row r="2">
          <cell r="A2" t="str">
            <v>MSSL–SBU 3</v>
          </cell>
        </row>
      </sheetData>
      <sheetData sheetId="689">
        <row r="2">
          <cell r="A2" t="str">
            <v>MSSL–SBU 3</v>
          </cell>
        </row>
      </sheetData>
      <sheetData sheetId="690">
        <row r="2">
          <cell r="A2" t="str">
            <v>MSSL–SBU 3</v>
          </cell>
        </row>
      </sheetData>
      <sheetData sheetId="691">
        <row r="2">
          <cell r="A2" t="str">
            <v>MSSL–SBU 3</v>
          </cell>
        </row>
      </sheetData>
      <sheetData sheetId="692">
        <row r="2">
          <cell r="A2" t="str">
            <v>MSSL–SBU 3</v>
          </cell>
        </row>
      </sheetData>
      <sheetData sheetId="693">
        <row r="2">
          <cell r="A2" t="str">
            <v>MSSL–SBU 3</v>
          </cell>
        </row>
      </sheetData>
      <sheetData sheetId="694">
        <row r="2">
          <cell r="A2" t="str">
            <v>MSSL–SBU 3</v>
          </cell>
        </row>
      </sheetData>
      <sheetData sheetId="695">
        <row r="2">
          <cell r="A2" t="str">
            <v>MSSL–SBU 3</v>
          </cell>
        </row>
      </sheetData>
      <sheetData sheetId="696">
        <row r="2">
          <cell r="A2" t="str">
            <v>MSSL–SBU 3</v>
          </cell>
        </row>
      </sheetData>
      <sheetData sheetId="697">
        <row r="2">
          <cell r="A2" t="str">
            <v>MSSL–SBU 3</v>
          </cell>
        </row>
      </sheetData>
      <sheetData sheetId="698">
        <row r="2">
          <cell r="A2" t="str">
            <v>MSSL–SBU 3</v>
          </cell>
        </row>
      </sheetData>
      <sheetData sheetId="699">
        <row r="2">
          <cell r="A2" t="str">
            <v>MSSL–SBU 3</v>
          </cell>
        </row>
      </sheetData>
      <sheetData sheetId="700">
        <row r="2">
          <cell r="A2" t="str">
            <v>MSSL–SBU 3</v>
          </cell>
        </row>
      </sheetData>
      <sheetData sheetId="701">
        <row r="2">
          <cell r="A2" t="str">
            <v>MSSL–SBU 3</v>
          </cell>
        </row>
      </sheetData>
      <sheetData sheetId="702">
        <row r="2">
          <cell r="A2">
            <v>0</v>
          </cell>
        </row>
      </sheetData>
      <sheetData sheetId="703">
        <row r="2">
          <cell r="A2" t="str">
            <v>MSSL–SBU 3</v>
          </cell>
        </row>
      </sheetData>
      <sheetData sheetId="704">
        <row r="2">
          <cell r="A2" t="str">
            <v>MSSL–SBU 3</v>
          </cell>
        </row>
      </sheetData>
      <sheetData sheetId="705">
        <row r="2">
          <cell r="A2" t="str">
            <v>MSSL–SBU 3</v>
          </cell>
        </row>
      </sheetData>
      <sheetData sheetId="706">
        <row r="2">
          <cell r="A2" t="str">
            <v>MSSL–SBU 3</v>
          </cell>
        </row>
      </sheetData>
      <sheetData sheetId="707">
        <row r="2">
          <cell r="A2" t="str">
            <v>MSSL–SBU 3</v>
          </cell>
        </row>
      </sheetData>
      <sheetData sheetId="708">
        <row r="2">
          <cell r="A2" t="str">
            <v>MSSL–SBU 3</v>
          </cell>
        </row>
      </sheetData>
      <sheetData sheetId="709">
        <row r="2">
          <cell r="A2" t="str">
            <v>MSSL–SBU 3</v>
          </cell>
        </row>
      </sheetData>
      <sheetData sheetId="710">
        <row r="2">
          <cell r="A2" t="str">
            <v>MSSL–SBU 3</v>
          </cell>
        </row>
      </sheetData>
      <sheetData sheetId="711">
        <row r="2">
          <cell r="A2">
            <v>0</v>
          </cell>
        </row>
      </sheetData>
      <sheetData sheetId="712">
        <row r="2">
          <cell r="A2">
            <v>0</v>
          </cell>
        </row>
      </sheetData>
      <sheetData sheetId="713">
        <row r="2">
          <cell r="A2" t="str">
            <v>MSSL–SBU 3</v>
          </cell>
        </row>
      </sheetData>
      <sheetData sheetId="714">
        <row r="2">
          <cell r="A2" t="str">
            <v>MSSL–SBU 3</v>
          </cell>
        </row>
      </sheetData>
      <sheetData sheetId="715">
        <row r="2">
          <cell r="A2" t="str">
            <v>MSSL–SBU 3</v>
          </cell>
        </row>
      </sheetData>
      <sheetData sheetId="716">
        <row r="2">
          <cell r="A2" t="str">
            <v>MSSL–SBU 3</v>
          </cell>
        </row>
      </sheetData>
      <sheetData sheetId="717">
        <row r="2">
          <cell r="A2">
            <v>0</v>
          </cell>
        </row>
      </sheetData>
      <sheetData sheetId="718">
        <row r="2">
          <cell r="A2">
            <v>0</v>
          </cell>
        </row>
      </sheetData>
      <sheetData sheetId="719">
        <row r="2">
          <cell r="A2" t="str">
            <v>MSSL–SBU 3</v>
          </cell>
        </row>
      </sheetData>
      <sheetData sheetId="720">
        <row r="2">
          <cell r="A2" t="str">
            <v>MSSL–SBU 3</v>
          </cell>
        </row>
      </sheetData>
      <sheetData sheetId="721">
        <row r="2">
          <cell r="A2" t="str">
            <v>MSSL–SBU 3</v>
          </cell>
        </row>
      </sheetData>
      <sheetData sheetId="722">
        <row r="2">
          <cell r="A2" t="str">
            <v>MSSL–SBU 3</v>
          </cell>
        </row>
      </sheetData>
      <sheetData sheetId="723">
        <row r="2">
          <cell r="A2" t="str">
            <v>MSSL–SBU 3</v>
          </cell>
        </row>
      </sheetData>
      <sheetData sheetId="724">
        <row r="2">
          <cell r="A2" t="str">
            <v>MSSL–SBU 3</v>
          </cell>
        </row>
      </sheetData>
      <sheetData sheetId="725">
        <row r="2">
          <cell r="A2" t="str">
            <v>MSSL–SBU 3</v>
          </cell>
        </row>
      </sheetData>
      <sheetData sheetId="726">
        <row r="2">
          <cell r="A2" t="str">
            <v>MSSL–SBU 3</v>
          </cell>
        </row>
      </sheetData>
      <sheetData sheetId="727">
        <row r="2">
          <cell r="A2">
            <v>0</v>
          </cell>
        </row>
      </sheetData>
      <sheetData sheetId="728">
        <row r="2">
          <cell r="A2">
            <v>0</v>
          </cell>
        </row>
      </sheetData>
      <sheetData sheetId="729">
        <row r="2">
          <cell r="A2" t="str">
            <v>MSSL–SBU 3</v>
          </cell>
        </row>
      </sheetData>
      <sheetData sheetId="730">
        <row r="2">
          <cell r="A2" t="str">
            <v>MSSL–SBU 3</v>
          </cell>
        </row>
      </sheetData>
      <sheetData sheetId="731">
        <row r="2">
          <cell r="A2" t="str">
            <v>MSSL–SBU 3</v>
          </cell>
        </row>
      </sheetData>
      <sheetData sheetId="732">
        <row r="2">
          <cell r="A2" t="str">
            <v>MSSL–SBU 3</v>
          </cell>
        </row>
      </sheetData>
      <sheetData sheetId="733">
        <row r="2">
          <cell r="A2" t="str">
            <v>MSSL–SBU 3</v>
          </cell>
        </row>
      </sheetData>
      <sheetData sheetId="734">
        <row r="2">
          <cell r="A2">
            <v>0</v>
          </cell>
        </row>
      </sheetData>
      <sheetData sheetId="735">
        <row r="2">
          <cell r="A2">
            <v>0</v>
          </cell>
        </row>
      </sheetData>
      <sheetData sheetId="736">
        <row r="2">
          <cell r="A2" t="str">
            <v>MSSL–SBU 3</v>
          </cell>
        </row>
      </sheetData>
      <sheetData sheetId="737">
        <row r="2">
          <cell r="A2" t="str">
            <v>MSSL–SBU 3</v>
          </cell>
        </row>
      </sheetData>
      <sheetData sheetId="738">
        <row r="2">
          <cell r="A2" t="str">
            <v>MSSL–SBU 3</v>
          </cell>
        </row>
      </sheetData>
      <sheetData sheetId="739">
        <row r="2">
          <cell r="A2" t="str">
            <v>MSSL–SBU 3</v>
          </cell>
        </row>
      </sheetData>
      <sheetData sheetId="740">
        <row r="2">
          <cell r="A2" t="str">
            <v>MSSL–SBU 3</v>
          </cell>
        </row>
      </sheetData>
      <sheetData sheetId="741">
        <row r="2">
          <cell r="A2" t="str">
            <v>MSSL–SBU 3</v>
          </cell>
        </row>
      </sheetData>
      <sheetData sheetId="742">
        <row r="2">
          <cell r="A2" t="str">
            <v>MSSL–SBU 3</v>
          </cell>
        </row>
      </sheetData>
      <sheetData sheetId="743">
        <row r="2">
          <cell r="A2" t="str">
            <v>MSSL–SBU 3</v>
          </cell>
        </row>
      </sheetData>
      <sheetData sheetId="744">
        <row r="2">
          <cell r="A2" t="str">
            <v>MSSL–SBU 3</v>
          </cell>
        </row>
      </sheetData>
      <sheetData sheetId="745">
        <row r="2">
          <cell r="A2" t="str">
            <v>MSSL–SBU 3</v>
          </cell>
        </row>
      </sheetData>
      <sheetData sheetId="746">
        <row r="2">
          <cell r="A2" t="str">
            <v>MSSL–SBU 3</v>
          </cell>
        </row>
      </sheetData>
      <sheetData sheetId="747">
        <row r="2">
          <cell r="A2" t="str">
            <v>MSSL–SBU 3</v>
          </cell>
        </row>
      </sheetData>
      <sheetData sheetId="748">
        <row r="2">
          <cell r="A2" t="str">
            <v>MSSL–SBU 3</v>
          </cell>
        </row>
      </sheetData>
      <sheetData sheetId="749">
        <row r="2">
          <cell r="A2" t="str">
            <v>MSSL–SBU 3</v>
          </cell>
        </row>
      </sheetData>
      <sheetData sheetId="750">
        <row r="2">
          <cell r="A2" t="str">
            <v>MSSL–SBU 3</v>
          </cell>
        </row>
      </sheetData>
      <sheetData sheetId="751">
        <row r="2">
          <cell r="A2" t="str">
            <v>MSSL–SBU 3</v>
          </cell>
        </row>
      </sheetData>
      <sheetData sheetId="752">
        <row r="2">
          <cell r="A2" t="str">
            <v>MSSL–SBU 3</v>
          </cell>
        </row>
      </sheetData>
      <sheetData sheetId="753">
        <row r="2">
          <cell r="A2" t="str">
            <v>MSSL–SBU 3</v>
          </cell>
        </row>
      </sheetData>
      <sheetData sheetId="754">
        <row r="2">
          <cell r="A2" t="str">
            <v>MSSL–SBU 3</v>
          </cell>
        </row>
      </sheetData>
      <sheetData sheetId="755">
        <row r="2">
          <cell r="A2" t="str">
            <v>MSSL–SBU 3</v>
          </cell>
        </row>
      </sheetData>
      <sheetData sheetId="756">
        <row r="2">
          <cell r="A2" t="str">
            <v>MSSL–SBU 3</v>
          </cell>
        </row>
      </sheetData>
      <sheetData sheetId="757">
        <row r="2">
          <cell r="A2" t="str">
            <v>MSSL–SBU 3</v>
          </cell>
        </row>
      </sheetData>
      <sheetData sheetId="758">
        <row r="2">
          <cell r="A2" t="str">
            <v>MSSL–SBU 3</v>
          </cell>
        </row>
      </sheetData>
      <sheetData sheetId="759">
        <row r="2">
          <cell r="A2">
            <v>0</v>
          </cell>
        </row>
      </sheetData>
      <sheetData sheetId="760">
        <row r="2">
          <cell r="A2" t="str">
            <v>MSSL–SBU 3</v>
          </cell>
        </row>
      </sheetData>
      <sheetData sheetId="761">
        <row r="2">
          <cell r="A2" t="str">
            <v>MSSL–SBU 3</v>
          </cell>
        </row>
      </sheetData>
      <sheetData sheetId="762">
        <row r="2">
          <cell r="A2" t="str">
            <v>MSSL–SBU 3</v>
          </cell>
        </row>
      </sheetData>
      <sheetData sheetId="763">
        <row r="2">
          <cell r="A2" t="str">
            <v>MSSL–SBU 3</v>
          </cell>
        </row>
      </sheetData>
      <sheetData sheetId="764">
        <row r="2">
          <cell r="A2" t="str">
            <v>MSSL–SBU 3</v>
          </cell>
        </row>
      </sheetData>
      <sheetData sheetId="765">
        <row r="2">
          <cell r="A2" t="str">
            <v>MSSL–SBU 3</v>
          </cell>
        </row>
      </sheetData>
      <sheetData sheetId="766">
        <row r="2">
          <cell r="A2" t="str">
            <v>MSSL–SBU 3</v>
          </cell>
        </row>
      </sheetData>
      <sheetData sheetId="767">
        <row r="2">
          <cell r="A2" t="str">
            <v>MSSL–SBU 3</v>
          </cell>
        </row>
      </sheetData>
      <sheetData sheetId="768">
        <row r="2">
          <cell r="A2" t="str">
            <v>MSSL–SBU 3</v>
          </cell>
        </row>
      </sheetData>
      <sheetData sheetId="769">
        <row r="2">
          <cell r="A2" t="str">
            <v>MSSL–SBU 3</v>
          </cell>
        </row>
      </sheetData>
      <sheetData sheetId="770">
        <row r="2">
          <cell r="A2" t="str">
            <v>MSSL–SBU 3</v>
          </cell>
        </row>
      </sheetData>
      <sheetData sheetId="771">
        <row r="2">
          <cell r="A2" t="str">
            <v>MSSL–SBU 3</v>
          </cell>
        </row>
      </sheetData>
      <sheetData sheetId="772">
        <row r="2">
          <cell r="A2" t="str">
            <v>MSSL–SBU 3</v>
          </cell>
        </row>
      </sheetData>
      <sheetData sheetId="773">
        <row r="2">
          <cell r="A2" t="str">
            <v>MSSL–SBU 3</v>
          </cell>
        </row>
      </sheetData>
      <sheetData sheetId="774">
        <row r="2">
          <cell r="A2">
            <v>0</v>
          </cell>
        </row>
      </sheetData>
      <sheetData sheetId="775">
        <row r="2">
          <cell r="A2">
            <v>0</v>
          </cell>
        </row>
      </sheetData>
      <sheetData sheetId="776">
        <row r="2">
          <cell r="A2" t="str">
            <v>MSSL–SBU 3</v>
          </cell>
        </row>
      </sheetData>
      <sheetData sheetId="777">
        <row r="2">
          <cell r="A2" t="str">
            <v>MSSL–SBU 3</v>
          </cell>
        </row>
      </sheetData>
      <sheetData sheetId="778">
        <row r="2">
          <cell r="A2" t="str">
            <v>MSSL–SBU 3</v>
          </cell>
        </row>
      </sheetData>
      <sheetData sheetId="779">
        <row r="2">
          <cell r="A2" t="str">
            <v>MSSL–SBU 3</v>
          </cell>
        </row>
      </sheetData>
      <sheetData sheetId="780">
        <row r="2">
          <cell r="A2" t="str">
            <v>MSSL–SBU 3</v>
          </cell>
        </row>
      </sheetData>
      <sheetData sheetId="781">
        <row r="2">
          <cell r="A2" t="str">
            <v>MSSL–SBU 3</v>
          </cell>
        </row>
      </sheetData>
      <sheetData sheetId="782">
        <row r="2">
          <cell r="A2" t="str">
            <v>MSSL–SBU 3</v>
          </cell>
        </row>
      </sheetData>
      <sheetData sheetId="783">
        <row r="2">
          <cell r="A2" t="str">
            <v>MSSL–SBU 3</v>
          </cell>
        </row>
      </sheetData>
      <sheetData sheetId="784">
        <row r="2">
          <cell r="A2">
            <v>0</v>
          </cell>
        </row>
      </sheetData>
      <sheetData sheetId="785">
        <row r="2">
          <cell r="A2">
            <v>0</v>
          </cell>
        </row>
      </sheetData>
      <sheetData sheetId="786">
        <row r="2">
          <cell r="A2" t="str">
            <v>MSSL–SBU 3</v>
          </cell>
        </row>
      </sheetData>
      <sheetData sheetId="787">
        <row r="2">
          <cell r="A2" t="str">
            <v>MSSL–SBU 3</v>
          </cell>
        </row>
      </sheetData>
      <sheetData sheetId="788">
        <row r="2">
          <cell r="A2" t="str">
            <v>MSSL–SBU 3</v>
          </cell>
        </row>
      </sheetData>
      <sheetData sheetId="789">
        <row r="2">
          <cell r="A2" t="str">
            <v>MSSL–SBU 3</v>
          </cell>
        </row>
      </sheetData>
      <sheetData sheetId="790">
        <row r="2">
          <cell r="A2" t="str">
            <v>MSSL–SBU 3</v>
          </cell>
        </row>
      </sheetData>
      <sheetData sheetId="791">
        <row r="2">
          <cell r="A2">
            <v>0</v>
          </cell>
        </row>
      </sheetData>
      <sheetData sheetId="792">
        <row r="2">
          <cell r="A2">
            <v>0</v>
          </cell>
        </row>
      </sheetData>
      <sheetData sheetId="793">
        <row r="2">
          <cell r="A2" t="str">
            <v>MSSL–SBU 3</v>
          </cell>
        </row>
      </sheetData>
      <sheetData sheetId="794">
        <row r="2">
          <cell r="A2" t="str">
            <v>MSSL–SBU 3</v>
          </cell>
        </row>
      </sheetData>
      <sheetData sheetId="795">
        <row r="2">
          <cell r="A2" t="str">
            <v>MSSL–SBU 3</v>
          </cell>
        </row>
      </sheetData>
      <sheetData sheetId="796">
        <row r="2">
          <cell r="A2" t="str">
            <v>MSSL–SBU 3</v>
          </cell>
        </row>
      </sheetData>
      <sheetData sheetId="797">
        <row r="2">
          <cell r="A2" t="str">
            <v>MSSL–SBU 3</v>
          </cell>
        </row>
      </sheetData>
      <sheetData sheetId="798">
        <row r="2">
          <cell r="A2" t="str">
            <v>MSSL–SBU 3</v>
          </cell>
        </row>
      </sheetData>
      <sheetData sheetId="799">
        <row r="2">
          <cell r="A2" t="str">
            <v>MSSL–SBU 3</v>
          </cell>
        </row>
      </sheetData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>
        <row r="2">
          <cell r="A2" t="str">
            <v>MSSL–SBU 3</v>
          </cell>
        </row>
      </sheetData>
      <sheetData sheetId="808">
        <row r="2">
          <cell r="A2" t="str">
            <v>MSSL–SBU 3</v>
          </cell>
        </row>
      </sheetData>
      <sheetData sheetId="809"/>
      <sheetData sheetId="810"/>
      <sheetData sheetId="811"/>
      <sheetData sheetId="812"/>
      <sheetData sheetId="813" refreshError="1"/>
      <sheetData sheetId="814">
        <row r="2">
          <cell r="A2" t="str">
            <v>MSSL–SBU 3</v>
          </cell>
        </row>
      </sheetData>
      <sheetData sheetId="815">
        <row r="2">
          <cell r="A2" t="str">
            <v>MSSL–SBU 3</v>
          </cell>
        </row>
      </sheetData>
      <sheetData sheetId="816">
        <row r="2">
          <cell r="A2" t="str">
            <v>MSSL–SBU 3</v>
          </cell>
        </row>
      </sheetData>
      <sheetData sheetId="817">
        <row r="2">
          <cell r="A2" t="str">
            <v>MSSL–SBU 3</v>
          </cell>
        </row>
      </sheetData>
      <sheetData sheetId="818">
        <row r="2">
          <cell r="A2" t="str">
            <v>MSSL–SBU 3</v>
          </cell>
        </row>
      </sheetData>
      <sheetData sheetId="819">
        <row r="2">
          <cell r="A2" t="str">
            <v>MSSL–SBU 3</v>
          </cell>
        </row>
      </sheetData>
      <sheetData sheetId="820">
        <row r="2">
          <cell r="A2" t="str">
            <v>MSSL–SBU 3</v>
          </cell>
        </row>
      </sheetData>
      <sheetData sheetId="821">
        <row r="2">
          <cell r="A2" t="str">
            <v>MSSL–SBU 3</v>
          </cell>
        </row>
      </sheetData>
      <sheetData sheetId="822">
        <row r="2">
          <cell r="A2" t="str">
            <v>MSSL–SBU 3</v>
          </cell>
        </row>
      </sheetData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>
        <row r="2">
          <cell r="A2" t="str">
            <v>MSSL–SBU 3</v>
          </cell>
        </row>
      </sheetData>
      <sheetData sheetId="852"/>
      <sheetData sheetId="853"/>
      <sheetData sheetId="854"/>
      <sheetData sheetId="855"/>
      <sheetData sheetId="856">
        <row r="2">
          <cell r="A2" t="str">
            <v>MSSL–SBU 3</v>
          </cell>
        </row>
      </sheetData>
      <sheetData sheetId="857">
        <row r="2">
          <cell r="A2" t="str">
            <v>MSSL–SBU 3</v>
          </cell>
        </row>
      </sheetData>
      <sheetData sheetId="858">
        <row r="2">
          <cell r="A2" t="str">
            <v>MSSL–SBU 3</v>
          </cell>
        </row>
      </sheetData>
      <sheetData sheetId="859">
        <row r="2">
          <cell r="A2">
            <v>0</v>
          </cell>
        </row>
      </sheetData>
      <sheetData sheetId="860">
        <row r="2">
          <cell r="A2">
            <v>0</v>
          </cell>
        </row>
      </sheetData>
      <sheetData sheetId="861">
        <row r="2">
          <cell r="A2" t="str">
            <v>MSSL–SBU 3</v>
          </cell>
        </row>
      </sheetData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>
        <row r="2">
          <cell r="A2" t="str">
            <v>MSSL–SBU 3</v>
          </cell>
        </row>
      </sheetData>
      <sheetData sheetId="890"/>
      <sheetData sheetId="891"/>
      <sheetData sheetId="892" refreshError="1"/>
      <sheetData sheetId="893"/>
      <sheetData sheetId="894" refreshError="1"/>
      <sheetData sheetId="895"/>
      <sheetData sheetId="896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>
        <row r="2">
          <cell r="A2" t="str">
            <v>MSSL–SBU 3</v>
          </cell>
        </row>
      </sheetData>
      <sheetData sheetId="907">
        <row r="2">
          <cell r="A2" t="str">
            <v>MSSL–SBU 3</v>
          </cell>
        </row>
      </sheetData>
      <sheetData sheetId="908">
        <row r="2">
          <cell r="A2" t="str">
            <v>MSSL–SBU 3</v>
          </cell>
        </row>
      </sheetData>
      <sheetData sheetId="909">
        <row r="2">
          <cell r="A2" t="str">
            <v>MSSL–SBU 3</v>
          </cell>
        </row>
      </sheetData>
      <sheetData sheetId="910">
        <row r="2">
          <cell r="A2" t="str">
            <v>MSSL–SBU 3</v>
          </cell>
        </row>
      </sheetData>
      <sheetData sheetId="911">
        <row r="2">
          <cell r="A2" t="str">
            <v>MSSL–SBU 3</v>
          </cell>
        </row>
      </sheetData>
      <sheetData sheetId="912">
        <row r="2">
          <cell r="A2" t="str">
            <v>MSSL–SBU 3</v>
          </cell>
        </row>
      </sheetData>
      <sheetData sheetId="913">
        <row r="2">
          <cell r="A2" t="str">
            <v>MSSL–SBU 3</v>
          </cell>
        </row>
      </sheetData>
      <sheetData sheetId="914">
        <row r="2">
          <cell r="A2" t="str">
            <v>MSSL–SBU 3</v>
          </cell>
        </row>
      </sheetData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>
        <row r="2">
          <cell r="A2" t="str">
            <v>MSSL–SBU 3</v>
          </cell>
        </row>
      </sheetData>
      <sheetData sheetId="947">
        <row r="2">
          <cell r="A2" t="str">
            <v>MSSL–SBU 3</v>
          </cell>
        </row>
      </sheetData>
      <sheetData sheetId="948">
        <row r="2">
          <cell r="A2" t="str">
            <v>MSSL–SBU 3</v>
          </cell>
        </row>
      </sheetData>
      <sheetData sheetId="949">
        <row r="2">
          <cell r="A2">
            <v>0</v>
          </cell>
        </row>
      </sheetData>
      <sheetData sheetId="950">
        <row r="2">
          <cell r="A2">
            <v>0</v>
          </cell>
        </row>
      </sheetData>
      <sheetData sheetId="951">
        <row r="2">
          <cell r="A2" t="str">
            <v>MSSL–SBU 3</v>
          </cell>
        </row>
      </sheetData>
      <sheetData sheetId="952"/>
      <sheetData sheetId="953"/>
      <sheetData sheetId="954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>
        <row r="2">
          <cell r="A2" t="str">
            <v>MSSL–SBU 3</v>
          </cell>
        </row>
      </sheetData>
      <sheetData sheetId="967">
        <row r="2">
          <cell r="A2" t="str">
            <v>MSSL–SBU 3</v>
          </cell>
        </row>
      </sheetData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>
        <row r="2">
          <cell r="A2" t="str">
            <v>MSSL–SBU 3</v>
          </cell>
        </row>
      </sheetData>
      <sheetData sheetId="978">
        <row r="2">
          <cell r="A2" t="str">
            <v>MSSL–SBU 3</v>
          </cell>
        </row>
      </sheetData>
      <sheetData sheetId="979">
        <row r="2">
          <cell r="A2" t="str">
            <v>MSSL–SBU 3</v>
          </cell>
        </row>
      </sheetData>
      <sheetData sheetId="980">
        <row r="2">
          <cell r="A2" t="str">
            <v>MSSL–SBU 3</v>
          </cell>
        </row>
      </sheetData>
      <sheetData sheetId="981"/>
      <sheetData sheetId="982">
        <row r="2">
          <cell r="A2" t="str">
            <v>MSSL–SBU 3</v>
          </cell>
        </row>
      </sheetData>
      <sheetData sheetId="983"/>
      <sheetData sheetId="984">
        <row r="2">
          <cell r="A2" t="str">
            <v>MSSL–SBU 3</v>
          </cell>
        </row>
      </sheetData>
      <sheetData sheetId="985">
        <row r="2">
          <cell r="A2" t="str">
            <v>MSSL–SBU 3</v>
          </cell>
        </row>
      </sheetData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>
        <row r="2">
          <cell r="A2" t="str">
            <v>MSSL–SBU 3</v>
          </cell>
        </row>
      </sheetData>
      <sheetData sheetId="1018">
        <row r="2">
          <cell r="A2" t="str">
            <v>MSSL–SBU 3</v>
          </cell>
        </row>
      </sheetData>
      <sheetData sheetId="1019">
        <row r="2">
          <cell r="A2" t="str">
            <v>MSSL–SBU 3</v>
          </cell>
        </row>
      </sheetData>
      <sheetData sheetId="1020">
        <row r="2">
          <cell r="A2">
            <v>0</v>
          </cell>
        </row>
      </sheetData>
      <sheetData sheetId="1021">
        <row r="2">
          <cell r="A2">
            <v>0</v>
          </cell>
        </row>
      </sheetData>
      <sheetData sheetId="1022">
        <row r="2">
          <cell r="A2" t="str">
            <v>MSSL–SBU 3</v>
          </cell>
        </row>
      </sheetData>
      <sheetData sheetId="1023"/>
      <sheetData sheetId="1024"/>
      <sheetData sheetId="1025"/>
      <sheetData sheetId="1026"/>
      <sheetData sheetId="1027"/>
      <sheetData sheetId="1028"/>
      <sheetData sheetId="1029"/>
      <sheetData sheetId="1030"/>
      <sheetData sheetId="1031"/>
      <sheetData sheetId="1032"/>
      <sheetData sheetId="1033"/>
      <sheetData sheetId="1034"/>
      <sheetData sheetId="1035"/>
      <sheetData sheetId="1036"/>
      <sheetData sheetId="1037">
        <row r="2">
          <cell r="A2" t="str">
            <v>MSSL–SBU 3</v>
          </cell>
        </row>
      </sheetData>
      <sheetData sheetId="1038">
        <row r="2">
          <cell r="A2" t="str">
            <v>MSSL–SBU 3</v>
          </cell>
        </row>
      </sheetData>
      <sheetData sheetId="1039"/>
      <sheetData sheetId="1040"/>
      <sheetData sheetId="1041"/>
      <sheetData sheetId="1042"/>
      <sheetData sheetId="1043">
        <row r="2">
          <cell r="A2" t="str">
            <v>MSSL–SBU 3</v>
          </cell>
        </row>
      </sheetData>
      <sheetData sheetId="1044">
        <row r="2">
          <cell r="A2" t="str">
            <v>MSSL–SBU 3</v>
          </cell>
        </row>
      </sheetData>
      <sheetData sheetId="1045">
        <row r="2">
          <cell r="A2" t="str">
            <v>MSSL–SBU 3</v>
          </cell>
        </row>
      </sheetData>
      <sheetData sheetId="1046">
        <row r="2">
          <cell r="A2" t="str">
            <v>MSSL–SBU 3</v>
          </cell>
        </row>
      </sheetData>
      <sheetData sheetId="1047">
        <row r="2">
          <cell r="A2" t="str">
            <v>MSSL–SBU 3</v>
          </cell>
        </row>
      </sheetData>
      <sheetData sheetId="1048">
        <row r="2">
          <cell r="A2" t="str">
            <v>MSSL–SBU 3</v>
          </cell>
        </row>
      </sheetData>
      <sheetData sheetId="1049">
        <row r="2">
          <cell r="A2" t="str">
            <v>MSSL–SBU 3</v>
          </cell>
        </row>
      </sheetData>
      <sheetData sheetId="1050">
        <row r="2">
          <cell r="A2" t="str">
            <v>MSSL–SBU 3</v>
          </cell>
        </row>
      </sheetData>
      <sheetData sheetId="1051">
        <row r="2">
          <cell r="A2" t="str">
            <v>MSSL–SBU 3</v>
          </cell>
        </row>
      </sheetData>
      <sheetData sheetId="1052"/>
      <sheetData sheetId="1053"/>
      <sheetData sheetId="1054"/>
      <sheetData sheetId="1055"/>
      <sheetData sheetId="1056"/>
      <sheetData sheetId="1057"/>
      <sheetData sheetId="1058"/>
      <sheetData sheetId="1059"/>
      <sheetData sheetId="1060"/>
      <sheetData sheetId="1061"/>
      <sheetData sheetId="1062"/>
      <sheetData sheetId="1063"/>
      <sheetData sheetId="1064"/>
      <sheetData sheetId="1065"/>
      <sheetData sheetId="1066"/>
      <sheetData sheetId="1067"/>
      <sheetData sheetId="1068"/>
      <sheetData sheetId="1069"/>
      <sheetData sheetId="1070"/>
      <sheetData sheetId="1071"/>
      <sheetData sheetId="1072"/>
      <sheetData sheetId="1073"/>
      <sheetData sheetId="1074"/>
      <sheetData sheetId="1075"/>
      <sheetData sheetId="1076"/>
      <sheetData sheetId="1077"/>
      <sheetData sheetId="1078"/>
      <sheetData sheetId="1079"/>
      <sheetData sheetId="1080"/>
      <sheetData sheetId="1081"/>
      <sheetData sheetId="1082"/>
      <sheetData sheetId="1083">
        <row r="2">
          <cell r="A2" t="str">
            <v>MSSL–SBU 3</v>
          </cell>
        </row>
      </sheetData>
      <sheetData sheetId="1084">
        <row r="2">
          <cell r="A2" t="str">
            <v>MSSL–SBU 3</v>
          </cell>
        </row>
      </sheetData>
      <sheetData sheetId="1085">
        <row r="2">
          <cell r="A2" t="str">
            <v>MSSL–SBU 3</v>
          </cell>
        </row>
      </sheetData>
      <sheetData sheetId="1086">
        <row r="2">
          <cell r="A2">
            <v>0</v>
          </cell>
        </row>
      </sheetData>
      <sheetData sheetId="1087">
        <row r="2">
          <cell r="A2">
            <v>0</v>
          </cell>
        </row>
      </sheetData>
      <sheetData sheetId="1088">
        <row r="2">
          <cell r="A2" t="str">
            <v>MSSL–SBU 3</v>
          </cell>
        </row>
      </sheetData>
      <sheetData sheetId="1089"/>
      <sheetData sheetId="1090"/>
      <sheetData sheetId="1091"/>
      <sheetData sheetId="1092"/>
      <sheetData sheetId="1093"/>
      <sheetData sheetId="1094"/>
      <sheetData sheetId="1095"/>
      <sheetData sheetId="1096"/>
      <sheetData sheetId="1097"/>
      <sheetData sheetId="1098"/>
      <sheetData sheetId="1099"/>
      <sheetData sheetId="1100"/>
      <sheetData sheetId="1101"/>
      <sheetData sheetId="1102"/>
      <sheetData sheetId="1103">
        <row r="2">
          <cell r="A2" t="str">
            <v>MSSL–SBU 3</v>
          </cell>
        </row>
      </sheetData>
      <sheetData sheetId="1104">
        <row r="2">
          <cell r="A2" t="str">
            <v>MSSL–SBU 3</v>
          </cell>
        </row>
      </sheetData>
      <sheetData sheetId="1105"/>
      <sheetData sheetId="1106"/>
      <sheetData sheetId="1107"/>
      <sheetData sheetId="1108"/>
      <sheetData sheetId="1109" refreshError="1"/>
    </sheetDataSet>
  </externalBook>
</externalLink>
</file>

<file path=xl/externalLinks/externalLink4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XXXXXXX"/>
      <sheetName val="DATA SHEET"/>
      <sheetName val="letter"/>
      <sheetName val="MONTHREPORT"/>
      <sheetName val="GDATA1"/>
      <sheetName val="GDATA2"/>
      <sheetName val="PRESENTATION GRF 2"/>
      <sheetName val="GRF2"/>
      <sheetName val="GRF1"/>
      <sheetName val="SUMM LINK"/>
      <sheetName val="SUMMGRF1"/>
      <sheetName val="PRJ BASE"/>
      <sheetName val="Target"/>
      <sheetName val="ASKING PI"/>
      <sheetName val="PRESENTATION BACKUPTTM AND PER"/>
      <sheetName val="down time on TCF"/>
      <sheetName val="modified14-4for DR"/>
      <sheetName val="TTM AND PER"/>
      <sheetName val="ALL PRJ GRF"/>
      <sheetName val="OVER ALL CAR"/>
      <sheetName val="MONTHREPORT WITH LOSS"/>
      <sheetName val="After Apr 05 List rso dom"/>
      <sheetName val="BC Rates"/>
      <sheetName val="HVAL"/>
      <sheetName val="Material Cost"/>
      <sheetName val="DATA_SHEET"/>
      <sheetName val="PRESENTATION_GRF_2"/>
      <sheetName val="SUMM_LINK"/>
      <sheetName val="PRJ_BASE"/>
      <sheetName val="ASKING_PI"/>
      <sheetName val="PRESENTATION_BACKUPTTM_AND_PER"/>
      <sheetName val="down_time_on_TCF"/>
      <sheetName val="modified14-4for_DR"/>
      <sheetName val="TTM_AND_PER"/>
      <sheetName val="ALL_PRJ_GRF"/>
      <sheetName val="OVER_ALL_CAR"/>
      <sheetName val="MONTHREPORT_WITH_LOSS"/>
      <sheetName val="After_Apr_05_List_rso_dom"/>
      <sheetName val="BC_Rates"/>
      <sheetName val="Material_Cost"/>
      <sheetName val="MUS Calculations- Figure 5410.1"/>
      <sheetName val="Kandivli"/>
      <sheetName val="Zbad"/>
      <sheetName val="Nasik"/>
      <sheetName val="oth exp final"/>
      <sheetName val="Sheet1"/>
      <sheetName val="w.o.exp final (2)"/>
      <sheetName val="MENSUAL"/>
      <sheetName val="masop"/>
      <sheetName val="BAL.SHEET"/>
      <sheetName val="applicability"/>
      <sheetName val="DATA_SHEET4"/>
      <sheetName val="PRESENTATION_GRF_24"/>
      <sheetName val="SUMM_LINK4"/>
      <sheetName val="PRJ_BASE4"/>
      <sheetName val="ASKING_PI4"/>
      <sheetName val="PRESENTATION_BACKUPTTM_AND_PER4"/>
      <sheetName val="down_time_on_TCF4"/>
      <sheetName val="modified14-4for_DR4"/>
      <sheetName val="TTM_AND_PER4"/>
      <sheetName val="ALL_PRJ_GRF4"/>
      <sheetName val="OVER_ALL_CAR4"/>
      <sheetName val="MONTHREPORT_WITH_LOSS4"/>
      <sheetName val="After_Apr_05_List_rso_dom4"/>
      <sheetName val="BC_Rates4"/>
      <sheetName val="Material_Cost4"/>
      <sheetName val="MUS_Calculations-_Figure_5410_4"/>
      <sheetName val="oth_exp_final3"/>
      <sheetName val="w_o_exp_final_(2)3"/>
      <sheetName val="BAL_SHEET3"/>
      <sheetName val="DATA_SHEET1"/>
      <sheetName val="PRESENTATION_GRF_21"/>
      <sheetName val="SUMM_LINK1"/>
      <sheetName val="PRJ_BASE1"/>
      <sheetName val="ASKING_PI1"/>
      <sheetName val="PRESENTATION_BACKUPTTM_AND_PER1"/>
      <sheetName val="down_time_on_TCF1"/>
      <sheetName val="modified14-4for_DR1"/>
      <sheetName val="TTM_AND_PER1"/>
      <sheetName val="ALL_PRJ_GRF1"/>
      <sheetName val="OVER_ALL_CAR1"/>
      <sheetName val="MONTHREPORT_WITH_LOSS1"/>
      <sheetName val="After_Apr_05_List_rso_dom1"/>
      <sheetName val="BC_Rates1"/>
      <sheetName val="Material_Cost1"/>
      <sheetName val="MUS_Calculations-_Figure_5410_1"/>
      <sheetName val="oth_exp_final"/>
      <sheetName val="w_o_exp_final_(2)"/>
      <sheetName val="BAL_SHEET"/>
      <sheetName val="DATA_SHEET2"/>
      <sheetName val="PRESENTATION_GRF_22"/>
      <sheetName val="SUMM_LINK2"/>
      <sheetName val="PRJ_BASE2"/>
      <sheetName val="ASKING_PI2"/>
      <sheetName val="PRESENTATION_BACKUPTTM_AND_PER2"/>
      <sheetName val="down_time_on_TCF2"/>
      <sheetName val="modified14-4for_DR2"/>
      <sheetName val="TTM_AND_PER2"/>
      <sheetName val="ALL_PRJ_GRF2"/>
      <sheetName val="OVER_ALL_CAR2"/>
      <sheetName val="MONTHREPORT_WITH_LOSS2"/>
      <sheetName val="After_Apr_05_List_rso_dom2"/>
      <sheetName val="BC_Rates2"/>
      <sheetName val="Material_Cost2"/>
      <sheetName val="MUS_Calculations-_Figure_5410_2"/>
      <sheetName val="oth_exp_final1"/>
      <sheetName val="w_o_exp_final_(2)1"/>
      <sheetName val="BAL_SHEET1"/>
      <sheetName val="DATA_SHEET3"/>
      <sheetName val="PRESENTATION_GRF_23"/>
      <sheetName val="SUMM_LINK3"/>
      <sheetName val="PRJ_BASE3"/>
      <sheetName val="ASKING_PI3"/>
      <sheetName val="PRESENTATION_BACKUPTTM_AND_PER3"/>
      <sheetName val="down_time_on_TCF3"/>
      <sheetName val="modified14-4for_DR3"/>
      <sheetName val="TTM_AND_PER3"/>
      <sheetName val="ALL_PRJ_GRF3"/>
      <sheetName val="OVER_ALL_CAR3"/>
      <sheetName val="MONTHREPORT_WITH_LOSS3"/>
      <sheetName val="After_Apr_05_List_rso_dom3"/>
      <sheetName val="BC_Rates3"/>
      <sheetName val="Material_Cost3"/>
      <sheetName val="MUS_Calculations-_Figure_5410_3"/>
      <sheetName val="oth_exp_final2"/>
      <sheetName val="w_o_exp_final_(2)2"/>
      <sheetName val="BAL_SHEET2"/>
    </sheetNames>
    <sheetDataSet>
      <sheetData sheetId="0" refreshError="1"/>
      <sheetData sheetId="1" refreshError="1">
        <row r="1">
          <cell r="P1">
            <v>2</v>
          </cell>
        </row>
        <row r="6">
          <cell r="E6">
            <v>2113.7580000000003</v>
          </cell>
          <cell r="F6">
            <v>3409.8651000000004</v>
          </cell>
          <cell r="G6">
            <v>0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L6">
            <v>0</v>
          </cell>
          <cell r="M6">
            <v>0</v>
          </cell>
          <cell r="N6">
            <v>0</v>
          </cell>
          <cell r="O6">
            <v>0</v>
          </cell>
          <cell r="P6">
            <v>0</v>
          </cell>
        </row>
        <row r="7">
          <cell r="E7">
            <v>2113.7580000000003</v>
          </cell>
          <cell r="F7">
            <v>5523.6231000000007</v>
          </cell>
          <cell r="G7">
            <v>5523.6231000000007</v>
          </cell>
          <cell r="H7">
            <v>5523.6231000000007</v>
          </cell>
          <cell r="I7">
            <v>5523.6231000000007</v>
          </cell>
          <cell r="J7">
            <v>5523.6231000000007</v>
          </cell>
          <cell r="K7">
            <v>5523.6231000000007</v>
          </cell>
          <cell r="L7">
            <v>5523.6231000000007</v>
          </cell>
          <cell r="M7">
            <v>5523.6231000000007</v>
          </cell>
          <cell r="N7">
            <v>5523.6231000000007</v>
          </cell>
          <cell r="O7">
            <v>5523.6231000000007</v>
          </cell>
          <cell r="P7">
            <v>5523.6231000000007</v>
          </cell>
        </row>
        <row r="8">
          <cell r="E8">
            <v>1984.0489999999998</v>
          </cell>
          <cell r="F8">
            <v>3546.0020000000004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>
            <v>0</v>
          </cell>
          <cell r="M8">
            <v>0</v>
          </cell>
          <cell r="N8">
            <v>0</v>
          </cell>
          <cell r="O8">
            <v>0</v>
          </cell>
          <cell r="P8">
            <v>0</v>
          </cell>
        </row>
        <row r="9">
          <cell r="E9">
            <v>1984.0489999999998</v>
          </cell>
          <cell r="F9">
            <v>5530.0510000000004</v>
          </cell>
          <cell r="G9">
            <v>5530.0510000000004</v>
          </cell>
          <cell r="H9">
            <v>5530.0510000000004</v>
          </cell>
          <cell r="I9">
            <v>5530.0510000000004</v>
          </cell>
          <cell r="J9">
            <v>5530.0510000000004</v>
          </cell>
          <cell r="K9">
            <v>5530.0510000000004</v>
          </cell>
          <cell r="L9">
            <v>5530.0510000000004</v>
          </cell>
          <cell r="M9">
            <v>5530.0510000000004</v>
          </cell>
          <cell r="N9">
            <v>5530.0510000000004</v>
          </cell>
          <cell r="O9">
            <v>5530.0510000000004</v>
          </cell>
          <cell r="P9">
            <v>5530.0510000000004</v>
          </cell>
        </row>
        <row r="10">
          <cell r="E10">
            <v>906.54000000000008</v>
          </cell>
          <cell r="F10">
            <v>3700.5280000000002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  <cell r="M10">
            <v>0</v>
          </cell>
          <cell r="N10">
            <v>0</v>
          </cell>
          <cell r="O10">
            <v>0</v>
          </cell>
          <cell r="P10">
            <v>0</v>
          </cell>
        </row>
        <row r="11">
          <cell r="E11">
            <v>906.54000000000008</v>
          </cell>
          <cell r="F11">
            <v>4607.0680000000002</v>
          </cell>
          <cell r="G11">
            <v>4607.0680000000002</v>
          </cell>
          <cell r="H11">
            <v>4607.0680000000002</v>
          </cell>
          <cell r="I11">
            <v>4607.0680000000002</v>
          </cell>
          <cell r="J11">
            <v>4607.0680000000002</v>
          </cell>
          <cell r="K11">
            <v>4607.0680000000002</v>
          </cell>
          <cell r="L11">
            <v>4607.0680000000002</v>
          </cell>
          <cell r="M11">
            <v>4607.0680000000002</v>
          </cell>
          <cell r="N11">
            <v>4607.0680000000002</v>
          </cell>
          <cell r="O11">
            <v>4607.0680000000002</v>
          </cell>
          <cell r="P11">
            <v>4607.0680000000002</v>
          </cell>
        </row>
        <row r="12">
          <cell r="E12">
            <v>2514.163</v>
          </cell>
          <cell r="F12">
            <v>3474.39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</row>
        <row r="13">
          <cell r="E13">
            <v>2514.163</v>
          </cell>
          <cell r="F13">
            <v>5988.5529999999999</v>
          </cell>
          <cell r="G13">
            <v>5988.5529999999999</v>
          </cell>
          <cell r="H13">
            <v>5988.5529999999999</v>
          </cell>
          <cell r="I13">
            <v>5988.5529999999999</v>
          </cell>
          <cell r="J13">
            <v>5988.5529999999999</v>
          </cell>
          <cell r="K13">
            <v>5988.5529999999999</v>
          </cell>
          <cell r="L13">
            <v>5988.5529999999999</v>
          </cell>
          <cell r="M13">
            <v>5988.5529999999999</v>
          </cell>
          <cell r="N13">
            <v>5988.5529999999999</v>
          </cell>
          <cell r="O13">
            <v>5988.5529999999999</v>
          </cell>
          <cell r="P13">
            <v>5988.5529999999999</v>
          </cell>
        </row>
        <row r="14">
          <cell r="E14">
            <v>698.04899999999998</v>
          </cell>
          <cell r="F14">
            <v>4257.1061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</row>
        <row r="15">
          <cell r="E15">
            <v>698.04899999999998</v>
          </cell>
          <cell r="F15">
            <v>4955.1550999999999</v>
          </cell>
          <cell r="G15">
            <v>4955.1550999999999</v>
          </cell>
          <cell r="H15">
            <v>4955.1550999999999</v>
          </cell>
          <cell r="I15">
            <v>4955.1550999999999</v>
          </cell>
          <cell r="J15">
            <v>4955.1550999999999</v>
          </cell>
          <cell r="K15">
            <v>4955.1550999999999</v>
          </cell>
          <cell r="L15">
            <v>4955.1550999999999</v>
          </cell>
          <cell r="M15">
            <v>4955.1550999999999</v>
          </cell>
          <cell r="N15">
            <v>4955.1550999999999</v>
          </cell>
          <cell r="O15">
            <v>4955.1550999999999</v>
          </cell>
          <cell r="P15">
            <v>4955.1550999999999</v>
          </cell>
        </row>
        <row r="16">
          <cell r="E16">
            <v>2061.5050000000001</v>
          </cell>
          <cell r="F16">
            <v>3619.6418199999998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</row>
        <row r="17">
          <cell r="E17">
            <v>2061.5050000000001</v>
          </cell>
          <cell r="F17">
            <v>5681.1468199999999</v>
          </cell>
          <cell r="G17">
            <v>5681.1468199999999</v>
          </cell>
          <cell r="H17">
            <v>5681.1468199999999</v>
          </cell>
          <cell r="I17">
            <v>5681.1468199999999</v>
          </cell>
          <cell r="J17">
            <v>5681.1468199999999</v>
          </cell>
          <cell r="K17">
            <v>5681.1468199999999</v>
          </cell>
          <cell r="L17">
            <v>5681.1468199999999</v>
          </cell>
          <cell r="M17">
            <v>5681.1468199999999</v>
          </cell>
          <cell r="N17">
            <v>5681.1468199999999</v>
          </cell>
          <cell r="O17">
            <v>5681.1468199999999</v>
          </cell>
          <cell r="P17">
            <v>5681.1468199999999</v>
          </cell>
        </row>
        <row r="18">
          <cell r="E18">
            <v>1838.1084510000001</v>
          </cell>
          <cell r="F18">
            <v>3656.04264874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</row>
        <row r="19">
          <cell r="E19">
            <v>1838.1084510000001</v>
          </cell>
          <cell r="F19">
            <v>5494.1510997400001</v>
          </cell>
          <cell r="G19">
            <v>5494.1510997400001</v>
          </cell>
          <cell r="H19">
            <v>5494.1510997400001</v>
          </cell>
          <cell r="I19">
            <v>5494.1510997400001</v>
          </cell>
          <cell r="J19">
            <v>5494.1510997400001</v>
          </cell>
          <cell r="K19">
            <v>5494.1510997400001</v>
          </cell>
          <cell r="L19">
            <v>5494.1510997400001</v>
          </cell>
          <cell r="M19">
            <v>5494.1510997400001</v>
          </cell>
          <cell r="N19">
            <v>5494.1510997400001</v>
          </cell>
          <cell r="O19">
            <v>5494.1510997400001</v>
          </cell>
          <cell r="P19">
            <v>5494.1510997400001</v>
          </cell>
        </row>
        <row r="22">
          <cell r="E22">
            <v>362.5</v>
          </cell>
          <cell r="F22">
            <v>414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</row>
        <row r="23">
          <cell r="E23">
            <v>362.5</v>
          </cell>
          <cell r="F23">
            <v>776.5</v>
          </cell>
          <cell r="G23">
            <v>776.5</v>
          </cell>
          <cell r="H23">
            <v>776.5</v>
          </cell>
          <cell r="I23">
            <v>776.5</v>
          </cell>
          <cell r="J23">
            <v>776.5</v>
          </cell>
          <cell r="K23">
            <v>776.5</v>
          </cell>
          <cell r="L23">
            <v>776.5</v>
          </cell>
          <cell r="M23">
            <v>776.5</v>
          </cell>
          <cell r="N23">
            <v>776.5</v>
          </cell>
          <cell r="O23">
            <v>776.5</v>
          </cell>
          <cell r="P23">
            <v>776.5</v>
          </cell>
        </row>
        <row r="24">
          <cell r="E24">
            <v>128.5</v>
          </cell>
          <cell r="F24">
            <v>135.5</v>
          </cell>
          <cell r="G24">
            <v>0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>
            <v>0</v>
          </cell>
          <cell r="N24">
            <v>0</v>
          </cell>
          <cell r="O24">
            <v>0</v>
          </cell>
          <cell r="P24">
            <v>0</v>
          </cell>
        </row>
        <row r="25">
          <cell r="E25">
            <v>128.5</v>
          </cell>
          <cell r="F25">
            <v>264</v>
          </cell>
          <cell r="G25">
            <v>264</v>
          </cell>
          <cell r="H25">
            <v>264</v>
          </cell>
          <cell r="I25">
            <v>264</v>
          </cell>
          <cell r="J25">
            <v>264</v>
          </cell>
          <cell r="K25">
            <v>264</v>
          </cell>
          <cell r="L25">
            <v>264</v>
          </cell>
          <cell r="M25">
            <v>264</v>
          </cell>
          <cell r="N25">
            <v>264</v>
          </cell>
          <cell r="O25">
            <v>264</v>
          </cell>
          <cell r="P25">
            <v>264</v>
          </cell>
        </row>
        <row r="26">
          <cell r="E26">
            <v>76.5</v>
          </cell>
          <cell r="F26">
            <v>79</v>
          </cell>
          <cell r="G26">
            <v>0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>
            <v>0</v>
          </cell>
          <cell r="N26">
            <v>0</v>
          </cell>
          <cell r="O26">
            <v>0</v>
          </cell>
          <cell r="P26">
            <v>0</v>
          </cell>
        </row>
        <row r="27">
          <cell r="E27">
            <v>76.5</v>
          </cell>
          <cell r="F27">
            <v>155.5</v>
          </cell>
          <cell r="G27">
            <v>155.5</v>
          </cell>
          <cell r="H27">
            <v>155.5</v>
          </cell>
          <cell r="I27">
            <v>155.5</v>
          </cell>
          <cell r="J27">
            <v>155.5</v>
          </cell>
          <cell r="K27">
            <v>155.5</v>
          </cell>
          <cell r="L27">
            <v>155.5</v>
          </cell>
          <cell r="M27">
            <v>155.5</v>
          </cell>
          <cell r="N27">
            <v>155.5</v>
          </cell>
          <cell r="O27">
            <v>155.5</v>
          </cell>
          <cell r="P27">
            <v>155.5</v>
          </cell>
        </row>
        <row r="28">
          <cell r="E28">
            <v>259.5</v>
          </cell>
          <cell r="F28">
            <v>256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  <cell r="P28">
            <v>0</v>
          </cell>
        </row>
        <row r="29">
          <cell r="E29">
            <v>259.5</v>
          </cell>
          <cell r="F29">
            <v>515.5</v>
          </cell>
          <cell r="G29">
            <v>515.5</v>
          </cell>
          <cell r="H29">
            <v>515.5</v>
          </cell>
          <cell r="I29">
            <v>515.5</v>
          </cell>
          <cell r="J29">
            <v>515.5</v>
          </cell>
          <cell r="K29">
            <v>515.5</v>
          </cell>
          <cell r="L29">
            <v>515.5</v>
          </cell>
          <cell r="M29">
            <v>515.5</v>
          </cell>
          <cell r="N29">
            <v>515.5</v>
          </cell>
          <cell r="O29">
            <v>515.5</v>
          </cell>
          <cell r="P29">
            <v>515.5</v>
          </cell>
        </row>
        <row r="30">
          <cell r="E30">
            <v>316</v>
          </cell>
          <cell r="F30">
            <v>308.5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</row>
        <row r="31">
          <cell r="E31">
            <v>316</v>
          </cell>
          <cell r="F31">
            <v>624.5</v>
          </cell>
          <cell r="G31">
            <v>624.5</v>
          </cell>
          <cell r="H31">
            <v>624.5</v>
          </cell>
          <cell r="I31">
            <v>624.5</v>
          </cell>
          <cell r="J31">
            <v>624.5</v>
          </cell>
          <cell r="K31">
            <v>624.5</v>
          </cell>
          <cell r="L31">
            <v>624.5</v>
          </cell>
          <cell r="M31">
            <v>624.5</v>
          </cell>
          <cell r="N31">
            <v>624.5</v>
          </cell>
          <cell r="O31">
            <v>624.5</v>
          </cell>
          <cell r="P31">
            <v>624.5</v>
          </cell>
        </row>
        <row r="32">
          <cell r="E32">
            <v>188.5</v>
          </cell>
          <cell r="F32">
            <v>190.08</v>
          </cell>
          <cell r="G32">
            <v>0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  <cell r="N32">
            <v>0</v>
          </cell>
          <cell r="O32">
            <v>0</v>
          </cell>
          <cell r="P32">
            <v>0</v>
          </cell>
        </row>
        <row r="33">
          <cell r="E33">
            <v>188.5</v>
          </cell>
          <cell r="F33">
            <v>378.58000000000004</v>
          </cell>
          <cell r="G33">
            <v>378.58000000000004</v>
          </cell>
          <cell r="H33">
            <v>378.58000000000004</v>
          </cell>
          <cell r="I33">
            <v>378.58000000000004</v>
          </cell>
          <cell r="J33">
            <v>378.58000000000004</v>
          </cell>
          <cell r="K33">
            <v>378.58000000000004</v>
          </cell>
          <cell r="L33">
            <v>378.58000000000004</v>
          </cell>
          <cell r="M33">
            <v>378.58000000000004</v>
          </cell>
          <cell r="N33">
            <v>378.58000000000004</v>
          </cell>
          <cell r="O33">
            <v>378.58000000000004</v>
          </cell>
          <cell r="P33">
            <v>378.58000000000004</v>
          </cell>
        </row>
        <row r="34">
          <cell r="E34">
            <v>1331.5</v>
          </cell>
          <cell r="F34">
            <v>1383.08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  <cell r="P34">
            <v>0</v>
          </cell>
        </row>
        <row r="35">
          <cell r="E35">
            <v>1331.5</v>
          </cell>
          <cell r="F35">
            <v>2714.58</v>
          </cell>
          <cell r="G35">
            <v>2714.58</v>
          </cell>
          <cell r="H35">
            <v>2714.58</v>
          </cell>
          <cell r="I35">
            <v>2714.58</v>
          </cell>
          <cell r="J35">
            <v>2714.58</v>
          </cell>
          <cell r="K35">
            <v>2714.58</v>
          </cell>
          <cell r="L35">
            <v>2714.58</v>
          </cell>
          <cell r="M35">
            <v>2714.58</v>
          </cell>
          <cell r="N35">
            <v>2714.58</v>
          </cell>
          <cell r="O35">
            <v>2714.58</v>
          </cell>
          <cell r="P35">
            <v>2714.58</v>
          </cell>
        </row>
        <row r="37">
          <cell r="E37">
            <v>97.5</v>
          </cell>
          <cell r="F37">
            <v>82.046875</v>
          </cell>
          <cell r="G37">
            <v>0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L37">
            <v>0</v>
          </cell>
          <cell r="M37">
            <v>0</v>
          </cell>
          <cell r="N37">
            <v>0</v>
          </cell>
          <cell r="O37">
            <v>0</v>
          </cell>
          <cell r="P37">
            <v>0</v>
          </cell>
        </row>
        <row r="38">
          <cell r="E38">
            <v>97.5</v>
          </cell>
          <cell r="F38">
            <v>179.546875</v>
          </cell>
          <cell r="G38">
            <v>179.546875</v>
          </cell>
          <cell r="H38">
            <v>179.546875</v>
          </cell>
          <cell r="I38">
            <v>179.546875</v>
          </cell>
          <cell r="J38">
            <v>179.546875</v>
          </cell>
          <cell r="K38">
            <v>179.546875</v>
          </cell>
          <cell r="L38">
            <v>179.546875</v>
          </cell>
          <cell r="M38">
            <v>179.546875</v>
          </cell>
          <cell r="N38">
            <v>179.546875</v>
          </cell>
          <cell r="O38">
            <v>179.546875</v>
          </cell>
          <cell r="P38">
            <v>179.546875</v>
          </cell>
        </row>
        <row r="39">
          <cell r="E39">
            <v>12.6</v>
          </cell>
          <cell r="F39">
            <v>2.3250000000000002</v>
          </cell>
          <cell r="G39">
            <v>0</v>
          </cell>
          <cell r="H39">
            <v>0</v>
          </cell>
          <cell r="I39">
            <v>0</v>
          </cell>
          <cell r="J39">
            <v>0</v>
          </cell>
          <cell r="K39">
            <v>0</v>
          </cell>
          <cell r="L39">
            <v>0</v>
          </cell>
          <cell r="M39">
            <v>0</v>
          </cell>
          <cell r="N39">
            <v>0</v>
          </cell>
          <cell r="O39">
            <v>0</v>
          </cell>
          <cell r="P39">
            <v>0</v>
          </cell>
        </row>
        <row r="40">
          <cell r="E40">
            <v>12.6</v>
          </cell>
          <cell r="F40">
            <v>14.925000000000001</v>
          </cell>
          <cell r="G40">
            <v>14.925000000000001</v>
          </cell>
          <cell r="H40">
            <v>14.925000000000001</v>
          </cell>
          <cell r="I40">
            <v>14.925000000000001</v>
          </cell>
          <cell r="J40">
            <v>14.925000000000001</v>
          </cell>
          <cell r="K40">
            <v>14.925000000000001</v>
          </cell>
          <cell r="L40">
            <v>14.925000000000001</v>
          </cell>
          <cell r="M40">
            <v>14.925000000000001</v>
          </cell>
          <cell r="N40">
            <v>14.925000000000001</v>
          </cell>
          <cell r="O40">
            <v>14.925000000000001</v>
          </cell>
          <cell r="P40">
            <v>14.925000000000001</v>
          </cell>
        </row>
        <row r="41">
          <cell r="E41">
            <v>2.1437499999999998</v>
          </cell>
          <cell r="F41">
            <v>6.2124999999999995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  <cell r="K41">
            <v>0</v>
          </cell>
          <cell r="L41">
            <v>0</v>
          </cell>
          <cell r="M41">
            <v>0</v>
          </cell>
          <cell r="N41">
            <v>0</v>
          </cell>
          <cell r="O41">
            <v>0</v>
          </cell>
          <cell r="P41">
            <v>0</v>
          </cell>
        </row>
        <row r="42">
          <cell r="E42">
            <v>2.1437499999999998</v>
          </cell>
          <cell r="F42">
            <v>8.3562499999999993</v>
          </cell>
          <cell r="G42">
            <v>8.3562499999999993</v>
          </cell>
          <cell r="H42">
            <v>8.3562499999999993</v>
          </cell>
          <cell r="I42">
            <v>8.3562499999999993</v>
          </cell>
          <cell r="J42">
            <v>8.3562499999999993</v>
          </cell>
          <cell r="K42">
            <v>8.3562499999999993</v>
          </cell>
          <cell r="L42">
            <v>8.3562499999999993</v>
          </cell>
          <cell r="M42">
            <v>8.3562499999999993</v>
          </cell>
          <cell r="N42">
            <v>8.3562499999999993</v>
          </cell>
          <cell r="O42">
            <v>8.3562499999999993</v>
          </cell>
          <cell r="P42">
            <v>8.3562499999999993</v>
          </cell>
        </row>
        <row r="43">
          <cell r="E43">
            <v>53.393749999999997</v>
          </cell>
          <cell r="F43">
            <v>19.585000000000001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K43">
            <v>0</v>
          </cell>
          <cell r="L43">
            <v>0</v>
          </cell>
          <cell r="M43">
            <v>0</v>
          </cell>
          <cell r="N43">
            <v>0</v>
          </cell>
          <cell r="O43">
            <v>0</v>
          </cell>
          <cell r="P43">
            <v>0</v>
          </cell>
        </row>
        <row r="44">
          <cell r="E44">
            <v>53.393749999999997</v>
          </cell>
          <cell r="F44">
            <v>72.978749999999991</v>
          </cell>
          <cell r="G44">
            <v>72.978749999999991</v>
          </cell>
          <cell r="H44">
            <v>72.978749999999991</v>
          </cell>
          <cell r="I44">
            <v>72.978749999999991</v>
          </cell>
          <cell r="J44">
            <v>72.978749999999991</v>
          </cell>
          <cell r="K44">
            <v>72.978749999999991</v>
          </cell>
          <cell r="L44">
            <v>72.978749999999991</v>
          </cell>
          <cell r="M44">
            <v>72.978749999999991</v>
          </cell>
          <cell r="N44">
            <v>72.978749999999991</v>
          </cell>
          <cell r="O44">
            <v>72.978749999999991</v>
          </cell>
          <cell r="P44">
            <v>72.978749999999991</v>
          </cell>
        </row>
        <row r="45">
          <cell r="E45">
            <v>27.775000000000002</v>
          </cell>
          <cell r="F45">
            <v>48.405000000000001</v>
          </cell>
          <cell r="G45">
            <v>0</v>
          </cell>
          <cell r="H45">
            <v>0</v>
          </cell>
          <cell r="I45">
            <v>0</v>
          </cell>
          <cell r="J45">
            <v>0</v>
          </cell>
          <cell r="K45">
            <v>0</v>
          </cell>
          <cell r="L45">
            <v>0</v>
          </cell>
          <cell r="M45">
            <v>0</v>
          </cell>
          <cell r="N45">
            <v>0</v>
          </cell>
          <cell r="O45">
            <v>0</v>
          </cell>
          <cell r="P45">
            <v>0</v>
          </cell>
        </row>
        <row r="46">
          <cell r="E46">
            <v>27.775000000000002</v>
          </cell>
          <cell r="F46">
            <v>76.180000000000007</v>
          </cell>
          <cell r="G46">
            <v>76.180000000000007</v>
          </cell>
          <cell r="H46">
            <v>76.180000000000007</v>
          </cell>
          <cell r="I46">
            <v>76.180000000000007</v>
          </cell>
          <cell r="J46">
            <v>76.180000000000007</v>
          </cell>
          <cell r="K46">
            <v>76.180000000000007</v>
          </cell>
          <cell r="L46">
            <v>76.180000000000007</v>
          </cell>
          <cell r="M46">
            <v>76.180000000000007</v>
          </cell>
          <cell r="N46">
            <v>76.180000000000007</v>
          </cell>
          <cell r="O46">
            <v>76.180000000000007</v>
          </cell>
          <cell r="P46">
            <v>76.180000000000007</v>
          </cell>
        </row>
        <row r="47">
          <cell r="E47">
            <v>33.25</v>
          </cell>
          <cell r="F47">
            <v>23.782499999999999</v>
          </cell>
          <cell r="G47">
            <v>0</v>
          </cell>
          <cell r="H47">
            <v>0</v>
          </cell>
          <cell r="I47">
            <v>0</v>
          </cell>
          <cell r="J47">
            <v>0</v>
          </cell>
          <cell r="K47">
            <v>0</v>
          </cell>
          <cell r="L47">
            <v>0</v>
          </cell>
          <cell r="M47">
            <v>0</v>
          </cell>
          <cell r="N47">
            <v>0</v>
          </cell>
          <cell r="O47">
            <v>0</v>
          </cell>
          <cell r="P47">
            <v>0</v>
          </cell>
        </row>
        <row r="48">
          <cell r="E48">
            <v>33.25</v>
          </cell>
          <cell r="F48">
            <v>57.032499999999999</v>
          </cell>
          <cell r="G48">
            <v>57.032499999999999</v>
          </cell>
          <cell r="H48">
            <v>57.032499999999999</v>
          </cell>
          <cell r="I48">
            <v>57.032499999999999</v>
          </cell>
          <cell r="J48">
            <v>57.032499999999999</v>
          </cell>
          <cell r="K48">
            <v>57.032499999999999</v>
          </cell>
          <cell r="L48">
            <v>57.032499999999999</v>
          </cell>
          <cell r="M48">
            <v>57.032499999999999</v>
          </cell>
          <cell r="N48">
            <v>57.032499999999999</v>
          </cell>
          <cell r="O48">
            <v>57.032499999999999</v>
          </cell>
          <cell r="P48">
            <v>57.032499999999999</v>
          </cell>
        </row>
        <row r="49">
          <cell r="E49">
            <v>226.66249999999999</v>
          </cell>
          <cell r="F49">
            <v>182.356875</v>
          </cell>
          <cell r="G49">
            <v>0</v>
          </cell>
          <cell r="H49">
            <v>0</v>
          </cell>
          <cell r="I49">
            <v>0</v>
          </cell>
          <cell r="J49">
            <v>0</v>
          </cell>
          <cell r="K49">
            <v>0</v>
          </cell>
          <cell r="L49">
            <v>0</v>
          </cell>
          <cell r="M49">
            <v>0</v>
          </cell>
          <cell r="N49">
            <v>0</v>
          </cell>
          <cell r="O49">
            <v>0</v>
          </cell>
          <cell r="P49">
            <v>0</v>
          </cell>
        </row>
        <row r="50">
          <cell r="E50">
            <v>226.66249999999999</v>
          </cell>
          <cell r="F50">
            <v>409.01937499999997</v>
          </cell>
          <cell r="G50">
            <v>409.01937499999997</v>
          </cell>
          <cell r="H50">
            <v>409.01937499999997</v>
          </cell>
          <cell r="I50">
            <v>409.01937499999997</v>
          </cell>
          <cell r="J50">
            <v>409.01937499999997</v>
          </cell>
          <cell r="K50">
            <v>409.01937499999997</v>
          </cell>
          <cell r="L50">
            <v>409.01937499999997</v>
          </cell>
          <cell r="M50">
            <v>409.01937499999997</v>
          </cell>
          <cell r="N50">
            <v>409.01937499999997</v>
          </cell>
          <cell r="O50">
            <v>409.01937499999997</v>
          </cell>
          <cell r="P50">
            <v>409.01937499999997</v>
          </cell>
        </row>
        <row r="81">
          <cell r="E81">
            <v>29.376749999999987</v>
          </cell>
          <cell r="F81">
            <v>45.352199999999989</v>
          </cell>
          <cell r="G81">
            <v>0</v>
          </cell>
          <cell r="H81">
            <v>0</v>
          </cell>
          <cell r="I81">
            <v>0</v>
          </cell>
          <cell r="J81">
            <v>0</v>
          </cell>
          <cell r="K81">
            <v>0</v>
          </cell>
          <cell r="L81">
            <v>0</v>
          </cell>
          <cell r="M81">
            <v>0</v>
          </cell>
          <cell r="N81">
            <v>0</v>
          </cell>
          <cell r="O81">
            <v>0</v>
          </cell>
          <cell r="P81">
            <v>0</v>
          </cell>
        </row>
        <row r="82">
          <cell r="E82">
            <v>29.376749999999987</v>
          </cell>
          <cell r="F82">
            <v>74.728949999999969</v>
          </cell>
          <cell r="G82">
            <v>74.728949999999969</v>
          </cell>
          <cell r="H82">
            <v>74.728949999999969</v>
          </cell>
          <cell r="I82">
            <v>74.728949999999969</v>
          </cell>
          <cell r="J82">
            <v>74.728949999999969</v>
          </cell>
          <cell r="K82">
            <v>74.728949999999969</v>
          </cell>
          <cell r="L82">
            <v>74.728949999999969</v>
          </cell>
          <cell r="M82">
            <v>74.728949999999969</v>
          </cell>
          <cell r="N82">
            <v>74.728949999999969</v>
          </cell>
          <cell r="O82">
            <v>74.728949999999969</v>
          </cell>
          <cell r="P82">
            <v>74.728949999999969</v>
          </cell>
        </row>
        <row r="83">
          <cell r="E83">
            <v>11.777499999999996</v>
          </cell>
          <cell r="F83">
            <v>21.348299999999998</v>
          </cell>
          <cell r="G83">
            <v>0</v>
          </cell>
          <cell r="H83">
            <v>0</v>
          </cell>
          <cell r="I83">
            <v>0</v>
          </cell>
          <cell r="J83">
            <v>0</v>
          </cell>
          <cell r="K83">
            <v>0</v>
          </cell>
          <cell r="L83">
            <v>0</v>
          </cell>
          <cell r="M83">
            <v>0</v>
          </cell>
          <cell r="N83">
            <v>0</v>
          </cell>
          <cell r="O83">
            <v>0</v>
          </cell>
          <cell r="P83">
            <v>0</v>
          </cell>
        </row>
        <row r="84">
          <cell r="E84">
            <v>11.777499999999996</v>
          </cell>
          <cell r="F84">
            <v>33.125799999999998</v>
          </cell>
          <cell r="G84">
            <v>33.125799999999998</v>
          </cell>
          <cell r="H84">
            <v>33.125799999999998</v>
          </cell>
          <cell r="I84">
            <v>33.125799999999998</v>
          </cell>
          <cell r="J84">
            <v>33.125799999999998</v>
          </cell>
          <cell r="K84">
            <v>33.125799999999998</v>
          </cell>
          <cell r="L84">
            <v>33.125799999999998</v>
          </cell>
          <cell r="M84">
            <v>33.125799999999998</v>
          </cell>
          <cell r="N84">
            <v>33.125799999999998</v>
          </cell>
          <cell r="O84">
            <v>33.125799999999998</v>
          </cell>
          <cell r="P84">
            <v>33.125799999999998</v>
          </cell>
        </row>
        <row r="85">
          <cell r="E85">
            <v>6.6174000000000008</v>
          </cell>
          <cell r="F85">
            <v>7.7318000000000016</v>
          </cell>
          <cell r="G85">
            <v>0</v>
          </cell>
          <cell r="H85">
            <v>0</v>
          </cell>
          <cell r="I85">
            <v>0</v>
          </cell>
          <cell r="J85">
            <v>0</v>
          </cell>
          <cell r="K85">
            <v>0</v>
          </cell>
          <cell r="L85">
            <v>0</v>
          </cell>
          <cell r="M85">
            <v>0</v>
          </cell>
          <cell r="N85">
            <v>0</v>
          </cell>
          <cell r="O85">
            <v>0</v>
          </cell>
          <cell r="P85">
            <v>0</v>
          </cell>
        </row>
        <row r="86">
          <cell r="E86">
            <v>6.6174000000000008</v>
          </cell>
          <cell r="F86">
            <v>14.349200000000003</v>
          </cell>
          <cell r="G86">
            <v>14.349200000000003</v>
          </cell>
          <cell r="H86">
            <v>14.349200000000003</v>
          </cell>
          <cell r="I86">
            <v>14.349200000000003</v>
          </cell>
          <cell r="J86">
            <v>14.349200000000003</v>
          </cell>
          <cell r="K86">
            <v>14.349200000000003</v>
          </cell>
          <cell r="L86">
            <v>14.349200000000003</v>
          </cell>
          <cell r="M86">
            <v>14.349200000000003</v>
          </cell>
          <cell r="N86">
            <v>14.349200000000003</v>
          </cell>
          <cell r="O86">
            <v>14.349200000000003</v>
          </cell>
          <cell r="P86">
            <v>14.349200000000003</v>
          </cell>
        </row>
        <row r="87">
          <cell r="E87">
            <v>32.156049999999993</v>
          </cell>
          <cell r="F87">
            <v>37.973749999999995</v>
          </cell>
          <cell r="G87">
            <v>0</v>
          </cell>
          <cell r="H87">
            <v>0</v>
          </cell>
          <cell r="I87">
            <v>0</v>
          </cell>
          <cell r="J87">
            <v>0</v>
          </cell>
          <cell r="K87">
            <v>0</v>
          </cell>
          <cell r="L87">
            <v>0</v>
          </cell>
          <cell r="M87">
            <v>0</v>
          </cell>
          <cell r="N87">
            <v>0</v>
          </cell>
          <cell r="O87">
            <v>0</v>
          </cell>
          <cell r="P87">
            <v>0</v>
          </cell>
        </row>
        <row r="88">
          <cell r="E88">
            <v>32.156049999999993</v>
          </cell>
          <cell r="F88">
            <v>70.129799999999989</v>
          </cell>
          <cell r="G88">
            <v>70.129799999999989</v>
          </cell>
          <cell r="H88">
            <v>70.129799999999989</v>
          </cell>
          <cell r="I88">
            <v>70.129799999999989</v>
          </cell>
          <cell r="J88">
            <v>70.129799999999989</v>
          </cell>
          <cell r="K88">
            <v>70.129799999999989</v>
          </cell>
          <cell r="L88">
            <v>70.129799999999989</v>
          </cell>
          <cell r="M88">
            <v>70.129799999999989</v>
          </cell>
          <cell r="N88">
            <v>70.129799999999989</v>
          </cell>
          <cell r="O88">
            <v>70.129799999999989</v>
          </cell>
          <cell r="P88">
            <v>70.129799999999989</v>
          </cell>
        </row>
        <row r="89">
          <cell r="E89">
            <v>28.618699999999997</v>
          </cell>
          <cell r="F89">
            <v>43.826999999999998</v>
          </cell>
          <cell r="G89">
            <v>0</v>
          </cell>
          <cell r="H89">
            <v>0</v>
          </cell>
          <cell r="I89">
            <v>0</v>
          </cell>
          <cell r="J89">
            <v>0</v>
          </cell>
          <cell r="K89">
            <v>0</v>
          </cell>
          <cell r="L89">
            <v>0</v>
          </cell>
          <cell r="M89">
            <v>0</v>
          </cell>
          <cell r="N89">
            <v>0</v>
          </cell>
          <cell r="O89">
            <v>0</v>
          </cell>
          <cell r="P89">
            <v>0</v>
          </cell>
        </row>
        <row r="90">
          <cell r="E90">
            <v>28.618699999999997</v>
          </cell>
          <cell r="F90">
            <v>72.445699999999988</v>
          </cell>
          <cell r="G90">
            <v>72.445699999999988</v>
          </cell>
          <cell r="H90">
            <v>72.445699999999988</v>
          </cell>
          <cell r="I90">
            <v>72.445699999999988</v>
          </cell>
          <cell r="J90">
            <v>72.445699999999988</v>
          </cell>
          <cell r="K90">
            <v>72.445699999999988</v>
          </cell>
          <cell r="L90">
            <v>72.445699999999988</v>
          </cell>
          <cell r="M90">
            <v>72.445699999999988</v>
          </cell>
          <cell r="N90">
            <v>72.445699999999988</v>
          </cell>
          <cell r="O90">
            <v>72.445699999999988</v>
          </cell>
          <cell r="P90">
            <v>72.445699999999988</v>
          </cell>
        </row>
        <row r="91">
          <cell r="E91">
            <v>25.276050000000012</v>
          </cell>
          <cell r="F91">
            <v>33.135193994236317</v>
          </cell>
          <cell r="G91">
            <v>0</v>
          </cell>
          <cell r="H91">
            <v>0</v>
          </cell>
          <cell r="I91">
            <v>0</v>
          </cell>
          <cell r="J91">
            <v>0</v>
          </cell>
          <cell r="K91">
            <v>0</v>
          </cell>
          <cell r="L91">
            <v>0</v>
          </cell>
          <cell r="M91">
            <v>0</v>
          </cell>
          <cell r="N91">
            <v>0</v>
          </cell>
          <cell r="O91">
            <v>0</v>
          </cell>
          <cell r="P91">
            <v>0</v>
          </cell>
        </row>
        <row r="92">
          <cell r="E92">
            <v>25.276050000000012</v>
          </cell>
          <cell r="F92">
            <v>58.41124399423633</v>
          </cell>
          <cell r="G92">
            <v>58.41124399423633</v>
          </cell>
          <cell r="H92">
            <v>58.41124399423633</v>
          </cell>
          <cell r="I92">
            <v>58.41124399423633</v>
          </cell>
          <cell r="J92">
            <v>58.41124399423633</v>
          </cell>
          <cell r="K92">
            <v>58.41124399423633</v>
          </cell>
          <cell r="L92">
            <v>58.41124399423633</v>
          </cell>
          <cell r="M92">
            <v>58.41124399423633</v>
          </cell>
          <cell r="N92">
            <v>58.41124399423633</v>
          </cell>
          <cell r="O92">
            <v>58.41124399423633</v>
          </cell>
          <cell r="P92">
            <v>58.41124399423633</v>
          </cell>
        </row>
        <row r="93">
          <cell r="E93">
            <v>133.82245</v>
          </cell>
          <cell r="F93">
            <v>189.36824399423631</v>
          </cell>
          <cell r="G93">
            <v>0</v>
          </cell>
          <cell r="H93">
            <v>0</v>
          </cell>
          <cell r="I93">
            <v>0</v>
          </cell>
          <cell r="J93">
            <v>0</v>
          </cell>
          <cell r="K93">
            <v>0</v>
          </cell>
          <cell r="L93">
            <v>0</v>
          </cell>
          <cell r="M93">
            <v>0</v>
          </cell>
          <cell r="N93">
            <v>0</v>
          </cell>
          <cell r="O93">
            <v>0</v>
          </cell>
          <cell r="P93">
            <v>0</v>
          </cell>
        </row>
        <row r="94">
          <cell r="E94">
            <v>133.82245</v>
          </cell>
          <cell r="F94">
            <v>323.19069399423631</v>
          </cell>
          <cell r="G94">
            <v>323.19069399423631</v>
          </cell>
          <cell r="H94">
            <v>323.19069399423631</v>
          </cell>
          <cell r="I94">
            <v>323.19069399423631</v>
          </cell>
          <cell r="J94">
            <v>323.19069399423631</v>
          </cell>
          <cell r="K94">
            <v>323.19069399423631</v>
          </cell>
          <cell r="L94">
            <v>323.19069399423631</v>
          </cell>
          <cell r="M94">
            <v>323.19069399423631</v>
          </cell>
          <cell r="N94">
            <v>323.19069399423631</v>
          </cell>
          <cell r="O94">
            <v>323.19069399423631</v>
          </cell>
          <cell r="P94">
            <v>323.19069399423631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>
        <row r="1">
          <cell r="P1">
            <v>2</v>
          </cell>
        </row>
      </sheetData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>
        <row r="1">
          <cell r="P1">
            <v>2</v>
          </cell>
        </row>
      </sheetData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>
        <row r="1">
          <cell r="P1">
            <v>2</v>
          </cell>
        </row>
      </sheetData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>
        <row r="1">
          <cell r="P1">
            <v>2</v>
          </cell>
        </row>
      </sheetData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</sheetDataSet>
  </externalBook>
</externalLink>
</file>

<file path=xl/externalLinks/externalLink5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RLIST"/>
      <sheetName val="Board"/>
      <sheetName val="Comparison"/>
      <sheetName val="Plantwise Summary"/>
      <sheetName val="Engine"/>
      <sheetName val="Aggregates-Kvl"/>
      <sheetName val="Summary"/>
      <sheetName val="Kandivli"/>
      <sheetName val="Nasik"/>
      <sheetName val="Zbad"/>
      <sheetName val="Aggregates"/>
      <sheetName val="Input"/>
      <sheetName val="Kvl-Loss"/>
      <sheetName val="Nsk-loss-UV"/>
      <sheetName val="Nsk-Scorpio"/>
      <sheetName val="Zhb-3 wd"/>
      <sheetName val="Zhb-4wd"/>
      <sheetName val="Highest"/>
      <sheetName val="Daily Vehicle Prod-desp"/>
      <sheetName val="Plantwise_Summary1"/>
      <sheetName val="Zhb-3_wd1"/>
      <sheetName val="Daily_Vehicle_Prod-desp1"/>
      <sheetName val="Plantwise_Summary"/>
      <sheetName val="Zhb-3_wd"/>
      <sheetName val="Daily_Vehicle_Prod-desp"/>
      <sheetName val="Sheet1"/>
      <sheetName val="Piviot of Products RnR"/>
      <sheetName val="Piviot of Products"/>
      <sheetName val="Piviot of Products - Regular"/>
      <sheetName val="Product &amp; English Master"/>
      <sheetName val="RnR list"/>
      <sheetName val="Symphony input"/>
      <sheetName val="Phase out modles"/>
      <sheetName val="Calendar"/>
      <sheetName val="Paintshop Hooks"/>
      <sheetName val="mis"/>
      <sheetName val="Capacity Chart"/>
      <sheetName val="Calendar F11 &amp; 12"/>
      <sheetName val="New Products"/>
      <sheetName val="Pivot"/>
      <sheetName val="Access"/>
      <sheetName val="BAL.SHEET"/>
      <sheetName val="Engine (2)"/>
      <sheetName val="Sheet2"/>
      <sheetName val="Sheet3"/>
      <sheetName val="PMS"/>
      <sheetName val="Pikup Masterlist"/>
      <sheetName val="ECNs"/>
      <sheetName val="P114 Tracker DE"/>
      <sheetName val="P125 P126 (2)"/>
      <sheetName val="PIKUP SOP"/>
      <sheetName val="P127 P128"/>
      <sheetName val="W109"/>
      <sheetName val="W112"/>
      <sheetName val="P112 Add delete"/>
      <sheetName val="COMPACT BMT PS (2)"/>
      <sheetName val="Plantwise_Summary2"/>
      <sheetName val="Zhb-3_wd2"/>
      <sheetName val="Daily_Vehicle_Prod-desp2"/>
      <sheetName val="TABELLA"/>
      <sheetName val="기안"/>
      <sheetName val="작성양식"/>
      <sheetName val="Anagrafica"/>
      <sheetName val="Plantwise_Summary3"/>
      <sheetName val="Zhb-3_wd3"/>
      <sheetName val="Daily_Vehicle_Prod-desp3"/>
      <sheetName val="Piviot_of_Products_RnR"/>
      <sheetName val="Piviot_of_Products"/>
      <sheetName val="Piviot_of_Products_-_Regular"/>
      <sheetName val="Product_&amp;_English_Master"/>
      <sheetName val="RnR_list"/>
      <sheetName val="Symphony_input"/>
      <sheetName val="Phase_out_modles"/>
      <sheetName val="Paintshop_Hooks"/>
      <sheetName val="Capacity_Chart"/>
      <sheetName val="Calendar_F11_&amp;_12"/>
      <sheetName val="New_Products"/>
      <sheetName val="BAL_SHEET"/>
      <sheetName val="Pikup_Masterlist"/>
      <sheetName val="P114_Tracker_DE"/>
      <sheetName val="P125_P126_(2)"/>
      <sheetName val="PIKUP_SOP"/>
      <sheetName val="P127_P128"/>
      <sheetName val="P112_Add_delete"/>
      <sheetName val="COMPACT_BMT_PS_(2)"/>
      <sheetName val="Engine_(2)"/>
      <sheetName val="BSC-FES"/>
      <sheetName val="GRACE"/>
      <sheetName val="Plantwise_Summary7"/>
      <sheetName val="Zhb-3_wd7"/>
      <sheetName val="Daily_Vehicle_Prod-desp7"/>
      <sheetName val="Piviot_of_Products_RnR4"/>
      <sheetName val="Piviot_of_Products4"/>
      <sheetName val="Piviot_of_Products_-_Regular4"/>
      <sheetName val="Product_&amp;_English_Master4"/>
      <sheetName val="RnR_list4"/>
      <sheetName val="Symphony_input4"/>
      <sheetName val="Phase_out_modles4"/>
      <sheetName val="Paintshop_Hooks4"/>
      <sheetName val="Capacity_Chart4"/>
      <sheetName val="Calendar_F11_&amp;_124"/>
      <sheetName val="New_Products4"/>
      <sheetName val="BAL_SHEET4"/>
      <sheetName val="Pikup_Masterlist4"/>
      <sheetName val="P114_Tracker_DE4"/>
      <sheetName val="P125_P126_(2)4"/>
      <sheetName val="PIKUP_SOP4"/>
      <sheetName val="P127_P1284"/>
      <sheetName val="P112_Add_delete4"/>
      <sheetName val="COMPACT_BMT_PS_(2)4"/>
      <sheetName val="Engine_(2)4"/>
      <sheetName val="Plantwise_Summary4"/>
      <sheetName val="Zhb-3_wd4"/>
      <sheetName val="Daily_Vehicle_Prod-desp4"/>
      <sheetName val="Piviot_of_Products_RnR1"/>
      <sheetName val="Piviot_of_Products1"/>
      <sheetName val="Piviot_of_Products_-_Regular1"/>
      <sheetName val="Product_&amp;_English_Master1"/>
      <sheetName val="RnR_list1"/>
      <sheetName val="Symphony_input1"/>
      <sheetName val="Phase_out_modles1"/>
      <sheetName val="Paintshop_Hooks1"/>
      <sheetName val="Capacity_Chart1"/>
      <sheetName val="Calendar_F11_&amp;_121"/>
      <sheetName val="New_Products1"/>
      <sheetName val="BAL_SHEET1"/>
      <sheetName val="Pikup_Masterlist1"/>
      <sheetName val="P114_Tracker_DE1"/>
      <sheetName val="P125_P126_(2)1"/>
      <sheetName val="PIKUP_SOP1"/>
      <sheetName val="P127_P1281"/>
      <sheetName val="P112_Add_delete1"/>
      <sheetName val="COMPACT_BMT_PS_(2)1"/>
      <sheetName val="Engine_(2)1"/>
      <sheetName val="Plantwise_Summary5"/>
      <sheetName val="Zhb-3_wd5"/>
      <sheetName val="Daily_Vehicle_Prod-desp5"/>
      <sheetName val="Piviot_of_Products_RnR2"/>
      <sheetName val="Piviot_of_Products2"/>
      <sheetName val="Piviot_of_Products_-_Regular2"/>
      <sheetName val="Product_&amp;_English_Master2"/>
      <sheetName val="RnR_list2"/>
      <sheetName val="Symphony_input2"/>
      <sheetName val="Phase_out_modles2"/>
      <sheetName val="Paintshop_Hooks2"/>
      <sheetName val="Capacity_Chart2"/>
      <sheetName val="Calendar_F11_&amp;_122"/>
      <sheetName val="New_Products2"/>
      <sheetName val="BAL_SHEET2"/>
      <sheetName val="Pikup_Masterlist2"/>
      <sheetName val="P114_Tracker_DE2"/>
      <sheetName val="P125_P126_(2)2"/>
      <sheetName val="PIKUP_SOP2"/>
      <sheetName val="P127_P1282"/>
      <sheetName val="P112_Add_delete2"/>
      <sheetName val="COMPACT_BMT_PS_(2)2"/>
      <sheetName val="Engine_(2)2"/>
      <sheetName val="Plantwise_Summary6"/>
      <sheetName val="Zhb-3_wd6"/>
      <sheetName val="Daily_Vehicle_Prod-desp6"/>
      <sheetName val="Piviot_of_Products_RnR3"/>
      <sheetName val="Piviot_of_Products3"/>
      <sheetName val="Piviot_of_Products_-_Regular3"/>
      <sheetName val="Product_&amp;_English_Master3"/>
      <sheetName val="RnR_list3"/>
      <sheetName val="Symphony_input3"/>
      <sheetName val="Phase_out_modles3"/>
      <sheetName val="Paintshop_Hooks3"/>
      <sheetName val="Capacity_Chart3"/>
      <sheetName val="Calendar_F11_&amp;_123"/>
      <sheetName val="New_Products3"/>
      <sheetName val="BAL_SHEET3"/>
      <sheetName val="Pikup_Masterlist3"/>
      <sheetName val="P114_Tracker_DE3"/>
      <sheetName val="P125_P126_(2)3"/>
      <sheetName val="PIKUP_SOP3"/>
      <sheetName val="P127_P1283"/>
      <sheetName val="P112_Add_delete3"/>
      <sheetName val="COMPACT_BMT_PS_(2)3"/>
      <sheetName val="Engine_(2)3"/>
      <sheetName val="billl details"/>
      <sheetName val="Menu"/>
      <sheetName val="System"/>
      <sheetName val="3 - Balance Sheet"/>
      <sheetName val="Fixed Assets"/>
      <sheetName val="16 - Final Budgets"/>
      <sheetName val="4 - Income Statement"/>
      <sheetName val="5 - Cash Flow"/>
      <sheetName val="MIS-Sept-05"/>
      <sheetName val="재료율"/>
      <sheetName val="new summary"/>
      <sheetName val="MSSL-Presentation, Action, Not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/>
      <sheetData sheetId="20"/>
      <sheetData sheetId="21"/>
      <sheetData sheetId="22"/>
      <sheetData sheetId="23"/>
      <sheetData sheetId="24"/>
      <sheetData sheetId="25" refreshError="1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 refreshError="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 refreshError="1"/>
      <sheetData sheetId="60"/>
      <sheetData sheetId="61" refreshError="1"/>
      <sheetData sheetId="62" refreshError="1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 refreshError="1"/>
      <sheetData sheetId="87" refreshError="1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</sheetDataSet>
  </externalBook>
</externalLink>
</file>

<file path=xl/externalLinks/externalLink5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TDsep-YTDaug=MTDsep"/>
      <sheetName val="Fixed Expenses"/>
      <sheetName val="Pivot"/>
      <sheetName val="Fixed-Expn"/>
      <sheetName val="Sept"/>
      <sheetName val="Departmentwise"/>
      <sheetName val="Summary"/>
      <sheetName val="Sheet3"/>
    </sheetNames>
    <sheetDataSet>
      <sheetData sheetId="0"/>
      <sheetData sheetId="1"/>
      <sheetData sheetId="2">
        <row r="3">
          <cell r="A3" t="str">
            <v>Sum of Amount in local cur.</v>
          </cell>
          <cell r="B3" t="str">
            <v>Cost Centre Name</v>
          </cell>
          <cell r="P3">
            <v>0</v>
          </cell>
        </row>
        <row r="4">
          <cell r="A4" t="str">
            <v>FC Grouping</v>
          </cell>
          <cell r="B4" t="str">
            <v>Corporate</v>
          </cell>
          <cell r="C4" t="str">
            <v>Export</v>
          </cell>
          <cell r="D4" t="str">
            <v>Finance</v>
          </cell>
          <cell r="E4" t="str">
            <v>Marketing</v>
          </cell>
          <cell r="F4" t="str">
            <v>Pithampur-Factory</v>
          </cell>
          <cell r="G4" t="str">
            <v>Pithampur-HR, Admin</v>
          </cell>
          <cell r="H4" t="str">
            <v>Pithampur-Purchase/Sourcing</v>
          </cell>
          <cell r="I4" t="str">
            <v>Pune-HR, Admin</v>
          </cell>
          <cell r="J4" t="str">
            <v>Pune-IT</v>
          </cell>
          <cell r="K4" t="str">
            <v>Pune-Purchase/Sourcing</v>
          </cell>
          <cell r="L4" t="str">
            <v>Pune-R&amp;D</v>
          </cell>
          <cell r="M4" t="str">
            <v>Sales &amp; Cust Care</v>
          </cell>
          <cell r="N4" t="str">
            <v>Supa-Factory</v>
          </cell>
          <cell r="O4" t="str">
            <v>VCT Consultants</v>
          </cell>
          <cell r="P4" t="str">
            <v>Stallio</v>
          </cell>
          <cell r="Q4" t="str">
            <v>Grand Total</v>
          </cell>
          <cell r="R4">
            <v>0</v>
          </cell>
        </row>
        <row r="5">
          <cell r="A5" t="str">
            <v xml:space="preserve"> ARAI testing &amp; Development</v>
          </cell>
          <cell r="B5">
            <v>0</v>
          </cell>
          <cell r="C5">
            <v>35106.04</v>
          </cell>
          <cell r="D5">
            <v>0</v>
          </cell>
          <cell r="E5">
            <v>0</v>
          </cell>
          <cell r="F5">
            <v>8093.21</v>
          </cell>
          <cell r="G5">
            <v>0</v>
          </cell>
          <cell r="H5">
            <v>0</v>
          </cell>
          <cell r="I5">
            <v>0</v>
          </cell>
          <cell r="J5">
            <v>0</v>
          </cell>
          <cell r="K5">
            <v>509000</v>
          </cell>
          <cell r="L5">
            <v>5391403.2199999988</v>
          </cell>
          <cell r="M5">
            <v>0</v>
          </cell>
          <cell r="N5">
            <v>0</v>
          </cell>
          <cell r="O5">
            <v>0</v>
          </cell>
          <cell r="P5">
            <v>0</v>
          </cell>
          <cell r="Q5">
            <v>5943602.4699999988</v>
          </cell>
        </row>
        <row r="6">
          <cell r="A6" t="str">
            <v>Cleaning Contract</v>
          </cell>
          <cell r="B6">
            <v>0</v>
          </cell>
          <cell r="C6">
            <v>0</v>
          </cell>
          <cell r="D6">
            <v>0</v>
          </cell>
          <cell r="E6">
            <v>0</v>
          </cell>
          <cell r="F6">
            <v>0</v>
          </cell>
          <cell r="G6">
            <v>3724819.34</v>
          </cell>
          <cell r="H6">
            <v>0</v>
          </cell>
          <cell r="I6">
            <v>1295166.55</v>
          </cell>
          <cell r="J6">
            <v>0</v>
          </cell>
          <cell r="K6">
            <v>0</v>
          </cell>
          <cell r="L6">
            <v>250000</v>
          </cell>
          <cell r="M6">
            <v>56652</v>
          </cell>
          <cell r="N6">
            <v>0</v>
          </cell>
          <cell r="O6">
            <v>0</v>
          </cell>
          <cell r="P6">
            <v>0</v>
          </cell>
          <cell r="Q6">
            <v>5326637.8899999997</v>
          </cell>
        </row>
        <row r="7">
          <cell r="A7" t="str">
            <v>Consumables non production</v>
          </cell>
          <cell r="B7">
            <v>0</v>
          </cell>
          <cell r="C7">
            <v>0</v>
          </cell>
          <cell r="D7">
            <v>0</v>
          </cell>
          <cell r="E7">
            <v>0</v>
          </cell>
          <cell r="F7">
            <v>647652.21</v>
          </cell>
          <cell r="G7">
            <v>196057.5</v>
          </cell>
          <cell r="H7">
            <v>0</v>
          </cell>
          <cell r="I7">
            <v>39532.5</v>
          </cell>
          <cell r="J7">
            <v>0</v>
          </cell>
          <cell r="K7">
            <v>0</v>
          </cell>
          <cell r="L7">
            <v>545085.88</v>
          </cell>
          <cell r="M7">
            <v>0</v>
          </cell>
          <cell r="N7">
            <v>4762.5</v>
          </cell>
          <cell r="O7">
            <v>0</v>
          </cell>
          <cell r="P7">
            <v>0</v>
          </cell>
          <cell r="Q7">
            <v>1433090.5899999999</v>
          </cell>
        </row>
        <row r="8">
          <cell r="A8" t="str">
            <v>Depot C&amp;F</v>
          </cell>
          <cell r="B8">
            <v>0</v>
          </cell>
          <cell r="C8">
            <v>0</v>
          </cell>
          <cell r="D8">
            <v>0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>
            <v>0</v>
          </cell>
          <cell r="M8">
            <v>3027838.8599999994</v>
          </cell>
          <cell r="N8">
            <v>0</v>
          </cell>
          <cell r="O8">
            <v>0</v>
          </cell>
          <cell r="P8">
            <v>0</v>
          </cell>
          <cell r="Q8">
            <v>3027838.8599999994</v>
          </cell>
        </row>
        <row r="9">
          <cell r="A9" t="str">
            <v>Depot Expenses</v>
          </cell>
          <cell r="B9">
            <v>0</v>
          </cell>
          <cell r="C9">
            <v>0</v>
          </cell>
          <cell r="D9">
            <v>0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  <cell r="M9">
            <v>1212051.3599999999</v>
          </cell>
          <cell r="N9">
            <v>0</v>
          </cell>
          <cell r="O9">
            <v>0</v>
          </cell>
          <cell r="P9">
            <v>0</v>
          </cell>
          <cell r="Q9">
            <v>1212051.3599999999</v>
          </cell>
        </row>
        <row r="10">
          <cell r="A10" t="str">
            <v>Depot Rent</v>
          </cell>
          <cell r="B10">
            <v>0</v>
          </cell>
          <cell r="C10">
            <v>0</v>
          </cell>
          <cell r="D10">
            <v>0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  <cell r="M10">
            <v>14580363.729999999</v>
          </cell>
          <cell r="N10">
            <v>0</v>
          </cell>
          <cell r="O10">
            <v>0</v>
          </cell>
          <cell r="P10">
            <v>0</v>
          </cell>
          <cell r="Q10">
            <v>14580363.729999999</v>
          </cell>
        </row>
        <row r="11">
          <cell r="A11" t="str">
            <v>Electricity Charges (other than Production)</v>
          </cell>
          <cell r="B11">
            <v>0</v>
          </cell>
          <cell r="C11">
            <v>0</v>
          </cell>
          <cell r="D11">
            <v>0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>
            <v>3374883</v>
          </cell>
          <cell r="J11">
            <v>0</v>
          </cell>
          <cell r="K11">
            <v>0</v>
          </cell>
          <cell r="L11">
            <v>0</v>
          </cell>
          <cell r="M11">
            <v>289907</v>
          </cell>
          <cell r="N11">
            <v>54917</v>
          </cell>
          <cell r="O11">
            <v>0</v>
          </cell>
          <cell r="P11">
            <v>0</v>
          </cell>
          <cell r="Q11">
            <v>3719707</v>
          </cell>
        </row>
        <row r="12">
          <cell r="A12" t="str">
            <v>Guest house Expenses</v>
          </cell>
          <cell r="B12">
            <v>0</v>
          </cell>
          <cell r="C12">
            <v>0</v>
          </cell>
          <cell r="D12">
            <v>2973.1</v>
          </cell>
          <cell r="E12">
            <v>0</v>
          </cell>
          <cell r="F12">
            <v>3591</v>
          </cell>
          <cell r="G12">
            <v>161690.60000000003</v>
          </cell>
          <cell r="H12">
            <v>0</v>
          </cell>
          <cell r="I12">
            <v>251153.55999999997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  <cell r="Q12">
            <v>419408.26</v>
          </cell>
        </row>
        <row r="13">
          <cell r="A13" t="str">
            <v>Insurance</v>
          </cell>
          <cell r="B13">
            <v>0</v>
          </cell>
          <cell r="C13">
            <v>29688</v>
          </cell>
          <cell r="D13">
            <v>8600</v>
          </cell>
          <cell r="E13">
            <v>0</v>
          </cell>
          <cell r="F13">
            <v>311236.00000000012</v>
          </cell>
          <cell r="G13">
            <v>251136</v>
          </cell>
          <cell r="H13">
            <v>0</v>
          </cell>
          <cell r="I13">
            <v>26505</v>
          </cell>
          <cell r="J13">
            <v>0</v>
          </cell>
          <cell r="K13">
            <v>412283</v>
          </cell>
          <cell r="L13">
            <v>2994</v>
          </cell>
          <cell r="M13">
            <v>1839309.6400000001</v>
          </cell>
          <cell r="N13">
            <v>0</v>
          </cell>
          <cell r="O13">
            <v>0</v>
          </cell>
          <cell r="P13">
            <v>0</v>
          </cell>
          <cell r="Q13">
            <v>2881751.64</v>
          </cell>
        </row>
        <row r="14">
          <cell r="A14" t="str">
            <v>Lease Rent - Pithampur</v>
          </cell>
          <cell r="B14">
            <v>0</v>
          </cell>
          <cell r="C14">
            <v>0</v>
          </cell>
          <cell r="D14">
            <v>0</v>
          </cell>
          <cell r="E14">
            <v>0</v>
          </cell>
          <cell r="F14">
            <v>0</v>
          </cell>
          <cell r="G14">
            <v>1792580.5199999998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>
            <v>1792580.5199999998</v>
          </cell>
        </row>
        <row r="15">
          <cell r="A15" t="str">
            <v>Legal Fees</v>
          </cell>
          <cell r="B15">
            <v>0</v>
          </cell>
          <cell r="C15">
            <v>0</v>
          </cell>
          <cell r="D15">
            <v>1303245</v>
          </cell>
          <cell r="E15">
            <v>0</v>
          </cell>
          <cell r="F15">
            <v>25720</v>
          </cell>
          <cell r="G15">
            <v>102100</v>
          </cell>
          <cell r="H15">
            <v>0</v>
          </cell>
          <cell r="I15">
            <v>8050</v>
          </cell>
          <cell r="J15">
            <v>0</v>
          </cell>
          <cell r="K15">
            <v>2200</v>
          </cell>
          <cell r="L15">
            <v>306300</v>
          </cell>
          <cell r="M15">
            <v>163446</v>
          </cell>
          <cell r="N15">
            <v>0</v>
          </cell>
          <cell r="O15">
            <v>0</v>
          </cell>
          <cell r="P15">
            <v>0</v>
          </cell>
          <cell r="Q15">
            <v>1911061</v>
          </cell>
        </row>
        <row r="16">
          <cell r="A16" t="str">
            <v>Other Misc. Expenses</v>
          </cell>
          <cell r="B16">
            <v>6845</v>
          </cell>
          <cell r="C16">
            <v>57745.36</v>
          </cell>
          <cell r="D16">
            <v>773977.86999999988</v>
          </cell>
          <cell r="E16">
            <v>6106</v>
          </cell>
          <cell r="F16">
            <v>2357963.2200000002</v>
          </cell>
          <cell r="G16">
            <v>1416326.2100000002</v>
          </cell>
          <cell r="H16">
            <v>2663</v>
          </cell>
          <cell r="I16">
            <v>1316038.56</v>
          </cell>
          <cell r="J16">
            <v>5834</v>
          </cell>
          <cell r="K16">
            <v>579893.35</v>
          </cell>
          <cell r="L16">
            <v>1355877.21</v>
          </cell>
          <cell r="M16">
            <v>249626.07</v>
          </cell>
          <cell r="N16">
            <v>15008.24</v>
          </cell>
          <cell r="O16">
            <v>0</v>
          </cell>
          <cell r="P16">
            <v>0</v>
          </cell>
          <cell r="Q16">
            <v>8143904.0900000008</v>
          </cell>
        </row>
        <row r="17">
          <cell r="A17" t="str">
            <v>Others (Tech Consultancy, Donation / Vastu Puja, Benovelent Fund, MQW)</v>
          </cell>
          <cell r="B17">
            <v>0</v>
          </cell>
          <cell r="C17">
            <v>0</v>
          </cell>
          <cell r="D17">
            <v>0</v>
          </cell>
          <cell r="E17">
            <v>0</v>
          </cell>
          <cell r="F17">
            <v>0</v>
          </cell>
          <cell r="G17">
            <v>2380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  <cell r="Q17">
            <v>2380</v>
          </cell>
        </row>
        <row r="18">
          <cell r="A18" t="str">
            <v>Postage &amp; Telephone</v>
          </cell>
          <cell r="B18">
            <v>139180.32</v>
          </cell>
          <cell r="C18">
            <v>32481.370000000003</v>
          </cell>
          <cell r="D18">
            <v>63566.38</v>
          </cell>
          <cell r="E18">
            <v>27923.210000000003</v>
          </cell>
          <cell r="F18">
            <v>703407.78</v>
          </cell>
          <cell r="G18">
            <v>483662.89</v>
          </cell>
          <cell r="H18">
            <v>218259.97</v>
          </cell>
          <cell r="I18">
            <v>339749.69</v>
          </cell>
          <cell r="J18">
            <v>911060.89</v>
          </cell>
          <cell r="K18">
            <v>376574.52999999997</v>
          </cell>
          <cell r="L18">
            <v>363274.62000000005</v>
          </cell>
          <cell r="M18">
            <v>1490844.4799999997</v>
          </cell>
          <cell r="N18">
            <v>25069.63</v>
          </cell>
          <cell r="O18">
            <v>0</v>
          </cell>
          <cell r="P18">
            <v>0</v>
          </cell>
          <cell r="Q18">
            <v>5175055.76</v>
          </cell>
        </row>
        <row r="19">
          <cell r="A19" t="str">
            <v>Printing &amp; Stationery</v>
          </cell>
          <cell r="B19">
            <v>10092</v>
          </cell>
          <cell r="C19">
            <v>5980</v>
          </cell>
          <cell r="D19">
            <v>89014</v>
          </cell>
          <cell r="E19">
            <v>0</v>
          </cell>
          <cell r="F19">
            <v>691925.9700000002</v>
          </cell>
          <cell r="G19">
            <v>268955.49</v>
          </cell>
          <cell r="H19">
            <v>19251.939999999999</v>
          </cell>
          <cell r="I19">
            <v>115954.1</v>
          </cell>
          <cell r="J19">
            <v>107543</v>
          </cell>
          <cell r="K19">
            <v>156006.28</v>
          </cell>
          <cell r="L19">
            <v>383152.22000000003</v>
          </cell>
          <cell r="M19">
            <v>370038.2</v>
          </cell>
          <cell r="N19">
            <v>20476</v>
          </cell>
          <cell r="O19">
            <v>0</v>
          </cell>
          <cell r="P19">
            <v>0</v>
          </cell>
          <cell r="Q19">
            <v>2238389.2000000002</v>
          </cell>
        </row>
        <row r="20">
          <cell r="A20" t="str">
            <v>Professional Fees</v>
          </cell>
          <cell r="B20">
            <v>596049</v>
          </cell>
          <cell r="C20">
            <v>65369.35</v>
          </cell>
          <cell r="D20">
            <v>1098904.2000000002</v>
          </cell>
          <cell r="E20">
            <v>126000</v>
          </cell>
          <cell r="F20">
            <v>355500.18999999994</v>
          </cell>
          <cell r="G20">
            <v>0</v>
          </cell>
          <cell r="H20">
            <v>221000</v>
          </cell>
          <cell r="I20">
            <v>921974.82000000007</v>
          </cell>
          <cell r="J20">
            <v>0</v>
          </cell>
          <cell r="K20">
            <v>22025.629999999997</v>
          </cell>
          <cell r="L20">
            <v>446139.62000000011</v>
          </cell>
          <cell r="M20">
            <v>702006.13</v>
          </cell>
          <cell r="N20">
            <v>3450</v>
          </cell>
          <cell r="O20">
            <v>2750622.99</v>
          </cell>
          <cell r="P20">
            <v>0</v>
          </cell>
          <cell r="Q20">
            <v>7309041.9300000006</v>
          </cell>
        </row>
        <row r="21">
          <cell r="A21" t="str">
            <v>Rates &amp; Taxes</v>
          </cell>
          <cell r="B21">
            <v>0</v>
          </cell>
          <cell r="C21">
            <v>5000</v>
          </cell>
          <cell r="D21">
            <v>32115</v>
          </cell>
          <cell r="E21">
            <v>0</v>
          </cell>
          <cell r="F21">
            <v>795138.27</v>
          </cell>
          <cell r="G21">
            <v>223646.59999999998</v>
          </cell>
          <cell r="H21">
            <v>0</v>
          </cell>
          <cell r="I21">
            <v>6310.18</v>
          </cell>
          <cell r="J21">
            <v>0</v>
          </cell>
          <cell r="K21">
            <v>0</v>
          </cell>
          <cell r="L21">
            <v>108598</v>
          </cell>
          <cell r="M21">
            <v>0</v>
          </cell>
          <cell r="N21">
            <v>77813.37</v>
          </cell>
          <cell r="O21">
            <v>0</v>
          </cell>
          <cell r="P21">
            <v>0</v>
          </cell>
          <cell r="Q21">
            <v>1248621.42</v>
          </cell>
        </row>
        <row r="22">
          <cell r="A22" t="str">
            <v>Rent</v>
          </cell>
          <cell r="B22">
            <v>0</v>
          </cell>
          <cell r="C22">
            <v>0</v>
          </cell>
          <cell r="D22">
            <v>0</v>
          </cell>
          <cell r="E22">
            <v>0</v>
          </cell>
          <cell r="F22">
            <v>76756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  <cell r="Q22">
            <v>76756</v>
          </cell>
        </row>
        <row r="23">
          <cell r="A23" t="str">
            <v>Rent  - RO</v>
          </cell>
          <cell r="B23">
            <v>0</v>
          </cell>
          <cell r="C23">
            <v>0</v>
          </cell>
          <cell r="D23">
            <v>0</v>
          </cell>
          <cell r="E23">
            <v>0</v>
          </cell>
          <cell r="F23">
            <v>38378</v>
          </cell>
          <cell r="G23">
            <v>0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7876273</v>
          </cell>
          <cell r="N23">
            <v>0</v>
          </cell>
          <cell r="O23">
            <v>0</v>
          </cell>
          <cell r="P23">
            <v>0</v>
          </cell>
          <cell r="Q23">
            <v>7914651</v>
          </cell>
        </row>
        <row r="24">
          <cell r="A24" t="str">
            <v>Rent - DTV Building</v>
          </cell>
          <cell r="B24">
            <v>0</v>
          </cell>
          <cell r="C24">
            <v>0</v>
          </cell>
          <cell r="D24">
            <v>0</v>
          </cell>
          <cell r="E24">
            <v>0</v>
          </cell>
          <cell r="F24">
            <v>0</v>
          </cell>
          <cell r="G24">
            <v>0</v>
          </cell>
          <cell r="H24">
            <v>0</v>
          </cell>
          <cell r="I24">
            <v>3462911.8</v>
          </cell>
          <cell r="J24">
            <v>0</v>
          </cell>
          <cell r="K24">
            <v>0</v>
          </cell>
          <cell r="L24">
            <v>0</v>
          </cell>
          <cell r="M24">
            <v>0</v>
          </cell>
          <cell r="N24">
            <v>0</v>
          </cell>
          <cell r="O24">
            <v>0</v>
          </cell>
          <cell r="P24">
            <v>0</v>
          </cell>
          <cell r="Q24">
            <v>3462911.8</v>
          </cell>
        </row>
        <row r="25">
          <cell r="A25" t="str">
            <v>Rent - RTC</v>
          </cell>
          <cell r="B25">
            <v>0</v>
          </cell>
          <cell r="C25">
            <v>0</v>
          </cell>
          <cell r="D25">
            <v>0</v>
          </cell>
          <cell r="E25">
            <v>0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  <cell r="M25">
            <v>1036009</v>
          </cell>
          <cell r="N25">
            <v>0</v>
          </cell>
          <cell r="O25">
            <v>0</v>
          </cell>
          <cell r="P25">
            <v>0</v>
          </cell>
          <cell r="Q25">
            <v>1036009</v>
          </cell>
        </row>
        <row r="26">
          <cell r="A26" t="str">
            <v>Rent - Sublease Premium MIDC</v>
          </cell>
          <cell r="B26">
            <v>0</v>
          </cell>
          <cell r="C26">
            <v>0</v>
          </cell>
          <cell r="D26">
            <v>884942.87999999989</v>
          </cell>
          <cell r="E26">
            <v>0</v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>
            <v>0</v>
          </cell>
          <cell r="N26">
            <v>0</v>
          </cell>
          <cell r="O26">
            <v>0</v>
          </cell>
          <cell r="P26">
            <v>0</v>
          </cell>
          <cell r="Q26">
            <v>884942.87999999989</v>
          </cell>
        </row>
        <row r="27">
          <cell r="A27" t="str">
            <v>Rent - Wadgaon</v>
          </cell>
          <cell r="B27">
            <v>0</v>
          </cell>
          <cell r="C27">
            <v>0</v>
          </cell>
          <cell r="D27">
            <v>0</v>
          </cell>
          <cell r="E27">
            <v>0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1303640.97</v>
          </cell>
          <cell r="N27">
            <v>0</v>
          </cell>
          <cell r="O27">
            <v>0</v>
          </cell>
          <cell r="P27">
            <v>0</v>
          </cell>
          <cell r="Q27">
            <v>1303640.97</v>
          </cell>
        </row>
        <row r="28">
          <cell r="A28" t="str">
            <v xml:space="preserve">Repairs &amp; Maintenance - Building &amp;Others </v>
          </cell>
          <cell r="B28">
            <v>0</v>
          </cell>
          <cell r="C28">
            <v>0</v>
          </cell>
          <cell r="D28">
            <v>0</v>
          </cell>
          <cell r="E28">
            <v>0</v>
          </cell>
          <cell r="F28">
            <v>5797045.7800000068</v>
          </cell>
          <cell r="G28">
            <v>3412202.5900000008</v>
          </cell>
          <cell r="H28">
            <v>-5745</v>
          </cell>
          <cell r="I28">
            <v>1307981.03</v>
          </cell>
          <cell r="J28">
            <v>459484.65</v>
          </cell>
          <cell r="K28">
            <v>195670</v>
          </cell>
          <cell r="L28">
            <v>341255</v>
          </cell>
          <cell r="M28">
            <v>67058</v>
          </cell>
          <cell r="N28">
            <v>57260.75</v>
          </cell>
          <cell r="O28">
            <v>0</v>
          </cell>
          <cell r="P28">
            <v>0</v>
          </cell>
          <cell r="Q28">
            <v>11632212.800000008</v>
          </cell>
        </row>
        <row r="29">
          <cell r="A29" t="str">
            <v>Repairs &amp; Maintenance - P&amp;M</v>
          </cell>
          <cell r="B29">
            <v>0</v>
          </cell>
          <cell r="C29">
            <v>0</v>
          </cell>
          <cell r="D29">
            <v>0</v>
          </cell>
          <cell r="E29">
            <v>0</v>
          </cell>
          <cell r="F29">
            <v>10656302.310000015</v>
          </cell>
          <cell r="G29">
            <v>0</v>
          </cell>
          <cell r="H29">
            <v>0</v>
          </cell>
          <cell r="I29">
            <v>4355.5</v>
          </cell>
          <cell r="J29">
            <v>0</v>
          </cell>
          <cell r="K29">
            <v>0</v>
          </cell>
          <cell r="L29">
            <v>1335292.1400000001</v>
          </cell>
          <cell r="M29">
            <v>0</v>
          </cell>
          <cell r="N29">
            <v>18750</v>
          </cell>
          <cell r="O29">
            <v>0</v>
          </cell>
          <cell r="P29">
            <v>0</v>
          </cell>
          <cell r="Q29">
            <v>12014699.950000016</v>
          </cell>
        </row>
        <row r="30">
          <cell r="A30" t="str">
            <v>RO &amp; RTC Expenses</v>
          </cell>
          <cell r="B30">
            <v>0</v>
          </cell>
          <cell r="C30">
            <v>0</v>
          </cell>
          <cell r="D30">
            <v>0</v>
          </cell>
          <cell r="E30">
            <v>0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4918399.25</v>
          </cell>
          <cell r="N30">
            <v>0</v>
          </cell>
          <cell r="O30">
            <v>0</v>
          </cell>
          <cell r="P30">
            <v>0</v>
          </cell>
          <cell r="Q30">
            <v>4918399.25</v>
          </cell>
        </row>
        <row r="31">
          <cell r="A31" t="str">
            <v>Safety related Items</v>
          </cell>
          <cell r="B31">
            <v>0</v>
          </cell>
          <cell r="C31">
            <v>0</v>
          </cell>
          <cell r="D31">
            <v>0</v>
          </cell>
          <cell r="E31">
            <v>0</v>
          </cell>
          <cell r="F31">
            <v>945659.24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Q31">
            <v>945659.24</v>
          </cell>
        </row>
        <row r="32">
          <cell r="A32" t="str">
            <v>SAP &amp; Harmony Exp</v>
          </cell>
          <cell r="B32">
            <v>0</v>
          </cell>
          <cell r="C32">
            <v>0</v>
          </cell>
          <cell r="D32">
            <v>0</v>
          </cell>
          <cell r="E32">
            <v>0</v>
          </cell>
          <cell r="F32">
            <v>0</v>
          </cell>
          <cell r="G32">
            <v>0</v>
          </cell>
          <cell r="H32">
            <v>0</v>
          </cell>
          <cell r="I32">
            <v>0</v>
          </cell>
          <cell r="J32">
            <v>15000000</v>
          </cell>
          <cell r="K32">
            <v>0</v>
          </cell>
          <cell r="L32">
            <v>0</v>
          </cell>
          <cell r="M32">
            <v>0</v>
          </cell>
          <cell r="N32">
            <v>0</v>
          </cell>
          <cell r="O32">
            <v>0</v>
          </cell>
          <cell r="P32">
            <v>0</v>
          </cell>
          <cell r="Q32">
            <v>15000000</v>
          </cell>
        </row>
        <row r="33">
          <cell r="A33" t="str">
            <v>Security Charges</v>
          </cell>
          <cell r="B33">
            <v>0</v>
          </cell>
          <cell r="C33">
            <v>0</v>
          </cell>
          <cell r="D33">
            <v>0</v>
          </cell>
          <cell r="E33">
            <v>0</v>
          </cell>
          <cell r="F33">
            <v>0</v>
          </cell>
          <cell r="G33">
            <v>2163818.02</v>
          </cell>
          <cell r="H33">
            <v>0</v>
          </cell>
          <cell r="I33">
            <v>978975.62999999989</v>
          </cell>
          <cell r="J33">
            <v>0</v>
          </cell>
          <cell r="K33">
            <v>0</v>
          </cell>
          <cell r="L33">
            <v>0</v>
          </cell>
          <cell r="M33">
            <v>0</v>
          </cell>
          <cell r="N33">
            <v>372615.86</v>
          </cell>
          <cell r="O33">
            <v>0</v>
          </cell>
          <cell r="P33">
            <v>0</v>
          </cell>
          <cell r="Q33">
            <v>3515409.51</v>
          </cell>
        </row>
        <row r="34">
          <cell r="A34" t="str">
            <v>Travelling</v>
          </cell>
          <cell r="B34">
            <v>1166730</v>
          </cell>
          <cell r="C34">
            <v>2725750.2300000004</v>
          </cell>
          <cell r="D34">
            <v>1033751</v>
          </cell>
          <cell r="E34">
            <v>8180</v>
          </cell>
          <cell r="F34">
            <v>5444014.0099999998</v>
          </cell>
          <cell r="G34">
            <v>681628</v>
          </cell>
          <cell r="H34">
            <v>1748703</v>
          </cell>
          <cell r="I34">
            <v>746013.51</v>
          </cell>
          <cell r="J34">
            <v>33559</v>
          </cell>
          <cell r="K34">
            <v>6731499.7799999993</v>
          </cell>
          <cell r="L34">
            <v>2679490.3199999994</v>
          </cell>
          <cell r="M34">
            <v>32178740.010000005</v>
          </cell>
          <cell r="N34">
            <v>103027</v>
          </cell>
          <cell r="O34">
            <v>673398.4</v>
          </cell>
          <cell r="P34">
            <v>605149.45000000007</v>
          </cell>
          <cell r="Q34">
            <v>56559633.710000008</v>
          </cell>
        </row>
        <row r="35">
          <cell r="A35" t="str">
            <v>Water Charges</v>
          </cell>
          <cell r="B35">
            <v>0</v>
          </cell>
          <cell r="C35">
            <v>0</v>
          </cell>
          <cell r="D35">
            <v>0</v>
          </cell>
          <cell r="E35">
            <v>0</v>
          </cell>
          <cell r="F35">
            <v>368416</v>
          </cell>
          <cell r="G35">
            <v>358078.2</v>
          </cell>
          <cell r="H35">
            <v>0</v>
          </cell>
          <cell r="I35">
            <v>45993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>
            <v>34621</v>
          </cell>
          <cell r="O35">
            <v>0</v>
          </cell>
          <cell r="P35">
            <v>0</v>
          </cell>
          <cell r="Q35">
            <v>807108.2</v>
          </cell>
        </row>
        <row r="36">
          <cell r="A36" t="str">
            <v>Business promotion exp (4th July)</v>
          </cell>
          <cell r="B36">
            <v>0</v>
          </cell>
          <cell r="C36">
            <v>0</v>
          </cell>
          <cell r="D36">
            <v>0</v>
          </cell>
          <cell r="E36">
            <v>0</v>
          </cell>
          <cell r="F36">
            <v>0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  <cell r="L36">
            <v>8382092</v>
          </cell>
          <cell r="M36">
            <v>0</v>
          </cell>
          <cell r="N36">
            <v>0</v>
          </cell>
          <cell r="O36">
            <v>0</v>
          </cell>
          <cell r="P36">
            <v>0</v>
          </cell>
          <cell r="Q36">
            <v>8382092</v>
          </cell>
        </row>
        <row r="37">
          <cell r="A37" t="str">
            <v>Staff Welfare</v>
          </cell>
          <cell r="B37">
            <v>0</v>
          </cell>
          <cell r="C37">
            <v>0</v>
          </cell>
          <cell r="D37">
            <v>0</v>
          </cell>
          <cell r="E37">
            <v>0</v>
          </cell>
          <cell r="F37">
            <v>0</v>
          </cell>
          <cell r="G37">
            <v>0</v>
          </cell>
          <cell r="H37">
            <v>0</v>
          </cell>
          <cell r="I37">
            <v>695874.5</v>
          </cell>
          <cell r="J37">
            <v>0</v>
          </cell>
          <cell r="K37">
            <v>0</v>
          </cell>
          <cell r="L37">
            <v>0</v>
          </cell>
          <cell r="M37">
            <v>0</v>
          </cell>
          <cell r="N37">
            <v>0</v>
          </cell>
          <cell r="O37">
            <v>0</v>
          </cell>
          <cell r="P37">
            <v>0</v>
          </cell>
          <cell r="Q37">
            <v>695874.5</v>
          </cell>
        </row>
        <row r="38">
          <cell r="A38" t="str">
            <v>Recruitement</v>
          </cell>
          <cell r="B38">
            <v>0</v>
          </cell>
          <cell r="C38">
            <v>0</v>
          </cell>
          <cell r="D38">
            <v>0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1148191</v>
          </cell>
          <cell r="J38">
            <v>0</v>
          </cell>
          <cell r="K38">
            <v>0</v>
          </cell>
          <cell r="L38">
            <v>0</v>
          </cell>
          <cell r="M38">
            <v>0</v>
          </cell>
          <cell r="N38">
            <v>0</v>
          </cell>
          <cell r="O38">
            <v>0</v>
          </cell>
          <cell r="P38">
            <v>0</v>
          </cell>
          <cell r="Q38">
            <v>1148191</v>
          </cell>
        </row>
        <row r="39">
          <cell r="A39" t="str">
            <v>Grand Total</v>
          </cell>
          <cell r="B39">
            <v>1918896.32</v>
          </cell>
          <cell r="C39">
            <v>2957120.3500000006</v>
          </cell>
          <cell r="D39">
            <v>5291089.43</v>
          </cell>
          <cell r="E39">
            <v>168209.21000000002</v>
          </cell>
          <cell r="F39">
            <v>29226799.19000002</v>
          </cell>
          <cell r="G39">
            <v>15239081.959999997</v>
          </cell>
          <cell r="H39">
            <v>2204132.91</v>
          </cell>
          <cell r="I39">
            <v>16085613.929999998</v>
          </cell>
          <cell r="J39">
            <v>16517481.539999999</v>
          </cell>
          <cell r="K39">
            <v>8985152.5700000003</v>
          </cell>
          <cell r="L39">
            <v>21890954.23</v>
          </cell>
          <cell r="M39">
            <v>71362203.700000003</v>
          </cell>
          <cell r="N39">
            <v>787771.35</v>
          </cell>
          <cell r="O39">
            <v>3424021.39</v>
          </cell>
          <cell r="P39">
            <v>605149.45000000007</v>
          </cell>
          <cell r="Q39">
            <v>196663677.53000003</v>
          </cell>
        </row>
        <row r="40">
          <cell r="A40">
            <v>0</v>
          </cell>
          <cell r="P40">
            <v>0</v>
          </cell>
        </row>
        <row r="41">
          <cell r="A41">
            <v>0</v>
          </cell>
          <cell r="P41">
            <v>0</v>
          </cell>
        </row>
        <row r="42">
          <cell r="A42">
            <v>0</v>
          </cell>
          <cell r="P42">
            <v>0</v>
          </cell>
        </row>
        <row r="43">
          <cell r="A43">
            <v>0</v>
          </cell>
          <cell r="P43">
            <v>0</v>
          </cell>
        </row>
        <row r="44">
          <cell r="A44">
            <v>0</v>
          </cell>
          <cell r="P44">
            <v>0</v>
          </cell>
        </row>
        <row r="45">
          <cell r="A45">
            <v>0</v>
          </cell>
          <cell r="P45">
            <v>0</v>
          </cell>
        </row>
        <row r="46">
          <cell r="A46">
            <v>0</v>
          </cell>
          <cell r="P46">
            <v>0</v>
          </cell>
        </row>
        <row r="47">
          <cell r="A47">
            <v>0</v>
          </cell>
          <cell r="P47">
            <v>0</v>
          </cell>
        </row>
        <row r="48">
          <cell r="A48">
            <v>0</v>
          </cell>
          <cell r="P48">
            <v>0</v>
          </cell>
        </row>
        <row r="49">
          <cell r="A49">
            <v>0</v>
          </cell>
          <cell r="P49">
            <v>0</v>
          </cell>
        </row>
        <row r="50">
          <cell r="A50">
            <v>0</v>
          </cell>
          <cell r="P50">
            <v>0</v>
          </cell>
        </row>
        <row r="51">
          <cell r="A51">
            <v>0</v>
          </cell>
          <cell r="P51">
            <v>0</v>
          </cell>
        </row>
        <row r="52">
          <cell r="A52">
            <v>0</v>
          </cell>
          <cell r="P52">
            <v>0</v>
          </cell>
        </row>
        <row r="53">
          <cell r="A53">
            <v>0</v>
          </cell>
          <cell r="P53">
            <v>0</v>
          </cell>
        </row>
        <row r="54">
          <cell r="A54">
            <v>0</v>
          </cell>
          <cell r="P54">
            <v>0</v>
          </cell>
        </row>
        <row r="55">
          <cell r="A55">
            <v>0</v>
          </cell>
          <cell r="P55">
            <v>0</v>
          </cell>
        </row>
        <row r="56">
          <cell r="A56">
            <v>0</v>
          </cell>
          <cell r="P56">
            <v>0</v>
          </cell>
        </row>
        <row r="57">
          <cell r="A57">
            <v>0</v>
          </cell>
          <cell r="P57">
            <v>0</v>
          </cell>
        </row>
        <row r="58">
          <cell r="A58">
            <v>0</v>
          </cell>
          <cell r="P58">
            <v>0</v>
          </cell>
        </row>
        <row r="59">
          <cell r="A59">
            <v>0</v>
          </cell>
          <cell r="P59">
            <v>0</v>
          </cell>
        </row>
        <row r="60">
          <cell r="A60">
            <v>0</v>
          </cell>
          <cell r="P60">
            <v>0</v>
          </cell>
        </row>
        <row r="61">
          <cell r="A61">
            <v>0</v>
          </cell>
          <cell r="P61">
            <v>0</v>
          </cell>
        </row>
        <row r="62">
          <cell r="A62">
            <v>0</v>
          </cell>
          <cell r="P62">
            <v>0</v>
          </cell>
        </row>
        <row r="63">
          <cell r="A63">
            <v>0</v>
          </cell>
          <cell r="P63">
            <v>0</v>
          </cell>
        </row>
        <row r="64">
          <cell r="A64">
            <v>0</v>
          </cell>
          <cell r="P64">
            <v>0</v>
          </cell>
        </row>
        <row r="65">
          <cell r="A65">
            <v>0</v>
          </cell>
          <cell r="P65">
            <v>0</v>
          </cell>
        </row>
        <row r="66">
          <cell r="A66">
            <v>0</v>
          </cell>
          <cell r="P66">
            <v>0</v>
          </cell>
        </row>
        <row r="67">
          <cell r="A67">
            <v>0</v>
          </cell>
          <cell r="P67">
            <v>0</v>
          </cell>
        </row>
        <row r="68">
          <cell r="A68">
            <v>0</v>
          </cell>
          <cell r="P68">
            <v>0</v>
          </cell>
        </row>
        <row r="69">
          <cell r="A69">
            <v>0</v>
          </cell>
          <cell r="P69">
            <v>0</v>
          </cell>
        </row>
        <row r="70">
          <cell r="A70">
            <v>0</v>
          </cell>
          <cell r="P70">
            <v>0</v>
          </cell>
        </row>
        <row r="71">
          <cell r="A71">
            <v>0</v>
          </cell>
          <cell r="P71">
            <v>0</v>
          </cell>
        </row>
        <row r="72">
          <cell r="A72">
            <v>0</v>
          </cell>
          <cell r="P72">
            <v>0</v>
          </cell>
        </row>
        <row r="73">
          <cell r="A73">
            <v>0</v>
          </cell>
          <cell r="P73">
            <v>0</v>
          </cell>
        </row>
        <row r="74">
          <cell r="A74">
            <v>0</v>
          </cell>
          <cell r="P74">
            <v>0</v>
          </cell>
        </row>
        <row r="75">
          <cell r="A75">
            <v>0</v>
          </cell>
          <cell r="P75">
            <v>0</v>
          </cell>
        </row>
        <row r="76">
          <cell r="A76">
            <v>0</v>
          </cell>
          <cell r="P76">
            <v>0</v>
          </cell>
        </row>
        <row r="77">
          <cell r="A77">
            <v>0</v>
          </cell>
          <cell r="P77">
            <v>0</v>
          </cell>
        </row>
        <row r="78">
          <cell r="A78">
            <v>0</v>
          </cell>
          <cell r="P78">
            <v>0</v>
          </cell>
        </row>
        <row r="79">
          <cell r="A79">
            <v>0</v>
          </cell>
          <cell r="P79">
            <v>0</v>
          </cell>
        </row>
        <row r="80">
          <cell r="A80">
            <v>0</v>
          </cell>
          <cell r="P80">
            <v>0</v>
          </cell>
        </row>
        <row r="81">
          <cell r="A81">
            <v>0</v>
          </cell>
          <cell r="P81">
            <v>0</v>
          </cell>
        </row>
        <row r="82">
          <cell r="A82">
            <v>0</v>
          </cell>
          <cell r="P82">
            <v>0</v>
          </cell>
        </row>
        <row r="83">
          <cell r="A83">
            <v>0</v>
          </cell>
          <cell r="P83">
            <v>0</v>
          </cell>
        </row>
        <row r="84">
          <cell r="A84">
            <v>0</v>
          </cell>
          <cell r="P84">
            <v>0</v>
          </cell>
        </row>
        <row r="85">
          <cell r="A85">
            <v>0</v>
          </cell>
          <cell r="P85">
            <v>0</v>
          </cell>
        </row>
        <row r="86">
          <cell r="A86">
            <v>0</v>
          </cell>
          <cell r="P86">
            <v>0</v>
          </cell>
        </row>
        <row r="87">
          <cell r="A87">
            <v>0</v>
          </cell>
          <cell r="P87">
            <v>0</v>
          </cell>
        </row>
        <row r="88">
          <cell r="A88">
            <v>0</v>
          </cell>
          <cell r="P88">
            <v>0</v>
          </cell>
        </row>
        <row r="89">
          <cell r="A89">
            <v>0</v>
          </cell>
          <cell r="P89">
            <v>0</v>
          </cell>
        </row>
        <row r="90">
          <cell r="A90">
            <v>0</v>
          </cell>
          <cell r="P90">
            <v>0</v>
          </cell>
        </row>
        <row r="91">
          <cell r="A91">
            <v>0</v>
          </cell>
          <cell r="P91">
            <v>0</v>
          </cell>
        </row>
        <row r="92">
          <cell r="A92">
            <v>0</v>
          </cell>
          <cell r="P92">
            <v>0</v>
          </cell>
        </row>
        <row r="93">
          <cell r="A93">
            <v>0</v>
          </cell>
          <cell r="P93">
            <v>0</v>
          </cell>
        </row>
      </sheetData>
      <sheetData sheetId="3"/>
      <sheetData sheetId="4"/>
      <sheetData sheetId="5"/>
      <sheetData sheetId="6"/>
      <sheetData sheetId="7"/>
    </sheetDataSet>
  </externalBook>
</externalLink>
</file>

<file path=xl/externalLinks/externalLink5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TDsep-YTDaug=MTDsep"/>
      <sheetName val="Fixed Expenses"/>
      <sheetName val="Departmentwise"/>
      <sheetName val="Summary"/>
      <sheetName val="Pivot"/>
      <sheetName val="Data 30Sep12"/>
      <sheetName val="Row"/>
    </sheetNames>
    <sheetDataSet>
      <sheetData sheetId="0" refreshError="1"/>
      <sheetData sheetId="1"/>
      <sheetData sheetId="2">
        <row r="41">
          <cell r="E41">
            <v>0.41184041184041176</v>
          </cell>
        </row>
      </sheetData>
      <sheetData sheetId="3" refreshError="1"/>
      <sheetData sheetId="4">
        <row r="3">
          <cell r="A3" t="str">
            <v>Sum of Amt in loc. cur.</v>
          </cell>
          <cell r="B3" t="str">
            <v>Column Labels</v>
          </cell>
        </row>
        <row r="4">
          <cell r="A4" t="str">
            <v>Row Labels</v>
          </cell>
          <cell r="B4" t="str">
            <v>Corporate</v>
          </cell>
          <cell r="C4" t="str">
            <v>Export</v>
          </cell>
          <cell r="D4" t="str">
            <v>Finance</v>
          </cell>
          <cell r="E4" t="str">
            <v>Marketing</v>
          </cell>
          <cell r="F4" t="str">
            <v>Pithampur-Factory</v>
          </cell>
          <cell r="G4" t="str">
            <v>Pithampur-HR, Admin</v>
          </cell>
          <cell r="H4" t="str">
            <v>Pithampur-Purchase/Sourcing</v>
          </cell>
          <cell r="I4" t="str">
            <v>Pune-HR, Admin</v>
          </cell>
          <cell r="J4" t="str">
            <v>Pune-IT</v>
          </cell>
          <cell r="K4" t="str">
            <v>Pune-Purchase/Sourcing</v>
          </cell>
          <cell r="L4" t="str">
            <v>Pune-R&amp;D</v>
          </cell>
          <cell r="M4" t="str">
            <v>Sales &amp; Cust Care</v>
          </cell>
          <cell r="N4" t="str">
            <v>Supa-Factory</v>
          </cell>
          <cell r="O4" t="str">
            <v>VCT Consultant</v>
          </cell>
          <cell r="P4" t="str">
            <v>Stallio</v>
          </cell>
          <cell r="Q4" t="str">
            <v>Grand Total</v>
          </cell>
        </row>
        <row r="5">
          <cell r="A5" t="str">
            <v xml:space="preserve"> ARAI testing &amp; Development</v>
          </cell>
          <cell r="C5">
            <v>35106.04</v>
          </cell>
          <cell r="D5">
            <v>0</v>
          </cell>
          <cell r="F5">
            <v>8093.21</v>
          </cell>
          <cell r="I5">
            <v>8814</v>
          </cell>
          <cell r="L5">
            <v>6249006.049999998</v>
          </cell>
          <cell r="Q5">
            <v>6301019.299999998</v>
          </cell>
        </row>
        <row r="6">
          <cell r="A6" t="str">
            <v>Cleaning Contract</v>
          </cell>
          <cell r="G6">
            <v>3724819.34</v>
          </cell>
          <cell r="I6">
            <v>1545166.55</v>
          </cell>
          <cell r="L6">
            <v>0</v>
          </cell>
          <cell r="Q6">
            <v>5269985.8899999997</v>
          </cell>
        </row>
        <row r="7">
          <cell r="A7" t="str">
            <v>Consumables non production</v>
          </cell>
          <cell r="F7">
            <v>3197537.59</v>
          </cell>
          <cell r="G7">
            <v>196057.5</v>
          </cell>
          <cell r="I7">
            <v>39532.5</v>
          </cell>
          <cell r="L7">
            <v>545085.88</v>
          </cell>
          <cell r="N7">
            <v>4762.5</v>
          </cell>
          <cell r="O7">
            <v>58880.62</v>
          </cell>
          <cell r="Q7">
            <v>4041856.59</v>
          </cell>
        </row>
        <row r="8">
          <cell r="A8" t="str">
            <v>Depot C&amp;F</v>
          </cell>
          <cell r="I8">
            <v>0</v>
          </cell>
          <cell r="M8">
            <v>3021128.8599999994</v>
          </cell>
          <cell r="Q8">
            <v>3021128.8599999994</v>
          </cell>
        </row>
        <row r="9">
          <cell r="A9" t="str">
            <v>Depot Expenses</v>
          </cell>
          <cell r="M9">
            <v>1009459</v>
          </cell>
          <cell r="N9">
            <v>54917</v>
          </cell>
          <cell r="Q9">
            <v>1064376</v>
          </cell>
        </row>
        <row r="10">
          <cell r="A10" t="str">
            <v>Depot Rent</v>
          </cell>
          <cell r="M10">
            <v>13795363.729999999</v>
          </cell>
          <cell r="Q10">
            <v>13795363.729999999</v>
          </cell>
        </row>
        <row r="11">
          <cell r="A11" t="str">
            <v>Insurance</v>
          </cell>
          <cell r="C11">
            <v>29688</v>
          </cell>
          <cell r="D11">
            <v>1363</v>
          </cell>
          <cell r="F11">
            <v>21736</v>
          </cell>
          <cell r="G11">
            <v>251136</v>
          </cell>
          <cell r="I11">
            <v>26505</v>
          </cell>
          <cell r="K11">
            <v>373966</v>
          </cell>
          <cell r="L11">
            <v>2994</v>
          </cell>
          <cell r="M11">
            <v>2095156.6400000001</v>
          </cell>
          <cell r="Q11">
            <v>2802544.6400000001</v>
          </cell>
        </row>
        <row r="12">
          <cell r="A12" t="str">
            <v>Legal Fees</v>
          </cell>
          <cell r="D12">
            <v>1302545</v>
          </cell>
          <cell r="F12">
            <v>20170</v>
          </cell>
          <cell r="G12">
            <v>102100</v>
          </cell>
          <cell r="I12">
            <v>7500</v>
          </cell>
          <cell r="L12">
            <v>306300</v>
          </cell>
          <cell r="M12">
            <v>167546</v>
          </cell>
          <cell r="Q12">
            <v>1906161</v>
          </cell>
        </row>
        <row r="13">
          <cell r="A13" t="str">
            <v>Other Misc. Expenses</v>
          </cell>
          <cell r="B13">
            <v>6845</v>
          </cell>
          <cell r="C13">
            <v>57745.36</v>
          </cell>
          <cell r="D13">
            <v>778986.69000000006</v>
          </cell>
          <cell r="E13">
            <v>6106</v>
          </cell>
          <cell r="F13">
            <v>98056.22</v>
          </cell>
          <cell r="G13">
            <v>1423835.4000000001</v>
          </cell>
          <cell r="H13">
            <v>2663</v>
          </cell>
          <cell r="I13">
            <v>1549432.2399999995</v>
          </cell>
          <cell r="J13">
            <v>5834</v>
          </cell>
          <cell r="K13">
            <v>582044.35</v>
          </cell>
          <cell r="L13">
            <v>1242065.21</v>
          </cell>
          <cell r="M13">
            <v>279788.07</v>
          </cell>
          <cell r="N13">
            <v>15008.24</v>
          </cell>
          <cell r="Q13">
            <v>6048409.7799999993</v>
          </cell>
        </row>
        <row r="14">
          <cell r="A14" t="str">
            <v>Postage &amp; Telephone</v>
          </cell>
          <cell r="B14">
            <v>139180.31999999998</v>
          </cell>
          <cell r="C14">
            <v>32481.369999999995</v>
          </cell>
          <cell r="D14">
            <v>62566.380000000005</v>
          </cell>
          <cell r="E14">
            <v>27923.210000000003</v>
          </cell>
          <cell r="F14">
            <v>703407.78</v>
          </cell>
          <cell r="G14">
            <v>489658.7699999999</v>
          </cell>
          <cell r="H14">
            <v>217148.97</v>
          </cell>
          <cell r="I14">
            <v>341127.64</v>
          </cell>
          <cell r="J14">
            <v>911060.89</v>
          </cell>
          <cell r="K14">
            <v>376014.52999999997</v>
          </cell>
          <cell r="L14">
            <v>363274.62</v>
          </cell>
          <cell r="M14">
            <v>1262498.32</v>
          </cell>
          <cell r="N14">
            <v>25069.63</v>
          </cell>
          <cell r="Q14">
            <v>4951412.43</v>
          </cell>
        </row>
        <row r="15">
          <cell r="A15" t="str">
            <v>Printing &amp; Stationery</v>
          </cell>
          <cell r="B15">
            <v>10092</v>
          </cell>
          <cell r="C15">
            <v>5980</v>
          </cell>
          <cell r="D15">
            <v>89014</v>
          </cell>
          <cell r="F15">
            <v>676903.96999999904</v>
          </cell>
          <cell r="G15">
            <v>268835.49</v>
          </cell>
          <cell r="H15">
            <v>19251.939999999999</v>
          </cell>
          <cell r="I15">
            <v>115714.1</v>
          </cell>
          <cell r="J15">
            <v>107543</v>
          </cell>
          <cell r="K15">
            <v>156006.28</v>
          </cell>
          <cell r="L15">
            <v>383152.22000000003</v>
          </cell>
          <cell r="M15">
            <v>363789.2</v>
          </cell>
          <cell r="N15">
            <v>20476</v>
          </cell>
          <cell r="O15">
            <v>4267</v>
          </cell>
          <cell r="Q15">
            <v>2221025.1999999993</v>
          </cell>
        </row>
        <row r="16">
          <cell r="A16" t="str">
            <v>Professional Fees</v>
          </cell>
          <cell r="B16">
            <v>596049</v>
          </cell>
          <cell r="C16">
            <v>65369.35</v>
          </cell>
          <cell r="D16">
            <v>1438614.2</v>
          </cell>
          <cell r="E16">
            <v>126000</v>
          </cell>
          <cell r="F16">
            <v>918000.19</v>
          </cell>
          <cell r="H16">
            <v>221000</v>
          </cell>
          <cell r="I16">
            <v>921974.82000000007</v>
          </cell>
          <cell r="J16">
            <v>0</v>
          </cell>
          <cell r="K16">
            <v>22025.629999999997</v>
          </cell>
          <cell r="L16">
            <v>1106429.6200000048</v>
          </cell>
          <cell r="M16">
            <v>522876.13</v>
          </cell>
          <cell r="N16">
            <v>3450</v>
          </cell>
          <cell r="O16">
            <v>2188122.9900000002</v>
          </cell>
          <cell r="Q16">
            <v>8129911.9300000044</v>
          </cell>
        </row>
        <row r="17">
          <cell r="A17" t="str">
            <v>Rates &amp; Taxes</v>
          </cell>
          <cell r="C17">
            <v>5000</v>
          </cell>
          <cell r="F17">
            <v>785064</v>
          </cell>
          <cell r="G17">
            <v>233036.52000000002</v>
          </cell>
          <cell r="I17">
            <v>7794.53</v>
          </cell>
          <cell r="K17">
            <v>560</v>
          </cell>
          <cell r="L17">
            <v>140713</v>
          </cell>
          <cell r="M17">
            <v>23417</v>
          </cell>
          <cell r="N17">
            <v>112434.37</v>
          </cell>
          <cell r="Q17">
            <v>1308019.42</v>
          </cell>
        </row>
        <row r="18">
          <cell r="A18" t="str">
            <v>Rent  - RO</v>
          </cell>
          <cell r="D18">
            <v>0</v>
          </cell>
          <cell r="G18">
            <v>0</v>
          </cell>
          <cell r="I18">
            <v>0</v>
          </cell>
          <cell r="L18">
            <v>0</v>
          </cell>
          <cell r="M18">
            <v>8164237</v>
          </cell>
          <cell r="Q18">
            <v>8164237</v>
          </cell>
        </row>
        <row r="19">
          <cell r="A19" t="str">
            <v xml:space="preserve">Repairs &amp; Maintenance - Building &amp;Others </v>
          </cell>
          <cell r="D19">
            <v>0</v>
          </cell>
          <cell r="F19">
            <v>5658010.8800000064</v>
          </cell>
          <cell r="G19">
            <v>3401032.37</v>
          </cell>
          <cell r="H19">
            <v>-5745</v>
          </cell>
          <cell r="I19">
            <v>1284459.78</v>
          </cell>
          <cell r="J19">
            <v>456434.65</v>
          </cell>
          <cell r="K19">
            <v>195670</v>
          </cell>
          <cell r="L19">
            <v>334655</v>
          </cell>
          <cell r="M19">
            <v>259039.89</v>
          </cell>
          <cell r="N19">
            <v>53580.75</v>
          </cell>
          <cell r="Q19">
            <v>11637138.320000008</v>
          </cell>
        </row>
        <row r="20">
          <cell r="A20" t="str">
            <v>Repairs &amp; Maintenance - P&amp;M</v>
          </cell>
          <cell r="F20">
            <v>10729708.790000001</v>
          </cell>
          <cell r="G20">
            <v>9734.5</v>
          </cell>
          <cell r="L20">
            <v>1338592.1400000004</v>
          </cell>
          <cell r="N20">
            <v>20590</v>
          </cell>
          <cell r="Q20">
            <v>12098625.430000002</v>
          </cell>
        </row>
        <row r="21">
          <cell r="A21" t="str">
            <v>Safety related Items</v>
          </cell>
          <cell r="F21">
            <v>945659.24</v>
          </cell>
          <cell r="Q21">
            <v>945659.24</v>
          </cell>
        </row>
        <row r="22">
          <cell r="A22" t="str">
            <v>SAP &amp; Harmony Exp</v>
          </cell>
          <cell r="F22">
            <v>0</v>
          </cell>
          <cell r="J22">
            <v>15000000</v>
          </cell>
          <cell r="L22">
            <v>0</v>
          </cell>
          <cell r="Q22">
            <v>15000000</v>
          </cell>
        </row>
        <row r="23">
          <cell r="A23" t="str">
            <v>Security Charges</v>
          </cell>
          <cell r="G23">
            <v>2163818.02</v>
          </cell>
          <cell r="I23">
            <v>978975.63</v>
          </cell>
          <cell r="M23">
            <v>20774.29</v>
          </cell>
          <cell r="N23">
            <v>372615.86</v>
          </cell>
          <cell r="Q23">
            <v>3536183.8</v>
          </cell>
        </row>
        <row r="24">
          <cell r="A24" t="str">
            <v>Travelling</v>
          </cell>
          <cell r="B24">
            <v>1166730</v>
          </cell>
          <cell r="C24">
            <v>2725750.2300000004</v>
          </cell>
          <cell r="D24">
            <v>739851</v>
          </cell>
          <cell r="E24">
            <v>8180</v>
          </cell>
          <cell r="F24">
            <v>5192570.01</v>
          </cell>
          <cell r="G24">
            <v>681628</v>
          </cell>
          <cell r="H24">
            <v>1748703</v>
          </cell>
          <cell r="I24">
            <v>742813.50999999978</v>
          </cell>
          <cell r="J24">
            <v>33559</v>
          </cell>
          <cell r="K24">
            <v>6712327.7799999993</v>
          </cell>
          <cell r="L24">
            <v>2084055.2400000007</v>
          </cell>
          <cell r="M24">
            <v>32034110.010000002</v>
          </cell>
          <cell r="N24">
            <v>103027</v>
          </cell>
          <cell r="O24">
            <v>924842.4</v>
          </cell>
          <cell r="P24">
            <v>833074.45000000007</v>
          </cell>
          <cell r="Q24">
            <v>55731221.630000003</v>
          </cell>
        </row>
        <row r="25">
          <cell r="A25" t="str">
            <v>Guest house Expenses</v>
          </cell>
          <cell r="D25">
            <v>0</v>
          </cell>
          <cell r="F25">
            <v>3591</v>
          </cell>
          <cell r="G25">
            <v>229164.45000000007</v>
          </cell>
          <cell r="I25">
            <v>201968.61</v>
          </cell>
          <cell r="M25">
            <v>0</v>
          </cell>
          <cell r="N25">
            <v>0</v>
          </cell>
          <cell r="Q25">
            <v>434724.06000000006</v>
          </cell>
        </row>
        <row r="26">
          <cell r="A26" t="str">
            <v>Business promotion exp (4th July)</v>
          </cell>
          <cell r="L26">
            <v>8576104</v>
          </cell>
          <cell r="Q26">
            <v>8576104</v>
          </cell>
        </row>
        <row r="27">
          <cell r="A27" t="str">
            <v>Rent - RTC</v>
          </cell>
          <cell r="M27">
            <v>1648179</v>
          </cell>
          <cell r="Q27">
            <v>1648179</v>
          </cell>
        </row>
        <row r="28">
          <cell r="A28" t="str">
            <v>Rent - Wadgaon</v>
          </cell>
          <cell r="M28">
            <v>1303640.97</v>
          </cell>
          <cell r="Q28">
            <v>1303640.97</v>
          </cell>
        </row>
        <row r="29">
          <cell r="A29" t="str">
            <v>Rent - Sublease Premium MIDC</v>
          </cell>
          <cell r="D29">
            <v>884942.87999999989</v>
          </cell>
          <cell r="Q29">
            <v>884942.87999999989</v>
          </cell>
        </row>
        <row r="30">
          <cell r="A30" t="str">
            <v>Electricity Charges (other than Production)</v>
          </cell>
          <cell r="I30">
            <v>3346103</v>
          </cell>
          <cell r="Q30">
            <v>3346103</v>
          </cell>
        </row>
        <row r="31">
          <cell r="A31" t="str">
            <v>Rent - DTV Building</v>
          </cell>
          <cell r="I31">
            <v>3462911.8</v>
          </cell>
          <cell r="Q31">
            <v>3462911.8</v>
          </cell>
        </row>
        <row r="32">
          <cell r="A32" t="str">
            <v>Water Charges</v>
          </cell>
          <cell r="F32">
            <v>368416</v>
          </cell>
          <cell r="G32">
            <v>358078.2</v>
          </cell>
          <cell r="I32">
            <v>45193</v>
          </cell>
          <cell r="Q32">
            <v>771687.2</v>
          </cell>
        </row>
        <row r="33">
          <cell r="A33" t="str">
            <v>RO &amp; RTC Expenses</v>
          </cell>
          <cell r="M33">
            <v>5493986.5900000008</v>
          </cell>
          <cell r="Q33">
            <v>5493986.5900000008</v>
          </cell>
        </row>
        <row r="34">
          <cell r="A34" t="str">
            <v>Lease Rent - Pithampur</v>
          </cell>
          <cell r="G34">
            <v>1768580.52</v>
          </cell>
          <cell r="Q34">
            <v>1768580.52</v>
          </cell>
        </row>
        <row r="35">
          <cell r="A35" t="str">
            <v>Grand Total</v>
          </cell>
          <cell r="B35">
            <v>1918896.3199999998</v>
          </cell>
          <cell r="C35">
            <v>2957120.3500000006</v>
          </cell>
          <cell r="D35">
            <v>5297883.1499999994</v>
          </cell>
          <cell r="E35">
            <v>168209.21000000002</v>
          </cell>
          <cell r="F35">
            <v>29326924.880000003</v>
          </cell>
          <cell r="G35">
            <v>15301515.079999998</v>
          </cell>
          <cell r="H35">
            <v>2203021.91</v>
          </cell>
          <cell r="I35">
            <v>14625986.710000001</v>
          </cell>
          <cell r="J35">
            <v>16514431.539999999</v>
          </cell>
          <cell r="K35">
            <v>8418614.5699999984</v>
          </cell>
          <cell r="L35">
            <v>22672426.980000004</v>
          </cell>
          <cell r="M35">
            <v>71464990.700000003</v>
          </cell>
          <cell r="N35">
            <v>785931.35</v>
          </cell>
          <cell r="O35">
            <v>3176113.0100000002</v>
          </cell>
          <cell r="P35">
            <v>833074.45000000007</v>
          </cell>
          <cell r="Q35">
            <v>195665140.21000004</v>
          </cell>
        </row>
      </sheetData>
      <sheetData sheetId="5" refreshError="1"/>
      <sheetData sheetId="6">
        <row r="1">
          <cell r="A1" t="str">
            <v>Cost Centre</v>
          </cell>
        </row>
      </sheetData>
    </sheetDataSet>
  </externalBook>
</externalLink>
</file>

<file path=xl/externalLinks/externalLink5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st_R_D-Contract (2)"/>
      <sheetName val="List_R_D-Contract"/>
    </sheetNames>
    <sheetDataSet>
      <sheetData sheetId="0"/>
      <sheetData sheetId="1"/>
    </sheetDataSet>
  </externalBook>
</externalLink>
</file>

<file path=xl/externalLinks/externalLink5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st_R_D-Contract (2)"/>
      <sheetName val="List_R_D-Contract"/>
    </sheetNames>
    <sheetDataSet>
      <sheetData sheetId="0"/>
      <sheetData sheetId="1"/>
    </sheetDataSet>
  </externalBook>
</externalLink>
</file>

<file path=xl/externalLinks/externalLink5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me"/>
      <sheetName val="Balance Sheet"/>
      <sheetName val="Balance Sheet Schedules"/>
      <sheetName val="BSInputData"/>
      <sheetName val="Fixed Assect Schedule"/>
      <sheetName val="Capital Employed"/>
      <sheetName val="Segementwise Revenue"/>
      <sheetName val="BSRawData"/>
      <sheetName val="Presentation Adjustment"/>
      <sheetName val="SegmentInputData"/>
      <sheetName val="SegmentRawData"/>
      <sheetName val="Setup"/>
    </sheetNames>
    <sheetDataSet>
      <sheetData sheetId="0" refreshError="1">
        <row r="5">
          <cell r="C5">
            <v>40513</v>
          </cell>
        </row>
      </sheetData>
      <sheetData sheetId="1" refreshError="1"/>
      <sheetData sheetId="2" refreshError="1"/>
      <sheetData sheetId="3" refreshError="1">
        <row r="2">
          <cell r="A2" t="str">
            <v>Fin_RFAM</v>
          </cell>
          <cell r="B2" t="str">
            <v>Total</v>
          </cell>
        </row>
        <row r="3">
          <cell r="A3" t="str">
            <v>A0101</v>
          </cell>
          <cell r="B3">
            <v>-225615660</v>
          </cell>
        </row>
        <row r="4">
          <cell r="A4" t="str">
            <v>B0101</v>
          </cell>
          <cell r="B4">
            <v>-22919739</v>
          </cell>
        </row>
        <row r="5">
          <cell r="A5" t="str">
            <v>B0201</v>
          </cell>
          <cell r="B5">
            <v>-5265905</v>
          </cell>
        </row>
        <row r="6">
          <cell r="A6" t="str">
            <v>C0603</v>
          </cell>
          <cell r="B6">
            <v>-1</v>
          </cell>
        </row>
        <row r="7">
          <cell r="A7" t="str">
            <v>E0101</v>
          </cell>
          <cell r="B7">
            <v>1</v>
          </cell>
        </row>
        <row r="8">
          <cell r="A8" t="str">
            <v>F0102</v>
          </cell>
          <cell r="B8">
            <v>1266651078</v>
          </cell>
        </row>
        <row r="9">
          <cell r="A9" t="str">
            <v>F0103</v>
          </cell>
          <cell r="B9">
            <v>189846263</v>
          </cell>
        </row>
        <row r="10">
          <cell r="A10" t="str">
            <v>F0104</v>
          </cell>
          <cell r="B10">
            <v>166834191</v>
          </cell>
        </row>
        <row r="11">
          <cell r="A11" t="str">
            <v>F0202</v>
          </cell>
          <cell r="B11">
            <v>91682278</v>
          </cell>
        </row>
        <row r="12">
          <cell r="A12" t="str">
            <v>F0301</v>
          </cell>
          <cell r="B12">
            <v>150689387</v>
          </cell>
        </row>
        <row r="13">
          <cell r="A13" t="str">
            <v>F0401</v>
          </cell>
          <cell r="B13">
            <v>1425809937</v>
          </cell>
        </row>
        <row r="14">
          <cell r="A14" t="str">
            <v>G0101</v>
          </cell>
          <cell r="B14">
            <v>730765459</v>
          </cell>
        </row>
        <row r="15">
          <cell r="A15" t="str">
            <v>G0102</v>
          </cell>
          <cell r="B15">
            <v>3305253865</v>
          </cell>
        </row>
        <row r="16">
          <cell r="A16" t="str">
            <v>G0103</v>
          </cell>
          <cell r="B16">
            <v>-215367680</v>
          </cell>
        </row>
        <row r="17">
          <cell r="A17" t="str">
            <v>H0102</v>
          </cell>
          <cell r="B17">
            <v>46747324</v>
          </cell>
        </row>
        <row r="18">
          <cell r="A18" t="str">
            <v>H0202</v>
          </cell>
          <cell r="B18">
            <v>172509148</v>
          </cell>
        </row>
        <row r="19">
          <cell r="A19" t="str">
            <v>I0101</v>
          </cell>
          <cell r="B19">
            <v>648324725</v>
          </cell>
        </row>
        <row r="20">
          <cell r="A20" t="str">
            <v>I0103</v>
          </cell>
          <cell r="B20">
            <v>3438942</v>
          </cell>
        </row>
        <row r="21">
          <cell r="A21" t="str">
            <v>I0501</v>
          </cell>
          <cell r="B21">
            <v>4218142902</v>
          </cell>
        </row>
        <row r="22">
          <cell r="A22" t="str">
            <v>I0502</v>
          </cell>
          <cell r="B22">
            <v>189852000</v>
          </cell>
        </row>
        <row r="23">
          <cell r="A23" t="str">
            <v>I0601</v>
          </cell>
          <cell r="B23">
            <v>172333713</v>
          </cell>
        </row>
        <row r="24">
          <cell r="A24" t="str">
            <v>J0101</v>
          </cell>
          <cell r="B24">
            <v>-37899622</v>
          </cell>
        </row>
        <row r="25">
          <cell r="A25" t="str">
            <v>J0102</v>
          </cell>
          <cell r="B25">
            <v>-2386218113</v>
          </cell>
        </row>
        <row r="26">
          <cell r="A26" t="str">
            <v>J0103</v>
          </cell>
          <cell r="B26">
            <v>-219050439</v>
          </cell>
        </row>
        <row r="27">
          <cell r="A27" t="str">
            <v>J0104</v>
          </cell>
          <cell r="B27">
            <v>-631800970</v>
          </cell>
        </row>
        <row r="28">
          <cell r="A28" t="str">
            <v>J0105</v>
          </cell>
          <cell r="B28">
            <v>-92255388</v>
          </cell>
        </row>
        <row r="29">
          <cell r="A29" t="str">
            <v>J0107</v>
          </cell>
          <cell r="B29">
            <v>-6681501</v>
          </cell>
        </row>
        <row r="30">
          <cell r="A30" t="str">
            <v>J0201</v>
          </cell>
          <cell r="B30">
            <v>-7</v>
          </cell>
        </row>
        <row r="31">
          <cell r="A31" t="str">
            <v>J0202</v>
          </cell>
          <cell r="B31">
            <v>-179444137</v>
          </cell>
        </row>
        <row r="32">
          <cell r="A32" t="str">
            <v>J0203</v>
          </cell>
          <cell r="B32">
            <v>-117519278</v>
          </cell>
        </row>
        <row r="33">
          <cell r="A33" t="str">
            <v>K0101</v>
          </cell>
          <cell r="B33">
            <v>-15694477793</v>
          </cell>
        </row>
        <row r="34">
          <cell r="A34" t="str">
            <v>K0201</v>
          </cell>
          <cell r="B34">
            <v>-392564949</v>
          </cell>
        </row>
        <row r="35">
          <cell r="A35" t="str">
            <v>K0301</v>
          </cell>
          <cell r="B35">
            <v>-338094024</v>
          </cell>
        </row>
        <row r="36">
          <cell r="A36" t="str">
            <v>K0302</v>
          </cell>
          <cell r="B36">
            <v>-24055545</v>
          </cell>
        </row>
        <row r="37">
          <cell r="A37" t="str">
            <v>K0303</v>
          </cell>
          <cell r="B37">
            <v>-297166750</v>
          </cell>
        </row>
        <row r="38">
          <cell r="A38" t="str">
            <v>K0304</v>
          </cell>
          <cell r="B38">
            <v>-17952303</v>
          </cell>
        </row>
        <row r="39">
          <cell r="A39" t="str">
            <v>K0305</v>
          </cell>
          <cell r="B39">
            <v>-53992971</v>
          </cell>
        </row>
        <row r="40">
          <cell r="A40" t="str">
            <v>K0402</v>
          </cell>
          <cell r="B40">
            <v>41244816</v>
          </cell>
        </row>
        <row r="41">
          <cell r="A41" t="str">
            <v>K0403</v>
          </cell>
          <cell r="B41">
            <v>-6652832</v>
          </cell>
        </row>
        <row r="42">
          <cell r="A42" t="str">
            <v>L0101</v>
          </cell>
          <cell r="B42">
            <v>821672797</v>
          </cell>
        </row>
        <row r="43">
          <cell r="A43" t="str">
            <v>L0102</v>
          </cell>
          <cell r="B43">
            <v>7483501596</v>
          </cell>
        </row>
        <row r="44">
          <cell r="A44" t="str">
            <v>L0103</v>
          </cell>
          <cell r="B44">
            <v>-1266651078</v>
          </cell>
        </row>
        <row r="45">
          <cell r="A45" t="str">
            <v>L0202</v>
          </cell>
          <cell r="B45">
            <v>3921357998</v>
          </cell>
        </row>
        <row r="46">
          <cell r="A46" t="str">
            <v>L0401</v>
          </cell>
          <cell r="B46">
            <v>53649477</v>
          </cell>
        </row>
        <row r="47">
          <cell r="A47" t="str">
            <v>L0402</v>
          </cell>
          <cell r="B47">
            <v>102976684</v>
          </cell>
        </row>
        <row r="48">
          <cell r="A48" t="str">
            <v>L0403</v>
          </cell>
          <cell r="B48">
            <v>1144688062</v>
          </cell>
        </row>
        <row r="49">
          <cell r="A49" t="str">
            <v>L0501</v>
          </cell>
          <cell r="B49">
            <v>-91682278</v>
          </cell>
        </row>
        <row r="50">
          <cell r="A50" t="str">
            <v>L0502</v>
          </cell>
          <cell r="B50">
            <v>-150689387</v>
          </cell>
        </row>
        <row r="51">
          <cell r="A51" t="str">
            <v>L0503</v>
          </cell>
          <cell r="B51">
            <v>-1425809937</v>
          </cell>
        </row>
        <row r="52">
          <cell r="A52" t="str">
            <v>M0301</v>
          </cell>
          <cell r="B52">
            <v>937520052</v>
          </cell>
        </row>
        <row r="53">
          <cell r="A53" t="str">
            <v>M0304</v>
          </cell>
          <cell r="B53">
            <v>181765368</v>
          </cell>
        </row>
        <row r="54">
          <cell r="A54" t="str">
            <v>M0305</v>
          </cell>
          <cell r="B54">
            <v>140020406</v>
          </cell>
        </row>
        <row r="55">
          <cell r="A55" t="str">
            <v>M0401</v>
          </cell>
          <cell r="B55">
            <v>9741218</v>
          </cell>
        </row>
        <row r="56">
          <cell r="A56" t="str">
            <v>M0402</v>
          </cell>
          <cell r="B56">
            <v>25224631</v>
          </cell>
        </row>
        <row r="57">
          <cell r="A57" t="str">
            <v>M0403</v>
          </cell>
          <cell r="B57">
            <v>19703276</v>
          </cell>
        </row>
        <row r="58">
          <cell r="A58" t="str">
            <v>M0404</v>
          </cell>
          <cell r="B58">
            <v>71271751</v>
          </cell>
        </row>
        <row r="59">
          <cell r="A59" t="str">
            <v>M0405</v>
          </cell>
          <cell r="B59">
            <v>60342678</v>
          </cell>
        </row>
        <row r="60">
          <cell r="A60" t="str">
            <v>M0406</v>
          </cell>
          <cell r="B60">
            <v>54993147</v>
          </cell>
        </row>
        <row r="61">
          <cell r="A61" t="str">
            <v>M0407</v>
          </cell>
          <cell r="B61">
            <v>205346153</v>
          </cell>
        </row>
        <row r="62">
          <cell r="A62" t="str">
            <v>M0408</v>
          </cell>
          <cell r="B62">
            <v>2964733</v>
          </cell>
        </row>
        <row r="63">
          <cell r="A63" t="str">
            <v>M0409</v>
          </cell>
          <cell r="B63">
            <v>7961977</v>
          </cell>
        </row>
        <row r="64">
          <cell r="A64" t="str">
            <v>M0410</v>
          </cell>
          <cell r="B64">
            <v>321607604</v>
          </cell>
        </row>
        <row r="65">
          <cell r="A65" t="str">
            <v>M0411</v>
          </cell>
          <cell r="B65">
            <v>316029393</v>
          </cell>
        </row>
        <row r="66">
          <cell r="A66" t="str">
            <v>M0412</v>
          </cell>
          <cell r="B66">
            <v>-2936038</v>
          </cell>
        </row>
        <row r="67">
          <cell r="A67" t="str">
            <v>M0414</v>
          </cell>
          <cell r="B67">
            <v>117330663</v>
          </cell>
        </row>
        <row r="68">
          <cell r="A68" t="str">
            <v>M0601</v>
          </cell>
          <cell r="B68">
            <v>183161855</v>
          </cell>
        </row>
        <row r="69">
          <cell r="A69" t="str">
            <v>M0701</v>
          </cell>
          <cell r="B69">
            <v>181287924</v>
          </cell>
        </row>
        <row r="70">
          <cell r="A70" t="str">
            <v>M0801</v>
          </cell>
          <cell r="B70">
            <v>188806165</v>
          </cell>
        </row>
        <row r="71">
          <cell r="A71" t="str">
            <v>M0901</v>
          </cell>
          <cell r="B71">
            <v>797469657</v>
          </cell>
        </row>
        <row r="72">
          <cell r="A72" t="str">
            <v>M0902</v>
          </cell>
          <cell r="B72">
            <v>-746780857</v>
          </cell>
        </row>
        <row r="73">
          <cell r="A73" t="str">
            <v>P0101</v>
          </cell>
          <cell r="B73">
            <v>310247268</v>
          </cell>
        </row>
        <row r="74">
          <cell r="A74" t="str">
            <v>Q0101</v>
          </cell>
          <cell r="B74">
            <v>19120217</v>
          </cell>
        </row>
        <row r="75">
          <cell r="A75" t="str">
            <v>Q0102</v>
          </cell>
          <cell r="B75">
            <v>26864328</v>
          </cell>
        </row>
        <row r="76">
          <cell r="A76" t="str">
            <v>R0101</v>
          </cell>
          <cell r="B76">
            <v>831039635</v>
          </cell>
        </row>
        <row r="77">
          <cell r="A77" t="str">
            <v>S0103</v>
          </cell>
          <cell r="B77">
            <v>-2142799614</v>
          </cell>
        </row>
        <row r="78">
          <cell r="A78" t="str">
            <v>B0402</v>
          </cell>
          <cell r="B78">
            <v>-2221319582</v>
          </cell>
        </row>
        <row r="79">
          <cell r="A79" t="str">
            <v>J0204</v>
          </cell>
          <cell r="B79">
            <v>-435718</v>
          </cell>
        </row>
        <row r="80">
          <cell r="A80" t="str">
            <v>D0110</v>
          </cell>
          <cell r="B80">
            <v>110607481</v>
          </cell>
        </row>
        <row r="81">
          <cell r="A81" t="str">
            <v>D0111</v>
          </cell>
          <cell r="B81">
            <v>365400000</v>
          </cell>
        </row>
        <row r="82">
          <cell r="A82" t="str">
            <v>D0112</v>
          </cell>
          <cell r="B82">
            <v>700934000</v>
          </cell>
        </row>
        <row r="83">
          <cell r="A83" t="str">
            <v>D0113</v>
          </cell>
          <cell r="B83">
            <v>571512922</v>
          </cell>
        </row>
        <row r="84">
          <cell r="A84" t="str">
            <v>D0115</v>
          </cell>
          <cell r="B84">
            <v>151825193</v>
          </cell>
        </row>
        <row r="85">
          <cell r="A85" t="str">
            <v>D0116</v>
          </cell>
          <cell r="B85">
            <v>37983075</v>
          </cell>
        </row>
        <row r="86">
          <cell r="A86" t="str">
            <v>D0117</v>
          </cell>
          <cell r="B86">
            <v>242000</v>
          </cell>
        </row>
        <row r="87">
          <cell r="A87" t="str">
            <v>D0118</v>
          </cell>
          <cell r="B87">
            <v>2194340</v>
          </cell>
        </row>
        <row r="88">
          <cell r="A88" t="str">
            <v>D0119</v>
          </cell>
          <cell r="B88">
            <v>53254607</v>
          </cell>
        </row>
        <row r="89">
          <cell r="A89" t="str">
            <v>D0120</v>
          </cell>
          <cell r="B89">
            <v>39912045</v>
          </cell>
        </row>
        <row r="90">
          <cell r="A90" t="str">
            <v>D0121</v>
          </cell>
          <cell r="B90">
            <v>567906629</v>
          </cell>
        </row>
        <row r="91">
          <cell r="A91" t="str">
            <v>D0122</v>
          </cell>
          <cell r="B91">
            <v>45180850</v>
          </cell>
        </row>
        <row r="92">
          <cell r="A92" t="str">
            <v>D0123</v>
          </cell>
          <cell r="B92">
            <v>47712088</v>
          </cell>
        </row>
        <row r="93">
          <cell r="A93" t="str">
            <v>D0124</v>
          </cell>
          <cell r="B93">
            <v>179245663</v>
          </cell>
        </row>
        <row r="94">
          <cell r="A94" t="str">
            <v>D0125</v>
          </cell>
          <cell r="B94">
            <v>151582047</v>
          </cell>
        </row>
        <row r="95">
          <cell r="A95" t="str">
            <v>D0126</v>
          </cell>
          <cell r="B95">
            <v>12104987</v>
          </cell>
        </row>
        <row r="96">
          <cell r="A96" t="str">
            <v>D0127</v>
          </cell>
          <cell r="B96">
            <v>270280297</v>
          </cell>
        </row>
        <row r="97">
          <cell r="A97" t="str">
            <v>D0128</v>
          </cell>
          <cell r="B97">
            <v>114959386</v>
          </cell>
        </row>
        <row r="98">
          <cell r="A98" t="str">
            <v>D0210</v>
          </cell>
          <cell r="B98">
            <v>-60188065</v>
          </cell>
        </row>
        <row r="99">
          <cell r="A99" t="str">
            <v>D0211</v>
          </cell>
          <cell r="B99">
            <v>-231834120</v>
          </cell>
        </row>
        <row r="100">
          <cell r="A100" t="str">
            <v>D0212</v>
          </cell>
          <cell r="B100">
            <v>-443924401</v>
          </cell>
        </row>
        <row r="101">
          <cell r="A101" t="str">
            <v>D0221</v>
          </cell>
          <cell r="B101">
            <v>-275344657</v>
          </cell>
        </row>
        <row r="102">
          <cell r="A102" t="str">
            <v>D0222</v>
          </cell>
          <cell r="B102">
            <v>-15747957</v>
          </cell>
        </row>
        <row r="103">
          <cell r="A103" t="str">
            <v>D0223</v>
          </cell>
          <cell r="B103">
            <v>-20274918</v>
          </cell>
        </row>
        <row r="104">
          <cell r="A104" t="str">
            <v>D0224</v>
          </cell>
          <cell r="B104">
            <v>-83900035</v>
          </cell>
        </row>
        <row r="105">
          <cell r="A105" t="str">
            <v>D0225</v>
          </cell>
          <cell r="B105">
            <v>-109210712</v>
          </cell>
        </row>
        <row r="106">
          <cell r="A106" t="str">
            <v>D0226</v>
          </cell>
          <cell r="B106">
            <v>-8802882</v>
          </cell>
        </row>
        <row r="107">
          <cell r="A107" t="str">
            <v>D0227</v>
          </cell>
          <cell r="B107">
            <v>-180153825</v>
          </cell>
        </row>
        <row r="108">
          <cell r="A108" t="str">
            <v>D0228</v>
          </cell>
          <cell r="B108">
            <v>-42367462</v>
          </cell>
        </row>
        <row r="109">
          <cell r="A109" t="str">
            <v>M0421</v>
          </cell>
          <cell r="B109">
            <v>166768449</v>
          </cell>
        </row>
        <row r="110">
          <cell r="A110" t="str">
            <v>M0422</v>
          </cell>
          <cell r="B110">
            <v>2902725</v>
          </cell>
        </row>
        <row r="111">
          <cell r="A111" t="str">
            <v>D0129</v>
          </cell>
          <cell r="B111">
            <v>96982202</v>
          </cell>
        </row>
        <row r="112">
          <cell r="A112" t="str">
            <v>M0423</v>
          </cell>
          <cell r="B112">
            <v>63280294</v>
          </cell>
        </row>
        <row r="113">
          <cell r="A113" t="str">
            <v>C0109</v>
          </cell>
          <cell r="B113">
            <v>-998694</v>
          </cell>
        </row>
        <row r="114">
          <cell r="A114" t="str">
            <v>C0106</v>
          </cell>
          <cell r="B114">
            <v>-116141786</v>
          </cell>
        </row>
        <row r="115">
          <cell r="A115" t="str">
            <v>J0301</v>
          </cell>
          <cell r="B115">
            <v>-177767040</v>
          </cell>
        </row>
        <row r="116">
          <cell r="A116" t="str">
            <v>J0302</v>
          </cell>
          <cell r="B116">
            <v>-75982146</v>
          </cell>
        </row>
        <row r="117">
          <cell r="A117" t="str">
            <v>D0213</v>
          </cell>
          <cell r="B117">
            <v>-159153315</v>
          </cell>
        </row>
        <row r="118">
          <cell r="A118" t="str">
            <v>I0105</v>
          </cell>
          <cell r="B118">
            <v>2</v>
          </cell>
        </row>
        <row r="119">
          <cell r="A119" t="str">
            <v>K0202</v>
          </cell>
          <cell r="B119">
            <v>-350197407</v>
          </cell>
        </row>
        <row r="120">
          <cell r="A120" t="str">
            <v>K0205</v>
          </cell>
          <cell r="B120">
            <v>-31971638</v>
          </cell>
        </row>
        <row r="121">
          <cell r="A121" t="str">
            <v>M0424</v>
          </cell>
          <cell r="B121">
            <v>99201350</v>
          </cell>
        </row>
        <row r="122">
          <cell r="A122" t="str">
            <v>M0425</v>
          </cell>
          <cell r="B122">
            <v>47759617</v>
          </cell>
        </row>
        <row r="123">
          <cell r="A123" t="str">
            <v>M0426</v>
          </cell>
          <cell r="B123">
            <v>135403550</v>
          </cell>
        </row>
        <row r="124">
          <cell r="A124" t="str">
            <v>J0303</v>
          </cell>
          <cell r="B124">
            <v>-4095010132</v>
          </cell>
        </row>
        <row r="125">
          <cell r="A125" t="str">
            <v>J0304</v>
          </cell>
          <cell r="B125">
            <v>-33350025</v>
          </cell>
        </row>
        <row r="126">
          <cell r="A126" t="str">
            <v>M0427</v>
          </cell>
          <cell r="B126">
            <v>101689486</v>
          </cell>
        </row>
        <row r="127">
          <cell r="A127" t="str">
            <v>M0428</v>
          </cell>
          <cell r="B127">
            <v>28000000</v>
          </cell>
        </row>
        <row r="128">
          <cell r="A128" t="str">
            <v>Grand Total</v>
          </cell>
          <cell r="B128">
            <v>-3803286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>
        <row r="4">
          <cell r="A4" t="str">
            <v>J0109</v>
          </cell>
          <cell r="F4">
            <v>0</v>
          </cell>
        </row>
        <row r="5">
          <cell r="A5" t="str">
            <v>D1001</v>
          </cell>
          <cell r="F5">
            <v>0</v>
          </cell>
        </row>
        <row r="6">
          <cell r="A6" t="str">
            <v>M0902</v>
          </cell>
          <cell r="F6">
            <v>0</v>
          </cell>
        </row>
        <row r="7">
          <cell r="A7" t="str">
            <v>L0203</v>
          </cell>
          <cell r="F7">
            <v>0</v>
          </cell>
        </row>
        <row r="8">
          <cell r="A8" t="str">
            <v>L0503</v>
          </cell>
          <cell r="F8">
            <v>0</v>
          </cell>
        </row>
        <row r="9">
          <cell r="A9" t="str">
            <v>L0202</v>
          </cell>
          <cell r="F9">
            <v>0</v>
          </cell>
        </row>
        <row r="10">
          <cell r="A10" t="str">
            <v>L0101</v>
          </cell>
        </row>
        <row r="11">
          <cell r="A11" t="str">
            <v>L0102</v>
          </cell>
          <cell r="F11">
            <v>0</v>
          </cell>
        </row>
        <row r="12">
          <cell r="A12" t="str">
            <v>L0103</v>
          </cell>
          <cell r="F12">
            <v>0</v>
          </cell>
        </row>
        <row r="13">
          <cell r="A13" t="str">
            <v>L0403</v>
          </cell>
        </row>
        <row r="14">
          <cell r="A14" t="str">
            <v>F0102</v>
          </cell>
          <cell r="F14">
            <v>0</v>
          </cell>
        </row>
        <row r="15">
          <cell r="A15" t="str">
            <v>F0104</v>
          </cell>
          <cell r="F15">
            <v>0</v>
          </cell>
        </row>
        <row r="16">
          <cell r="A16" t="str">
            <v>F0201</v>
          </cell>
          <cell r="F16">
            <v>0</v>
          </cell>
        </row>
        <row r="17">
          <cell r="A17" t="str">
            <v>F0202</v>
          </cell>
          <cell r="F17">
            <v>0</v>
          </cell>
        </row>
        <row r="18">
          <cell r="A18" t="str">
            <v>F0401</v>
          </cell>
          <cell r="F18">
            <v>0</v>
          </cell>
        </row>
        <row r="19">
          <cell r="A19" t="str">
            <v>F0504</v>
          </cell>
          <cell r="F19">
            <v>0</v>
          </cell>
        </row>
        <row r="20">
          <cell r="A20" t="str">
            <v>F0502</v>
          </cell>
          <cell r="F20">
            <v>0</v>
          </cell>
        </row>
        <row r="21">
          <cell r="A21" t="str">
            <v>F0601</v>
          </cell>
          <cell r="F21">
            <v>0</v>
          </cell>
        </row>
        <row r="22">
          <cell r="A22" t="str">
            <v>F0103</v>
          </cell>
          <cell r="F22">
            <v>0</v>
          </cell>
        </row>
        <row r="23">
          <cell r="A23" t="str">
            <v>M0411</v>
          </cell>
        </row>
        <row r="24">
          <cell r="A24" t="str">
            <v>Q0101</v>
          </cell>
          <cell r="B24">
            <v>0</v>
          </cell>
          <cell r="F24">
            <v>0</v>
          </cell>
        </row>
        <row r="25">
          <cell r="A25" t="str">
            <v>C0101</v>
          </cell>
        </row>
        <row r="26">
          <cell r="A26" t="str">
            <v>R0101</v>
          </cell>
          <cell r="F26">
            <v>0</v>
          </cell>
        </row>
        <row r="27">
          <cell r="A27" t="str">
            <v>C0102</v>
          </cell>
          <cell r="F27">
            <v>0</v>
          </cell>
        </row>
        <row r="28">
          <cell r="A28" t="str">
            <v>J0103</v>
          </cell>
        </row>
        <row r="29">
          <cell r="A29" t="str">
            <v>M0301</v>
          </cell>
          <cell r="F29">
            <v>0</v>
          </cell>
        </row>
        <row r="30">
          <cell r="A30" t="str">
            <v>B0401</v>
          </cell>
          <cell r="F30">
            <v>0</v>
          </cell>
        </row>
        <row r="31">
          <cell r="A31" t="str">
            <v>D0705</v>
          </cell>
          <cell r="F31">
            <v>0</v>
          </cell>
        </row>
        <row r="32">
          <cell r="A32" t="str">
            <v>D0301</v>
          </cell>
          <cell r="F32">
            <v>0</v>
          </cell>
        </row>
        <row r="33">
          <cell r="A33" t="str">
            <v>J0102</v>
          </cell>
        </row>
        <row r="34">
          <cell r="A34" t="str">
            <v>I0101</v>
          </cell>
        </row>
        <row r="35">
          <cell r="A35" t="str">
            <v>M0404</v>
          </cell>
        </row>
        <row r="37">
          <cell r="F37">
            <v>0</v>
          </cell>
        </row>
        <row r="38">
          <cell r="F38">
            <v>0</v>
          </cell>
        </row>
        <row r="39">
          <cell r="F39">
            <v>0</v>
          </cell>
        </row>
        <row r="40">
          <cell r="F40">
            <v>0</v>
          </cell>
        </row>
        <row r="41">
          <cell r="F41">
            <v>0</v>
          </cell>
        </row>
        <row r="42">
          <cell r="F42">
            <v>0</v>
          </cell>
        </row>
        <row r="43">
          <cell r="F43">
            <v>0</v>
          </cell>
        </row>
        <row r="44">
          <cell r="F44">
            <v>0</v>
          </cell>
        </row>
        <row r="45">
          <cell r="F45">
            <v>0</v>
          </cell>
        </row>
        <row r="46">
          <cell r="F46">
            <v>0</v>
          </cell>
        </row>
        <row r="47">
          <cell r="F47">
            <v>0</v>
          </cell>
        </row>
        <row r="48">
          <cell r="F48">
            <v>0</v>
          </cell>
        </row>
        <row r="49">
          <cell r="F49">
            <v>0</v>
          </cell>
        </row>
        <row r="50">
          <cell r="F50">
            <v>0</v>
          </cell>
        </row>
        <row r="51">
          <cell r="F51">
            <v>0</v>
          </cell>
        </row>
        <row r="52">
          <cell r="F52">
            <v>0</v>
          </cell>
        </row>
        <row r="53">
          <cell r="F53">
            <v>0</v>
          </cell>
        </row>
        <row r="54">
          <cell r="F54">
            <v>0</v>
          </cell>
        </row>
        <row r="55">
          <cell r="F55">
            <v>0</v>
          </cell>
        </row>
        <row r="56">
          <cell r="F56">
            <v>0</v>
          </cell>
        </row>
        <row r="57">
          <cell r="F57">
            <v>0</v>
          </cell>
        </row>
        <row r="58">
          <cell r="F58">
            <v>0</v>
          </cell>
        </row>
        <row r="59">
          <cell r="F59">
            <v>0</v>
          </cell>
        </row>
        <row r="60">
          <cell r="F60">
            <v>0</v>
          </cell>
        </row>
        <row r="61">
          <cell r="F61">
            <v>0</v>
          </cell>
        </row>
        <row r="62">
          <cell r="F62">
            <v>0</v>
          </cell>
        </row>
        <row r="63">
          <cell r="F63">
            <v>0</v>
          </cell>
        </row>
        <row r="64">
          <cell r="F64">
            <v>0</v>
          </cell>
        </row>
        <row r="65">
          <cell r="F65">
            <v>0</v>
          </cell>
        </row>
        <row r="66">
          <cell r="F66">
            <v>0</v>
          </cell>
        </row>
        <row r="67">
          <cell r="F67">
            <v>0</v>
          </cell>
        </row>
        <row r="68">
          <cell r="F68">
            <v>0</v>
          </cell>
        </row>
        <row r="69">
          <cell r="F69">
            <v>0</v>
          </cell>
        </row>
        <row r="70">
          <cell r="F70">
            <v>0</v>
          </cell>
        </row>
        <row r="71">
          <cell r="F71">
            <v>0</v>
          </cell>
        </row>
        <row r="72">
          <cell r="F72">
            <v>0</v>
          </cell>
        </row>
        <row r="73">
          <cell r="F73">
            <v>0</v>
          </cell>
        </row>
        <row r="74">
          <cell r="F74">
            <v>0</v>
          </cell>
        </row>
        <row r="75">
          <cell r="F75">
            <v>0</v>
          </cell>
        </row>
        <row r="76">
          <cell r="F76">
            <v>0</v>
          </cell>
        </row>
        <row r="77">
          <cell r="F77">
            <v>0</v>
          </cell>
        </row>
        <row r="78">
          <cell r="F78">
            <v>0</v>
          </cell>
        </row>
        <row r="79">
          <cell r="F79">
            <v>0</v>
          </cell>
        </row>
        <row r="80">
          <cell r="F80">
            <v>0</v>
          </cell>
        </row>
        <row r="81">
          <cell r="F81">
            <v>0</v>
          </cell>
        </row>
        <row r="82">
          <cell r="F82">
            <v>0</v>
          </cell>
        </row>
        <row r="83">
          <cell r="F83">
            <v>0</v>
          </cell>
        </row>
        <row r="84">
          <cell r="F84">
            <v>0</v>
          </cell>
        </row>
        <row r="85">
          <cell r="F85">
            <v>0</v>
          </cell>
        </row>
        <row r="86">
          <cell r="F86">
            <v>0</v>
          </cell>
        </row>
        <row r="87">
          <cell r="F87">
            <v>0</v>
          </cell>
        </row>
        <row r="88">
          <cell r="F88">
            <v>0</v>
          </cell>
        </row>
        <row r="89">
          <cell r="F89">
            <v>0</v>
          </cell>
        </row>
        <row r="90">
          <cell r="F90">
            <v>0</v>
          </cell>
        </row>
        <row r="91">
          <cell r="F91">
            <v>0</v>
          </cell>
        </row>
        <row r="92">
          <cell r="F92">
            <v>0</v>
          </cell>
        </row>
        <row r="93">
          <cell r="F93">
            <v>0</v>
          </cell>
        </row>
        <row r="94">
          <cell r="F94">
            <v>0</v>
          </cell>
        </row>
        <row r="95">
          <cell r="F95">
            <v>0</v>
          </cell>
        </row>
        <row r="96">
          <cell r="F96">
            <v>0</v>
          </cell>
        </row>
        <row r="97">
          <cell r="F97">
            <v>0</v>
          </cell>
        </row>
        <row r="98">
          <cell r="F98">
            <v>0</v>
          </cell>
        </row>
        <row r="99">
          <cell r="F99">
            <v>0</v>
          </cell>
        </row>
        <row r="100">
          <cell r="F100">
            <v>0</v>
          </cell>
        </row>
        <row r="101">
          <cell r="F101">
            <v>0</v>
          </cell>
        </row>
        <row r="102">
          <cell r="F102">
            <v>0</v>
          </cell>
        </row>
        <row r="103">
          <cell r="F103">
            <v>0</v>
          </cell>
        </row>
        <row r="104">
          <cell r="F104">
            <v>0</v>
          </cell>
        </row>
        <row r="105">
          <cell r="F105">
            <v>0</v>
          </cell>
        </row>
        <row r="106">
          <cell r="F106">
            <v>0</v>
          </cell>
        </row>
        <row r="107">
          <cell r="F107">
            <v>0</v>
          </cell>
        </row>
        <row r="108">
          <cell r="F108">
            <v>0</v>
          </cell>
        </row>
        <row r="109">
          <cell r="F109">
            <v>0</v>
          </cell>
        </row>
        <row r="110">
          <cell r="F110">
            <v>0</v>
          </cell>
        </row>
        <row r="111">
          <cell r="F111">
            <v>0</v>
          </cell>
        </row>
        <row r="112">
          <cell r="F112">
            <v>0</v>
          </cell>
        </row>
        <row r="113">
          <cell r="F113">
            <v>0</v>
          </cell>
        </row>
        <row r="114">
          <cell r="F114">
            <v>0</v>
          </cell>
        </row>
        <row r="115">
          <cell r="F115">
            <v>0</v>
          </cell>
        </row>
        <row r="116">
          <cell r="F116">
            <v>0</v>
          </cell>
        </row>
        <row r="117">
          <cell r="F117">
            <v>0</v>
          </cell>
        </row>
        <row r="118">
          <cell r="F118">
            <v>0</v>
          </cell>
        </row>
        <row r="119">
          <cell r="F119">
            <v>0</v>
          </cell>
        </row>
        <row r="120">
          <cell r="F120">
            <v>0</v>
          </cell>
        </row>
        <row r="121">
          <cell r="F121">
            <v>0</v>
          </cell>
        </row>
        <row r="122">
          <cell r="F122">
            <v>0</v>
          </cell>
        </row>
        <row r="123">
          <cell r="F123">
            <v>0</v>
          </cell>
        </row>
        <row r="124">
          <cell r="F124">
            <v>0</v>
          </cell>
        </row>
        <row r="125">
          <cell r="F125">
            <v>0</v>
          </cell>
        </row>
        <row r="126">
          <cell r="F126">
            <v>0</v>
          </cell>
        </row>
        <row r="127">
          <cell r="F127">
            <v>0</v>
          </cell>
        </row>
        <row r="128">
          <cell r="F128">
            <v>0</v>
          </cell>
        </row>
        <row r="129">
          <cell r="F129">
            <v>0</v>
          </cell>
        </row>
        <row r="130">
          <cell r="F130">
            <v>0</v>
          </cell>
        </row>
        <row r="131">
          <cell r="F131">
            <v>0</v>
          </cell>
        </row>
        <row r="132">
          <cell r="F132">
            <v>0</v>
          </cell>
        </row>
        <row r="133">
          <cell r="F133">
            <v>0</v>
          </cell>
        </row>
        <row r="134">
          <cell r="F134">
            <v>0</v>
          </cell>
        </row>
        <row r="135">
          <cell r="F135">
            <v>0</v>
          </cell>
        </row>
        <row r="136">
          <cell r="F136">
            <v>0</v>
          </cell>
        </row>
        <row r="137">
          <cell r="F137">
            <v>0</v>
          </cell>
        </row>
        <row r="138">
          <cell r="F138">
            <v>0</v>
          </cell>
        </row>
        <row r="139">
          <cell r="F139">
            <v>0</v>
          </cell>
        </row>
        <row r="140">
          <cell r="F140">
            <v>0</v>
          </cell>
        </row>
        <row r="141">
          <cell r="F141">
            <v>0</v>
          </cell>
        </row>
        <row r="142">
          <cell r="F142">
            <v>0</v>
          </cell>
        </row>
        <row r="143">
          <cell r="F143">
            <v>0</v>
          </cell>
        </row>
        <row r="144">
          <cell r="F144">
            <v>0</v>
          </cell>
        </row>
        <row r="145">
          <cell r="F145">
            <v>0</v>
          </cell>
        </row>
        <row r="146">
          <cell r="F146">
            <v>0</v>
          </cell>
        </row>
        <row r="147">
          <cell r="F147">
            <v>0</v>
          </cell>
        </row>
        <row r="148">
          <cell r="F148">
            <v>0</v>
          </cell>
        </row>
        <row r="149">
          <cell r="F149">
            <v>0</v>
          </cell>
        </row>
        <row r="150">
          <cell r="F150">
            <v>0</v>
          </cell>
        </row>
        <row r="151">
          <cell r="F151">
            <v>0</v>
          </cell>
        </row>
        <row r="152">
          <cell r="F152">
            <v>0</v>
          </cell>
        </row>
        <row r="153">
          <cell r="F153">
            <v>0</v>
          </cell>
        </row>
        <row r="154">
          <cell r="F154">
            <v>0</v>
          </cell>
        </row>
        <row r="155">
          <cell r="F155">
            <v>0</v>
          </cell>
        </row>
        <row r="156">
          <cell r="F156">
            <v>0</v>
          </cell>
        </row>
        <row r="157">
          <cell r="F157">
            <v>0</v>
          </cell>
        </row>
        <row r="158">
          <cell r="F158">
            <v>0</v>
          </cell>
        </row>
        <row r="159">
          <cell r="F159">
            <v>0</v>
          </cell>
        </row>
        <row r="160">
          <cell r="F160">
            <v>0</v>
          </cell>
        </row>
        <row r="161">
          <cell r="F161">
            <v>0</v>
          </cell>
        </row>
        <row r="162">
          <cell r="F162">
            <v>0</v>
          </cell>
        </row>
        <row r="163">
          <cell r="F163">
            <v>0</v>
          </cell>
        </row>
        <row r="164">
          <cell r="F164">
            <v>0</v>
          </cell>
        </row>
        <row r="165">
          <cell r="F165">
            <v>0</v>
          </cell>
        </row>
        <row r="166">
          <cell r="F166">
            <v>0</v>
          </cell>
        </row>
        <row r="167">
          <cell r="F167">
            <v>0</v>
          </cell>
        </row>
        <row r="168">
          <cell r="F168">
            <v>0</v>
          </cell>
        </row>
        <row r="169">
          <cell r="F169">
            <v>0</v>
          </cell>
        </row>
        <row r="170">
          <cell r="F170">
            <v>0</v>
          </cell>
        </row>
        <row r="171">
          <cell r="F171">
            <v>0</v>
          </cell>
        </row>
        <row r="172">
          <cell r="F172">
            <v>0</v>
          </cell>
        </row>
        <row r="173">
          <cell r="F173">
            <v>0</v>
          </cell>
        </row>
        <row r="174">
          <cell r="F174">
            <v>0</v>
          </cell>
        </row>
        <row r="175">
          <cell r="F175">
            <v>0</v>
          </cell>
        </row>
        <row r="176">
          <cell r="F176">
            <v>0</v>
          </cell>
        </row>
        <row r="177">
          <cell r="F177">
            <v>0</v>
          </cell>
        </row>
        <row r="178">
          <cell r="F178">
            <v>0</v>
          </cell>
        </row>
        <row r="179">
          <cell r="F179">
            <v>0</v>
          </cell>
        </row>
        <row r="180">
          <cell r="F180">
            <v>0</v>
          </cell>
        </row>
        <row r="181">
          <cell r="F181">
            <v>0</v>
          </cell>
        </row>
        <row r="182">
          <cell r="F182">
            <v>0</v>
          </cell>
        </row>
        <row r="183">
          <cell r="F183">
            <v>0</v>
          </cell>
        </row>
        <row r="184">
          <cell r="F184">
            <v>0</v>
          </cell>
        </row>
        <row r="185">
          <cell r="F185">
            <v>0</v>
          </cell>
        </row>
        <row r="186">
          <cell r="F186">
            <v>0</v>
          </cell>
        </row>
        <row r="187">
          <cell r="F187">
            <v>0</v>
          </cell>
        </row>
        <row r="188">
          <cell r="F188">
            <v>0</v>
          </cell>
        </row>
        <row r="189">
          <cell r="F189">
            <v>0</v>
          </cell>
        </row>
        <row r="190">
          <cell r="F190">
            <v>0</v>
          </cell>
        </row>
        <row r="191">
          <cell r="F191">
            <v>0</v>
          </cell>
        </row>
        <row r="192">
          <cell r="F192">
            <v>0</v>
          </cell>
        </row>
        <row r="193">
          <cell r="F193">
            <v>0</v>
          </cell>
        </row>
        <row r="194">
          <cell r="F194">
            <v>0</v>
          </cell>
        </row>
        <row r="195">
          <cell r="F195">
            <v>0</v>
          </cell>
        </row>
        <row r="196">
          <cell r="F196">
            <v>0</v>
          </cell>
        </row>
        <row r="197">
          <cell r="F197">
            <v>0</v>
          </cell>
        </row>
        <row r="198">
          <cell r="F198">
            <v>0</v>
          </cell>
        </row>
        <row r="199">
          <cell r="F199">
            <v>0</v>
          </cell>
        </row>
        <row r="200">
          <cell r="F200">
            <v>0</v>
          </cell>
        </row>
        <row r="201">
          <cell r="F201">
            <v>0</v>
          </cell>
        </row>
        <row r="202">
          <cell r="F202">
            <v>0</v>
          </cell>
        </row>
        <row r="203">
          <cell r="F203">
            <v>0</v>
          </cell>
        </row>
        <row r="204">
          <cell r="F204">
            <v>0</v>
          </cell>
        </row>
        <row r="205">
          <cell r="F205">
            <v>0</v>
          </cell>
        </row>
        <row r="206">
          <cell r="F206">
            <v>0</v>
          </cell>
        </row>
        <row r="207">
          <cell r="F207">
            <v>0</v>
          </cell>
        </row>
        <row r="208">
          <cell r="F208">
            <v>0</v>
          </cell>
        </row>
        <row r="209">
          <cell r="F209">
            <v>0</v>
          </cell>
        </row>
        <row r="210">
          <cell r="F210">
            <v>0</v>
          </cell>
        </row>
        <row r="211">
          <cell r="F211">
            <v>0</v>
          </cell>
        </row>
        <row r="212">
          <cell r="F212">
            <v>0</v>
          </cell>
        </row>
        <row r="213">
          <cell r="F213">
            <v>0</v>
          </cell>
        </row>
        <row r="214">
          <cell r="F214">
            <v>0</v>
          </cell>
        </row>
        <row r="215">
          <cell r="F215">
            <v>0</v>
          </cell>
        </row>
        <row r="216">
          <cell r="F216">
            <v>0</v>
          </cell>
        </row>
        <row r="217">
          <cell r="F217">
            <v>0</v>
          </cell>
        </row>
        <row r="218">
          <cell r="F218">
            <v>0</v>
          </cell>
        </row>
        <row r="219">
          <cell r="F219">
            <v>0</v>
          </cell>
        </row>
        <row r="220">
          <cell r="F220">
            <v>0</v>
          </cell>
        </row>
        <row r="221">
          <cell r="F221">
            <v>0</v>
          </cell>
        </row>
        <row r="222">
          <cell r="F222">
            <v>0</v>
          </cell>
        </row>
        <row r="223">
          <cell r="F223">
            <v>0</v>
          </cell>
        </row>
        <row r="224">
          <cell r="F224">
            <v>0</v>
          </cell>
        </row>
        <row r="225">
          <cell r="F225">
            <v>0</v>
          </cell>
        </row>
        <row r="226">
          <cell r="F226">
            <v>0</v>
          </cell>
        </row>
        <row r="227">
          <cell r="F227">
            <v>0</v>
          </cell>
        </row>
        <row r="228">
          <cell r="F228">
            <v>0</v>
          </cell>
        </row>
        <row r="229">
          <cell r="F229">
            <v>0</v>
          </cell>
        </row>
        <row r="230">
          <cell r="F230">
            <v>0</v>
          </cell>
        </row>
        <row r="231">
          <cell r="F231">
            <v>0</v>
          </cell>
        </row>
        <row r="232">
          <cell r="F232">
            <v>0</v>
          </cell>
        </row>
        <row r="233">
          <cell r="F233">
            <v>0</v>
          </cell>
        </row>
        <row r="234">
          <cell r="F234">
            <v>0</v>
          </cell>
        </row>
        <row r="235">
          <cell r="F235">
            <v>0</v>
          </cell>
        </row>
        <row r="236">
          <cell r="F236">
            <v>0</v>
          </cell>
        </row>
        <row r="237">
          <cell r="F237">
            <v>0</v>
          </cell>
        </row>
        <row r="238">
          <cell r="F238">
            <v>0</v>
          </cell>
        </row>
        <row r="239">
          <cell r="F239">
            <v>0</v>
          </cell>
        </row>
        <row r="240">
          <cell r="F240">
            <v>0</v>
          </cell>
        </row>
        <row r="241">
          <cell r="F241">
            <v>0</v>
          </cell>
        </row>
        <row r="242">
          <cell r="F242">
            <v>0</v>
          </cell>
        </row>
        <row r="243">
          <cell r="F243">
            <v>0</v>
          </cell>
        </row>
        <row r="244">
          <cell r="F244">
            <v>0</v>
          </cell>
        </row>
        <row r="245">
          <cell r="F245">
            <v>0</v>
          </cell>
        </row>
        <row r="246">
          <cell r="F246">
            <v>0</v>
          </cell>
        </row>
        <row r="247">
          <cell r="F247">
            <v>0</v>
          </cell>
        </row>
        <row r="248">
          <cell r="F248">
            <v>0</v>
          </cell>
        </row>
        <row r="249">
          <cell r="F249">
            <v>0</v>
          </cell>
        </row>
        <row r="250">
          <cell r="F250">
            <v>0</v>
          </cell>
        </row>
        <row r="251">
          <cell r="F251">
            <v>0</v>
          </cell>
        </row>
        <row r="252">
          <cell r="F252">
            <v>0</v>
          </cell>
        </row>
        <row r="253">
          <cell r="F253">
            <v>0</v>
          </cell>
        </row>
        <row r="254">
          <cell r="F254">
            <v>0</v>
          </cell>
        </row>
        <row r="255">
          <cell r="F255">
            <v>0</v>
          </cell>
        </row>
        <row r="256">
          <cell r="F256">
            <v>0</v>
          </cell>
        </row>
        <row r="257">
          <cell r="F257">
            <v>0</v>
          </cell>
        </row>
        <row r="258">
          <cell r="F258">
            <v>0</v>
          </cell>
        </row>
        <row r="259">
          <cell r="F259">
            <v>0</v>
          </cell>
        </row>
        <row r="260">
          <cell r="F260">
            <v>0</v>
          </cell>
        </row>
        <row r="261">
          <cell r="F261">
            <v>0</v>
          </cell>
        </row>
        <row r="262">
          <cell r="F262">
            <v>0</v>
          </cell>
        </row>
        <row r="263">
          <cell r="F263">
            <v>0</v>
          </cell>
        </row>
        <row r="264">
          <cell r="F264">
            <v>0</v>
          </cell>
        </row>
        <row r="265">
          <cell r="F265">
            <v>0</v>
          </cell>
        </row>
        <row r="266">
          <cell r="F266">
            <v>0</v>
          </cell>
        </row>
        <row r="267">
          <cell r="F267">
            <v>0</v>
          </cell>
        </row>
        <row r="268">
          <cell r="F268">
            <v>0</v>
          </cell>
        </row>
        <row r="269">
          <cell r="F269">
            <v>0</v>
          </cell>
        </row>
        <row r="270">
          <cell r="F270">
            <v>0</v>
          </cell>
        </row>
        <row r="271">
          <cell r="F271">
            <v>0</v>
          </cell>
        </row>
        <row r="272">
          <cell r="F272">
            <v>0</v>
          </cell>
        </row>
        <row r="273">
          <cell r="F273">
            <v>0</v>
          </cell>
        </row>
        <row r="274">
          <cell r="F274">
            <v>0</v>
          </cell>
        </row>
        <row r="275">
          <cell r="F275">
            <v>0</v>
          </cell>
        </row>
        <row r="276">
          <cell r="F276">
            <v>0</v>
          </cell>
        </row>
        <row r="277">
          <cell r="F277">
            <v>0</v>
          </cell>
        </row>
        <row r="278">
          <cell r="F278">
            <v>0</v>
          </cell>
        </row>
        <row r="279">
          <cell r="F279">
            <v>0</v>
          </cell>
        </row>
        <row r="280">
          <cell r="F280">
            <v>0</v>
          </cell>
        </row>
        <row r="281">
          <cell r="F281">
            <v>0</v>
          </cell>
        </row>
        <row r="282">
          <cell r="F282">
            <v>0</v>
          </cell>
        </row>
        <row r="283">
          <cell r="F283">
            <v>0</v>
          </cell>
        </row>
        <row r="284">
          <cell r="F284">
            <v>0</v>
          </cell>
        </row>
        <row r="285">
          <cell r="F285">
            <v>0</v>
          </cell>
        </row>
        <row r="286">
          <cell r="F286">
            <v>0</v>
          </cell>
        </row>
        <row r="287">
          <cell r="F287">
            <v>0</v>
          </cell>
        </row>
        <row r="288">
          <cell r="F288">
            <v>0</v>
          </cell>
        </row>
        <row r="289">
          <cell r="F289">
            <v>0</v>
          </cell>
        </row>
        <row r="290">
          <cell r="F290">
            <v>0</v>
          </cell>
        </row>
        <row r="291">
          <cell r="F291">
            <v>0</v>
          </cell>
        </row>
        <row r="292">
          <cell r="F292">
            <v>0</v>
          </cell>
        </row>
        <row r="293">
          <cell r="F293">
            <v>0</v>
          </cell>
        </row>
        <row r="294">
          <cell r="F294">
            <v>0</v>
          </cell>
        </row>
        <row r="295">
          <cell r="F295">
            <v>0</v>
          </cell>
        </row>
        <row r="296">
          <cell r="F296">
            <v>0</v>
          </cell>
        </row>
        <row r="297">
          <cell r="F297">
            <v>0</v>
          </cell>
        </row>
        <row r="298">
          <cell r="F298">
            <v>0</v>
          </cell>
        </row>
        <row r="299">
          <cell r="F299">
            <v>0</v>
          </cell>
        </row>
        <row r="300">
          <cell r="F300">
            <v>0</v>
          </cell>
        </row>
        <row r="301">
          <cell r="F301">
            <v>0</v>
          </cell>
        </row>
        <row r="302">
          <cell r="F302">
            <v>0</v>
          </cell>
        </row>
        <row r="303">
          <cell r="F303">
            <v>0</v>
          </cell>
        </row>
        <row r="304">
          <cell r="F304">
            <v>0</v>
          </cell>
        </row>
        <row r="305">
          <cell r="F305">
            <v>0</v>
          </cell>
        </row>
        <row r="306">
          <cell r="F306">
            <v>0</v>
          </cell>
        </row>
        <row r="307">
          <cell r="F307">
            <v>0</v>
          </cell>
        </row>
      </sheetData>
      <sheetData sheetId="9" refreshError="1">
        <row r="2">
          <cell r="A2" t="str">
            <v>All_RFAM</v>
          </cell>
          <cell r="B2" t="str">
            <v>ACM</v>
          </cell>
          <cell r="C2" t="str">
            <v>ACT</v>
          </cell>
          <cell r="D2" t="str">
            <v>AIT</v>
          </cell>
          <cell r="E2" t="str">
            <v>COM</v>
          </cell>
          <cell r="F2" t="str">
            <v>GCM</v>
          </cell>
          <cell r="G2" t="str">
            <v>GCT</v>
          </cell>
          <cell r="H2" t="str">
            <v>GSR</v>
          </cell>
          <cell r="I2" t="str">
            <v>FCS</v>
          </cell>
          <cell r="J2" t="str">
            <v>PSM</v>
          </cell>
        </row>
        <row r="3">
          <cell r="A3" t="str">
            <v>A0101</v>
          </cell>
          <cell r="E3">
            <v>-225615660</v>
          </cell>
        </row>
        <row r="4">
          <cell r="A4" t="str">
            <v>B0101</v>
          </cell>
          <cell r="E4">
            <v>-2598634</v>
          </cell>
          <cell r="I4">
            <v>-7516755</v>
          </cell>
          <cell r="J4">
            <v>-12804350</v>
          </cell>
        </row>
        <row r="5">
          <cell r="A5" t="str">
            <v>B0201</v>
          </cell>
          <cell r="E5">
            <v>-5265905</v>
          </cell>
        </row>
        <row r="6">
          <cell r="A6" t="str">
            <v>C0101</v>
          </cell>
          <cell r="E6">
            <v>0</v>
          </cell>
        </row>
        <row r="7">
          <cell r="A7" t="str">
            <v>C0603</v>
          </cell>
          <cell r="E7">
            <v>-1</v>
          </cell>
        </row>
        <row r="8">
          <cell r="A8" t="str">
            <v>E0101</v>
          </cell>
          <cell r="B8">
            <v>1</v>
          </cell>
          <cell r="E8">
            <v>0</v>
          </cell>
        </row>
        <row r="9">
          <cell r="A9" t="str">
            <v>F0102</v>
          </cell>
          <cell r="B9">
            <v>464449536</v>
          </cell>
          <cell r="C9">
            <v>766378636</v>
          </cell>
          <cell r="I9">
            <v>26588124</v>
          </cell>
          <cell r="J9">
            <v>9234782</v>
          </cell>
        </row>
        <row r="10">
          <cell r="A10" t="str">
            <v>F0103</v>
          </cell>
          <cell r="B10">
            <v>105260876</v>
          </cell>
          <cell r="C10">
            <v>75582341</v>
          </cell>
          <cell r="D10">
            <v>9003046</v>
          </cell>
        </row>
        <row r="11">
          <cell r="A11" t="str">
            <v>F0104</v>
          </cell>
          <cell r="B11">
            <v>14005734</v>
          </cell>
          <cell r="C11">
            <v>152828457</v>
          </cell>
        </row>
        <row r="12">
          <cell r="A12" t="str">
            <v>F0202</v>
          </cell>
          <cell r="B12">
            <v>55373616</v>
          </cell>
          <cell r="C12">
            <v>36095826</v>
          </cell>
          <cell r="D12">
            <v>212836</v>
          </cell>
        </row>
        <row r="13">
          <cell r="A13" t="str">
            <v>F0301</v>
          </cell>
          <cell r="B13">
            <v>82963019</v>
          </cell>
          <cell r="C13">
            <v>22656059</v>
          </cell>
          <cell r="I13">
            <v>39245480</v>
          </cell>
          <cell r="J13">
            <v>5824829</v>
          </cell>
        </row>
        <row r="14">
          <cell r="A14" t="str">
            <v>F0401</v>
          </cell>
          <cell r="B14">
            <v>474744506</v>
          </cell>
          <cell r="C14">
            <v>837961878</v>
          </cell>
          <cell r="D14">
            <v>96006230</v>
          </cell>
          <cell r="I14">
            <v>4900225</v>
          </cell>
          <cell r="J14">
            <v>12197098</v>
          </cell>
        </row>
        <row r="15">
          <cell r="A15" t="str">
            <v>G0101</v>
          </cell>
          <cell r="B15">
            <v>85490495</v>
          </cell>
          <cell r="C15">
            <v>556889378</v>
          </cell>
          <cell r="D15">
            <v>88385586</v>
          </cell>
        </row>
        <row r="16">
          <cell r="A16" t="str">
            <v>G0102</v>
          </cell>
          <cell r="B16">
            <v>1175995096</v>
          </cell>
          <cell r="C16">
            <v>1645752629</v>
          </cell>
          <cell r="D16">
            <v>314195649</v>
          </cell>
          <cell r="E16">
            <v>41109772</v>
          </cell>
          <cell r="F16">
            <v>25452390</v>
          </cell>
          <cell r="I16">
            <v>80642028</v>
          </cell>
          <cell r="J16">
            <v>22106301</v>
          </cell>
        </row>
        <row r="17">
          <cell r="A17" t="str">
            <v>G0103</v>
          </cell>
          <cell r="B17">
            <v>-46750435</v>
          </cell>
          <cell r="C17">
            <v>-156729277</v>
          </cell>
          <cell r="D17">
            <v>-11893184</v>
          </cell>
          <cell r="E17">
            <v>5167</v>
          </cell>
          <cell r="F17">
            <v>49</v>
          </cell>
        </row>
        <row r="18">
          <cell r="A18" t="str">
            <v>G0201</v>
          </cell>
          <cell r="B18">
            <v>0</v>
          </cell>
          <cell r="C18">
            <v>0</v>
          </cell>
        </row>
        <row r="19">
          <cell r="A19" t="str">
            <v>H0102</v>
          </cell>
          <cell r="E19">
            <v>46747324</v>
          </cell>
        </row>
        <row r="20">
          <cell r="A20" t="str">
            <v>H0202</v>
          </cell>
          <cell r="E20">
            <v>172509148</v>
          </cell>
        </row>
        <row r="21">
          <cell r="A21" t="str">
            <v>H0206</v>
          </cell>
          <cell r="E21">
            <v>0</v>
          </cell>
        </row>
        <row r="22">
          <cell r="A22" t="str">
            <v>I0101</v>
          </cell>
          <cell r="B22">
            <v>179662056</v>
          </cell>
          <cell r="C22">
            <v>346540862</v>
          </cell>
          <cell r="D22">
            <v>10780586</v>
          </cell>
          <cell r="E22">
            <v>38738452</v>
          </cell>
          <cell r="F22">
            <v>8671256</v>
          </cell>
          <cell r="I22">
            <v>46522188</v>
          </cell>
          <cell r="J22">
            <v>8166525</v>
          </cell>
        </row>
        <row r="23">
          <cell r="A23" t="str">
            <v>I0103</v>
          </cell>
          <cell r="B23">
            <v>0</v>
          </cell>
          <cell r="C23">
            <v>0</v>
          </cell>
          <cell r="D23">
            <v>0</v>
          </cell>
          <cell r="E23">
            <v>0</v>
          </cell>
          <cell r="F23">
            <v>0</v>
          </cell>
          <cell r="I23">
            <v>3438942</v>
          </cell>
        </row>
        <row r="24">
          <cell r="A24" t="str">
            <v>I0501</v>
          </cell>
          <cell r="E24">
            <v>4218142902</v>
          </cell>
        </row>
        <row r="25">
          <cell r="A25" t="str">
            <v>I0502</v>
          </cell>
          <cell r="B25">
            <v>0</v>
          </cell>
          <cell r="C25">
            <v>0</v>
          </cell>
          <cell r="E25">
            <v>194025860</v>
          </cell>
          <cell r="I25">
            <v>-2307455</v>
          </cell>
          <cell r="J25">
            <v>-1866405</v>
          </cell>
        </row>
        <row r="26">
          <cell r="A26" t="str">
            <v>I0601</v>
          </cell>
          <cell r="B26">
            <v>54616376</v>
          </cell>
          <cell r="C26">
            <v>105588255</v>
          </cell>
          <cell r="D26">
            <v>12129082</v>
          </cell>
        </row>
        <row r="27">
          <cell r="A27" t="str">
            <v>J0101</v>
          </cell>
          <cell r="B27">
            <v>-37899622</v>
          </cell>
        </row>
        <row r="28">
          <cell r="A28" t="str">
            <v>J0102</v>
          </cell>
          <cell r="B28">
            <v>-760130715</v>
          </cell>
          <cell r="C28">
            <v>-1363967554</v>
          </cell>
          <cell r="D28">
            <v>-132587486</v>
          </cell>
          <cell r="E28">
            <v>-52172006</v>
          </cell>
          <cell r="F28">
            <v>-13418617</v>
          </cell>
          <cell r="I28">
            <v>-38972451</v>
          </cell>
          <cell r="J28">
            <v>-26866823</v>
          </cell>
        </row>
        <row r="29">
          <cell r="A29" t="str">
            <v>J0103</v>
          </cell>
          <cell r="B29">
            <v>-57211034</v>
          </cell>
          <cell r="C29">
            <v>-78717849</v>
          </cell>
          <cell r="D29">
            <v>-12706269</v>
          </cell>
          <cell r="E29">
            <v>-60611877</v>
          </cell>
          <cell r="F29">
            <v>-3252686</v>
          </cell>
          <cell r="I29">
            <v>-2102827</v>
          </cell>
          <cell r="J29">
            <v>-1445374</v>
          </cell>
        </row>
        <row r="30">
          <cell r="A30" t="str">
            <v>J0104</v>
          </cell>
          <cell r="B30">
            <v>-83010398</v>
          </cell>
          <cell r="C30">
            <v>-528485713</v>
          </cell>
          <cell r="D30">
            <v>-20154859</v>
          </cell>
          <cell r="I30">
            <v>-150000</v>
          </cell>
        </row>
        <row r="31">
          <cell r="A31" t="str">
            <v>J0105</v>
          </cell>
          <cell r="B31">
            <v>-38681802</v>
          </cell>
          <cell r="C31">
            <v>-59117198</v>
          </cell>
          <cell r="D31">
            <v>-6486955</v>
          </cell>
          <cell r="E31">
            <v>14951209</v>
          </cell>
          <cell r="F31">
            <v>-1723254</v>
          </cell>
          <cell r="I31">
            <v>-1011389</v>
          </cell>
          <cell r="J31">
            <v>-185999</v>
          </cell>
        </row>
        <row r="32">
          <cell r="A32" t="str">
            <v>J0107</v>
          </cell>
          <cell r="B32">
            <v>0</v>
          </cell>
          <cell r="E32">
            <v>-6681501</v>
          </cell>
        </row>
        <row r="33">
          <cell r="A33" t="str">
            <v>J0201</v>
          </cell>
          <cell r="E33">
            <v>-7</v>
          </cell>
        </row>
        <row r="34">
          <cell r="A34" t="str">
            <v>J0202</v>
          </cell>
          <cell r="B34">
            <v>-61247950</v>
          </cell>
          <cell r="C34">
            <v>-86726363</v>
          </cell>
          <cell r="D34">
            <v>-12113614</v>
          </cell>
          <cell r="E34">
            <v>-16255622</v>
          </cell>
          <cell r="F34">
            <v>-2688452</v>
          </cell>
          <cell r="J34">
            <v>-412136</v>
          </cell>
        </row>
        <row r="35">
          <cell r="A35" t="str">
            <v>J0203</v>
          </cell>
          <cell r="B35">
            <v>-30021814</v>
          </cell>
          <cell r="C35">
            <v>-84063797</v>
          </cell>
          <cell r="D35">
            <v>-3433667</v>
          </cell>
          <cell r="E35">
            <v>0</v>
          </cell>
        </row>
        <row r="36">
          <cell r="A36" t="str">
            <v>J0204</v>
          </cell>
          <cell r="E36">
            <v>-435718</v>
          </cell>
        </row>
        <row r="37">
          <cell r="A37" t="str">
            <v>K0101</v>
          </cell>
          <cell r="B37">
            <v>-4847266137</v>
          </cell>
          <cell r="C37">
            <v>-9395572048</v>
          </cell>
          <cell r="D37">
            <v>-928368493</v>
          </cell>
          <cell r="I37">
            <v>-412211353</v>
          </cell>
          <cell r="J37">
            <v>-111059762</v>
          </cell>
        </row>
        <row r="38">
          <cell r="A38" t="str">
            <v>K0201</v>
          </cell>
          <cell r="B38">
            <v>-85425626</v>
          </cell>
          <cell r="C38">
            <v>-264561259</v>
          </cell>
          <cell r="D38">
            <v>-38826341</v>
          </cell>
          <cell r="J38">
            <v>-3751723</v>
          </cell>
        </row>
        <row r="39">
          <cell r="A39" t="str">
            <v>K0301</v>
          </cell>
          <cell r="B39">
            <v>-175238378</v>
          </cell>
          <cell r="C39">
            <v>-65445523</v>
          </cell>
          <cell r="D39">
            <v>-95542053</v>
          </cell>
          <cell r="E39">
            <v>-1868070</v>
          </cell>
        </row>
        <row r="40">
          <cell r="A40" t="str">
            <v>K0302</v>
          </cell>
          <cell r="B40">
            <v>-321249</v>
          </cell>
          <cell r="C40">
            <v>-324870</v>
          </cell>
          <cell r="E40">
            <v>-23256111</v>
          </cell>
          <cell r="F40">
            <v>-8358</v>
          </cell>
          <cell r="I40">
            <v>-143711</v>
          </cell>
        </row>
        <row r="41">
          <cell r="A41" t="str">
            <v>K0303</v>
          </cell>
          <cell r="B41">
            <v>-119500746</v>
          </cell>
          <cell r="C41">
            <v>-146680485</v>
          </cell>
          <cell r="D41">
            <v>-16041880</v>
          </cell>
          <cell r="E41">
            <v>-12704227</v>
          </cell>
          <cell r="F41">
            <v>-2154547</v>
          </cell>
          <cell r="I41">
            <v>-71145</v>
          </cell>
        </row>
        <row r="42">
          <cell r="A42" t="str">
            <v>K0304</v>
          </cell>
          <cell r="B42">
            <v>852420</v>
          </cell>
          <cell r="C42">
            <v>-22003462</v>
          </cell>
          <cell r="D42">
            <v>127721</v>
          </cell>
          <cell r="E42">
            <v>3813189</v>
          </cell>
          <cell r="F42">
            <v>234299</v>
          </cell>
          <cell r="I42">
            <v>-729723</v>
          </cell>
          <cell r="J42">
            <v>-245347</v>
          </cell>
        </row>
        <row r="43">
          <cell r="A43" t="str">
            <v>K0305</v>
          </cell>
          <cell r="B43">
            <v>-43172327</v>
          </cell>
          <cell r="C43">
            <v>-10820644</v>
          </cell>
        </row>
        <row r="44">
          <cell r="A44" t="str">
            <v>K0402</v>
          </cell>
          <cell r="B44">
            <v>-205800</v>
          </cell>
          <cell r="C44">
            <v>15314839</v>
          </cell>
          <cell r="D44">
            <v>6652596</v>
          </cell>
          <cell r="E44">
            <v>19030723</v>
          </cell>
          <cell r="F44">
            <v>403247</v>
          </cell>
          <cell r="I44">
            <v>621610</v>
          </cell>
          <cell r="J44">
            <v>-572399</v>
          </cell>
        </row>
        <row r="45">
          <cell r="A45" t="str">
            <v>K0403</v>
          </cell>
          <cell r="E45">
            <v>-6652832</v>
          </cell>
        </row>
        <row r="46">
          <cell r="A46" t="str">
            <v>L0101</v>
          </cell>
          <cell r="B46">
            <v>242735877</v>
          </cell>
          <cell r="C46">
            <v>547572098</v>
          </cell>
          <cell r="I46">
            <v>31364822</v>
          </cell>
        </row>
        <row r="47">
          <cell r="A47" t="str">
            <v>L0102</v>
          </cell>
          <cell r="B47">
            <v>1950752418</v>
          </cell>
          <cell r="C47">
            <v>4686160865</v>
          </cell>
          <cell r="D47">
            <v>331311136</v>
          </cell>
          <cell r="I47">
            <v>287556241</v>
          </cell>
          <cell r="J47">
            <v>222698077</v>
          </cell>
        </row>
        <row r="48">
          <cell r="A48" t="str">
            <v>L0103</v>
          </cell>
          <cell r="B48">
            <v>-464449536</v>
          </cell>
          <cell r="C48">
            <v>-766378636</v>
          </cell>
          <cell r="I48">
            <v>-26588124</v>
          </cell>
          <cell r="J48">
            <v>-9234782</v>
          </cell>
        </row>
        <row r="49">
          <cell r="A49" t="str">
            <v>L0202</v>
          </cell>
          <cell r="B49">
            <v>1693145340</v>
          </cell>
          <cell r="C49">
            <v>1757560432</v>
          </cell>
          <cell r="D49">
            <v>424447459</v>
          </cell>
          <cell r="I49">
            <v>45999036</v>
          </cell>
        </row>
        <row r="50">
          <cell r="A50" t="str">
            <v>L0401</v>
          </cell>
          <cell r="B50">
            <v>29337224</v>
          </cell>
          <cell r="C50">
            <v>24195335</v>
          </cell>
          <cell r="D50">
            <v>116918</v>
          </cell>
        </row>
        <row r="51">
          <cell r="A51" t="str">
            <v>L0402</v>
          </cell>
          <cell r="B51">
            <v>54199122</v>
          </cell>
          <cell r="C51">
            <v>18727784</v>
          </cell>
          <cell r="I51">
            <v>30049778</v>
          </cell>
        </row>
        <row r="52">
          <cell r="A52" t="str">
            <v>L0403</v>
          </cell>
          <cell r="B52">
            <v>271918536</v>
          </cell>
          <cell r="C52">
            <v>748201409</v>
          </cell>
          <cell r="D52">
            <v>98918866</v>
          </cell>
          <cell r="I52">
            <v>25649251</v>
          </cell>
        </row>
        <row r="53">
          <cell r="A53" t="str">
            <v>L0501</v>
          </cell>
          <cell r="B53">
            <v>-55373616</v>
          </cell>
          <cell r="C53">
            <v>-36095826</v>
          </cell>
          <cell r="D53">
            <v>-212836</v>
          </cell>
        </row>
        <row r="54">
          <cell r="A54" t="str">
            <v>L0502</v>
          </cell>
          <cell r="B54">
            <v>-82963019</v>
          </cell>
          <cell r="C54">
            <v>-22656059</v>
          </cell>
          <cell r="I54">
            <v>-39245480</v>
          </cell>
          <cell r="J54">
            <v>-5824829</v>
          </cell>
        </row>
        <row r="55">
          <cell r="A55" t="str">
            <v>L0503</v>
          </cell>
          <cell r="B55">
            <v>-474744506</v>
          </cell>
          <cell r="C55">
            <v>-837961878</v>
          </cell>
          <cell r="D55">
            <v>-96006230</v>
          </cell>
          <cell r="I55">
            <v>-4900225</v>
          </cell>
          <cell r="J55">
            <v>-12197098</v>
          </cell>
        </row>
        <row r="56">
          <cell r="A56" t="str">
            <v>M0301</v>
          </cell>
          <cell r="B56">
            <v>285080857</v>
          </cell>
          <cell r="C56">
            <v>426976292</v>
          </cell>
          <cell r="D56">
            <v>55039271</v>
          </cell>
          <cell r="E56">
            <v>59143776</v>
          </cell>
          <cell r="F56">
            <v>27750610</v>
          </cell>
          <cell r="G56">
            <v>44012710</v>
          </cell>
          <cell r="H56">
            <v>3646384</v>
          </cell>
          <cell r="I56">
            <v>25890124</v>
          </cell>
          <cell r="J56">
            <v>9980039</v>
          </cell>
        </row>
        <row r="57">
          <cell r="A57" t="str">
            <v>M0304</v>
          </cell>
          <cell r="B57">
            <v>55477682</v>
          </cell>
          <cell r="C57">
            <v>80116816</v>
          </cell>
          <cell r="D57">
            <v>12294057</v>
          </cell>
          <cell r="E57">
            <v>22129828</v>
          </cell>
          <cell r="F57">
            <v>3977559</v>
          </cell>
          <cell r="G57">
            <v>5941906</v>
          </cell>
          <cell r="H57">
            <v>368987</v>
          </cell>
          <cell r="I57">
            <v>930038</v>
          </cell>
          <cell r="J57">
            <v>528498</v>
          </cell>
        </row>
        <row r="58">
          <cell r="A58" t="str">
            <v>M0305</v>
          </cell>
          <cell r="B58">
            <v>43864037</v>
          </cell>
          <cell r="C58">
            <v>64924469</v>
          </cell>
          <cell r="D58">
            <v>7009867</v>
          </cell>
          <cell r="E58">
            <v>13014369</v>
          </cell>
          <cell r="F58">
            <v>2733923</v>
          </cell>
          <cell r="G58">
            <v>6739742</v>
          </cell>
          <cell r="H58">
            <v>275480</v>
          </cell>
          <cell r="I58">
            <v>930038</v>
          </cell>
          <cell r="J58">
            <v>528498</v>
          </cell>
        </row>
        <row r="59">
          <cell r="A59" t="str">
            <v>M0401</v>
          </cell>
          <cell r="B59">
            <v>1267126</v>
          </cell>
          <cell r="C59">
            <v>1558864</v>
          </cell>
          <cell r="D59">
            <v>156620</v>
          </cell>
          <cell r="E59">
            <v>799209</v>
          </cell>
          <cell r="G59">
            <v>-20027</v>
          </cell>
          <cell r="H59">
            <v>20</v>
          </cell>
          <cell r="I59">
            <v>4188028</v>
          </cell>
          <cell r="J59">
            <v>1791378</v>
          </cell>
        </row>
        <row r="60">
          <cell r="A60" t="str">
            <v>M0402</v>
          </cell>
          <cell r="B60">
            <v>15109519</v>
          </cell>
          <cell r="C60">
            <v>7473057</v>
          </cell>
          <cell r="D60">
            <v>14747</v>
          </cell>
          <cell r="I60">
            <v>1821996</v>
          </cell>
          <cell r="J60">
            <v>801412</v>
          </cell>
        </row>
        <row r="61">
          <cell r="A61" t="str">
            <v>M0403</v>
          </cell>
          <cell r="B61">
            <v>4770464</v>
          </cell>
          <cell r="C61">
            <v>7927828</v>
          </cell>
          <cell r="D61">
            <v>1080237</v>
          </cell>
          <cell r="E61">
            <v>1579044</v>
          </cell>
          <cell r="F61">
            <v>3199185</v>
          </cell>
          <cell r="G61">
            <v>872876</v>
          </cell>
          <cell r="H61">
            <v>34940</v>
          </cell>
          <cell r="I61">
            <v>201477</v>
          </cell>
          <cell r="J61">
            <v>37230</v>
          </cell>
        </row>
        <row r="62">
          <cell r="A62" t="str">
            <v>M0404</v>
          </cell>
          <cell r="B62">
            <v>21843481</v>
          </cell>
          <cell r="C62">
            <v>31321733</v>
          </cell>
          <cell r="D62">
            <v>5645197</v>
          </cell>
          <cell r="E62">
            <v>4624190</v>
          </cell>
          <cell r="F62">
            <v>1051956</v>
          </cell>
          <cell r="G62">
            <v>4863989</v>
          </cell>
          <cell r="H62">
            <v>395596</v>
          </cell>
          <cell r="I62">
            <v>1433551</v>
          </cell>
          <cell r="J62">
            <v>92057</v>
          </cell>
        </row>
        <row r="63">
          <cell r="A63" t="str">
            <v>M0405</v>
          </cell>
          <cell r="B63">
            <v>34922316</v>
          </cell>
          <cell r="C63">
            <v>24221718</v>
          </cell>
          <cell r="D63">
            <v>558248</v>
          </cell>
          <cell r="E63">
            <v>153807</v>
          </cell>
          <cell r="F63">
            <v>275659</v>
          </cell>
          <cell r="G63">
            <v>183249</v>
          </cell>
          <cell r="H63">
            <v>19795</v>
          </cell>
          <cell r="I63">
            <v>7886</v>
          </cell>
        </row>
        <row r="64">
          <cell r="A64" t="str">
            <v>M0406</v>
          </cell>
          <cell r="B64">
            <v>24233117</v>
          </cell>
          <cell r="C64">
            <v>19818978</v>
          </cell>
          <cell r="D64">
            <v>860852</v>
          </cell>
          <cell r="E64">
            <v>1029878</v>
          </cell>
          <cell r="F64">
            <v>802367</v>
          </cell>
          <cell r="G64">
            <v>1689393</v>
          </cell>
          <cell r="H64">
            <v>2629</v>
          </cell>
          <cell r="I64">
            <v>4207636</v>
          </cell>
          <cell r="J64">
            <v>2348295</v>
          </cell>
        </row>
        <row r="65">
          <cell r="A65" t="str">
            <v>M0407</v>
          </cell>
          <cell r="B65">
            <v>58796939</v>
          </cell>
          <cell r="C65">
            <v>101242227</v>
          </cell>
          <cell r="D65">
            <v>25160647</v>
          </cell>
          <cell r="E65">
            <v>10366986</v>
          </cell>
          <cell r="F65">
            <v>5772386</v>
          </cell>
          <cell r="G65">
            <v>1351727</v>
          </cell>
          <cell r="H65">
            <v>713367</v>
          </cell>
          <cell r="I65">
            <v>1305876</v>
          </cell>
          <cell r="J65">
            <v>636000</v>
          </cell>
        </row>
        <row r="66">
          <cell r="A66" t="str">
            <v>M0408</v>
          </cell>
          <cell r="B66">
            <v>497634</v>
          </cell>
          <cell r="C66">
            <v>684310</v>
          </cell>
          <cell r="D66">
            <v>120180</v>
          </cell>
          <cell r="E66">
            <v>1607856</v>
          </cell>
          <cell r="F66">
            <v>2500</v>
          </cell>
          <cell r="I66">
            <v>61956</v>
          </cell>
          <cell r="J66">
            <v>-9703</v>
          </cell>
        </row>
        <row r="67">
          <cell r="A67" t="str">
            <v>M0409</v>
          </cell>
          <cell r="B67">
            <v>3299548</v>
          </cell>
          <cell r="C67">
            <v>1524026</v>
          </cell>
          <cell r="D67">
            <v>1985348</v>
          </cell>
          <cell r="E67">
            <v>230065</v>
          </cell>
          <cell r="F67">
            <v>134916</v>
          </cell>
          <cell r="G67">
            <v>25347</v>
          </cell>
          <cell r="H67">
            <v>152</v>
          </cell>
          <cell r="I67">
            <v>676757</v>
          </cell>
          <cell r="J67">
            <v>85818</v>
          </cell>
        </row>
        <row r="68">
          <cell r="A68" t="str">
            <v>M0410</v>
          </cell>
          <cell r="B68">
            <v>115602831</v>
          </cell>
          <cell r="C68">
            <v>130355049</v>
          </cell>
          <cell r="D68">
            <v>28403908</v>
          </cell>
          <cell r="E68">
            <v>11689627</v>
          </cell>
          <cell r="F68">
            <v>3415877</v>
          </cell>
          <cell r="G68">
            <v>18536376</v>
          </cell>
          <cell r="H68">
            <v>3061114</v>
          </cell>
          <cell r="I68">
            <v>8741300</v>
          </cell>
          <cell r="J68">
            <v>1801535</v>
          </cell>
        </row>
        <row r="69">
          <cell r="A69" t="str">
            <v>M0411</v>
          </cell>
          <cell r="B69">
            <v>97916871</v>
          </cell>
          <cell r="C69">
            <v>138389100</v>
          </cell>
          <cell r="D69">
            <v>26652496</v>
          </cell>
          <cell r="E69">
            <v>27358321</v>
          </cell>
          <cell r="F69">
            <v>11346429</v>
          </cell>
          <cell r="G69">
            <v>7713010</v>
          </cell>
          <cell r="H69">
            <v>327842</v>
          </cell>
          <cell r="I69">
            <v>5029734</v>
          </cell>
          <cell r="J69">
            <v>1295618</v>
          </cell>
        </row>
        <row r="70">
          <cell r="A70" t="str">
            <v>M0412</v>
          </cell>
          <cell r="B70">
            <v>2133622</v>
          </cell>
          <cell r="C70">
            <v>-3872035</v>
          </cell>
          <cell r="D70">
            <v>-16950</v>
          </cell>
          <cell r="E70">
            <v>-1357700</v>
          </cell>
          <cell r="F70">
            <v>29131</v>
          </cell>
          <cell r="I70">
            <v>146893</v>
          </cell>
        </row>
        <row r="71">
          <cell r="A71" t="str">
            <v>M0414</v>
          </cell>
          <cell r="B71">
            <v>12090133</v>
          </cell>
          <cell r="C71">
            <v>105240530</v>
          </cell>
        </row>
        <row r="72">
          <cell r="A72" t="str">
            <v>M0601</v>
          </cell>
          <cell r="B72">
            <v>37343165</v>
          </cell>
          <cell r="C72">
            <v>143029825</v>
          </cell>
          <cell r="D72">
            <v>1700000</v>
          </cell>
          <cell r="E72">
            <v>1000000</v>
          </cell>
          <cell r="J72">
            <v>88865</v>
          </cell>
        </row>
        <row r="73">
          <cell r="A73" t="str">
            <v>M0701</v>
          </cell>
          <cell r="B73">
            <v>32597901</v>
          </cell>
          <cell r="C73">
            <v>136548809</v>
          </cell>
          <cell r="D73">
            <v>2184505</v>
          </cell>
          <cell r="E73">
            <v>18891</v>
          </cell>
          <cell r="I73">
            <v>6299116</v>
          </cell>
          <cell r="J73">
            <v>3636368</v>
          </cell>
        </row>
        <row r="74">
          <cell r="A74" t="str">
            <v>M0801</v>
          </cell>
          <cell r="B74">
            <v>73355917</v>
          </cell>
          <cell r="C74">
            <v>97177805</v>
          </cell>
          <cell r="D74">
            <v>9169121</v>
          </cell>
          <cell r="I74">
            <v>2259953</v>
          </cell>
          <cell r="J74">
            <v>6843369</v>
          </cell>
        </row>
        <row r="75">
          <cell r="A75" t="str">
            <v>M0901</v>
          </cell>
          <cell r="B75">
            <v>230257976</v>
          </cell>
          <cell r="C75">
            <v>531528805</v>
          </cell>
          <cell r="D75">
            <v>32889602</v>
          </cell>
          <cell r="E75">
            <v>2552970</v>
          </cell>
          <cell r="I75">
            <v>240304</v>
          </cell>
        </row>
        <row r="76">
          <cell r="A76" t="str">
            <v>M0902</v>
          </cell>
          <cell r="B76">
            <v>-211645127</v>
          </cell>
          <cell r="C76">
            <v>-500552049</v>
          </cell>
          <cell r="D76">
            <v>-32965639</v>
          </cell>
          <cell r="I76">
            <v>-1618042</v>
          </cell>
        </row>
        <row r="77">
          <cell r="A77" t="str">
            <v>P0101</v>
          </cell>
          <cell r="B77">
            <v>166270045</v>
          </cell>
          <cell r="C77">
            <v>91127150</v>
          </cell>
          <cell r="D77">
            <v>3236575</v>
          </cell>
          <cell r="E77">
            <v>30396011</v>
          </cell>
          <cell r="F77">
            <v>7701515</v>
          </cell>
          <cell r="I77">
            <v>8954137</v>
          </cell>
          <cell r="J77">
            <v>2561835</v>
          </cell>
        </row>
        <row r="78">
          <cell r="A78" t="str">
            <v>Q0101</v>
          </cell>
          <cell r="E78">
            <v>19120217</v>
          </cell>
        </row>
        <row r="79">
          <cell r="A79" t="str">
            <v>Q0102</v>
          </cell>
          <cell r="E79">
            <v>26864328</v>
          </cell>
        </row>
        <row r="80">
          <cell r="A80" t="str">
            <v>S0103</v>
          </cell>
          <cell r="B80">
            <v>-2419945221</v>
          </cell>
          <cell r="C80">
            <v>-5538533010</v>
          </cell>
          <cell r="D80">
            <v>-584499984</v>
          </cell>
          <cell r="E80">
            <v>6629354811</v>
          </cell>
          <cell r="F80">
            <v>-2281962</v>
          </cell>
          <cell r="I80">
            <v>-208136370</v>
          </cell>
          <cell r="J80">
            <v>-18757878</v>
          </cell>
        </row>
        <row r="81">
          <cell r="A81" t="str">
            <v>B0402</v>
          </cell>
          <cell r="E81">
            <v>-2221319582</v>
          </cell>
        </row>
        <row r="82">
          <cell r="A82" t="str">
            <v>D0111</v>
          </cell>
          <cell r="B82">
            <v>365400000</v>
          </cell>
        </row>
        <row r="83">
          <cell r="A83" t="str">
            <v>D0126</v>
          </cell>
          <cell r="B83">
            <v>3785243</v>
          </cell>
          <cell r="C83">
            <v>5076680</v>
          </cell>
          <cell r="E83">
            <v>17265</v>
          </cell>
          <cell r="I83">
            <v>2188494</v>
          </cell>
          <cell r="J83">
            <v>1037305</v>
          </cell>
        </row>
        <row r="84">
          <cell r="A84" t="str">
            <v>D0210</v>
          </cell>
          <cell r="B84">
            <v>-16412423</v>
          </cell>
          <cell r="C84">
            <v>-16090481</v>
          </cell>
          <cell r="D84">
            <v>-462717</v>
          </cell>
          <cell r="E84">
            <v>-18782624</v>
          </cell>
          <cell r="F84">
            <v>-6810572</v>
          </cell>
          <cell r="I84">
            <v>-1310139</v>
          </cell>
          <cell r="J84">
            <v>-319109</v>
          </cell>
        </row>
        <row r="85">
          <cell r="A85" t="str">
            <v>D0228</v>
          </cell>
          <cell r="B85">
            <v>-13415607</v>
          </cell>
          <cell r="C85">
            <v>-20340797</v>
          </cell>
          <cell r="D85">
            <v>-4579341</v>
          </cell>
          <cell r="E85">
            <v>-2336250</v>
          </cell>
          <cell r="F85">
            <v>-1695467</v>
          </cell>
        </row>
        <row r="86">
          <cell r="A86" t="str">
            <v>D0223</v>
          </cell>
          <cell r="B86">
            <v>-5638621</v>
          </cell>
          <cell r="C86">
            <v>-10630519</v>
          </cell>
          <cell r="D86">
            <v>-102061</v>
          </cell>
          <cell r="E86">
            <v>-3501857</v>
          </cell>
          <cell r="F86">
            <v>-401860</v>
          </cell>
        </row>
        <row r="87">
          <cell r="A87" t="str">
            <v>D0121</v>
          </cell>
          <cell r="B87">
            <v>224896804</v>
          </cell>
          <cell r="C87">
            <v>195124978</v>
          </cell>
          <cell r="D87">
            <v>3859815</v>
          </cell>
          <cell r="E87">
            <v>1299909</v>
          </cell>
          <cell r="F87">
            <v>5301</v>
          </cell>
          <cell r="I87">
            <v>112626794</v>
          </cell>
          <cell r="J87">
            <v>30093028</v>
          </cell>
        </row>
        <row r="88">
          <cell r="A88" t="str">
            <v>D0224</v>
          </cell>
          <cell r="B88">
            <v>-28166574</v>
          </cell>
          <cell r="C88">
            <v>-26105408</v>
          </cell>
          <cell r="D88">
            <v>-1123486</v>
          </cell>
          <cell r="E88">
            <v>-25012173</v>
          </cell>
          <cell r="F88">
            <v>-1895336</v>
          </cell>
          <cell r="I88">
            <v>-1113162</v>
          </cell>
          <cell r="J88">
            <v>-483896</v>
          </cell>
        </row>
        <row r="89">
          <cell r="A89" t="str">
            <v>M0421</v>
          </cell>
          <cell r="B89">
            <v>22278690</v>
          </cell>
          <cell r="C89">
            <v>43947085</v>
          </cell>
          <cell r="D89">
            <v>5280418</v>
          </cell>
          <cell r="E89">
            <v>19441977</v>
          </cell>
          <cell r="F89">
            <v>41007581</v>
          </cell>
          <cell r="G89">
            <v>32686138</v>
          </cell>
          <cell r="H89">
            <v>89136</v>
          </cell>
          <cell r="I89">
            <v>2011088</v>
          </cell>
          <cell r="J89">
            <v>26338</v>
          </cell>
        </row>
        <row r="90">
          <cell r="A90" t="str">
            <v>D0117</v>
          </cell>
          <cell r="B90">
            <v>242000</v>
          </cell>
        </row>
        <row r="91">
          <cell r="A91" t="str">
            <v>D0229</v>
          </cell>
          <cell r="C91">
            <v>2384715</v>
          </cell>
          <cell r="E91">
            <v>-2384715</v>
          </cell>
        </row>
        <row r="92">
          <cell r="A92" t="str">
            <v>D0122</v>
          </cell>
          <cell r="B92">
            <v>15000771</v>
          </cell>
          <cell r="C92">
            <v>16064654</v>
          </cell>
          <cell r="D92">
            <v>1727713</v>
          </cell>
          <cell r="E92">
            <v>10785067</v>
          </cell>
          <cell r="F92">
            <v>1546536</v>
          </cell>
        </row>
        <row r="93">
          <cell r="A93" t="str">
            <v>D0112</v>
          </cell>
          <cell r="B93">
            <v>700934000</v>
          </cell>
        </row>
        <row r="94">
          <cell r="A94" t="str">
            <v>D0124</v>
          </cell>
          <cell r="B94">
            <v>54129457</v>
          </cell>
          <cell r="C94">
            <v>53785059</v>
          </cell>
          <cell r="D94">
            <v>3423237</v>
          </cell>
          <cell r="E94">
            <v>55069457</v>
          </cell>
          <cell r="F94">
            <v>8711891</v>
          </cell>
          <cell r="I94">
            <v>3104017</v>
          </cell>
          <cell r="J94">
            <v>1022545</v>
          </cell>
        </row>
        <row r="95">
          <cell r="A95" t="str">
            <v>D0113</v>
          </cell>
          <cell r="B95">
            <v>335563067</v>
          </cell>
          <cell r="C95">
            <v>161929758</v>
          </cell>
          <cell r="E95">
            <v>56399385</v>
          </cell>
          <cell r="I95">
            <v>16051293</v>
          </cell>
          <cell r="J95">
            <v>1569419</v>
          </cell>
        </row>
        <row r="96">
          <cell r="A96" t="str">
            <v>D0227</v>
          </cell>
          <cell r="B96">
            <v>-27896481</v>
          </cell>
          <cell r="C96">
            <v>-51510269</v>
          </cell>
          <cell r="D96">
            <v>-5084828</v>
          </cell>
          <cell r="E96">
            <v>-82020180</v>
          </cell>
          <cell r="F96">
            <v>-10238665</v>
          </cell>
          <cell r="I96">
            <v>-3468425</v>
          </cell>
          <cell r="J96">
            <v>65023</v>
          </cell>
        </row>
        <row r="97">
          <cell r="A97" t="str">
            <v>D0222</v>
          </cell>
          <cell r="B97">
            <v>-5018826</v>
          </cell>
          <cell r="C97">
            <v>-4879077</v>
          </cell>
          <cell r="D97">
            <v>-515354</v>
          </cell>
          <cell r="E97">
            <v>-5152207</v>
          </cell>
          <cell r="F97">
            <v>-182493</v>
          </cell>
          <cell r="I97">
            <v>0</v>
          </cell>
          <cell r="J97">
            <v>0</v>
          </cell>
        </row>
        <row r="98">
          <cell r="A98" t="str">
            <v>D0127</v>
          </cell>
          <cell r="B98">
            <v>47719345</v>
          </cell>
          <cell r="C98">
            <v>78756962</v>
          </cell>
          <cell r="D98">
            <v>7551228</v>
          </cell>
          <cell r="E98">
            <v>114275925</v>
          </cell>
          <cell r="F98">
            <v>14273991</v>
          </cell>
          <cell r="I98">
            <v>7421406</v>
          </cell>
          <cell r="J98">
            <v>281440</v>
          </cell>
        </row>
        <row r="99">
          <cell r="A99" t="str">
            <v>D0128</v>
          </cell>
          <cell r="B99">
            <v>35035255</v>
          </cell>
          <cell r="C99">
            <v>49088005</v>
          </cell>
          <cell r="D99">
            <v>16804353</v>
          </cell>
          <cell r="E99">
            <v>10440211</v>
          </cell>
          <cell r="F99">
            <v>3591562</v>
          </cell>
        </row>
        <row r="100">
          <cell r="A100" t="str">
            <v>D0123</v>
          </cell>
          <cell r="B100">
            <v>12728370</v>
          </cell>
          <cell r="C100">
            <v>21244768</v>
          </cell>
          <cell r="D100">
            <v>301107</v>
          </cell>
          <cell r="E100">
            <v>11130532</v>
          </cell>
          <cell r="F100">
            <v>2285861</v>
          </cell>
        </row>
        <row r="101">
          <cell r="A101" t="str">
            <v>D0118</v>
          </cell>
          <cell r="E101">
            <v>2194340</v>
          </cell>
        </row>
        <row r="102">
          <cell r="A102" t="str">
            <v>D0120</v>
          </cell>
          <cell r="B102">
            <v>7282284</v>
          </cell>
          <cell r="C102">
            <v>17368900</v>
          </cell>
          <cell r="E102">
            <v>15260861</v>
          </cell>
        </row>
        <row r="103">
          <cell r="A103" t="str">
            <v>D0125</v>
          </cell>
          <cell r="B103">
            <v>17124116</v>
          </cell>
          <cell r="C103">
            <v>134052365</v>
          </cell>
          <cell r="E103">
            <v>-21</v>
          </cell>
          <cell r="J103">
            <v>405587</v>
          </cell>
        </row>
        <row r="104">
          <cell r="A104" t="str">
            <v>M0422</v>
          </cell>
          <cell r="E104">
            <v>2902725</v>
          </cell>
        </row>
        <row r="105">
          <cell r="A105" t="str">
            <v>D0221</v>
          </cell>
          <cell r="B105">
            <v>-138023040</v>
          </cell>
          <cell r="C105">
            <v>-111958186</v>
          </cell>
          <cell r="D105">
            <v>-281333</v>
          </cell>
          <cell r="E105">
            <v>-1119854</v>
          </cell>
          <cell r="F105">
            <v>-932708</v>
          </cell>
          <cell r="I105">
            <v>-16976868</v>
          </cell>
          <cell r="J105">
            <v>-6052668</v>
          </cell>
        </row>
        <row r="106">
          <cell r="A106" t="str">
            <v>D0115</v>
          </cell>
          <cell r="B106">
            <v>91671319</v>
          </cell>
          <cell r="C106">
            <v>54628373</v>
          </cell>
          <cell r="E106">
            <v>1073183</v>
          </cell>
          <cell r="F106">
            <v>2070636</v>
          </cell>
          <cell r="I106">
            <v>2081510</v>
          </cell>
          <cell r="J106">
            <v>300172</v>
          </cell>
        </row>
        <row r="107">
          <cell r="A107" t="str">
            <v>D0110</v>
          </cell>
          <cell r="B107">
            <v>32757920</v>
          </cell>
          <cell r="C107">
            <v>22101332</v>
          </cell>
          <cell r="D107">
            <v>839709</v>
          </cell>
          <cell r="E107">
            <v>24581409</v>
          </cell>
          <cell r="F107">
            <v>14593716</v>
          </cell>
          <cell r="I107">
            <v>15430439</v>
          </cell>
          <cell r="J107">
            <v>302956</v>
          </cell>
        </row>
        <row r="108">
          <cell r="A108" t="str">
            <v>D0212</v>
          </cell>
          <cell r="B108">
            <v>-443924401</v>
          </cell>
        </row>
        <row r="109">
          <cell r="A109" t="str">
            <v>D0226</v>
          </cell>
          <cell r="B109">
            <v>-3648259</v>
          </cell>
          <cell r="C109">
            <v>-4113081</v>
          </cell>
          <cell r="D109">
            <v>-1</v>
          </cell>
          <cell r="E109">
            <v>979739</v>
          </cell>
          <cell r="I109">
            <v>-1312810</v>
          </cell>
          <cell r="J109">
            <v>-708470</v>
          </cell>
        </row>
        <row r="110">
          <cell r="A110" t="str">
            <v>D0211</v>
          </cell>
          <cell r="B110">
            <v>-222624038</v>
          </cell>
          <cell r="F110">
            <v>-9210082</v>
          </cell>
        </row>
        <row r="111">
          <cell r="A111" t="str">
            <v>D0225</v>
          </cell>
          <cell r="B111">
            <v>-6400114</v>
          </cell>
          <cell r="C111">
            <v>-102640806</v>
          </cell>
          <cell r="J111">
            <v>-169792</v>
          </cell>
        </row>
        <row r="112">
          <cell r="A112" t="str">
            <v>D0119</v>
          </cell>
          <cell r="B112">
            <v>17884052</v>
          </cell>
          <cell r="I112">
            <v>35370555</v>
          </cell>
        </row>
        <row r="113">
          <cell r="A113" t="str">
            <v>D0116</v>
          </cell>
          <cell r="E113">
            <v>34246860</v>
          </cell>
          <cell r="I113">
            <v>2837558</v>
          </cell>
          <cell r="J113">
            <v>898657</v>
          </cell>
        </row>
        <row r="114">
          <cell r="A114" t="str">
            <v>D0129</v>
          </cell>
          <cell r="B114">
            <v>-727</v>
          </cell>
          <cell r="C114">
            <v>96982929</v>
          </cell>
        </row>
        <row r="115">
          <cell r="A115" t="str">
            <v>M0423</v>
          </cell>
          <cell r="B115">
            <v>22730376</v>
          </cell>
          <cell r="C115">
            <v>25431325</v>
          </cell>
          <cell r="D115">
            <v>4279119</v>
          </cell>
          <cell r="E115">
            <v>6736468</v>
          </cell>
          <cell r="F115">
            <v>565855</v>
          </cell>
          <cell r="G115">
            <v>3493254</v>
          </cell>
          <cell r="H115">
            <v>43894</v>
          </cell>
        </row>
        <row r="116">
          <cell r="A116" t="str">
            <v>C0109</v>
          </cell>
          <cell r="E116">
            <v>-998694</v>
          </cell>
        </row>
        <row r="117">
          <cell r="A117" t="str">
            <v>C0106</v>
          </cell>
          <cell r="E117">
            <v>-116141786</v>
          </cell>
        </row>
        <row r="118">
          <cell r="A118" t="str">
            <v>J0302</v>
          </cell>
          <cell r="B118">
            <v>-1304082</v>
          </cell>
          <cell r="C118">
            <v>1304082</v>
          </cell>
          <cell r="E118">
            <v>-75982146</v>
          </cell>
        </row>
        <row r="119">
          <cell r="A119" t="str">
            <v>J0301</v>
          </cell>
          <cell r="B119">
            <v>-77676958</v>
          </cell>
          <cell r="C119">
            <v>-86058089</v>
          </cell>
          <cell r="D119">
            <v>-13275902</v>
          </cell>
          <cell r="I119">
            <v>-556091</v>
          </cell>
          <cell r="J119">
            <v>-200000</v>
          </cell>
        </row>
        <row r="120">
          <cell r="A120" t="str">
            <v>D0213</v>
          </cell>
          <cell r="B120">
            <v>-90001209</v>
          </cell>
          <cell r="C120">
            <v>-56796752</v>
          </cell>
          <cell r="E120">
            <v>-8100060</v>
          </cell>
          <cell r="F120">
            <v>-249655</v>
          </cell>
          <cell r="I120">
            <v>-3654629</v>
          </cell>
          <cell r="J120">
            <v>-351010</v>
          </cell>
        </row>
        <row r="121">
          <cell r="A121" t="str">
            <v>I0105</v>
          </cell>
          <cell r="E121">
            <v>2</v>
          </cell>
        </row>
        <row r="122">
          <cell r="A122" t="str">
            <v>K0202</v>
          </cell>
          <cell r="C122">
            <v>-4013666</v>
          </cell>
          <cell r="D122">
            <v>-4466173</v>
          </cell>
          <cell r="F122">
            <v>-148943451</v>
          </cell>
          <cell r="G122">
            <v>-175754500</v>
          </cell>
          <cell r="H122">
            <v>-17019617</v>
          </cell>
        </row>
        <row r="123">
          <cell r="A123" t="str">
            <v>K0205</v>
          </cell>
          <cell r="C123">
            <v>-31971638</v>
          </cell>
        </row>
        <row r="124">
          <cell r="A124" t="str">
            <v>M0424</v>
          </cell>
          <cell r="B124">
            <v>40333496</v>
          </cell>
          <cell r="C124">
            <v>48267905</v>
          </cell>
          <cell r="D124">
            <v>10599949</v>
          </cell>
        </row>
        <row r="125">
          <cell r="A125" t="str">
            <v>M0425</v>
          </cell>
          <cell r="B125">
            <v>9763000</v>
          </cell>
          <cell r="C125">
            <v>41577862</v>
          </cell>
          <cell r="D125">
            <v>6316000</v>
          </cell>
          <cell r="I125">
            <v>-4441327</v>
          </cell>
          <cell r="J125">
            <v>-5455918</v>
          </cell>
        </row>
        <row r="126">
          <cell r="A126" t="str">
            <v>M0426</v>
          </cell>
          <cell r="B126">
            <v>1303024</v>
          </cell>
          <cell r="C126">
            <v>134100526</v>
          </cell>
        </row>
        <row r="127">
          <cell r="A127" t="str">
            <v>J0303</v>
          </cell>
          <cell r="E127">
            <v>-4095010132</v>
          </cell>
        </row>
        <row r="128">
          <cell r="A128" t="str">
            <v>J0304</v>
          </cell>
          <cell r="E128">
            <v>-33350025</v>
          </cell>
        </row>
        <row r="129">
          <cell r="A129" t="str">
            <v>M0427</v>
          </cell>
          <cell r="B129">
            <v>31003000</v>
          </cell>
          <cell r="C129">
            <v>67659486</v>
          </cell>
          <cell r="D129">
            <v>3027000</v>
          </cell>
        </row>
        <row r="130">
          <cell r="A130" t="str">
            <v>M0428</v>
          </cell>
          <cell r="B130">
            <v>28000000</v>
          </cell>
        </row>
        <row r="131">
          <cell r="A131" t="str">
            <v>Grand Total</v>
          </cell>
          <cell r="B131">
            <v>-805557400</v>
          </cell>
          <cell r="C131">
            <v>-4740302081</v>
          </cell>
          <cell r="D131">
            <v>-351288799</v>
          </cell>
          <cell r="E131">
            <v>4872255068</v>
          </cell>
          <cell r="F131">
            <v>-14479981</v>
          </cell>
          <cell r="G131">
            <v>-47664810</v>
          </cell>
          <cell r="H131">
            <v>-8040281</v>
          </cell>
          <cell r="I131">
            <v>116489178</v>
          </cell>
          <cell r="J131">
            <v>130311426</v>
          </cell>
        </row>
      </sheetData>
      <sheetData sheetId="10" refreshError="1"/>
      <sheetData sheetId="11" refreshError="1"/>
    </sheetDataSet>
  </externalBook>
</externalLink>
</file>

<file path=xl/externalLinks/externalLink5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KANDIVILI"/>
      <sheetName val="NASHIK"/>
      <sheetName val="CHAKAN"/>
      <sheetName val="ZAHEERABAD"/>
      <sheetName val="BExRepositorySheet"/>
      <sheetName val="HARIDWAR"/>
      <sheetName val="RATE"/>
      <sheetName val="MAY 2011"/>
      <sheetName val="MAY REV(00)"/>
      <sheetName val="Sheet1"/>
      <sheetName val="Sheet2"/>
      <sheetName val="Sheet3"/>
      <sheetName val="Sheet4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externalLinks/externalLink5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umptions"/>
      <sheetName val="Sheet1"/>
      <sheetName val="Summary for F05"/>
      <sheetName val="shortfal"/>
      <sheetName val="Shortfall"/>
      <sheetName val="F-05 Expected"/>
      <sheetName val="Kandivli"/>
      <sheetName val="Logan"/>
      <sheetName val="Xylo"/>
      <sheetName val="Zbad"/>
      <sheetName val="Nasik"/>
      <sheetName val="Haridwar"/>
      <sheetName val="RATE"/>
      <sheetName val="plan comparision"/>
      <sheetName val="Sheet3"/>
      <sheetName val="Sheet4"/>
      <sheetName val="Sheet1 (2)"/>
      <sheetName val="BA10-ISUZU (2)"/>
      <sheetName val="Summary f05"/>
      <sheetName val="Capacity"/>
      <sheetName val="CED"/>
      <sheetName val="Comparision"/>
      <sheetName val="TYRE"/>
      <sheetName val="Summary_for_F05"/>
      <sheetName val="F-05_Expected"/>
      <sheetName val="plan_comparision"/>
      <sheetName val="Sheet1_(2)"/>
      <sheetName val="BA10-ISUZU_(2)"/>
      <sheetName val="Summary_f05"/>
      <sheetName val="Pivo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/>
      <sheetData sheetId="8"/>
      <sheetData sheetId="9"/>
      <sheetData sheetId="10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/>
      <sheetData sheetId="24"/>
      <sheetData sheetId="25"/>
      <sheetData sheetId="26"/>
      <sheetData sheetId="27"/>
      <sheetData sheetId="28"/>
      <sheetData sheetId="29" refreshError="1"/>
    </sheetDataSet>
  </externalBook>
</externalLink>
</file>

<file path=xl/externalLinks/externalLink5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59-1"/>
      <sheetName val="59-2"/>
      <sheetName val="59-3"/>
      <sheetName val="39-1(1)"/>
      <sheetName val="39-1  (2)"/>
      <sheetName val="59-4"/>
      <sheetName val="59-5"/>
      <sheetName val="59-6"/>
      <sheetName val="62-1"/>
      <sheetName val="39-2(1)"/>
      <sheetName val="62-2"/>
      <sheetName val="63-1"/>
      <sheetName val="65-1"/>
      <sheetName val="65-2"/>
      <sheetName val="65-3"/>
      <sheetName val="65-4"/>
      <sheetName val="65-5"/>
      <sheetName val="65-6"/>
      <sheetName val="57-1C"/>
      <sheetName val="57-2C"/>
      <sheetName val="57-3C"/>
      <sheetName val="60-1"/>
      <sheetName val="60-2"/>
      <sheetName val="61-1"/>
      <sheetName val="63-1C"/>
      <sheetName val="63-2C"/>
      <sheetName val="63-3C"/>
      <sheetName val="63-4C"/>
      <sheetName val="63-5C"/>
      <sheetName val="63-6C"/>
      <sheetName val="60-2C"/>
      <sheetName val="61-1C"/>
      <sheetName val="39-1__(2)"/>
      <sheetName val="39-1__(2)1"/>
      <sheetName val="BAL.SHEET"/>
      <sheetName val="PU Summary"/>
      <sheetName val="List_R_D-Contrac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>
        <row r="1">
          <cell r="A1" t="str">
            <v>MAHINDRA  &amp; MAHINDRA LIMITED</v>
          </cell>
        </row>
        <row r="3">
          <cell r="A3" t="str">
            <v>INTANGIBLE ASSET  (Net Balance as on 31.03.2004)</v>
          </cell>
        </row>
        <row r="5">
          <cell r="A5" t="str">
            <v>FEE FOR USE OF TECHNOLOGY/CONSULTANCY</v>
          </cell>
        </row>
        <row r="7">
          <cell r="E7" t="str">
            <v>(Rupees lakhs)</v>
          </cell>
        </row>
        <row r="9">
          <cell r="C9" t="str">
            <v>Net balance as at 31st March</v>
          </cell>
        </row>
        <row r="11">
          <cell r="B11">
            <v>2004</v>
          </cell>
          <cell r="C11">
            <v>2003</v>
          </cell>
          <cell r="E11">
            <v>2002</v>
          </cell>
          <cell r="G11">
            <v>2001</v>
          </cell>
        </row>
        <row r="16">
          <cell r="A16" t="str">
            <v xml:space="preserve"> Automotive Division :</v>
          </cell>
        </row>
        <row r="19">
          <cell r="A19" t="str">
            <v xml:space="preserve">                                        IDAM - Nasik……………………………………………………………….</v>
          </cell>
          <cell r="B19">
            <v>0</v>
          </cell>
          <cell r="C19">
            <v>0</v>
          </cell>
          <cell r="E19">
            <v>0</v>
          </cell>
          <cell r="G19">
            <v>3803.22</v>
          </cell>
        </row>
        <row r="21">
          <cell r="A21" t="str">
            <v xml:space="preserve">                                        EURO II Nasik……………………………………………………………….</v>
          </cell>
          <cell r="B21">
            <v>0</v>
          </cell>
          <cell r="C21">
            <v>0</v>
          </cell>
          <cell r="E21">
            <v>0</v>
          </cell>
          <cell r="G21">
            <v>934.89</v>
          </cell>
        </row>
        <row r="23">
          <cell r="A23" t="str">
            <v xml:space="preserve">                                        New Engine Family - AVL……………………………………………………………….</v>
          </cell>
          <cell r="B23">
            <v>0</v>
          </cell>
          <cell r="C23">
            <v>0</v>
          </cell>
          <cell r="E23">
            <v>0</v>
          </cell>
          <cell r="G23">
            <v>486.01</v>
          </cell>
        </row>
        <row r="25">
          <cell r="A25" t="str">
            <v xml:space="preserve">                                        TSG…………………………………………………………………………..</v>
          </cell>
          <cell r="B25">
            <v>0</v>
          </cell>
          <cell r="C25">
            <v>0</v>
          </cell>
          <cell r="E25">
            <v>0</v>
          </cell>
          <cell r="G25">
            <v>173.6</v>
          </cell>
        </row>
        <row r="27">
          <cell r="A27" t="str">
            <v xml:space="preserve">                                        MMC - L300……………………………………………………………….</v>
          </cell>
          <cell r="B27">
            <v>0</v>
          </cell>
          <cell r="C27">
            <v>0</v>
          </cell>
          <cell r="E27">
            <v>0</v>
          </cell>
          <cell r="G27">
            <v>99.24</v>
          </cell>
        </row>
        <row r="29">
          <cell r="A29" t="str">
            <v xml:space="preserve">                                        Fuji Technica…………………………………………………………..</v>
          </cell>
          <cell r="B29">
            <v>0</v>
          </cell>
          <cell r="C29">
            <v>0</v>
          </cell>
          <cell r="E29">
            <v>0</v>
          </cell>
          <cell r="G29">
            <v>20.04</v>
          </cell>
        </row>
        <row r="31">
          <cell r="A31" t="str">
            <v xml:space="preserve">                                     :  Hawtal  Whiting -</v>
          </cell>
        </row>
        <row r="32">
          <cell r="A32" t="str">
            <v xml:space="preserve">                                        Double Cab/ Single Cab…………………………………………..</v>
          </cell>
          <cell r="C32">
            <v>0</v>
          </cell>
          <cell r="E32">
            <v>0</v>
          </cell>
          <cell r="G32">
            <v>0</v>
          </cell>
        </row>
        <row r="34">
          <cell r="A34" t="str">
            <v xml:space="preserve">                                       Huber Automotives…………………………………………………………..</v>
          </cell>
          <cell r="B34">
            <v>25.51</v>
          </cell>
          <cell r="C34">
            <v>51.03</v>
          </cell>
          <cell r="E34">
            <v>0</v>
          </cell>
          <cell r="G34">
            <v>0</v>
          </cell>
        </row>
        <row r="37">
          <cell r="B37">
            <v>25.51</v>
          </cell>
          <cell r="C37">
            <v>51.03</v>
          </cell>
          <cell r="E37">
            <v>0</v>
          </cell>
          <cell r="G37">
            <v>5517</v>
          </cell>
        </row>
        <row r="41">
          <cell r="A41" t="str">
            <v xml:space="preserve"> Tractor Division :</v>
          </cell>
        </row>
        <row r="44">
          <cell r="A44" t="str">
            <v xml:space="preserve">                                        New Engine Family - AVL……………………………………………………………….</v>
          </cell>
          <cell r="B44">
            <v>0</v>
          </cell>
          <cell r="C44">
            <v>0</v>
          </cell>
          <cell r="E44">
            <v>0</v>
          </cell>
          <cell r="G44">
            <v>947.61</v>
          </cell>
        </row>
        <row r="46">
          <cell r="A46" t="str">
            <v xml:space="preserve">                                        Organisational Change project…………………………………………………………..</v>
          </cell>
          <cell r="B46">
            <v>0</v>
          </cell>
          <cell r="C46">
            <v>0</v>
          </cell>
          <cell r="E46">
            <v>0</v>
          </cell>
          <cell r="G46">
            <v>516.49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/>
      <sheetData sheetId="33"/>
      <sheetData sheetId="34" refreshError="1"/>
      <sheetData sheetId="35" refreshError="1"/>
      <sheetData sheetId="36" refreshError="1"/>
    </sheetDataSet>
  </externalBook>
</externalLink>
</file>

<file path=xl/externalLinks/externalLink5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53-1A"/>
      <sheetName val="53-2"/>
      <sheetName val="eoi"/>
      <sheetName val="53-3"/>
      <sheetName val="53-4"/>
      <sheetName val="Sheet1"/>
      <sheetName val="53-5"/>
      <sheetName val="NA"/>
      <sheetName val="53-6"/>
      <sheetName val="53-7"/>
      <sheetName val="53-7-1"/>
      <sheetName val="53-8"/>
      <sheetName val="57-1"/>
      <sheetName val="57-2"/>
      <sheetName val="57-3"/>
      <sheetName val="working for 57-3"/>
      <sheetName val="57-4"/>
      <sheetName val="58-1"/>
      <sheetName val="58-2"/>
      <sheetName val="58-3"/>
      <sheetName val="WKG 56-1C"/>
      <sheetName val="41-1$ p&amp;LC"/>
      <sheetName val="41-1$ bsC"/>
      <sheetName val="divs plC"/>
      <sheetName val="sch of inc"/>
      <sheetName val="55-5NA"/>
    </sheetNames>
    <sheetDataSet>
      <sheetData sheetId="0" refreshError="1">
        <row r="1">
          <cell r="A1" t="str">
            <v>MAHINDRA &amp; MAHINDRA LIMITED</v>
          </cell>
        </row>
        <row r="3">
          <cell r="A3" t="str">
            <v xml:space="preserve"> S A L E S</v>
          </cell>
        </row>
        <row r="5">
          <cell r="I5" t="str">
            <v>(Rupees lakhs)</v>
          </cell>
          <cell r="M5" t="str">
            <v>(Rupees lakhs)</v>
          </cell>
        </row>
        <row r="7">
          <cell r="D7">
            <v>2004</v>
          </cell>
          <cell r="F7">
            <v>2003</v>
          </cell>
          <cell r="I7">
            <v>2002</v>
          </cell>
          <cell r="L7">
            <v>2001</v>
          </cell>
        </row>
        <row r="8">
          <cell r="B8" t="str">
            <v xml:space="preserve"> </v>
          </cell>
          <cell r="C8" t="str">
            <v xml:space="preserve"> </v>
          </cell>
        </row>
        <row r="9">
          <cell r="B9" t="str">
            <v xml:space="preserve"> </v>
          </cell>
        </row>
        <row r="10">
          <cell r="C10" t="str">
            <v xml:space="preserve"> </v>
          </cell>
          <cell r="D10" t="str">
            <v xml:space="preserve">      Rupees in</v>
          </cell>
          <cell r="E10" t="str">
            <v>% Increase/</v>
          </cell>
          <cell r="F10" t="str">
            <v xml:space="preserve">      Rupees in</v>
          </cell>
          <cell r="G10" t="str">
            <v>% Increase/</v>
          </cell>
          <cell r="I10" t="str">
            <v xml:space="preserve">      Rupees in</v>
          </cell>
          <cell r="J10" t="str">
            <v>% Increase/</v>
          </cell>
          <cell r="L10" t="str">
            <v xml:space="preserve">      Rupees in</v>
          </cell>
          <cell r="M10" t="str">
            <v>% Increase/</v>
          </cell>
        </row>
        <row r="11">
          <cell r="D11" t="str">
            <v xml:space="preserve">       lakhs</v>
          </cell>
          <cell r="E11" t="str">
            <v>(Decrease)</v>
          </cell>
          <cell r="F11" t="str">
            <v xml:space="preserve">       lakhs</v>
          </cell>
          <cell r="G11" t="str">
            <v>(Decrease)</v>
          </cell>
          <cell r="I11" t="str">
            <v xml:space="preserve">       lakhs</v>
          </cell>
          <cell r="J11" t="str">
            <v>(Decrease)</v>
          </cell>
          <cell r="L11" t="str">
            <v xml:space="preserve">       lakhs</v>
          </cell>
          <cell r="M11" t="str">
            <v>(Decrease)</v>
          </cell>
        </row>
        <row r="16">
          <cell r="A16" t="str">
            <v>Automotive Division:</v>
          </cell>
        </row>
        <row r="17">
          <cell r="A17" t="str">
            <v xml:space="preserve"> Domestic.....................................…</v>
          </cell>
          <cell r="D17">
            <v>426856.87999999995</v>
          </cell>
          <cell r="E17">
            <v>38.79</v>
          </cell>
          <cell r="F17">
            <v>307562.47599000001</v>
          </cell>
          <cell r="G17">
            <v>36.282328127061817</v>
          </cell>
          <cell r="I17">
            <v>225680.38</v>
          </cell>
          <cell r="J17">
            <v>2.4976632861146078</v>
          </cell>
          <cell r="L17">
            <v>220181</v>
          </cell>
          <cell r="M17">
            <v>-12.556004034844156</v>
          </cell>
        </row>
        <row r="18">
          <cell r="A18" t="str">
            <v xml:space="preserve"> Exports.............................................</v>
          </cell>
          <cell r="D18">
            <v>10251.699999999999</v>
          </cell>
          <cell r="E18">
            <v>81.239999999999995</v>
          </cell>
          <cell r="F18">
            <v>5656.3555500000002</v>
          </cell>
          <cell r="G18">
            <v>25.504628468855461</v>
          </cell>
          <cell r="I18">
            <v>4506.8900000000003</v>
          </cell>
          <cell r="J18">
            <v>-14.131741546809526</v>
          </cell>
          <cell r="L18">
            <v>5248.61</v>
          </cell>
          <cell r="M18">
            <v>7.2701409596373558</v>
          </cell>
        </row>
        <row r="20">
          <cell r="A20" t="str">
            <v>Tractor Division:</v>
          </cell>
        </row>
        <row r="21">
          <cell r="A21" t="str">
            <v xml:space="preserve"> Domestic......................................…</v>
          </cell>
          <cell r="D21">
            <v>130744.71</v>
          </cell>
          <cell r="E21">
            <v>15.49</v>
          </cell>
          <cell r="F21">
            <v>113211.86307000001</v>
          </cell>
          <cell r="G21">
            <v>-23.51027336536556</v>
          </cell>
          <cell r="I21">
            <v>148009.24</v>
          </cell>
          <cell r="J21">
            <v>-24.456055028082481</v>
          </cell>
          <cell r="L21">
            <v>195924.69</v>
          </cell>
          <cell r="M21">
            <v>17.180273036897624</v>
          </cell>
        </row>
        <row r="22">
          <cell r="A22" t="str">
            <v xml:space="preserve"> Exports..........................................…</v>
          </cell>
          <cell r="D22">
            <v>14822.59</v>
          </cell>
          <cell r="E22">
            <v>-19.57</v>
          </cell>
          <cell r="F22">
            <v>18429.84158</v>
          </cell>
          <cell r="G22">
            <v>79.955724262106841</v>
          </cell>
          <cell r="I22">
            <v>10241.32</v>
          </cell>
          <cell r="J22">
            <v>91.559380430167465</v>
          </cell>
          <cell r="L22">
            <v>5346.29</v>
          </cell>
          <cell r="M22">
            <v>8.6180695231709965</v>
          </cell>
        </row>
        <row r="24">
          <cell r="A24" t="str">
            <v>MEML Division</v>
          </cell>
          <cell r="J24">
            <v>0</v>
          </cell>
        </row>
        <row r="25">
          <cell r="A25" t="str">
            <v xml:space="preserve"> Domestic.....................................…</v>
          </cell>
          <cell r="D25">
            <v>42.26</v>
          </cell>
          <cell r="E25">
            <v>100</v>
          </cell>
          <cell r="F25">
            <v>0</v>
          </cell>
          <cell r="G25">
            <v>0</v>
          </cell>
          <cell r="I25">
            <v>0</v>
          </cell>
        </row>
        <row r="26">
          <cell r="A26" t="str">
            <v xml:space="preserve"> Exports.............................................</v>
          </cell>
          <cell r="D26">
            <v>0</v>
          </cell>
          <cell r="E26">
            <v>0</v>
          </cell>
          <cell r="F26">
            <v>0</v>
          </cell>
          <cell r="G26">
            <v>0</v>
          </cell>
          <cell r="I26">
            <v>0</v>
          </cell>
        </row>
        <row r="28">
          <cell r="A28" t="str">
            <v>Defence Division</v>
          </cell>
        </row>
        <row r="29">
          <cell r="A29" t="str">
            <v xml:space="preserve"> Domestic.....................................…</v>
          </cell>
          <cell r="D29">
            <v>206.45</v>
          </cell>
          <cell r="E29">
            <v>-49</v>
          </cell>
          <cell r="F29">
            <v>404.43</v>
          </cell>
          <cell r="G29">
            <v>89.730718708951031</v>
          </cell>
          <cell r="I29">
            <v>213.16</v>
          </cell>
          <cell r="J29">
            <v>0</v>
          </cell>
          <cell r="L29">
            <v>0</v>
          </cell>
          <cell r="M29">
            <v>0</v>
          </cell>
        </row>
        <row r="30">
          <cell r="A30" t="str">
            <v xml:space="preserve"> Exports.............................................</v>
          </cell>
          <cell r="D30">
            <v>0</v>
          </cell>
          <cell r="E30">
            <v>0</v>
          </cell>
          <cell r="F30">
            <v>0</v>
          </cell>
          <cell r="G30">
            <v>0</v>
          </cell>
          <cell r="I30">
            <v>0</v>
          </cell>
          <cell r="J30">
            <v>0</v>
          </cell>
          <cell r="L30">
            <v>0</v>
          </cell>
          <cell r="M30">
            <v>0</v>
          </cell>
        </row>
        <row r="33">
          <cell r="C33" t="str">
            <v xml:space="preserve"> </v>
          </cell>
          <cell r="D33">
            <v>582924.58999999985</v>
          </cell>
          <cell r="E33">
            <v>30.91633841932644</v>
          </cell>
          <cell r="F33">
            <v>445264.96619000001</v>
          </cell>
          <cell r="G33">
            <v>14.566790680245024</v>
          </cell>
          <cell r="I33">
            <v>388650.99</v>
          </cell>
          <cell r="J33">
            <v>-8.9209999999999994</v>
          </cell>
          <cell r="L33">
            <v>426700.59</v>
          </cell>
          <cell r="M33">
            <v>-0.55000000000000004</v>
          </cell>
        </row>
        <row r="40">
          <cell r="J40" t="str">
            <v>53 - 1A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</sheetDataSet>
  </externalBook>
</externalLink>
</file>

<file path=xl/externalLinks/externalLink6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33-5"/>
      <sheetName val="65-7"/>
      <sheetName val="65-8"/>
      <sheetName val="65-9"/>
      <sheetName val="65-10"/>
      <sheetName val="67-1"/>
      <sheetName val="67-2"/>
      <sheetName val="67-3"/>
      <sheetName val="67-4"/>
      <sheetName val="67-5"/>
      <sheetName val="68-1"/>
      <sheetName val="68-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externalLinks/externalLink6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h_index"/>
      <sheetName val="1"/>
      <sheetName val="2"/>
      <sheetName val="3"/>
      <sheetName val="4  30-6-2001"/>
      <sheetName val="5 30-06-2001"/>
      <sheetName val="6 30-06-2001 "/>
      <sheetName val="7"/>
      <sheetName val="8"/>
      <sheetName val="9"/>
      <sheetName val="10"/>
      <sheetName val="11"/>
      <sheetName val="12 "/>
      <sheetName val="13"/>
      <sheetName val="14"/>
      <sheetName val="15"/>
      <sheetName val="16"/>
      <sheetName val="17"/>
      <sheetName val="18"/>
      <sheetName val="19"/>
      <sheetName val="20"/>
      <sheetName val="6 31-06-2001 "/>
      <sheetName val="4__30-6-2001"/>
      <sheetName val="5_30-06-2001"/>
      <sheetName val="6_30-06-2001_"/>
      <sheetName val="12_"/>
      <sheetName val="6_31-06-2001_"/>
      <sheetName val="SUMMARY_MFG. EQ. TRC.-MAY19"/>
      <sheetName val="SUMMARY_MFG. EQ. TRC.-JUN19"/>
      <sheetName val="4__30-6-20011"/>
      <sheetName val="5_30-06-20011"/>
      <sheetName val="6_30-06-2001_1"/>
      <sheetName val="12_1"/>
      <sheetName val="6_31-06-2001_1"/>
      <sheetName val="53-1A"/>
      <sheetName val="new summary"/>
      <sheetName val="MSSL-Presentation, Action, Note"/>
      <sheetName val="59-4"/>
      <sheetName val="4__30-6-20015"/>
      <sheetName val="5_30-06-20015"/>
      <sheetName val="6_30-06-2001_5"/>
      <sheetName val="12_5"/>
      <sheetName val="6_31-06-2001_5"/>
      <sheetName val="SUMMARY_MFG__EQ__TRC_-MAY193"/>
      <sheetName val="SUMMARY_MFG__EQ__TRC_-JUN193"/>
      <sheetName val="new_summary3"/>
      <sheetName val="MSSL-Presentation,_Action,_Not3"/>
      <sheetName val="4__30-6-20012"/>
      <sheetName val="5_30-06-20012"/>
      <sheetName val="6_30-06-2001_2"/>
      <sheetName val="12_2"/>
      <sheetName val="6_31-06-2001_2"/>
      <sheetName val="SUMMARY_MFG__EQ__TRC_-MAY19"/>
      <sheetName val="SUMMARY_MFG__EQ__TRC_-JUN19"/>
      <sheetName val="new_summary"/>
      <sheetName val="MSSL-Presentation,_Action,_Note"/>
      <sheetName val="4__30-6-20013"/>
      <sheetName val="5_30-06-20013"/>
      <sheetName val="6_30-06-2001_3"/>
      <sheetName val="12_3"/>
      <sheetName val="6_31-06-2001_3"/>
      <sheetName val="SUMMARY_MFG__EQ__TRC_-MAY191"/>
      <sheetName val="SUMMARY_MFG__EQ__TRC_-JUN191"/>
      <sheetName val="new_summary1"/>
      <sheetName val="MSSL-Presentation,_Action,_Not1"/>
      <sheetName val="4__30-6-20014"/>
      <sheetName val="5_30-06-20014"/>
      <sheetName val="6_30-06-2001_4"/>
      <sheetName val="12_4"/>
      <sheetName val="6_31-06-2001_4"/>
      <sheetName val="SUMMARY_MFG__EQ__TRC_-MAY192"/>
      <sheetName val="SUMMARY_MFG__EQ__TRC_-JUN192"/>
      <sheetName val="new_summary2"/>
      <sheetName val="MSSL-Presentation,_Action,_Not2"/>
      <sheetName val="KEY FIG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 refreshError="1">
        <row r="1">
          <cell r="A1" t="str">
            <v>MAHINDRA &amp; MAHINDRA LIMITED</v>
          </cell>
        </row>
        <row r="3">
          <cell r="A3" t="str">
            <v>MISCELLANEOUS EXPENSES</v>
          </cell>
        </row>
        <row r="4">
          <cell r="K4" t="str">
            <v>(Rs. in lakhs)</v>
          </cell>
        </row>
        <row r="6">
          <cell r="G6">
            <v>2001</v>
          </cell>
          <cell r="I6">
            <v>2000</v>
          </cell>
          <cell r="K6">
            <v>1999</v>
          </cell>
        </row>
        <row r="10">
          <cell r="A10" t="str">
            <v>Travelling : Directors' / Officers foreign travel..................................................................</v>
          </cell>
          <cell r="F10" t="str">
            <v xml:space="preserve"> </v>
          </cell>
          <cell r="G10">
            <v>598.87937250000004</v>
          </cell>
          <cell r="I10">
            <v>599.68266769999991</v>
          </cell>
          <cell r="K10">
            <v>760.27839799999992</v>
          </cell>
        </row>
        <row r="11">
          <cell r="A11" t="str">
            <v xml:space="preserve">                    : Others.....................................................................................................................................................</v>
          </cell>
          <cell r="F11" t="str">
            <v xml:space="preserve"> </v>
          </cell>
          <cell r="G11">
            <v>1539.9044452000001</v>
          </cell>
          <cell r="I11">
            <v>1465.1359445999999</v>
          </cell>
          <cell r="K11">
            <v>1279.6043643</v>
          </cell>
        </row>
        <row r="13">
          <cell r="A13" t="str">
            <v>Communication Expenses.....................................................................................................................................</v>
          </cell>
          <cell r="F13" t="str">
            <v xml:space="preserve"> </v>
          </cell>
          <cell r="G13">
            <v>1345.8277267000001</v>
          </cell>
          <cell r="I13">
            <v>1264.4596821</v>
          </cell>
          <cell r="K13">
            <v>1355.7292093000001</v>
          </cell>
        </row>
        <row r="15">
          <cell r="A15" t="str">
            <v>Printing and Stationery..................…………………….......................................................................</v>
          </cell>
          <cell r="F15" t="str">
            <v xml:space="preserve"> </v>
          </cell>
          <cell r="G15">
            <v>648.80245769999999</v>
          </cell>
          <cell r="I15">
            <v>634.66297489999999</v>
          </cell>
          <cell r="K15">
            <v>688.70228349999991</v>
          </cell>
        </row>
        <row r="17">
          <cell r="A17" t="str">
            <v>Legal fees..................................................................................................................................…</v>
          </cell>
          <cell r="F17" t="str">
            <v xml:space="preserve"> </v>
          </cell>
          <cell r="G17">
            <v>83.94</v>
          </cell>
          <cell r="I17">
            <v>183.86</v>
          </cell>
          <cell r="K17">
            <v>162.4</v>
          </cell>
        </row>
        <row r="19">
          <cell r="A19" t="str">
            <v>Professional charges..............................................................................................................</v>
          </cell>
          <cell r="F19" t="str">
            <v xml:space="preserve"> </v>
          </cell>
          <cell r="G19">
            <v>3166.8090865999998</v>
          </cell>
          <cell r="I19">
            <v>3735.5867613</v>
          </cell>
          <cell r="K19">
            <v>4042.5393325</v>
          </cell>
        </row>
        <row r="21">
          <cell r="A21" t="str">
            <v>Hire and Service charges............................................................................................................................................…</v>
          </cell>
          <cell r="F21" t="str">
            <v xml:space="preserve"> </v>
          </cell>
          <cell r="G21">
            <v>804.71596459999989</v>
          </cell>
          <cell r="I21">
            <v>686.49063150000006</v>
          </cell>
          <cell r="K21">
            <v>710.55023829999993</v>
          </cell>
        </row>
        <row r="23">
          <cell r="A23" t="str">
            <v>Research and Development...........................................................................................</v>
          </cell>
          <cell r="F23" t="str">
            <v xml:space="preserve"> </v>
          </cell>
          <cell r="G23">
            <v>1378.5231041</v>
          </cell>
          <cell r="I23">
            <v>1899.7231476999998</v>
          </cell>
          <cell r="K23">
            <v>1478.5017700000001</v>
          </cell>
        </row>
        <row r="25">
          <cell r="A25" t="str">
            <v>Exhibition, Sales/Export/Business Promotion Expenses...................................</v>
          </cell>
          <cell r="F25" t="str">
            <v xml:space="preserve"> </v>
          </cell>
          <cell r="G25">
            <v>4471.0440295999997</v>
          </cell>
          <cell r="I25">
            <v>2443.9050423000003</v>
          </cell>
          <cell r="K25">
            <v>1129.9317670999999</v>
          </cell>
        </row>
        <row r="27">
          <cell r="A27" t="str">
            <v>Packing Materials..................................................................................................................</v>
          </cell>
          <cell r="F27" t="str">
            <v xml:space="preserve"> </v>
          </cell>
          <cell r="G27">
            <v>722.6349199</v>
          </cell>
          <cell r="I27">
            <v>693.57823080000003</v>
          </cell>
          <cell r="K27">
            <v>449.16280840000002</v>
          </cell>
        </row>
        <row r="29">
          <cell r="A29" t="str">
            <v>Warranty expenses..........................................................................................................</v>
          </cell>
          <cell r="F29" t="str">
            <v xml:space="preserve"> </v>
          </cell>
          <cell r="G29">
            <v>1236.7629271999999</v>
          </cell>
          <cell r="I29">
            <v>2361.4796421000001</v>
          </cell>
          <cell r="K29">
            <v>2282.1585711000002</v>
          </cell>
        </row>
        <row r="31">
          <cell r="A31" t="str">
            <v>Delivery charges.................................................................................................................</v>
          </cell>
          <cell r="F31" t="str">
            <v xml:space="preserve"> </v>
          </cell>
          <cell r="G31">
            <v>0</v>
          </cell>
          <cell r="I31">
            <v>0</v>
          </cell>
          <cell r="K31">
            <v>0</v>
          </cell>
        </row>
        <row r="33">
          <cell r="A33" t="str">
            <v>Warehousing expenses...........................................................................................</v>
          </cell>
          <cell r="F33" t="str">
            <v xml:space="preserve"> </v>
          </cell>
          <cell r="G33">
            <v>268.58712859999997</v>
          </cell>
          <cell r="I33">
            <v>243.24063159999997</v>
          </cell>
          <cell r="K33">
            <v>200.68322209999997</v>
          </cell>
        </row>
        <row r="35">
          <cell r="A35" t="str">
            <v>Subscription, membership, books and periodicals.................................................</v>
          </cell>
          <cell r="F35" t="str">
            <v xml:space="preserve"> </v>
          </cell>
          <cell r="G35">
            <v>166.03306499999999</v>
          </cell>
          <cell r="I35">
            <v>146.3518119</v>
          </cell>
          <cell r="K35">
            <v>142.31178589999999</v>
          </cell>
        </row>
        <row r="37">
          <cell r="A37" t="str">
            <v>Bank charges......................................................................................................................</v>
          </cell>
          <cell r="F37" t="str">
            <v xml:space="preserve"> </v>
          </cell>
          <cell r="G37">
            <v>323.0012322</v>
          </cell>
          <cell r="I37">
            <v>386.14958139999999</v>
          </cell>
          <cell r="K37">
            <v>479.86971889999995</v>
          </cell>
        </row>
        <row r="39">
          <cell r="A39" t="str">
            <v>Non-wholetime Directors' Commission............................................................................</v>
          </cell>
          <cell r="F39" t="str">
            <v xml:space="preserve"> </v>
          </cell>
          <cell r="G39">
            <v>27</v>
          </cell>
          <cell r="I39">
            <v>45.001399999999997</v>
          </cell>
          <cell r="K39">
            <v>13.5</v>
          </cell>
        </row>
        <row r="41">
          <cell r="A41" t="str">
            <v>Bad debts....................................................................................................................</v>
          </cell>
          <cell r="F41" t="str">
            <v xml:space="preserve"> </v>
          </cell>
          <cell r="G41">
            <v>60.253810000000001</v>
          </cell>
          <cell r="I41">
            <v>3.4750749999999999</v>
          </cell>
          <cell r="K41">
            <v>77.814213800000005</v>
          </cell>
        </row>
        <row r="43">
          <cell r="A43" t="str">
            <v>Squash Tournament Expenses...............................................................................</v>
          </cell>
          <cell r="F43" t="str">
            <v xml:space="preserve"> </v>
          </cell>
          <cell r="G43">
            <v>25.456489999999999</v>
          </cell>
          <cell r="I43">
            <v>30.340150000000001</v>
          </cell>
          <cell r="K43">
            <v>133.51459</v>
          </cell>
        </row>
        <row r="45">
          <cell r="A45" t="str">
            <v>Brokerage and Discount...........................................................................................................</v>
          </cell>
          <cell r="F45" t="str">
            <v xml:space="preserve"> </v>
          </cell>
          <cell r="G45">
            <v>11.364459999999999</v>
          </cell>
          <cell r="I45">
            <v>15.46838</v>
          </cell>
          <cell r="K45">
            <v>15.295769999999999</v>
          </cell>
        </row>
        <row r="47">
          <cell r="A47" t="str">
            <v xml:space="preserve">Discount on Commercial Paper............................................................................................................................................................... </v>
          </cell>
          <cell r="F47" t="str">
            <v xml:space="preserve"> </v>
          </cell>
          <cell r="G47">
            <v>0</v>
          </cell>
          <cell r="I47">
            <v>0</v>
          </cell>
          <cell r="K47">
            <v>0</v>
          </cell>
        </row>
        <row r="49">
          <cell r="A49" t="str">
            <v>Sundries (see 46 - 8).................................................................................................</v>
          </cell>
          <cell r="F49" t="str">
            <v xml:space="preserve"> </v>
          </cell>
          <cell r="G49" t="e">
            <v>#REF!</v>
          </cell>
          <cell r="I49">
            <v>1863.3480115</v>
          </cell>
          <cell r="K49">
            <v>1917.8315858999999</v>
          </cell>
        </row>
        <row r="52">
          <cell r="D52" t="str">
            <v>Total.................................................................................</v>
          </cell>
          <cell r="F52" t="str">
            <v xml:space="preserve"> </v>
          </cell>
          <cell r="G52" t="e">
            <v>#REF!</v>
          </cell>
          <cell r="I52">
            <v>18701.939766399995</v>
          </cell>
          <cell r="K52">
            <v>17320.379629100004</v>
          </cell>
        </row>
        <row r="57">
          <cell r="K57">
            <v>15</v>
          </cell>
        </row>
      </sheetData>
      <sheetData sheetId="16"/>
      <sheetData sheetId="17"/>
      <sheetData sheetId="18"/>
      <sheetData sheetId="19"/>
      <sheetData sheetId="20"/>
      <sheetData sheetId="21" refreshError="1"/>
      <sheetData sheetId="22"/>
      <sheetData sheetId="23"/>
      <sheetData sheetId="24"/>
      <sheetData sheetId="25"/>
      <sheetData sheetId="26"/>
      <sheetData sheetId="27" refreshError="1"/>
      <sheetData sheetId="28" refreshError="1"/>
      <sheetData sheetId="29"/>
      <sheetData sheetId="30"/>
      <sheetData sheetId="31"/>
      <sheetData sheetId="32"/>
      <sheetData sheetId="33"/>
      <sheetData sheetId="34" refreshError="1"/>
      <sheetData sheetId="35" refreshError="1"/>
      <sheetData sheetId="36" refreshError="1"/>
      <sheetData sheetId="37" refreshError="1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 refreshError="1"/>
    </sheetDataSet>
  </externalBook>
</externalLink>
</file>

<file path=xl/externalLinks/externalLink6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oduct-summary"/>
      <sheetName val="Base-LINKS"/>
      <sheetName val="PIVOT-Country"/>
      <sheetName val="List"/>
      <sheetName val="Variantlist"/>
      <sheetName val="COUNTRY TABLE"/>
      <sheetName val="tABLES"/>
      <sheetName val="TAB"/>
      <sheetName val="Variant List"/>
      <sheetName val="CMs"/>
      <sheetName val="PIVOT-Product"/>
      <sheetName val="List-PRODUCT"/>
      <sheetName val="Region-Product"/>
      <sheetName val="Overall Volume split S102"/>
      <sheetName val="Sheet2"/>
      <sheetName val="Copy of Auto CONSO F14-F16 Budg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 refreshError="1"/>
    </sheetDataSet>
  </externalBook>
</externalLink>
</file>

<file path=xl/externalLinks/externalLink6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dex"/>
      <sheetName val="Control_Sheet"/>
      <sheetName val="Main"/>
      <sheetName val="RowConfig"/>
      <sheetName val="Data"/>
      <sheetName val="Config"/>
      <sheetName val="TMasterConsUnit"/>
      <sheetName val="TMasterSeg"/>
      <sheetName val="TSegDetails"/>
      <sheetName val="TMasterCurrency"/>
      <sheetName val="LockRow"/>
      <sheetName val="MARCH 08"/>
      <sheetName val="Control-Segment"/>
      <sheetName val="Control-FFC"/>
      <sheetName val="Standalone"/>
      <sheetName val="BS"/>
      <sheetName val="P&amp;L"/>
      <sheetName val="Res &amp; Surplus"/>
      <sheetName val="Loan Funds"/>
      <sheetName val="Fixed Assets"/>
      <sheetName val="Investments"/>
      <sheetName val="Current Assets"/>
      <sheetName val="Current Liabilities &amp; Misc Exp"/>
      <sheetName val="Other Income"/>
      <sheetName val="Pers &amp; Interest"/>
      <sheetName val="Other Expenses"/>
      <sheetName val="Misc Exp"/>
      <sheetName val="Market Value Quoted Invst"/>
      <sheetName val="IC Stocks"/>
      <sheetName val="DTA DTL"/>
      <sheetName val="Other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externalLinks/externalLink6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kon"/>
      <sheetName val="Mondeo"/>
      <sheetName val="B 226"/>
      <sheetName val="Incstat"/>
      <sheetName val="Contingency"/>
      <sheetName val="Cflow"/>
      <sheetName val="Balsheet"/>
      <sheetName val="Wcap"/>
      <sheetName val="B_226"/>
      <sheetName val="Financials"/>
      <sheetName val="Info"/>
      <sheetName val="Engineers"/>
      <sheetName val="Target ML 27 Nov"/>
      <sheetName val="Unit Costs"/>
      <sheetName val="Detail"/>
      <sheetName val="#REF"/>
      <sheetName val="series pricing"/>
      <sheetName val="신규DEP"/>
      <sheetName val="Dont Delete"/>
      <sheetName val="Dates"/>
      <sheetName val="Taiwan"/>
      <sheetName val="Do not print- input"/>
      <sheetName val="20-Astra"/>
      <sheetName val="Export用"/>
      <sheetName val="前提一投资费用"/>
      <sheetName val="前提二广告费"/>
      <sheetName val="前提三产量及工时-1"/>
      <sheetName val="前提四总成本费用测算"/>
      <sheetName val="Logistic"/>
      <sheetName val="Eq-list"/>
      <sheetName val="Layout"/>
      <sheetName val="Standardtime"/>
      <sheetName val="Input"/>
      <sheetName val="Staff"/>
      <sheetName val="BB Subtotals"/>
      <sheetName val="S1"/>
      <sheetName val="S2"/>
      <sheetName val="S3"/>
      <sheetName val="S4"/>
      <sheetName val="S5"/>
      <sheetName val="S6"/>
      <sheetName val="EX"/>
      <sheetName val="Console"/>
      <sheetName val="Part"/>
      <sheetName val="新产品成本效益测算前提"/>
      <sheetName val="前提六-模具费用"/>
      <sheetName val="前提二商务及销售费用"/>
      <sheetName val="前提5-发动机材料降幅"/>
      <sheetName val="整体降价建议"/>
      <sheetName val="06发动机期间费用分配"/>
      <sheetName val="07发动机期间费用分配"/>
      <sheetName val="Constant"/>
      <sheetName val="有问题件"/>
      <sheetName val="Value Analysis - Sheet 1"/>
      <sheetName val="装備比較"/>
      <sheetName val="classification"/>
      <sheetName val="Details"/>
      <sheetName val="Assembly Summary-all parts"/>
      <sheetName val="assrates"/>
      <sheetName val="Help"/>
      <sheetName val="DRI-WEFA Annual Sales"/>
      <sheetName val="B_2261"/>
      <sheetName val="Target_ML_27_Nov"/>
      <sheetName val="Unit_Costs"/>
      <sheetName val="series_pricing"/>
      <sheetName val="Dont_Delete"/>
      <sheetName val="Do_not_print-_input"/>
      <sheetName val="BB_Subtotals"/>
      <sheetName val="Value_Analysis_-_Sheet_1"/>
      <sheetName val="Assembly_Summary-all_parts"/>
      <sheetName val="53-1A"/>
      <sheetName val="B_2265"/>
      <sheetName val="Target_ML_27_Nov4"/>
      <sheetName val="Unit_Costs4"/>
      <sheetName val="series_pricing4"/>
      <sheetName val="Dont_Delete4"/>
      <sheetName val="Do_not_print-_input4"/>
      <sheetName val="BB_Subtotals4"/>
      <sheetName val="Value_Analysis_-_Sheet_14"/>
      <sheetName val="Assembly_Summary-all_parts4"/>
      <sheetName val="DRI-WEFA_Annual_Sales3"/>
      <sheetName val="B_2262"/>
      <sheetName val="Target_ML_27_Nov1"/>
      <sheetName val="Unit_Costs1"/>
      <sheetName val="series_pricing1"/>
      <sheetName val="Dont_Delete1"/>
      <sheetName val="Do_not_print-_input1"/>
      <sheetName val="BB_Subtotals1"/>
      <sheetName val="Value_Analysis_-_Sheet_11"/>
      <sheetName val="Assembly_Summary-all_parts1"/>
      <sheetName val="DRI-WEFA_Annual_Sales"/>
      <sheetName val="B_2263"/>
      <sheetName val="Target_ML_27_Nov2"/>
      <sheetName val="Unit_Costs2"/>
      <sheetName val="series_pricing2"/>
      <sheetName val="Dont_Delete2"/>
      <sheetName val="Do_not_print-_input2"/>
      <sheetName val="BB_Subtotals2"/>
      <sheetName val="Value_Analysis_-_Sheet_12"/>
      <sheetName val="Assembly_Summary-all_parts2"/>
      <sheetName val="DRI-WEFA_Annual_Sales1"/>
      <sheetName val="B_2264"/>
      <sheetName val="Target_ML_27_Nov3"/>
      <sheetName val="Unit_Costs3"/>
      <sheetName val="series_pricing3"/>
      <sheetName val="Dont_Delete3"/>
      <sheetName val="Do_not_print-_input3"/>
      <sheetName val="BB_Subtotals3"/>
      <sheetName val="Value_Analysis_-_Sheet_13"/>
      <sheetName val="Assembly_Summary-all_parts3"/>
      <sheetName val="DRI-WEFA_Annual_Sales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/>
      <sheetData sheetId="25"/>
      <sheetData sheetId="26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 refreshError="1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</sheetDataSet>
  </externalBook>
</externalLink>
</file>

<file path=xl/externalLinks/externalLink6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nnual Sales"/>
      <sheetName val="Pivot"/>
      <sheetName val="Ford Seg Questions"/>
      <sheetName val="Annual_Sales"/>
      <sheetName val="Ford_Seg_Questions"/>
      <sheetName val="Presentation Adjustment"/>
      <sheetName val="BSInputData"/>
      <sheetName val="Home"/>
      <sheetName val="SegmentInputData"/>
      <sheetName val="new summary"/>
      <sheetName val="MSSL-Presentation, Action, Note"/>
      <sheetName val="Annual_Sales1"/>
      <sheetName val="Ford_Seg_Questions1"/>
      <sheetName val="Presentation_Adjustment"/>
      <sheetName val="65-7"/>
      <sheetName val="Annual_Sales5"/>
      <sheetName val="Ford_Seg_Questions5"/>
      <sheetName val="Presentation_Adjustment4"/>
      <sheetName val="new_summary3"/>
      <sheetName val="MSSL-Presentation,_Action,_Not3"/>
      <sheetName val="Annual_Sales2"/>
      <sheetName val="Ford_Seg_Questions2"/>
      <sheetName val="Presentation_Adjustment1"/>
      <sheetName val="new_summary"/>
      <sheetName val="MSSL-Presentation,_Action,_Note"/>
      <sheetName val="Annual_Sales3"/>
      <sheetName val="Ford_Seg_Questions3"/>
      <sheetName val="Presentation_Adjustment2"/>
      <sheetName val="new_summary1"/>
      <sheetName val="MSSL-Presentation,_Action,_Not1"/>
      <sheetName val="Annual_Sales4"/>
      <sheetName val="Ford_Seg_Questions4"/>
      <sheetName val="Presentation_Adjustment3"/>
      <sheetName val="new_summary2"/>
      <sheetName val="MSSL-Presentation,_Action,_Not2"/>
    </sheetNames>
    <sheetDataSet>
      <sheetData sheetId="0"/>
      <sheetData sheetId="1"/>
      <sheetData sheetId="2"/>
      <sheetData sheetId="3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/>
      <sheetData sheetId="12"/>
      <sheetData sheetId="13"/>
      <sheetData sheetId="14" refreshError="1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</sheetDataSet>
  </externalBook>
</externalLink>
</file>

<file path=xl/externalLinks/externalLink6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RI-WEFA Annual Sales"/>
      <sheetName val="Summary"/>
      <sheetName val="Pivot"/>
      <sheetName val="DRI-WEFA_Annual_Sales"/>
      <sheetName val="KANDIVILI"/>
      <sheetName val="595 DI-Recon."/>
      <sheetName val="15"/>
      <sheetName val="DRI-WEFA_Annual_Sales4"/>
      <sheetName val="595_DI-Recon_3"/>
      <sheetName val="DRI-WEFA_Annual_Sales1"/>
      <sheetName val="595_DI-Recon_"/>
      <sheetName val="DRI-WEFA_Annual_Sales2"/>
      <sheetName val="595_DI-Recon_1"/>
      <sheetName val="DRI-WEFA_Annual_Sales3"/>
      <sheetName val="595_DI-Recon_2"/>
    </sheetNames>
    <sheetDataSet>
      <sheetData sheetId="0"/>
      <sheetData sheetId="1"/>
      <sheetData sheetId="2"/>
      <sheetData sheetId="3"/>
      <sheetData sheetId="4" refreshError="1"/>
      <sheetData sheetId="5" refreshError="1"/>
      <sheetData sheetId="6" refreshError="1"/>
      <sheetData sheetId="7"/>
      <sheetData sheetId="8"/>
      <sheetData sheetId="9"/>
      <sheetData sheetId="10"/>
      <sheetData sheetId="11"/>
      <sheetData sheetId="12"/>
      <sheetData sheetId="13"/>
      <sheetData sheetId="14"/>
    </sheetDataSet>
  </externalBook>
</externalLink>
</file>

<file path=xl/externalLinks/externalLink6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WE Annual Sales"/>
      <sheetName val="Summary Germany"/>
      <sheetName val="Share Germany"/>
      <sheetName val="Summary UK"/>
      <sheetName val="Share UK"/>
      <sheetName val="Summary France"/>
      <sheetName val="Share France"/>
      <sheetName val="DRI-WEFA Annual Sales"/>
      <sheetName val="Annual Sales"/>
      <sheetName val="QUERY2"/>
      <sheetName val="Options by PMT"/>
      <sheetName val="Summary"/>
      <sheetName val="PivotAsiaPacificDRIPreliminary5"/>
      <sheetName val="Engineers"/>
      <sheetName val="WE_Annual_Sales"/>
      <sheetName val="Summary_Germany"/>
      <sheetName val="Share_Germany"/>
      <sheetName val="Summary_UK"/>
      <sheetName val="Share_UK"/>
      <sheetName val="Summary_France"/>
      <sheetName val="Share_France"/>
      <sheetName val="DRI-WEFA_Annual_Sales"/>
      <sheetName val="Annual_Sales"/>
      <sheetName val="Options_by_PMT"/>
      <sheetName val="Info"/>
      <sheetName val="R1"/>
      <sheetName val="XLS Avg Rev"/>
      <sheetName val="FAP Manual BoM"/>
      <sheetName val="kc"/>
      <sheetName val="Do not print- input"/>
      <sheetName val="Assumptions"/>
      <sheetName val="20-Astra"/>
      <sheetName val="USD"/>
      <sheetName val="Value Analysis - Sheet 1"/>
      <sheetName val="Allocation Key Table"/>
      <sheetName val="FORM-16"/>
      <sheetName val="Sheet1"/>
      <sheetName val="Mondeo"/>
      <sheetName val="WE_Annual_Sales4"/>
      <sheetName val="Summary_Germany4"/>
      <sheetName val="Share_Germany4"/>
      <sheetName val="Summary_UK4"/>
      <sheetName val="Share_UK4"/>
      <sheetName val="Summary_France4"/>
      <sheetName val="Share_France4"/>
      <sheetName val="DRI-WEFA_Annual_Sales4"/>
      <sheetName val="Annual_Sales4"/>
      <sheetName val="Options_by_PMT4"/>
      <sheetName val="XLS_Avg_Rev3"/>
      <sheetName val="FAP_Manual_BoM3"/>
      <sheetName val="Do_not_print-_input3"/>
      <sheetName val="Value_Analysis_-_Sheet_13"/>
      <sheetName val="Allocation_Key_Table3"/>
      <sheetName val="WE_Annual_Sales1"/>
      <sheetName val="Summary_Germany1"/>
      <sheetName val="Share_Germany1"/>
      <sheetName val="Summary_UK1"/>
      <sheetName val="Share_UK1"/>
      <sheetName val="Summary_France1"/>
      <sheetName val="Share_France1"/>
      <sheetName val="DRI-WEFA_Annual_Sales1"/>
      <sheetName val="Annual_Sales1"/>
      <sheetName val="Options_by_PMT1"/>
      <sheetName val="XLS_Avg_Rev"/>
      <sheetName val="FAP_Manual_BoM"/>
      <sheetName val="Do_not_print-_input"/>
      <sheetName val="Value_Analysis_-_Sheet_1"/>
      <sheetName val="Allocation_Key_Table"/>
      <sheetName val="WE_Annual_Sales2"/>
      <sheetName val="Summary_Germany2"/>
      <sheetName val="Share_Germany2"/>
      <sheetName val="Summary_UK2"/>
      <sheetName val="Share_UK2"/>
      <sheetName val="Summary_France2"/>
      <sheetName val="Share_France2"/>
      <sheetName val="DRI-WEFA_Annual_Sales2"/>
      <sheetName val="Annual_Sales2"/>
      <sheetName val="Options_by_PMT2"/>
      <sheetName val="XLS_Avg_Rev1"/>
      <sheetName val="FAP_Manual_BoM1"/>
      <sheetName val="Do_not_print-_input1"/>
      <sheetName val="Value_Analysis_-_Sheet_11"/>
      <sheetName val="Allocation_Key_Table1"/>
      <sheetName val="WE_Annual_Sales3"/>
      <sheetName val="Summary_Germany3"/>
      <sheetName val="Share_Germany3"/>
      <sheetName val="Summary_UK3"/>
      <sheetName val="Share_UK3"/>
      <sheetName val="Summary_France3"/>
      <sheetName val="Share_France3"/>
      <sheetName val="DRI-WEFA_Annual_Sales3"/>
      <sheetName val="Annual_Sales3"/>
      <sheetName val="Options_by_PMT3"/>
      <sheetName val="XLS_Avg_Rev2"/>
      <sheetName val="FAP_Manual_BoM2"/>
      <sheetName val="Do_not_print-_input2"/>
      <sheetName val="Value_Analysis_-_Sheet_12"/>
      <sheetName val="Allocation_Key_Table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</sheetDataSet>
  </externalBook>
</externalLink>
</file>

<file path=xl/externalLinks/externalLink6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ore"/>
      <sheetName val="Datasheet"/>
      <sheetName val="Portalraw"/>
      <sheetName val="DMSraw"/>
    </sheetNames>
    <sheetDataSet>
      <sheetData sheetId="0"/>
      <sheetData sheetId="1"/>
      <sheetData sheetId="2">
        <row r="2">
          <cell r="D2" t="str">
            <v>A013180059</v>
          </cell>
          <cell r="F2">
            <v>1</v>
          </cell>
          <cell r="G2">
            <v>0</v>
          </cell>
          <cell r="H2">
            <v>0</v>
          </cell>
          <cell r="I2">
            <v>0</v>
          </cell>
        </row>
        <row r="3">
          <cell r="D3" t="str">
            <v>T013040068</v>
          </cell>
          <cell r="F3">
            <v>2</v>
          </cell>
          <cell r="G3">
            <v>2</v>
          </cell>
          <cell r="H3">
            <v>85</v>
          </cell>
          <cell r="I3">
            <v>53</v>
          </cell>
        </row>
        <row r="4">
          <cell r="D4" t="str">
            <v>T013040A68</v>
          </cell>
          <cell r="F4">
            <v>0</v>
          </cell>
          <cell r="G4">
            <v>0</v>
          </cell>
          <cell r="H4">
            <v>12</v>
          </cell>
          <cell r="I4">
            <v>0</v>
          </cell>
        </row>
        <row r="5">
          <cell r="D5" t="str">
            <v>K013250044</v>
          </cell>
          <cell r="F5">
            <v>12</v>
          </cell>
          <cell r="G5">
            <v>0</v>
          </cell>
          <cell r="H5">
            <v>0</v>
          </cell>
          <cell r="I5">
            <v>0</v>
          </cell>
        </row>
        <row r="6">
          <cell r="D6" t="str">
            <v>M013250035</v>
          </cell>
          <cell r="F6">
            <v>6</v>
          </cell>
          <cell r="G6">
            <v>16</v>
          </cell>
          <cell r="H6">
            <v>234</v>
          </cell>
          <cell r="I6">
            <v>0</v>
          </cell>
        </row>
        <row r="7">
          <cell r="D7" t="str">
            <v>S013250086</v>
          </cell>
          <cell r="F7">
            <v>9</v>
          </cell>
          <cell r="G7">
            <v>11</v>
          </cell>
          <cell r="H7">
            <v>73</v>
          </cell>
          <cell r="I7">
            <v>155</v>
          </cell>
        </row>
        <row r="8">
          <cell r="D8" t="str">
            <v>H013030117</v>
          </cell>
          <cell r="F8">
            <v>7</v>
          </cell>
          <cell r="G8">
            <v>0</v>
          </cell>
          <cell r="H8">
            <v>0</v>
          </cell>
          <cell r="I8">
            <v>0</v>
          </cell>
        </row>
        <row r="9">
          <cell r="D9" t="str">
            <v>M013030041</v>
          </cell>
          <cell r="F9">
            <v>9</v>
          </cell>
          <cell r="G9">
            <v>8</v>
          </cell>
          <cell r="H9">
            <v>62</v>
          </cell>
          <cell r="I9">
            <v>17</v>
          </cell>
        </row>
        <row r="10">
          <cell r="D10" t="str">
            <v>P013030025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</row>
        <row r="11">
          <cell r="D11" t="str">
            <v>A013040037</v>
          </cell>
          <cell r="F11">
            <v>4</v>
          </cell>
          <cell r="G11">
            <v>0</v>
          </cell>
          <cell r="H11">
            <v>0</v>
          </cell>
          <cell r="I11">
            <v>0</v>
          </cell>
        </row>
        <row r="12">
          <cell r="D12" t="str">
            <v>N013340019</v>
          </cell>
          <cell r="F12">
            <v>5</v>
          </cell>
          <cell r="G12">
            <v>9</v>
          </cell>
          <cell r="H12">
            <v>156</v>
          </cell>
          <cell r="I12">
            <v>82</v>
          </cell>
        </row>
        <row r="13">
          <cell r="D13" t="str">
            <v>N073340089</v>
          </cell>
          <cell r="F13">
            <v>1</v>
          </cell>
          <cell r="G13">
            <v>2</v>
          </cell>
          <cell r="H13">
            <v>64</v>
          </cell>
          <cell r="I13">
            <v>0</v>
          </cell>
        </row>
        <row r="14">
          <cell r="D14" t="str">
            <v>S013040026</v>
          </cell>
          <cell r="F14">
            <v>16</v>
          </cell>
          <cell r="G14">
            <v>33</v>
          </cell>
          <cell r="H14">
            <v>190</v>
          </cell>
          <cell r="I14">
            <v>122</v>
          </cell>
        </row>
        <row r="15">
          <cell r="D15" t="str">
            <v>S013340021</v>
          </cell>
          <cell r="F15">
            <v>7</v>
          </cell>
          <cell r="G15">
            <v>6</v>
          </cell>
          <cell r="H15">
            <v>0</v>
          </cell>
          <cell r="I15">
            <v>0</v>
          </cell>
        </row>
        <row r="16">
          <cell r="D16" t="str">
            <v>W013040034</v>
          </cell>
          <cell r="F16">
            <v>17</v>
          </cell>
          <cell r="G16">
            <v>12</v>
          </cell>
          <cell r="H16">
            <v>138</v>
          </cell>
          <cell r="I16">
            <v>100</v>
          </cell>
        </row>
        <row r="17">
          <cell r="D17" t="str">
            <v>A011240085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</row>
        <row r="18">
          <cell r="D18" t="str">
            <v>B011240093</v>
          </cell>
          <cell r="F18">
            <v>3</v>
          </cell>
          <cell r="G18">
            <v>6</v>
          </cell>
          <cell r="H18">
            <v>0</v>
          </cell>
          <cell r="I18">
            <v>0</v>
          </cell>
        </row>
        <row r="19">
          <cell r="D19" t="str">
            <v>G011240075</v>
          </cell>
          <cell r="F19">
            <v>1</v>
          </cell>
          <cell r="G19">
            <v>4</v>
          </cell>
          <cell r="H19">
            <v>47</v>
          </cell>
          <cell r="I19">
            <v>0</v>
          </cell>
        </row>
        <row r="20">
          <cell r="D20" t="str">
            <v>H011240005</v>
          </cell>
          <cell r="F20">
            <v>5</v>
          </cell>
          <cell r="G20">
            <v>0</v>
          </cell>
          <cell r="H20">
            <v>105</v>
          </cell>
          <cell r="I20">
            <v>5</v>
          </cell>
        </row>
        <row r="21">
          <cell r="D21" t="str">
            <v>K011240100</v>
          </cell>
          <cell r="F21">
            <v>1</v>
          </cell>
          <cell r="G21">
            <v>4</v>
          </cell>
          <cell r="H21">
            <v>0</v>
          </cell>
          <cell r="I21">
            <v>0</v>
          </cell>
        </row>
        <row r="22">
          <cell r="D22" t="str">
            <v>D011350028</v>
          </cell>
          <cell r="F22">
            <v>5</v>
          </cell>
          <cell r="G22">
            <v>0</v>
          </cell>
          <cell r="H22">
            <v>0</v>
          </cell>
          <cell r="I22">
            <v>0</v>
          </cell>
        </row>
        <row r="23">
          <cell r="D23" t="str">
            <v>G011240104</v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</row>
        <row r="24">
          <cell r="D24" t="str">
            <v>M011240017</v>
          </cell>
          <cell r="F24">
            <v>2</v>
          </cell>
          <cell r="G24">
            <v>0</v>
          </cell>
          <cell r="H24">
            <v>0</v>
          </cell>
          <cell r="I24">
            <v>0</v>
          </cell>
        </row>
        <row r="25">
          <cell r="D25" t="str">
            <v>N011240062</v>
          </cell>
          <cell r="F25">
            <v>5</v>
          </cell>
          <cell r="G25">
            <v>11</v>
          </cell>
          <cell r="H25">
            <v>0</v>
          </cell>
          <cell r="I25">
            <v>265</v>
          </cell>
        </row>
        <row r="26">
          <cell r="D26" t="str">
            <v>A011090098</v>
          </cell>
          <cell r="F26">
            <v>7</v>
          </cell>
          <cell r="G26">
            <v>0</v>
          </cell>
          <cell r="H26">
            <v>60</v>
          </cell>
          <cell r="I26">
            <v>0</v>
          </cell>
        </row>
        <row r="27">
          <cell r="D27" t="str">
            <v>G071080091</v>
          </cell>
          <cell r="F27">
            <v>11</v>
          </cell>
          <cell r="G27">
            <v>3</v>
          </cell>
          <cell r="H27">
            <v>60</v>
          </cell>
          <cell r="I27">
            <v>0</v>
          </cell>
        </row>
        <row r="28">
          <cell r="D28" t="str">
            <v>P011190076</v>
          </cell>
          <cell r="F28">
            <v>2</v>
          </cell>
          <cell r="G28">
            <v>4</v>
          </cell>
          <cell r="H28">
            <v>34</v>
          </cell>
          <cell r="I28">
            <v>23</v>
          </cell>
        </row>
        <row r="29">
          <cell r="D29" t="str">
            <v>R011190066</v>
          </cell>
          <cell r="F29">
            <v>0</v>
          </cell>
          <cell r="G29">
            <v>0</v>
          </cell>
          <cell r="H29">
            <v>8</v>
          </cell>
          <cell r="I29">
            <v>0</v>
          </cell>
        </row>
        <row r="30">
          <cell r="D30" t="str">
            <v>G011070097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</row>
        <row r="31">
          <cell r="D31" t="str">
            <v>I011070114</v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</row>
        <row r="32">
          <cell r="D32" t="str">
            <v>N011070095</v>
          </cell>
          <cell r="F32">
            <v>1</v>
          </cell>
          <cell r="G32">
            <v>0</v>
          </cell>
          <cell r="H32">
            <v>0</v>
          </cell>
          <cell r="I32">
            <v>0</v>
          </cell>
        </row>
        <row r="33">
          <cell r="D33" t="str">
            <v>S011300065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</row>
        <row r="34">
          <cell r="D34" t="str">
            <v>S071070088</v>
          </cell>
          <cell r="F34">
            <v>3</v>
          </cell>
          <cell r="G34">
            <v>3</v>
          </cell>
          <cell r="H34">
            <v>0</v>
          </cell>
          <cell r="I34">
            <v>0</v>
          </cell>
        </row>
        <row r="35">
          <cell r="D35" t="str">
            <v>D011200073</v>
          </cell>
          <cell r="F35">
            <v>12</v>
          </cell>
          <cell r="G35">
            <v>12</v>
          </cell>
          <cell r="H35">
            <v>173</v>
          </cell>
          <cell r="I35">
            <v>76</v>
          </cell>
        </row>
        <row r="36">
          <cell r="D36" t="str">
            <v>K011200014</v>
          </cell>
          <cell r="F36">
            <v>3</v>
          </cell>
          <cell r="G36">
            <v>6</v>
          </cell>
          <cell r="H36">
            <v>0</v>
          </cell>
          <cell r="I36">
            <v>0</v>
          </cell>
        </row>
        <row r="37">
          <cell r="D37" t="str">
            <v>M011200051</v>
          </cell>
          <cell r="F37">
            <v>0</v>
          </cell>
          <cell r="G37">
            <v>0</v>
          </cell>
          <cell r="H37">
            <v>25</v>
          </cell>
          <cell r="I37">
            <v>28</v>
          </cell>
        </row>
        <row r="38">
          <cell r="D38" t="str">
            <v>M011200057</v>
          </cell>
          <cell r="F38">
            <v>3</v>
          </cell>
          <cell r="G38">
            <v>1</v>
          </cell>
          <cell r="H38">
            <v>0</v>
          </cell>
          <cell r="I38">
            <v>0</v>
          </cell>
        </row>
        <row r="39">
          <cell r="D39" t="str">
            <v>R011200106</v>
          </cell>
          <cell r="F39">
            <v>0</v>
          </cell>
          <cell r="G39">
            <v>0</v>
          </cell>
          <cell r="H39">
            <v>0</v>
          </cell>
          <cell r="I39">
            <v>0</v>
          </cell>
        </row>
        <row r="40">
          <cell r="D40" t="str">
            <v>I011300004</v>
          </cell>
          <cell r="F40">
            <v>40</v>
          </cell>
          <cell r="G40">
            <v>33</v>
          </cell>
          <cell r="H40">
            <v>467</v>
          </cell>
          <cell r="I40">
            <v>693</v>
          </cell>
        </row>
        <row r="41">
          <cell r="D41" t="str">
            <v>M012100046</v>
          </cell>
          <cell r="F41">
            <v>3</v>
          </cell>
          <cell r="G41">
            <v>4</v>
          </cell>
          <cell r="H41">
            <v>152</v>
          </cell>
          <cell r="I41">
            <v>0</v>
          </cell>
        </row>
        <row r="42">
          <cell r="D42" t="str">
            <v>M012100081</v>
          </cell>
          <cell r="F42">
            <v>15</v>
          </cell>
          <cell r="G42">
            <v>11</v>
          </cell>
          <cell r="H42">
            <v>123</v>
          </cell>
          <cell r="I42">
            <v>100</v>
          </cell>
        </row>
        <row r="43">
          <cell r="D43" t="str">
            <v>M012100117</v>
          </cell>
          <cell r="F43">
            <v>0</v>
          </cell>
          <cell r="G43">
            <v>0</v>
          </cell>
          <cell r="H43">
            <v>0</v>
          </cell>
          <cell r="I43">
            <v>0</v>
          </cell>
        </row>
        <row r="44">
          <cell r="D44" t="str">
            <v>R012100032</v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</row>
        <row r="45">
          <cell r="D45" t="str">
            <v>R012100082</v>
          </cell>
          <cell r="F45">
            <v>10</v>
          </cell>
          <cell r="G45">
            <v>7</v>
          </cell>
          <cell r="H45">
            <v>323</v>
          </cell>
          <cell r="I45">
            <v>26</v>
          </cell>
        </row>
        <row r="46">
          <cell r="D46" t="str">
            <v>R012100115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</row>
        <row r="47">
          <cell r="D47" t="str">
            <v>F012360113</v>
          </cell>
          <cell r="F47">
            <v>0</v>
          </cell>
          <cell r="G47">
            <v>1</v>
          </cell>
          <cell r="H47">
            <v>0</v>
          </cell>
          <cell r="I47">
            <v>0</v>
          </cell>
        </row>
        <row r="48">
          <cell r="D48" t="str">
            <v>F01236A113</v>
          </cell>
          <cell r="F48">
            <v>0</v>
          </cell>
          <cell r="G48">
            <v>0</v>
          </cell>
          <cell r="H48">
            <v>0</v>
          </cell>
          <cell r="I48">
            <v>0</v>
          </cell>
        </row>
        <row r="49">
          <cell r="D49" t="str">
            <v>S012010011</v>
          </cell>
          <cell r="F49">
            <v>11</v>
          </cell>
          <cell r="G49">
            <v>7</v>
          </cell>
          <cell r="H49">
            <v>0</v>
          </cell>
          <cell r="I49">
            <v>0</v>
          </cell>
        </row>
        <row r="50">
          <cell r="D50" t="str">
            <v>V012010008</v>
          </cell>
          <cell r="F50">
            <v>0</v>
          </cell>
          <cell r="G50">
            <v>0</v>
          </cell>
          <cell r="H50">
            <v>0</v>
          </cell>
          <cell r="I50">
            <v>0</v>
          </cell>
        </row>
        <row r="51">
          <cell r="D51" t="str">
            <v>M012010039</v>
          </cell>
          <cell r="F51">
            <v>3</v>
          </cell>
          <cell r="G51">
            <v>3</v>
          </cell>
          <cell r="H51">
            <v>104</v>
          </cell>
          <cell r="I51">
            <v>73</v>
          </cell>
        </row>
        <row r="52">
          <cell r="D52" t="str">
            <v>S012010043</v>
          </cell>
          <cell r="F52">
            <v>12</v>
          </cell>
          <cell r="G52">
            <v>12</v>
          </cell>
          <cell r="H52">
            <v>121</v>
          </cell>
          <cell r="I52">
            <v>0</v>
          </cell>
        </row>
        <row r="53">
          <cell r="D53" t="str">
            <v>V012010009</v>
          </cell>
          <cell r="F53">
            <v>0</v>
          </cell>
          <cell r="G53">
            <v>0</v>
          </cell>
          <cell r="H53">
            <v>0</v>
          </cell>
          <cell r="I53">
            <v>0</v>
          </cell>
        </row>
        <row r="54">
          <cell r="D54" t="str">
            <v>V012010049</v>
          </cell>
          <cell r="F54">
            <v>0</v>
          </cell>
          <cell r="G54">
            <v>0</v>
          </cell>
          <cell r="H54">
            <v>0</v>
          </cell>
          <cell r="I54">
            <v>0</v>
          </cell>
        </row>
        <row r="55">
          <cell r="D55" t="str">
            <v>V012010A49</v>
          </cell>
          <cell r="F55">
            <v>0</v>
          </cell>
          <cell r="G55">
            <v>0</v>
          </cell>
          <cell r="H55">
            <v>0</v>
          </cell>
          <cell r="I55">
            <v>0</v>
          </cell>
        </row>
        <row r="56">
          <cell r="D56" t="str">
            <v>T012110074</v>
          </cell>
          <cell r="F56">
            <v>0</v>
          </cell>
          <cell r="G56">
            <v>0</v>
          </cell>
          <cell r="H56">
            <v>0</v>
          </cell>
          <cell r="I56">
            <v>0</v>
          </cell>
        </row>
        <row r="57">
          <cell r="D57" t="str">
            <v>T012110077</v>
          </cell>
          <cell r="F57">
            <v>0</v>
          </cell>
          <cell r="G57">
            <v>3</v>
          </cell>
          <cell r="H57">
            <v>0</v>
          </cell>
          <cell r="I57">
            <v>0</v>
          </cell>
        </row>
        <row r="58">
          <cell r="D58" t="str">
            <v>T012110A74</v>
          </cell>
          <cell r="F58">
            <v>100</v>
          </cell>
          <cell r="G58">
            <v>0</v>
          </cell>
          <cell r="H58">
            <v>0</v>
          </cell>
          <cell r="I58">
            <v>0</v>
          </cell>
        </row>
        <row r="59">
          <cell r="D59" t="str">
            <v>K012220031</v>
          </cell>
          <cell r="F59">
            <v>8</v>
          </cell>
          <cell r="G59">
            <v>0</v>
          </cell>
          <cell r="H59">
            <v>0</v>
          </cell>
          <cell r="I59">
            <v>0</v>
          </cell>
        </row>
        <row r="60">
          <cell r="D60" t="str">
            <v>R012220067</v>
          </cell>
          <cell r="F60">
            <v>50</v>
          </cell>
          <cell r="G60">
            <v>35</v>
          </cell>
          <cell r="H60">
            <v>683</v>
          </cell>
          <cell r="I60">
            <v>265</v>
          </cell>
        </row>
        <row r="61">
          <cell r="D61" t="str">
            <v>R012320070</v>
          </cell>
          <cell r="F61">
            <v>0</v>
          </cell>
          <cell r="G61">
            <v>0</v>
          </cell>
          <cell r="H61">
            <v>0</v>
          </cell>
          <cell r="I61">
            <v>0</v>
          </cell>
        </row>
        <row r="62">
          <cell r="D62" t="str">
            <v>S012220002</v>
          </cell>
          <cell r="F62">
            <v>16</v>
          </cell>
          <cell r="G62">
            <v>12</v>
          </cell>
          <cell r="H62">
            <v>238</v>
          </cell>
          <cell r="I62">
            <v>109</v>
          </cell>
        </row>
        <row r="63">
          <cell r="D63" t="str">
            <v>S012220006</v>
          </cell>
          <cell r="F63">
            <v>7</v>
          </cell>
          <cell r="G63">
            <v>2</v>
          </cell>
          <cell r="H63">
            <v>0</v>
          </cell>
          <cell r="I63">
            <v>0</v>
          </cell>
        </row>
        <row r="64">
          <cell r="D64" t="str">
            <v>S012220024</v>
          </cell>
          <cell r="F64">
            <v>19</v>
          </cell>
          <cell r="G64">
            <v>23</v>
          </cell>
          <cell r="H64">
            <v>230</v>
          </cell>
          <cell r="I64">
            <v>134</v>
          </cell>
        </row>
        <row r="65">
          <cell r="D65" t="str">
            <v>S072220090</v>
          </cell>
          <cell r="F65">
            <v>12</v>
          </cell>
          <cell r="G65">
            <v>18</v>
          </cell>
          <cell r="H65">
            <v>158</v>
          </cell>
          <cell r="I65">
            <v>0</v>
          </cell>
        </row>
        <row r="66">
          <cell r="D66" t="str">
            <v>R014120072</v>
          </cell>
          <cell r="F66">
            <v>0</v>
          </cell>
          <cell r="G66">
            <v>1</v>
          </cell>
          <cell r="H66">
            <v>0</v>
          </cell>
          <cell r="I66">
            <v>0</v>
          </cell>
        </row>
        <row r="67">
          <cell r="D67" t="str">
            <v>S014120027</v>
          </cell>
          <cell r="F67">
            <v>10</v>
          </cell>
          <cell r="G67">
            <v>6</v>
          </cell>
          <cell r="H67">
            <v>0</v>
          </cell>
          <cell r="I67">
            <v>0</v>
          </cell>
        </row>
        <row r="68">
          <cell r="D68" t="str">
            <v>S014120038</v>
          </cell>
          <cell r="F68">
            <v>4</v>
          </cell>
          <cell r="G68">
            <v>11</v>
          </cell>
          <cell r="H68">
            <v>195</v>
          </cell>
          <cell r="I68">
            <v>32</v>
          </cell>
        </row>
        <row r="69">
          <cell r="D69" t="str">
            <v>S014120107</v>
          </cell>
          <cell r="F69">
            <v>0</v>
          </cell>
          <cell r="G69">
            <v>0</v>
          </cell>
          <cell r="H69">
            <v>0</v>
          </cell>
          <cell r="I69">
            <v>0</v>
          </cell>
        </row>
        <row r="70">
          <cell r="D70" t="str">
            <v>S014120108</v>
          </cell>
          <cell r="F70">
            <v>0</v>
          </cell>
          <cell r="G70">
            <v>0</v>
          </cell>
          <cell r="H70">
            <v>0</v>
          </cell>
          <cell r="I70">
            <v>0</v>
          </cell>
        </row>
        <row r="71">
          <cell r="D71" t="str">
            <v>W014120101</v>
          </cell>
          <cell r="F71">
            <v>0</v>
          </cell>
          <cell r="G71">
            <v>0</v>
          </cell>
          <cell r="H71">
            <v>0</v>
          </cell>
          <cell r="I71">
            <v>0</v>
          </cell>
        </row>
        <row r="72">
          <cell r="D72" t="str">
            <v>A074330087</v>
          </cell>
          <cell r="F72">
            <v>1</v>
          </cell>
          <cell r="G72">
            <v>2</v>
          </cell>
          <cell r="H72">
            <v>0</v>
          </cell>
          <cell r="I72">
            <v>14</v>
          </cell>
        </row>
        <row r="73">
          <cell r="D73" t="str">
            <v>B014330010</v>
          </cell>
          <cell r="F73">
            <v>0</v>
          </cell>
          <cell r="G73">
            <v>0</v>
          </cell>
          <cell r="H73">
            <v>0</v>
          </cell>
          <cell r="I73">
            <v>0</v>
          </cell>
        </row>
        <row r="74">
          <cell r="D74" t="str">
            <v>R014120056</v>
          </cell>
          <cell r="F74">
            <v>3</v>
          </cell>
          <cell r="G74">
            <v>9</v>
          </cell>
          <cell r="H74">
            <v>0</v>
          </cell>
          <cell r="I74">
            <v>87</v>
          </cell>
        </row>
        <row r="75">
          <cell r="D75" t="str">
            <v>A014130029</v>
          </cell>
          <cell r="F75">
            <v>2</v>
          </cell>
          <cell r="G75">
            <v>2</v>
          </cell>
          <cell r="H75">
            <v>190</v>
          </cell>
          <cell r="I75">
            <v>27</v>
          </cell>
        </row>
        <row r="76">
          <cell r="D76" t="str">
            <v>R014130036</v>
          </cell>
          <cell r="F76">
            <v>1</v>
          </cell>
          <cell r="G76">
            <v>1</v>
          </cell>
          <cell r="H76">
            <v>56</v>
          </cell>
          <cell r="I76">
            <v>64</v>
          </cell>
        </row>
        <row r="77">
          <cell r="D77" t="str">
            <v>J010406110</v>
          </cell>
          <cell r="F77">
            <v>1</v>
          </cell>
          <cell r="G77">
            <v>8</v>
          </cell>
          <cell r="H77">
            <v>0</v>
          </cell>
          <cell r="I77">
            <v>0</v>
          </cell>
        </row>
        <row r="78">
          <cell r="D78" t="str">
            <v>N014060084</v>
          </cell>
          <cell r="F78">
            <v>4</v>
          </cell>
          <cell r="G78">
            <v>2</v>
          </cell>
          <cell r="H78">
            <v>147</v>
          </cell>
          <cell r="I78">
            <v>0</v>
          </cell>
        </row>
        <row r="79">
          <cell r="D79" t="str">
            <v>S014060016</v>
          </cell>
          <cell r="F79">
            <v>0</v>
          </cell>
          <cell r="G79">
            <v>0</v>
          </cell>
          <cell r="H79">
            <v>0</v>
          </cell>
          <cell r="I79">
            <v>0</v>
          </cell>
        </row>
        <row r="80">
          <cell r="D80" t="str">
            <v>S014060072</v>
          </cell>
          <cell r="F80">
            <v>0</v>
          </cell>
          <cell r="G80">
            <v>0</v>
          </cell>
          <cell r="H80">
            <v>71</v>
          </cell>
          <cell r="I80">
            <v>0</v>
          </cell>
        </row>
        <row r="81">
          <cell r="D81" t="str">
            <v>S014060116</v>
          </cell>
          <cell r="F81">
            <v>0</v>
          </cell>
          <cell r="G81">
            <v>0</v>
          </cell>
          <cell r="H81">
            <v>0</v>
          </cell>
          <cell r="I81">
            <v>0</v>
          </cell>
        </row>
        <row r="82">
          <cell r="D82" t="str">
            <v>W014060045</v>
          </cell>
          <cell r="F82">
            <v>1</v>
          </cell>
          <cell r="G82">
            <v>2</v>
          </cell>
          <cell r="H82">
            <v>96</v>
          </cell>
          <cell r="I82">
            <v>42</v>
          </cell>
        </row>
        <row r="83">
          <cell r="D83" t="str">
            <v>J014130064</v>
          </cell>
          <cell r="F83">
            <v>9</v>
          </cell>
          <cell r="G83">
            <v>11</v>
          </cell>
          <cell r="H83">
            <v>178</v>
          </cell>
          <cell r="I83">
            <v>64</v>
          </cell>
        </row>
        <row r="84">
          <cell r="D84" t="str">
            <v>J014130A64</v>
          </cell>
          <cell r="F84">
            <v>0</v>
          </cell>
          <cell r="G84">
            <v>0</v>
          </cell>
          <cell r="H84">
            <v>0</v>
          </cell>
          <cell r="I84">
            <v>0</v>
          </cell>
        </row>
        <row r="85">
          <cell r="D85" t="str">
            <v>M014050080</v>
          </cell>
          <cell r="F85">
            <v>0</v>
          </cell>
          <cell r="G85">
            <v>0</v>
          </cell>
          <cell r="H85">
            <v>13</v>
          </cell>
          <cell r="I85">
            <v>25</v>
          </cell>
        </row>
        <row r="86">
          <cell r="D86" t="str">
            <v>S014130058</v>
          </cell>
          <cell r="F86">
            <v>25</v>
          </cell>
          <cell r="G86">
            <v>52</v>
          </cell>
          <cell r="H86">
            <v>317</v>
          </cell>
          <cell r="I86">
            <v>83</v>
          </cell>
        </row>
        <row r="87">
          <cell r="D87" t="str">
            <v>B014130030</v>
          </cell>
          <cell r="F87">
            <v>0</v>
          </cell>
          <cell r="G87">
            <v>0</v>
          </cell>
          <cell r="H87">
            <v>0</v>
          </cell>
          <cell r="I87">
            <v>0</v>
          </cell>
        </row>
        <row r="88">
          <cell r="D88" t="str">
            <v>K014130099</v>
          </cell>
          <cell r="F88">
            <v>18</v>
          </cell>
          <cell r="G88">
            <v>12</v>
          </cell>
          <cell r="H88">
            <v>0</v>
          </cell>
          <cell r="I88">
            <v>0</v>
          </cell>
        </row>
        <row r="89">
          <cell r="D89" t="str">
            <v>K014130A99</v>
          </cell>
          <cell r="F89">
            <v>0</v>
          </cell>
          <cell r="G89">
            <v>0</v>
          </cell>
          <cell r="H89">
            <v>0</v>
          </cell>
          <cell r="I89">
            <v>0</v>
          </cell>
        </row>
        <row r="90">
          <cell r="D90" t="str">
            <v>K014130B99</v>
          </cell>
          <cell r="F90">
            <v>0</v>
          </cell>
          <cell r="G90">
            <v>0</v>
          </cell>
          <cell r="H90">
            <v>0</v>
          </cell>
          <cell r="I90">
            <v>0</v>
          </cell>
        </row>
        <row r="91">
          <cell r="D91" t="str">
            <v>O014130047</v>
          </cell>
          <cell r="F91">
            <v>1</v>
          </cell>
          <cell r="G91">
            <v>8</v>
          </cell>
          <cell r="H91">
            <v>0</v>
          </cell>
          <cell r="I91">
            <v>9</v>
          </cell>
        </row>
      </sheetData>
      <sheetData sheetId="3">
        <row r="2">
          <cell r="B2" t="str">
            <v>A011090098</v>
          </cell>
          <cell r="G2">
            <v>39</v>
          </cell>
          <cell r="H2">
            <v>8</v>
          </cell>
          <cell r="J2">
            <v>0</v>
          </cell>
          <cell r="K2">
            <v>65</v>
          </cell>
          <cell r="L2">
            <v>66</v>
          </cell>
          <cell r="M2">
            <v>22</v>
          </cell>
          <cell r="N2">
            <v>0</v>
          </cell>
          <cell r="O2">
            <v>4</v>
          </cell>
          <cell r="P2">
            <v>1</v>
          </cell>
          <cell r="Q2">
            <v>0</v>
          </cell>
          <cell r="S2">
            <v>0</v>
          </cell>
          <cell r="T2">
            <v>0</v>
          </cell>
        </row>
        <row r="3">
          <cell r="B3" t="str">
            <v>A013040037</v>
          </cell>
          <cell r="G3">
            <v>3</v>
          </cell>
          <cell r="H3">
            <v>3</v>
          </cell>
          <cell r="J3">
            <v>0</v>
          </cell>
          <cell r="K3">
            <v>101</v>
          </cell>
          <cell r="L3">
            <v>101</v>
          </cell>
          <cell r="M3">
            <v>117</v>
          </cell>
          <cell r="N3">
            <v>7</v>
          </cell>
          <cell r="O3">
            <v>0</v>
          </cell>
          <cell r="P3">
            <v>0</v>
          </cell>
          <cell r="Q3">
            <v>0</v>
          </cell>
          <cell r="S3">
            <v>138</v>
          </cell>
          <cell r="T3">
            <v>3</v>
          </cell>
        </row>
        <row r="4">
          <cell r="B4" t="str">
            <v>A014130029</v>
          </cell>
          <cell r="G4">
            <v>28</v>
          </cell>
          <cell r="H4">
            <v>2</v>
          </cell>
          <cell r="J4">
            <v>0</v>
          </cell>
          <cell r="K4">
            <v>189</v>
          </cell>
          <cell r="L4">
            <v>191</v>
          </cell>
          <cell r="M4">
            <v>439</v>
          </cell>
          <cell r="N4">
            <v>191</v>
          </cell>
          <cell r="O4">
            <v>2</v>
          </cell>
          <cell r="P4">
            <v>2</v>
          </cell>
          <cell r="Q4">
            <v>2</v>
          </cell>
          <cell r="S4">
            <v>198</v>
          </cell>
          <cell r="T4">
            <v>0</v>
          </cell>
        </row>
        <row r="5">
          <cell r="B5" t="str">
            <v>A074330087</v>
          </cell>
          <cell r="G5">
            <v>22</v>
          </cell>
          <cell r="H5">
            <v>1</v>
          </cell>
          <cell r="J5">
            <v>0</v>
          </cell>
          <cell r="K5">
            <v>139</v>
          </cell>
          <cell r="L5">
            <v>135</v>
          </cell>
          <cell r="M5">
            <v>108</v>
          </cell>
          <cell r="N5">
            <v>1</v>
          </cell>
          <cell r="O5">
            <v>1</v>
          </cell>
          <cell r="P5">
            <v>1</v>
          </cell>
          <cell r="Q5">
            <v>0</v>
          </cell>
          <cell r="S5">
            <v>1</v>
          </cell>
          <cell r="T5">
            <v>0</v>
          </cell>
        </row>
        <row r="6">
          <cell r="B6" t="str">
            <v>B01303111</v>
          </cell>
          <cell r="G6">
            <v>0</v>
          </cell>
          <cell r="H6">
            <v>0</v>
          </cell>
          <cell r="J6">
            <v>10</v>
          </cell>
          <cell r="K6">
            <v>83</v>
          </cell>
          <cell r="L6">
            <v>77</v>
          </cell>
          <cell r="M6">
            <v>88</v>
          </cell>
          <cell r="N6">
            <v>0</v>
          </cell>
          <cell r="O6">
            <v>0</v>
          </cell>
          <cell r="P6">
            <v>0</v>
          </cell>
          <cell r="Q6">
            <v>0</v>
          </cell>
          <cell r="S6">
            <v>0</v>
          </cell>
          <cell r="T6">
            <v>0</v>
          </cell>
        </row>
        <row r="7">
          <cell r="B7" t="str">
            <v>D011200073</v>
          </cell>
          <cell r="G7">
            <v>82</v>
          </cell>
          <cell r="H7">
            <v>12</v>
          </cell>
          <cell r="J7">
            <v>0</v>
          </cell>
          <cell r="K7">
            <v>187</v>
          </cell>
          <cell r="L7">
            <v>179</v>
          </cell>
          <cell r="M7">
            <v>272</v>
          </cell>
          <cell r="N7">
            <v>180</v>
          </cell>
          <cell r="O7">
            <v>12</v>
          </cell>
          <cell r="P7">
            <v>12</v>
          </cell>
          <cell r="Q7">
            <v>12</v>
          </cell>
          <cell r="S7">
            <v>361</v>
          </cell>
          <cell r="T7">
            <v>6</v>
          </cell>
        </row>
        <row r="8">
          <cell r="B8" t="str">
            <v>G011070094</v>
          </cell>
          <cell r="G8">
            <v>20</v>
          </cell>
          <cell r="H8">
            <v>0</v>
          </cell>
          <cell r="J8">
            <v>0</v>
          </cell>
          <cell r="K8">
            <v>23</v>
          </cell>
          <cell r="L8">
            <v>23</v>
          </cell>
          <cell r="M8">
            <v>19</v>
          </cell>
          <cell r="N8">
            <v>0</v>
          </cell>
          <cell r="O8">
            <v>0</v>
          </cell>
          <cell r="P8">
            <v>0</v>
          </cell>
          <cell r="Q8">
            <v>0</v>
          </cell>
          <cell r="S8">
            <v>0</v>
          </cell>
          <cell r="T8">
            <v>0</v>
          </cell>
        </row>
        <row r="9">
          <cell r="B9" t="str">
            <v>G071080091</v>
          </cell>
          <cell r="G9">
            <v>0</v>
          </cell>
          <cell r="H9">
            <v>0</v>
          </cell>
          <cell r="J9">
            <v>0</v>
          </cell>
          <cell r="K9">
            <v>24</v>
          </cell>
          <cell r="L9">
            <v>13</v>
          </cell>
          <cell r="M9">
            <v>15</v>
          </cell>
          <cell r="N9">
            <v>0</v>
          </cell>
          <cell r="O9">
            <v>0</v>
          </cell>
          <cell r="P9">
            <v>0</v>
          </cell>
          <cell r="Q9">
            <v>0</v>
          </cell>
          <cell r="S9">
            <v>0</v>
          </cell>
          <cell r="T9">
            <v>0</v>
          </cell>
        </row>
        <row r="10">
          <cell r="B10" t="str">
            <v>G011240075</v>
          </cell>
          <cell r="G10">
            <v>35</v>
          </cell>
          <cell r="H10">
            <v>1</v>
          </cell>
          <cell r="J10">
            <v>0</v>
          </cell>
          <cell r="K10">
            <v>75</v>
          </cell>
          <cell r="L10">
            <v>78</v>
          </cell>
          <cell r="M10">
            <v>120</v>
          </cell>
          <cell r="N10">
            <v>75</v>
          </cell>
          <cell r="O10">
            <v>1</v>
          </cell>
          <cell r="P10">
            <v>1</v>
          </cell>
          <cell r="Q10">
            <v>0</v>
          </cell>
          <cell r="S10">
            <v>50</v>
          </cell>
          <cell r="T10">
            <v>1</v>
          </cell>
        </row>
        <row r="11">
          <cell r="B11" t="str">
            <v>H011240005</v>
          </cell>
          <cell r="G11">
            <v>5</v>
          </cell>
          <cell r="H11">
            <v>5</v>
          </cell>
          <cell r="J11">
            <v>0</v>
          </cell>
          <cell r="K11">
            <v>122</v>
          </cell>
          <cell r="L11">
            <v>120</v>
          </cell>
          <cell r="M11">
            <v>48</v>
          </cell>
          <cell r="N11">
            <v>108</v>
          </cell>
          <cell r="O11">
            <v>0</v>
          </cell>
          <cell r="P11">
            <v>0</v>
          </cell>
          <cell r="Q11">
            <v>1</v>
          </cell>
          <cell r="S11">
            <v>427</v>
          </cell>
          <cell r="T11">
            <v>5</v>
          </cell>
        </row>
        <row r="12">
          <cell r="B12" t="str">
            <v>I011300004</v>
          </cell>
          <cell r="G12">
            <v>8</v>
          </cell>
          <cell r="H12">
            <v>31</v>
          </cell>
          <cell r="J12">
            <v>33</v>
          </cell>
          <cell r="K12">
            <v>755</v>
          </cell>
          <cell r="L12">
            <v>756</v>
          </cell>
          <cell r="M12">
            <v>1072</v>
          </cell>
          <cell r="N12">
            <v>684</v>
          </cell>
          <cell r="O12">
            <v>31</v>
          </cell>
          <cell r="P12">
            <v>31</v>
          </cell>
          <cell r="Q12">
            <v>39</v>
          </cell>
          <cell r="S12">
            <v>516</v>
          </cell>
          <cell r="T12">
            <v>41</v>
          </cell>
        </row>
        <row r="13">
          <cell r="B13" t="str">
            <v>J010406110</v>
          </cell>
          <cell r="G13">
            <v>33</v>
          </cell>
          <cell r="H13">
            <v>2</v>
          </cell>
          <cell r="J13">
            <v>0</v>
          </cell>
          <cell r="K13">
            <v>16</v>
          </cell>
          <cell r="L13">
            <v>11</v>
          </cell>
          <cell r="M13">
            <v>2</v>
          </cell>
          <cell r="N13">
            <v>0</v>
          </cell>
          <cell r="O13">
            <v>0</v>
          </cell>
          <cell r="P13">
            <v>0</v>
          </cell>
          <cell r="Q13">
            <v>0</v>
          </cell>
          <cell r="S13">
            <v>0</v>
          </cell>
          <cell r="T13">
            <v>0</v>
          </cell>
        </row>
        <row r="14">
          <cell r="B14" t="str">
            <v>J014130064</v>
          </cell>
          <cell r="G14">
            <v>63</v>
          </cell>
          <cell r="H14">
            <v>9</v>
          </cell>
          <cell r="J14">
            <v>16</v>
          </cell>
          <cell r="K14">
            <v>178</v>
          </cell>
          <cell r="L14">
            <v>182</v>
          </cell>
          <cell r="M14">
            <v>224</v>
          </cell>
          <cell r="N14">
            <v>27</v>
          </cell>
          <cell r="O14">
            <v>1</v>
          </cell>
          <cell r="P14">
            <v>9</v>
          </cell>
          <cell r="Q14">
            <v>1</v>
          </cell>
          <cell r="S14">
            <v>241</v>
          </cell>
          <cell r="T14">
            <v>0</v>
          </cell>
        </row>
        <row r="15">
          <cell r="B15" t="str">
            <v>K011200014</v>
          </cell>
          <cell r="G15">
            <v>12</v>
          </cell>
          <cell r="H15">
            <v>3</v>
          </cell>
          <cell r="J15">
            <v>0</v>
          </cell>
          <cell r="K15">
            <v>206</v>
          </cell>
          <cell r="L15">
            <v>208</v>
          </cell>
          <cell r="M15">
            <v>151</v>
          </cell>
          <cell r="N15">
            <v>204</v>
          </cell>
          <cell r="O15">
            <v>0</v>
          </cell>
          <cell r="P15">
            <v>0</v>
          </cell>
          <cell r="Q15">
            <v>2</v>
          </cell>
          <cell r="S15">
            <v>0</v>
          </cell>
          <cell r="T15">
            <v>0</v>
          </cell>
        </row>
        <row r="16">
          <cell r="B16" t="str">
            <v>K011240100</v>
          </cell>
          <cell r="G16">
            <v>0</v>
          </cell>
          <cell r="H16">
            <v>0</v>
          </cell>
          <cell r="J16">
            <v>0</v>
          </cell>
          <cell r="K16">
            <v>58</v>
          </cell>
          <cell r="L16">
            <v>60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  <cell r="S16">
            <v>0</v>
          </cell>
          <cell r="T16">
            <v>0</v>
          </cell>
        </row>
        <row r="17">
          <cell r="B17" t="str">
            <v>K012220031</v>
          </cell>
          <cell r="G17">
            <v>13</v>
          </cell>
          <cell r="H17">
            <v>8</v>
          </cell>
          <cell r="J17">
            <v>1</v>
          </cell>
          <cell r="K17">
            <v>225</v>
          </cell>
          <cell r="L17">
            <v>225</v>
          </cell>
          <cell r="M17">
            <v>247</v>
          </cell>
          <cell r="N17">
            <v>71</v>
          </cell>
          <cell r="O17">
            <v>0</v>
          </cell>
          <cell r="P17">
            <v>23</v>
          </cell>
          <cell r="Q17">
            <v>5</v>
          </cell>
          <cell r="S17">
            <v>678</v>
          </cell>
          <cell r="T17">
            <v>7</v>
          </cell>
        </row>
        <row r="18">
          <cell r="B18" t="str">
            <v>K014130099</v>
          </cell>
          <cell r="G18">
            <v>435</v>
          </cell>
          <cell r="H18">
            <v>8</v>
          </cell>
          <cell r="J18">
            <v>0</v>
          </cell>
          <cell r="K18">
            <v>126</v>
          </cell>
          <cell r="L18">
            <v>116</v>
          </cell>
          <cell r="M18">
            <v>126</v>
          </cell>
          <cell r="N18">
            <v>82</v>
          </cell>
          <cell r="O18">
            <v>0</v>
          </cell>
          <cell r="P18">
            <v>1</v>
          </cell>
          <cell r="Q18">
            <v>0</v>
          </cell>
          <cell r="S18">
            <v>0</v>
          </cell>
          <cell r="T18">
            <v>0</v>
          </cell>
        </row>
        <row r="19">
          <cell r="B19" t="str">
            <v>M011200051</v>
          </cell>
          <cell r="G19">
            <v>28</v>
          </cell>
          <cell r="H19">
            <v>0</v>
          </cell>
          <cell r="J19">
            <v>0</v>
          </cell>
          <cell r="K19">
            <v>34</v>
          </cell>
          <cell r="L19">
            <v>36</v>
          </cell>
          <cell r="M19">
            <v>45</v>
          </cell>
          <cell r="N19">
            <v>2</v>
          </cell>
          <cell r="O19">
            <v>0</v>
          </cell>
          <cell r="P19">
            <v>0</v>
          </cell>
          <cell r="Q19">
            <v>0</v>
          </cell>
          <cell r="S19">
            <v>131</v>
          </cell>
          <cell r="T19">
            <v>0</v>
          </cell>
        </row>
        <row r="20">
          <cell r="B20" t="str">
            <v>M011240017</v>
          </cell>
          <cell r="G20">
            <v>34</v>
          </cell>
          <cell r="H20">
            <v>0</v>
          </cell>
          <cell r="J20">
            <v>0</v>
          </cell>
          <cell r="K20">
            <v>39</v>
          </cell>
          <cell r="L20">
            <v>33</v>
          </cell>
          <cell r="M20">
            <v>32</v>
          </cell>
          <cell r="N20">
            <v>0</v>
          </cell>
          <cell r="O20">
            <v>0</v>
          </cell>
          <cell r="P20">
            <v>0</v>
          </cell>
          <cell r="Q20">
            <v>0</v>
          </cell>
          <cell r="S20">
            <v>0</v>
          </cell>
          <cell r="T20">
            <v>0</v>
          </cell>
        </row>
        <row r="21">
          <cell r="B21" t="str">
            <v>M012010039</v>
          </cell>
          <cell r="G21">
            <v>73</v>
          </cell>
          <cell r="H21">
            <v>3</v>
          </cell>
          <cell r="J21">
            <v>5</v>
          </cell>
          <cell r="K21">
            <v>118</v>
          </cell>
          <cell r="L21">
            <v>111</v>
          </cell>
          <cell r="M21">
            <v>151</v>
          </cell>
          <cell r="N21">
            <v>116</v>
          </cell>
          <cell r="O21">
            <v>5</v>
          </cell>
          <cell r="P21">
            <v>4</v>
          </cell>
          <cell r="Q21">
            <v>3</v>
          </cell>
          <cell r="S21">
            <v>0</v>
          </cell>
          <cell r="T21">
            <v>0</v>
          </cell>
        </row>
        <row r="22">
          <cell r="B22" t="str">
            <v>M012100046</v>
          </cell>
          <cell r="G22">
            <v>161</v>
          </cell>
          <cell r="H22">
            <v>2</v>
          </cell>
          <cell r="J22">
            <v>19</v>
          </cell>
          <cell r="K22">
            <v>151</v>
          </cell>
          <cell r="L22">
            <v>148</v>
          </cell>
          <cell r="M22">
            <v>165</v>
          </cell>
          <cell r="N22">
            <v>96</v>
          </cell>
          <cell r="O22">
            <v>0</v>
          </cell>
          <cell r="P22">
            <v>0</v>
          </cell>
          <cell r="Q22">
            <v>0</v>
          </cell>
          <cell r="S22">
            <v>0</v>
          </cell>
          <cell r="T22">
            <v>0</v>
          </cell>
        </row>
        <row r="23">
          <cell r="B23" t="str">
            <v>M012100081</v>
          </cell>
          <cell r="G23">
            <v>115</v>
          </cell>
          <cell r="H23">
            <v>14</v>
          </cell>
          <cell r="J23">
            <v>6</v>
          </cell>
          <cell r="K23">
            <v>140</v>
          </cell>
          <cell r="L23">
            <v>132</v>
          </cell>
          <cell r="M23">
            <v>140</v>
          </cell>
          <cell r="N23">
            <v>115</v>
          </cell>
          <cell r="O23">
            <v>3</v>
          </cell>
          <cell r="P23">
            <v>8</v>
          </cell>
          <cell r="Q23">
            <v>8</v>
          </cell>
          <cell r="S23">
            <v>284</v>
          </cell>
          <cell r="T23">
            <v>8</v>
          </cell>
        </row>
        <row r="24">
          <cell r="B24" t="str">
            <v>M013030041</v>
          </cell>
          <cell r="G24">
            <v>40</v>
          </cell>
          <cell r="H24">
            <v>9</v>
          </cell>
          <cell r="J24">
            <v>7</v>
          </cell>
          <cell r="K24">
            <v>66</v>
          </cell>
          <cell r="L24">
            <v>62</v>
          </cell>
          <cell r="M24">
            <v>86</v>
          </cell>
          <cell r="N24">
            <v>1</v>
          </cell>
          <cell r="O24">
            <v>0</v>
          </cell>
          <cell r="P24">
            <v>0</v>
          </cell>
          <cell r="Q24">
            <v>0</v>
          </cell>
          <cell r="S24">
            <v>0</v>
          </cell>
          <cell r="T24">
            <v>0</v>
          </cell>
        </row>
        <row r="25">
          <cell r="B25" t="str">
            <v>M013250035</v>
          </cell>
          <cell r="G25">
            <v>13</v>
          </cell>
          <cell r="H25">
            <v>6</v>
          </cell>
          <cell r="J25">
            <v>0</v>
          </cell>
          <cell r="K25">
            <v>0</v>
          </cell>
          <cell r="L25">
            <v>0</v>
          </cell>
          <cell r="M25">
            <v>0</v>
          </cell>
          <cell r="N25">
            <v>0</v>
          </cell>
          <cell r="O25">
            <v>0</v>
          </cell>
          <cell r="P25">
            <v>0</v>
          </cell>
          <cell r="Q25">
            <v>0</v>
          </cell>
          <cell r="S25">
            <v>0</v>
          </cell>
          <cell r="T25">
            <v>0</v>
          </cell>
        </row>
        <row r="26">
          <cell r="B26" t="str">
            <v>M014050080</v>
          </cell>
          <cell r="G26">
            <v>25</v>
          </cell>
          <cell r="H26">
            <v>0</v>
          </cell>
          <cell r="J26">
            <v>0</v>
          </cell>
          <cell r="K26">
            <v>19</v>
          </cell>
          <cell r="L26">
            <v>15</v>
          </cell>
          <cell r="M26">
            <v>14</v>
          </cell>
          <cell r="N26">
            <v>0</v>
          </cell>
          <cell r="O26">
            <v>0</v>
          </cell>
          <cell r="P26">
            <v>0</v>
          </cell>
          <cell r="Q26">
            <v>0</v>
          </cell>
          <cell r="S26">
            <v>0</v>
          </cell>
          <cell r="T26">
            <v>0</v>
          </cell>
        </row>
        <row r="27">
          <cell r="B27" t="str">
            <v>N011240062</v>
          </cell>
          <cell r="G27">
            <v>264</v>
          </cell>
          <cell r="H27">
            <v>6</v>
          </cell>
          <cell r="J27">
            <v>0</v>
          </cell>
          <cell r="K27">
            <v>114</v>
          </cell>
          <cell r="L27">
            <v>98</v>
          </cell>
          <cell r="M27">
            <v>134</v>
          </cell>
          <cell r="N27">
            <v>0</v>
          </cell>
          <cell r="O27">
            <v>9</v>
          </cell>
          <cell r="P27">
            <v>9</v>
          </cell>
          <cell r="Q27">
            <v>0</v>
          </cell>
          <cell r="S27">
            <v>0</v>
          </cell>
          <cell r="T27">
            <v>0</v>
          </cell>
        </row>
        <row r="28">
          <cell r="B28" t="str">
            <v>N014060084</v>
          </cell>
          <cell r="G28">
            <v>44</v>
          </cell>
          <cell r="H28">
            <v>5</v>
          </cell>
          <cell r="J28">
            <v>0</v>
          </cell>
          <cell r="K28">
            <v>137</v>
          </cell>
          <cell r="L28">
            <v>150</v>
          </cell>
          <cell r="M28">
            <v>159</v>
          </cell>
          <cell r="N28">
            <v>0</v>
          </cell>
          <cell r="O28">
            <v>0</v>
          </cell>
          <cell r="P28">
            <v>6</v>
          </cell>
          <cell r="Q28">
            <v>0</v>
          </cell>
          <cell r="S28">
            <v>0</v>
          </cell>
          <cell r="T28">
            <v>0</v>
          </cell>
        </row>
        <row r="29">
          <cell r="B29" t="str">
            <v>O014130047</v>
          </cell>
          <cell r="G29">
            <v>8</v>
          </cell>
          <cell r="H29">
            <v>1</v>
          </cell>
          <cell r="J29">
            <v>2</v>
          </cell>
          <cell r="K29">
            <v>262</v>
          </cell>
          <cell r="L29">
            <v>269</v>
          </cell>
          <cell r="M29">
            <v>330</v>
          </cell>
          <cell r="N29">
            <v>1</v>
          </cell>
          <cell r="O29">
            <v>1</v>
          </cell>
          <cell r="P29">
            <v>1</v>
          </cell>
          <cell r="Q29">
            <v>0</v>
          </cell>
          <cell r="S29">
            <v>512</v>
          </cell>
          <cell r="T29">
            <v>0</v>
          </cell>
        </row>
        <row r="30">
          <cell r="B30" t="str">
            <v>P011190076</v>
          </cell>
          <cell r="G30">
            <v>20</v>
          </cell>
          <cell r="H30">
            <v>2</v>
          </cell>
          <cell r="J30">
            <v>2</v>
          </cell>
          <cell r="K30">
            <v>55</v>
          </cell>
          <cell r="L30">
            <v>37</v>
          </cell>
          <cell r="M30">
            <v>100</v>
          </cell>
          <cell r="N30">
            <v>54</v>
          </cell>
          <cell r="O30">
            <v>2</v>
          </cell>
          <cell r="P30">
            <v>3</v>
          </cell>
          <cell r="Q30">
            <v>2</v>
          </cell>
          <cell r="S30">
            <v>0</v>
          </cell>
          <cell r="T30">
            <v>0</v>
          </cell>
        </row>
        <row r="31">
          <cell r="B31" t="str">
            <v>R012100082</v>
          </cell>
          <cell r="G31">
            <v>34</v>
          </cell>
          <cell r="H31">
            <v>10</v>
          </cell>
          <cell r="J31">
            <v>39</v>
          </cell>
          <cell r="K31">
            <v>314</v>
          </cell>
          <cell r="L31">
            <v>341</v>
          </cell>
          <cell r="M31">
            <v>428</v>
          </cell>
          <cell r="N31">
            <v>1</v>
          </cell>
          <cell r="O31">
            <v>7</v>
          </cell>
          <cell r="P31">
            <v>7</v>
          </cell>
          <cell r="Q31">
            <v>5</v>
          </cell>
          <cell r="S31">
            <v>3</v>
          </cell>
          <cell r="T31">
            <v>1</v>
          </cell>
        </row>
        <row r="32">
          <cell r="B32" t="str">
            <v>R014120056</v>
          </cell>
          <cell r="G32">
            <v>91</v>
          </cell>
          <cell r="H32">
            <v>12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  <cell r="N32">
            <v>0</v>
          </cell>
          <cell r="O32">
            <v>0</v>
          </cell>
          <cell r="P32">
            <v>0</v>
          </cell>
          <cell r="Q32">
            <v>0</v>
          </cell>
          <cell r="S32">
            <v>0</v>
          </cell>
          <cell r="T32">
            <v>0</v>
          </cell>
        </row>
        <row r="33">
          <cell r="B33" t="str">
            <v>R014130036</v>
          </cell>
          <cell r="G33">
            <v>64</v>
          </cell>
          <cell r="H33">
            <v>2</v>
          </cell>
          <cell r="J33">
            <v>12</v>
          </cell>
          <cell r="K33">
            <v>64</v>
          </cell>
          <cell r="L33">
            <v>62</v>
          </cell>
          <cell r="M33">
            <v>98</v>
          </cell>
          <cell r="N33">
            <v>65</v>
          </cell>
          <cell r="O33">
            <v>2</v>
          </cell>
          <cell r="P33">
            <v>2</v>
          </cell>
          <cell r="Q33">
            <v>1</v>
          </cell>
          <cell r="S33">
            <v>106</v>
          </cell>
          <cell r="T33">
            <v>0</v>
          </cell>
        </row>
        <row r="34">
          <cell r="B34" t="str">
            <v>S012010011</v>
          </cell>
          <cell r="G34">
            <v>63</v>
          </cell>
          <cell r="H34">
            <v>11</v>
          </cell>
          <cell r="J34">
            <v>2</v>
          </cell>
          <cell r="K34">
            <v>41</v>
          </cell>
          <cell r="L34">
            <v>33</v>
          </cell>
          <cell r="M34">
            <v>97</v>
          </cell>
          <cell r="N34">
            <v>30</v>
          </cell>
          <cell r="O34">
            <v>0</v>
          </cell>
          <cell r="P34">
            <v>0</v>
          </cell>
          <cell r="Q34">
            <v>1</v>
          </cell>
          <cell r="S34">
            <v>0</v>
          </cell>
          <cell r="T34">
            <v>0</v>
          </cell>
        </row>
        <row r="35">
          <cell r="B35" t="str">
            <v>S012010043</v>
          </cell>
          <cell r="G35">
            <v>7</v>
          </cell>
          <cell r="H35">
            <v>12</v>
          </cell>
          <cell r="J35">
            <v>0</v>
          </cell>
          <cell r="K35">
            <v>137</v>
          </cell>
          <cell r="L35">
            <v>129</v>
          </cell>
          <cell r="M35">
            <v>141</v>
          </cell>
          <cell r="N35">
            <v>131</v>
          </cell>
          <cell r="O35">
            <v>1</v>
          </cell>
          <cell r="P35">
            <v>1</v>
          </cell>
          <cell r="Q35">
            <v>0</v>
          </cell>
          <cell r="S35">
            <v>0</v>
          </cell>
          <cell r="T35">
            <v>0</v>
          </cell>
        </row>
        <row r="36">
          <cell r="B36" t="str">
            <v>S012220002</v>
          </cell>
          <cell r="G36">
            <v>176</v>
          </cell>
          <cell r="H36">
            <v>16</v>
          </cell>
          <cell r="J36">
            <v>23</v>
          </cell>
          <cell r="K36">
            <v>250</v>
          </cell>
          <cell r="L36">
            <v>250</v>
          </cell>
          <cell r="M36">
            <v>346</v>
          </cell>
          <cell r="N36">
            <v>242</v>
          </cell>
          <cell r="O36">
            <v>16</v>
          </cell>
          <cell r="P36">
            <v>16</v>
          </cell>
          <cell r="Q36">
            <v>18</v>
          </cell>
          <cell r="S36">
            <v>236</v>
          </cell>
          <cell r="T36">
            <v>18</v>
          </cell>
        </row>
        <row r="37">
          <cell r="B37" t="str">
            <v>S012220006</v>
          </cell>
          <cell r="G37">
            <v>7</v>
          </cell>
          <cell r="H37">
            <v>7</v>
          </cell>
          <cell r="J37">
            <v>1</v>
          </cell>
          <cell r="K37">
            <v>137</v>
          </cell>
          <cell r="L37">
            <v>141</v>
          </cell>
          <cell r="M37">
            <v>108</v>
          </cell>
          <cell r="N37">
            <v>108</v>
          </cell>
          <cell r="O37">
            <v>0</v>
          </cell>
          <cell r="P37">
            <v>0</v>
          </cell>
          <cell r="Q37">
            <v>0</v>
          </cell>
          <cell r="S37">
            <v>0</v>
          </cell>
          <cell r="T37">
            <v>0</v>
          </cell>
        </row>
        <row r="38">
          <cell r="B38" t="str">
            <v>S012220024</v>
          </cell>
          <cell r="G38">
            <v>196</v>
          </cell>
          <cell r="H38">
            <v>25</v>
          </cell>
          <cell r="J38">
            <v>36</v>
          </cell>
          <cell r="K38">
            <v>258</v>
          </cell>
          <cell r="L38">
            <v>252</v>
          </cell>
          <cell r="M38">
            <v>448</v>
          </cell>
          <cell r="N38">
            <v>252</v>
          </cell>
          <cell r="O38">
            <v>23</v>
          </cell>
          <cell r="P38">
            <v>23</v>
          </cell>
          <cell r="Q38">
            <v>12</v>
          </cell>
          <cell r="S38">
            <v>353</v>
          </cell>
          <cell r="T38">
            <v>14</v>
          </cell>
        </row>
        <row r="39">
          <cell r="B39" t="str">
            <v>S013040026</v>
          </cell>
          <cell r="G39">
            <v>122</v>
          </cell>
          <cell r="H39">
            <v>13</v>
          </cell>
          <cell r="J39">
            <v>0</v>
          </cell>
          <cell r="K39">
            <v>187</v>
          </cell>
          <cell r="L39">
            <v>233</v>
          </cell>
          <cell r="M39">
            <v>370</v>
          </cell>
          <cell r="N39">
            <v>205</v>
          </cell>
          <cell r="O39">
            <v>10</v>
          </cell>
          <cell r="P39">
            <v>10</v>
          </cell>
          <cell r="Q39">
            <v>12</v>
          </cell>
          <cell r="S39">
            <v>290</v>
          </cell>
          <cell r="T39">
            <v>40</v>
          </cell>
        </row>
        <row r="40">
          <cell r="B40" t="str">
            <v>S013250086</v>
          </cell>
          <cell r="G40">
            <v>154</v>
          </cell>
          <cell r="H40">
            <v>9</v>
          </cell>
          <cell r="J40">
            <v>0</v>
          </cell>
          <cell r="K40">
            <v>74</v>
          </cell>
          <cell r="L40">
            <v>74</v>
          </cell>
          <cell r="M40">
            <v>122</v>
          </cell>
          <cell r="N40">
            <v>28</v>
          </cell>
          <cell r="O40">
            <v>0</v>
          </cell>
          <cell r="P40">
            <v>0</v>
          </cell>
          <cell r="Q40">
            <v>8</v>
          </cell>
          <cell r="S40">
            <v>119</v>
          </cell>
          <cell r="T40">
            <v>5</v>
          </cell>
        </row>
        <row r="41">
          <cell r="B41" t="str">
            <v>S013340021</v>
          </cell>
          <cell r="G41">
            <v>50</v>
          </cell>
          <cell r="H41">
            <v>7</v>
          </cell>
          <cell r="J41">
            <v>0</v>
          </cell>
          <cell r="K41">
            <v>116</v>
          </cell>
          <cell r="L41">
            <v>108</v>
          </cell>
          <cell r="M41">
            <v>92</v>
          </cell>
          <cell r="N41">
            <v>82</v>
          </cell>
          <cell r="O41">
            <v>2</v>
          </cell>
          <cell r="P41">
            <v>2</v>
          </cell>
          <cell r="Q41">
            <v>2</v>
          </cell>
          <cell r="S41">
            <v>44</v>
          </cell>
          <cell r="T41">
            <v>0</v>
          </cell>
        </row>
        <row r="42">
          <cell r="B42" t="str">
            <v>S014060072</v>
          </cell>
          <cell r="G42">
            <v>17</v>
          </cell>
          <cell r="H42">
            <v>0</v>
          </cell>
          <cell r="J42">
            <v>0</v>
          </cell>
          <cell r="K42">
            <v>71</v>
          </cell>
          <cell r="L42">
            <v>74</v>
          </cell>
          <cell r="M42">
            <v>93</v>
          </cell>
          <cell r="N42">
            <v>0</v>
          </cell>
          <cell r="O42">
            <v>0</v>
          </cell>
          <cell r="P42">
            <v>0</v>
          </cell>
          <cell r="Q42">
            <v>0</v>
          </cell>
          <cell r="S42">
            <v>0</v>
          </cell>
          <cell r="T42">
            <v>0</v>
          </cell>
        </row>
        <row r="43">
          <cell r="B43" t="str">
            <v>S014120027</v>
          </cell>
          <cell r="G43">
            <v>54</v>
          </cell>
          <cell r="H43">
            <v>11</v>
          </cell>
          <cell r="J43">
            <v>1</v>
          </cell>
          <cell r="K43">
            <v>32</v>
          </cell>
          <cell r="L43">
            <v>35</v>
          </cell>
          <cell r="M43">
            <v>2</v>
          </cell>
          <cell r="N43">
            <v>0</v>
          </cell>
          <cell r="O43">
            <v>5</v>
          </cell>
          <cell r="P43">
            <v>0</v>
          </cell>
          <cell r="Q43">
            <v>0</v>
          </cell>
          <cell r="S43">
            <v>0</v>
          </cell>
          <cell r="T43">
            <v>0</v>
          </cell>
        </row>
        <row r="44">
          <cell r="B44" t="str">
            <v>S014120038</v>
          </cell>
          <cell r="G44">
            <v>32</v>
          </cell>
          <cell r="H44">
            <v>4</v>
          </cell>
          <cell r="J44">
            <v>1</v>
          </cell>
          <cell r="K44">
            <v>220</v>
          </cell>
          <cell r="L44">
            <v>216</v>
          </cell>
          <cell r="M44">
            <v>324</v>
          </cell>
          <cell r="N44">
            <v>208</v>
          </cell>
          <cell r="O44">
            <v>7</v>
          </cell>
          <cell r="P44">
            <v>7</v>
          </cell>
          <cell r="Q44">
            <v>0</v>
          </cell>
          <cell r="S44">
            <v>166</v>
          </cell>
          <cell r="T44">
            <v>6</v>
          </cell>
        </row>
        <row r="45">
          <cell r="B45" t="str">
            <v>S014120107</v>
          </cell>
          <cell r="G45">
            <v>0</v>
          </cell>
          <cell r="H45">
            <v>0</v>
          </cell>
          <cell r="J45">
            <v>0</v>
          </cell>
          <cell r="K45">
            <v>16</v>
          </cell>
          <cell r="L45">
            <v>16</v>
          </cell>
          <cell r="M45" t="str">
            <v xml:space="preserve">      </v>
          </cell>
          <cell r="N45">
            <v>13</v>
          </cell>
          <cell r="O45">
            <v>0</v>
          </cell>
          <cell r="P45">
            <v>0</v>
          </cell>
          <cell r="Q45">
            <v>0</v>
          </cell>
          <cell r="S45">
            <v>0</v>
          </cell>
          <cell r="T45">
            <v>0</v>
          </cell>
        </row>
        <row r="46">
          <cell r="B46" t="str">
            <v>S014120108</v>
          </cell>
          <cell r="G46">
            <v>0</v>
          </cell>
          <cell r="H46">
            <v>0</v>
          </cell>
          <cell r="J46">
            <v>0</v>
          </cell>
          <cell r="K46">
            <v>8</v>
          </cell>
          <cell r="L46">
            <v>10</v>
          </cell>
          <cell r="M46">
            <v>6</v>
          </cell>
          <cell r="N46">
            <v>0</v>
          </cell>
          <cell r="O46">
            <v>0</v>
          </cell>
          <cell r="P46">
            <v>0</v>
          </cell>
          <cell r="Q46">
            <v>0</v>
          </cell>
          <cell r="S46">
            <v>0</v>
          </cell>
          <cell r="T46">
            <v>0</v>
          </cell>
        </row>
        <row r="47">
          <cell r="B47" t="str">
            <v>S014130058</v>
          </cell>
          <cell r="G47">
            <v>0</v>
          </cell>
          <cell r="H47">
            <v>0</v>
          </cell>
          <cell r="J47">
            <v>0</v>
          </cell>
          <cell r="K47">
            <v>325</v>
          </cell>
          <cell r="L47">
            <v>326</v>
          </cell>
          <cell r="M47">
            <v>469</v>
          </cell>
          <cell r="N47">
            <v>322</v>
          </cell>
          <cell r="O47">
            <v>0</v>
          </cell>
          <cell r="P47">
            <v>0</v>
          </cell>
          <cell r="Q47">
            <v>20</v>
          </cell>
          <cell r="S47">
            <v>387</v>
          </cell>
          <cell r="T47">
            <v>0</v>
          </cell>
        </row>
        <row r="48">
          <cell r="B48" t="str">
            <v>S071070088</v>
          </cell>
          <cell r="G48">
            <v>2</v>
          </cell>
          <cell r="H48">
            <v>3</v>
          </cell>
          <cell r="J48">
            <v>0</v>
          </cell>
          <cell r="K48">
            <v>32</v>
          </cell>
          <cell r="L48">
            <v>32</v>
          </cell>
          <cell r="M48">
            <v>28</v>
          </cell>
          <cell r="N48">
            <v>0</v>
          </cell>
          <cell r="O48">
            <v>0</v>
          </cell>
          <cell r="P48">
            <v>0</v>
          </cell>
          <cell r="Q48">
            <v>0</v>
          </cell>
          <cell r="S48">
            <v>0</v>
          </cell>
          <cell r="T48">
            <v>0</v>
          </cell>
        </row>
        <row r="49">
          <cell r="B49" t="str">
            <v>SK116</v>
          </cell>
          <cell r="G49">
            <v>5</v>
          </cell>
          <cell r="H49">
            <v>0</v>
          </cell>
          <cell r="J49">
            <v>0</v>
          </cell>
          <cell r="K49">
            <v>56</v>
          </cell>
          <cell r="L49">
            <v>59</v>
          </cell>
          <cell r="M49">
            <v>24</v>
          </cell>
          <cell r="N49">
            <v>0</v>
          </cell>
          <cell r="O49">
            <v>0</v>
          </cell>
          <cell r="P49">
            <v>0</v>
          </cell>
          <cell r="Q49">
            <v>0</v>
          </cell>
          <cell r="S49">
            <v>0</v>
          </cell>
          <cell r="T49">
            <v>0</v>
          </cell>
        </row>
        <row r="50">
          <cell r="B50" t="str">
            <v>T013040068</v>
          </cell>
          <cell r="G50">
            <v>53</v>
          </cell>
          <cell r="H50">
            <v>2</v>
          </cell>
          <cell r="J50">
            <v>0</v>
          </cell>
          <cell r="K50">
            <v>90</v>
          </cell>
          <cell r="L50">
            <v>87</v>
          </cell>
          <cell r="M50">
            <v>124</v>
          </cell>
          <cell r="N50">
            <v>84</v>
          </cell>
          <cell r="O50">
            <v>2</v>
          </cell>
          <cell r="P50">
            <v>2</v>
          </cell>
          <cell r="Q50">
            <v>6</v>
          </cell>
          <cell r="S50">
            <v>0</v>
          </cell>
          <cell r="T50">
            <v>0</v>
          </cell>
        </row>
        <row r="51">
          <cell r="B51" t="str">
            <v>W013040034</v>
          </cell>
          <cell r="G51">
            <v>93</v>
          </cell>
          <cell r="H51">
            <v>17</v>
          </cell>
          <cell r="J51">
            <v>0</v>
          </cell>
          <cell r="K51">
            <v>143</v>
          </cell>
          <cell r="L51">
            <v>142</v>
          </cell>
          <cell r="M51">
            <v>191</v>
          </cell>
          <cell r="N51">
            <v>144</v>
          </cell>
          <cell r="O51">
            <v>17</v>
          </cell>
          <cell r="P51">
            <v>17</v>
          </cell>
          <cell r="Q51">
            <v>18</v>
          </cell>
          <cell r="S51">
            <v>0</v>
          </cell>
          <cell r="T51">
            <v>0</v>
          </cell>
        </row>
        <row r="52">
          <cell r="B52" t="str">
            <v>W014060045</v>
          </cell>
          <cell r="G52">
            <v>41</v>
          </cell>
          <cell r="H52">
            <v>1</v>
          </cell>
          <cell r="J52">
            <v>17</v>
          </cell>
          <cell r="K52">
            <v>98</v>
          </cell>
          <cell r="L52">
            <v>100</v>
          </cell>
          <cell r="M52">
            <v>141</v>
          </cell>
          <cell r="N52">
            <v>95</v>
          </cell>
          <cell r="O52">
            <v>1</v>
          </cell>
          <cell r="P52">
            <v>1</v>
          </cell>
          <cell r="Q52">
            <v>1</v>
          </cell>
          <cell r="S52">
            <v>367</v>
          </cell>
          <cell r="T52">
            <v>1</v>
          </cell>
        </row>
        <row r="53">
          <cell r="B53" t="str">
            <v>N013340019</v>
          </cell>
          <cell r="G53">
            <v>61</v>
          </cell>
          <cell r="H53">
            <v>5</v>
          </cell>
          <cell r="J53">
            <v>7</v>
          </cell>
          <cell r="K53">
            <v>160</v>
          </cell>
          <cell r="L53">
            <v>166</v>
          </cell>
          <cell r="M53">
            <v>224</v>
          </cell>
          <cell r="N53">
            <v>90</v>
          </cell>
          <cell r="O53">
            <v>5</v>
          </cell>
          <cell r="P53">
            <v>5</v>
          </cell>
          <cell r="Q53">
            <v>18</v>
          </cell>
          <cell r="S53">
            <v>196</v>
          </cell>
          <cell r="T53">
            <v>5</v>
          </cell>
        </row>
      </sheetData>
    </sheetDataSet>
  </externalBook>
</externalLink>
</file>

<file path=xl/externalLinks/externalLink6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2"/>
      <sheetName val="Marketing Bulletin F-2001"/>
      <sheetName val="Sheet3"/>
      <sheetName val="Sheet1"/>
      <sheetName val="April"/>
      <sheetName val="Marketing_Bulletin_F-2001"/>
      <sheetName val="Marketing_Bulletin_F-20012"/>
      <sheetName val="Marketing_Bulletin_F-20011"/>
      <sheetName val="Kandivli"/>
      <sheetName val="Zbad"/>
      <sheetName val="Nasik"/>
      <sheetName val="1"/>
      <sheetName val="10"/>
      <sheetName val="11"/>
      <sheetName val="39"/>
      <sheetName val="42"/>
      <sheetName val="43"/>
      <sheetName val="45"/>
      <sheetName val="84"/>
      <sheetName val="Marketing_Bulletin_F-20013"/>
      <sheetName val="BAL.SHEET"/>
      <sheetName val="Macro1"/>
      <sheetName val="ANADISP 99"/>
      <sheetName val="Fixed Assets"/>
      <sheetName val="Seeding PCS  "/>
      <sheetName val="DVP trial (2)"/>
      <sheetName val="Action Plan"/>
      <sheetName val="GA Subassembly Plan"/>
      <sheetName val="Capital"/>
      <sheetName val="CBA (S3)"/>
      <sheetName val="AMORT"/>
      <sheetName val="QP"/>
      <sheetName val="PBD"/>
      <sheetName val="VOL"/>
      <sheetName val="Marketing_Bulletin_F-20014"/>
      <sheetName val="Seeding_PCS__"/>
      <sheetName val="DVP_trial_(2)"/>
      <sheetName val="Action_Plan"/>
      <sheetName val="ANADISP_99"/>
      <sheetName val="Fixed_Assets"/>
      <sheetName val="BAL_SHEET"/>
      <sheetName val="billl details"/>
      <sheetName val="TABELLA"/>
      <sheetName val="Anagrafica"/>
      <sheetName val="CUSTOMER GROUP WISE"/>
      <sheetName val="Summary"/>
      <sheetName val="ItaliaPolonia"/>
      <sheetName val="Annual Sales"/>
      <sheetName val="094_APP別"/>
      <sheetName val="Masters"/>
      <sheetName val="Marketing_Bulletin_F-20018"/>
      <sheetName val="Seeding_PCS__4"/>
      <sheetName val="DVP_trial_(2)4"/>
      <sheetName val="Action_Plan4"/>
      <sheetName val="BAL_SHEET4"/>
      <sheetName val="ANADISP_994"/>
      <sheetName val="Fixed_Assets4"/>
      <sheetName val="GA_Subassembly_Plan3"/>
      <sheetName val="CBA_(S3)3"/>
      <sheetName val="billl_details3"/>
      <sheetName val="CUSTOMER_GROUP_WISE3"/>
      <sheetName val="Annual_Sales"/>
      <sheetName val="Marketing_Bulletin_F-20015"/>
      <sheetName val="Seeding_PCS__1"/>
      <sheetName val="DVP_trial_(2)1"/>
      <sheetName val="Action_Plan1"/>
      <sheetName val="BAL_SHEET1"/>
      <sheetName val="ANADISP_991"/>
      <sheetName val="Fixed_Assets1"/>
      <sheetName val="GA_Subassembly_Plan"/>
      <sheetName val="CBA_(S3)"/>
      <sheetName val="billl_details"/>
      <sheetName val="CUSTOMER_GROUP_WISE"/>
      <sheetName val="Marketing_Bulletin_F-20016"/>
      <sheetName val="Seeding_PCS__2"/>
      <sheetName val="DVP_trial_(2)2"/>
      <sheetName val="Action_Plan2"/>
      <sheetName val="BAL_SHEET2"/>
      <sheetName val="ANADISP_992"/>
      <sheetName val="Fixed_Assets2"/>
      <sheetName val="GA_Subassembly_Plan1"/>
      <sheetName val="CBA_(S3)1"/>
      <sheetName val="billl_details1"/>
      <sheetName val="CUSTOMER_GROUP_WISE1"/>
      <sheetName val="Marketing_Bulletin_F-20017"/>
      <sheetName val="Seeding_PCS__3"/>
      <sheetName val="DVP_trial_(2)3"/>
      <sheetName val="Action_Plan3"/>
      <sheetName val="BAL_SHEET3"/>
      <sheetName val="ANADISP_993"/>
      <sheetName val="Fixed_Assets3"/>
      <sheetName val="GA_Subassembly_Plan2"/>
      <sheetName val="CBA_(S3)2"/>
      <sheetName val="billl_details2"/>
      <sheetName val="CUSTOMER_GROUP_WISE2"/>
      <sheetName val="Cover Page"/>
      <sheetName val="Jig_item_list (3)"/>
      <sheetName val="GRACE"/>
      <sheetName val="기초"/>
      <sheetName val="CF갑지"/>
      <sheetName val="RECON"/>
      <sheetName val="cvbu"/>
      <sheetName val="b0_111350"/>
      <sheetName val="edetnov"/>
      <sheetName val="netmatl."/>
      <sheetName val="qty"/>
      <sheetName val="corp"/>
      <sheetName val="foreign travel"/>
      <sheetName val="신규DEP"/>
      <sheetName val="협조전"/>
      <sheetName val="109-8"/>
      <sheetName val="595 DI-Recon."/>
      <sheetName val="DRI-WEFA Annual Sales"/>
      <sheetName val="Financial Prjection F 2003"/>
      <sheetName val="Mondeo"/>
      <sheetName val="15"/>
      <sheetName val="KEY FIG"/>
      <sheetName val="Volume CV"/>
      <sheetName val="Volume PV"/>
      <sheetName val="9M00029"/>
      <sheetName val="9V00149"/>
      <sheetName val="QC9A087A"/>
      <sheetName val="V9PD41680"/>
      <sheetName val="V9PD45549"/>
      <sheetName val="V9PE01136"/>
      <sheetName val="V9PE01137"/>
      <sheetName val="V9PE01896"/>
      <sheetName val="V9PE03431"/>
      <sheetName val="V9PE06569"/>
      <sheetName val="V9PE07712"/>
      <sheetName val="V9PE08374"/>
      <sheetName val="V9PE09351"/>
      <sheetName val="V9PE10061"/>
      <sheetName val="V9PE10062"/>
      <sheetName val="V9PE13509"/>
      <sheetName val="V9PE13591"/>
      <sheetName val="V9PE17020"/>
      <sheetName val="V9PE26072"/>
      <sheetName val="V9PE35761"/>
      <sheetName val="V9PE39859"/>
      <sheetName val="V9PE42566"/>
      <sheetName val="V9QD31398"/>
      <sheetName val="V9QD32925"/>
      <sheetName val="V9QD45550"/>
      <sheetName val="V9QE01045"/>
      <sheetName val="V9QE03867"/>
      <sheetName val="V9QE12172"/>
      <sheetName val="V9QE35762"/>
      <sheetName val="V9QE35763"/>
      <sheetName val="Packages"/>
      <sheetName val="variable"/>
      <sheetName val="Menus"/>
      <sheetName val="summary sw164"/>
      <sheetName val="1PCBUD"/>
    </sheetNames>
    <sheetDataSet>
      <sheetData sheetId="0"/>
      <sheetData sheetId="1" refreshError="1">
        <row r="1">
          <cell r="A1" t="str">
            <v>TO: ALL DEALERS, STOCKISTS, AUTHORISED SERVICE CENTRES &amp; AREA OFFICES</v>
          </cell>
          <cell r="O1" t="str">
            <v>TO: ALL DEALERS, STOCKISTS, AUTHORISED SERVICE CENTRES &amp; AREA OFFICES</v>
          </cell>
          <cell r="AC1" t="str">
            <v>TO: ALL DEALERS, STOCKISTS, AUTHORISED SERVICE CENTRES &amp; AREA OFFICES</v>
          </cell>
          <cell r="AQ1" t="str">
            <v>TO: ALL DEALERS, STOCKISTS, AUTHORISED SERVICE CENTRES &amp; AREA OFFICES</v>
          </cell>
          <cell r="BE1" t="str">
            <v>TO: ALL DEALERS, STOCKISTS, AUTHORISED SERVICE CENTRES &amp; AREA OFFICES</v>
          </cell>
          <cell r="BS1" t="str">
            <v>TO: ALL DEALERS, STOCKISTS, AUTHORISED SERVICE CENTRES &amp; AREA OFFICES</v>
          </cell>
          <cell r="CG1" t="str">
            <v>TO: ALL DEALERS, STOCKISTS, AUTHORISED SERVICE CENTRES &amp; AREA OFFICES</v>
          </cell>
          <cell r="CU1" t="str">
            <v>TO: ALL DEALERS, STOCKISTS, AUTHORISED SERVICE CENTRES &amp; AREA OFFICES</v>
          </cell>
          <cell r="DI1" t="str">
            <v>TO: ALL DEALERS, STOCKISTS, AUTHORISED SERVICE CENTRES &amp; AREA OFFICES</v>
          </cell>
          <cell r="DW1" t="str">
            <v>TO: ALL DEALERS, STOCKISTS, AUTHORISED SERVICE CENTRES &amp; AREA OFFICES</v>
          </cell>
          <cell r="EK1" t="str">
            <v>TO: ALL DEALERS, STOCKISTS, AUTHORISED SERVICE CENTRES &amp; AREA OFFICES</v>
          </cell>
        </row>
        <row r="2">
          <cell r="A2" t="str">
            <v>THE STATE OF THE DOMESTIC AUTOMOTIVE MARKET</v>
          </cell>
          <cell r="O2" t="str">
            <v>THE STATE OF THE DOMESTIC AUTOMOTIVE MARKET</v>
          </cell>
          <cell r="AC2" t="str">
            <v>THE STATE OF THE DOMESTIC AUTOMOTIVE MARKET</v>
          </cell>
          <cell r="AQ2" t="str">
            <v>THE STATE OF THE DOMESTIC AUTOMOTIVE MARKET</v>
          </cell>
          <cell r="BE2" t="str">
            <v>THE STATE OF THE DOMESTIC AUTOMOTIVE MARKET</v>
          </cell>
          <cell r="BS2" t="str">
            <v>THE STATE OF THE DOMESTIC AUTOMOTIVE MARKET</v>
          </cell>
          <cell r="CG2" t="str">
            <v>THE STATE OF THE DOMESTIC AUTOMOTIVE MARKET</v>
          </cell>
          <cell r="CU2" t="str">
            <v>THE STATE OF THE DOMESTIC AUTOMOTIVE MARKET</v>
          </cell>
          <cell r="DI2" t="str">
            <v>THE STATE OF THE DOMESTIC AUTOMOTIVE MARKET</v>
          </cell>
          <cell r="DW2" t="str">
            <v>THE STATE OF THE DOMESTIC AUTOMOTIVE MARKET</v>
          </cell>
          <cell r="EK2" t="str">
            <v>THE STATE OF THE DOMESTIC AUTOMOTIVE MARKET</v>
          </cell>
          <cell r="EY2" t="str">
            <v>THE STATE OF THE DOMESTIC AUTOMOTIVE MARKET</v>
          </cell>
        </row>
        <row r="3">
          <cell r="B3" t="str">
            <v>APRIL '2000</v>
          </cell>
          <cell r="D3" t="str">
            <v>APRIL '99</v>
          </cell>
          <cell r="F3" t="str">
            <v>Apr '00 - Apr '00</v>
          </cell>
          <cell r="H3" t="str">
            <v>Apr '99 - Apr '99</v>
          </cell>
          <cell r="J3" t="str">
            <v>F01 vs F00</v>
          </cell>
          <cell r="P3" t="str">
            <v>MAY '2000</v>
          </cell>
          <cell r="R3" t="str">
            <v>MAY '99</v>
          </cell>
          <cell r="T3" t="str">
            <v>Apr '00 - May'00</v>
          </cell>
          <cell r="V3" t="str">
            <v>Apr '99 - May '99</v>
          </cell>
          <cell r="X3" t="str">
            <v>F01 vs F00</v>
          </cell>
          <cell r="AD3" t="str">
            <v>JUNE '00</v>
          </cell>
          <cell r="AF3" t="str">
            <v>JUNE '99</v>
          </cell>
          <cell r="AG3">
            <v>0</v>
          </cell>
          <cell r="AH3" t="str">
            <v>Apr '00 - Jun '00</v>
          </cell>
          <cell r="AI3">
            <v>0</v>
          </cell>
          <cell r="AJ3" t="str">
            <v>Apr '99 - Jun '99</v>
          </cell>
          <cell r="AK3">
            <v>0</v>
          </cell>
          <cell r="AL3" t="str">
            <v>F01 vs F00</v>
          </cell>
          <cell r="AM3">
            <v>0</v>
          </cell>
          <cell r="AN3">
            <v>0</v>
          </cell>
          <cell r="AP3">
            <v>0</v>
          </cell>
          <cell r="AQ3">
            <v>0</v>
          </cell>
          <cell r="AR3" t="str">
            <v>JULY '00</v>
          </cell>
          <cell r="AS3">
            <v>0</v>
          </cell>
          <cell r="AT3" t="str">
            <v>JULY '99</v>
          </cell>
          <cell r="AU3">
            <v>0</v>
          </cell>
          <cell r="AV3" t="str">
            <v>Apr '00 - Jul '00</v>
          </cell>
          <cell r="AW3">
            <v>0</v>
          </cell>
          <cell r="AX3" t="str">
            <v>Apr '99 - Jul '99</v>
          </cell>
          <cell r="AY3">
            <v>0</v>
          </cell>
          <cell r="AZ3" t="str">
            <v>F01 vs F00</v>
          </cell>
          <cell r="BA3">
            <v>0</v>
          </cell>
          <cell r="BB3">
            <v>0</v>
          </cell>
          <cell r="BD3">
            <v>0</v>
          </cell>
          <cell r="BE3">
            <v>0</v>
          </cell>
          <cell r="BF3" t="str">
            <v>AUGUST '00</v>
          </cell>
          <cell r="BG3">
            <v>0</v>
          </cell>
          <cell r="BH3" t="str">
            <v>AUGUST '99</v>
          </cell>
          <cell r="BI3">
            <v>0</v>
          </cell>
          <cell r="BJ3" t="str">
            <v>Apr '00 - Aug '00</v>
          </cell>
          <cell r="BL3" t="str">
            <v>Apr '99 - Aug '99</v>
          </cell>
          <cell r="BM3">
            <v>0</v>
          </cell>
          <cell r="BN3" t="str">
            <v>F01 vs F00</v>
          </cell>
          <cell r="BO3">
            <v>0</v>
          </cell>
          <cell r="BP3">
            <v>0</v>
          </cell>
          <cell r="BR3">
            <v>0</v>
          </cell>
          <cell r="BS3">
            <v>0</v>
          </cell>
          <cell r="BT3" t="str">
            <v>SEPTEMBER '00</v>
          </cell>
          <cell r="BU3">
            <v>0</v>
          </cell>
          <cell r="BV3" t="str">
            <v>SEPTEMBER '99</v>
          </cell>
          <cell r="BW3">
            <v>0</v>
          </cell>
          <cell r="BX3" t="str">
            <v>Apr '00 - Sep '00</v>
          </cell>
          <cell r="BY3">
            <v>0</v>
          </cell>
          <cell r="BZ3" t="str">
            <v>Apr '99 - Sep '99</v>
          </cell>
          <cell r="CA3">
            <v>0</v>
          </cell>
          <cell r="CB3" t="str">
            <v>F01 vs F00</v>
          </cell>
          <cell r="CC3">
            <v>0</v>
          </cell>
          <cell r="CD3">
            <v>0</v>
          </cell>
          <cell r="CF3">
            <v>0</v>
          </cell>
          <cell r="CG3">
            <v>0</v>
          </cell>
          <cell r="CH3" t="str">
            <v>OCTOBER '00</v>
          </cell>
          <cell r="CI3">
            <v>0</v>
          </cell>
          <cell r="CJ3" t="str">
            <v>OCTOBER '99</v>
          </cell>
          <cell r="CK3">
            <v>0</v>
          </cell>
          <cell r="CL3" t="str">
            <v>Apr '00 - Oct'00</v>
          </cell>
          <cell r="CM3">
            <v>0</v>
          </cell>
          <cell r="CN3" t="str">
            <v>Apr '99 - Oct '99</v>
          </cell>
          <cell r="CO3">
            <v>0</v>
          </cell>
          <cell r="CP3" t="str">
            <v>F01 vs F00</v>
          </cell>
          <cell r="CV3" t="str">
            <v>NOVEMBER '00</v>
          </cell>
          <cell r="CX3" t="str">
            <v>NOVEMBER '99</v>
          </cell>
          <cell r="CZ3" t="str">
            <v>Apr '00 - Nov '00</v>
          </cell>
          <cell r="DB3" t="str">
            <v>Apr '99 - Nov '99</v>
          </cell>
          <cell r="DD3" t="str">
            <v>F01 vs F00</v>
          </cell>
          <cell r="DJ3" t="str">
            <v>DECEMBER '99</v>
          </cell>
          <cell r="DL3" t="str">
            <v>DECEMBER '98</v>
          </cell>
          <cell r="DN3" t="str">
            <v>Apr '00 - Dec '00</v>
          </cell>
          <cell r="DP3" t="str">
            <v>Apr '99 - Dec '99</v>
          </cell>
          <cell r="DR3" t="str">
            <v>F01 vs F00</v>
          </cell>
          <cell r="DX3" t="str">
            <v>JANUARY '2000</v>
          </cell>
          <cell r="DY3">
            <v>0</v>
          </cell>
          <cell r="DZ3" t="str">
            <v>JANUARY '99</v>
          </cell>
          <cell r="EA3">
            <v>0</v>
          </cell>
          <cell r="EB3" t="str">
            <v>Apr '00 - Jan '00</v>
          </cell>
          <cell r="EC3">
            <v>0</v>
          </cell>
          <cell r="ED3" t="str">
            <v>Apr '99 - Jan '99</v>
          </cell>
          <cell r="EE3">
            <v>0</v>
          </cell>
          <cell r="EF3" t="str">
            <v>F01 vs F00</v>
          </cell>
          <cell r="EG3">
            <v>0</v>
          </cell>
          <cell r="EJ3">
            <v>0</v>
          </cell>
          <cell r="EK3">
            <v>0</v>
          </cell>
          <cell r="EL3" t="str">
            <v>FEBRUARY '2000</v>
          </cell>
          <cell r="EM3">
            <v>0</v>
          </cell>
          <cell r="EN3" t="str">
            <v>FEBRUARY '99</v>
          </cell>
          <cell r="EO3">
            <v>0</v>
          </cell>
          <cell r="EP3" t="str">
            <v>Apr '00 - Feb '00</v>
          </cell>
          <cell r="EQ3">
            <v>0</v>
          </cell>
          <cell r="ER3" t="str">
            <v>Apr '99 - Feb '99</v>
          </cell>
          <cell r="ES3">
            <v>0</v>
          </cell>
          <cell r="ET3" t="str">
            <v>F01 vs F00</v>
          </cell>
          <cell r="EU3">
            <v>0</v>
          </cell>
          <cell r="EV3">
            <v>0</v>
          </cell>
          <cell r="EX3">
            <v>0</v>
          </cell>
          <cell r="EY3">
            <v>0</v>
          </cell>
          <cell r="EZ3" t="str">
            <v>MARCH '2000</v>
          </cell>
          <cell r="FA3">
            <v>0</v>
          </cell>
          <cell r="FB3" t="str">
            <v>MARCH '99</v>
          </cell>
          <cell r="FD3" t="str">
            <v>Apr '00 - Mar '00</v>
          </cell>
          <cell r="FE3">
            <v>0</v>
          </cell>
          <cell r="FF3" t="str">
            <v>Apr '99 - Mar '99</v>
          </cell>
          <cell r="FG3">
            <v>0</v>
          </cell>
          <cell r="FH3" t="str">
            <v>F01 vs F00</v>
          </cell>
          <cell r="FI3">
            <v>0</v>
          </cell>
          <cell r="FJ3">
            <v>0</v>
          </cell>
        </row>
        <row r="4">
          <cell r="B4" t="str">
            <v>Nos.</v>
          </cell>
          <cell r="C4" t="str">
            <v>%</v>
          </cell>
          <cell r="D4" t="str">
            <v>Nos.</v>
          </cell>
          <cell r="E4" t="str">
            <v>%</v>
          </cell>
          <cell r="F4" t="str">
            <v>Nos.</v>
          </cell>
          <cell r="G4" t="str">
            <v>%</v>
          </cell>
          <cell r="H4" t="str">
            <v>Nos.</v>
          </cell>
          <cell r="I4" t="str">
            <v>%</v>
          </cell>
          <cell r="J4" t="str">
            <v>Nos.</v>
          </cell>
          <cell r="K4" t="str">
            <v>%</v>
          </cell>
          <cell r="P4" t="str">
            <v>Nos.</v>
          </cell>
          <cell r="Q4" t="str">
            <v>%</v>
          </cell>
          <cell r="R4" t="str">
            <v>Nos.</v>
          </cell>
          <cell r="S4" t="str">
            <v>%</v>
          </cell>
          <cell r="T4" t="str">
            <v>Nos.</v>
          </cell>
          <cell r="U4" t="str">
            <v>%</v>
          </cell>
          <cell r="V4" t="str">
            <v>Nos.</v>
          </cell>
          <cell r="W4" t="str">
            <v>%</v>
          </cell>
          <cell r="X4" t="str">
            <v>Nos.</v>
          </cell>
          <cell r="Y4" t="str">
            <v>%</v>
          </cell>
          <cell r="AD4" t="str">
            <v>Nos.</v>
          </cell>
          <cell r="AE4" t="str">
            <v>%</v>
          </cell>
          <cell r="AF4" t="str">
            <v>Nos.</v>
          </cell>
          <cell r="AG4" t="str">
            <v>%</v>
          </cell>
          <cell r="AH4" t="str">
            <v>Nos.</v>
          </cell>
          <cell r="AI4" t="str">
            <v>%</v>
          </cell>
          <cell r="AJ4" t="str">
            <v>Nos.</v>
          </cell>
          <cell r="AK4" t="str">
            <v>%</v>
          </cell>
          <cell r="AL4" t="str">
            <v>Nos.</v>
          </cell>
          <cell r="AM4" t="str">
            <v>%</v>
          </cell>
          <cell r="AN4">
            <v>0</v>
          </cell>
          <cell r="AP4">
            <v>0</v>
          </cell>
          <cell r="AQ4">
            <v>0</v>
          </cell>
          <cell r="AR4" t="str">
            <v>Nos.</v>
          </cell>
          <cell r="AS4" t="str">
            <v>%</v>
          </cell>
          <cell r="AT4" t="str">
            <v>Nos.</v>
          </cell>
          <cell r="AU4" t="str">
            <v>%</v>
          </cell>
          <cell r="AV4" t="str">
            <v>Nos.</v>
          </cell>
          <cell r="AW4" t="str">
            <v>%</v>
          </cell>
          <cell r="AX4" t="str">
            <v>Nos.</v>
          </cell>
          <cell r="AY4" t="str">
            <v>%</v>
          </cell>
          <cell r="AZ4" t="str">
            <v>Nos.</v>
          </cell>
          <cell r="BA4" t="str">
            <v>%</v>
          </cell>
          <cell r="BB4">
            <v>0</v>
          </cell>
          <cell r="BD4">
            <v>0</v>
          </cell>
          <cell r="BE4">
            <v>0</v>
          </cell>
          <cell r="BF4" t="str">
            <v>Nos.</v>
          </cell>
          <cell r="BG4" t="str">
            <v>%</v>
          </cell>
          <cell r="BH4" t="str">
            <v>Nos.</v>
          </cell>
          <cell r="BI4" t="str">
            <v>%</v>
          </cell>
          <cell r="BJ4" t="str">
            <v>Nos.</v>
          </cell>
          <cell r="BK4" t="str">
            <v>%</v>
          </cell>
          <cell r="BL4" t="str">
            <v>Nos.</v>
          </cell>
          <cell r="BM4" t="str">
            <v>%</v>
          </cell>
          <cell r="BN4" t="str">
            <v>Nos.</v>
          </cell>
          <cell r="BO4" t="str">
            <v>%</v>
          </cell>
          <cell r="BP4">
            <v>0</v>
          </cell>
          <cell r="BR4">
            <v>0</v>
          </cell>
          <cell r="BS4">
            <v>0</v>
          </cell>
          <cell r="BT4" t="str">
            <v>Nos.</v>
          </cell>
          <cell r="BU4" t="str">
            <v>%</v>
          </cell>
          <cell r="BV4" t="str">
            <v>Nos.</v>
          </cell>
          <cell r="BW4" t="str">
            <v>%</v>
          </cell>
          <cell r="BX4" t="str">
            <v>Nos.</v>
          </cell>
          <cell r="BY4" t="str">
            <v>%</v>
          </cell>
          <cell r="BZ4" t="str">
            <v>Nos.</v>
          </cell>
          <cell r="CA4" t="str">
            <v>%</v>
          </cell>
          <cell r="CB4" t="str">
            <v>Nos.</v>
          </cell>
          <cell r="CC4" t="str">
            <v>%</v>
          </cell>
          <cell r="CD4">
            <v>0</v>
          </cell>
          <cell r="CF4">
            <v>0</v>
          </cell>
          <cell r="CG4">
            <v>0</v>
          </cell>
          <cell r="CH4" t="str">
            <v>Nos.</v>
          </cell>
          <cell r="CI4" t="str">
            <v>%</v>
          </cell>
          <cell r="CJ4" t="str">
            <v>Nos.</v>
          </cell>
          <cell r="CK4" t="str">
            <v>%</v>
          </cell>
          <cell r="CL4" t="str">
            <v>Nos.</v>
          </cell>
          <cell r="CM4" t="str">
            <v>%</v>
          </cell>
          <cell r="CN4" t="str">
            <v>Nos.</v>
          </cell>
          <cell r="CO4" t="str">
            <v>%</v>
          </cell>
          <cell r="CP4" t="str">
            <v>Nos.</v>
          </cell>
          <cell r="CQ4" t="str">
            <v>%</v>
          </cell>
          <cell r="CV4" t="str">
            <v>Nos.</v>
          </cell>
          <cell r="CW4" t="str">
            <v>%</v>
          </cell>
          <cell r="CX4" t="str">
            <v>Nos.</v>
          </cell>
          <cell r="CY4" t="str">
            <v>%</v>
          </cell>
          <cell r="CZ4" t="str">
            <v>Nos.</v>
          </cell>
          <cell r="DA4" t="str">
            <v>%</v>
          </cell>
          <cell r="DB4" t="str">
            <v>Nos.</v>
          </cell>
          <cell r="DC4" t="str">
            <v>%</v>
          </cell>
          <cell r="DD4" t="str">
            <v>Nos.</v>
          </cell>
          <cell r="DE4" t="str">
            <v>%</v>
          </cell>
          <cell r="DJ4" t="str">
            <v>Nos.</v>
          </cell>
          <cell r="DK4" t="str">
            <v>%</v>
          </cell>
          <cell r="DL4" t="str">
            <v>Nos.</v>
          </cell>
          <cell r="DM4" t="str">
            <v>%</v>
          </cell>
          <cell r="DN4" t="str">
            <v>Nos.</v>
          </cell>
          <cell r="DO4" t="str">
            <v>%</v>
          </cell>
          <cell r="DP4" t="str">
            <v>Nos.</v>
          </cell>
          <cell r="DQ4" t="str">
            <v>%</v>
          </cell>
          <cell r="DR4" t="str">
            <v>Nos.</v>
          </cell>
          <cell r="DS4" t="str">
            <v>%</v>
          </cell>
          <cell r="DX4" t="str">
            <v>Nos.</v>
          </cell>
          <cell r="DY4" t="str">
            <v>%</v>
          </cell>
          <cell r="DZ4" t="str">
            <v>Nos.</v>
          </cell>
          <cell r="EA4" t="str">
            <v>%</v>
          </cell>
          <cell r="EB4" t="str">
            <v>Nos.</v>
          </cell>
          <cell r="EC4" t="str">
            <v>%</v>
          </cell>
          <cell r="ED4" t="str">
            <v>Nos.</v>
          </cell>
          <cell r="EE4" t="str">
            <v>%</v>
          </cell>
          <cell r="EF4" t="str">
            <v>Nos.</v>
          </cell>
          <cell r="EG4" t="str">
            <v>%</v>
          </cell>
          <cell r="EJ4">
            <v>0</v>
          </cell>
          <cell r="EK4">
            <v>0</v>
          </cell>
          <cell r="EL4" t="str">
            <v>Nos.</v>
          </cell>
          <cell r="EM4" t="str">
            <v>%</v>
          </cell>
          <cell r="EN4" t="str">
            <v>Nos.</v>
          </cell>
          <cell r="EO4" t="str">
            <v>%</v>
          </cell>
          <cell r="EP4" t="str">
            <v>Nos.</v>
          </cell>
          <cell r="EQ4" t="str">
            <v>%</v>
          </cell>
          <cell r="ER4" t="str">
            <v>Nos.</v>
          </cell>
          <cell r="ES4" t="str">
            <v>%</v>
          </cell>
          <cell r="ET4" t="str">
            <v>Nos.</v>
          </cell>
          <cell r="EU4" t="str">
            <v>%</v>
          </cell>
          <cell r="EV4">
            <v>0</v>
          </cell>
          <cell r="EX4">
            <v>0</v>
          </cell>
          <cell r="EY4">
            <v>0</v>
          </cell>
          <cell r="EZ4" t="str">
            <v>Nos.</v>
          </cell>
          <cell r="FA4" t="str">
            <v>%</v>
          </cell>
          <cell r="FB4" t="str">
            <v>Nos.</v>
          </cell>
          <cell r="FC4" t="str">
            <v>%</v>
          </cell>
          <cell r="FD4" t="str">
            <v>Nos.</v>
          </cell>
          <cell r="FE4" t="str">
            <v>%</v>
          </cell>
          <cell r="FF4" t="str">
            <v>Nos.</v>
          </cell>
          <cell r="FG4" t="str">
            <v>%</v>
          </cell>
          <cell r="FH4" t="str">
            <v>Nos.</v>
          </cell>
          <cell r="FI4" t="str">
            <v>%</v>
          </cell>
          <cell r="FJ4">
            <v>0</v>
          </cell>
        </row>
        <row r="5">
          <cell r="A5" t="str">
            <v>PASSENGER CARS TOTAL</v>
          </cell>
          <cell r="B5">
            <v>53246</v>
          </cell>
          <cell r="C5">
            <v>99.999999999999986</v>
          </cell>
          <cell r="D5">
            <v>41486</v>
          </cell>
          <cell r="E5">
            <v>100.00000000000001</v>
          </cell>
          <cell r="F5">
            <v>53246</v>
          </cell>
          <cell r="G5">
            <v>99.999999999999986</v>
          </cell>
          <cell r="H5">
            <v>41486</v>
          </cell>
          <cell r="I5">
            <v>100.00000000000001</v>
          </cell>
          <cell r="J5">
            <v>11760</v>
          </cell>
          <cell r="K5">
            <v>28.346912211348407</v>
          </cell>
          <cell r="O5" t="str">
            <v>PASSENGER CARS TOTAL</v>
          </cell>
          <cell r="P5">
            <v>50913</v>
          </cell>
          <cell r="Q5">
            <v>99.999999999999986</v>
          </cell>
          <cell r="R5">
            <v>46224</v>
          </cell>
          <cell r="S5">
            <v>100</v>
          </cell>
          <cell r="T5">
            <v>104159</v>
          </cell>
          <cell r="U5">
            <v>100</v>
          </cell>
          <cell r="V5">
            <v>87710</v>
          </cell>
          <cell r="W5">
            <v>100</v>
          </cell>
          <cell r="X5">
            <v>16449</v>
          </cell>
          <cell r="Y5">
            <v>18.753847907878235</v>
          </cell>
          <cell r="AC5" t="str">
            <v>PASSENGER CARS TOTAL</v>
          </cell>
          <cell r="AD5">
            <v>35275</v>
          </cell>
          <cell r="AE5">
            <v>100.00000000000001</v>
          </cell>
          <cell r="AF5">
            <v>40285</v>
          </cell>
          <cell r="AG5">
            <v>100</v>
          </cell>
          <cell r="AH5">
            <v>139434</v>
          </cell>
          <cell r="AI5">
            <v>100</v>
          </cell>
          <cell r="AJ5">
            <v>127995</v>
          </cell>
          <cell r="AK5">
            <v>100.00000000000001</v>
          </cell>
          <cell r="AL5">
            <v>11439</v>
          </cell>
          <cell r="AM5">
            <v>8.9370678542130566</v>
          </cell>
          <cell r="AN5">
            <v>0</v>
          </cell>
          <cell r="AP5">
            <v>0</v>
          </cell>
          <cell r="AQ5" t="str">
            <v>PASSENGER CARS TOTAL</v>
          </cell>
          <cell r="AR5">
            <v>46191</v>
          </cell>
          <cell r="AS5">
            <v>100</v>
          </cell>
          <cell r="AT5">
            <v>52626</v>
          </cell>
          <cell r="AU5">
            <v>100</v>
          </cell>
          <cell r="AV5">
            <v>185625</v>
          </cell>
          <cell r="AW5">
            <v>99.999999999999986</v>
          </cell>
          <cell r="AX5">
            <v>180621</v>
          </cell>
          <cell r="AY5">
            <v>99.999999999999986</v>
          </cell>
          <cell r="AZ5">
            <v>5004</v>
          </cell>
          <cell r="BA5">
            <v>2.7704419751856095</v>
          </cell>
          <cell r="BB5">
            <v>0</v>
          </cell>
          <cell r="BD5">
            <v>0</v>
          </cell>
          <cell r="BE5" t="str">
            <v>PASSENGER CARS TOTAL</v>
          </cell>
          <cell r="BF5">
            <v>51784</v>
          </cell>
          <cell r="BG5">
            <v>100.00000000000001</v>
          </cell>
          <cell r="BH5">
            <v>56031</v>
          </cell>
          <cell r="BI5">
            <v>100</v>
          </cell>
          <cell r="BJ5">
            <v>237409</v>
          </cell>
          <cell r="BK5">
            <v>100</v>
          </cell>
          <cell r="BL5">
            <v>236652</v>
          </cell>
          <cell r="BM5">
            <v>100.00000000000001</v>
          </cell>
          <cell r="BN5">
            <v>757</v>
          </cell>
          <cell r="BO5">
            <v>0.31987897841556379</v>
          </cell>
          <cell r="BP5">
            <v>0</v>
          </cell>
          <cell r="BR5">
            <v>0</v>
          </cell>
          <cell r="BS5" t="str">
            <v>PASSENGER CARS TOTAL</v>
          </cell>
          <cell r="BT5">
            <v>59497</v>
          </cell>
          <cell r="BU5">
            <v>100</v>
          </cell>
          <cell r="BV5">
            <v>57505</v>
          </cell>
          <cell r="BW5">
            <v>100</v>
          </cell>
          <cell r="BX5">
            <v>296906</v>
          </cell>
          <cell r="BY5">
            <v>100</v>
          </cell>
          <cell r="BZ5">
            <v>294157</v>
          </cell>
          <cell r="CA5">
            <v>100.00000000000001</v>
          </cell>
          <cell r="CB5">
            <v>2749</v>
          </cell>
          <cell r="CC5">
            <v>0.934534959222456</v>
          </cell>
          <cell r="CD5">
            <v>0</v>
          </cell>
          <cell r="CF5">
            <v>0</v>
          </cell>
          <cell r="CG5" t="str">
            <v>PASSENGER CARS TOTAL</v>
          </cell>
          <cell r="CH5">
            <v>36272</v>
          </cell>
          <cell r="CI5">
            <v>99.999999999999986</v>
          </cell>
          <cell r="CJ5">
            <v>47308</v>
          </cell>
          <cell r="CK5">
            <v>99.999999999999986</v>
          </cell>
          <cell r="CL5">
            <v>333178</v>
          </cell>
          <cell r="CM5">
            <v>100.00000000000001</v>
          </cell>
          <cell r="CN5">
            <v>341465</v>
          </cell>
          <cell r="CO5">
            <v>100</v>
          </cell>
          <cell r="CP5">
            <v>-8287</v>
          </cell>
          <cell r="CQ5">
            <v>-2.4268958751262941</v>
          </cell>
          <cell r="CU5" t="str">
            <v>PASSENGER CARS TOTAL</v>
          </cell>
          <cell r="CV5">
            <v>42705</v>
          </cell>
          <cell r="CW5">
            <v>100</v>
          </cell>
          <cell r="CX5">
            <v>52151</v>
          </cell>
          <cell r="CY5">
            <v>100</v>
          </cell>
          <cell r="CZ5">
            <v>375883</v>
          </cell>
          <cell r="DA5">
            <v>99.999999999999986</v>
          </cell>
          <cell r="DB5">
            <v>393616</v>
          </cell>
          <cell r="DC5">
            <v>100</v>
          </cell>
          <cell r="DD5">
            <v>-17733</v>
          </cell>
          <cell r="DE5">
            <v>-4.5051522295841631</v>
          </cell>
          <cell r="DI5" t="str">
            <v>PASSENGER CARS TOTAL</v>
          </cell>
          <cell r="DJ5">
            <v>34194</v>
          </cell>
          <cell r="DK5">
            <v>100</v>
          </cell>
          <cell r="DL5">
            <v>32359</v>
          </cell>
          <cell r="DM5">
            <v>99.999999999999986</v>
          </cell>
          <cell r="DN5">
            <v>410077</v>
          </cell>
          <cell r="DO5">
            <v>100</v>
          </cell>
          <cell r="DP5">
            <v>579673</v>
          </cell>
          <cell r="DQ5">
            <v>99.999999999999986</v>
          </cell>
          <cell r="DR5">
            <v>-169596</v>
          </cell>
          <cell r="DS5">
            <v>-29.257184654106709</v>
          </cell>
          <cell r="DW5" t="str">
            <v>PASSENGER CARS TOTAL</v>
          </cell>
          <cell r="DX5">
            <v>54449</v>
          </cell>
          <cell r="DY5">
            <v>100</v>
          </cell>
          <cell r="DZ5">
            <v>30471</v>
          </cell>
          <cell r="EA5">
            <v>100.00000000000001</v>
          </cell>
          <cell r="EB5">
            <v>464526</v>
          </cell>
          <cell r="EC5">
            <v>99.999999999999986</v>
          </cell>
          <cell r="ED5">
            <v>1200832</v>
          </cell>
          <cell r="EE5">
            <v>99.999999999999986</v>
          </cell>
          <cell r="EF5">
            <v>-736306</v>
          </cell>
          <cell r="EG5">
            <v>-61.316320684325532</v>
          </cell>
          <cell r="EJ5">
            <v>0</v>
          </cell>
          <cell r="EK5" t="str">
            <v>PASSENGER CARS TOTAL</v>
          </cell>
          <cell r="EL5">
            <v>48152</v>
          </cell>
          <cell r="EM5">
            <v>100</v>
          </cell>
          <cell r="EN5">
            <v>45213</v>
          </cell>
          <cell r="EO5">
            <v>100</v>
          </cell>
          <cell r="EP5">
            <v>512678</v>
          </cell>
          <cell r="EQ5">
            <v>100</v>
          </cell>
          <cell r="ER5">
            <v>1200832</v>
          </cell>
          <cell r="ES5">
            <v>99.999999999999986</v>
          </cell>
          <cell r="ET5">
            <v>-688154</v>
          </cell>
          <cell r="EU5">
            <v>-57.306434205617443</v>
          </cell>
          <cell r="EV5">
            <v>0</v>
          </cell>
          <cell r="EX5">
            <v>0</v>
          </cell>
          <cell r="EY5" t="str">
            <v>PASSENGER CARS TOTAL</v>
          </cell>
          <cell r="EZ5">
            <v>59262</v>
          </cell>
          <cell r="FA5">
            <v>100.00000000000001</v>
          </cell>
          <cell r="FB5">
            <v>381033</v>
          </cell>
          <cell r="FC5">
            <v>99.999999999999986</v>
          </cell>
          <cell r="FD5">
            <v>571940</v>
          </cell>
          <cell r="FE5">
            <v>99.999999999999986</v>
          </cell>
          <cell r="FF5">
            <v>1200832</v>
          </cell>
          <cell r="FG5">
            <v>99.999999999999986</v>
          </cell>
          <cell r="FH5">
            <v>-628892</v>
          </cell>
          <cell r="FI5">
            <v>-52.371355859937111</v>
          </cell>
          <cell r="FJ5">
            <v>0</v>
          </cell>
        </row>
        <row r="6">
          <cell r="A6" t="str">
            <v>FORD INDIA LTD</v>
          </cell>
          <cell r="B6">
            <v>1592</v>
          </cell>
          <cell r="C6">
            <v>2.9898959546256996</v>
          </cell>
          <cell r="D6">
            <v>165</v>
          </cell>
          <cell r="E6">
            <v>0.39772453357759241</v>
          </cell>
          <cell r="F6">
            <v>1592</v>
          </cell>
          <cell r="G6">
            <v>2.9898959546256996</v>
          </cell>
          <cell r="H6">
            <v>165</v>
          </cell>
          <cell r="I6">
            <v>0.39772453357759241</v>
          </cell>
          <cell r="J6">
            <v>1427</v>
          </cell>
          <cell r="K6">
            <v>864.84848484848487</v>
          </cell>
          <cell r="O6" t="str">
            <v>MAHINDRA FORD</v>
          </cell>
          <cell r="P6">
            <v>1697</v>
          </cell>
          <cell r="Q6">
            <v>3.3331369198436551</v>
          </cell>
          <cell r="R6">
            <v>200</v>
          </cell>
          <cell r="S6">
            <v>0.43267566632052618</v>
          </cell>
          <cell r="T6">
            <v>3289</v>
          </cell>
          <cell r="U6">
            <v>3.1576724046889852</v>
          </cell>
          <cell r="V6">
            <v>365</v>
          </cell>
          <cell r="W6">
            <v>0.41614411127579526</v>
          </cell>
          <cell r="X6">
            <v>2924</v>
          </cell>
          <cell r="Y6">
            <v>801.09589041095899</v>
          </cell>
          <cell r="AC6" t="str">
            <v>FORD INDIA LTD.</v>
          </cell>
          <cell r="AD6">
            <v>1728</v>
          </cell>
          <cell r="AE6">
            <v>4.8986534372785258</v>
          </cell>
          <cell r="AF6">
            <v>288</v>
          </cell>
          <cell r="AG6">
            <v>0.71490629266476358</v>
          </cell>
          <cell r="AH6">
            <v>5017</v>
          </cell>
          <cell r="AI6">
            <v>3.5981181060573464</v>
          </cell>
          <cell r="AJ6">
            <v>653</v>
          </cell>
          <cell r="AK6">
            <v>0.51017617875698273</v>
          </cell>
          <cell r="AL6">
            <v>4364</v>
          </cell>
          <cell r="AM6">
            <v>668.30015313935678</v>
          </cell>
          <cell r="AN6">
            <v>0</v>
          </cell>
          <cell r="AP6">
            <v>0</v>
          </cell>
          <cell r="AQ6" t="str">
            <v>FORD INDIA LTD.</v>
          </cell>
          <cell r="AR6">
            <v>1452</v>
          </cell>
          <cell r="AS6">
            <v>3.1434695070468277</v>
          </cell>
          <cell r="AT6">
            <v>304</v>
          </cell>
          <cell r="AU6">
            <v>0.57766123209060161</v>
          </cell>
          <cell r="AV6">
            <v>6469</v>
          </cell>
          <cell r="AW6">
            <v>3.4849831649831651</v>
          </cell>
          <cell r="AX6">
            <v>957</v>
          </cell>
          <cell r="AY6">
            <v>0.52983872307206803</v>
          </cell>
          <cell r="AZ6">
            <v>5512</v>
          </cell>
          <cell r="BA6">
            <v>575.96656217345878</v>
          </cell>
          <cell r="BB6">
            <v>0</v>
          </cell>
          <cell r="BD6">
            <v>0</v>
          </cell>
          <cell r="BE6" t="str">
            <v>FORD INDIA LTD.</v>
          </cell>
          <cell r="BF6">
            <v>1492</v>
          </cell>
          <cell r="BG6">
            <v>2.8811988258921675</v>
          </cell>
          <cell r="BH6">
            <v>250</v>
          </cell>
          <cell r="BI6">
            <v>0.44618157805500525</v>
          </cell>
          <cell r="BJ6">
            <v>7961</v>
          </cell>
          <cell r="BK6">
            <v>3.353284837558812</v>
          </cell>
          <cell r="BL6">
            <v>1207</v>
          </cell>
          <cell r="BM6">
            <v>0.51003160759258326</v>
          </cell>
          <cell r="BN6">
            <v>6754</v>
          </cell>
          <cell r="BO6">
            <v>559.56917978458989</v>
          </cell>
          <cell r="BP6">
            <v>0</v>
          </cell>
          <cell r="BR6">
            <v>0</v>
          </cell>
          <cell r="BS6" t="str">
            <v>FORD INDIA LTD.</v>
          </cell>
          <cell r="BT6">
            <v>1817</v>
          </cell>
          <cell r="BU6">
            <v>3.0539354925458428</v>
          </cell>
          <cell r="BV6">
            <v>220</v>
          </cell>
          <cell r="BW6">
            <v>0.38257542822363272</v>
          </cell>
          <cell r="BX6">
            <v>9778</v>
          </cell>
          <cell r="BY6">
            <v>3.2932982155968555</v>
          </cell>
          <cell r="BZ6">
            <v>1427</v>
          </cell>
          <cell r="CA6">
            <v>0.48511509160074384</v>
          </cell>
          <cell r="CB6">
            <v>8351</v>
          </cell>
          <cell r="CC6">
            <v>585.21373510861952</v>
          </cell>
          <cell r="CD6">
            <v>0</v>
          </cell>
          <cell r="CF6">
            <v>0</v>
          </cell>
          <cell r="CG6" t="str">
            <v>FORD INDIA LTD.</v>
          </cell>
          <cell r="CH6">
            <v>1104</v>
          </cell>
          <cell r="CI6">
            <v>3.0436700485222761</v>
          </cell>
          <cell r="CJ6">
            <v>180</v>
          </cell>
          <cell r="CK6">
            <v>0.38048533017671426</v>
          </cell>
          <cell r="CL6">
            <v>10882</v>
          </cell>
          <cell r="CM6">
            <v>3.2661220128579913</v>
          </cell>
          <cell r="CN6">
            <v>1607</v>
          </cell>
          <cell r="CO6">
            <v>0.47061924355351209</v>
          </cell>
          <cell r="CP6">
            <v>9275</v>
          </cell>
          <cell r="CQ6">
            <v>577.16241443683884</v>
          </cell>
          <cell r="CU6" t="str">
            <v>FORD INDIA LTD.</v>
          </cell>
          <cell r="CV6">
            <v>1112</v>
          </cell>
          <cell r="CW6">
            <v>2.6039105491160286</v>
          </cell>
          <cell r="CX6">
            <v>146</v>
          </cell>
          <cell r="CY6">
            <v>0.27995628079998464</v>
          </cell>
          <cell r="CZ6">
            <v>11994</v>
          </cell>
          <cell r="DA6">
            <v>3.1908865258604404</v>
          </cell>
          <cell r="DB6">
            <v>1753</v>
          </cell>
          <cell r="DC6">
            <v>0.44535791227998855</v>
          </cell>
          <cell r="DD6">
            <v>10241</v>
          </cell>
          <cell r="DE6">
            <v>584.19851682829437</v>
          </cell>
          <cell r="DI6" t="str">
            <v>FORD INDIA LTD.</v>
          </cell>
          <cell r="DJ6">
            <v>767</v>
          </cell>
          <cell r="DK6">
            <v>2.2430835819149557</v>
          </cell>
          <cell r="DL6">
            <v>150</v>
          </cell>
          <cell r="DM6">
            <v>0.46354955344726351</v>
          </cell>
          <cell r="DN6">
            <v>12761</v>
          </cell>
          <cell r="DO6">
            <v>3.1118546029160377</v>
          </cell>
          <cell r="DP6">
            <v>7856</v>
          </cell>
          <cell r="DQ6">
            <v>1.3552468374411091</v>
          </cell>
          <cell r="DR6">
            <v>4905</v>
          </cell>
          <cell r="DS6">
            <v>62.436354378818734</v>
          </cell>
          <cell r="DW6" t="str">
            <v>FORD INDIA LTD.</v>
          </cell>
          <cell r="DX6">
            <v>1555</v>
          </cell>
          <cell r="DY6">
            <v>2.8558834873000425</v>
          </cell>
          <cell r="DZ6">
            <v>89</v>
          </cell>
          <cell r="EA6">
            <v>0.29208099504446849</v>
          </cell>
          <cell r="EB6">
            <v>14316</v>
          </cell>
          <cell r="EC6">
            <v>3.0818511773291482</v>
          </cell>
          <cell r="ED6">
            <v>15877</v>
          </cell>
          <cell r="EE6">
            <v>1.3221666311357458</v>
          </cell>
          <cell r="EF6">
            <v>-1561</v>
          </cell>
          <cell r="EG6">
            <v>-9.8318322101152607</v>
          </cell>
          <cell r="EJ6">
            <v>0</v>
          </cell>
          <cell r="EK6" t="str">
            <v>FORD INDIA LTD.</v>
          </cell>
          <cell r="EL6">
            <v>1005</v>
          </cell>
          <cell r="EM6">
            <v>2.0871407210500084</v>
          </cell>
          <cell r="EN6">
            <v>368</v>
          </cell>
          <cell r="EO6">
            <v>0.81392519850485479</v>
          </cell>
          <cell r="EP6">
            <v>15321</v>
          </cell>
          <cell r="EQ6">
            <v>2.9884254834418487</v>
          </cell>
          <cell r="ER6">
            <v>15877</v>
          </cell>
          <cell r="ES6">
            <v>1.3221666311357458</v>
          </cell>
          <cell r="ET6">
            <v>-556</v>
          </cell>
          <cell r="EU6">
            <v>-3.5019210178245261</v>
          </cell>
          <cell r="EV6">
            <v>0</v>
          </cell>
          <cell r="EX6">
            <v>0</v>
          </cell>
          <cell r="EY6" t="str">
            <v>FORD INDIA LTD.</v>
          </cell>
          <cell r="EZ6">
            <v>2651</v>
          </cell>
          <cell r="FA6">
            <v>4.4733556073031622</v>
          </cell>
          <cell r="FB6">
            <v>3253</v>
          </cell>
          <cell r="FC6">
            <v>0.85373182900168754</v>
          </cell>
          <cell r="FD6">
            <v>17972</v>
          </cell>
          <cell r="FE6">
            <v>3.1422876525509666</v>
          </cell>
          <cell r="FF6">
            <v>15877</v>
          </cell>
          <cell r="FG6">
            <v>1.3221666311357458</v>
          </cell>
          <cell r="FH6">
            <v>2095</v>
          </cell>
          <cell r="FI6">
            <v>13.195188007810041</v>
          </cell>
          <cell r="FJ6">
            <v>0</v>
          </cell>
        </row>
        <row r="7">
          <cell r="A7" t="str">
            <v>HINDUSTAN MOTORS</v>
          </cell>
          <cell r="B7">
            <v>1007</v>
          </cell>
          <cell r="C7">
            <v>1.8912218758216581</v>
          </cell>
          <cell r="D7">
            <v>1261</v>
          </cell>
          <cell r="E7">
            <v>3.0395796172202671</v>
          </cell>
          <cell r="F7">
            <v>1007</v>
          </cell>
          <cell r="G7">
            <v>1.8912218758216581</v>
          </cell>
          <cell r="H7">
            <v>1261</v>
          </cell>
          <cell r="I7">
            <v>3.0395796172202671</v>
          </cell>
          <cell r="J7">
            <v>-254</v>
          </cell>
          <cell r="K7">
            <v>-20.14274385408406</v>
          </cell>
          <cell r="O7" t="str">
            <v>HINDUSTAN MOTORS</v>
          </cell>
          <cell r="P7">
            <v>1294</v>
          </cell>
          <cell r="Q7">
            <v>2.5415905564394161</v>
          </cell>
          <cell r="R7">
            <v>1266</v>
          </cell>
          <cell r="S7">
            <v>2.7388369678089304</v>
          </cell>
          <cell r="T7">
            <v>2301</v>
          </cell>
          <cell r="U7">
            <v>2.2091225914227288</v>
          </cell>
          <cell r="V7">
            <v>2527</v>
          </cell>
          <cell r="W7">
            <v>2.8810853950518753</v>
          </cell>
          <cell r="X7">
            <v>-226</v>
          </cell>
          <cell r="Y7">
            <v>-8.9434111594776411</v>
          </cell>
          <cell r="AC7" t="str">
            <v>HINDUSTAN MOTORS</v>
          </cell>
          <cell r="AD7">
            <v>998</v>
          </cell>
          <cell r="AE7">
            <v>2.8291991495393338</v>
          </cell>
          <cell r="AF7">
            <v>1344</v>
          </cell>
          <cell r="AG7">
            <v>3.3362293657688968</v>
          </cell>
          <cell r="AH7">
            <v>3299</v>
          </cell>
          <cell r="AI7">
            <v>2.3659939469569831</v>
          </cell>
          <cell r="AJ7">
            <v>3871</v>
          </cell>
          <cell r="AK7">
            <v>3.0243368881596937</v>
          </cell>
          <cell r="AL7">
            <v>-572</v>
          </cell>
          <cell r="AM7">
            <v>-14.776543528803925</v>
          </cell>
          <cell r="AN7">
            <v>0</v>
          </cell>
          <cell r="AP7">
            <v>0</v>
          </cell>
          <cell r="AQ7" t="str">
            <v>HINDUSTAN MOTORS</v>
          </cell>
          <cell r="AR7">
            <v>1437</v>
          </cell>
          <cell r="AS7">
            <v>3.1109956485029553</v>
          </cell>
          <cell r="AT7">
            <v>1402</v>
          </cell>
          <cell r="AU7">
            <v>2.6640823927336301</v>
          </cell>
          <cell r="AV7">
            <v>4736</v>
          </cell>
          <cell r="AW7">
            <v>2.5513804713804715</v>
          </cell>
          <cell r="AX7">
            <v>5273</v>
          </cell>
          <cell r="AY7">
            <v>2.919372608943589</v>
          </cell>
          <cell r="AZ7">
            <v>-537</v>
          </cell>
          <cell r="BA7">
            <v>-10.183956002275744</v>
          </cell>
          <cell r="BB7">
            <v>0</v>
          </cell>
          <cell r="BD7">
            <v>0</v>
          </cell>
          <cell r="BE7" t="str">
            <v>HINDUSTAN MOTORS</v>
          </cell>
          <cell r="BF7">
            <v>2070</v>
          </cell>
          <cell r="BG7">
            <v>3.997373706164066</v>
          </cell>
          <cell r="BH7">
            <v>1409</v>
          </cell>
          <cell r="BI7">
            <v>2.5146793739180096</v>
          </cell>
          <cell r="BJ7">
            <v>6806</v>
          </cell>
          <cell r="BK7">
            <v>2.8667826409276818</v>
          </cell>
          <cell r="BL7">
            <v>6682</v>
          </cell>
          <cell r="BM7">
            <v>2.8235552625796529</v>
          </cell>
          <cell r="BN7">
            <v>124</v>
          </cell>
          <cell r="BO7">
            <v>1.8557318168213111</v>
          </cell>
          <cell r="BP7">
            <v>0</v>
          </cell>
          <cell r="BR7">
            <v>0</v>
          </cell>
          <cell r="BS7" t="str">
            <v>HINDUSTAN MOTORS</v>
          </cell>
          <cell r="BT7">
            <v>2014</v>
          </cell>
          <cell r="BU7">
            <v>3.3850446240986938</v>
          </cell>
          <cell r="BV7">
            <v>1673</v>
          </cell>
          <cell r="BW7">
            <v>2.9093122337188073</v>
          </cell>
          <cell r="BX7">
            <v>8820</v>
          </cell>
          <cell r="BY7">
            <v>2.9706371713606328</v>
          </cell>
          <cell r="BZ7">
            <v>8355</v>
          </cell>
          <cell r="CA7">
            <v>2.8403199651886575</v>
          </cell>
          <cell r="CB7">
            <v>465</v>
          </cell>
          <cell r="CC7">
            <v>5.5655296229802511</v>
          </cell>
          <cell r="CD7">
            <v>0</v>
          </cell>
          <cell r="CF7">
            <v>0</v>
          </cell>
          <cell r="CG7" t="str">
            <v>HINDUSTAN MOTORS</v>
          </cell>
          <cell r="CH7">
            <v>1144</v>
          </cell>
          <cell r="CI7">
            <v>3.1539479488310542</v>
          </cell>
          <cell r="CJ7">
            <v>1310</v>
          </cell>
          <cell r="CK7">
            <v>2.7690876807305318</v>
          </cell>
          <cell r="CL7">
            <v>9964</v>
          </cell>
          <cell r="CM7">
            <v>2.9905936166253473</v>
          </cell>
          <cell r="CN7">
            <v>9665</v>
          </cell>
          <cell r="CO7">
            <v>2.8304511443339728</v>
          </cell>
          <cell r="CP7">
            <v>299</v>
          </cell>
          <cell r="CQ7">
            <v>3.0936368339368858</v>
          </cell>
          <cell r="CU7" t="str">
            <v>HINDUSTAN MOTORS</v>
          </cell>
          <cell r="CV7">
            <v>1365</v>
          </cell>
          <cell r="CW7">
            <v>3.1963470319634704</v>
          </cell>
          <cell r="CX7">
            <v>1401</v>
          </cell>
          <cell r="CY7">
            <v>2.686429790416291</v>
          </cell>
          <cell r="CZ7">
            <v>11329</v>
          </cell>
          <cell r="DA7">
            <v>3.0139697725089989</v>
          </cell>
          <cell r="DB7">
            <v>11066</v>
          </cell>
          <cell r="DC7">
            <v>2.8113694565261573</v>
          </cell>
          <cell r="DD7">
            <v>263</v>
          </cell>
          <cell r="DE7">
            <v>2.3766491957346827</v>
          </cell>
          <cell r="DI7" t="str">
            <v>HINDUSTAN MOTORS</v>
          </cell>
          <cell r="DJ7">
            <v>1057</v>
          </cell>
          <cell r="DK7">
            <v>3.091185588114874</v>
          </cell>
          <cell r="DL7">
            <v>963</v>
          </cell>
          <cell r="DM7">
            <v>2.9759881331314317</v>
          </cell>
          <cell r="DN7">
            <v>12386</v>
          </cell>
          <cell r="DO7">
            <v>3.0204083623319522</v>
          </cell>
          <cell r="DP7">
            <v>17400</v>
          </cell>
          <cell r="DQ7">
            <v>3.0016923334362651</v>
          </cell>
          <cell r="DR7">
            <v>-5014</v>
          </cell>
          <cell r="DS7">
            <v>-28.816091954022987</v>
          </cell>
          <cell r="DW7" t="str">
            <v>HINDUSTAN MOTORS</v>
          </cell>
          <cell r="DX7">
            <v>2387</v>
          </cell>
          <cell r="DY7">
            <v>4.3839188965821227</v>
          </cell>
          <cell r="DZ7">
            <v>1109</v>
          </cell>
          <cell r="EA7">
            <v>3.6395261067900626</v>
          </cell>
          <cell r="EB7">
            <v>14773</v>
          </cell>
          <cell r="EC7">
            <v>3.1802310312016981</v>
          </cell>
          <cell r="ED7">
            <v>36061</v>
          </cell>
          <cell r="EE7">
            <v>3.0030012524649576</v>
          </cell>
          <cell r="EF7">
            <v>-21288</v>
          </cell>
          <cell r="EG7">
            <v>-59.033304678184187</v>
          </cell>
          <cell r="EJ7">
            <v>0</v>
          </cell>
          <cell r="EK7" t="str">
            <v>HINDUSTAN MOTORS</v>
          </cell>
          <cell r="EL7">
            <v>2104</v>
          </cell>
          <cell r="EM7">
            <v>4.3694965941186243</v>
          </cell>
          <cell r="EN7">
            <v>1928</v>
          </cell>
          <cell r="EO7">
            <v>4.2642602791232607</v>
          </cell>
          <cell r="EP7">
            <v>16877</v>
          </cell>
          <cell r="EQ7">
            <v>3.2919298272990059</v>
          </cell>
          <cell r="ER7">
            <v>36061</v>
          </cell>
          <cell r="ES7">
            <v>3.0030012524649576</v>
          </cell>
          <cell r="ET7">
            <v>-19184</v>
          </cell>
          <cell r="EU7">
            <v>-53.198746568314803</v>
          </cell>
          <cell r="EV7">
            <v>0</v>
          </cell>
          <cell r="EX7">
            <v>0</v>
          </cell>
          <cell r="EY7" t="str">
            <v>HINDUSTAN MOTORS</v>
          </cell>
          <cell r="EZ7">
            <v>1983</v>
          </cell>
          <cell r="FA7">
            <v>3.3461577402045153</v>
          </cell>
          <cell r="FB7">
            <v>17112</v>
          </cell>
          <cell r="FC7">
            <v>4.4909496027903097</v>
          </cell>
          <cell r="FD7">
            <v>18860</v>
          </cell>
          <cell r="FE7">
            <v>3.2975486939189427</v>
          </cell>
          <cell r="FF7">
            <v>36061</v>
          </cell>
          <cell r="FG7">
            <v>3.0030012524649576</v>
          </cell>
          <cell r="FH7">
            <v>-17201</v>
          </cell>
          <cell r="FI7">
            <v>-47.699731011341896</v>
          </cell>
          <cell r="FJ7">
            <v>0</v>
          </cell>
        </row>
        <row r="8">
          <cell r="A8" t="str">
            <v>PREMIER AUTOMOBILES</v>
          </cell>
          <cell r="B8">
            <v>0</v>
          </cell>
          <cell r="C8">
            <v>0</v>
          </cell>
          <cell r="D8">
            <v>43</v>
          </cell>
          <cell r="E8">
            <v>0.10364942390203924</v>
          </cell>
          <cell r="F8">
            <v>0</v>
          </cell>
          <cell r="G8">
            <v>0</v>
          </cell>
          <cell r="H8">
            <v>43</v>
          </cell>
          <cell r="I8">
            <v>0.10364942390203924</v>
          </cell>
          <cell r="J8">
            <v>-43</v>
          </cell>
          <cell r="K8">
            <v>-100</v>
          </cell>
          <cell r="O8" t="str">
            <v>PREMIER AUTOMOBILES</v>
          </cell>
          <cell r="P8">
            <v>0</v>
          </cell>
          <cell r="Q8">
            <v>0</v>
          </cell>
          <cell r="R8">
            <v>17</v>
          </cell>
          <cell r="S8">
            <v>3.6777431637244722E-2</v>
          </cell>
          <cell r="T8">
            <v>0</v>
          </cell>
          <cell r="U8">
            <v>0</v>
          </cell>
          <cell r="V8">
            <v>60</v>
          </cell>
          <cell r="W8">
            <v>6.8407251168623867E-2</v>
          </cell>
          <cell r="X8">
            <v>-60</v>
          </cell>
          <cell r="Y8">
            <v>-100</v>
          </cell>
          <cell r="AC8" t="str">
            <v>PREMIER AUTOMOBILES</v>
          </cell>
          <cell r="AD8">
            <v>0</v>
          </cell>
          <cell r="AE8">
            <v>0</v>
          </cell>
          <cell r="AF8">
            <v>6</v>
          </cell>
          <cell r="AG8">
            <v>1.4893881097182574E-2</v>
          </cell>
          <cell r="AH8">
            <v>0</v>
          </cell>
          <cell r="AI8">
            <v>0</v>
          </cell>
          <cell r="AJ8">
            <v>66</v>
          </cell>
          <cell r="AK8">
            <v>5.1564514238837456E-2</v>
          </cell>
          <cell r="AL8">
            <v>-66</v>
          </cell>
          <cell r="AM8">
            <v>-100</v>
          </cell>
          <cell r="AN8">
            <v>0</v>
          </cell>
          <cell r="AP8">
            <v>0</v>
          </cell>
          <cell r="AQ8" t="str">
            <v>PREMIER AUTOMOBILES</v>
          </cell>
          <cell r="AR8">
            <v>0</v>
          </cell>
          <cell r="AS8">
            <v>0</v>
          </cell>
          <cell r="AT8">
            <v>12</v>
          </cell>
          <cell r="AU8">
            <v>2.2802417056207957E-2</v>
          </cell>
          <cell r="AV8">
            <v>0</v>
          </cell>
          <cell r="AW8">
            <v>0</v>
          </cell>
          <cell r="AX8">
            <v>78</v>
          </cell>
          <cell r="AY8">
            <v>4.318434733502749E-2</v>
          </cell>
          <cell r="AZ8">
            <v>-78</v>
          </cell>
          <cell r="BA8">
            <v>-100</v>
          </cell>
          <cell r="BB8">
            <v>0</v>
          </cell>
          <cell r="BD8">
            <v>0</v>
          </cell>
          <cell r="BE8" t="str">
            <v>PREMIER AUTOMOBILES</v>
          </cell>
          <cell r="BF8">
            <v>0</v>
          </cell>
          <cell r="BG8">
            <v>0</v>
          </cell>
          <cell r="BH8">
            <v>4</v>
          </cell>
          <cell r="BI8">
            <v>7.1389052488800842E-3</v>
          </cell>
          <cell r="BJ8">
            <v>0</v>
          </cell>
          <cell r="BK8">
            <v>0</v>
          </cell>
          <cell r="BL8">
            <v>82</v>
          </cell>
          <cell r="BM8">
            <v>3.4650034650034647E-2</v>
          </cell>
          <cell r="BN8">
            <v>-82</v>
          </cell>
          <cell r="BO8">
            <v>-100</v>
          </cell>
          <cell r="BP8">
            <v>0</v>
          </cell>
          <cell r="BR8">
            <v>0</v>
          </cell>
          <cell r="BS8" t="str">
            <v>PREMIER AUTOMOBILES</v>
          </cell>
          <cell r="BT8">
            <v>0</v>
          </cell>
          <cell r="BU8">
            <v>0</v>
          </cell>
          <cell r="BV8">
            <v>0</v>
          </cell>
          <cell r="BW8">
            <v>0</v>
          </cell>
          <cell r="BX8">
            <v>0</v>
          </cell>
          <cell r="BY8">
            <v>0</v>
          </cell>
          <cell r="BZ8">
            <v>82</v>
          </cell>
          <cell r="CA8">
            <v>2.7876270155053257E-2</v>
          </cell>
          <cell r="CB8">
            <v>-82</v>
          </cell>
          <cell r="CC8">
            <v>-100</v>
          </cell>
          <cell r="CD8">
            <v>0</v>
          </cell>
          <cell r="CF8">
            <v>0</v>
          </cell>
          <cell r="CG8" t="str">
            <v>PREMIER AUTOMOBILES</v>
          </cell>
          <cell r="CH8">
            <v>0</v>
          </cell>
          <cell r="CI8">
            <v>0</v>
          </cell>
          <cell r="CJ8">
            <v>0</v>
          </cell>
          <cell r="CK8">
            <v>0</v>
          </cell>
          <cell r="CL8">
            <v>0</v>
          </cell>
          <cell r="CM8">
            <v>0</v>
          </cell>
          <cell r="CN8">
            <v>82</v>
          </cell>
          <cell r="CO8">
            <v>2.4014174219905406E-2</v>
          </cell>
          <cell r="CP8">
            <v>-82</v>
          </cell>
          <cell r="CQ8">
            <v>-100</v>
          </cell>
          <cell r="CU8" t="str">
            <v>PREMIER AUTOMOBILES</v>
          </cell>
          <cell r="CV8">
            <v>0</v>
          </cell>
          <cell r="CW8">
            <v>0</v>
          </cell>
          <cell r="CX8">
            <v>0</v>
          </cell>
          <cell r="CY8">
            <v>0</v>
          </cell>
          <cell r="CZ8">
            <v>0</v>
          </cell>
          <cell r="DA8">
            <v>0</v>
          </cell>
          <cell r="DB8">
            <v>82</v>
          </cell>
          <cell r="DC8">
            <v>2.0832486484289259E-2</v>
          </cell>
          <cell r="DD8">
            <v>-82</v>
          </cell>
          <cell r="DE8">
            <v>-100</v>
          </cell>
          <cell r="DI8" t="str">
            <v>PREMIER AUTOMOBILES</v>
          </cell>
          <cell r="DJ8">
            <v>0</v>
          </cell>
          <cell r="DK8">
            <v>0</v>
          </cell>
          <cell r="DL8">
            <v>90</v>
          </cell>
          <cell r="DM8">
            <v>0.27812973206835812</v>
          </cell>
          <cell r="DN8">
            <v>0</v>
          </cell>
          <cell r="DO8">
            <v>0</v>
          </cell>
          <cell r="DP8">
            <v>39</v>
          </cell>
          <cell r="DQ8">
            <v>6.7279310921847316E-3</v>
          </cell>
          <cell r="DR8">
            <v>-39</v>
          </cell>
          <cell r="DS8">
            <v>-100</v>
          </cell>
          <cell r="DW8" t="str">
            <v>PREMIER AUTOMOBILES</v>
          </cell>
          <cell r="DX8">
            <v>0</v>
          </cell>
          <cell r="DY8">
            <v>0</v>
          </cell>
          <cell r="DZ8">
            <v>126</v>
          </cell>
          <cell r="EA8">
            <v>0.41350792556857335</v>
          </cell>
          <cell r="EB8">
            <v>0</v>
          </cell>
          <cell r="EC8">
            <v>0</v>
          </cell>
          <cell r="ED8">
            <v>121</v>
          </cell>
          <cell r="EE8">
            <v>1.0076347066034216E-2</v>
          </cell>
          <cell r="EF8">
            <v>-121</v>
          </cell>
          <cell r="EG8">
            <v>-100</v>
          </cell>
          <cell r="EJ8">
            <v>0</v>
          </cell>
          <cell r="EK8" t="str">
            <v>PREMIER AUTOMOBILES</v>
          </cell>
          <cell r="EL8">
            <v>0</v>
          </cell>
          <cell r="EM8">
            <v>0</v>
          </cell>
          <cell r="EN8">
            <v>54</v>
          </cell>
          <cell r="EO8">
            <v>0.11943467586756021</v>
          </cell>
          <cell r="EP8">
            <v>0</v>
          </cell>
          <cell r="EQ8">
            <v>0</v>
          </cell>
          <cell r="ER8">
            <v>121</v>
          </cell>
          <cell r="ES8">
            <v>1.0076347066034216E-2</v>
          </cell>
          <cell r="ET8">
            <v>-121</v>
          </cell>
          <cell r="EU8">
            <v>-100</v>
          </cell>
          <cell r="EV8">
            <v>0</v>
          </cell>
          <cell r="EX8">
            <v>0</v>
          </cell>
          <cell r="EY8" t="str">
            <v>PREMIER AUTOMOBILES</v>
          </cell>
          <cell r="EZ8">
            <v>0</v>
          </cell>
          <cell r="FA8">
            <v>0</v>
          </cell>
          <cell r="FB8">
            <v>2754</v>
          </cell>
          <cell r="FC8">
            <v>0.72277204336632261</v>
          </cell>
          <cell r="FD8">
            <v>0</v>
          </cell>
          <cell r="FE8">
            <v>0</v>
          </cell>
          <cell r="FF8">
            <v>121</v>
          </cell>
          <cell r="FG8">
            <v>1.0076347066034216E-2</v>
          </cell>
          <cell r="FH8">
            <v>-121</v>
          </cell>
          <cell r="FI8">
            <v>-100</v>
          </cell>
          <cell r="FJ8">
            <v>0</v>
          </cell>
        </row>
        <row r="9">
          <cell r="A9" t="str">
            <v>PAL PEUGEOT</v>
          </cell>
          <cell r="B9">
            <v>0</v>
          </cell>
          <cell r="C9">
            <v>0</v>
          </cell>
          <cell r="D9">
            <v>9</v>
          </cell>
          <cell r="E9">
            <v>2.169406546786868E-2</v>
          </cell>
          <cell r="F9">
            <v>0</v>
          </cell>
          <cell r="G9">
            <v>0</v>
          </cell>
          <cell r="H9">
            <v>9</v>
          </cell>
          <cell r="I9">
            <v>2.169406546786868E-2</v>
          </cell>
          <cell r="J9">
            <v>-9</v>
          </cell>
          <cell r="K9">
            <v>-100</v>
          </cell>
          <cell r="O9" t="str">
            <v>PAL PEUGEOT</v>
          </cell>
          <cell r="P9">
            <v>0</v>
          </cell>
          <cell r="Q9">
            <v>0</v>
          </cell>
          <cell r="R9">
            <v>27</v>
          </cell>
          <cell r="S9">
            <v>5.8411214953271021E-2</v>
          </cell>
          <cell r="T9">
            <v>0</v>
          </cell>
          <cell r="U9">
            <v>0</v>
          </cell>
          <cell r="V9">
            <v>36</v>
          </cell>
          <cell r="W9">
            <v>4.104435070117432E-2</v>
          </cell>
          <cell r="X9">
            <v>-36</v>
          </cell>
          <cell r="Y9">
            <v>-100</v>
          </cell>
          <cell r="AC9" t="str">
            <v>PAL PEUGEOT</v>
          </cell>
          <cell r="AD9">
            <v>0</v>
          </cell>
          <cell r="AE9">
            <v>0</v>
          </cell>
          <cell r="AF9">
            <v>0</v>
          </cell>
          <cell r="AG9">
            <v>0</v>
          </cell>
          <cell r="AH9">
            <v>0</v>
          </cell>
          <cell r="AI9">
            <v>0</v>
          </cell>
          <cell r="AJ9">
            <v>36</v>
          </cell>
          <cell r="AK9">
            <v>2.812609867572952E-2</v>
          </cell>
          <cell r="AL9">
            <v>-36</v>
          </cell>
          <cell r="AM9">
            <v>-100</v>
          </cell>
          <cell r="AN9">
            <v>0</v>
          </cell>
          <cell r="AP9">
            <v>0</v>
          </cell>
          <cell r="AQ9" t="str">
            <v>PAL PEUGEOT</v>
          </cell>
          <cell r="AR9">
            <v>0</v>
          </cell>
          <cell r="AS9">
            <v>0</v>
          </cell>
          <cell r="AT9">
            <v>0</v>
          </cell>
          <cell r="AU9">
            <v>0</v>
          </cell>
          <cell r="AV9">
            <v>0</v>
          </cell>
          <cell r="AW9">
            <v>0</v>
          </cell>
          <cell r="AX9">
            <v>36</v>
          </cell>
          <cell r="AY9">
            <v>1.9931237231551147E-2</v>
          </cell>
          <cell r="AZ9">
            <v>-36</v>
          </cell>
          <cell r="BA9">
            <v>-100</v>
          </cell>
          <cell r="BB9">
            <v>0</v>
          </cell>
          <cell r="BD9">
            <v>0</v>
          </cell>
          <cell r="BE9" t="str">
            <v>PAL PEUGEOT</v>
          </cell>
          <cell r="BF9">
            <v>0</v>
          </cell>
          <cell r="BG9">
            <v>0</v>
          </cell>
          <cell r="BH9">
            <v>12</v>
          </cell>
          <cell r="BI9">
            <v>2.1416715746640252E-2</v>
          </cell>
          <cell r="BJ9">
            <v>0</v>
          </cell>
          <cell r="BK9">
            <v>0</v>
          </cell>
          <cell r="BL9">
            <v>48</v>
          </cell>
          <cell r="BM9">
            <v>2.0282947112215406E-2</v>
          </cell>
          <cell r="BN9">
            <v>-48</v>
          </cell>
          <cell r="BO9">
            <v>-100</v>
          </cell>
          <cell r="BP9">
            <v>0</v>
          </cell>
          <cell r="BR9">
            <v>0</v>
          </cell>
          <cell r="BS9" t="str">
            <v>PAL PEUGEOT</v>
          </cell>
          <cell r="BT9">
            <v>0</v>
          </cell>
          <cell r="BU9">
            <v>0</v>
          </cell>
          <cell r="BV9">
            <v>6</v>
          </cell>
          <cell r="BW9">
            <v>1.0433875315189984E-2</v>
          </cell>
          <cell r="BX9">
            <v>0</v>
          </cell>
          <cell r="BY9">
            <v>0</v>
          </cell>
          <cell r="BZ9">
            <v>54</v>
          </cell>
          <cell r="CA9">
            <v>1.8357543760644825E-2</v>
          </cell>
          <cell r="CB9">
            <v>-54</v>
          </cell>
          <cell r="CC9">
            <v>-100</v>
          </cell>
          <cell r="CD9">
            <v>0</v>
          </cell>
          <cell r="CF9">
            <v>0</v>
          </cell>
          <cell r="CG9" t="str">
            <v>PAL PEUGEOT</v>
          </cell>
          <cell r="CH9">
            <v>0</v>
          </cell>
          <cell r="CI9">
            <v>0</v>
          </cell>
          <cell r="CJ9">
            <v>0</v>
          </cell>
          <cell r="CK9">
            <v>0</v>
          </cell>
          <cell r="CL9">
            <v>0</v>
          </cell>
          <cell r="CM9">
            <v>0</v>
          </cell>
          <cell r="CN9">
            <v>54</v>
          </cell>
          <cell r="CO9">
            <v>1.5814212291157221E-2</v>
          </cell>
          <cell r="CP9">
            <v>-54</v>
          </cell>
          <cell r="CQ9">
            <v>-100</v>
          </cell>
          <cell r="CU9" t="str">
            <v>PAL PEUGEOT</v>
          </cell>
          <cell r="CV9">
            <v>0</v>
          </cell>
          <cell r="CW9">
            <v>0</v>
          </cell>
          <cell r="CX9">
            <v>0</v>
          </cell>
          <cell r="CY9">
            <v>0</v>
          </cell>
          <cell r="CZ9">
            <v>0</v>
          </cell>
          <cell r="DA9">
            <v>0</v>
          </cell>
          <cell r="DB9">
            <v>54</v>
          </cell>
          <cell r="DC9">
            <v>1.3718954514044146E-2</v>
          </cell>
          <cell r="DD9">
            <v>-54</v>
          </cell>
          <cell r="DE9">
            <v>-100</v>
          </cell>
          <cell r="DI9" t="str">
            <v>PAL PEUGEOT</v>
          </cell>
          <cell r="DJ9">
            <v>0</v>
          </cell>
          <cell r="DK9">
            <v>0</v>
          </cell>
          <cell r="DL9">
            <v>8</v>
          </cell>
          <cell r="DM9">
            <v>2.4722642850520719E-2</v>
          </cell>
          <cell r="DN9">
            <v>0</v>
          </cell>
          <cell r="DO9">
            <v>0</v>
          </cell>
          <cell r="DP9">
            <v>45</v>
          </cell>
          <cell r="DQ9">
            <v>7.7629974140593057E-3</v>
          </cell>
          <cell r="DR9">
            <v>-45</v>
          </cell>
          <cell r="DS9">
            <v>-100</v>
          </cell>
          <cell r="DW9" t="str">
            <v>PAL PEUGEOT</v>
          </cell>
          <cell r="DX9">
            <v>0</v>
          </cell>
          <cell r="DY9">
            <v>0</v>
          </cell>
          <cell r="DZ9">
            <v>0</v>
          </cell>
          <cell r="EA9">
            <v>0</v>
          </cell>
          <cell r="EB9">
            <v>0</v>
          </cell>
          <cell r="EC9">
            <v>0</v>
          </cell>
          <cell r="ED9">
            <v>99</v>
          </cell>
          <cell r="EE9">
            <v>8.2442839631189039E-3</v>
          </cell>
          <cell r="EF9">
            <v>-99</v>
          </cell>
          <cell r="EG9">
            <v>-100</v>
          </cell>
          <cell r="EJ9">
            <v>0</v>
          </cell>
          <cell r="EK9" t="str">
            <v>PAL PEUGEOT</v>
          </cell>
          <cell r="EL9">
            <v>0</v>
          </cell>
          <cell r="EM9">
            <v>0</v>
          </cell>
          <cell r="EN9">
            <v>0</v>
          </cell>
          <cell r="EO9">
            <v>0</v>
          </cell>
          <cell r="EP9">
            <v>0</v>
          </cell>
          <cell r="EQ9">
            <v>0</v>
          </cell>
          <cell r="ER9">
            <v>99</v>
          </cell>
          <cell r="ES9">
            <v>8.2442839631189039E-3</v>
          </cell>
          <cell r="ET9">
            <v>-99</v>
          </cell>
          <cell r="EU9">
            <v>-100</v>
          </cell>
          <cell r="EV9">
            <v>0</v>
          </cell>
          <cell r="EX9">
            <v>0</v>
          </cell>
          <cell r="EY9" t="str">
            <v>PAL PEUGEOT</v>
          </cell>
          <cell r="EZ9">
            <v>0</v>
          </cell>
          <cell r="FA9">
            <v>0</v>
          </cell>
          <cell r="FB9">
            <v>436</v>
          </cell>
          <cell r="FC9">
            <v>0.11442578464332487</v>
          </cell>
          <cell r="FD9">
            <v>0</v>
          </cell>
          <cell r="FE9">
            <v>0</v>
          </cell>
          <cell r="FF9">
            <v>99</v>
          </cell>
          <cell r="FG9">
            <v>8.2442839631189039E-3</v>
          </cell>
          <cell r="FH9">
            <v>-99</v>
          </cell>
          <cell r="FI9">
            <v>-100</v>
          </cell>
          <cell r="FJ9">
            <v>0</v>
          </cell>
        </row>
        <row r="10">
          <cell r="A10" t="str">
            <v>FIAT INDIA AUTO LTD.</v>
          </cell>
          <cell r="B10">
            <v>1191</v>
          </cell>
          <cell r="C10">
            <v>2.2367877399241256</v>
          </cell>
          <cell r="D10">
            <v>1467</v>
          </cell>
          <cell r="E10">
            <v>3.5361326712625942</v>
          </cell>
          <cell r="F10">
            <v>1191</v>
          </cell>
          <cell r="G10">
            <v>2.2367877399241256</v>
          </cell>
          <cell r="H10">
            <v>1467</v>
          </cell>
          <cell r="I10">
            <v>3.5361326712625942</v>
          </cell>
          <cell r="J10">
            <v>-276</v>
          </cell>
          <cell r="K10">
            <v>-18.813905930470348</v>
          </cell>
          <cell r="O10" t="str">
            <v>IND AUTO LTD.</v>
          </cell>
          <cell r="P10">
            <v>1101</v>
          </cell>
          <cell r="Q10">
            <v>2.1625125213599672</v>
          </cell>
          <cell r="R10">
            <v>1619</v>
          </cell>
          <cell r="S10">
            <v>3.5025095188646591</v>
          </cell>
          <cell r="T10">
            <v>2292</v>
          </cell>
          <cell r="U10">
            <v>2.2004819554719228</v>
          </cell>
          <cell r="V10">
            <v>3086</v>
          </cell>
          <cell r="W10">
            <v>3.5184129517728882</v>
          </cell>
          <cell r="X10">
            <v>-794</v>
          </cell>
          <cell r="Y10">
            <v>-25.729099157485418</v>
          </cell>
          <cell r="AC10" t="str">
            <v>IND AUTO LTD.</v>
          </cell>
          <cell r="AD10">
            <v>830</v>
          </cell>
          <cell r="AE10">
            <v>2.3529411764705883</v>
          </cell>
          <cell r="AF10">
            <v>1555</v>
          </cell>
          <cell r="AG10">
            <v>3.8599975176864838</v>
          </cell>
          <cell r="AH10">
            <v>3122</v>
          </cell>
          <cell r="AI10">
            <v>2.2390521680508342</v>
          </cell>
          <cell r="AJ10">
            <v>4641</v>
          </cell>
          <cell r="AK10">
            <v>3.6259228876127971</v>
          </cell>
          <cell r="AL10">
            <v>-1519</v>
          </cell>
          <cell r="AM10">
            <v>-32.730015082956257</v>
          </cell>
          <cell r="AN10">
            <v>0</v>
          </cell>
          <cell r="AP10">
            <v>0</v>
          </cell>
          <cell r="AQ10" t="str">
            <v>IND AUTO LTD.</v>
          </cell>
          <cell r="AR10">
            <v>651</v>
          </cell>
          <cell r="AS10">
            <v>1.4093654608040527</v>
          </cell>
          <cell r="AT10">
            <v>1800</v>
          </cell>
          <cell r="AU10">
            <v>3.4203625584311941</v>
          </cell>
          <cell r="AV10">
            <v>3773</v>
          </cell>
          <cell r="AW10">
            <v>2.0325925925925925</v>
          </cell>
          <cell r="AX10">
            <v>6441</v>
          </cell>
          <cell r="AY10">
            <v>3.5660305280116935</v>
          </cell>
          <cell r="AZ10">
            <v>-2668</v>
          </cell>
          <cell r="BA10">
            <v>-41.422139419344823</v>
          </cell>
          <cell r="BB10">
            <v>0</v>
          </cell>
          <cell r="BD10">
            <v>0</v>
          </cell>
          <cell r="BE10" t="str">
            <v>IND AUTO LTD.</v>
          </cell>
          <cell r="BF10">
            <v>709</v>
          </cell>
          <cell r="BG10">
            <v>1.3691487718214121</v>
          </cell>
          <cell r="BH10">
            <v>2025</v>
          </cell>
          <cell r="BI10">
            <v>3.6140707822455425</v>
          </cell>
          <cell r="BJ10">
            <v>4482</v>
          </cell>
          <cell r="BK10">
            <v>1.8878812513426195</v>
          </cell>
          <cell r="BL10">
            <v>8466</v>
          </cell>
          <cell r="BM10">
            <v>3.577404796916992</v>
          </cell>
          <cell r="BN10">
            <v>-3984</v>
          </cell>
          <cell r="BO10">
            <v>-47.058823529411761</v>
          </cell>
          <cell r="BP10">
            <v>0</v>
          </cell>
          <cell r="BR10">
            <v>0</v>
          </cell>
          <cell r="BS10" t="str">
            <v>IND AUTO LTD.</v>
          </cell>
          <cell r="BT10">
            <v>875</v>
          </cell>
          <cell r="BU10">
            <v>1.4706623863388069</v>
          </cell>
          <cell r="BV10">
            <v>2334</v>
          </cell>
          <cell r="BW10">
            <v>4.0587774976089035</v>
          </cell>
          <cell r="BX10">
            <v>5357</v>
          </cell>
          <cell r="BY10">
            <v>1.8042747536257266</v>
          </cell>
          <cell r="BZ10">
            <v>10800</v>
          </cell>
          <cell r="CA10">
            <v>3.6715087521289651</v>
          </cell>
          <cell r="CB10">
            <v>-5443</v>
          </cell>
          <cell r="CC10">
            <v>-50.398148148148145</v>
          </cell>
          <cell r="CD10">
            <v>0</v>
          </cell>
          <cell r="CF10">
            <v>0</v>
          </cell>
          <cell r="CG10" t="str">
            <v>IND AUTO LTD.</v>
          </cell>
          <cell r="CH10">
            <v>831</v>
          </cell>
          <cell r="CI10">
            <v>2.2910233789148653</v>
          </cell>
          <cell r="CJ10">
            <v>1951</v>
          </cell>
          <cell r="CK10">
            <v>4.1240382176376089</v>
          </cell>
          <cell r="CL10">
            <v>6188</v>
          </cell>
          <cell r="CM10">
            <v>1.8572654857163438</v>
          </cell>
          <cell r="CN10">
            <v>12751</v>
          </cell>
          <cell r="CO10">
            <v>3.734204091195291</v>
          </cell>
          <cell r="CP10">
            <v>-6563</v>
          </cell>
          <cell r="CQ10">
            <v>-51.470472904085952</v>
          </cell>
          <cell r="CU10" t="str">
            <v>IND AUTO LTD.</v>
          </cell>
          <cell r="CV10">
            <v>679</v>
          </cell>
          <cell r="CW10">
            <v>1.5899777543613163</v>
          </cell>
          <cell r="CX10">
            <v>1759</v>
          </cell>
          <cell r="CY10">
            <v>3.3728979310080343</v>
          </cell>
          <cell r="CZ10">
            <v>6867</v>
          </cell>
          <cell r="DA10">
            <v>1.8268982635554147</v>
          </cell>
          <cell r="DB10">
            <v>14510</v>
          </cell>
          <cell r="DC10">
            <v>3.6863338888663062</v>
          </cell>
          <cell r="DD10">
            <v>-7643</v>
          </cell>
          <cell r="DE10">
            <v>-52.674017918676775</v>
          </cell>
          <cell r="DI10" t="str">
            <v>IND AUTO LTD.</v>
          </cell>
          <cell r="DJ10">
            <v>467</v>
          </cell>
          <cell r="DK10">
            <v>1.3657366789495233</v>
          </cell>
          <cell r="DL10">
            <v>603</v>
          </cell>
          <cell r="DM10">
            <v>1.8634692048579993</v>
          </cell>
          <cell r="DN10">
            <v>7334</v>
          </cell>
          <cell r="DO10">
            <v>1.7884446091831534</v>
          </cell>
          <cell r="DP10">
            <v>19262</v>
          </cell>
          <cell r="DQ10">
            <v>3.3229079153246746</v>
          </cell>
          <cell r="DR10">
            <v>-11928</v>
          </cell>
          <cell r="DS10">
            <v>-61.925033745197801</v>
          </cell>
          <cell r="DW10" t="str">
            <v>IND AUTO LTD.</v>
          </cell>
          <cell r="DX10">
            <v>734</v>
          </cell>
          <cell r="DY10">
            <v>1.3480504692464508</v>
          </cell>
          <cell r="DZ10">
            <v>1575</v>
          </cell>
          <cell r="EA10">
            <v>5.1688490696071678</v>
          </cell>
          <cell r="EB10">
            <v>8068</v>
          </cell>
          <cell r="EC10">
            <v>1.7368242035967847</v>
          </cell>
          <cell r="ED10">
            <v>39991</v>
          </cell>
          <cell r="EE10">
            <v>3.330274343122102</v>
          </cell>
          <cell r="EF10">
            <v>-31923</v>
          </cell>
          <cell r="EG10">
            <v>-79.825460728663941</v>
          </cell>
          <cell r="EJ10">
            <v>0</v>
          </cell>
          <cell r="EK10" t="str">
            <v>IND AUTO LTD.</v>
          </cell>
          <cell r="EL10">
            <v>601</v>
          </cell>
          <cell r="EM10">
            <v>1.2481309187572687</v>
          </cell>
          <cell r="EN10">
            <v>1512</v>
          </cell>
          <cell r="EO10">
            <v>3.3441709242916859</v>
          </cell>
          <cell r="EP10">
            <v>8669</v>
          </cell>
          <cell r="EQ10">
            <v>1.6909249080319422</v>
          </cell>
          <cell r="ER10">
            <v>39991</v>
          </cell>
          <cell r="ES10">
            <v>3.330274343122102</v>
          </cell>
          <cell r="ET10">
            <v>-31322</v>
          </cell>
          <cell r="EU10">
            <v>-78.322622590082773</v>
          </cell>
          <cell r="EV10">
            <v>0</v>
          </cell>
          <cell r="EX10">
            <v>0</v>
          </cell>
          <cell r="EY10" t="str">
            <v>IND AUTO LTD.</v>
          </cell>
          <cell r="EZ10">
            <v>630</v>
          </cell>
          <cell r="FA10">
            <v>1.0630758327427356</v>
          </cell>
          <cell r="FB10">
            <v>10118</v>
          </cell>
          <cell r="FC10">
            <v>2.655413048213672</v>
          </cell>
          <cell r="FD10">
            <v>9299</v>
          </cell>
          <cell r="FE10">
            <v>1.6258698464873937</v>
          </cell>
          <cell r="FF10">
            <v>39991</v>
          </cell>
          <cell r="FG10">
            <v>3.330274343122102</v>
          </cell>
          <cell r="FH10">
            <v>-30692</v>
          </cell>
          <cell r="FI10">
            <v>-76.747268135330444</v>
          </cell>
          <cell r="FJ10">
            <v>0</v>
          </cell>
        </row>
        <row r="11">
          <cell r="A11" t="str">
            <v>MARUTI UDYOG - CARS</v>
          </cell>
          <cell r="B11">
            <v>24132</v>
          </cell>
          <cell r="C11">
            <v>45.321714307177999</v>
          </cell>
          <cell r="D11">
            <v>23749</v>
          </cell>
          <cell r="E11">
            <v>57.245817866268133</v>
          </cell>
          <cell r="F11">
            <v>24132</v>
          </cell>
          <cell r="G11">
            <v>45.321714307177999</v>
          </cell>
          <cell r="H11">
            <v>23749</v>
          </cell>
          <cell r="I11">
            <v>57.245817866268133</v>
          </cell>
          <cell r="J11">
            <v>383</v>
          </cell>
          <cell r="K11">
            <v>1.6126994820834561</v>
          </cell>
          <cell r="O11" t="str">
            <v>MARUTI UDYOG - CARS</v>
          </cell>
          <cell r="P11">
            <v>21238</v>
          </cell>
          <cell r="Q11">
            <v>41.714296937913694</v>
          </cell>
          <cell r="R11">
            <v>25380</v>
          </cell>
          <cell r="S11">
            <v>54.90654205607477</v>
          </cell>
          <cell r="T11">
            <v>45370</v>
          </cell>
          <cell r="U11">
            <v>43.558405898674138</v>
          </cell>
          <cell r="V11">
            <v>49129</v>
          </cell>
          <cell r="W11">
            <v>56.012997377722037</v>
          </cell>
          <cell r="X11">
            <v>-3759</v>
          </cell>
          <cell r="Y11">
            <v>-7.6512853915202834</v>
          </cell>
          <cell r="AC11" t="str">
            <v>MARUTI UDYOG - CARS</v>
          </cell>
          <cell r="AD11">
            <v>11346</v>
          </cell>
          <cell r="AE11">
            <v>32.164422395464207</v>
          </cell>
          <cell r="AF11">
            <v>19296</v>
          </cell>
          <cell r="AG11">
            <v>47.898721608539155</v>
          </cell>
          <cell r="AH11">
            <v>56716</v>
          </cell>
          <cell r="AI11">
            <v>40.675875324526302</v>
          </cell>
          <cell r="AJ11">
            <v>68425</v>
          </cell>
          <cell r="AK11">
            <v>53.459119496855344</v>
          </cell>
          <cell r="AL11">
            <v>-11709</v>
          </cell>
          <cell r="AM11">
            <v>-17.112166605772742</v>
          </cell>
          <cell r="AN11">
            <v>0</v>
          </cell>
          <cell r="AP11">
            <v>0</v>
          </cell>
          <cell r="AQ11" t="str">
            <v>MARUTI UDYOG - CARS</v>
          </cell>
          <cell r="AR11">
            <v>22103</v>
          </cell>
          <cell r="AS11">
            <v>47.851313026347128</v>
          </cell>
          <cell r="AT11">
            <v>27980</v>
          </cell>
          <cell r="AU11">
            <v>53.167635769391552</v>
          </cell>
          <cell r="AV11">
            <v>78819</v>
          </cell>
          <cell r="AW11">
            <v>42.461414141414139</v>
          </cell>
          <cell r="AX11">
            <v>96405</v>
          </cell>
          <cell r="AY11">
            <v>53.374192369658012</v>
          </cell>
          <cell r="AZ11">
            <v>-17586</v>
          </cell>
          <cell r="BA11">
            <v>-18.241792438151549</v>
          </cell>
          <cell r="BB11">
            <v>0</v>
          </cell>
          <cell r="BD11">
            <v>0</v>
          </cell>
          <cell r="BE11" t="str">
            <v>MARUTI UDYOG - CARS</v>
          </cell>
          <cell r="BF11">
            <v>24100</v>
          </cell>
          <cell r="BG11">
            <v>46.53947165147536</v>
          </cell>
          <cell r="BH11">
            <v>28211</v>
          </cell>
          <cell r="BI11">
            <v>50.348913994039016</v>
          </cell>
          <cell r="BJ11">
            <v>102919</v>
          </cell>
          <cell r="BK11">
            <v>43.350926039029694</v>
          </cell>
          <cell r="BL11">
            <v>124616</v>
          </cell>
          <cell r="BM11">
            <v>52.657911194496563</v>
          </cell>
          <cell r="BN11">
            <v>-21697</v>
          </cell>
          <cell r="BO11">
            <v>-17.411086858830327</v>
          </cell>
          <cell r="BP11">
            <v>0</v>
          </cell>
          <cell r="BR11">
            <v>0</v>
          </cell>
          <cell r="BS11" t="str">
            <v>MARUTI UDYOG - CARS</v>
          </cell>
          <cell r="BT11">
            <v>29199</v>
          </cell>
          <cell r="BU11">
            <v>49.076424021379225</v>
          </cell>
          <cell r="BV11">
            <v>27512</v>
          </cell>
          <cell r="BW11">
            <v>47.842796278584473</v>
          </cell>
          <cell r="BX11">
            <v>132118</v>
          </cell>
          <cell r="BY11">
            <v>44.498258708143318</v>
          </cell>
          <cell r="BZ11">
            <v>152128</v>
          </cell>
          <cell r="CA11">
            <v>51.71660031887734</v>
          </cell>
          <cell r="CB11">
            <v>-20010</v>
          </cell>
          <cell r="CC11">
            <v>-13.153397139251158</v>
          </cell>
          <cell r="CD11">
            <v>0</v>
          </cell>
          <cell r="CF11">
            <v>0</v>
          </cell>
          <cell r="CG11" t="str">
            <v>MARUTI UDYOG - CARS</v>
          </cell>
          <cell r="CH11">
            <v>14736</v>
          </cell>
          <cell r="CI11">
            <v>40.62637847375386</v>
          </cell>
          <cell r="CJ11">
            <v>23110</v>
          </cell>
          <cell r="CK11">
            <v>48.850088779910372</v>
          </cell>
          <cell r="CL11">
            <v>146854</v>
          </cell>
          <cell r="CM11">
            <v>44.076739760728501</v>
          </cell>
          <cell r="CN11">
            <v>175238</v>
          </cell>
          <cell r="CO11">
            <v>51.31946173107054</v>
          </cell>
          <cell r="CP11">
            <v>-28384</v>
          </cell>
          <cell r="CQ11">
            <v>-16.197400107282668</v>
          </cell>
          <cell r="CU11" t="str">
            <v>MARUTI UDYOG - CARS</v>
          </cell>
          <cell r="CV11">
            <v>22045</v>
          </cell>
          <cell r="CW11">
            <v>51.621589977754354</v>
          </cell>
          <cell r="CX11">
            <v>24588</v>
          </cell>
          <cell r="CY11">
            <v>47.147705700753576</v>
          </cell>
          <cell r="CZ11">
            <v>168899</v>
          </cell>
          <cell r="DA11">
            <v>44.933928908729577</v>
          </cell>
          <cell r="DB11">
            <v>199826</v>
          </cell>
          <cell r="DC11">
            <v>50.766737124507131</v>
          </cell>
          <cell r="DD11">
            <v>-30927</v>
          </cell>
          <cell r="DE11">
            <v>-15.476964959514778</v>
          </cell>
          <cell r="DI11" t="str">
            <v>MARUTI UDYOG - CARS</v>
          </cell>
          <cell r="DJ11">
            <v>18929</v>
          </cell>
          <cell r="DK11">
            <v>55.357665087442243</v>
          </cell>
          <cell r="DL11">
            <v>22727</v>
          </cell>
          <cell r="DM11">
            <v>70.233938007973052</v>
          </cell>
          <cell r="DN11">
            <v>187828</v>
          </cell>
          <cell r="DO11">
            <v>45.803105270473594</v>
          </cell>
          <cell r="DP11">
            <v>267723</v>
          </cell>
          <cell r="DQ11">
            <v>46.185176815204429</v>
          </cell>
          <cell r="DR11">
            <v>-79895</v>
          </cell>
          <cell r="DS11">
            <v>-29.842411746469299</v>
          </cell>
          <cell r="DW11" t="str">
            <v>MARUTI UDYOG - CARS</v>
          </cell>
          <cell r="DX11">
            <v>28264</v>
          </cell>
          <cell r="DY11">
            <v>51.909125971092216</v>
          </cell>
          <cell r="DZ11">
            <v>18780</v>
          </cell>
          <cell r="EA11">
            <v>61.632371763315938</v>
          </cell>
          <cell r="EB11">
            <v>216092</v>
          </cell>
          <cell r="EC11">
            <v>46.518817030693654</v>
          </cell>
          <cell r="ED11">
            <v>559195</v>
          </cell>
          <cell r="EE11">
            <v>46.567296674305815</v>
          </cell>
          <cell r="EF11">
            <v>-343103</v>
          </cell>
          <cell r="EG11">
            <v>-61.356592959522175</v>
          </cell>
          <cell r="EJ11">
            <v>0</v>
          </cell>
          <cell r="EK11" t="str">
            <v>MARUTI UDYOG - CARS</v>
          </cell>
          <cell r="EL11">
            <v>24622</v>
          </cell>
          <cell r="EM11">
            <v>51.133909287257019</v>
          </cell>
          <cell r="EN11">
            <v>24298</v>
          </cell>
          <cell r="EO11">
            <v>53.741180633888483</v>
          </cell>
          <cell r="EP11">
            <v>240714</v>
          </cell>
          <cell r="EQ11">
            <v>46.95227803806678</v>
          </cell>
          <cell r="ER11">
            <v>559195</v>
          </cell>
          <cell r="ES11">
            <v>46.567296674305815</v>
          </cell>
          <cell r="ET11">
            <v>-318481</v>
          </cell>
          <cell r="EU11">
            <v>-56.953477767147419</v>
          </cell>
          <cell r="EV11">
            <v>0</v>
          </cell>
          <cell r="EX11">
            <v>0</v>
          </cell>
          <cell r="EY11" t="str">
            <v>MARUTI UDYOG - CARS</v>
          </cell>
          <cell r="EZ11">
            <v>27165</v>
          </cell>
          <cell r="FA11">
            <v>45.838817454692723</v>
          </cell>
          <cell r="FB11">
            <v>243972</v>
          </cell>
          <cell r="FC11">
            <v>64.029099841745989</v>
          </cell>
          <cell r="FD11">
            <v>267879</v>
          </cell>
          <cell r="FE11">
            <v>46.836905969157606</v>
          </cell>
          <cell r="FF11">
            <v>559195</v>
          </cell>
          <cell r="FG11">
            <v>46.567296674305815</v>
          </cell>
          <cell r="FH11">
            <v>-291316</v>
          </cell>
          <cell r="FI11">
            <v>-52.095601713176976</v>
          </cell>
          <cell r="FJ11">
            <v>0</v>
          </cell>
        </row>
        <row r="12">
          <cell r="A12" t="str">
            <v>MARUTI UDYOG - VANS</v>
          </cell>
          <cell r="B12">
            <v>6081</v>
          </cell>
          <cell r="C12">
            <v>11.420576193516883</v>
          </cell>
          <cell r="D12">
            <v>6744</v>
          </cell>
          <cell r="E12">
            <v>16.256086390589598</v>
          </cell>
          <cell r="F12">
            <v>6081</v>
          </cell>
          <cell r="G12">
            <v>11.420576193516883</v>
          </cell>
          <cell r="H12">
            <v>6744</v>
          </cell>
          <cell r="I12">
            <v>16.256086390589598</v>
          </cell>
          <cell r="J12">
            <v>-663</v>
          </cell>
          <cell r="K12">
            <v>-9.8309608540925275</v>
          </cell>
          <cell r="O12" t="str">
            <v>MARUTI UDYOG - VANS</v>
          </cell>
          <cell r="P12">
            <v>4562</v>
          </cell>
          <cell r="Q12">
            <v>8.9603833991318513</v>
          </cell>
          <cell r="R12">
            <v>6977</v>
          </cell>
          <cell r="S12">
            <v>15.093890619591555</v>
          </cell>
          <cell r="T12">
            <v>10643</v>
          </cell>
          <cell r="U12">
            <v>10.218032047158671</v>
          </cell>
          <cell r="V12">
            <v>13721</v>
          </cell>
          <cell r="W12">
            <v>15.643598221411469</v>
          </cell>
          <cell r="X12">
            <v>-3078</v>
          </cell>
          <cell r="Y12">
            <v>-22.432767291013775</v>
          </cell>
          <cell r="AC12" t="str">
            <v>MARUTI UDYOG - VANS</v>
          </cell>
          <cell r="AD12">
            <v>3235</v>
          </cell>
          <cell r="AE12">
            <v>9.1708008504606653</v>
          </cell>
          <cell r="AF12">
            <v>5353</v>
          </cell>
          <cell r="AG12">
            <v>13.287824252203054</v>
          </cell>
          <cell r="AH12">
            <v>13878</v>
          </cell>
          <cell r="AI12">
            <v>9.9530960884719644</v>
          </cell>
          <cell r="AJ12">
            <v>19074</v>
          </cell>
          <cell r="AK12">
            <v>14.902144615024024</v>
          </cell>
          <cell r="AL12">
            <v>-5196</v>
          </cell>
          <cell r="AM12">
            <v>-27.241270839886756</v>
          </cell>
          <cell r="AN12">
            <v>0</v>
          </cell>
          <cell r="AP12">
            <v>0</v>
          </cell>
          <cell r="AQ12" t="str">
            <v>MARUTI UDYOG - VANS</v>
          </cell>
          <cell r="AR12">
            <v>4694</v>
          </cell>
          <cell r="AS12">
            <v>10.16215280032907</v>
          </cell>
          <cell r="AT12">
            <v>7548</v>
          </cell>
          <cell r="AU12">
            <v>14.342720328354805</v>
          </cell>
          <cell r="AV12">
            <v>18572</v>
          </cell>
          <cell r="AW12">
            <v>10.005117845117844</v>
          </cell>
          <cell r="AX12">
            <v>26622</v>
          </cell>
          <cell r="AY12">
            <v>14.739149932732074</v>
          </cell>
          <cell r="AZ12">
            <v>-8050</v>
          </cell>
          <cell r="BA12">
            <v>-30.238148899406507</v>
          </cell>
          <cell r="BB12">
            <v>0</v>
          </cell>
          <cell r="BD12">
            <v>0</v>
          </cell>
          <cell r="BE12" t="str">
            <v>MARUTI UDYOG - VANS</v>
          </cell>
          <cell r="BF12">
            <v>5742</v>
          </cell>
          <cell r="BG12">
            <v>11.08836706318554</v>
          </cell>
          <cell r="BH12">
            <v>7767</v>
          </cell>
          <cell r="BI12">
            <v>13.861969267012903</v>
          </cell>
          <cell r="BJ12">
            <v>24314</v>
          </cell>
          <cell r="BK12">
            <v>10.241397756614115</v>
          </cell>
          <cell r="BL12">
            <v>34389</v>
          </cell>
          <cell r="BM12">
            <v>14.531463921707823</v>
          </cell>
          <cell r="BN12">
            <v>-10075</v>
          </cell>
          <cell r="BO12">
            <v>-29.297158975253719</v>
          </cell>
          <cell r="BP12">
            <v>0</v>
          </cell>
          <cell r="BR12">
            <v>0</v>
          </cell>
          <cell r="BS12" t="str">
            <v>MARUTI UDYOG - VANS</v>
          </cell>
          <cell r="BT12">
            <v>5908</v>
          </cell>
          <cell r="BU12">
            <v>9.9299124325596253</v>
          </cell>
          <cell r="BV12">
            <v>7601</v>
          </cell>
          <cell r="BW12">
            <v>13.217981045126512</v>
          </cell>
          <cell r="BX12">
            <v>30222</v>
          </cell>
          <cell r="BY12">
            <v>10.1789792055398</v>
          </cell>
          <cell r="BZ12">
            <v>41990</v>
          </cell>
          <cell r="CA12">
            <v>14.274690046471783</v>
          </cell>
          <cell r="CB12">
            <v>-11768</v>
          </cell>
          <cell r="CC12">
            <v>-28.025720409621339</v>
          </cell>
          <cell r="CD12">
            <v>0</v>
          </cell>
          <cell r="CF12">
            <v>0</v>
          </cell>
          <cell r="CG12" t="str">
            <v>MARUTI UDYOG - VANS</v>
          </cell>
          <cell r="CH12">
            <v>2934</v>
          </cell>
          <cell r="CI12">
            <v>8.0888839876488738</v>
          </cell>
          <cell r="CJ12">
            <v>5059</v>
          </cell>
          <cell r="CK12">
            <v>10.693751585355542</v>
          </cell>
          <cell r="CL12">
            <v>33156</v>
          </cell>
          <cell r="CM12">
            <v>9.9514373698143341</v>
          </cell>
          <cell r="CN12">
            <v>47049</v>
          </cell>
          <cell r="CO12">
            <v>13.778571742345482</v>
          </cell>
          <cell r="CP12">
            <v>-13893</v>
          </cell>
          <cell r="CQ12">
            <v>-29.528789134731877</v>
          </cell>
          <cell r="CU12" t="str">
            <v>MARUTI UDYOG - VANS</v>
          </cell>
          <cell r="CV12">
            <v>4947</v>
          </cell>
          <cell r="CW12">
            <v>11.584123638918159</v>
          </cell>
          <cell r="CX12">
            <v>7518</v>
          </cell>
          <cell r="CY12">
            <v>14.415830952426608</v>
          </cell>
          <cell r="CZ12">
            <v>38103</v>
          </cell>
          <cell r="DA12">
            <v>10.13693090669171</v>
          </cell>
          <cell r="DB12">
            <v>54567</v>
          </cell>
          <cell r="DC12">
            <v>13.86300353644161</v>
          </cell>
          <cell r="DD12">
            <v>-16464</v>
          </cell>
          <cell r="DE12">
            <v>-30.1720820275991</v>
          </cell>
          <cell r="DI12" t="str">
            <v>MARUTI UDYOG - VANS</v>
          </cell>
          <cell r="DJ12">
            <v>3862</v>
          </cell>
          <cell r="DK12">
            <v>11.294379130841667</v>
          </cell>
          <cell r="DL12">
            <v>2789</v>
          </cell>
          <cell r="DM12">
            <v>8.6189313637627851</v>
          </cell>
          <cell r="DN12">
            <v>41965</v>
          </cell>
          <cell r="DO12">
            <v>10.233443962963053</v>
          </cell>
          <cell r="DP12">
            <v>76344</v>
          </cell>
          <cell r="DQ12">
            <v>13.170183879532079</v>
          </cell>
          <cell r="DR12">
            <v>-34379</v>
          </cell>
          <cell r="DS12">
            <v>-45.03169862726606</v>
          </cell>
          <cell r="DW12" t="str">
            <v>MARUTI UDYOG - VANS</v>
          </cell>
          <cell r="DX12">
            <v>5613</v>
          </cell>
          <cell r="DY12">
            <v>10.308729269591728</v>
          </cell>
          <cell r="DZ12">
            <v>4237</v>
          </cell>
          <cell r="EA12">
            <v>13.905024449476553</v>
          </cell>
          <cell r="EB12">
            <v>47578</v>
          </cell>
          <cell r="EC12">
            <v>10.242268462906274</v>
          </cell>
          <cell r="ED12">
            <v>159432</v>
          </cell>
          <cell r="EE12">
            <v>13.276794755636093</v>
          </cell>
          <cell r="EF12">
            <v>-111854</v>
          </cell>
          <cell r="EG12">
            <v>-70.157810226303368</v>
          </cell>
          <cell r="EJ12">
            <v>0</v>
          </cell>
          <cell r="EK12" t="str">
            <v>MARUTI UDYOG - VANS</v>
          </cell>
          <cell r="EL12">
            <v>4947</v>
          </cell>
          <cell r="EM12">
            <v>10.273716564213323</v>
          </cell>
          <cell r="EN12">
            <v>7207</v>
          </cell>
          <cell r="EO12">
            <v>15.940105721805676</v>
          </cell>
          <cell r="EP12">
            <v>52525</v>
          </cell>
          <cell r="EQ12">
            <v>10.245222147234717</v>
          </cell>
          <cell r="ER12">
            <v>159432</v>
          </cell>
          <cell r="ES12">
            <v>13.276794755636093</v>
          </cell>
          <cell r="ET12">
            <v>-106907</v>
          </cell>
          <cell r="EU12">
            <v>-67.054919965878867</v>
          </cell>
          <cell r="EV12">
            <v>0</v>
          </cell>
          <cell r="EX12">
            <v>0</v>
          </cell>
          <cell r="EY12" t="str">
            <v>MARUTI UDYOG - VANS</v>
          </cell>
          <cell r="EZ12">
            <v>6510</v>
          </cell>
          <cell r="FA12">
            <v>10.985116938341601</v>
          </cell>
          <cell r="FB12">
            <v>56627</v>
          </cell>
          <cell r="FC12">
            <v>14.861442447242101</v>
          </cell>
          <cell r="FD12">
            <v>59035</v>
          </cell>
          <cell r="FE12">
            <v>10.321886911214463</v>
          </cell>
          <cell r="FF12">
            <v>159432</v>
          </cell>
          <cell r="FG12">
            <v>13.276794755636093</v>
          </cell>
          <cell r="FH12">
            <v>-100397</v>
          </cell>
          <cell r="FI12">
            <v>-62.971674444277184</v>
          </cell>
          <cell r="FJ12">
            <v>0</v>
          </cell>
        </row>
        <row r="13">
          <cell r="A13" t="str">
            <v>TELCO</v>
          </cell>
          <cell r="B13">
            <v>5145</v>
          </cell>
          <cell r="C13">
            <v>9.6626976674304164</v>
          </cell>
          <cell r="D13">
            <v>1679</v>
          </cell>
          <cell r="E13">
            <v>4.047148435616835</v>
          </cell>
          <cell r="F13">
            <v>5145</v>
          </cell>
          <cell r="G13">
            <v>9.6626976674304164</v>
          </cell>
          <cell r="H13">
            <v>1679</v>
          </cell>
          <cell r="I13">
            <v>4.047148435616835</v>
          </cell>
          <cell r="J13">
            <v>3466</v>
          </cell>
          <cell r="K13">
            <v>206.43240023823702</v>
          </cell>
          <cell r="O13" t="str">
            <v>TELCO</v>
          </cell>
          <cell r="P13">
            <v>5153</v>
          </cell>
          <cell r="Q13">
            <v>10.121187123131618</v>
          </cell>
          <cell r="R13">
            <v>2367</v>
          </cell>
          <cell r="S13">
            <v>5.1207165109034269</v>
          </cell>
          <cell r="T13">
            <v>10298</v>
          </cell>
          <cell r="U13">
            <v>9.8868076690444422</v>
          </cell>
          <cell r="V13">
            <v>4046</v>
          </cell>
          <cell r="W13">
            <v>4.61292897047087</v>
          </cell>
          <cell r="X13">
            <v>6252</v>
          </cell>
          <cell r="Y13">
            <v>154.52298566485419</v>
          </cell>
          <cell r="AC13" t="str">
            <v>TELCO</v>
          </cell>
          <cell r="AD13">
            <v>4080</v>
          </cell>
          <cell r="AE13">
            <v>11.566265060240964</v>
          </cell>
          <cell r="AF13">
            <v>3577</v>
          </cell>
          <cell r="AG13">
            <v>8.8792354474370114</v>
          </cell>
          <cell r="AH13">
            <v>14378</v>
          </cell>
          <cell r="AI13">
            <v>10.311688684252047</v>
          </cell>
          <cell r="AJ13">
            <v>7623</v>
          </cell>
          <cell r="AK13">
            <v>5.9557013945857262</v>
          </cell>
          <cell r="AL13">
            <v>6755</v>
          </cell>
          <cell r="AM13">
            <v>88.613406795224975</v>
          </cell>
          <cell r="AN13">
            <v>0</v>
          </cell>
          <cell r="AP13">
            <v>0</v>
          </cell>
          <cell r="AQ13" t="str">
            <v>TELCO</v>
          </cell>
          <cell r="AR13">
            <v>3534</v>
          </cell>
          <cell r="AS13">
            <v>7.6508410729362861</v>
          </cell>
          <cell r="AT13">
            <v>4094</v>
          </cell>
          <cell r="AU13">
            <v>7.7794246190096148</v>
          </cell>
          <cell r="AV13">
            <v>17912</v>
          </cell>
          <cell r="AW13">
            <v>9.6495622895622901</v>
          </cell>
          <cell r="AX13">
            <v>11717</v>
          </cell>
          <cell r="AY13">
            <v>6.4870640733912452</v>
          </cell>
          <cell r="AZ13">
            <v>6195</v>
          </cell>
          <cell r="BA13">
            <v>52.871895536400103</v>
          </cell>
          <cell r="BB13">
            <v>0</v>
          </cell>
          <cell r="BD13">
            <v>0</v>
          </cell>
          <cell r="BE13" t="str">
            <v>TELCO</v>
          </cell>
          <cell r="BF13">
            <v>3469</v>
          </cell>
          <cell r="BG13">
            <v>6.6989803800401662</v>
          </cell>
          <cell r="BH13">
            <v>4539</v>
          </cell>
          <cell r="BI13">
            <v>8.1008727311666746</v>
          </cell>
          <cell r="BJ13">
            <v>21381</v>
          </cell>
          <cell r="BK13">
            <v>9.0059770269871837</v>
          </cell>
          <cell r="BL13">
            <v>16256</v>
          </cell>
          <cell r="BM13">
            <v>6.8691580886702841</v>
          </cell>
          <cell r="BN13">
            <v>5125</v>
          </cell>
          <cell r="BO13">
            <v>31.52682086614173</v>
          </cell>
          <cell r="BP13">
            <v>0</v>
          </cell>
          <cell r="BR13">
            <v>0</v>
          </cell>
          <cell r="BS13" t="str">
            <v>TELCO</v>
          </cell>
          <cell r="BT13">
            <v>3577</v>
          </cell>
          <cell r="BU13">
            <v>6.0120678353530428</v>
          </cell>
          <cell r="BV13">
            <v>5047</v>
          </cell>
          <cell r="BW13">
            <v>8.7766281192939744</v>
          </cell>
          <cell r="BX13">
            <v>24958</v>
          </cell>
          <cell r="BY13">
            <v>8.4060274969182167</v>
          </cell>
          <cell r="BZ13">
            <v>21303</v>
          </cell>
          <cell r="CA13">
            <v>7.2420510135743843</v>
          </cell>
          <cell r="CB13">
            <v>3655</v>
          </cell>
          <cell r="CC13">
            <v>17.157207904989907</v>
          </cell>
          <cell r="CD13">
            <v>0</v>
          </cell>
          <cell r="CF13">
            <v>0</v>
          </cell>
          <cell r="CG13" t="str">
            <v>TELCO</v>
          </cell>
          <cell r="CH13">
            <v>2345</v>
          </cell>
          <cell r="CI13">
            <v>6.4650419056021171</v>
          </cell>
          <cell r="CJ13">
            <v>4745</v>
          </cell>
          <cell r="CK13">
            <v>10.030016064936163</v>
          </cell>
          <cell r="CL13">
            <v>27303</v>
          </cell>
          <cell r="CM13">
            <v>8.1947187389323428</v>
          </cell>
          <cell r="CN13">
            <v>26048</v>
          </cell>
          <cell r="CO13">
            <v>7.628307440001171</v>
          </cell>
          <cell r="CP13">
            <v>1255</v>
          </cell>
          <cell r="CQ13">
            <v>4.8180282555282554</v>
          </cell>
          <cell r="CU13" t="str">
            <v>TELCO</v>
          </cell>
          <cell r="CV13">
            <v>2415</v>
          </cell>
          <cell r="CW13">
            <v>5.6550755180892169</v>
          </cell>
          <cell r="CX13">
            <v>5224</v>
          </cell>
          <cell r="CY13">
            <v>10.017065828076163</v>
          </cell>
          <cell r="CZ13">
            <v>29718</v>
          </cell>
          <cell r="DA13">
            <v>7.9061835730799208</v>
          </cell>
          <cell r="DB13">
            <v>31272</v>
          </cell>
          <cell r="DC13">
            <v>7.9447989919108979</v>
          </cell>
          <cell r="DD13">
            <v>-1554</v>
          </cell>
          <cell r="DE13">
            <v>-4.9693016116653874</v>
          </cell>
          <cell r="DI13" t="str">
            <v>TELCO</v>
          </cell>
          <cell r="DJ13">
            <v>2243</v>
          </cell>
          <cell r="DK13">
            <v>6.5596303445048836</v>
          </cell>
          <cell r="DL13">
            <v>2</v>
          </cell>
          <cell r="DM13">
            <v>6.1806607126301798E-3</v>
          </cell>
          <cell r="DN13">
            <v>31961</v>
          </cell>
          <cell r="DO13">
            <v>7.7939021208212109</v>
          </cell>
          <cell r="DP13">
            <v>53196</v>
          </cell>
          <cell r="DQ13">
            <v>9.1768980097399737</v>
          </cell>
          <cell r="DR13">
            <v>-21235</v>
          </cell>
          <cell r="DS13">
            <v>-39.918414918414918</v>
          </cell>
          <cell r="DW13" t="str">
            <v>TELCO</v>
          </cell>
          <cell r="DX13">
            <v>2959</v>
          </cell>
          <cell r="DY13">
            <v>5.434443240463553</v>
          </cell>
          <cell r="DZ13">
            <v>298</v>
          </cell>
          <cell r="EA13">
            <v>0.97797906205900687</v>
          </cell>
          <cell r="EB13">
            <v>34920</v>
          </cell>
          <cell r="EC13">
            <v>7.5173402565195486</v>
          </cell>
          <cell r="ED13">
            <v>108071</v>
          </cell>
          <cell r="EE13">
            <v>8.9996768906891216</v>
          </cell>
          <cell r="EF13">
            <v>-73151</v>
          </cell>
          <cell r="EG13">
            <v>-67.687908874721245</v>
          </cell>
          <cell r="EJ13">
            <v>0</v>
          </cell>
          <cell r="EK13" t="str">
            <v>TELCO</v>
          </cell>
          <cell r="EL13">
            <v>3651</v>
          </cell>
          <cell r="EM13">
            <v>7.5822395746801785</v>
          </cell>
          <cell r="EN13">
            <v>1881</v>
          </cell>
          <cell r="EO13">
            <v>4.1603078760533476</v>
          </cell>
          <cell r="EP13">
            <v>38571</v>
          </cell>
          <cell r="EQ13">
            <v>7.5234357627984823</v>
          </cell>
          <cell r="ER13">
            <v>108071</v>
          </cell>
          <cell r="ES13">
            <v>8.9996768906891216</v>
          </cell>
          <cell r="ET13">
            <v>-69500</v>
          </cell>
          <cell r="EU13">
            <v>-64.309574261365213</v>
          </cell>
          <cell r="EV13">
            <v>0</v>
          </cell>
          <cell r="EX13">
            <v>0</v>
          </cell>
          <cell r="EY13" t="str">
            <v>TELCO</v>
          </cell>
          <cell r="EZ13">
            <v>5255</v>
          </cell>
          <cell r="FA13">
            <v>8.8674023826398027</v>
          </cell>
          <cell r="FB13">
            <v>2267</v>
          </cell>
          <cell r="FC13">
            <v>0.5949615912532511</v>
          </cell>
          <cell r="FD13">
            <v>43826</v>
          </cell>
          <cell r="FE13">
            <v>7.6626918907577721</v>
          </cell>
          <cell r="FF13">
            <v>108071</v>
          </cell>
          <cell r="FG13">
            <v>8.9996768906891216</v>
          </cell>
          <cell r="FH13">
            <v>-64245</v>
          </cell>
          <cell r="FI13">
            <v>-59.447030193113783</v>
          </cell>
          <cell r="FJ13">
            <v>0</v>
          </cell>
        </row>
        <row r="14">
          <cell r="A14" t="str">
            <v>DAEWOO MOTORS</v>
          </cell>
          <cell r="B14">
            <v>4687</v>
          </cell>
          <cell r="C14">
            <v>8.8025391578710135</v>
          </cell>
          <cell r="D14">
            <v>1005</v>
          </cell>
          <cell r="E14">
            <v>2.4225039772453361</v>
          </cell>
          <cell r="F14">
            <v>4687</v>
          </cell>
          <cell r="G14">
            <v>8.8025391578710135</v>
          </cell>
          <cell r="H14">
            <v>1005</v>
          </cell>
          <cell r="I14">
            <v>2.4225039772453361</v>
          </cell>
          <cell r="J14">
            <v>3682</v>
          </cell>
          <cell r="K14">
            <v>366.3681592039801</v>
          </cell>
          <cell r="O14" t="str">
            <v>DAEWOO MOTORS</v>
          </cell>
          <cell r="P14">
            <v>6033</v>
          </cell>
          <cell r="Q14">
            <v>11.849625832302163</v>
          </cell>
          <cell r="R14">
            <v>2249</v>
          </cell>
          <cell r="S14">
            <v>4.8654378677743164</v>
          </cell>
          <cell r="T14">
            <v>10720</v>
          </cell>
          <cell r="U14">
            <v>10.291957488071123</v>
          </cell>
          <cell r="V14">
            <v>3254</v>
          </cell>
          <cell r="W14">
            <v>3.7099532550450349</v>
          </cell>
          <cell r="X14">
            <v>7466</v>
          </cell>
          <cell r="Y14">
            <v>229.44068838352797</v>
          </cell>
          <cell r="AC14" t="str">
            <v>DAEWOO MOTORS</v>
          </cell>
          <cell r="AD14">
            <v>4702</v>
          </cell>
          <cell r="AE14">
            <v>13.32955350815025</v>
          </cell>
          <cell r="AF14">
            <v>2586</v>
          </cell>
          <cell r="AG14">
            <v>6.4192627528856887</v>
          </cell>
          <cell r="AH14">
            <v>15422</v>
          </cell>
          <cell r="AI14">
            <v>11.06043002424086</v>
          </cell>
          <cell r="AJ14">
            <v>5840</v>
          </cell>
          <cell r="AK14">
            <v>4.5626782296183439</v>
          </cell>
          <cell r="AL14">
            <v>9582</v>
          </cell>
          <cell r="AM14">
            <v>164.07534246575341</v>
          </cell>
          <cell r="AN14">
            <v>0</v>
          </cell>
          <cell r="AP14">
            <v>0</v>
          </cell>
          <cell r="AQ14" t="str">
            <v>DAEWOO MOTORS</v>
          </cell>
          <cell r="AR14">
            <v>4110</v>
          </cell>
          <cell r="AS14">
            <v>8.8978372410209783</v>
          </cell>
          <cell r="AT14">
            <v>2801</v>
          </cell>
          <cell r="AU14">
            <v>5.3224641812032081</v>
          </cell>
          <cell r="AV14">
            <v>19532</v>
          </cell>
          <cell r="AW14">
            <v>10.522289562289561</v>
          </cell>
          <cell r="AX14">
            <v>8641</v>
          </cell>
          <cell r="AY14">
            <v>4.7840505810509297</v>
          </cell>
          <cell r="AZ14">
            <v>10891</v>
          </cell>
          <cell r="BA14">
            <v>126.03865293368824</v>
          </cell>
          <cell r="BB14">
            <v>0</v>
          </cell>
          <cell r="BD14">
            <v>0</v>
          </cell>
          <cell r="BE14" t="str">
            <v>DAEWOO MOTORS</v>
          </cell>
          <cell r="BF14">
            <v>4497</v>
          </cell>
          <cell r="BG14">
            <v>8.6841495442607766</v>
          </cell>
          <cell r="BH14">
            <v>2812</v>
          </cell>
          <cell r="BI14">
            <v>5.0186503899626995</v>
          </cell>
          <cell r="BJ14">
            <v>24029</v>
          </cell>
          <cell r="BK14">
            <v>10.121351760042796</v>
          </cell>
          <cell r="BL14">
            <v>11453</v>
          </cell>
          <cell r="BM14">
            <v>4.8395956932542301</v>
          </cell>
          <cell r="BN14">
            <v>12576</v>
          </cell>
          <cell r="BO14">
            <v>109.80529119008121</v>
          </cell>
          <cell r="BP14">
            <v>0</v>
          </cell>
          <cell r="BR14">
            <v>0</v>
          </cell>
          <cell r="BS14" t="str">
            <v>DAEWOO MOTORS</v>
          </cell>
          <cell r="BT14">
            <v>4705</v>
          </cell>
          <cell r="BU14">
            <v>7.9079617459703853</v>
          </cell>
          <cell r="BV14">
            <v>3530</v>
          </cell>
          <cell r="BW14">
            <v>6.1385966437701072</v>
          </cell>
          <cell r="BX14">
            <v>28734</v>
          </cell>
          <cell r="BY14">
            <v>9.6778104854735183</v>
          </cell>
          <cell r="BZ14">
            <v>14983</v>
          </cell>
          <cell r="CA14">
            <v>5.0935384845507672</v>
          </cell>
          <cell r="CB14">
            <v>13751</v>
          </cell>
          <cell r="CC14">
            <v>91.777347660682111</v>
          </cell>
          <cell r="CD14">
            <v>0</v>
          </cell>
          <cell r="CF14">
            <v>0</v>
          </cell>
          <cell r="CG14" t="str">
            <v>DAEWOO MOTORS</v>
          </cell>
          <cell r="CH14">
            <v>4564</v>
          </cell>
          <cell r="CI14">
            <v>12.582708425231584</v>
          </cell>
          <cell r="CJ14">
            <v>3578</v>
          </cell>
          <cell r="CK14">
            <v>7.5632028409571328</v>
          </cell>
          <cell r="CL14">
            <v>33298</v>
          </cell>
          <cell r="CM14">
            <v>9.9940572306694921</v>
          </cell>
          <cell r="CN14">
            <v>18561</v>
          </cell>
          <cell r="CO14">
            <v>5.4356961914105399</v>
          </cell>
          <cell r="CP14">
            <v>14737</v>
          </cell>
          <cell r="CQ14">
            <v>79.39766176391359</v>
          </cell>
          <cell r="CU14" t="str">
            <v>DAEWOO MOTORS</v>
          </cell>
          <cell r="CV14">
            <v>2200</v>
          </cell>
          <cell r="CW14">
            <v>5.1516215899777542</v>
          </cell>
          <cell r="CX14">
            <v>3370</v>
          </cell>
          <cell r="CY14">
            <v>6.4620045636708783</v>
          </cell>
          <cell r="CZ14">
            <v>35498</v>
          </cell>
          <cell r="DA14">
            <v>9.4438961059691451</v>
          </cell>
          <cell r="DB14">
            <v>21931</v>
          </cell>
          <cell r="DC14">
            <v>5.5716739156944843</v>
          </cell>
          <cell r="DD14">
            <v>13567</v>
          </cell>
          <cell r="DE14">
            <v>61.862204185855639</v>
          </cell>
          <cell r="DI14" t="str">
            <v>DAEWOO MOTORS</v>
          </cell>
          <cell r="DJ14">
            <v>700</v>
          </cell>
          <cell r="DK14">
            <v>2.047142773586009</v>
          </cell>
          <cell r="DL14">
            <v>825</v>
          </cell>
          <cell r="DM14">
            <v>2.5495225439599492</v>
          </cell>
          <cell r="DN14">
            <v>36198</v>
          </cell>
          <cell r="DO14">
            <v>8.8271227111005981</v>
          </cell>
          <cell r="DP14">
            <v>39635</v>
          </cell>
          <cell r="DQ14">
            <v>6.8374756112497908</v>
          </cell>
          <cell r="DR14">
            <v>-3437</v>
          </cell>
          <cell r="DS14">
            <v>-8.6716286110760699</v>
          </cell>
          <cell r="DW14" t="str">
            <v>DAEWOO MOTORS</v>
          </cell>
          <cell r="DX14">
            <v>2526</v>
          </cell>
          <cell r="DY14">
            <v>4.6392036584693939</v>
          </cell>
          <cell r="DZ14">
            <v>800</v>
          </cell>
          <cell r="EA14">
            <v>2.6254471464671325</v>
          </cell>
          <cell r="EB14">
            <v>38724</v>
          </cell>
          <cell r="EC14">
            <v>8.3362395215768323</v>
          </cell>
          <cell r="ED14">
            <v>80275</v>
          </cell>
          <cell r="EE14">
            <v>6.6849484357512132</v>
          </cell>
          <cell r="EF14">
            <v>-41551</v>
          </cell>
          <cell r="EG14">
            <v>-51.76082217377764</v>
          </cell>
          <cell r="EJ14">
            <v>0</v>
          </cell>
          <cell r="EK14" t="str">
            <v>DAEWOO MOTORS</v>
          </cell>
          <cell r="EL14">
            <v>3500</v>
          </cell>
          <cell r="EM14">
            <v>7.2686492772885858</v>
          </cell>
          <cell r="EN14">
            <v>1131</v>
          </cell>
          <cell r="EO14">
            <v>2.5014929334483447</v>
          </cell>
          <cell r="EP14">
            <v>42224</v>
          </cell>
          <cell r="EQ14">
            <v>8.2359687757227746</v>
          </cell>
          <cell r="ER14">
            <v>80275</v>
          </cell>
          <cell r="ES14">
            <v>6.6849484357512132</v>
          </cell>
          <cell r="ET14">
            <v>-38051</v>
          </cell>
          <cell r="EU14">
            <v>-47.400809716599191</v>
          </cell>
          <cell r="EV14">
            <v>0</v>
          </cell>
          <cell r="EX14">
            <v>0</v>
          </cell>
          <cell r="EY14" t="str">
            <v>DAEWOO MOTORS</v>
          </cell>
          <cell r="EZ14">
            <v>2250</v>
          </cell>
          <cell r="FA14">
            <v>3.7966994026526271</v>
          </cell>
          <cell r="FB14">
            <v>10430</v>
          </cell>
          <cell r="FC14">
            <v>2.7372957197932988</v>
          </cell>
          <cell r="FD14">
            <v>44474</v>
          </cell>
          <cell r="FE14">
            <v>7.7759904885127806</v>
          </cell>
          <cell r="FF14">
            <v>80275</v>
          </cell>
          <cell r="FG14">
            <v>6.6849484357512132</v>
          </cell>
          <cell r="FH14">
            <v>-35801</v>
          </cell>
          <cell r="FI14">
            <v>-44.597944565555906</v>
          </cell>
          <cell r="FJ14">
            <v>0</v>
          </cell>
        </row>
        <row r="15">
          <cell r="A15" t="str">
            <v>GENERAL MOTORS</v>
          </cell>
          <cell r="B15">
            <v>573</v>
          </cell>
          <cell r="C15">
            <v>1.0761371746234458</v>
          </cell>
          <cell r="D15">
            <v>202</v>
          </cell>
          <cell r="E15">
            <v>0.48691124716771922</v>
          </cell>
          <cell r="F15">
            <v>573</v>
          </cell>
          <cell r="G15">
            <v>1.0761371746234458</v>
          </cell>
          <cell r="H15">
            <v>202</v>
          </cell>
          <cell r="I15">
            <v>0.48691124716771922</v>
          </cell>
          <cell r="J15">
            <v>371</v>
          </cell>
          <cell r="K15">
            <v>183.66336633663366</v>
          </cell>
          <cell r="O15" t="str">
            <v>GENERAL MOTORS</v>
          </cell>
          <cell r="P15">
            <v>551</v>
          </cell>
          <cell r="Q15">
            <v>1.0822383281283758</v>
          </cell>
          <cell r="R15">
            <v>180</v>
          </cell>
          <cell r="S15">
            <v>0.38940809968847351</v>
          </cell>
          <cell r="T15">
            <v>1124</v>
          </cell>
          <cell r="U15">
            <v>1.0791194231895467</v>
          </cell>
          <cell r="V15">
            <v>382</v>
          </cell>
          <cell r="W15">
            <v>0.435526165773572</v>
          </cell>
          <cell r="X15">
            <v>742</v>
          </cell>
          <cell r="Y15">
            <v>194.24083769633509</v>
          </cell>
          <cell r="AC15" t="str">
            <v>GENERAL MOTORS</v>
          </cell>
          <cell r="AD15">
            <v>643</v>
          </cell>
          <cell r="AE15">
            <v>1.8228206945428773</v>
          </cell>
          <cell r="AF15">
            <v>230</v>
          </cell>
          <cell r="AG15">
            <v>0.57093210872533195</v>
          </cell>
          <cell r="AH15">
            <v>1767</v>
          </cell>
          <cell r="AI15">
            <v>1.267266233486811</v>
          </cell>
          <cell r="AJ15">
            <v>612</v>
          </cell>
          <cell r="AK15">
            <v>0.47814367748740183</v>
          </cell>
          <cell r="AL15">
            <v>1155</v>
          </cell>
          <cell r="AM15">
            <v>188.72549019607843</v>
          </cell>
          <cell r="AN15">
            <v>0</v>
          </cell>
          <cell r="AP15">
            <v>0</v>
          </cell>
          <cell r="AQ15" t="str">
            <v>GENERAL MOTORS</v>
          </cell>
          <cell r="AR15">
            <v>648</v>
          </cell>
          <cell r="AS15">
            <v>1.4028706890952782</v>
          </cell>
          <cell r="AT15">
            <v>220</v>
          </cell>
          <cell r="AU15">
            <v>0.41804431269714593</v>
          </cell>
          <cell r="AV15">
            <v>2415</v>
          </cell>
          <cell r="AW15">
            <v>1.3010101010101009</v>
          </cell>
          <cell r="AX15">
            <v>832</v>
          </cell>
          <cell r="AY15">
            <v>0.46063303824029317</v>
          </cell>
          <cell r="AZ15">
            <v>1583</v>
          </cell>
          <cell r="BA15">
            <v>190.26442307692309</v>
          </cell>
          <cell r="BB15">
            <v>0</v>
          </cell>
          <cell r="BD15">
            <v>0</v>
          </cell>
          <cell r="BE15" t="str">
            <v>GENERAL MOTORS</v>
          </cell>
          <cell r="BF15">
            <v>1038</v>
          </cell>
          <cell r="BG15">
            <v>2.0044801483083576</v>
          </cell>
          <cell r="BH15">
            <v>251</v>
          </cell>
          <cell r="BI15">
            <v>0.44796630436722523</v>
          </cell>
          <cell r="BJ15">
            <v>3453</v>
          </cell>
          <cell r="BK15">
            <v>1.4544520216167038</v>
          </cell>
          <cell r="BL15">
            <v>1083</v>
          </cell>
          <cell r="BM15">
            <v>0.45763399421936007</v>
          </cell>
          <cell r="BN15">
            <v>2370</v>
          </cell>
          <cell r="BO15">
            <v>218.83656509695291</v>
          </cell>
          <cell r="BP15">
            <v>0</v>
          </cell>
          <cell r="BR15">
            <v>0</v>
          </cell>
          <cell r="BS15" t="str">
            <v>GENERAL MOTORS</v>
          </cell>
          <cell r="BT15">
            <v>1163</v>
          </cell>
          <cell r="BU15">
            <v>1.9547204060708943</v>
          </cell>
          <cell r="BV15">
            <v>309</v>
          </cell>
          <cell r="BW15">
            <v>0.53734457873228414</v>
          </cell>
          <cell r="BX15">
            <v>4616</v>
          </cell>
          <cell r="BY15">
            <v>1.5547008143991701</v>
          </cell>
          <cell r="BZ15">
            <v>1392</v>
          </cell>
          <cell r="CA15">
            <v>0.47321668360773328</v>
          </cell>
          <cell r="CB15">
            <v>3224</v>
          </cell>
          <cell r="CC15">
            <v>231.60919540229884</v>
          </cell>
          <cell r="CD15">
            <v>0</v>
          </cell>
          <cell r="CF15">
            <v>0</v>
          </cell>
          <cell r="CG15" t="str">
            <v>GENERAL MOTORS</v>
          </cell>
          <cell r="CH15">
            <v>543</v>
          </cell>
          <cell r="CI15">
            <v>1.497022496691663</v>
          </cell>
          <cell r="CJ15">
            <v>168</v>
          </cell>
          <cell r="CK15">
            <v>0.35511964149826669</v>
          </cell>
          <cell r="CL15">
            <v>5159</v>
          </cell>
          <cell r="CM15">
            <v>1.5484215644490331</v>
          </cell>
          <cell r="CN15">
            <v>1560</v>
          </cell>
          <cell r="CO15">
            <v>0.45685502174454184</v>
          </cell>
          <cell r="CP15">
            <v>3599</v>
          </cell>
          <cell r="CQ15">
            <v>230.70512820512818</v>
          </cell>
          <cell r="CU15" t="str">
            <v>GENERAL MOTORS</v>
          </cell>
          <cell r="CV15">
            <v>446</v>
          </cell>
          <cell r="CW15">
            <v>1.0443741950591265</v>
          </cell>
          <cell r="CX15">
            <v>141</v>
          </cell>
          <cell r="CY15">
            <v>0.27036873693697144</v>
          </cell>
          <cell r="CZ15">
            <v>5605</v>
          </cell>
          <cell r="DA15">
            <v>1.4911554925335808</v>
          </cell>
          <cell r="DB15">
            <v>1701</v>
          </cell>
          <cell r="DC15">
            <v>0.43214706719239054</v>
          </cell>
          <cell r="DD15">
            <v>3904</v>
          </cell>
          <cell r="DE15">
            <v>229.51205173427397</v>
          </cell>
          <cell r="DI15" t="str">
            <v>GENERAL MOTORS</v>
          </cell>
          <cell r="DJ15">
            <v>375</v>
          </cell>
          <cell r="DK15">
            <v>1.0966836287067907</v>
          </cell>
          <cell r="DL15">
            <v>161</v>
          </cell>
          <cell r="DM15">
            <v>0.49754318736672953</v>
          </cell>
          <cell r="DN15">
            <v>5980</v>
          </cell>
          <cell r="DO15">
            <v>1.4582627165142157</v>
          </cell>
          <cell r="DP15">
            <v>8738</v>
          </cell>
          <cell r="DQ15">
            <v>1.5074015867566715</v>
          </cell>
          <cell r="DR15">
            <v>-2758</v>
          </cell>
          <cell r="DS15">
            <v>-31.563286793316546</v>
          </cell>
          <cell r="DW15" t="str">
            <v>GENERAL MOTORS</v>
          </cell>
          <cell r="DX15">
            <v>558</v>
          </cell>
          <cell r="DY15">
            <v>1.024812209590626</v>
          </cell>
          <cell r="DZ15">
            <v>160</v>
          </cell>
          <cell r="EA15">
            <v>0.5250894292934265</v>
          </cell>
          <cell r="EB15">
            <v>6538</v>
          </cell>
          <cell r="EC15">
            <v>1.4074562026668045</v>
          </cell>
          <cell r="ED15">
            <v>17678</v>
          </cell>
          <cell r="EE15">
            <v>1.4721459787880402</v>
          </cell>
          <cell r="EF15">
            <v>-11140</v>
          </cell>
          <cell r="EG15">
            <v>-63.016178300712753</v>
          </cell>
          <cell r="EJ15">
            <v>0</v>
          </cell>
          <cell r="EK15" t="str">
            <v>GENERAL MOTORS</v>
          </cell>
          <cell r="EL15">
            <v>701</v>
          </cell>
          <cell r="EM15">
            <v>1.4558066123940854</v>
          </cell>
          <cell r="EN15">
            <v>402</v>
          </cell>
          <cell r="EO15">
            <v>0.88912480923628157</v>
          </cell>
          <cell r="EP15">
            <v>7239</v>
          </cell>
          <cell r="EQ15">
            <v>1.4119973940758137</v>
          </cell>
          <cell r="ER15">
            <v>17678</v>
          </cell>
          <cell r="ES15">
            <v>1.4721459787880402</v>
          </cell>
          <cell r="ET15">
            <v>-10439</v>
          </cell>
          <cell r="EU15">
            <v>-59.05079760153864</v>
          </cell>
          <cell r="EV15">
            <v>0</v>
          </cell>
          <cell r="EX15">
            <v>0</v>
          </cell>
          <cell r="EY15" t="str">
            <v>GENERAL MOTORS</v>
          </cell>
          <cell r="EZ15">
            <v>1056</v>
          </cell>
          <cell r="FA15">
            <v>1.7819175863116332</v>
          </cell>
          <cell r="FB15">
            <v>3317</v>
          </cell>
          <cell r="FC15">
            <v>0.87052827445391867</v>
          </cell>
          <cell r="FD15">
            <v>8295</v>
          </cell>
          <cell r="FE15">
            <v>1.4503269573731512</v>
          </cell>
          <cell r="FF15">
            <v>17678</v>
          </cell>
          <cell r="FG15">
            <v>1.4721459787880402</v>
          </cell>
          <cell r="FH15">
            <v>-9383</v>
          </cell>
          <cell r="FI15">
            <v>-53.077271184523134</v>
          </cell>
          <cell r="FJ15">
            <v>0</v>
          </cell>
        </row>
        <row r="16">
          <cell r="A16" t="str">
            <v>HONDA SIEL</v>
          </cell>
          <cell r="B16">
            <v>923</v>
          </cell>
          <cell r="C16">
            <v>1.7334635465574879</v>
          </cell>
          <cell r="D16">
            <v>588</v>
          </cell>
          <cell r="E16">
            <v>1.4173456105674203</v>
          </cell>
          <cell r="F16">
            <v>923</v>
          </cell>
          <cell r="G16">
            <v>1.7334635465574879</v>
          </cell>
          <cell r="H16">
            <v>588</v>
          </cell>
          <cell r="I16">
            <v>1.4173456105674203</v>
          </cell>
          <cell r="J16">
            <v>335</v>
          </cell>
          <cell r="K16">
            <v>56.972789115646258</v>
          </cell>
          <cell r="O16" t="str">
            <v>HONDA CITY</v>
          </cell>
          <cell r="P16">
            <v>903</v>
          </cell>
          <cell r="Q16">
            <v>1.7736138117965941</v>
          </cell>
          <cell r="R16">
            <v>721</v>
          </cell>
          <cell r="S16">
            <v>1.5597957770854967</v>
          </cell>
          <cell r="T16">
            <v>1826</v>
          </cell>
          <cell r="U16">
            <v>1.7530890273524131</v>
          </cell>
          <cell r="V16">
            <v>1309</v>
          </cell>
          <cell r="W16">
            <v>1.4924181963288108</v>
          </cell>
          <cell r="X16">
            <v>517</v>
          </cell>
          <cell r="Y16">
            <v>39.495798319327733</v>
          </cell>
          <cell r="AC16" t="str">
            <v>HONDA CITY</v>
          </cell>
          <cell r="AD16">
            <v>801</v>
          </cell>
          <cell r="AE16">
            <v>2.2707299787384834</v>
          </cell>
          <cell r="AF16">
            <v>750</v>
          </cell>
          <cell r="AG16">
            <v>1.8617351371478217</v>
          </cell>
          <cell r="AH16">
            <v>2627</v>
          </cell>
          <cell r="AI16">
            <v>1.8840454982285526</v>
          </cell>
          <cell r="AJ16">
            <v>2059</v>
          </cell>
          <cell r="AK16">
            <v>1.6086565881479744</v>
          </cell>
          <cell r="AL16">
            <v>568</v>
          </cell>
          <cell r="AM16">
            <v>27.586206896551722</v>
          </cell>
          <cell r="AN16">
            <v>0</v>
          </cell>
          <cell r="AP16">
            <v>0</v>
          </cell>
          <cell r="AQ16" t="str">
            <v>HONDA CITY</v>
          </cell>
          <cell r="AR16">
            <v>606</v>
          </cell>
          <cell r="AS16">
            <v>1.3119438851724361</v>
          </cell>
          <cell r="AT16">
            <v>850</v>
          </cell>
          <cell r="AU16">
            <v>1.6151712081480636</v>
          </cell>
          <cell r="AV16">
            <v>3233</v>
          </cell>
          <cell r="AW16">
            <v>1.7416835016835017</v>
          </cell>
          <cell r="AX16">
            <v>2909</v>
          </cell>
          <cell r="AY16">
            <v>1.6105546974050637</v>
          </cell>
          <cell r="AZ16">
            <v>324</v>
          </cell>
          <cell r="BA16">
            <v>11.137848057751805</v>
          </cell>
          <cell r="BB16">
            <v>0</v>
          </cell>
          <cell r="BD16">
            <v>0</v>
          </cell>
          <cell r="BE16" t="str">
            <v>HONDA CITY</v>
          </cell>
          <cell r="BF16">
            <v>817</v>
          </cell>
          <cell r="BG16">
            <v>1.5777073999691023</v>
          </cell>
          <cell r="BH16">
            <v>900</v>
          </cell>
          <cell r="BI16">
            <v>1.606253680998019</v>
          </cell>
          <cell r="BJ16">
            <v>4050</v>
          </cell>
          <cell r="BK16">
            <v>1.7059167933818853</v>
          </cell>
          <cell r="BL16">
            <v>3809</v>
          </cell>
          <cell r="BM16">
            <v>1.6095363656339265</v>
          </cell>
          <cell r="BN16">
            <v>241</v>
          </cell>
          <cell r="BO16">
            <v>6.3271199789971115</v>
          </cell>
          <cell r="BP16">
            <v>0</v>
          </cell>
          <cell r="BR16">
            <v>0</v>
          </cell>
          <cell r="BS16" t="str">
            <v>HONDA CITY</v>
          </cell>
          <cell r="BT16">
            <v>1101</v>
          </cell>
          <cell r="BU16">
            <v>1.8505134712674589</v>
          </cell>
          <cell r="BV16">
            <v>1002</v>
          </cell>
          <cell r="BW16">
            <v>1.7424571776367273</v>
          </cell>
          <cell r="BX16">
            <v>5151</v>
          </cell>
          <cell r="BY16">
            <v>1.734892524906873</v>
          </cell>
          <cell r="BZ16">
            <v>4811</v>
          </cell>
          <cell r="CA16">
            <v>1.6355211672678196</v>
          </cell>
          <cell r="CB16">
            <v>340</v>
          </cell>
          <cell r="CC16">
            <v>7.0671378091872796</v>
          </cell>
          <cell r="CD16">
            <v>0</v>
          </cell>
          <cell r="CF16">
            <v>0</v>
          </cell>
          <cell r="CG16" t="str">
            <v>HONDA CITY</v>
          </cell>
          <cell r="CH16">
            <v>621</v>
          </cell>
          <cell r="CI16">
            <v>1.7120644022937801</v>
          </cell>
          <cell r="CJ16">
            <v>452</v>
          </cell>
          <cell r="CK16">
            <v>0.95544094022152692</v>
          </cell>
          <cell r="CL16">
            <v>5772</v>
          </cell>
          <cell r="CM16">
            <v>1.7324073018026398</v>
          </cell>
          <cell r="CN16">
            <v>5263</v>
          </cell>
          <cell r="CO16">
            <v>1.5412999868214898</v>
          </cell>
          <cell r="CP16">
            <v>509</v>
          </cell>
          <cell r="CQ16">
            <v>9.6712901387041619</v>
          </cell>
          <cell r="CU16" t="str">
            <v>HONDA CITY</v>
          </cell>
          <cell r="CV16">
            <v>737</v>
          </cell>
          <cell r="CW16">
            <v>1.7257932326425478</v>
          </cell>
          <cell r="CX16">
            <v>454</v>
          </cell>
          <cell r="CY16">
            <v>0.8705489827615962</v>
          </cell>
          <cell r="CZ16">
            <v>6509</v>
          </cell>
          <cell r="DA16">
            <v>1.7316558609993002</v>
          </cell>
          <cell r="DB16">
            <v>5717</v>
          </cell>
          <cell r="DC16">
            <v>1.452430795496118</v>
          </cell>
          <cell r="DD16">
            <v>792</v>
          </cell>
          <cell r="DE16">
            <v>13.853419625677803</v>
          </cell>
          <cell r="DI16" t="str">
            <v>HONDA CITY</v>
          </cell>
          <cell r="DJ16">
            <v>728</v>
          </cell>
          <cell r="DK16">
            <v>2.1290284845294498</v>
          </cell>
          <cell r="DL16">
            <v>750</v>
          </cell>
          <cell r="DM16">
            <v>2.3177477672363174</v>
          </cell>
          <cell r="DN16">
            <v>7237</v>
          </cell>
          <cell r="DO16">
            <v>1.76479051495207</v>
          </cell>
          <cell r="DP16">
            <v>9105</v>
          </cell>
          <cell r="DQ16">
            <v>1.5707131434446662</v>
          </cell>
          <cell r="DR16">
            <v>-1868</v>
          </cell>
          <cell r="DS16">
            <v>-20.516199890170235</v>
          </cell>
          <cell r="DW16" t="str">
            <v>HONDA CITY</v>
          </cell>
          <cell r="DX16">
            <v>850</v>
          </cell>
          <cell r="DY16">
            <v>1.5610938676559716</v>
          </cell>
          <cell r="DZ16">
            <v>604</v>
          </cell>
          <cell r="EA16">
            <v>1.982212595582685</v>
          </cell>
          <cell r="EB16">
            <v>8087</v>
          </cell>
          <cell r="EC16">
            <v>1.7409143944580066</v>
          </cell>
          <cell r="ED16">
            <v>18798</v>
          </cell>
          <cell r="EE16">
            <v>1.5654146458455471</v>
          </cell>
          <cell r="EF16">
            <v>-10711</v>
          </cell>
          <cell r="EG16">
            <v>-56.979465900627723</v>
          </cell>
          <cell r="EJ16">
            <v>0</v>
          </cell>
          <cell r="EK16" t="str">
            <v>HONDA CITY</v>
          </cell>
          <cell r="EL16">
            <v>369</v>
          </cell>
          <cell r="EM16">
            <v>0.76632330951985372</v>
          </cell>
          <cell r="EN16">
            <v>1359</v>
          </cell>
          <cell r="EO16">
            <v>3.0057726760002654</v>
          </cell>
          <cell r="EP16">
            <v>8456</v>
          </cell>
          <cell r="EQ16">
            <v>1.6493783622468685</v>
          </cell>
          <cell r="ER16">
            <v>18798</v>
          </cell>
          <cell r="ES16">
            <v>1.5654146458455471</v>
          </cell>
          <cell r="ET16">
            <v>-10342</v>
          </cell>
          <cell r="EU16">
            <v>-55.016491116076182</v>
          </cell>
          <cell r="EV16">
            <v>0</v>
          </cell>
          <cell r="EX16">
            <v>0</v>
          </cell>
          <cell r="EY16" t="str">
            <v>HONDA CITY</v>
          </cell>
          <cell r="EZ16">
            <v>1271</v>
          </cell>
          <cell r="FA16">
            <v>2.144713307009551</v>
          </cell>
          <cell r="FB16">
            <v>9622</v>
          </cell>
          <cell r="FC16">
            <v>2.5252405959588802</v>
          </cell>
          <cell r="FD16">
            <v>9727</v>
          </cell>
          <cell r="FE16">
            <v>1.700702870930517</v>
          </cell>
          <cell r="FF16">
            <v>18798</v>
          </cell>
          <cell r="FG16">
            <v>1.5654146458455471</v>
          </cell>
          <cell r="FH16">
            <v>-9071</v>
          </cell>
          <cell r="FI16">
            <v>-48.255133524843068</v>
          </cell>
          <cell r="FJ16">
            <v>0</v>
          </cell>
        </row>
        <row r="17">
          <cell r="A17" t="str">
            <v xml:space="preserve">HYUNDAI </v>
          </cell>
          <cell r="B17">
            <v>7305</v>
          </cell>
          <cell r="C17">
            <v>13.719340419937648</v>
          </cell>
          <cell r="D17">
            <v>3951</v>
          </cell>
          <cell r="E17">
            <v>9.5236947403943493</v>
          </cell>
          <cell r="F17">
            <v>7305</v>
          </cell>
          <cell r="G17">
            <v>13.719340419937648</v>
          </cell>
          <cell r="H17">
            <v>3951</v>
          </cell>
          <cell r="I17">
            <v>9.5236947403943493</v>
          </cell>
          <cell r="J17">
            <v>3354</v>
          </cell>
          <cell r="K17">
            <v>84.889901290812446</v>
          </cell>
          <cell r="O17" t="str">
            <v xml:space="preserve">HYUNDAI </v>
          </cell>
          <cell r="P17">
            <v>7561</v>
          </cell>
          <cell r="Q17">
            <v>14.850823954589201</v>
          </cell>
          <cell r="R17">
            <v>4519</v>
          </cell>
          <cell r="S17">
            <v>9.7763066805122882</v>
          </cell>
          <cell r="T17">
            <v>14866</v>
          </cell>
          <cell r="U17">
            <v>14.272410449409076</v>
          </cell>
          <cell r="V17">
            <v>8470</v>
          </cell>
          <cell r="W17">
            <v>9.6568236233040707</v>
          </cell>
          <cell r="X17">
            <v>6396</v>
          </cell>
          <cell r="Y17">
            <v>75.513577331759151</v>
          </cell>
          <cell r="AC17" t="str">
            <v xml:space="preserve">HYUNDAI </v>
          </cell>
          <cell r="AD17">
            <v>6116</v>
          </cell>
          <cell r="AE17">
            <v>17.338058114812192</v>
          </cell>
          <cell r="AF17">
            <v>4634</v>
          </cell>
          <cell r="AG17">
            <v>11.503040834057341</v>
          </cell>
          <cell r="AH17">
            <v>20982</v>
          </cell>
          <cell r="AI17">
            <v>15.047979689315374</v>
          </cell>
          <cell r="AJ17">
            <v>13104</v>
          </cell>
          <cell r="AK17">
            <v>10.237899917965546</v>
          </cell>
          <cell r="AL17">
            <v>7878</v>
          </cell>
          <cell r="AM17">
            <v>60.119047619047613</v>
          </cell>
          <cell r="AN17">
            <v>0</v>
          </cell>
          <cell r="AP17">
            <v>0</v>
          </cell>
          <cell r="AQ17" t="str">
            <v xml:space="preserve">HYUNDAI </v>
          </cell>
          <cell r="AR17">
            <v>6404</v>
          </cell>
          <cell r="AS17">
            <v>13.864172674330497</v>
          </cell>
          <cell r="AT17">
            <v>4949</v>
          </cell>
          <cell r="AU17">
            <v>9.4040968342644327</v>
          </cell>
          <cell r="AV17">
            <v>27386</v>
          </cell>
          <cell r="AW17">
            <v>14.753400673400673</v>
          </cell>
          <cell r="AX17">
            <v>18053</v>
          </cell>
          <cell r="AY17">
            <v>9.9949618261442463</v>
          </cell>
          <cell r="AZ17">
            <v>9333</v>
          </cell>
          <cell r="BA17">
            <v>51.697778762532543</v>
          </cell>
          <cell r="BB17">
            <v>0</v>
          </cell>
          <cell r="BD17">
            <v>0</v>
          </cell>
          <cell r="BE17" t="str">
            <v xml:space="preserve">HYUNDAI </v>
          </cell>
          <cell r="BF17">
            <v>7185</v>
          </cell>
          <cell r="BG17">
            <v>13.874942067047739</v>
          </cell>
          <cell r="BH17">
            <v>7002</v>
          </cell>
          <cell r="BI17">
            <v>12.496653638164586</v>
          </cell>
          <cell r="BJ17">
            <v>34571</v>
          </cell>
          <cell r="BK17">
            <v>14.561789991112384</v>
          </cell>
          <cell r="BL17">
            <v>25055</v>
          </cell>
          <cell r="BM17">
            <v>10.587275831178271</v>
          </cell>
          <cell r="BN17">
            <v>9516</v>
          </cell>
          <cell r="BO17">
            <v>37.980443025344243</v>
          </cell>
          <cell r="BP17">
            <v>0</v>
          </cell>
          <cell r="BR17">
            <v>0</v>
          </cell>
          <cell r="BS17" t="str">
            <v>HYUNDAI SANTRO</v>
          </cell>
          <cell r="BT17">
            <v>8242</v>
          </cell>
          <cell r="BU17">
            <v>13.852799300805083</v>
          </cell>
          <cell r="BV17">
            <v>7214</v>
          </cell>
          <cell r="BW17">
            <v>12.544996087296756</v>
          </cell>
          <cell r="BX17">
            <v>42813</v>
          </cell>
          <cell r="BY17">
            <v>14.419715330778091</v>
          </cell>
          <cell r="BZ17">
            <v>32269</v>
          </cell>
          <cell r="CA17">
            <v>10.969992215041627</v>
          </cell>
          <cell r="CB17">
            <v>10544</v>
          </cell>
          <cell r="CC17">
            <v>32.675323065480804</v>
          </cell>
          <cell r="CD17">
            <v>0</v>
          </cell>
          <cell r="CF17">
            <v>0</v>
          </cell>
          <cell r="CG17" t="str">
            <v xml:space="preserve">HYUNDAI </v>
          </cell>
          <cell r="CH17">
            <v>6839</v>
          </cell>
          <cell r="CI17">
            <v>18.85476400529334</v>
          </cell>
          <cell r="CJ17">
            <v>6207</v>
          </cell>
          <cell r="CK17">
            <v>13.120402468927031</v>
          </cell>
          <cell r="CL17">
            <v>49652</v>
          </cell>
          <cell r="CM17">
            <v>14.902544585776972</v>
          </cell>
          <cell r="CN17">
            <v>38476</v>
          </cell>
          <cell r="CO17">
            <v>11.267919113232688</v>
          </cell>
          <cell r="CP17">
            <v>11176</v>
          </cell>
          <cell r="CQ17">
            <v>29.046678448903211</v>
          </cell>
          <cell r="CU17" t="str">
            <v xml:space="preserve">HYUNDAI </v>
          </cell>
          <cell r="CV17">
            <v>6202</v>
          </cell>
          <cell r="CW17">
            <v>14.522889591382743</v>
          </cell>
          <cell r="CX17">
            <v>6971</v>
          </cell>
          <cell r="CY17">
            <v>13.366953653812965</v>
          </cell>
          <cell r="CZ17">
            <v>55854</v>
          </cell>
          <cell r="DA17">
            <v>14.859411040137491</v>
          </cell>
          <cell r="DB17">
            <v>45447</v>
          </cell>
          <cell r="DC17">
            <v>11.546024551847486</v>
          </cell>
          <cell r="DD17">
            <v>10407</v>
          </cell>
          <cell r="DE17">
            <v>22.89920126741039</v>
          </cell>
          <cell r="DI17" t="str">
            <v>HYUNDAI SANTRO</v>
          </cell>
          <cell r="DJ17">
            <v>4515</v>
          </cell>
          <cell r="DK17">
            <v>13.20407088962976</v>
          </cell>
          <cell r="DL17">
            <v>2753</v>
          </cell>
          <cell r="DM17">
            <v>8.5076794709354431</v>
          </cell>
          <cell r="DN17">
            <v>60369</v>
          </cell>
          <cell r="DO17">
            <v>14.72138159418841</v>
          </cell>
          <cell r="DP17">
            <v>72138</v>
          </cell>
          <cell r="DQ17">
            <v>12.444602387898005</v>
          </cell>
          <cell r="DR17">
            <v>-11769</v>
          </cell>
          <cell r="DS17">
            <v>-16.314563752807121</v>
          </cell>
          <cell r="DW17" t="str">
            <v xml:space="preserve">HYUNDAI </v>
          </cell>
          <cell r="DX17">
            <v>8266</v>
          </cell>
          <cell r="DY17">
            <v>15.181178717699131</v>
          </cell>
          <cell r="DZ17">
            <v>2157</v>
          </cell>
          <cell r="EA17">
            <v>7.0788618686620062</v>
          </cell>
          <cell r="EB17">
            <v>68635</v>
          </cell>
          <cell r="EC17">
            <v>14.775276303156334</v>
          </cell>
          <cell r="ED17">
            <v>148227</v>
          </cell>
          <cell r="EE17">
            <v>12.343691707083089</v>
          </cell>
          <cell r="EF17">
            <v>-79592</v>
          </cell>
          <cell r="EG17">
            <v>-53.696020293198941</v>
          </cell>
          <cell r="EJ17">
            <v>0</v>
          </cell>
          <cell r="EK17" t="str">
            <v xml:space="preserve">HYUNDAI </v>
          </cell>
          <cell r="EL17">
            <v>6060</v>
          </cell>
          <cell r="EM17">
            <v>12.585147034391095</v>
          </cell>
          <cell r="EN17">
            <v>4290</v>
          </cell>
          <cell r="EO17">
            <v>9.488421471700617</v>
          </cell>
          <cell r="EP17">
            <v>74695</v>
          </cell>
          <cell r="EQ17">
            <v>14.569573884582526</v>
          </cell>
          <cell r="ER17">
            <v>148227</v>
          </cell>
          <cell r="ES17">
            <v>12.343691707083089</v>
          </cell>
          <cell r="ET17">
            <v>-73532</v>
          </cell>
          <cell r="EU17">
            <v>-49.607696303642385</v>
          </cell>
          <cell r="EV17">
            <v>0</v>
          </cell>
          <cell r="EX17">
            <v>0</v>
          </cell>
          <cell r="EY17" t="str">
            <v xml:space="preserve">HYUNDAI </v>
          </cell>
          <cell r="EZ17">
            <v>9509</v>
          </cell>
          <cell r="FA17">
            <v>16.04569538658837</v>
          </cell>
          <cell r="FB17">
            <v>17647</v>
          </cell>
          <cell r="FC17">
            <v>4.631357388992555</v>
          </cell>
          <cell r="FD17">
            <v>84204</v>
          </cell>
          <cell r="FE17">
            <v>14.722523341609259</v>
          </cell>
          <cell r="FF17">
            <v>148227</v>
          </cell>
          <cell r="FG17">
            <v>12.343691707083089</v>
          </cell>
          <cell r="FH17">
            <v>-64023</v>
          </cell>
          <cell r="FI17">
            <v>-43.192535772834908</v>
          </cell>
          <cell r="FJ17">
            <v>0</v>
          </cell>
        </row>
        <row r="18">
          <cell r="A18" t="str">
            <v xml:space="preserve">HM MITSUBISHI </v>
          </cell>
          <cell r="B18">
            <v>550</v>
          </cell>
          <cell r="C18">
            <v>1.0329414416106373</v>
          </cell>
          <cell r="D18">
            <v>603</v>
          </cell>
          <cell r="E18">
            <v>1.4535023863472016</v>
          </cell>
          <cell r="F18">
            <v>550</v>
          </cell>
          <cell r="G18">
            <v>1.0329414416106373</v>
          </cell>
          <cell r="H18">
            <v>603</v>
          </cell>
          <cell r="I18">
            <v>1.4535023863472016</v>
          </cell>
          <cell r="J18">
            <v>-53</v>
          </cell>
          <cell r="K18">
            <v>-8.7893864013267002</v>
          </cell>
          <cell r="O18" t="str">
            <v>MITSUBISHI LANCER</v>
          </cell>
          <cell r="P18">
            <v>760</v>
          </cell>
          <cell r="Q18">
            <v>1.4927425215563805</v>
          </cell>
          <cell r="R18">
            <v>671</v>
          </cell>
          <cell r="S18">
            <v>1.4516268605053653</v>
          </cell>
          <cell r="T18">
            <v>1310</v>
          </cell>
          <cell r="U18">
            <v>1.2576925661728704</v>
          </cell>
          <cell r="V18">
            <v>1274</v>
          </cell>
          <cell r="W18">
            <v>1.4525139664804469</v>
          </cell>
          <cell r="X18">
            <v>36</v>
          </cell>
          <cell r="Y18">
            <v>2.8257456828885403</v>
          </cell>
          <cell r="AC18" t="str">
            <v>MITSUBISHI LANCER</v>
          </cell>
          <cell r="AD18">
            <v>750</v>
          </cell>
          <cell r="AE18">
            <v>2.1261516654854713</v>
          </cell>
          <cell r="AF18">
            <v>629</v>
          </cell>
          <cell r="AG18">
            <v>1.5613752016879732</v>
          </cell>
          <cell r="AH18">
            <v>2060</v>
          </cell>
          <cell r="AI18">
            <v>1.4774014946139393</v>
          </cell>
          <cell r="AJ18">
            <v>1903</v>
          </cell>
          <cell r="AK18">
            <v>1.4867768272198132</v>
          </cell>
          <cell r="AL18">
            <v>157</v>
          </cell>
          <cell r="AM18">
            <v>8.2501313715186537</v>
          </cell>
          <cell r="AN18">
            <v>0</v>
          </cell>
          <cell r="AP18">
            <v>0</v>
          </cell>
          <cell r="AQ18" t="str">
            <v>MITSUBISHI LANCER</v>
          </cell>
          <cell r="AR18">
            <v>502</v>
          </cell>
          <cell r="AS18">
            <v>1.0867917992682556</v>
          </cell>
          <cell r="AT18">
            <v>631</v>
          </cell>
          <cell r="AU18">
            <v>1.1990270968722685</v>
          </cell>
          <cell r="AV18">
            <v>2562</v>
          </cell>
          <cell r="AW18">
            <v>1.3802020202020202</v>
          </cell>
          <cell r="AX18">
            <v>2534</v>
          </cell>
          <cell r="AY18">
            <v>1.4029376429097391</v>
          </cell>
          <cell r="AZ18">
            <v>28</v>
          </cell>
          <cell r="BA18">
            <v>1.1049723756906076</v>
          </cell>
          <cell r="BB18">
            <v>0</v>
          </cell>
          <cell r="BD18">
            <v>0</v>
          </cell>
          <cell r="BE18" t="str">
            <v>MITSUBISHI LANCER</v>
          </cell>
          <cell r="BF18">
            <v>610</v>
          </cell>
          <cell r="BG18">
            <v>1.1779700293526958</v>
          </cell>
          <cell r="BH18">
            <v>801</v>
          </cell>
          <cell r="BI18">
            <v>1.429565776088237</v>
          </cell>
          <cell r="BJ18">
            <v>3172</v>
          </cell>
          <cell r="BK18">
            <v>1.3360908811376149</v>
          </cell>
          <cell r="BL18">
            <v>3335</v>
          </cell>
          <cell r="BM18">
            <v>1.4092422629007995</v>
          </cell>
          <cell r="BN18">
            <v>-163</v>
          </cell>
          <cell r="BO18">
            <v>-4.8875562218890556</v>
          </cell>
          <cell r="BP18">
            <v>0</v>
          </cell>
          <cell r="BR18">
            <v>0</v>
          </cell>
          <cell r="BS18" t="str">
            <v>MITSUBISHI LANCER</v>
          </cell>
          <cell r="BT18">
            <v>852</v>
          </cell>
          <cell r="BU18">
            <v>1.4320049750407582</v>
          </cell>
          <cell r="BV18">
            <v>1001</v>
          </cell>
          <cell r="BW18">
            <v>1.7407181984175291</v>
          </cell>
          <cell r="BX18">
            <v>4024</v>
          </cell>
          <cell r="BY18">
            <v>1.3553111085663476</v>
          </cell>
          <cell r="BZ18">
            <v>4336</v>
          </cell>
          <cell r="CA18">
            <v>1.4740427730769623</v>
          </cell>
          <cell r="CB18">
            <v>-312</v>
          </cell>
          <cell r="CC18">
            <v>-7.195571955719557</v>
          </cell>
          <cell r="CD18">
            <v>0</v>
          </cell>
          <cell r="CF18">
            <v>0</v>
          </cell>
          <cell r="CG18" t="str">
            <v>MITSUBISHI LANCER</v>
          </cell>
          <cell r="CH18">
            <v>565</v>
          </cell>
          <cell r="CI18">
            <v>1.5576753418614908</v>
          </cell>
          <cell r="CJ18">
            <v>501</v>
          </cell>
          <cell r="CK18">
            <v>1.0590175023251882</v>
          </cell>
          <cell r="CL18">
            <v>4589</v>
          </cell>
          <cell r="CM18">
            <v>1.3773418412980449</v>
          </cell>
          <cell r="CN18">
            <v>4837</v>
          </cell>
          <cell r="CO18">
            <v>1.4165434231912495</v>
          </cell>
          <cell r="CP18">
            <v>-248</v>
          </cell>
          <cell r="CQ18">
            <v>-5.127144924540004</v>
          </cell>
          <cell r="CU18" t="str">
            <v xml:space="preserve">HM MITSUBISHI </v>
          </cell>
          <cell r="CV18">
            <v>500</v>
          </cell>
          <cell r="CW18">
            <v>1.1708230886313078</v>
          </cell>
          <cell r="CX18">
            <v>502</v>
          </cell>
          <cell r="CY18">
            <v>0.96258940384652247</v>
          </cell>
          <cell r="CZ18">
            <v>5089</v>
          </cell>
          <cell r="DA18">
            <v>1.3538787335420863</v>
          </cell>
          <cell r="DB18">
            <v>5339</v>
          </cell>
          <cell r="DC18">
            <v>1.356398113897809</v>
          </cell>
          <cell r="DD18">
            <v>-250</v>
          </cell>
          <cell r="DE18">
            <v>-4.6825248173815321</v>
          </cell>
          <cell r="DI18" t="str">
            <v>MITSUBISHI LANCER</v>
          </cell>
          <cell r="DJ18">
            <v>504</v>
          </cell>
          <cell r="DK18">
            <v>1.4739427969819265</v>
          </cell>
          <cell r="DL18">
            <v>505</v>
          </cell>
          <cell r="DM18">
            <v>1.5606168299391205</v>
          </cell>
          <cell r="DN18">
            <v>5593</v>
          </cell>
          <cell r="DO18">
            <v>1.3638901962314396</v>
          </cell>
          <cell r="DP18">
            <v>7697</v>
          </cell>
          <cell r="DQ18">
            <v>1.3278175799114329</v>
          </cell>
          <cell r="DR18">
            <v>-2104</v>
          </cell>
          <cell r="DS18">
            <v>-27.335325451474603</v>
          </cell>
          <cell r="DW18" t="str">
            <v>MITSUBISHI LANCER</v>
          </cell>
          <cell r="DX18">
            <v>701</v>
          </cell>
          <cell r="DY18">
            <v>1.2874432955609836</v>
          </cell>
          <cell r="DZ18">
            <v>516</v>
          </cell>
          <cell r="EA18">
            <v>1.6934134094713005</v>
          </cell>
          <cell r="EB18">
            <v>6294</v>
          </cell>
          <cell r="EC18">
            <v>1.3549295410805855</v>
          </cell>
          <cell r="ED18">
            <v>15997</v>
          </cell>
          <cell r="EE18">
            <v>1.3321597026061929</v>
          </cell>
          <cell r="EF18">
            <v>-9703</v>
          </cell>
          <cell r="EG18">
            <v>-60.655122835531664</v>
          </cell>
          <cell r="EJ18">
            <v>0</v>
          </cell>
          <cell r="EK18" t="str">
            <v>MITSUBISHI LANCER</v>
          </cell>
          <cell r="EL18">
            <v>551</v>
          </cell>
          <cell r="EM18">
            <v>1.1442930719388602</v>
          </cell>
          <cell r="EN18">
            <v>760</v>
          </cell>
          <cell r="EO18">
            <v>1.6809324751730697</v>
          </cell>
          <cell r="EP18">
            <v>6845</v>
          </cell>
          <cell r="EQ18">
            <v>1.3351460370837056</v>
          </cell>
          <cell r="ER18">
            <v>15997</v>
          </cell>
          <cell r="ES18">
            <v>1.3321597026061929</v>
          </cell>
          <cell r="ET18">
            <v>-9152</v>
          </cell>
          <cell r="EU18">
            <v>-57.210727011314624</v>
          </cell>
          <cell r="EV18">
            <v>0</v>
          </cell>
          <cell r="EX18">
            <v>0</v>
          </cell>
          <cell r="EY18" t="str">
            <v>MITSUBISHI LANCER</v>
          </cell>
          <cell r="EZ18">
            <v>900</v>
          </cell>
          <cell r="FA18">
            <v>1.5186797610610507</v>
          </cell>
          <cell r="FB18">
            <v>2866</v>
          </cell>
          <cell r="FC18">
            <v>0.75216582290772716</v>
          </cell>
          <cell r="FD18">
            <v>7745</v>
          </cell>
          <cell r="FE18">
            <v>1.3541630240934364</v>
          </cell>
          <cell r="FF18">
            <v>15997</v>
          </cell>
          <cell r="FG18">
            <v>1.3321597026061929</v>
          </cell>
          <cell r="FH18">
            <v>-8252</v>
          </cell>
          <cell r="FI18">
            <v>-51.584672126023634</v>
          </cell>
          <cell r="FJ18">
            <v>0</v>
          </cell>
        </row>
        <row r="19">
          <cell r="A19" t="str">
            <v>MERCEDES BENZ</v>
          </cell>
          <cell r="B19">
            <v>60</v>
          </cell>
          <cell r="C19">
            <v>0.11268452090297863</v>
          </cell>
          <cell r="D19">
            <v>20</v>
          </cell>
          <cell r="E19">
            <v>4.8209034373041505E-2</v>
          </cell>
          <cell r="F19">
            <v>60</v>
          </cell>
          <cell r="G19">
            <v>0.11268452090297863</v>
          </cell>
          <cell r="H19">
            <v>20</v>
          </cell>
          <cell r="I19">
            <v>4.8209034373041505E-2</v>
          </cell>
          <cell r="J19">
            <v>40</v>
          </cell>
          <cell r="K19">
            <v>200</v>
          </cell>
          <cell r="O19" t="str">
            <v>MERCEDES BENZ</v>
          </cell>
          <cell r="P19">
            <v>60</v>
          </cell>
          <cell r="Q19">
            <v>0.11784809380708267</v>
          </cell>
          <cell r="R19">
            <v>31</v>
          </cell>
          <cell r="S19">
            <v>6.7064728279681546E-2</v>
          </cell>
          <cell r="T19">
            <v>120</v>
          </cell>
          <cell r="U19">
            <v>0.11520847934407973</v>
          </cell>
          <cell r="V19">
            <v>51</v>
          </cell>
          <cell r="W19">
            <v>5.8146163493330287E-2</v>
          </cell>
          <cell r="X19">
            <v>69</v>
          </cell>
          <cell r="Y19">
            <v>135.29411764705884</v>
          </cell>
          <cell r="AC19" t="str">
            <v>MERCEDES BENZ</v>
          </cell>
          <cell r="AD19">
            <v>46</v>
          </cell>
          <cell r="AE19">
            <v>0.13040396881644226</v>
          </cell>
          <cell r="AF19">
            <v>37</v>
          </cell>
          <cell r="AG19">
            <v>9.1845600099292532E-2</v>
          </cell>
          <cell r="AH19">
            <v>166</v>
          </cell>
          <cell r="AI19">
            <v>0.11905274179898734</v>
          </cell>
          <cell r="AJ19">
            <v>88</v>
          </cell>
          <cell r="AK19">
            <v>6.8752685651783274E-2</v>
          </cell>
          <cell r="AL19">
            <v>78</v>
          </cell>
          <cell r="AM19">
            <v>88.63636363636364</v>
          </cell>
          <cell r="AN19">
            <v>0</v>
          </cell>
          <cell r="AP19">
            <v>0</v>
          </cell>
          <cell r="AQ19" t="str">
            <v>MERCEDES BENZ</v>
          </cell>
          <cell r="AR19">
            <v>50</v>
          </cell>
          <cell r="AS19">
            <v>0.10824619514624061</v>
          </cell>
          <cell r="AT19">
            <v>35</v>
          </cell>
          <cell r="AU19">
            <v>6.6507049747273214E-2</v>
          </cell>
          <cell r="AV19">
            <v>216</v>
          </cell>
          <cell r="AW19">
            <v>0.11636363636363636</v>
          </cell>
          <cell r="AX19">
            <v>123</v>
          </cell>
          <cell r="AY19">
            <v>6.8098393874466423E-2</v>
          </cell>
          <cell r="AZ19">
            <v>93</v>
          </cell>
          <cell r="BA19">
            <v>75.609756097560975</v>
          </cell>
          <cell r="BB19">
            <v>0</v>
          </cell>
          <cell r="BD19">
            <v>0</v>
          </cell>
          <cell r="BE19" t="str">
            <v>MERCEDES BENZ</v>
          </cell>
          <cell r="BF19">
            <v>55</v>
          </cell>
          <cell r="BG19">
            <v>0.10621041248262011</v>
          </cell>
          <cell r="BH19">
            <v>48</v>
          </cell>
          <cell r="BI19">
            <v>8.566686298656101E-2</v>
          </cell>
          <cell r="BJ19">
            <v>271</v>
          </cell>
          <cell r="BK19">
            <v>0.11414900024851626</v>
          </cell>
          <cell r="BL19">
            <v>171</v>
          </cell>
          <cell r="BM19">
            <v>7.2257999087267377E-2</v>
          </cell>
          <cell r="BN19">
            <v>100</v>
          </cell>
          <cell r="BO19">
            <v>58.479532163742689</v>
          </cell>
          <cell r="BP19">
            <v>0</v>
          </cell>
          <cell r="BR19">
            <v>0</v>
          </cell>
          <cell r="BS19" t="str">
            <v>MERCEDES BENZ</v>
          </cell>
          <cell r="BT19">
            <v>44</v>
          </cell>
          <cell r="BU19">
            <v>7.395330857018001E-2</v>
          </cell>
          <cell r="BV19">
            <v>56</v>
          </cell>
          <cell r="BW19">
            <v>9.7382836275106507E-2</v>
          </cell>
          <cell r="BX19">
            <v>315</v>
          </cell>
          <cell r="BY19">
            <v>0.10609418469145118</v>
          </cell>
          <cell r="BZ19">
            <v>227</v>
          </cell>
          <cell r="CA19">
            <v>7.7169674697525475E-2</v>
          </cell>
          <cell r="CB19">
            <v>88</v>
          </cell>
          <cell r="CC19">
            <v>38.766519823788549</v>
          </cell>
          <cell r="CD19">
            <v>0</v>
          </cell>
          <cell r="CF19">
            <v>0</v>
          </cell>
          <cell r="CG19" t="str">
            <v>MERCEDES BENZ</v>
          </cell>
          <cell r="CH19">
            <v>46</v>
          </cell>
          <cell r="CI19">
            <v>0.12681958535509485</v>
          </cell>
          <cell r="CJ19">
            <v>47</v>
          </cell>
          <cell r="CK19">
            <v>9.9348947323919842E-2</v>
          </cell>
          <cell r="CL19">
            <v>361</v>
          </cell>
          <cell r="CM19">
            <v>0.1083504913289593</v>
          </cell>
          <cell r="CN19">
            <v>274</v>
          </cell>
          <cell r="CO19">
            <v>8.0242484588464405E-2</v>
          </cell>
          <cell r="CP19">
            <v>87</v>
          </cell>
          <cell r="CQ19">
            <v>31.751824817518248</v>
          </cell>
          <cell r="CU19" t="str">
            <v>MERCEDES BENZ</v>
          </cell>
          <cell r="CV19">
            <v>57</v>
          </cell>
          <cell r="CW19">
            <v>0.1334738321039691</v>
          </cell>
          <cell r="CX19">
            <v>77</v>
          </cell>
          <cell r="CY19">
            <v>0.14764817549040285</v>
          </cell>
          <cell r="CZ19">
            <v>418</v>
          </cell>
          <cell r="DA19">
            <v>0.11120481639233484</v>
          </cell>
          <cell r="DB19">
            <v>351</v>
          </cell>
          <cell r="DC19">
            <v>8.9173204341286949E-2</v>
          </cell>
          <cell r="DD19">
            <v>67</v>
          </cell>
          <cell r="DE19">
            <v>19.088319088319089</v>
          </cell>
          <cell r="DI19" t="str">
            <v>MERCEDES BENZ</v>
          </cell>
          <cell r="DJ19">
            <v>47</v>
          </cell>
          <cell r="DK19">
            <v>0.13745101479791774</v>
          </cell>
          <cell r="DL19">
            <v>33</v>
          </cell>
          <cell r="DM19">
            <v>0.10198090175839797</v>
          </cell>
          <cell r="DN19">
            <v>465</v>
          </cell>
          <cell r="DO19">
            <v>0.11339333832426593</v>
          </cell>
          <cell r="DP19">
            <v>495</v>
          </cell>
          <cell r="DQ19">
            <v>8.5392971554652364E-2</v>
          </cell>
          <cell r="DR19">
            <v>-30</v>
          </cell>
          <cell r="DS19">
            <v>-6.0606060606060606</v>
          </cell>
          <cell r="DW19" t="str">
            <v>MERCEDES BENZ</v>
          </cell>
          <cell r="DX19">
            <v>36</v>
          </cell>
          <cell r="DY19">
            <v>6.611691674778232E-2</v>
          </cell>
          <cell r="DZ19">
            <v>20</v>
          </cell>
          <cell r="EA19">
            <v>6.5636178661678313E-2</v>
          </cell>
          <cell r="EB19">
            <v>501</v>
          </cell>
          <cell r="EC19">
            <v>0.10785187481432686</v>
          </cell>
          <cell r="ED19">
            <v>1010</v>
          </cell>
          <cell r="EE19">
            <v>8.410835154293024E-2</v>
          </cell>
          <cell r="EF19">
            <v>-509</v>
          </cell>
          <cell r="EG19">
            <v>-50.396039603960396</v>
          </cell>
          <cell r="EJ19">
            <v>0</v>
          </cell>
          <cell r="EK19" t="str">
            <v>MERCEDES BENZ</v>
          </cell>
          <cell r="EL19">
            <v>41</v>
          </cell>
          <cell r="EM19">
            <v>8.5147034391094861E-2</v>
          </cell>
          <cell r="EN19">
            <v>23</v>
          </cell>
          <cell r="EO19">
            <v>5.0870324906553424E-2</v>
          </cell>
          <cell r="EP19">
            <v>542</v>
          </cell>
          <cell r="EQ19">
            <v>0.10571937941553959</v>
          </cell>
          <cell r="ER19">
            <v>1010</v>
          </cell>
          <cell r="ES19">
            <v>8.410835154293024E-2</v>
          </cell>
          <cell r="ET19">
            <v>-468</v>
          </cell>
          <cell r="EU19">
            <v>-46.336633663366342</v>
          </cell>
          <cell r="EV19">
            <v>0</v>
          </cell>
          <cell r="EX19">
            <v>0</v>
          </cell>
          <cell r="EY19" t="str">
            <v>MERCEDES BENZ</v>
          </cell>
          <cell r="EZ19">
            <v>82</v>
          </cell>
          <cell r="FA19">
            <v>0.1383686004522291</v>
          </cell>
          <cell r="FB19">
            <v>612</v>
          </cell>
          <cell r="FC19">
            <v>0.16061600963696057</v>
          </cell>
          <cell r="FD19">
            <v>624</v>
          </cell>
          <cell r="FE19">
            <v>0.10910235339371263</v>
          </cell>
          <cell r="FF19">
            <v>1010</v>
          </cell>
          <cell r="FG19">
            <v>8.410835154293024E-2</v>
          </cell>
          <cell r="FH19">
            <v>-386</v>
          </cell>
          <cell r="FI19">
            <v>-38.21782178217822</v>
          </cell>
          <cell r="FJ19">
            <v>0</v>
          </cell>
        </row>
        <row r="20">
          <cell r="A20" t="str">
            <v>UTILITY VEHICLES TOTAL</v>
          </cell>
          <cell r="B20">
            <v>8027</v>
          </cell>
          <cell r="C20">
            <v>100</v>
          </cell>
          <cell r="D20">
            <v>8093</v>
          </cell>
          <cell r="E20">
            <v>100</v>
          </cell>
          <cell r="F20">
            <v>8027</v>
          </cell>
          <cell r="G20">
            <v>100</v>
          </cell>
          <cell r="H20">
            <v>8093</v>
          </cell>
          <cell r="I20">
            <v>100</v>
          </cell>
          <cell r="J20">
            <v>-66</v>
          </cell>
          <cell r="K20">
            <v>-0.8155195848263932</v>
          </cell>
          <cell r="O20" t="str">
            <v>UTILITY VEHICLES TOTAL</v>
          </cell>
          <cell r="P20">
            <v>9673</v>
          </cell>
          <cell r="Q20">
            <v>100</v>
          </cell>
          <cell r="R20">
            <v>8351</v>
          </cell>
          <cell r="S20">
            <v>99.999999999999986</v>
          </cell>
          <cell r="T20">
            <v>17700</v>
          </cell>
          <cell r="U20">
            <v>99.999999999999986</v>
          </cell>
          <cell r="V20">
            <v>16444</v>
          </cell>
          <cell r="W20">
            <v>100</v>
          </cell>
          <cell r="X20">
            <v>1256</v>
          </cell>
          <cell r="Y20">
            <v>7.6380442714667973</v>
          </cell>
          <cell r="AC20" t="str">
            <v>UTILITY VEHICLES TOTAL</v>
          </cell>
          <cell r="AD20">
            <v>9508</v>
          </cell>
          <cell r="AE20">
            <v>99.999999999999986</v>
          </cell>
          <cell r="AF20">
            <v>8419</v>
          </cell>
          <cell r="AG20">
            <v>100</v>
          </cell>
          <cell r="AH20">
            <v>27208</v>
          </cell>
          <cell r="AI20">
            <v>100</v>
          </cell>
          <cell r="AJ20">
            <v>24863</v>
          </cell>
          <cell r="AK20">
            <v>100</v>
          </cell>
          <cell r="AL20">
            <v>2345</v>
          </cell>
          <cell r="AM20">
            <v>9.4316856372923628</v>
          </cell>
          <cell r="AN20">
            <v>0</v>
          </cell>
          <cell r="AP20">
            <v>0</v>
          </cell>
          <cell r="AQ20" t="str">
            <v>UTILITY VEHICLES TOTAL</v>
          </cell>
          <cell r="AR20">
            <v>8927</v>
          </cell>
          <cell r="AS20">
            <v>99.999999999999986</v>
          </cell>
          <cell r="AT20">
            <v>7974</v>
          </cell>
          <cell r="AU20">
            <v>100</v>
          </cell>
          <cell r="AV20">
            <v>36135</v>
          </cell>
          <cell r="AW20">
            <v>100</v>
          </cell>
          <cell r="AX20">
            <v>32837</v>
          </cell>
          <cell r="AY20">
            <v>100</v>
          </cell>
          <cell r="AZ20">
            <v>3298</v>
          </cell>
          <cell r="BA20">
            <v>10.043548436215245</v>
          </cell>
          <cell r="BB20">
            <v>0</v>
          </cell>
          <cell r="BD20">
            <v>0</v>
          </cell>
          <cell r="BE20" t="str">
            <v>UTILITY VEHICLES TOTAL</v>
          </cell>
          <cell r="BF20">
            <v>8983</v>
          </cell>
          <cell r="BG20">
            <v>100</v>
          </cell>
          <cell r="BH20">
            <v>9107</v>
          </cell>
          <cell r="BI20">
            <v>100</v>
          </cell>
          <cell r="BJ20">
            <v>45118</v>
          </cell>
          <cell r="BK20">
            <v>100.00000000000001</v>
          </cell>
          <cell r="BL20">
            <v>41944</v>
          </cell>
          <cell r="BM20">
            <v>100</v>
          </cell>
          <cell r="BN20">
            <v>3174</v>
          </cell>
          <cell r="BO20">
            <v>7.5672325004768268</v>
          </cell>
          <cell r="BP20">
            <v>0</v>
          </cell>
          <cell r="BR20">
            <v>0</v>
          </cell>
          <cell r="BS20" t="str">
            <v>UTILITY VEHICLES TOTAL</v>
          </cell>
          <cell r="BT20">
            <v>10748</v>
          </cell>
          <cell r="BU20">
            <v>99.999999999999986</v>
          </cell>
          <cell r="BV20">
            <v>9869</v>
          </cell>
          <cell r="BW20">
            <v>100</v>
          </cell>
          <cell r="BX20">
            <v>55866</v>
          </cell>
          <cell r="BY20">
            <v>100</v>
          </cell>
          <cell r="BZ20">
            <v>51813</v>
          </cell>
          <cell r="CA20">
            <v>100</v>
          </cell>
          <cell r="CB20">
            <v>4053</v>
          </cell>
          <cell r="CC20">
            <v>7.8223611834867697</v>
          </cell>
          <cell r="CD20">
            <v>0</v>
          </cell>
          <cell r="CF20">
            <v>0</v>
          </cell>
          <cell r="CG20" t="str">
            <v>UTILITY VEHICLES TOTAL</v>
          </cell>
          <cell r="CH20">
            <v>10457</v>
          </cell>
          <cell r="CI20">
            <v>100</v>
          </cell>
          <cell r="CJ20">
            <v>10018</v>
          </cell>
          <cell r="CK20">
            <v>100</v>
          </cell>
          <cell r="CL20">
            <v>66323</v>
          </cell>
          <cell r="CM20">
            <v>100</v>
          </cell>
          <cell r="CN20">
            <v>61831</v>
          </cell>
          <cell r="CO20">
            <v>100</v>
          </cell>
          <cell r="CP20">
            <v>4492</v>
          </cell>
          <cell r="CQ20">
            <v>7.264964176545746</v>
          </cell>
          <cell r="CU20" t="str">
            <v>UTILITY VEHICLES TOTAL</v>
          </cell>
          <cell r="CV20">
            <v>9208</v>
          </cell>
          <cell r="CW20">
            <v>100</v>
          </cell>
          <cell r="CX20">
            <v>8925</v>
          </cell>
          <cell r="CY20">
            <v>100</v>
          </cell>
          <cell r="CZ20">
            <v>75531</v>
          </cell>
          <cell r="DA20">
            <v>100.00000000000001</v>
          </cell>
          <cell r="DB20">
            <v>70756</v>
          </cell>
          <cell r="DC20">
            <v>100</v>
          </cell>
          <cell r="DD20">
            <v>4775</v>
          </cell>
          <cell r="DE20">
            <v>6.7485442930634854</v>
          </cell>
          <cell r="DI20" t="str">
            <v>UTILITY VEHICLES TOTAL</v>
          </cell>
          <cell r="DJ20">
            <v>6703</v>
          </cell>
          <cell r="DK20">
            <v>100</v>
          </cell>
          <cell r="DL20">
            <v>9227</v>
          </cell>
          <cell r="DM20">
            <v>100</v>
          </cell>
          <cell r="DN20">
            <v>66447</v>
          </cell>
          <cell r="DO20">
            <v>99.999999999999986</v>
          </cell>
          <cell r="DP20">
            <v>108154</v>
          </cell>
          <cell r="DQ20">
            <v>100</v>
          </cell>
          <cell r="DR20">
            <v>-41707</v>
          </cell>
          <cell r="DS20">
            <v>-38.562605174103595</v>
          </cell>
          <cell r="DW20" t="str">
            <v>UTILITY VEHICLES TOTAL</v>
          </cell>
          <cell r="DX20">
            <v>10733</v>
          </cell>
          <cell r="DY20">
            <v>100.00000000000001</v>
          </cell>
          <cell r="DZ20">
            <v>7043</v>
          </cell>
          <cell r="EA20">
            <v>100.00000000000001</v>
          </cell>
          <cell r="EB20">
            <v>95419</v>
          </cell>
          <cell r="EC20">
            <v>78.770475481822274</v>
          </cell>
          <cell r="ED20">
            <v>231439</v>
          </cell>
          <cell r="EE20">
            <v>96.959025920436915</v>
          </cell>
          <cell r="EF20">
            <v>-136020</v>
          </cell>
          <cell r="EG20">
            <v>-58.771425732050339</v>
          </cell>
          <cell r="EJ20">
            <v>0</v>
          </cell>
          <cell r="EK20" t="str">
            <v>UTILITY VEHICLES TOTAL</v>
          </cell>
          <cell r="EL20">
            <v>10857</v>
          </cell>
          <cell r="EM20">
            <v>100</v>
          </cell>
          <cell r="EN20">
            <v>15734</v>
          </cell>
          <cell r="EO20">
            <v>100</v>
          </cell>
          <cell r="EP20">
            <v>106276</v>
          </cell>
          <cell r="EQ20">
            <v>99.999999999999986</v>
          </cell>
          <cell r="ER20">
            <v>231439</v>
          </cell>
          <cell r="ES20">
            <v>100</v>
          </cell>
          <cell r="ET20">
            <v>-125163</v>
          </cell>
          <cell r="EU20">
            <v>-54.080340824148045</v>
          </cell>
          <cell r="EV20">
            <v>0</v>
          </cell>
          <cell r="EX20">
            <v>0</v>
          </cell>
          <cell r="EY20" t="str">
            <v>UTILITY VEHICLES TOTAL</v>
          </cell>
          <cell r="EZ20">
            <v>15051</v>
          </cell>
          <cell r="FA20">
            <v>100.00000000000001</v>
          </cell>
          <cell r="FB20">
            <v>111500</v>
          </cell>
          <cell r="FC20">
            <v>100</v>
          </cell>
          <cell r="FD20">
            <v>121327</v>
          </cell>
          <cell r="FE20">
            <v>100</v>
          </cell>
          <cell r="FF20">
            <v>231439</v>
          </cell>
          <cell r="FG20">
            <v>100</v>
          </cell>
          <cell r="FH20">
            <v>-110112</v>
          </cell>
          <cell r="FI20">
            <v>-47.577115352209439</v>
          </cell>
          <cell r="FJ20">
            <v>0</v>
          </cell>
        </row>
        <row r="21">
          <cell r="A21" t="str">
            <v>MAHINDRA &amp; MAHINDRA</v>
          </cell>
          <cell r="B21">
            <v>4417</v>
          </cell>
          <cell r="C21">
            <v>55.026784601968359</v>
          </cell>
          <cell r="D21">
            <v>5228</v>
          </cell>
          <cell r="E21">
            <v>64.599036204127032</v>
          </cell>
          <cell r="F21">
            <v>4417</v>
          </cell>
          <cell r="G21">
            <v>55.026784601968359</v>
          </cell>
          <cell r="H21">
            <v>5228</v>
          </cell>
          <cell r="I21">
            <v>64.599036204127032</v>
          </cell>
          <cell r="J21">
            <v>-811</v>
          </cell>
          <cell r="K21">
            <v>-15.512624330527927</v>
          </cell>
          <cell r="O21" t="str">
            <v>MAHINDRA &amp; MAHINDRA</v>
          </cell>
          <cell r="P21">
            <v>4960</v>
          </cell>
          <cell r="Q21">
            <v>51.276749715703509</v>
          </cell>
          <cell r="R21">
            <v>5147</v>
          </cell>
          <cell r="S21">
            <v>61.63333732487127</v>
          </cell>
          <cell r="T21">
            <v>9377</v>
          </cell>
          <cell r="U21">
            <v>52.977401129943502</v>
          </cell>
          <cell r="V21">
            <v>10375</v>
          </cell>
          <cell r="W21">
            <v>63.092921430308927</v>
          </cell>
          <cell r="X21">
            <v>-998</v>
          </cell>
          <cell r="Y21">
            <v>-9.6192771084337352</v>
          </cell>
          <cell r="AC21" t="str">
            <v>MAHINDRA &amp; MAHINDRA</v>
          </cell>
          <cell r="AD21">
            <v>4247</v>
          </cell>
          <cell r="AE21">
            <v>44.667648296171649</v>
          </cell>
          <cell r="AF21">
            <v>5206</v>
          </cell>
          <cell r="AG21">
            <v>61.836322603634642</v>
          </cell>
          <cell r="AH21">
            <v>13624</v>
          </cell>
          <cell r="AI21">
            <v>50.073507791825932</v>
          </cell>
          <cell r="AJ21">
            <v>15581</v>
          </cell>
          <cell r="AK21">
            <v>62.66741744761292</v>
          </cell>
          <cell r="AL21">
            <v>-1957</v>
          </cell>
          <cell r="AM21">
            <v>-12.560169437134972</v>
          </cell>
          <cell r="AN21">
            <v>0</v>
          </cell>
          <cell r="AP21">
            <v>0</v>
          </cell>
          <cell r="AQ21" t="str">
            <v>MAHINDRA &amp; MAHINDRA</v>
          </cell>
          <cell r="AR21">
            <v>3547</v>
          </cell>
          <cell r="AS21">
            <v>39.733393077181582</v>
          </cell>
          <cell r="AT21">
            <v>4753</v>
          </cell>
          <cell r="AU21">
            <v>59.606220215701036</v>
          </cell>
          <cell r="AV21">
            <v>17171</v>
          </cell>
          <cell r="AW21">
            <v>47.519025875190259</v>
          </cell>
          <cell r="AX21">
            <v>20334</v>
          </cell>
          <cell r="AY21">
            <v>61.924049090964459</v>
          </cell>
          <cell r="AZ21">
            <v>-3163</v>
          </cell>
          <cell r="BA21">
            <v>-15.555227697452542</v>
          </cell>
          <cell r="BB21">
            <v>0</v>
          </cell>
          <cell r="BD21">
            <v>0</v>
          </cell>
          <cell r="BE21" t="str">
            <v>MAHINDRA &amp; MAHINDRA</v>
          </cell>
          <cell r="BF21">
            <v>3819</v>
          </cell>
          <cell r="BG21">
            <v>42.51363686964266</v>
          </cell>
          <cell r="BH21">
            <v>5336</v>
          </cell>
          <cell r="BI21">
            <v>58.592291643790496</v>
          </cell>
          <cell r="BJ21">
            <v>20990</v>
          </cell>
          <cell r="BK21">
            <v>46.522452236357999</v>
          </cell>
          <cell r="BL21">
            <v>25670</v>
          </cell>
          <cell r="BM21">
            <v>61.200648483692547</v>
          </cell>
          <cell r="BN21">
            <v>-4680</v>
          </cell>
          <cell r="BO21">
            <v>-18.231398519672769</v>
          </cell>
          <cell r="BP21">
            <v>0</v>
          </cell>
          <cell r="BR21">
            <v>0</v>
          </cell>
          <cell r="BS21" t="str">
            <v>MAHINDRA &amp; MAHINDRA</v>
          </cell>
          <cell r="BT21">
            <v>4807</v>
          </cell>
          <cell r="BU21">
            <v>44.724599925567546</v>
          </cell>
          <cell r="BV21">
            <v>5773</v>
          </cell>
          <cell r="BW21">
            <v>58.496301550309049</v>
          </cell>
          <cell r="BX21">
            <v>25797</v>
          </cell>
          <cell r="BY21">
            <v>46.17656535280851</v>
          </cell>
          <cell r="BZ21">
            <v>31443</v>
          </cell>
          <cell r="CA21">
            <v>60.685542238434365</v>
          </cell>
          <cell r="CB21">
            <v>-5646</v>
          </cell>
          <cell r="CC21">
            <v>-17.956301879591642</v>
          </cell>
          <cell r="CD21">
            <v>0</v>
          </cell>
          <cell r="CF21">
            <v>0</v>
          </cell>
          <cell r="CG21" t="str">
            <v>MAHINDRA &amp; MAHINDRA</v>
          </cell>
          <cell r="CH21">
            <v>5183</v>
          </cell>
          <cell r="CI21">
            <v>49.56488476618533</v>
          </cell>
          <cell r="CJ21">
            <v>6416</v>
          </cell>
          <cell r="CK21">
            <v>64.044719504891205</v>
          </cell>
          <cell r="CL21">
            <v>30980</v>
          </cell>
          <cell r="CM21">
            <v>46.710794143811349</v>
          </cell>
          <cell r="CN21">
            <v>37859</v>
          </cell>
          <cell r="CO21">
            <v>61.229803820090247</v>
          </cell>
          <cell r="CP21">
            <v>-6879</v>
          </cell>
          <cell r="CQ21">
            <v>-18.170052035183179</v>
          </cell>
          <cell r="CU21" t="str">
            <v>MAHINDRA &amp; MAHINDRA</v>
          </cell>
          <cell r="CV21">
            <v>4509</v>
          </cell>
          <cell r="CW21">
            <v>48.968288444830584</v>
          </cell>
          <cell r="CX21">
            <v>5364</v>
          </cell>
          <cell r="CY21">
            <v>60.100840336134453</v>
          </cell>
          <cell r="CZ21">
            <v>35489</v>
          </cell>
          <cell r="DA21">
            <v>46.986005745985096</v>
          </cell>
          <cell r="DB21">
            <v>43223</v>
          </cell>
          <cell r="DC21">
            <v>61.087398948499072</v>
          </cell>
          <cell r="DD21">
            <v>-7734</v>
          </cell>
          <cell r="DE21">
            <v>-17.893251278254631</v>
          </cell>
          <cell r="DI21" t="str">
            <v>MAHINDRA &amp; MAHINDRA</v>
          </cell>
          <cell r="DJ21">
            <v>3928</v>
          </cell>
          <cell r="DK21">
            <v>58.600626585111151</v>
          </cell>
          <cell r="DL21">
            <v>5524</v>
          </cell>
          <cell r="DM21">
            <v>59.867779343231817</v>
          </cell>
          <cell r="DN21">
            <v>39417</v>
          </cell>
          <cell r="DO21">
            <v>59.320962571673661</v>
          </cell>
          <cell r="DP21">
            <v>64455</v>
          </cell>
          <cell r="DQ21">
            <v>59.595576677700315</v>
          </cell>
          <cell r="DR21">
            <v>-25038</v>
          </cell>
          <cell r="DS21">
            <v>-38.845706306725624</v>
          </cell>
          <cell r="DW21" t="str">
            <v>MAHINDRA &amp; MAHINDRA</v>
          </cell>
          <cell r="DX21">
            <v>5648</v>
          </cell>
          <cell r="DY21">
            <v>52.622752259386942</v>
          </cell>
          <cell r="DZ21">
            <v>3748</v>
          </cell>
          <cell r="EA21">
            <v>53.215959108334523</v>
          </cell>
          <cell r="EB21">
            <v>45065</v>
          </cell>
          <cell r="EC21">
            <v>47.228539389429777</v>
          </cell>
          <cell r="ED21">
            <v>134138</v>
          </cell>
          <cell r="EE21">
            <v>57.958252498498517</v>
          </cell>
          <cell r="EF21">
            <v>-89073</v>
          </cell>
          <cell r="EG21">
            <v>-66.404001848842242</v>
          </cell>
          <cell r="EJ21">
            <v>0</v>
          </cell>
          <cell r="EK21" t="str">
            <v>MAHINDRA &amp; MAHINDRA</v>
          </cell>
          <cell r="EL21">
            <v>5296</v>
          </cell>
          <cell r="EM21">
            <v>48.77958920512112</v>
          </cell>
          <cell r="EN21">
            <v>9369</v>
          </cell>
          <cell r="EO21">
            <v>59.546205669251307</v>
          </cell>
          <cell r="EP21">
            <v>50361</v>
          </cell>
          <cell r="EQ21">
            <v>47.386992359516725</v>
          </cell>
          <cell r="ER21">
            <v>134138</v>
          </cell>
          <cell r="ES21">
            <v>57.958252498498517</v>
          </cell>
          <cell r="ET21">
            <v>-83777</v>
          </cell>
          <cell r="EU21">
            <v>-62.455829071553183</v>
          </cell>
          <cell r="EV21">
            <v>0</v>
          </cell>
          <cell r="EX21">
            <v>0</v>
          </cell>
          <cell r="EY21" t="str">
            <v>MAHINDRA &amp; MAHINDRA</v>
          </cell>
          <cell r="EZ21">
            <v>5734</v>
          </cell>
          <cell r="FA21">
            <v>38.097136402896822</v>
          </cell>
          <cell r="FB21">
            <v>63582</v>
          </cell>
          <cell r="FC21">
            <v>57.024215246636764</v>
          </cell>
          <cell r="FD21">
            <v>56095</v>
          </cell>
          <cell r="FE21">
            <v>46.234556199362054</v>
          </cell>
          <cell r="FF21">
            <v>134138</v>
          </cell>
          <cell r="FG21">
            <v>57.958252498498517</v>
          </cell>
          <cell r="FH21">
            <v>-78043</v>
          </cell>
          <cell r="FI21">
            <v>-58.181126899163552</v>
          </cell>
          <cell r="FJ21">
            <v>0</v>
          </cell>
        </row>
        <row r="22">
          <cell r="A22" t="str">
            <v>HINDUSTAN MOTORS</v>
          </cell>
          <cell r="B22">
            <v>78</v>
          </cell>
          <cell r="C22">
            <v>0.97172044350317677</v>
          </cell>
          <cell r="D22">
            <v>202</v>
          </cell>
          <cell r="E22">
            <v>2.4959841838625976</v>
          </cell>
          <cell r="F22">
            <v>78</v>
          </cell>
          <cell r="G22">
            <v>0.97172044350317677</v>
          </cell>
          <cell r="H22">
            <v>202</v>
          </cell>
          <cell r="I22">
            <v>2.4959841838625976</v>
          </cell>
          <cell r="J22">
            <v>-124</v>
          </cell>
          <cell r="K22">
            <v>-61.386138613861384</v>
          </cell>
          <cell r="O22" t="str">
            <v>HINDUSTAN MOTORS</v>
          </cell>
          <cell r="P22">
            <v>67</v>
          </cell>
          <cell r="Q22">
            <v>0.69264964333712398</v>
          </cell>
          <cell r="R22">
            <v>200</v>
          </cell>
          <cell r="S22">
            <v>2.3949227637408694</v>
          </cell>
          <cell r="T22">
            <v>145</v>
          </cell>
          <cell r="U22">
            <v>0.8192090395480226</v>
          </cell>
          <cell r="V22">
            <v>402</v>
          </cell>
          <cell r="W22">
            <v>2.4446606665045003</v>
          </cell>
          <cell r="X22">
            <v>-257</v>
          </cell>
          <cell r="Y22">
            <v>-63.930348258706474</v>
          </cell>
          <cell r="AC22" t="str">
            <v>HINDUSTAN MOTORS</v>
          </cell>
          <cell r="AD22">
            <v>172</v>
          </cell>
          <cell r="AE22">
            <v>1.8090029448885148</v>
          </cell>
          <cell r="AF22">
            <v>105</v>
          </cell>
          <cell r="AG22">
            <v>1.2471789998812211</v>
          </cell>
          <cell r="AH22">
            <v>317</v>
          </cell>
          <cell r="AI22">
            <v>1.1650985004410468</v>
          </cell>
          <cell r="AJ22">
            <v>507</v>
          </cell>
          <cell r="AK22">
            <v>2.0391746772312271</v>
          </cell>
          <cell r="AL22">
            <v>-190</v>
          </cell>
          <cell r="AM22">
            <v>-37.475345167652861</v>
          </cell>
          <cell r="AN22">
            <v>0</v>
          </cell>
          <cell r="AP22">
            <v>0</v>
          </cell>
          <cell r="AQ22" t="str">
            <v>HINDUSTAN MOTORS</v>
          </cell>
          <cell r="AR22">
            <v>162</v>
          </cell>
          <cell r="AS22">
            <v>1.8147193906127477</v>
          </cell>
          <cell r="AT22">
            <v>129</v>
          </cell>
          <cell r="AU22">
            <v>1.6177577125658389</v>
          </cell>
          <cell r="AV22">
            <v>479</v>
          </cell>
          <cell r="AW22">
            <v>1.325584613255846</v>
          </cell>
          <cell r="AX22">
            <v>636</v>
          </cell>
          <cell r="AY22">
            <v>1.9368395407619452</v>
          </cell>
          <cell r="AZ22">
            <v>-157</v>
          </cell>
          <cell r="BA22">
            <v>-24.685534591194969</v>
          </cell>
          <cell r="BB22">
            <v>0</v>
          </cell>
          <cell r="BD22">
            <v>0</v>
          </cell>
          <cell r="BE22" t="str">
            <v>HINDUSTAN MOTORS</v>
          </cell>
          <cell r="BF22">
            <v>139</v>
          </cell>
          <cell r="BG22">
            <v>1.5473672492485806</v>
          </cell>
          <cell r="BH22">
            <v>133</v>
          </cell>
          <cell r="BI22">
            <v>1.4604150653343582</v>
          </cell>
          <cell r="BJ22">
            <v>618</v>
          </cell>
          <cell r="BK22">
            <v>1.3697415665588015</v>
          </cell>
          <cell r="BL22">
            <v>769</v>
          </cell>
          <cell r="BM22">
            <v>1.8333969101659358</v>
          </cell>
          <cell r="BN22">
            <v>-151</v>
          </cell>
          <cell r="BO22">
            <v>-19.635890767230169</v>
          </cell>
          <cell r="BP22">
            <v>0</v>
          </cell>
          <cell r="BR22">
            <v>0</v>
          </cell>
          <cell r="BS22" t="str">
            <v>HINDUSTAN MOTORS</v>
          </cell>
          <cell r="BT22">
            <v>190</v>
          </cell>
          <cell r="BU22">
            <v>1.767770748046148</v>
          </cell>
          <cell r="BV22">
            <v>133</v>
          </cell>
          <cell r="BW22">
            <v>1.3476542709494377</v>
          </cell>
          <cell r="BX22">
            <v>808</v>
          </cell>
          <cell r="BY22">
            <v>1.4463179751548347</v>
          </cell>
          <cell r="BZ22">
            <v>902</v>
          </cell>
          <cell r="CA22">
            <v>1.740875841970162</v>
          </cell>
          <cell r="CB22">
            <v>-94</v>
          </cell>
          <cell r="CC22">
            <v>-10.421286031042129</v>
          </cell>
          <cell r="CD22">
            <v>0</v>
          </cell>
          <cell r="CF22">
            <v>0</v>
          </cell>
          <cell r="CG22" t="str">
            <v>HINDUSTAN MOTORS</v>
          </cell>
          <cell r="CH22">
            <v>157</v>
          </cell>
          <cell r="CI22">
            <v>1.501386630964904</v>
          </cell>
          <cell r="CJ22">
            <v>201</v>
          </cell>
          <cell r="CK22">
            <v>2.0063885006987423</v>
          </cell>
          <cell r="CL22">
            <v>965</v>
          </cell>
          <cell r="CM22">
            <v>1.4550005277203986</v>
          </cell>
          <cell r="CN22">
            <v>1103</v>
          </cell>
          <cell r="CO22">
            <v>1.7838948100467402</v>
          </cell>
          <cell r="CP22">
            <v>-138</v>
          </cell>
          <cell r="CQ22">
            <v>-12.511332728921124</v>
          </cell>
          <cell r="CU22" t="str">
            <v>HINDUSTAN MOTORS</v>
          </cell>
          <cell r="CV22">
            <v>171</v>
          </cell>
          <cell r="CW22">
            <v>1.8570807993049523</v>
          </cell>
          <cell r="CX22">
            <v>217</v>
          </cell>
          <cell r="CY22">
            <v>2.4313725490196081</v>
          </cell>
          <cell r="CZ22">
            <v>1136</v>
          </cell>
          <cell r="DA22">
            <v>1.5040182176854537</v>
          </cell>
          <cell r="DB22">
            <v>1320</v>
          </cell>
          <cell r="DC22">
            <v>1.8655661710667646</v>
          </cell>
          <cell r="DD22">
            <v>-184</v>
          </cell>
          <cell r="DE22">
            <v>-13.939393939393941</v>
          </cell>
          <cell r="DI22" t="str">
            <v>HINDUSTAN MOTORS</v>
          </cell>
          <cell r="DJ22">
            <v>88</v>
          </cell>
          <cell r="DK22">
            <v>1.3128449947784573</v>
          </cell>
          <cell r="DL22">
            <v>148</v>
          </cell>
          <cell r="DM22">
            <v>1.6039882952205482</v>
          </cell>
          <cell r="DN22">
            <v>1224</v>
          </cell>
          <cell r="DO22">
            <v>1.8420696193959096</v>
          </cell>
          <cell r="DP22">
            <v>2226</v>
          </cell>
          <cell r="DQ22">
            <v>2.0581763041588848</v>
          </cell>
          <cell r="DR22">
            <v>-1002</v>
          </cell>
          <cell r="DS22">
            <v>-45.01347708894879</v>
          </cell>
          <cell r="DW22" t="str">
            <v>HINDUSTAN MOTORS</v>
          </cell>
          <cell r="DX22">
            <v>138</v>
          </cell>
          <cell r="DY22">
            <v>1.28575421596944</v>
          </cell>
          <cell r="DZ22">
            <v>260</v>
          </cell>
          <cell r="EA22">
            <v>3.6916086894789153</v>
          </cell>
          <cell r="EB22">
            <v>1362</v>
          </cell>
          <cell r="EC22">
            <v>1.4273886752114358</v>
          </cell>
          <cell r="ED22">
            <v>4654</v>
          </cell>
          <cell r="EE22">
            <v>2.0108970398247488</v>
          </cell>
          <cell r="EF22">
            <v>-3292</v>
          </cell>
          <cell r="EG22">
            <v>-70.73485174043833</v>
          </cell>
          <cell r="EJ22">
            <v>0</v>
          </cell>
          <cell r="EK22" t="str">
            <v>HINDUSTAN MOTORS</v>
          </cell>
          <cell r="EL22">
            <v>120</v>
          </cell>
          <cell r="EM22">
            <v>1.1052777010223818</v>
          </cell>
          <cell r="EN22">
            <v>361</v>
          </cell>
          <cell r="EO22">
            <v>2.2943943053260458</v>
          </cell>
          <cell r="EP22">
            <v>1482</v>
          </cell>
          <cell r="EQ22">
            <v>1.3944822913922241</v>
          </cell>
          <cell r="ER22">
            <v>4654</v>
          </cell>
          <cell r="ES22">
            <v>2.0108970398247488</v>
          </cell>
          <cell r="ET22">
            <v>-3172</v>
          </cell>
          <cell r="EU22">
            <v>-68.156424581005581</v>
          </cell>
          <cell r="EV22">
            <v>0</v>
          </cell>
          <cell r="EX22">
            <v>0</v>
          </cell>
          <cell r="EY22" t="str">
            <v>HINDUSTAN MOTORS</v>
          </cell>
          <cell r="EZ22">
            <v>231</v>
          </cell>
          <cell r="FA22">
            <v>1.5347817420769385</v>
          </cell>
          <cell r="FB22">
            <v>2920</v>
          </cell>
          <cell r="FC22">
            <v>2.6188340807174888</v>
          </cell>
          <cell r="FD22">
            <v>1713</v>
          </cell>
          <cell r="FE22">
            <v>1.4118868842054944</v>
          </cell>
          <cell r="FF22">
            <v>4654</v>
          </cell>
          <cell r="FG22">
            <v>2.0108970398247488</v>
          </cell>
          <cell r="FH22">
            <v>-2941</v>
          </cell>
          <cell r="FI22">
            <v>-63.192952299097549</v>
          </cell>
          <cell r="FJ22">
            <v>0</v>
          </cell>
        </row>
        <row r="23">
          <cell r="A23" t="str">
            <v>MARUTI UDYOG</v>
          </cell>
          <cell r="B23">
            <v>169</v>
          </cell>
          <cell r="C23">
            <v>2.1053942942568833</v>
          </cell>
          <cell r="D23">
            <v>591</v>
          </cell>
          <cell r="E23">
            <v>7.3026071913999751</v>
          </cell>
          <cell r="F23">
            <v>169</v>
          </cell>
          <cell r="G23">
            <v>2.1053942942568833</v>
          </cell>
          <cell r="H23">
            <v>591</v>
          </cell>
          <cell r="I23">
            <v>7.3026071913999751</v>
          </cell>
          <cell r="J23">
            <v>-422</v>
          </cell>
          <cell r="K23">
            <v>-71.404399323181039</v>
          </cell>
          <cell r="O23" t="str">
            <v>MARUTI UDYOG</v>
          </cell>
          <cell r="P23">
            <v>102</v>
          </cell>
          <cell r="Q23">
            <v>1.0544815465729349</v>
          </cell>
          <cell r="R23">
            <v>408</v>
          </cell>
          <cell r="S23">
            <v>4.8856424380313737</v>
          </cell>
          <cell r="T23">
            <v>271</v>
          </cell>
          <cell r="U23">
            <v>1.5310734463276836</v>
          </cell>
          <cell r="V23">
            <v>999</v>
          </cell>
          <cell r="W23">
            <v>6.075164193626855</v>
          </cell>
          <cell r="X23">
            <v>-728</v>
          </cell>
          <cell r="Y23">
            <v>-72.872872872872875</v>
          </cell>
          <cell r="AC23" t="str">
            <v>MARUTI UDYOG</v>
          </cell>
          <cell r="AD23">
            <v>248</v>
          </cell>
          <cell r="AE23">
            <v>2.6083298275136726</v>
          </cell>
          <cell r="AF23">
            <v>395</v>
          </cell>
          <cell r="AG23">
            <v>4.6917686186007845</v>
          </cell>
          <cell r="AH23">
            <v>519</v>
          </cell>
          <cell r="AI23">
            <v>1.9075271978829755</v>
          </cell>
          <cell r="AJ23">
            <v>1394</v>
          </cell>
          <cell r="AK23">
            <v>5.6067248521900011</v>
          </cell>
          <cell r="AL23">
            <v>-875</v>
          </cell>
          <cell r="AM23">
            <v>-62.769010043041604</v>
          </cell>
          <cell r="AN23">
            <v>0</v>
          </cell>
          <cell r="AP23">
            <v>0</v>
          </cell>
          <cell r="AQ23" t="str">
            <v>MARUTI UDYOG</v>
          </cell>
          <cell r="AR23">
            <v>288</v>
          </cell>
          <cell r="AS23">
            <v>3.2261678055337737</v>
          </cell>
          <cell r="AT23">
            <v>405</v>
          </cell>
          <cell r="AU23">
            <v>5.0790067720090297</v>
          </cell>
          <cell r="AV23">
            <v>807</v>
          </cell>
          <cell r="AW23">
            <v>2.2332918223329181</v>
          </cell>
          <cell r="AX23">
            <v>1799</v>
          </cell>
          <cell r="AY23">
            <v>5.4785759965892131</v>
          </cell>
          <cell r="AZ23">
            <v>-992</v>
          </cell>
          <cell r="BA23">
            <v>-55.141745414118958</v>
          </cell>
          <cell r="BB23">
            <v>0</v>
          </cell>
          <cell r="BD23">
            <v>0</v>
          </cell>
          <cell r="BE23" t="str">
            <v>MARUTI UDYOG</v>
          </cell>
          <cell r="BF23">
            <v>200</v>
          </cell>
          <cell r="BG23">
            <v>2.2264276967605476</v>
          </cell>
          <cell r="BH23">
            <v>431</v>
          </cell>
          <cell r="BI23">
            <v>4.7326232568354012</v>
          </cell>
          <cell r="BJ23">
            <v>1007</v>
          </cell>
          <cell r="BK23">
            <v>2.2319251739882087</v>
          </cell>
          <cell r="BL23">
            <v>2230</v>
          </cell>
          <cell r="BM23">
            <v>5.316612626358955</v>
          </cell>
          <cell r="BN23">
            <v>-1223</v>
          </cell>
          <cell r="BO23">
            <v>-54.843049327354265</v>
          </cell>
          <cell r="BP23">
            <v>0</v>
          </cell>
          <cell r="BR23">
            <v>0</v>
          </cell>
          <cell r="BS23" t="str">
            <v>MARUTI UDYOG</v>
          </cell>
          <cell r="BT23">
            <v>200</v>
          </cell>
          <cell r="BU23">
            <v>1.8608113137327873</v>
          </cell>
          <cell r="BV23">
            <v>512</v>
          </cell>
          <cell r="BW23">
            <v>5.1879623062113689</v>
          </cell>
          <cell r="BX23">
            <v>1207</v>
          </cell>
          <cell r="BY23">
            <v>2.1605269752622345</v>
          </cell>
          <cell r="BZ23">
            <v>2742</v>
          </cell>
          <cell r="CA23">
            <v>5.2921081581842397</v>
          </cell>
          <cell r="CB23">
            <v>-1535</v>
          </cell>
          <cell r="CC23">
            <v>-55.981035740335514</v>
          </cell>
          <cell r="CD23">
            <v>0</v>
          </cell>
          <cell r="CF23">
            <v>0</v>
          </cell>
          <cell r="CG23" t="str">
            <v>MARUTI UDYOG</v>
          </cell>
          <cell r="CH23">
            <v>155</v>
          </cell>
          <cell r="CI23">
            <v>1.4822606866214019</v>
          </cell>
          <cell r="CJ23">
            <v>325</v>
          </cell>
          <cell r="CK23">
            <v>3.244160511080056</v>
          </cell>
          <cell r="CL23">
            <v>1362</v>
          </cell>
          <cell r="CM23">
            <v>2.053586237052003</v>
          </cell>
          <cell r="CN23">
            <v>3067</v>
          </cell>
          <cell r="CO23">
            <v>4.9602949976548985</v>
          </cell>
          <cell r="CP23">
            <v>-1705</v>
          </cell>
          <cell r="CQ23">
            <v>-55.59178350179328</v>
          </cell>
          <cell r="CU23" t="str">
            <v>MARUTI UDYOG</v>
          </cell>
          <cell r="CV23">
            <v>462</v>
          </cell>
          <cell r="CW23">
            <v>5.0173761946133792</v>
          </cell>
          <cell r="CX23">
            <v>703</v>
          </cell>
          <cell r="CY23">
            <v>7.8767507002801125</v>
          </cell>
          <cell r="CZ23">
            <v>1824</v>
          </cell>
          <cell r="DA23">
            <v>2.4149024903681933</v>
          </cell>
          <cell r="DB23">
            <v>3770</v>
          </cell>
          <cell r="DC23">
            <v>5.3281700491831083</v>
          </cell>
          <cell r="DD23">
            <v>-1946</v>
          </cell>
          <cell r="DE23">
            <v>-51.618037135278513</v>
          </cell>
          <cell r="DI23" t="str">
            <v>MARUTI UDYOG</v>
          </cell>
          <cell r="DJ23">
            <v>264</v>
          </cell>
          <cell r="DK23">
            <v>3.9385349843353721</v>
          </cell>
          <cell r="DL23">
            <v>447</v>
          </cell>
          <cell r="DM23">
            <v>4.8444781619161157</v>
          </cell>
          <cell r="DN23">
            <v>2088</v>
          </cell>
          <cell r="DO23">
            <v>3.1423540566165515</v>
          </cell>
          <cell r="DP23">
            <v>7684</v>
          </cell>
          <cell r="DQ23">
            <v>7.1046840616158446</v>
          </cell>
          <cell r="DR23">
            <v>-5596</v>
          </cell>
          <cell r="DS23">
            <v>-72.826652785007809</v>
          </cell>
          <cell r="DW23" t="str">
            <v>MARUTI UDYOG</v>
          </cell>
          <cell r="DX23">
            <v>108</v>
          </cell>
          <cell r="DY23">
            <v>1.006242429889127</v>
          </cell>
          <cell r="DZ23">
            <v>341</v>
          </cell>
          <cell r="EA23">
            <v>4.8416867812011928</v>
          </cell>
          <cell r="EB23">
            <v>2196</v>
          </cell>
          <cell r="EC23">
            <v>2.3014284366845179</v>
          </cell>
          <cell r="ED23">
            <v>15959</v>
          </cell>
          <cell r="EE23">
            <v>6.8955534719731757</v>
          </cell>
          <cell r="EF23">
            <v>-13763</v>
          </cell>
          <cell r="EG23">
            <v>-86.23973933203834</v>
          </cell>
          <cell r="EJ23">
            <v>0</v>
          </cell>
          <cell r="EK23" t="str">
            <v>MARUTI UDYOG</v>
          </cell>
          <cell r="EL23">
            <v>98</v>
          </cell>
          <cell r="EM23">
            <v>0.90264345583494521</v>
          </cell>
          <cell r="EN23">
            <v>1961</v>
          </cell>
          <cell r="EO23">
            <v>12.46345493835007</v>
          </cell>
          <cell r="EP23">
            <v>2294</v>
          </cell>
          <cell r="EQ23">
            <v>2.1585306183898525</v>
          </cell>
          <cell r="ER23">
            <v>15959</v>
          </cell>
          <cell r="ES23">
            <v>6.8955534719731757</v>
          </cell>
          <cell r="ET23">
            <v>-13665</v>
          </cell>
          <cell r="EU23">
            <v>-85.62566576853186</v>
          </cell>
          <cell r="EV23">
            <v>0</v>
          </cell>
          <cell r="EX23">
            <v>0</v>
          </cell>
          <cell r="EY23" t="str">
            <v>MARUTI UDYOG</v>
          </cell>
          <cell r="EZ23">
            <v>1798</v>
          </cell>
          <cell r="FA23">
            <v>11.946050096339114</v>
          </cell>
          <cell r="FB23">
            <v>6616</v>
          </cell>
          <cell r="FC23">
            <v>5.9336322869955165</v>
          </cell>
          <cell r="FD23">
            <v>4092</v>
          </cell>
          <cell r="FE23">
            <v>3.3727035202386935</v>
          </cell>
          <cell r="FF23">
            <v>15959</v>
          </cell>
          <cell r="FG23">
            <v>6.8955534719731757</v>
          </cell>
          <cell r="FH23">
            <v>-11867</v>
          </cell>
          <cell r="FI23">
            <v>-74.359295695219004</v>
          </cell>
          <cell r="FJ23">
            <v>0</v>
          </cell>
        </row>
        <row r="24">
          <cell r="A24" t="str">
            <v>BAJAJ TEMPO</v>
          </cell>
          <cell r="B24">
            <v>381</v>
          </cell>
          <cell r="C24">
            <v>4.746480627880902</v>
          </cell>
          <cell r="D24">
            <v>482</v>
          </cell>
          <cell r="E24">
            <v>5.955764240701841</v>
          </cell>
          <cell r="F24">
            <v>381</v>
          </cell>
          <cell r="G24">
            <v>4.746480627880902</v>
          </cell>
          <cell r="H24">
            <v>482</v>
          </cell>
          <cell r="I24">
            <v>5.955764240701841</v>
          </cell>
          <cell r="J24">
            <v>-101</v>
          </cell>
          <cell r="K24">
            <v>-20.954356846473029</v>
          </cell>
          <cell r="O24" t="str">
            <v>BAJAJ TEMPO</v>
          </cell>
          <cell r="P24">
            <v>330</v>
          </cell>
          <cell r="Q24">
            <v>3.4115579447947892</v>
          </cell>
          <cell r="R24">
            <v>547</v>
          </cell>
          <cell r="S24">
            <v>6.5501137588312774</v>
          </cell>
          <cell r="T24">
            <v>711</v>
          </cell>
          <cell r="U24">
            <v>4.0169491525423728</v>
          </cell>
          <cell r="V24">
            <v>1029</v>
          </cell>
          <cell r="W24">
            <v>6.2576015567988321</v>
          </cell>
          <cell r="X24">
            <v>-318</v>
          </cell>
          <cell r="Y24">
            <v>-30.903790087463555</v>
          </cell>
          <cell r="AC24" t="str">
            <v>BAJAJ TEMPO</v>
          </cell>
          <cell r="AD24">
            <v>285</v>
          </cell>
          <cell r="AE24">
            <v>2.9974758098443419</v>
          </cell>
          <cell r="AF24">
            <v>430</v>
          </cell>
          <cell r="AG24">
            <v>5.1074949518945241</v>
          </cell>
          <cell r="AH24">
            <v>996</v>
          </cell>
          <cell r="AI24">
            <v>3.6606880329314908</v>
          </cell>
          <cell r="AJ24">
            <v>1459</v>
          </cell>
          <cell r="AK24">
            <v>5.8681575031170814</v>
          </cell>
          <cell r="AL24">
            <v>-463</v>
          </cell>
          <cell r="AM24">
            <v>-31.7340644276902</v>
          </cell>
          <cell r="AN24">
            <v>0</v>
          </cell>
          <cell r="AP24">
            <v>0</v>
          </cell>
          <cell r="AQ24" t="str">
            <v>BAJAJ TEMPO</v>
          </cell>
          <cell r="AR24">
            <v>324</v>
          </cell>
          <cell r="AS24">
            <v>3.6294387812254953</v>
          </cell>
          <cell r="AT24">
            <v>385</v>
          </cell>
          <cell r="AU24">
            <v>4.8281916227740158</v>
          </cell>
          <cell r="AV24">
            <v>1320</v>
          </cell>
          <cell r="AW24">
            <v>3.6529680365296802</v>
          </cell>
          <cell r="AX24">
            <v>1844</v>
          </cell>
          <cell r="AY24">
            <v>5.6156165301336909</v>
          </cell>
          <cell r="AZ24">
            <v>-524</v>
          </cell>
          <cell r="BA24">
            <v>-28.416485900216919</v>
          </cell>
          <cell r="BB24">
            <v>0</v>
          </cell>
          <cell r="BD24">
            <v>0</v>
          </cell>
          <cell r="BE24" t="str">
            <v>BAJAJ TEMPO</v>
          </cell>
          <cell r="BF24">
            <v>368</v>
          </cell>
          <cell r="BG24">
            <v>4.0966269620394078</v>
          </cell>
          <cell r="BH24">
            <v>444</v>
          </cell>
          <cell r="BI24">
            <v>4.8753705940485341</v>
          </cell>
          <cell r="BJ24">
            <v>1688</v>
          </cell>
          <cell r="BK24">
            <v>3.7413005895651406</v>
          </cell>
          <cell r="BL24">
            <v>2288</v>
          </cell>
          <cell r="BM24">
            <v>5.4548922372687398</v>
          </cell>
          <cell r="BN24">
            <v>-600</v>
          </cell>
          <cell r="BO24">
            <v>-26.223776223776223</v>
          </cell>
          <cell r="BP24">
            <v>0</v>
          </cell>
          <cell r="BR24">
            <v>0</v>
          </cell>
          <cell r="BS24" t="str">
            <v>BAJAJ TEMPO</v>
          </cell>
          <cell r="BT24">
            <v>468</v>
          </cell>
          <cell r="BU24">
            <v>4.3542984741347226</v>
          </cell>
          <cell r="BV24">
            <v>450</v>
          </cell>
          <cell r="BW24">
            <v>4.5597324956935861</v>
          </cell>
          <cell r="BX24">
            <v>2156</v>
          </cell>
          <cell r="BY24">
            <v>3.859234597071564</v>
          </cell>
          <cell r="BZ24">
            <v>2738</v>
          </cell>
          <cell r="CA24">
            <v>5.2843880879316005</v>
          </cell>
          <cell r="CB24">
            <v>-582</v>
          </cell>
          <cell r="CC24">
            <v>-21.256391526661798</v>
          </cell>
          <cell r="CD24">
            <v>0</v>
          </cell>
          <cell r="CF24">
            <v>0</v>
          </cell>
          <cell r="CG24" t="str">
            <v>BAJAJ TEMPO</v>
          </cell>
          <cell r="CH24">
            <v>565</v>
          </cell>
          <cell r="CI24">
            <v>5.4030792770393035</v>
          </cell>
          <cell r="CJ24">
            <v>610</v>
          </cell>
          <cell r="CK24">
            <v>6.0890397284887205</v>
          </cell>
          <cell r="CL24">
            <v>2721</v>
          </cell>
          <cell r="CM24">
            <v>4.1026491564012488</v>
          </cell>
          <cell r="CN24">
            <v>3348</v>
          </cell>
          <cell r="CO24">
            <v>5.4147595866151281</v>
          </cell>
          <cell r="CP24">
            <v>-627</v>
          </cell>
          <cell r="CQ24">
            <v>-18.727598566308242</v>
          </cell>
          <cell r="CU24" t="str">
            <v>BAJAJ TEMPO</v>
          </cell>
          <cell r="CV24">
            <v>324</v>
          </cell>
          <cell r="CW24">
            <v>3.5186794092093834</v>
          </cell>
          <cell r="CX24">
            <v>340</v>
          </cell>
          <cell r="CY24">
            <v>3.8095238095238098</v>
          </cell>
          <cell r="CZ24">
            <v>3045</v>
          </cell>
          <cell r="DA24">
            <v>4.0314572824403223</v>
          </cell>
          <cell r="DB24">
            <v>3688</v>
          </cell>
          <cell r="DC24">
            <v>5.2122788173441119</v>
          </cell>
          <cell r="DD24">
            <v>-643</v>
          </cell>
          <cell r="DE24">
            <v>-17.434924078091107</v>
          </cell>
          <cell r="DI24" t="str">
            <v>BAJAJ TEMPO</v>
          </cell>
          <cell r="DJ24">
            <v>365</v>
          </cell>
          <cell r="DK24">
            <v>5.4453229897061011</v>
          </cell>
          <cell r="DL24">
            <v>544</v>
          </cell>
          <cell r="DM24">
            <v>5.8957407608106642</v>
          </cell>
          <cell r="DN24">
            <v>3410</v>
          </cell>
          <cell r="DO24">
            <v>5.1319096422712835</v>
          </cell>
          <cell r="DP24">
            <v>5583</v>
          </cell>
          <cell r="DQ24">
            <v>5.1620836954712725</v>
          </cell>
          <cell r="DR24">
            <v>-2173</v>
          </cell>
          <cell r="DS24">
            <v>-38.921726670248965</v>
          </cell>
          <cell r="DW24" t="str">
            <v>BAJAJ TEMPO</v>
          </cell>
          <cell r="DX24">
            <v>497</v>
          </cell>
          <cell r="DY24">
            <v>4.630578589397186</v>
          </cell>
          <cell r="DZ24">
            <v>489</v>
          </cell>
          <cell r="EA24">
            <v>6.9430640352122683</v>
          </cell>
          <cell r="EB24">
            <v>3907</v>
          </cell>
          <cell r="EC24">
            <v>4.0945723598025552</v>
          </cell>
          <cell r="ED24">
            <v>11648</v>
          </cell>
          <cell r="EE24">
            <v>5.0328596303993711</v>
          </cell>
          <cell r="EF24">
            <v>-7741</v>
          </cell>
          <cell r="EG24">
            <v>-66.457760989010993</v>
          </cell>
          <cell r="EJ24">
            <v>0</v>
          </cell>
          <cell r="EK24" t="str">
            <v>BAJAJ TEMPO</v>
          </cell>
          <cell r="EL24">
            <v>453</v>
          </cell>
          <cell r="EM24">
            <v>4.1724233213594921</v>
          </cell>
          <cell r="EN24">
            <v>544</v>
          </cell>
          <cell r="EO24">
            <v>3.4574806152281679</v>
          </cell>
          <cell r="EP24">
            <v>4360</v>
          </cell>
          <cell r="EQ24">
            <v>4.1025254996424403</v>
          </cell>
          <cell r="ER24">
            <v>11648</v>
          </cell>
          <cell r="ES24">
            <v>5.0328596303993711</v>
          </cell>
          <cell r="ET24">
            <v>-7288</v>
          </cell>
          <cell r="EU24">
            <v>-62.568681318681321</v>
          </cell>
          <cell r="EV24">
            <v>0</v>
          </cell>
          <cell r="EX24">
            <v>0</v>
          </cell>
          <cell r="EY24" t="str">
            <v>BAJAJ TEMPO</v>
          </cell>
          <cell r="EZ24">
            <v>552</v>
          </cell>
          <cell r="FA24">
            <v>3.6675303966513852</v>
          </cell>
          <cell r="FB24">
            <v>5381</v>
          </cell>
          <cell r="FC24">
            <v>4.8260089686098659</v>
          </cell>
          <cell r="FD24">
            <v>4912</v>
          </cell>
          <cell r="FE24">
            <v>4.0485629744409737</v>
          </cell>
          <cell r="FF24">
            <v>11648</v>
          </cell>
          <cell r="FG24">
            <v>5.0328596303993711</v>
          </cell>
          <cell r="FH24">
            <v>-6736</v>
          </cell>
          <cell r="FI24">
            <v>-57.829670329670336</v>
          </cell>
          <cell r="FJ24">
            <v>0</v>
          </cell>
        </row>
        <row r="25">
          <cell r="A25" t="str">
            <v>TELCO</v>
          </cell>
          <cell r="B25">
            <v>1912</v>
          </cell>
          <cell r="C25">
            <v>23.819608820231718</v>
          </cell>
          <cell r="D25">
            <v>1590</v>
          </cell>
          <cell r="E25">
            <v>19.646608179908561</v>
          </cell>
          <cell r="F25">
            <v>1912</v>
          </cell>
          <cell r="G25">
            <v>23.819608820231718</v>
          </cell>
          <cell r="H25">
            <v>1590</v>
          </cell>
          <cell r="I25">
            <v>19.646608179908561</v>
          </cell>
          <cell r="J25">
            <v>322</v>
          </cell>
          <cell r="K25">
            <v>20.251572327044027</v>
          </cell>
          <cell r="O25" t="str">
            <v>TELCO</v>
          </cell>
          <cell r="P25">
            <v>2185</v>
          </cell>
          <cell r="Q25">
            <v>22.588648816292771</v>
          </cell>
          <cell r="R25">
            <v>2049</v>
          </cell>
          <cell r="S25">
            <v>24.535983714525205</v>
          </cell>
          <cell r="T25">
            <v>4097</v>
          </cell>
          <cell r="U25">
            <v>23.146892655367232</v>
          </cell>
          <cell r="V25">
            <v>3639</v>
          </cell>
          <cell r="W25">
            <v>22.129652152760883</v>
          </cell>
          <cell r="X25">
            <v>458</v>
          </cell>
          <cell r="Y25">
            <v>12.585875240450672</v>
          </cell>
          <cell r="AC25" t="str">
            <v>TELCO</v>
          </cell>
          <cell r="AD25">
            <v>2278</v>
          </cell>
          <cell r="AE25">
            <v>23.958771560790911</v>
          </cell>
          <cell r="AF25">
            <v>2283</v>
          </cell>
          <cell r="AG25">
            <v>27.117234825988835</v>
          </cell>
          <cell r="AH25">
            <v>6375</v>
          </cell>
          <cell r="AI25">
            <v>23.430608644516319</v>
          </cell>
          <cell r="AJ25">
            <v>5922</v>
          </cell>
          <cell r="AK25">
            <v>23.81852551984877</v>
          </cell>
          <cell r="AL25">
            <v>453</v>
          </cell>
          <cell r="AM25">
            <v>7.649442755825735</v>
          </cell>
          <cell r="AN25">
            <v>0</v>
          </cell>
          <cell r="AP25">
            <v>0</v>
          </cell>
          <cell r="AQ25" t="str">
            <v>TELCO</v>
          </cell>
          <cell r="AR25">
            <v>2305</v>
          </cell>
          <cell r="AS25">
            <v>25.820544415817182</v>
          </cell>
          <cell r="AT25">
            <v>2302</v>
          </cell>
          <cell r="AU25">
            <v>28.86882367695009</v>
          </cell>
          <cell r="AV25">
            <v>8680</v>
          </cell>
          <cell r="AW25">
            <v>24.021032240210321</v>
          </cell>
          <cell r="AX25">
            <v>8224</v>
          </cell>
          <cell r="AY25">
            <v>25.04491884155069</v>
          </cell>
          <cell r="AZ25">
            <v>456</v>
          </cell>
          <cell r="BA25">
            <v>5.5447470817120621</v>
          </cell>
          <cell r="BB25">
            <v>0</v>
          </cell>
          <cell r="BD25">
            <v>0</v>
          </cell>
          <cell r="BE25" t="str">
            <v>TELCO</v>
          </cell>
          <cell r="BF25">
            <v>2486</v>
          </cell>
          <cell r="BG25">
            <v>27.674496270733606</v>
          </cell>
          <cell r="BH25">
            <v>2763</v>
          </cell>
          <cell r="BI25">
            <v>30.339299439991212</v>
          </cell>
          <cell r="BJ25">
            <v>11166</v>
          </cell>
          <cell r="BK25">
            <v>24.748437430737177</v>
          </cell>
          <cell r="BL25">
            <v>10987</v>
          </cell>
          <cell r="BM25">
            <v>26.194449742513825</v>
          </cell>
          <cell r="BN25">
            <v>179</v>
          </cell>
          <cell r="BO25">
            <v>1.6291981432602167</v>
          </cell>
          <cell r="BP25">
            <v>0</v>
          </cell>
          <cell r="BR25">
            <v>0</v>
          </cell>
          <cell r="BS25" t="str">
            <v>TELCO</v>
          </cell>
          <cell r="BT25">
            <v>2883</v>
          </cell>
          <cell r="BU25">
            <v>26.823595087458131</v>
          </cell>
          <cell r="BV25">
            <v>3001</v>
          </cell>
          <cell r="BW25">
            <v>30.408349376836558</v>
          </cell>
          <cell r="BX25">
            <v>14049</v>
          </cell>
          <cell r="BY25">
            <v>25.147674793255288</v>
          </cell>
          <cell r="BZ25">
            <v>13988</v>
          </cell>
          <cell r="CA25">
            <v>26.997085673479624</v>
          </cell>
          <cell r="CB25">
            <v>61</v>
          </cell>
          <cell r="CC25">
            <v>0.43608807549327994</v>
          </cell>
          <cell r="CD25">
            <v>0</v>
          </cell>
          <cell r="CF25">
            <v>0</v>
          </cell>
          <cell r="CG25" t="str">
            <v>TELCO</v>
          </cell>
          <cell r="CH25">
            <v>2279</v>
          </cell>
          <cell r="CI25">
            <v>21.794013579420486</v>
          </cell>
          <cell r="CJ25">
            <v>2466</v>
          </cell>
          <cell r="CK25">
            <v>24.615691754841286</v>
          </cell>
          <cell r="CL25">
            <v>16328</v>
          </cell>
          <cell r="CM25">
            <v>24.618910483542663</v>
          </cell>
          <cell r="CN25">
            <v>16454</v>
          </cell>
          <cell r="CO25">
            <v>26.611246785592986</v>
          </cell>
          <cell r="CP25">
            <v>-126</v>
          </cell>
          <cell r="CQ25">
            <v>-0.76577124103561445</v>
          </cell>
          <cell r="CU25" t="str">
            <v>TELCO</v>
          </cell>
          <cell r="CV25">
            <v>1922</v>
          </cell>
          <cell r="CW25">
            <v>20.87315377932233</v>
          </cell>
          <cell r="CX25">
            <v>2301</v>
          </cell>
          <cell r="CY25">
            <v>25.781512605042018</v>
          </cell>
          <cell r="CZ25">
            <v>18250</v>
          </cell>
          <cell r="DA25">
            <v>24.162264500668602</v>
          </cell>
          <cell r="DB25">
            <v>18755</v>
          </cell>
          <cell r="DC25">
            <v>26.506586013906947</v>
          </cell>
          <cell r="DD25">
            <v>-505</v>
          </cell>
          <cell r="DE25">
            <v>-2.6926153025859771</v>
          </cell>
          <cell r="DI25" t="str">
            <v>TELCO</v>
          </cell>
          <cell r="DJ25">
            <v>2058</v>
          </cell>
          <cell r="DK25">
            <v>30.702670446068925</v>
          </cell>
          <cell r="DL25">
            <v>2564</v>
          </cell>
          <cell r="DM25">
            <v>27.788013438820851</v>
          </cell>
          <cell r="DN25">
            <v>20308</v>
          </cell>
          <cell r="DO25">
            <v>30.562704110042588</v>
          </cell>
          <cell r="DP25">
            <v>28206</v>
          </cell>
          <cell r="DQ25">
            <v>26.079479261053685</v>
          </cell>
          <cell r="DR25">
            <v>-7898</v>
          </cell>
          <cell r="DS25">
            <v>-28.00113451038786</v>
          </cell>
          <cell r="DW25" t="str">
            <v>TELCO</v>
          </cell>
          <cell r="DX25">
            <v>2324</v>
          </cell>
          <cell r="DY25">
            <v>21.652846361688251</v>
          </cell>
          <cell r="DZ25">
            <v>2205</v>
          </cell>
          <cell r="EA25">
            <v>31.307681385773105</v>
          </cell>
          <cell r="EB25">
            <v>22632</v>
          </cell>
          <cell r="EC25">
            <v>23.718546620693992</v>
          </cell>
          <cell r="ED25">
            <v>58002</v>
          </cell>
          <cell r="EE25">
            <v>25.061463279741098</v>
          </cell>
          <cell r="EF25">
            <v>-35370</v>
          </cell>
          <cell r="EG25">
            <v>-60.98065583945381</v>
          </cell>
          <cell r="EJ25">
            <v>0</v>
          </cell>
          <cell r="EK25" t="str">
            <v>TELCO</v>
          </cell>
          <cell r="EL25">
            <v>2782</v>
          </cell>
          <cell r="EM25">
            <v>25.62402136870222</v>
          </cell>
          <cell r="EN25">
            <v>3499</v>
          </cell>
          <cell r="EO25">
            <v>22.238464471844413</v>
          </cell>
          <cell r="EP25">
            <v>25414</v>
          </cell>
          <cell r="EQ25">
            <v>23.913207121080958</v>
          </cell>
          <cell r="ER25">
            <v>58002</v>
          </cell>
          <cell r="ES25">
            <v>25.061463279741098</v>
          </cell>
          <cell r="ET25">
            <v>-32588</v>
          </cell>
          <cell r="EU25">
            <v>-56.184269507948002</v>
          </cell>
          <cell r="EV25">
            <v>0</v>
          </cell>
          <cell r="EX25">
            <v>0</v>
          </cell>
          <cell r="EY25" t="str">
            <v>TELCO</v>
          </cell>
          <cell r="EZ25">
            <v>3726</v>
          </cell>
          <cell r="FA25">
            <v>24.755830177396852</v>
          </cell>
          <cell r="FB25">
            <v>33001</v>
          </cell>
          <cell r="FC25">
            <v>29.597309417040357</v>
          </cell>
          <cell r="FD25">
            <v>29140</v>
          </cell>
          <cell r="FE25">
            <v>24.017737189578579</v>
          </cell>
          <cell r="FF25">
            <v>58002</v>
          </cell>
          <cell r="FG25">
            <v>25.061463279741098</v>
          </cell>
          <cell r="FH25">
            <v>-28862</v>
          </cell>
          <cell r="FI25">
            <v>-49.760353091272712</v>
          </cell>
          <cell r="FJ25">
            <v>0</v>
          </cell>
        </row>
        <row r="26">
          <cell r="A26" t="str">
            <v>TOYOTA KIRLOSKAR MOTOR</v>
          </cell>
          <cell r="B26">
            <v>1070</v>
          </cell>
          <cell r="C26">
            <v>13.330011212158963</v>
          </cell>
          <cell r="D26">
            <v>0</v>
          </cell>
          <cell r="E26">
            <v>0</v>
          </cell>
          <cell r="F26">
            <v>1070</v>
          </cell>
          <cell r="G26">
            <v>13.330011212158963</v>
          </cell>
          <cell r="H26">
            <v>0</v>
          </cell>
          <cell r="I26">
            <v>0</v>
          </cell>
          <cell r="J26">
            <v>1070</v>
          </cell>
          <cell r="K26" t="str">
            <v>N.A</v>
          </cell>
          <cell r="O26" t="str">
            <v>TOYOTA KIRLOSKAR MOTOR</v>
          </cell>
          <cell r="P26">
            <v>2029</v>
          </cell>
          <cell r="Q26">
            <v>20.975912333298872</v>
          </cell>
          <cell r="R26">
            <v>0</v>
          </cell>
          <cell r="S26">
            <v>0</v>
          </cell>
          <cell r="T26">
            <v>3099</v>
          </cell>
          <cell r="U26">
            <v>17.508474576271187</v>
          </cell>
          <cell r="V26">
            <v>0</v>
          </cell>
          <cell r="W26">
            <v>0</v>
          </cell>
          <cell r="X26">
            <v>3099</v>
          </cell>
          <cell r="Y26" t="str">
            <v>N.A.</v>
          </cell>
          <cell r="AC26" t="str">
            <v>TOYOTA KIRLOSKAR MOTOR</v>
          </cell>
          <cell r="AD26">
            <v>2278</v>
          </cell>
          <cell r="AE26">
            <v>23.958771560790911</v>
          </cell>
          <cell r="AF26">
            <v>0</v>
          </cell>
          <cell r="AG26">
            <v>0</v>
          </cell>
          <cell r="AH26">
            <v>5377</v>
          </cell>
          <cell r="AI26">
            <v>19.762569832402235</v>
          </cell>
          <cell r="AJ26">
            <v>0</v>
          </cell>
          <cell r="AK26">
            <v>0</v>
          </cell>
          <cell r="AL26">
            <v>5377</v>
          </cell>
          <cell r="AM26" t="str">
            <v>N.A.</v>
          </cell>
          <cell r="AN26">
            <v>0</v>
          </cell>
          <cell r="AP26">
            <v>0</v>
          </cell>
          <cell r="AQ26" t="str">
            <v>TOYOTA KIRLOSKAR MOTOR</v>
          </cell>
          <cell r="AR26">
            <v>2301</v>
          </cell>
          <cell r="AS26">
            <v>25.775736529629217</v>
          </cell>
          <cell r="AT26">
            <v>0</v>
          </cell>
          <cell r="AU26">
            <v>0</v>
          </cell>
          <cell r="AV26">
            <v>7678</v>
          </cell>
          <cell r="AW26">
            <v>21.248097412480973</v>
          </cell>
          <cell r="AX26">
            <v>0</v>
          </cell>
          <cell r="AY26">
            <v>0</v>
          </cell>
          <cell r="AZ26">
            <v>7678</v>
          </cell>
          <cell r="BA26" t="str">
            <v>N.A</v>
          </cell>
          <cell r="BB26">
            <v>0</v>
          </cell>
          <cell r="BD26">
            <v>0</v>
          </cell>
          <cell r="BE26" t="str">
            <v>TOYOTA KIRLOSKAR MOTOR</v>
          </cell>
          <cell r="BF26">
            <v>1971</v>
          </cell>
          <cell r="BG26">
            <v>21.9414449515752</v>
          </cell>
          <cell r="BH26">
            <v>0</v>
          </cell>
          <cell r="BI26">
            <v>0</v>
          </cell>
          <cell r="BJ26">
            <v>9649</v>
          </cell>
          <cell r="BK26">
            <v>21.386143002792675</v>
          </cell>
          <cell r="BL26">
            <v>0</v>
          </cell>
          <cell r="BM26">
            <v>0</v>
          </cell>
          <cell r="BN26">
            <v>9649</v>
          </cell>
          <cell r="BO26" t="str">
            <v>N.A</v>
          </cell>
          <cell r="BP26">
            <v>0</v>
          </cell>
          <cell r="BR26">
            <v>0</v>
          </cell>
          <cell r="BS26" t="str">
            <v>TOYOTA KIRLOSKAR MOTOR</v>
          </cell>
          <cell r="BT26">
            <v>2200</v>
          </cell>
          <cell r="BU26">
            <v>20.468924451060662</v>
          </cell>
          <cell r="BV26">
            <v>0</v>
          </cell>
          <cell r="BW26">
            <v>0</v>
          </cell>
          <cell r="BX26">
            <v>11849</v>
          </cell>
          <cell r="BY26">
            <v>21.20968030644757</v>
          </cell>
          <cell r="BZ26">
            <v>0</v>
          </cell>
          <cell r="CA26">
            <v>0</v>
          </cell>
          <cell r="CB26">
            <v>11849</v>
          </cell>
          <cell r="CC26" t="str">
            <v>N.A</v>
          </cell>
          <cell r="CD26">
            <v>0</v>
          </cell>
          <cell r="CF26">
            <v>0</v>
          </cell>
          <cell r="CG26" t="str">
            <v>TOYOTA KIRLOSKAR MOTOR</v>
          </cell>
          <cell r="CH26">
            <v>2118</v>
          </cell>
          <cell r="CI26">
            <v>20.254375059768577</v>
          </cell>
          <cell r="CJ26">
            <v>0</v>
          </cell>
          <cell r="CK26">
            <v>0</v>
          </cell>
          <cell r="CL26">
            <v>13967</v>
          </cell>
          <cell r="CM26">
            <v>21.05905945147234</v>
          </cell>
          <cell r="CN26">
            <v>0</v>
          </cell>
          <cell r="CO26">
            <v>0</v>
          </cell>
          <cell r="CP26">
            <v>13967</v>
          </cell>
          <cell r="CQ26" t="str">
            <v>N.A</v>
          </cell>
          <cell r="CU26" t="str">
            <v>TOYOTA KIRLOSKAR MOTOR</v>
          </cell>
          <cell r="CV26">
            <v>1820</v>
          </cell>
          <cell r="CW26">
            <v>19.765421372719373</v>
          </cell>
          <cell r="CX26">
            <v>0</v>
          </cell>
          <cell r="CZ26">
            <v>15787</v>
          </cell>
          <cell r="DA26">
            <v>20.90135176285234</v>
          </cell>
          <cell r="DB26">
            <v>0</v>
          </cell>
          <cell r="DC26">
            <v>0</v>
          </cell>
          <cell r="DD26">
            <v>15787</v>
          </cell>
          <cell r="DE26" t="str">
            <v>N.A.</v>
          </cell>
          <cell r="DI26" t="str">
            <v>TOYOTA KIRLOSKAR MOTOR</v>
          </cell>
          <cell r="DJ26">
            <v>2452</v>
          </cell>
          <cell r="DK26">
            <v>36.580635536327016</v>
          </cell>
          <cell r="DL26">
            <v>0</v>
          </cell>
          <cell r="DM26">
            <v>0</v>
          </cell>
          <cell r="DN26">
            <v>18239</v>
          </cell>
          <cell r="DO26">
            <v>46.271913133926986</v>
          </cell>
          <cell r="DP26">
            <v>3519</v>
          </cell>
          <cell r="DQ26">
            <v>3.2536938069789376</v>
          </cell>
          <cell r="DR26">
            <v>14720</v>
          </cell>
          <cell r="DS26">
            <v>418.30065359477129</v>
          </cell>
          <cell r="DW26" t="str">
            <v>TOYOTA KIRLOSKAR MOTOR</v>
          </cell>
          <cell r="DX26">
            <v>2018</v>
          </cell>
          <cell r="DY26">
            <v>18.801826143669061</v>
          </cell>
          <cell r="DZ26">
            <v>0</v>
          </cell>
          <cell r="EA26">
            <v>0</v>
          </cell>
          <cell r="EB26">
            <v>20257</v>
          </cell>
          <cell r="EC26">
            <v>44.950626872295572</v>
          </cell>
          <cell r="ED26">
            <v>7038</v>
          </cell>
          <cell r="EE26">
            <v>3.0409740795630817</v>
          </cell>
          <cell r="EF26">
            <v>13219</v>
          </cell>
          <cell r="EG26">
            <v>187.82324524012503</v>
          </cell>
          <cell r="EJ26">
            <v>0</v>
          </cell>
          <cell r="EK26" t="str">
            <v>TOYOTA KIRLOSKAR MOTOR</v>
          </cell>
          <cell r="EL26">
            <v>2108</v>
          </cell>
          <cell r="EM26">
            <v>19.416044947959843</v>
          </cell>
          <cell r="EN26">
            <v>0</v>
          </cell>
          <cell r="EO26">
            <v>0</v>
          </cell>
          <cell r="EP26">
            <v>22365</v>
          </cell>
          <cell r="EQ26">
            <v>21.044262109977794</v>
          </cell>
          <cell r="ER26">
            <v>7038</v>
          </cell>
          <cell r="ES26">
            <v>3.0409740795630817</v>
          </cell>
          <cell r="ET26">
            <v>15327</v>
          </cell>
          <cell r="EU26">
            <v>217.77493606138108</v>
          </cell>
          <cell r="EV26">
            <v>0</v>
          </cell>
          <cell r="EX26">
            <v>0</v>
          </cell>
          <cell r="EY26" t="str">
            <v>TOYOTA KIRLOSKAR MOTOR</v>
          </cell>
          <cell r="EZ26">
            <v>3010</v>
          </cell>
          <cell r="FA26">
            <v>19.998671184638894</v>
          </cell>
          <cell r="FB26">
            <v>0</v>
          </cell>
          <cell r="FC26">
            <v>0</v>
          </cell>
          <cell r="FD26">
            <v>25375</v>
          </cell>
          <cell r="FE26">
            <v>20.914553232174207</v>
          </cell>
          <cell r="FF26">
            <v>7038</v>
          </cell>
          <cell r="FG26">
            <v>3.0409740795630817</v>
          </cell>
          <cell r="FH26">
            <v>18337</v>
          </cell>
          <cell r="FI26" t="str">
            <v>N.A.</v>
          </cell>
          <cell r="FJ26">
            <v>0</v>
          </cell>
        </row>
        <row r="27">
          <cell r="A27" t="str">
            <v>LCV TOTAL</v>
          </cell>
          <cell r="B27">
            <v>3025</v>
          </cell>
          <cell r="C27">
            <v>100.00000000000001</v>
          </cell>
          <cell r="D27">
            <v>2832</v>
          </cell>
          <cell r="E27">
            <v>99.999999999999986</v>
          </cell>
          <cell r="F27">
            <v>3025</v>
          </cell>
          <cell r="G27">
            <v>100.00000000000001</v>
          </cell>
          <cell r="H27">
            <v>2832</v>
          </cell>
          <cell r="I27">
            <v>99.999999999999986</v>
          </cell>
          <cell r="J27">
            <v>193</v>
          </cell>
          <cell r="K27">
            <v>6.8149717514124299</v>
          </cell>
          <cell r="O27" t="str">
            <v>LCV TOTAL</v>
          </cell>
          <cell r="P27">
            <v>4536</v>
          </cell>
          <cell r="Q27">
            <v>99.999999999999986</v>
          </cell>
          <cell r="R27">
            <v>4526</v>
          </cell>
          <cell r="S27">
            <v>100</v>
          </cell>
          <cell r="T27">
            <v>7561</v>
          </cell>
          <cell r="U27">
            <v>100</v>
          </cell>
          <cell r="V27">
            <v>7358</v>
          </cell>
          <cell r="W27">
            <v>100</v>
          </cell>
          <cell r="X27">
            <v>203</v>
          </cell>
          <cell r="Y27">
            <v>2.758901875509649</v>
          </cell>
          <cell r="AC27" t="str">
            <v>LCV TOTAL</v>
          </cell>
          <cell r="AD27">
            <v>4436</v>
          </cell>
          <cell r="AE27">
            <v>100</v>
          </cell>
          <cell r="AF27">
            <v>4633</v>
          </cell>
          <cell r="AG27">
            <v>99.999999999999986</v>
          </cell>
          <cell r="AH27">
            <v>11997</v>
          </cell>
          <cell r="AI27">
            <v>99.999999999999986</v>
          </cell>
          <cell r="AJ27">
            <v>11991</v>
          </cell>
          <cell r="AK27">
            <v>100</v>
          </cell>
          <cell r="AL27">
            <v>6</v>
          </cell>
          <cell r="AM27">
            <v>5.0037528146109581E-2</v>
          </cell>
          <cell r="AN27">
            <v>0</v>
          </cell>
          <cell r="AP27">
            <v>0</v>
          </cell>
          <cell r="AQ27" t="str">
            <v>LCV TOTAL</v>
          </cell>
          <cell r="AR27">
            <v>3613</v>
          </cell>
          <cell r="AS27">
            <v>100</v>
          </cell>
          <cell r="AT27">
            <v>3990</v>
          </cell>
          <cell r="AU27">
            <v>100</v>
          </cell>
          <cell r="AV27">
            <v>15610</v>
          </cell>
          <cell r="AW27">
            <v>100</v>
          </cell>
          <cell r="AX27">
            <v>15981</v>
          </cell>
          <cell r="AY27">
            <v>100.00000000000001</v>
          </cell>
          <cell r="AZ27">
            <v>-371</v>
          </cell>
          <cell r="BA27">
            <v>-2.3215067893123087</v>
          </cell>
          <cell r="BB27">
            <v>0</v>
          </cell>
          <cell r="BD27">
            <v>0</v>
          </cell>
          <cell r="BE27" t="str">
            <v>LCV TOTAL</v>
          </cell>
          <cell r="BF27">
            <v>3529</v>
          </cell>
          <cell r="BG27">
            <v>100</v>
          </cell>
          <cell r="BH27">
            <v>3954</v>
          </cell>
          <cell r="BI27">
            <v>100.00000000000001</v>
          </cell>
          <cell r="BJ27">
            <v>19139</v>
          </cell>
          <cell r="BK27">
            <v>100</v>
          </cell>
          <cell r="BL27">
            <v>19935</v>
          </cell>
          <cell r="BM27">
            <v>100</v>
          </cell>
          <cell r="BN27">
            <v>-796</v>
          </cell>
          <cell r="BO27">
            <v>-3.9929771758214194</v>
          </cell>
          <cell r="BP27">
            <v>0</v>
          </cell>
          <cell r="BR27">
            <v>0</v>
          </cell>
          <cell r="BS27" t="str">
            <v>LCV TOTAL</v>
          </cell>
          <cell r="BT27">
            <v>5083</v>
          </cell>
          <cell r="BU27">
            <v>100</v>
          </cell>
          <cell r="BV27">
            <v>4933</v>
          </cell>
          <cell r="BW27">
            <v>100</v>
          </cell>
          <cell r="BX27">
            <v>24222</v>
          </cell>
          <cell r="BY27">
            <v>100</v>
          </cell>
          <cell r="BZ27">
            <v>24868</v>
          </cell>
          <cell r="CA27">
            <v>100</v>
          </cell>
          <cell r="CB27">
            <v>-646</v>
          </cell>
          <cell r="CC27">
            <v>-2.5977159401640662</v>
          </cell>
          <cell r="CD27">
            <v>0</v>
          </cell>
          <cell r="CF27">
            <v>0</v>
          </cell>
          <cell r="CG27" t="str">
            <v>LCV TOTAL</v>
          </cell>
          <cell r="CH27">
            <v>4100</v>
          </cell>
          <cell r="CI27">
            <v>100.00000000000001</v>
          </cell>
          <cell r="CJ27">
            <v>4292</v>
          </cell>
          <cell r="CK27">
            <v>100.00000000000001</v>
          </cell>
          <cell r="CL27">
            <v>28322</v>
          </cell>
          <cell r="CM27">
            <v>99.999999999999986</v>
          </cell>
          <cell r="CN27">
            <v>29160</v>
          </cell>
          <cell r="CO27">
            <v>100.00000000000001</v>
          </cell>
          <cell r="CP27">
            <v>-838</v>
          </cell>
          <cell r="CQ27">
            <v>-2.8737997256515775</v>
          </cell>
          <cell r="CU27" t="str">
            <v>LCV TOTAL</v>
          </cell>
          <cell r="CV27">
            <v>4015</v>
          </cell>
          <cell r="CW27">
            <v>100</v>
          </cell>
          <cell r="CX27">
            <v>3841</v>
          </cell>
          <cell r="CY27">
            <v>100</v>
          </cell>
          <cell r="CZ27">
            <v>32337</v>
          </cell>
          <cell r="DA27">
            <v>100.00000000000001</v>
          </cell>
          <cell r="DB27">
            <v>33001</v>
          </cell>
          <cell r="DC27">
            <v>100</v>
          </cell>
          <cell r="DD27">
            <v>-664</v>
          </cell>
          <cell r="DE27">
            <v>-2.0120602405987698</v>
          </cell>
          <cell r="DI27" t="str">
            <v>LCV TOTAL</v>
          </cell>
          <cell r="DJ27">
            <v>4510</v>
          </cell>
          <cell r="DK27">
            <v>99.999999999999986</v>
          </cell>
          <cell r="DL27">
            <v>4524</v>
          </cell>
          <cell r="DM27">
            <v>99.999999999999986</v>
          </cell>
          <cell r="DN27">
            <v>36847</v>
          </cell>
          <cell r="DO27">
            <v>100</v>
          </cell>
          <cell r="DP27">
            <v>51685</v>
          </cell>
          <cell r="DQ27">
            <v>100</v>
          </cell>
          <cell r="DR27">
            <v>-14838</v>
          </cell>
          <cell r="DS27">
            <v>-28.70852278223856</v>
          </cell>
          <cell r="DW27" t="str">
            <v>LCV TOTAL</v>
          </cell>
          <cell r="DX27">
            <v>4502</v>
          </cell>
          <cell r="DY27">
            <v>100</v>
          </cell>
          <cell r="DZ27">
            <v>3693</v>
          </cell>
          <cell r="EA27">
            <v>100</v>
          </cell>
          <cell r="EB27">
            <v>41349</v>
          </cell>
          <cell r="EC27">
            <v>100.00000000000001</v>
          </cell>
          <cell r="ED27">
            <v>106202</v>
          </cell>
          <cell r="EE27">
            <v>99.999999999999986</v>
          </cell>
          <cell r="EF27">
            <v>-64853</v>
          </cell>
          <cell r="EG27">
            <v>-61.065704977307398</v>
          </cell>
          <cell r="EJ27">
            <v>0</v>
          </cell>
          <cell r="EK27" t="str">
            <v>LCV TOTAL</v>
          </cell>
          <cell r="EL27">
            <v>5028</v>
          </cell>
          <cell r="EM27">
            <v>99.999999999999986</v>
          </cell>
          <cell r="EN27">
            <v>6115</v>
          </cell>
          <cell r="EO27">
            <v>99.999999999999986</v>
          </cell>
          <cell r="EP27">
            <v>46377</v>
          </cell>
          <cell r="EQ27">
            <v>100</v>
          </cell>
          <cell r="ER27">
            <v>106202</v>
          </cell>
          <cell r="ES27">
            <v>99.999999999999986</v>
          </cell>
          <cell r="ET27">
            <v>-59825</v>
          </cell>
          <cell r="EU27">
            <v>-56.33133086005914</v>
          </cell>
          <cell r="EV27">
            <v>0</v>
          </cell>
          <cell r="EX27">
            <v>0</v>
          </cell>
          <cell r="EY27" t="str">
            <v>LCV TOTAL</v>
          </cell>
          <cell r="EZ27">
            <v>7110</v>
          </cell>
          <cell r="FA27">
            <v>100</v>
          </cell>
          <cell r="FB27">
            <v>48780</v>
          </cell>
          <cell r="FC27">
            <v>100</v>
          </cell>
          <cell r="FD27">
            <v>53487</v>
          </cell>
          <cell r="FE27">
            <v>100</v>
          </cell>
          <cell r="FF27">
            <v>106202</v>
          </cell>
          <cell r="FG27">
            <v>99.999999999999986</v>
          </cell>
          <cell r="FH27">
            <v>-52715</v>
          </cell>
          <cell r="FI27">
            <v>-49.636541684714039</v>
          </cell>
          <cell r="FJ27">
            <v>0</v>
          </cell>
        </row>
        <row r="28">
          <cell r="A28" t="str">
            <v>MAHINDRA &amp; MAHINDRA</v>
          </cell>
          <cell r="B28">
            <v>611</v>
          </cell>
          <cell r="C28">
            <v>20.198347107438018</v>
          </cell>
          <cell r="D28">
            <v>360</v>
          </cell>
          <cell r="E28">
            <v>12.711864406779661</v>
          </cell>
          <cell r="F28">
            <v>611</v>
          </cell>
          <cell r="G28">
            <v>20.198347107438018</v>
          </cell>
          <cell r="H28">
            <v>360</v>
          </cell>
          <cell r="I28">
            <v>12.711864406779661</v>
          </cell>
          <cell r="J28">
            <v>251</v>
          </cell>
          <cell r="K28">
            <v>69.722222222222214</v>
          </cell>
          <cell r="O28" t="str">
            <v>MAHINDRA &amp; MAHINDRA</v>
          </cell>
          <cell r="P28">
            <v>696</v>
          </cell>
          <cell r="Q28">
            <v>15.343915343915343</v>
          </cell>
          <cell r="R28">
            <v>550</v>
          </cell>
          <cell r="S28">
            <v>12.152010605391075</v>
          </cell>
          <cell r="T28">
            <v>1307</v>
          </cell>
          <cell r="U28">
            <v>17.286073270731382</v>
          </cell>
          <cell r="V28">
            <v>910</v>
          </cell>
          <cell r="W28">
            <v>12.367491166077739</v>
          </cell>
          <cell r="X28">
            <v>397</v>
          </cell>
          <cell r="Y28">
            <v>43.626373626373628</v>
          </cell>
          <cell r="AC28" t="str">
            <v>MAHINDRA &amp; MAHINDRA</v>
          </cell>
          <cell r="AD28">
            <v>597</v>
          </cell>
          <cell r="AE28">
            <v>13.458070333633904</v>
          </cell>
          <cell r="AF28">
            <v>547</v>
          </cell>
          <cell r="AG28">
            <v>11.806604791711633</v>
          </cell>
          <cell r="AH28">
            <v>1904</v>
          </cell>
          <cell r="AI28">
            <v>15.870634325247979</v>
          </cell>
          <cell r="AJ28">
            <v>1457</v>
          </cell>
          <cell r="AK28">
            <v>12.150779751480277</v>
          </cell>
          <cell r="AL28">
            <v>447</v>
          </cell>
          <cell r="AM28">
            <v>30.679478380233355</v>
          </cell>
          <cell r="AN28">
            <v>0</v>
          </cell>
          <cell r="AP28">
            <v>0</v>
          </cell>
          <cell r="AQ28" t="str">
            <v>MAHINDRA &amp; MAHINDRA</v>
          </cell>
          <cell r="AR28">
            <v>481</v>
          </cell>
          <cell r="AS28">
            <v>13.313036257957375</v>
          </cell>
          <cell r="AT28">
            <v>488</v>
          </cell>
          <cell r="AU28">
            <v>12.230576441102757</v>
          </cell>
          <cell r="AV28">
            <v>2385</v>
          </cell>
          <cell r="AW28">
            <v>15.278667520819988</v>
          </cell>
          <cell r="AX28">
            <v>1945</v>
          </cell>
          <cell r="AY28">
            <v>12.170702709467493</v>
          </cell>
          <cell r="AZ28">
            <v>440</v>
          </cell>
          <cell r="BA28">
            <v>22.622107969151671</v>
          </cell>
          <cell r="BB28">
            <v>0</v>
          </cell>
          <cell r="BD28">
            <v>0</v>
          </cell>
          <cell r="BE28" t="str">
            <v>MAHINDRA &amp; MAHINDRA</v>
          </cell>
          <cell r="BF28">
            <v>436</v>
          </cell>
          <cell r="BG28">
            <v>12.354774723717767</v>
          </cell>
          <cell r="BH28">
            <v>488</v>
          </cell>
          <cell r="BI28">
            <v>12.341932220536165</v>
          </cell>
          <cell r="BJ28">
            <v>2821</v>
          </cell>
          <cell r="BK28">
            <v>14.739537070902346</v>
          </cell>
          <cell r="BL28">
            <v>2433</v>
          </cell>
          <cell r="BM28">
            <v>12.204665161775772</v>
          </cell>
          <cell r="BN28">
            <v>388</v>
          </cell>
          <cell r="BO28">
            <v>15.947390053431976</v>
          </cell>
          <cell r="BP28">
            <v>0</v>
          </cell>
          <cell r="BR28">
            <v>0</v>
          </cell>
          <cell r="BS28" t="str">
            <v>MAHINDRA &amp; MAHINDRA</v>
          </cell>
          <cell r="BT28">
            <v>556</v>
          </cell>
          <cell r="BU28">
            <v>10.938422191619122</v>
          </cell>
          <cell r="BV28">
            <v>740</v>
          </cell>
          <cell r="BW28">
            <v>15.001013581998784</v>
          </cell>
          <cell r="BX28">
            <v>3377</v>
          </cell>
          <cell r="BY28">
            <v>13.941871026339692</v>
          </cell>
          <cell r="BZ28">
            <v>3173</v>
          </cell>
          <cell r="CA28">
            <v>12.759369470805854</v>
          </cell>
          <cell r="CB28">
            <v>204</v>
          </cell>
          <cell r="CC28">
            <v>6.4292467696186577</v>
          </cell>
          <cell r="CD28">
            <v>0</v>
          </cell>
          <cell r="CF28">
            <v>0</v>
          </cell>
          <cell r="CG28" t="str">
            <v>MAHINDRA &amp; MAHINDRA</v>
          </cell>
          <cell r="CH28">
            <v>435</v>
          </cell>
          <cell r="CI28">
            <v>10.609756097560975</v>
          </cell>
          <cell r="CJ28">
            <v>528</v>
          </cell>
          <cell r="CK28">
            <v>12.301957129543336</v>
          </cell>
          <cell r="CL28">
            <v>3812</v>
          </cell>
          <cell r="CM28">
            <v>13.459501447637878</v>
          </cell>
          <cell r="CN28">
            <v>3701</v>
          </cell>
          <cell r="CO28">
            <v>12.692043895747599</v>
          </cell>
          <cell r="CP28">
            <v>111</v>
          </cell>
          <cell r="CQ28">
            <v>2.9991894082680357</v>
          </cell>
          <cell r="CU28" t="str">
            <v>MAHINDRA &amp; MAHINDRA</v>
          </cell>
          <cell r="CV28">
            <v>418</v>
          </cell>
          <cell r="CW28">
            <v>10.41095890410959</v>
          </cell>
          <cell r="CX28">
            <v>589</v>
          </cell>
          <cell r="CY28">
            <v>15.334548294714917</v>
          </cell>
          <cell r="CZ28">
            <v>4230</v>
          </cell>
          <cell r="DA28">
            <v>13.080990815474532</v>
          </cell>
          <cell r="DB28">
            <v>4290</v>
          </cell>
          <cell r="DC28">
            <v>12.999606072543257</v>
          </cell>
          <cell r="DD28">
            <v>-60</v>
          </cell>
          <cell r="DE28">
            <v>-1.3986013986013985</v>
          </cell>
          <cell r="DI28" t="str">
            <v>MAHINDRA &amp; MAHINDRA</v>
          </cell>
          <cell r="DJ28">
            <v>294</v>
          </cell>
          <cell r="DK28">
            <v>6.5188470066518844</v>
          </cell>
          <cell r="DL28">
            <v>331</v>
          </cell>
          <cell r="DM28">
            <v>7.3165340406719723</v>
          </cell>
          <cell r="DN28">
            <v>4524</v>
          </cell>
          <cell r="DO28">
            <v>12.277797378348305</v>
          </cell>
          <cell r="DP28">
            <v>6013</v>
          </cell>
          <cell r="DQ28">
            <v>11.633936345167843</v>
          </cell>
          <cell r="DR28">
            <v>-1489</v>
          </cell>
          <cell r="DS28">
            <v>-24.763013470813238</v>
          </cell>
          <cell r="DW28" t="str">
            <v>MAHINDRA &amp; MAHINDRA</v>
          </cell>
          <cell r="DX28">
            <v>360</v>
          </cell>
          <cell r="DY28">
            <v>7.9964460239893382</v>
          </cell>
          <cell r="DZ28">
            <v>213</v>
          </cell>
          <cell r="EA28">
            <v>5.767668562144598</v>
          </cell>
          <cell r="EB28">
            <v>4884</v>
          </cell>
          <cell r="EC28">
            <v>11.811652035115722</v>
          </cell>
          <cell r="ED28">
            <v>12386</v>
          </cell>
          <cell r="EE28">
            <v>11.662680552155328</v>
          </cell>
          <cell r="EF28">
            <v>-7502</v>
          </cell>
          <cell r="EG28">
            <v>-60.568383658969807</v>
          </cell>
          <cell r="EJ28">
            <v>0</v>
          </cell>
          <cell r="EK28" t="str">
            <v>MAHINDRA &amp; MAHINDRA</v>
          </cell>
          <cell r="EL28">
            <v>447</v>
          </cell>
          <cell r="EM28">
            <v>8.8902147971360375</v>
          </cell>
          <cell r="EN28">
            <v>896</v>
          </cell>
          <cell r="EO28">
            <v>14.652493867538837</v>
          </cell>
          <cell r="EP28">
            <v>5331</v>
          </cell>
          <cell r="EQ28">
            <v>11.494922051879165</v>
          </cell>
          <cell r="ER28">
            <v>12386</v>
          </cell>
          <cell r="ES28">
            <v>11.662680552155328</v>
          </cell>
          <cell r="ET28">
            <v>-7055</v>
          </cell>
          <cell r="EU28">
            <v>-56.959470369772326</v>
          </cell>
          <cell r="EV28">
            <v>0</v>
          </cell>
          <cell r="EX28">
            <v>0</v>
          </cell>
          <cell r="EY28" t="str">
            <v>MAHINDRA &amp; MAHINDRA</v>
          </cell>
          <cell r="EZ28">
            <v>532</v>
          </cell>
          <cell r="FA28">
            <v>7.4824191279887486</v>
          </cell>
          <cell r="FB28">
            <v>4973</v>
          </cell>
          <cell r="FC28">
            <v>10.194751947519476</v>
          </cell>
          <cell r="FD28">
            <v>5863</v>
          </cell>
          <cell r="FE28">
            <v>10.961542056948417</v>
          </cell>
          <cell r="FF28">
            <v>12386</v>
          </cell>
          <cell r="FG28">
            <v>11.662680552155328</v>
          </cell>
          <cell r="FH28">
            <v>-6523</v>
          </cell>
          <cell r="FI28">
            <v>-52.664298401420965</v>
          </cell>
          <cell r="FJ28">
            <v>0</v>
          </cell>
        </row>
        <row r="29">
          <cell r="A29" t="str">
            <v>BAJAJ TEMPO</v>
          </cell>
          <cell r="B29">
            <v>298</v>
          </cell>
          <cell r="C29">
            <v>9.8512396694214885</v>
          </cell>
          <cell r="D29">
            <v>241</v>
          </cell>
          <cell r="E29">
            <v>8.509887005649718</v>
          </cell>
          <cell r="F29">
            <v>298</v>
          </cell>
          <cell r="G29">
            <v>9.8512396694214885</v>
          </cell>
          <cell r="H29">
            <v>241</v>
          </cell>
          <cell r="I29">
            <v>8.509887005649718</v>
          </cell>
          <cell r="J29">
            <v>57</v>
          </cell>
          <cell r="K29">
            <v>23.651452282157674</v>
          </cell>
          <cell r="O29" t="str">
            <v>BAJAJ TEMPO</v>
          </cell>
          <cell r="P29">
            <v>217</v>
          </cell>
          <cell r="Q29">
            <v>4.7839506172839501</v>
          </cell>
          <cell r="R29">
            <v>337</v>
          </cell>
          <cell r="S29">
            <v>7.4458683163941668</v>
          </cell>
          <cell r="T29">
            <v>515</v>
          </cell>
          <cell r="U29">
            <v>6.8112683507472553</v>
          </cell>
          <cell r="V29">
            <v>578</v>
          </cell>
          <cell r="W29">
            <v>7.855395487904322</v>
          </cell>
          <cell r="X29">
            <v>-63</v>
          </cell>
          <cell r="Y29">
            <v>-10.899653979238755</v>
          </cell>
          <cell r="AC29" t="str">
            <v>BAJAJ TEMPO</v>
          </cell>
          <cell r="AD29">
            <v>197</v>
          </cell>
          <cell r="AE29">
            <v>4.4409377817853919</v>
          </cell>
          <cell r="AF29">
            <v>385</v>
          </cell>
          <cell r="AG29">
            <v>8.30995035614073</v>
          </cell>
          <cell r="AH29">
            <v>712</v>
          </cell>
          <cell r="AI29">
            <v>5.9348170375927314</v>
          </cell>
          <cell r="AJ29">
            <v>963</v>
          </cell>
          <cell r="AK29">
            <v>8.0310232674505873</v>
          </cell>
          <cell r="AL29">
            <v>-251</v>
          </cell>
          <cell r="AM29">
            <v>-26.064382139148496</v>
          </cell>
          <cell r="AN29">
            <v>0</v>
          </cell>
          <cell r="AP29">
            <v>0</v>
          </cell>
          <cell r="AQ29" t="str">
            <v>BAJAJ TEMPO</v>
          </cell>
          <cell r="AR29">
            <v>220</v>
          </cell>
          <cell r="AS29">
            <v>6.0891226127871576</v>
          </cell>
          <cell r="AT29">
            <v>437</v>
          </cell>
          <cell r="AU29">
            <v>10.952380952380953</v>
          </cell>
          <cell r="AV29">
            <v>932</v>
          </cell>
          <cell r="AW29">
            <v>5.9705317104420246</v>
          </cell>
          <cell r="AX29">
            <v>1400</v>
          </cell>
          <cell r="AY29">
            <v>8.7604029785370123</v>
          </cell>
          <cell r="AZ29">
            <v>-468</v>
          </cell>
          <cell r="BA29">
            <v>-33.428571428571431</v>
          </cell>
          <cell r="BB29">
            <v>0</v>
          </cell>
          <cell r="BD29">
            <v>0</v>
          </cell>
          <cell r="BE29" t="str">
            <v>BAJAJ TEMPO</v>
          </cell>
          <cell r="BF29">
            <v>303</v>
          </cell>
          <cell r="BG29">
            <v>8.5860017001983557</v>
          </cell>
          <cell r="BH29">
            <v>483</v>
          </cell>
          <cell r="BI29">
            <v>12.215477996965099</v>
          </cell>
          <cell r="BJ29">
            <v>1235</v>
          </cell>
          <cell r="BK29">
            <v>6.4527927268927323</v>
          </cell>
          <cell r="BL29">
            <v>1883</v>
          </cell>
          <cell r="BM29">
            <v>9.4456985201906196</v>
          </cell>
          <cell r="BN29">
            <v>-648</v>
          </cell>
          <cell r="BO29">
            <v>-34.41317047265003</v>
          </cell>
          <cell r="BP29">
            <v>0</v>
          </cell>
          <cell r="BR29">
            <v>0</v>
          </cell>
          <cell r="BS29" t="str">
            <v>BAJAJ TEMPO</v>
          </cell>
          <cell r="BT29">
            <v>324</v>
          </cell>
          <cell r="BU29">
            <v>6.374188471375172</v>
          </cell>
          <cell r="BV29">
            <v>405</v>
          </cell>
          <cell r="BW29">
            <v>8.2100141901479819</v>
          </cell>
          <cell r="BX29">
            <v>1559</v>
          </cell>
          <cell r="BY29">
            <v>6.4362975807117504</v>
          </cell>
          <cell r="BZ29">
            <v>2288</v>
          </cell>
          <cell r="CA29">
            <v>9.2005790574231945</v>
          </cell>
          <cell r="CB29">
            <v>-729</v>
          </cell>
          <cell r="CC29">
            <v>-31.86188811188811</v>
          </cell>
          <cell r="CD29">
            <v>0</v>
          </cell>
          <cell r="CF29">
            <v>0</v>
          </cell>
          <cell r="CG29" t="str">
            <v>BAJAJ TEMPO</v>
          </cell>
          <cell r="CH29">
            <v>405</v>
          </cell>
          <cell r="CI29">
            <v>9.8780487804878057</v>
          </cell>
          <cell r="CJ29">
            <v>355</v>
          </cell>
          <cell r="CK29">
            <v>8.2712022367194784</v>
          </cell>
          <cell r="CL29">
            <v>1964</v>
          </cell>
          <cell r="CM29">
            <v>6.934538521290869</v>
          </cell>
          <cell r="CN29">
            <v>2643</v>
          </cell>
          <cell r="CO29">
            <v>9.0637860082304531</v>
          </cell>
          <cell r="CP29">
            <v>-679</v>
          </cell>
          <cell r="CQ29">
            <v>-25.690503216042377</v>
          </cell>
          <cell r="CU29" t="str">
            <v>BAJAJ TEMPO</v>
          </cell>
          <cell r="CV29">
            <v>256</v>
          </cell>
          <cell r="CW29">
            <v>6.3760896637608964</v>
          </cell>
          <cell r="CX29">
            <v>289</v>
          </cell>
          <cell r="CY29">
            <v>7.5240822702421246</v>
          </cell>
          <cell r="CZ29">
            <v>2220</v>
          </cell>
          <cell r="DA29">
            <v>6.8652008535114577</v>
          </cell>
          <cell r="DB29">
            <v>2932</v>
          </cell>
          <cell r="DC29">
            <v>8.884579255174085</v>
          </cell>
          <cell r="DD29">
            <v>-712</v>
          </cell>
          <cell r="DE29">
            <v>-24.283765347885403</v>
          </cell>
          <cell r="DI29" t="str">
            <v>BAJAJ TEMPO</v>
          </cell>
          <cell r="DJ29">
            <v>176</v>
          </cell>
          <cell r="DK29">
            <v>3.9024390243902438</v>
          </cell>
          <cell r="DL29">
            <v>355</v>
          </cell>
          <cell r="DM29">
            <v>7.847038019451813</v>
          </cell>
          <cell r="DN29">
            <v>2396</v>
          </cell>
          <cell r="DO29">
            <v>6.5025646592666977</v>
          </cell>
          <cell r="DP29">
            <v>4165</v>
          </cell>
          <cell r="DQ29">
            <v>8.0584308793653854</v>
          </cell>
          <cell r="DR29">
            <v>-1769</v>
          </cell>
          <cell r="DS29">
            <v>-42.472989195678274</v>
          </cell>
          <cell r="DW29" t="str">
            <v>BAJAJ TEMPO</v>
          </cell>
          <cell r="DX29">
            <v>242</v>
          </cell>
          <cell r="DY29">
            <v>5.3753887161261664</v>
          </cell>
          <cell r="DZ29">
            <v>417</v>
          </cell>
          <cell r="EA29">
            <v>11.291632818846466</v>
          </cell>
          <cell r="EB29">
            <v>2638</v>
          </cell>
          <cell r="EC29">
            <v>6.3798398993929721</v>
          </cell>
          <cell r="ED29">
            <v>8571</v>
          </cell>
          <cell r="EE29">
            <v>8.0704694826839418</v>
          </cell>
          <cell r="EF29">
            <v>-5933</v>
          </cell>
          <cell r="EG29">
            <v>-69.22179442305449</v>
          </cell>
          <cell r="EJ29">
            <v>0</v>
          </cell>
          <cell r="EK29" t="str">
            <v>BAJAJ TEMPO</v>
          </cell>
          <cell r="EL29">
            <v>272</v>
          </cell>
          <cell r="EM29">
            <v>5.4097056483691324</v>
          </cell>
          <cell r="EN29">
            <v>504</v>
          </cell>
          <cell r="EO29">
            <v>8.2420278004905967</v>
          </cell>
          <cell r="EP29">
            <v>2910</v>
          </cell>
          <cell r="EQ29">
            <v>6.2746620091855876</v>
          </cell>
          <cell r="ER29">
            <v>8571</v>
          </cell>
          <cell r="ES29">
            <v>8.0704694826839418</v>
          </cell>
          <cell r="ET29">
            <v>-5661</v>
          </cell>
          <cell r="EU29">
            <v>-66.048302415120759</v>
          </cell>
          <cell r="EV29">
            <v>0</v>
          </cell>
          <cell r="EX29">
            <v>0</v>
          </cell>
          <cell r="EY29" t="str">
            <v>BAJAJ TEMPO</v>
          </cell>
          <cell r="EZ29">
            <v>490</v>
          </cell>
          <cell r="FA29">
            <v>6.8917018284106888</v>
          </cell>
          <cell r="FB29">
            <v>3594</v>
          </cell>
          <cell r="FC29">
            <v>7.3677736777367775</v>
          </cell>
          <cell r="FD29">
            <v>3400</v>
          </cell>
          <cell r="FE29">
            <v>6.3566848019144837</v>
          </cell>
          <cell r="FF29">
            <v>8571</v>
          </cell>
          <cell r="FG29">
            <v>8.0704694826839418</v>
          </cell>
          <cell r="FH29">
            <v>-5171</v>
          </cell>
          <cell r="FI29">
            <v>-60.331349900828378</v>
          </cell>
          <cell r="FJ29">
            <v>0</v>
          </cell>
        </row>
        <row r="30">
          <cell r="A30" t="str">
            <v>TELCO</v>
          </cell>
          <cell r="B30">
            <v>1479</v>
          </cell>
          <cell r="C30">
            <v>48.892561983471069</v>
          </cell>
          <cell r="D30">
            <v>1731</v>
          </cell>
          <cell r="E30">
            <v>61.122881355932201</v>
          </cell>
          <cell r="F30">
            <v>1479</v>
          </cell>
          <cell r="G30">
            <v>48.892561983471069</v>
          </cell>
          <cell r="H30">
            <v>1731</v>
          </cell>
          <cell r="I30">
            <v>61.122881355932201</v>
          </cell>
          <cell r="J30">
            <v>-252</v>
          </cell>
          <cell r="K30">
            <v>-14.558058925476603</v>
          </cell>
          <cell r="O30" t="str">
            <v>TELCO</v>
          </cell>
          <cell r="P30">
            <v>2771</v>
          </cell>
          <cell r="Q30">
            <v>61.089065255731924</v>
          </cell>
          <cell r="R30">
            <v>2894</v>
          </cell>
          <cell r="S30">
            <v>63.941670349094125</v>
          </cell>
          <cell r="T30">
            <v>4250</v>
          </cell>
          <cell r="U30">
            <v>56.209496098399683</v>
          </cell>
          <cell r="V30">
            <v>4625</v>
          </cell>
          <cell r="W30">
            <v>62.856754552867621</v>
          </cell>
          <cell r="X30">
            <v>-375</v>
          </cell>
          <cell r="Y30">
            <v>-8.1081081081081088</v>
          </cell>
          <cell r="AC30" t="str">
            <v>TELCO</v>
          </cell>
          <cell r="AD30">
            <v>2636</v>
          </cell>
          <cell r="AE30">
            <v>59.422903516681693</v>
          </cell>
          <cell r="AF30">
            <v>2829</v>
          </cell>
          <cell r="AG30">
            <v>61.06194690265486</v>
          </cell>
          <cell r="AH30">
            <v>6886</v>
          </cell>
          <cell r="AI30">
            <v>57.397682754021837</v>
          </cell>
          <cell r="AJ30">
            <v>7454</v>
          </cell>
          <cell r="AK30">
            <v>62.163289133516805</v>
          </cell>
          <cell r="AL30">
            <v>-568</v>
          </cell>
          <cell r="AM30">
            <v>-7.6200697612020392</v>
          </cell>
          <cell r="AN30">
            <v>0</v>
          </cell>
          <cell r="AP30">
            <v>0</v>
          </cell>
          <cell r="AQ30" t="str">
            <v>TELCO</v>
          </cell>
          <cell r="AR30">
            <v>1970</v>
          </cell>
          <cell r="AS30">
            <v>54.525325214503184</v>
          </cell>
          <cell r="AT30">
            <v>2291</v>
          </cell>
          <cell r="AU30">
            <v>57.418546365914793</v>
          </cell>
          <cell r="AV30">
            <v>8856</v>
          </cell>
          <cell r="AW30">
            <v>56.73286354900705</v>
          </cell>
          <cell r="AX30">
            <v>9745</v>
          </cell>
          <cell r="AY30">
            <v>60.978662161316564</v>
          </cell>
          <cell r="AZ30">
            <v>-889</v>
          </cell>
          <cell r="BA30">
            <v>-9.1226269881990767</v>
          </cell>
          <cell r="BB30">
            <v>0</v>
          </cell>
          <cell r="BD30">
            <v>0</v>
          </cell>
          <cell r="BE30" t="str">
            <v>TELCO</v>
          </cell>
          <cell r="BF30">
            <v>1910</v>
          </cell>
          <cell r="BG30">
            <v>54.122981014451689</v>
          </cell>
          <cell r="BH30">
            <v>2074</v>
          </cell>
          <cell r="BI30">
            <v>52.453211937278709</v>
          </cell>
          <cell r="BJ30">
            <v>10766</v>
          </cell>
          <cell r="BK30">
            <v>56.251632791681907</v>
          </cell>
          <cell r="BL30">
            <v>11819</v>
          </cell>
          <cell r="BM30">
            <v>59.287684976172564</v>
          </cell>
          <cell r="BN30">
            <v>-1053</v>
          </cell>
          <cell r="BO30">
            <v>-8.9093831965479318</v>
          </cell>
          <cell r="BP30">
            <v>0</v>
          </cell>
          <cell r="BR30">
            <v>0</v>
          </cell>
          <cell r="BS30" t="str">
            <v>TELCO</v>
          </cell>
          <cell r="BT30">
            <v>2955</v>
          </cell>
          <cell r="BU30">
            <v>58.13495966948652</v>
          </cell>
          <cell r="BV30">
            <v>2670</v>
          </cell>
          <cell r="BW30">
            <v>54.125278735049662</v>
          </cell>
          <cell r="BX30">
            <v>13721</v>
          </cell>
          <cell r="BY30">
            <v>56.646849971100657</v>
          </cell>
          <cell r="BZ30">
            <v>14489</v>
          </cell>
          <cell r="CA30">
            <v>58.263631976837701</v>
          </cell>
          <cell r="CB30">
            <v>-768</v>
          </cell>
          <cell r="CC30">
            <v>-5.300572848367727</v>
          </cell>
          <cell r="CD30">
            <v>0</v>
          </cell>
          <cell r="CF30">
            <v>0</v>
          </cell>
          <cell r="CG30" t="str">
            <v>TELCO</v>
          </cell>
          <cell r="CH30">
            <v>2290</v>
          </cell>
          <cell r="CI30">
            <v>55.853658536585371</v>
          </cell>
          <cell r="CJ30">
            <v>2566</v>
          </cell>
          <cell r="CK30">
            <v>59.785647716682199</v>
          </cell>
          <cell r="CL30">
            <v>16011</v>
          </cell>
          <cell r="CM30">
            <v>56.532024574535697</v>
          </cell>
          <cell r="CN30">
            <v>17055</v>
          </cell>
          <cell r="CO30">
            <v>58.487654320987659</v>
          </cell>
          <cell r="CP30">
            <v>-1044</v>
          </cell>
          <cell r="CQ30">
            <v>-6.1213720316622693</v>
          </cell>
          <cell r="CU30" t="str">
            <v>TELCO</v>
          </cell>
          <cell r="CV30">
            <v>2164</v>
          </cell>
          <cell r="CW30">
            <v>53.897882938978825</v>
          </cell>
          <cell r="CX30">
            <v>2205</v>
          </cell>
          <cell r="CY30">
            <v>57.406925279875033</v>
          </cell>
          <cell r="CZ30">
            <v>18175</v>
          </cell>
          <cell r="DA30">
            <v>56.204966447103935</v>
          </cell>
          <cell r="DB30">
            <v>19260</v>
          </cell>
          <cell r="DC30">
            <v>58.361867822187207</v>
          </cell>
          <cell r="DD30">
            <v>-1085</v>
          </cell>
          <cell r="DE30">
            <v>-5.63343717549325</v>
          </cell>
          <cell r="DI30" t="str">
            <v>TELCO</v>
          </cell>
          <cell r="DJ30">
            <v>2868</v>
          </cell>
          <cell r="DK30">
            <v>63.592017738359196</v>
          </cell>
          <cell r="DL30">
            <v>3191</v>
          </cell>
          <cell r="DM30">
            <v>70.534924845269671</v>
          </cell>
          <cell r="DN30">
            <v>21043</v>
          </cell>
          <cell r="DO30">
            <v>57.109126930279267</v>
          </cell>
          <cell r="DP30">
            <v>30528</v>
          </cell>
          <cell r="DQ30">
            <v>59.065492889619811</v>
          </cell>
          <cell r="DR30">
            <v>-9485</v>
          </cell>
          <cell r="DS30">
            <v>-31.06983752620545</v>
          </cell>
          <cell r="DW30" t="str">
            <v>TELCO</v>
          </cell>
          <cell r="DX30">
            <v>2604</v>
          </cell>
          <cell r="DY30">
            <v>57.840959573522873</v>
          </cell>
          <cell r="DZ30">
            <v>2383</v>
          </cell>
          <cell r="EA30">
            <v>64.527484430002715</v>
          </cell>
          <cell r="EB30">
            <v>23647</v>
          </cell>
          <cell r="EC30">
            <v>57.188807468137085</v>
          </cell>
          <cell r="ED30">
            <v>62787</v>
          </cell>
          <cell r="EE30">
            <v>59.120355548859713</v>
          </cell>
          <cell r="EF30">
            <v>-39140</v>
          </cell>
          <cell r="EG30">
            <v>-62.337745074617359</v>
          </cell>
          <cell r="EJ30">
            <v>0</v>
          </cell>
          <cell r="EK30" t="str">
            <v>TELCO</v>
          </cell>
          <cell r="EL30">
            <v>3021</v>
          </cell>
          <cell r="EM30">
            <v>60.083532219570401</v>
          </cell>
          <cell r="EN30">
            <v>3265</v>
          </cell>
          <cell r="EO30">
            <v>53.393295175797221</v>
          </cell>
          <cell r="EP30">
            <v>26668</v>
          </cell>
          <cell r="EQ30">
            <v>57.502641395519326</v>
          </cell>
          <cell r="ER30">
            <v>62787</v>
          </cell>
          <cell r="ES30">
            <v>59.120355548859713</v>
          </cell>
          <cell r="ET30">
            <v>-36119</v>
          </cell>
          <cell r="EU30">
            <v>-57.526239508178442</v>
          </cell>
          <cell r="EV30">
            <v>0</v>
          </cell>
          <cell r="EX30">
            <v>0</v>
          </cell>
          <cell r="EY30" t="str">
            <v>TELCO</v>
          </cell>
          <cell r="EZ30">
            <v>4250</v>
          </cell>
          <cell r="FA30">
            <v>59.774964838255976</v>
          </cell>
          <cell r="FB30">
            <v>32306</v>
          </cell>
          <cell r="FC30">
            <v>66.227962279622801</v>
          </cell>
          <cell r="FD30">
            <v>30918</v>
          </cell>
          <cell r="FE30">
            <v>57.804700207527063</v>
          </cell>
          <cell r="FF30">
            <v>62787</v>
          </cell>
          <cell r="FG30">
            <v>59.120355548859713</v>
          </cell>
          <cell r="FH30">
            <v>-31869</v>
          </cell>
          <cell r="FI30">
            <v>-50.757322375651015</v>
          </cell>
          <cell r="FJ30">
            <v>0</v>
          </cell>
        </row>
        <row r="31">
          <cell r="A31" t="str">
            <v>DAEWOO MOTORS</v>
          </cell>
          <cell r="B31">
            <v>0</v>
          </cell>
          <cell r="C31">
            <v>0</v>
          </cell>
          <cell r="D31">
            <v>0</v>
          </cell>
          <cell r="E31">
            <v>0</v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  <cell r="K31" t="e">
            <v>#DIV/0!</v>
          </cell>
          <cell r="O31" t="str">
            <v>DAEWOO MOTORS</v>
          </cell>
          <cell r="P31">
            <v>0</v>
          </cell>
          <cell r="Q31">
            <v>0</v>
          </cell>
          <cell r="R31">
            <v>0</v>
          </cell>
          <cell r="S31">
            <v>0</v>
          </cell>
          <cell r="T31">
            <v>0</v>
          </cell>
          <cell r="U31">
            <v>0</v>
          </cell>
          <cell r="V31">
            <v>0</v>
          </cell>
          <cell r="W31">
            <v>0</v>
          </cell>
          <cell r="X31">
            <v>0</v>
          </cell>
          <cell r="Y31" t="e">
            <v>#DIV/0!</v>
          </cell>
          <cell r="AC31" t="str">
            <v>DAEWOO MOTORS</v>
          </cell>
          <cell r="AD31">
            <v>0</v>
          </cell>
          <cell r="AE31">
            <v>0</v>
          </cell>
          <cell r="AF31">
            <v>0</v>
          </cell>
          <cell r="AG31">
            <v>0</v>
          </cell>
          <cell r="AH31">
            <v>0</v>
          </cell>
          <cell r="AI31">
            <v>0</v>
          </cell>
          <cell r="AJ31">
            <v>0</v>
          </cell>
          <cell r="AK31">
            <v>0</v>
          </cell>
          <cell r="AL31">
            <v>0</v>
          </cell>
          <cell r="AM31" t="e">
            <v>#DIV/0!</v>
          </cell>
          <cell r="AN31">
            <v>0</v>
          </cell>
          <cell r="AP31">
            <v>0</v>
          </cell>
          <cell r="AQ31" t="str">
            <v>DAEWOO MOTORS</v>
          </cell>
          <cell r="AR31">
            <v>0</v>
          </cell>
          <cell r="AS31">
            <v>0</v>
          </cell>
          <cell r="AT31">
            <v>0</v>
          </cell>
          <cell r="AU31">
            <v>0</v>
          </cell>
          <cell r="AV31">
            <v>0</v>
          </cell>
          <cell r="AW31">
            <v>0</v>
          </cell>
          <cell r="AX31">
            <v>0</v>
          </cell>
          <cell r="AY31">
            <v>0</v>
          </cell>
          <cell r="AZ31">
            <v>0</v>
          </cell>
          <cell r="BA31" t="e">
            <v>#DIV/0!</v>
          </cell>
          <cell r="BB31">
            <v>0</v>
          </cell>
          <cell r="BD31">
            <v>0</v>
          </cell>
          <cell r="BE31" t="str">
            <v>DAEWOO MOTORS</v>
          </cell>
          <cell r="BF31">
            <v>0</v>
          </cell>
          <cell r="BG31">
            <v>0</v>
          </cell>
          <cell r="BH31">
            <v>0</v>
          </cell>
          <cell r="BI31">
            <v>0</v>
          </cell>
          <cell r="BJ31">
            <v>0</v>
          </cell>
          <cell r="BK31">
            <v>0</v>
          </cell>
          <cell r="BL31">
            <v>0</v>
          </cell>
          <cell r="BM31">
            <v>0</v>
          </cell>
          <cell r="BN31">
            <v>0</v>
          </cell>
          <cell r="BO31" t="e">
            <v>#DIV/0!</v>
          </cell>
          <cell r="BP31">
            <v>0</v>
          </cell>
          <cell r="BR31">
            <v>0</v>
          </cell>
          <cell r="BS31" t="str">
            <v>DAEWOO MOTORS</v>
          </cell>
          <cell r="BT31">
            <v>0</v>
          </cell>
          <cell r="BU31">
            <v>0</v>
          </cell>
          <cell r="BV31">
            <v>0</v>
          </cell>
          <cell r="BW31">
            <v>0</v>
          </cell>
          <cell r="BX31">
            <v>0</v>
          </cell>
          <cell r="BY31">
            <v>0</v>
          </cell>
          <cell r="BZ31">
            <v>0</v>
          </cell>
          <cell r="CA31">
            <v>0</v>
          </cell>
          <cell r="CB31">
            <v>0</v>
          </cell>
          <cell r="CC31" t="e">
            <v>#DIV/0!</v>
          </cell>
          <cell r="CD31">
            <v>0</v>
          </cell>
          <cell r="CF31">
            <v>0</v>
          </cell>
          <cell r="CG31" t="str">
            <v>DAEWOO MOTORS</v>
          </cell>
          <cell r="CH31">
            <v>0</v>
          </cell>
          <cell r="CI31">
            <v>0</v>
          </cell>
          <cell r="CJ31">
            <v>0</v>
          </cell>
          <cell r="CK31">
            <v>0</v>
          </cell>
          <cell r="CL31">
            <v>0</v>
          </cell>
          <cell r="CM31">
            <v>0</v>
          </cell>
          <cell r="CN31">
            <v>0</v>
          </cell>
          <cell r="CO31">
            <v>0</v>
          </cell>
          <cell r="CP31">
            <v>0</v>
          </cell>
          <cell r="CQ31" t="e">
            <v>#DIV/0!</v>
          </cell>
          <cell r="CU31" t="str">
            <v>DAEWOO MOTORS</v>
          </cell>
          <cell r="CV31">
            <v>0</v>
          </cell>
          <cell r="CW31">
            <v>0</v>
          </cell>
          <cell r="CX31">
            <v>0</v>
          </cell>
          <cell r="CY31">
            <v>0</v>
          </cell>
          <cell r="CZ31">
            <v>0</v>
          </cell>
          <cell r="DA31">
            <v>0</v>
          </cell>
          <cell r="DB31">
            <v>0</v>
          </cell>
          <cell r="DC31">
            <v>0</v>
          </cell>
          <cell r="DD31">
            <v>0</v>
          </cell>
          <cell r="DE31" t="e">
            <v>#DIV/0!</v>
          </cell>
          <cell r="DI31" t="str">
            <v>DAEWOO MOTORS</v>
          </cell>
          <cell r="DJ31">
            <v>0</v>
          </cell>
          <cell r="DK31">
            <v>0</v>
          </cell>
          <cell r="DL31">
            <v>0</v>
          </cell>
          <cell r="DM31">
            <v>0</v>
          </cell>
          <cell r="DN31">
            <v>0</v>
          </cell>
          <cell r="DO31">
            <v>0</v>
          </cell>
          <cell r="DP31">
            <v>0</v>
          </cell>
          <cell r="DQ31">
            <v>0</v>
          </cell>
          <cell r="DR31">
            <v>0</v>
          </cell>
          <cell r="DS31" t="e">
            <v>#DIV/0!</v>
          </cell>
          <cell r="DW31" t="str">
            <v>DAEWOO MOTORS</v>
          </cell>
          <cell r="DX31">
            <v>0</v>
          </cell>
          <cell r="DY31">
            <v>0</v>
          </cell>
          <cell r="DZ31">
            <v>0</v>
          </cell>
          <cell r="EA31">
            <v>0</v>
          </cell>
          <cell r="EB31">
            <v>0</v>
          </cell>
          <cell r="EC31">
            <v>0</v>
          </cell>
          <cell r="ED31">
            <v>0</v>
          </cell>
          <cell r="EE31">
            <v>0</v>
          </cell>
          <cell r="EF31">
            <v>0</v>
          </cell>
          <cell r="EG31" t="e">
            <v>#DIV/0!</v>
          </cell>
          <cell r="EJ31">
            <v>0</v>
          </cell>
          <cell r="EK31" t="str">
            <v>DAEWOO MOTORS</v>
          </cell>
          <cell r="EL31">
            <v>0</v>
          </cell>
          <cell r="EM31">
            <v>0</v>
          </cell>
          <cell r="EN31">
            <v>0</v>
          </cell>
          <cell r="EO31">
            <v>0</v>
          </cell>
          <cell r="EP31">
            <v>0</v>
          </cell>
          <cell r="EQ31">
            <v>0</v>
          </cell>
          <cell r="ER31">
            <v>0</v>
          </cell>
          <cell r="ES31">
            <v>0</v>
          </cell>
          <cell r="ET31">
            <v>0</v>
          </cell>
          <cell r="EU31" t="e">
            <v>#DIV/0!</v>
          </cell>
          <cell r="EV31">
            <v>0</v>
          </cell>
          <cell r="EX31">
            <v>0</v>
          </cell>
          <cell r="EY31" t="str">
            <v>DAEWOO MOTORS</v>
          </cell>
          <cell r="EZ31">
            <v>0</v>
          </cell>
          <cell r="FA31">
            <v>0</v>
          </cell>
          <cell r="FB31">
            <v>0</v>
          </cell>
          <cell r="FC31">
            <v>0</v>
          </cell>
          <cell r="FD31">
            <v>0</v>
          </cell>
          <cell r="FE31">
            <v>0</v>
          </cell>
          <cell r="FF31">
            <v>0</v>
          </cell>
          <cell r="FG31">
            <v>0</v>
          </cell>
          <cell r="FH31">
            <v>0</v>
          </cell>
          <cell r="FI31" t="e">
            <v>#DIV/0!</v>
          </cell>
          <cell r="FJ31">
            <v>0</v>
          </cell>
        </row>
        <row r="32">
          <cell r="A32" t="str">
            <v>SWARAJ MAZDA</v>
          </cell>
          <cell r="B32">
            <v>301</v>
          </cell>
          <cell r="C32">
            <v>9.9504132231404956</v>
          </cell>
          <cell r="D32">
            <v>180</v>
          </cell>
          <cell r="E32">
            <v>6.3559322033898304</v>
          </cell>
          <cell r="F32">
            <v>301</v>
          </cell>
          <cell r="G32">
            <v>9.9504132231404956</v>
          </cell>
          <cell r="H32">
            <v>180</v>
          </cell>
          <cell r="I32">
            <v>6.3559322033898304</v>
          </cell>
          <cell r="J32">
            <v>121</v>
          </cell>
          <cell r="K32">
            <v>67.222222222222229</v>
          </cell>
          <cell r="O32" t="str">
            <v>SWARAJ MAZDA</v>
          </cell>
          <cell r="P32">
            <v>325</v>
          </cell>
          <cell r="Q32">
            <v>7.1649029982363315</v>
          </cell>
          <cell r="R32">
            <v>207</v>
          </cell>
          <cell r="S32">
            <v>4.5735749005744584</v>
          </cell>
          <cell r="T32">
            <v>626</v>
          </cell>
          <cell r="U32">
            <v>8.279328131199577</v>
          </cell>
          <cell r="V32">
            <v>387</v>
          </cell>
          <cell r="W32">
            <v>5.2595814079913019</v>
          </cell>
          <cell r="X32">
            <v>239</v>
          </cell>
          <cell r="Y32">
            <v>61.75710594315246</v>
          </cell>
          <cell r="AC32" t="str">
            <v>SWARAJ MAZDA</v>
          </cell>
          <cell r="AD32">
            <v>300</v>
          </cell>
          <cell r="AE32">
            <v>6.7628494138863831</v>
          </cell>
          <cell r="AF32">
            <v>298</v>
          </cell>
          <cell r="AG32">
            <v>6.4321174185193177</v>
          </cell>
          <cell r="AH32">
            <v>926</v>
          </cell>
          <cell r="AI32">
            <v>7.7185963157456028</v>
          </cell>
          <cell r="AJ32">
            <v>685</v>
          </cell>
          <cell r="AK32">
            <v>5.7126177966808438</v>
          </cell>
          <cell r="AL32">
            <v>241</v>
          </cell>
          <cell r="AM32">
            <v>35.182481751824817</v>
          </cell>
          <cell r="AN32">
            <v>0</v>
          </cell>
          <cell r="AP32">
            <v>0</v>
          </cell>
          <cell r="AQ32" t="str">
            <v>SWARAJ MAZDA</v>
          </cell>
          <cell r="AR32">
            <v>350</v>
          </cell>
          <cell r="AS32">
            <v>9.6872405203432059</v>
          </cell>
          <cell r="AT32">
            <v>287</v>
          </cell>
          <cell r="AU32">
            <v>7.192982456140351</v>
          </cell>
          <cell r="AV32">
            <v>1276</v>
          </cell>
          <cell r="AW32">
            <v>8.1742472773862911</v>
          </cell>
          <cell r="AX32">
            <v>972</v>
          </cell>
          <cell r="AY32">
            <v>6.0822226393842689</v>
          </cell>
          <cell r="AZ32">
            <v>304</v>
          </cell>
          <cell r="BA32">
            <v>31.275720164609055</v>
          </cell>
          <cell r="BB32">
            <v>0</v>
          </cell>
          <cell r="BD32">
            <v>0</v>
          </cell>
          <cell r="BE32" t="str">
            <v>SWARAJ MAZDA</v>
          </cell>
          <cell r="BF32">
            <v>350</v>
          </cell>
          <cell r="BG32">
            <v>9.9178237461037124</v>
          </cell>
          <cell r="BH32">
            <v>302</v>
          </cell>
          <cell r="BI32">
            <v>7.6378351036924625</v>
          </cell>
          <cell r="BJ32">
            <v>1626</v>
          </cell>
          <cell r="BK32">
            <v>8.4957416792935891</v>
          </cell>
          <cell r="BL32">
            <v>1274</v>
          </cell>
          <cell r="BM32">
            <v>6.3907700025081517</v>
          </cell>
          <cell r="BN32">
            <v>352</v>
          </cell>
          <cell r="BO32">
            <v>27.629513343799054</v>
          </cell>
          <cell r="BP32">
            <v>0</v>
          </cell>
          <cell r="BR32">
            <v>0</v>
          </cell>
          <cell r="BS32" t="str">
            <v>SWARAJ MAZDA</v>
          </cell>
          <cell r="BT32">
            <v>461</v>
          </cell>
          <cell r="BU32">
            <v>9.0694471768640561</v>
          </cell>
          <cell r="BV32">
            <v>313</v>
          </cell>
          <cell r="BW32">
            <v>6.3450233123859725</v>
          </cell>
          <cell r="BX32">
            <v>2087</v>
          </cell>
          <cell r="BY32">
            <v>8.616134092973331</v>
          </cell>
          <cell r="BZ32">
            <v>1587</v>
          </cell>
          <cell r="CA32">
            <v>6.3816953514556864</v>
          </cell>
          <cell r="CB32">
            <v>500</v>
          </cell>
          <cell r="CC32">
            <v>31.505986137366097</v>
          </cell>
          <cell r="CD32">
            <v>0</v>
          </cell>
          <cell r="CF32">
            <v>0</v>
          </cell>
          <cell r="CG32" t="str">
            <v>SWARAJ MAZDA</v>
          </cell>
          <cell r="CH32">
            <v>370</v>
          </cell>
          <cell r="CI32">
            <v>9.0243902439024382</v>
          </cell>
          <cell r="CJ32">
            <v>241</v>
          </cell>
          <cell r="CK32">
            <v>5.615097856477167</v>
          </cell>
          <cell r="CL32">
            <v>2457</v>
          </cell>
          <cell r="CM32">
            <v>8.6752347998022739</v>
          </cell>
          <cell r="CN32">
            <v>1828</v>
          </cell>
          <cell r="CO32">
            <v>6.2688614540466396</v>
          </cell>
          <cell r="CP32">
            <v>629</v>
          </cell>
          <cell r="CQ32">
            <v>34.409190371991251</v>
          </cell>
          <cell r="CU32" t="str">
            <v>SWARAJ MAZDA</v>
          </cell>
          <cell r="CV32">
            <v>289</v>
          </cell>
          <cell r="CW32">
            <v>7.1980074719800751</v>
          </cell>
          <cell r="CX32">
            <v>212</v>
          </cell>
          <cell r="CY32">
            <v>5.5193959906274408</v>
          </cell>
          <cell r="CZ32">
            <v>2746</v>
          </cell>
          <cell r="DA32">
            <v>8.491820515199306</v>
          </cell>
          <cell r="DB32">
            <v>2040</v>
          </cell>
          <cell r="DC32">
            <v>6.1816308596709186</v>
          </cell>
          <cell r="DD32">
            <v>706</v>
          </cell>
          <cell r="DE32">
            <v>34.607843137254903</v>
          </cell>
          <cell r="DI32" t="str">
            <v>SWARAJ MAZDA</v>
          </cell>
          <cell r="DJ32">
            <v>289</v>
          </cell>
          <cell r="DK32">
            <v>6.4079822616407984</v>
          </cell>
          <cell r="DL32">
            <v>176</v>
          </cell>
          <cell r="DM32">
            <v>3.8903625110521665</v>
          </cell>
          <cell r="DN32">
            <v>3035</v>
          </cell>
          <cell r="DO32">
            <v>8.2367628300811457</v>
          </cell>
          <cell r="DP32">
            <v>3452</v>
          </cell>
          <cell r="DQ32">
            <v>6.6789203830898716</v>
          </cell>
          <cell r="DR32">
            <v>-417</v>
          </cell>
          <cell r="DS32">
            <v>-12.079953650057936</v>
          </cell>
          <cell r="DW32" t="str">
            <v>SWARAJ MAZDA</v>
          </cell>
          <cell r="DX32">
            <v>464</v>
          </cell>
          <cell r="DY32">
            <v>10.306530430919592</v>
          </cell>
          <cell r="DZ32">
            <v>236</v>
          </cell>
          <cell r="EA32">
            <v>6.3904684538315726</v>
          </cell>
          <cell r="EB32">
            <v>3499</v>
          </cell>
          <cell r="EC32">
            <v>8.4621151660257805</v>
          </cell>
          <cell r="ED32">
            <v>7084</v>
          </cell>
          <cell r="EE32">
            <v>6.670307527165213</v>
          </cell>
          <cell r="EF32">
            <v>-3585</v>
          </cell>
          <cell r="EG32">
            <v>-50.607001693958217</v>
          </cell>
          <cell r="EJ32">
            <v>0</v>
          </cell>
          <cell r="EK32" t="str">
            <v>SWARAJ MAZDA</v>
          </cell>
          <cell r="EL32">
            <v>475</v>
          </cell>
          <cell r="EM32">
            <v>9.4470962609387428</v>
          </cell>
          <cell r="EN32">
            <v>393</v>
          </cell>
          <cell r="EO32">
            <v>6.4268192968111206</v>
          </cell>
          <cell r="EP32">
            <v>3974</v>
          </cell>
          <cell r="EQ32">
            <v>8.5689026888328268</v>
          </cell>
          <cell r="ER32">
            <v>7084</v>
          </cell>
          <cell r="ES32">
            <v>6.670307527165213</v>
          </cell>
          <cell r="ET32">
            <v>-3110</v>
          </cell>
          <cell r="EU32">
            <v>-43.901750423489553</v>
          </cell>
          <cell r="EV32">
            <v>0</v>
          </cell>
          <cell r="EX32">
            <v>0</v>
          </cell>
          <cell r="EY32" t="str">
            <v>SWARAJ MAZDA</v>
          </cell>
          <cell r="EZ32">
            <v>600</v>
          </cell>
          <cell r="FA32">
            <v>8.4388185654008439</v>
          </cell>
          <cell r="FB32">
            <v>2681</v>
          </cell>
          <cell r="FC32">
            <v>5.4961049610496104</v>
          </cell>
          <cell r="FD32">
            <v>4574</v>
          </cell>
          <cell r="FE32">
            <v>8.5516106717520142</v>
          </cell>
          <cell r="FF32">
            <v>7084</v>
          </cell>
          <cell r="FG32">
            <v>6.670307527165213</v>
          </cell>
          <cell r="FH32">
            <v>-2510</v>
          </cell>
          <cell r="FI32">
            <v>-35.431959345002824</v>
          </cell>
          <cell r="FJ32">
            <v>0</v>
          </cell>
        </row>
        <row r="33">
          <cell r="A33" t="str">
            <v>EICHER MOTORS</v>
          </cell>
          <cell r="B33">
            <v>329</v>
          </cell>
          <cell r="C33">
            <v>10.87603305785124</v>
          </cell>
          <cell r="D33">
            <v>220</v>
          </cell>
          <cell r="E33">
            <v>7.7683615819209049</v>
          </cell>
          <cell r="F33">
            <v>329</v>
          </cell>
          <cell r="G33">
            <v>10.87603305785124</v>
          </cell>
          <cell r="H33">
            <v>220</v>
          </cell>
          <cell r="I33">
            <v>7.7683615819209049</v>
          </cell>
          <cell r="J33">
            <v>109</v>
          </cell>
          <cell r="K33">
            <v>49.545454545454547</v>
          </cell>
          <cell r="O33" t="str">
            <v>EICHER MOTORS</v>
          </cell>
          <cell r="P33">
            <v>474</v>
          </cell>
          <cell r="Q33">
            <v>10.449735449735449</v>
          </cell>
          <cell r="R33">
            <v>423</v>
          </cell>
          <cell r="S33">
            <v>9.3460008837825885</v>
          </cell>
          <cell r="T33">
            <v>803</v>
          </cell>
          <cell r="U33">
            <v>10.620288321650575</v>
          </cell>
          <cell r="V33">
            <v>643</v>
          </cell>
          <cell r="W33">
            <v>8.7387877140527319</v>
          </cell>
          <cell r="X33">
            <v>160</v>
          </cell>
          <cell r="Y33">
            <v>24.883359253499222</v>
          </cell>
          <cell r="AC33" t="str">
            <v>EICHER MOTORS</v>
          </cell>
          <cell r="AD33">
            <v>680</v>
          </cell>
          <cell r="AE33">
            <v>15.329125338142472</v>
          </cell>
          <cell r="AF33">
            <v>472</v>
          </cell>
          <cell r="AG33">
            <v>10.187783293762141</v>
          </cell>
          <cell r="AH33">
            <v>1483</v>
          </cell>
          <cell r="AI33">
            <v>12.361423689255648</v>
          </cell>
          <cell r="AJ33">
            <v>1115</v>
          </cell>
          <cell r="AK33">
            <v>9.2986406471520304</v>
          </cell>
          <cell r="AL33">
            <v>368</v>
          </cell>
          <cell r="AM33">
            <v>33.004484304932738</v>
          </cell>
          <cell r="AN33">
            <v>0</v>
          </cell>
          <cell r="AP33">
            <v>0</v>
          </cell>
          <cell r="AQ33" t="str">
            <v>EICHER MOTORS</v>
          </cell>
          <cell r="AR33">
            <v>574</v>
          </cell>
          <cell r="AS33">
            <v>15.887074453362857</v>
          </cell>
          <cell r="AT33">
            <v>386</v>
          </cell>
          <cell r="AU33">
            <v>9.674185463659148</v>
          </cell>
          <cell r="AV33">
            <v>2057</v>
          </cell>
          <cell r="AW33">
            <v>13.177450352338244</v>
          </cell>
          <cell r="AX33">
            <v>1501</v>
          </cell>
          <cell r="AY33">
            <v>9.3924034791314686</v>
          </cell>
          <cell r="AZ33">
            <v>556</v>
          </cell>
          <cell r="BA33">
            <v>37.041972018654228</v>
          </cell>
          <cell r="BB33">
            <v>0</v>
          </cell>
          <cell r="BD33">
            <v>0</v>
          </cell>
          <cell r="BE33" t="str">
            <v>EICHER MOTORS</v>
          </cell>
          <cell r="BF33">
            <v>500</v>
          </cell>
          <cell r="BG33">
            <v>14.168319637291019</v>
          </cell>
          <cell r="BH33">
            <v>507</v>
          </cell>
          <cell r="BI33">
            <v>12.822458270106221</v>
          </cell>
          <cell r="BJ33">
            <v>2557</v>
          </cell>
          <cell r="BK33">
            <v>13.360154658028108</v>
          </cell>
          <cell r="BL33">
            <v>2008</v>
          </cell>
          <cell r="BM33">
            <v>10.072736393278154</v>
          </cell>
          <cell r="BN33">
            <v>549</v>
          </cell>
          <cell r="BO33">
            <v>27.3406374501992</v>
          </cell>
          <cell r="BP33">
            <v>0</v>
          </cell>
          <cell r="BR33">
            <v>0</v>
          </cell>
          <cell r="BS33" t="str">
            <v>EICHER MOTORS</v>
          </cell>
          <cell r="BT33">
            <v>757</v>
          </cell>
          <cell r="BU33">
            <v>14.892779854416682</v>
          </cell>
          <cell r="BV33">
            <v>675</v>
          </cell>
          <cell r="BW33">
            <v>13.683356983579973</v>
          </cell>
          <cell r="BX33">
            <v>3314</v>
          </cell>
          <cell r="BY33">
            <v>13.681776897035752</v>
          </cell>
          <cell r="BZ33">
            <v>2683</v>
          </cell>
          <cell r="CA33">
            <v>10.788965739102462</v>
          </cell>
          <cell r="CB33">
            <v>631</v>
          </cell>
          <cell r="CC33">
            <v>23.518449496831906</v>
          </cell>
          <cell r="CD33">
            <v>0</v>
          </cell>
          <cell r="CF33">
            <v>0</v>
          </cell>
          <cell r="CG33" t="str">
            <v>EICHER MOTORS</v>
          </cell>
          <cell r="CH33">
            <v>565</v>
          </cell>
          <cell r="CI33">
            <v>13.780487804878049</v>
          </cell>
          <cell r="CJ33">
            <v>491</v>
          </cell>
          <cell r="CK33">
            <v>11.439888164026096</v>
          </cell>
          <cell r="CL33">
            <v>3879</v>
          </cell>
          <cell r="CM33">
            <v>13.6960666619589</v>
          </cell>
          <cell r="CN33">
            <v>3174</v>
          </cell>
          <cell r="CO33">
            <v>10.88477366255144</v>
          </cell>
          <cell r="CP33">
            <v>705</v>
          </cell>
          <cell r="CQ33">
            <v>22.211720226843102</v>
          </cell>
          <cell r="CU33" t="str">
            <v>EICHER MOTORS</v>
          </cell>
          <cell r="CV33">
            <v>858</v>
          </cell>
          <cell r="CW33">
            <v>21.36986301369863</v>
          </cell>
          <cell r="CX33">
            <v>464</v>
          </cell>
          <cell r="CY33">
            <v>12.080187451184587</v>
          </cell>
          <cell r="CZ33">
            <v>4737</v>
          </cell>
          <cell r="DA33">
            <v>14.648854253641339</v>
          </cell>
          <cell r="DB33">
            <v>3638</v>
          </cell>
          <cell r="DC33">
            <v>11.023908366413139</v>
          </cell>
          <cell r="DD33">
            <v>1099</v>
          </cell>
          <cell r="DE33">
            <v>30.208905992303464</v>
          </cell>
          <cell r="DI33" t="str">
            <v>EICHER MOTORS</v>
          </cell>
          <cell r="DJ33">
            <v>858</v>
          </cell>
          <cell r="DK33">
            <v>19.024390243902438</v>
          </cell>
          <cell r="DL33">
            <v>417</v>
          </cell>
          <cell r="DM33">
            <v>9.2175066312997345</v>
          </cell>
          <cell r="DN33">
            <v>5595</v>
          </cell>
          <cell r="DO33">
            <v>15.18441121393872</v>
          </cell>
          <cell r="DP33">
            <v>6249</v>
          </cell>
          <cell r="DQ33">
            <v>12.09054851504305</v>
          </cell>
          <cell r="DR33">
            <v>-654</v>
          </cell>
          <cell r="DS33">
            <v>-10.465674507921268</v>
          </cell>
          <cell r="DW33" t="str">
            <v>EICHER MOTORS</v>
          </cell>
          <cell r="DX33">
            <v>804</v>
          </cell>
          <cell r="DY33">
            <v>17.858729453576188</v>
          </cell>
          <cell r="DZ33">
            <v>396</v>
          </cell>
          <cell r="EA33">
            <v>10.722989439480097</v>
          </cell>
          <cell r="EB33">
            <v>6399</v>
          </cell>
          <cell r="EC33">
            <v>15.475585866647318</v>
          </cell>
          <cell r="ED33">
            <v>12718</v>
          </cell>
          <cell r="EE33">
            <v>11.975292367375378</v>
          </cell>
          <cell r="EF33">
            <v>-6319</v>
          </cell>
          <cell r="EG33">
            <v>-49.685485139172826</v>
          </cell>
          <cell r="EJ33">
            <v>0</v>
          </cell>
          <cell r="EK33" t="str">
            <v>EICHER MOTORS</v>
          </cell>
          <cell r="EL33">
            <v>770</v>
          </cell>
          <cell r="EM33">
            <v>15.314240254574383</v>
          </cell>
          <cell r="EN33">
            <v>991</v>
          </cell>
          <cell r="EO33">
            <v>16.206050695012266</v>
          </cell>
          <cell r="EP33">
            <v>7169</v>
          </cell>
          <cell r="EQ33">
            <v>15.458093451495353</v>
          </cell>
          <cell r="ER33">
            <v>12718</v>
          </cell>
          <cell r="ES33">
            <v>11.975292367375378</v>
          </cell>
          <cell r="ET33">
            <v>-5549</v>
          </cell>
          <cell r="EU33">
            <v>-43.631074068249724</v>
          </cell>
          <cell r="EV33">
            <v>0</v>
          </cell>
          <cell r="EX33">
            <v>0</v>
          </cell>
          <cell r="EY33" t="str">
            <v>EICHER MOTORS</v>
          </cell>
          <cell r="EZ33">
            <v>1118</v>
          </cell>
          <cell r="FA33">
            <v>15.724331926863572</v>
          </cell>
          <cell r="FB33">
            <v>4764</v>
          </cell>
          <cell r="FC33">
            <v>9.7662976629766298</v>
          </cell>
          <cell r="FD33">
            <v>8287</v>
          </cell>
          <cell r="FE33">
            <v>15.493484398078039</v>
          </cell>
          <cell r="FF33">
            <v>12718</v>
          </cell>
          <cell r="FG33">
            <v>11.975292367375378</v>
          </cell>
          <cell r="FH33">
            <v>-4431</v>
          </cell>
          <cell r="FI33">
            <v>-34.840383708130204</v>
          </cell>
          <cell r="FJ33">
            <v>0</v>
          </cell>
        </row>
        <row r="34">
          <cell r="A34" t="str">
            <v>ASHOK LEYLAND</v>
          </cell>
          <cell r="B34">
            <v>7</v>
          </cell>
          <cell r="C34">
            <v>0.23140495867768596</v>
          </cell>
          <cell r="D34">
            <v>100</v>
          </cell>
          <cell r="E34">
            <v>3.5310734463276838</v>
          </cell>
          <cell r="F34">
            <v>7</v>
          </cell>
          <cell r="G34">
            <v>0.23140495867768596</v>
          </cell>
          <cell r="H34">
            <v>100</v>
          </cell>
          <cell r="I34">
            <v>3.5310734463276838</v>
          </cell>
          <cell r="J34">
            <v>-93</v>
          </cell>
          <cell r="K34">
            <v>-93</v>
          </cell>
          <cell r="O34" t="str">
            <v>ASHOK LEYLAND</v>
          </cell>
          <cell r="P34">
            <v>53</v>
          </cell>
          <cell r="Q34">
            <v>1.1684303350970018</v>
          </cell>
          <cell r="R34">
            <v>115</v>
          </cell>
          <cell r="S34">
            <v>2.5408749447635879</v>
          </cell>
          <cell r="T34">
            <v>60</v>
          </cell>
          <cell r="U34">
            <v>0.7935458272715249</v>
          </cell>
          <cell r="V34">
            <v>215</v>
          </cell>
          <cell r="W34">
            <v>2.9219896711062789</v>
          </cell>
          <cell r="X34">
            <v>-155</v>
          </cell>
          <cell r="Y34">
            <v>-72.093023255813947</v>
          </cell>
          <cell r="AC34" t="str">
            <v>ASHOK LEYLAND</v>
          </cell>
          <cell r="AD34">
            <v>26</v>
          </cell>
          <cell r="AE34">
            <v>0.58611361587015331</v>
          </cell>
          <cell r="AF34">
            <v>102</v>
          </cell>
          <cell r="AG34">
            <v>2.2015972372113102</v>
          </cell>
          <cell r="AH34">
            <v>86</v>
          </cell>
          <cell r="AI34">
            <v>0.71684587813620071</v>
          </cell>
          <cell r="AJ34">
            <v>317</v>
          </cell>
          <cell r="AK34">
            <v>2.643649403719456</v>
          </cell>
          <cell r="AL34">
            <v>-231</v>
          </cell>
          <cell r="AM34">
            <v>-72.870662460567829</v>
          </cell>
          <cell r="AN34">
            <v>0</v>
          </cell>
          <cell r="AP34">
            <v>0</v>
          </cell>
          <cell r="AQ34" t="str">
            <v>ASHOK LEYLAND</v>
          </cell>
          <cell r="AR34">
            <v>18</v>
          </cell>
          <cell r="AS34">
            <v>0.49820094104622198</v>
          </cell>
          <cell r="AT34">
            <v>101</v>
          </cell>
          <cell r="AU34">
            <v>2.5313283208020052</v>
          </cell>
          <cell r="AV34">
            <v>104</v>
          </cell>
          <cell r="AW34">
            <v>0.66623959000640609</v>
          </cell>
          <cell r="AX34">
            <v>418</v>
          </cell>
          <cell r="AY34">
            <v>2.615606032163194</v>
          </cell>
          <cell r="AZ34">
            <v>-314</v>
          </cell>
          <cell r="BA34">
            <v>-75.119617224880386</v>
          </cell>
          <cell r="BB34">
            <v>0</v>
          </cell>
          <cell r="BD34">
            <v>0</v>
          </cell>
          <cell r="BE34" t="str">
            <v>ASHOK LEYLAND</v>
          </cell>
          <cell r="BF34">
            <v>30</v>
          </cell>
          <cell r="BG34">
            <v>0.85009917823746106</v>
          </cell>
          <cell r="BH34">
            <v>100</v>
          </cell>
          <cell r="BI34">
            <v>2.5290844714213456</v>
          </cell>
          <cell r="BJ34">
            <v>134</v>
          </cell>
          <cell r="BK34">
            <v>0.70014107320131669</v>
          </cell>
          <cell r="BL34">
            <v>518</v>
          </cell>
          <cell r="BM34">
            <v>2.5984449460747427</v>
          </cell>
          <cell r="BN34">
            <v>-384</v>
          </cell>
          <cell r="BO34">
            <v>-74.131274131274125</v>
          </cell>
          <cell r="BP34">
            <v>0</v>
          </cell>
          <cell r="BR34">
            <v>0</v>
          </cell>
          <cell r="BS34" t="str">
            <v>ASHOK LEYLAND</v>
          </cell>
          <cell r="BT34">
            <v>30</v>
          </cell>
          <cell r="BU34">
            <v>0.59020263623844182</v>
          </cell>
          <cell r="BV34">
            <v>130</v>
          </cell>
          <cell r="BW34">
            <v>2.6353131968376244</v>
          </cell>
          <cell r="BX34">
            <v>164</v>
          </cell>
          <cell r="BY34">
            <v>0.6770704318388242</v>
          </cell>
          <cell r="BZ34">
            <v>648</v>
          </cell>
          <cell r="CA34">
            <v>2.6057584043751003</v>
          </cell>
          <cell r="CB34">
            <v>-484</v>
          </cell>
          <cell r="CC34">
            <v>-74.691358024691354</v>
          </cell>
          <cell r="CD34">
            <v>0</v>
          </cell>
          <cell r="CF34">
            <v>0</v>
          </cell>
          <cell r="CG34" t="str">
            <v>ASHOK LEYLAND</v>
          </cell>
          <cell r="CH34">
            <v>35</v>
          </cell>
          <cell r="CI34">
            <v>0.85365853658536595</v>
          </cell>
          <cell r="CJ34">
            <v>111</v>
          </cell>
          <cell r="CK34">
            <v>2.5862068965517242</v>
          </cell>
          <cell r="CL34">
            <v>199</v>
          </cell>
          <cell r="CM34">
            <v>0.70263399477438027</v>
          </cell>
          <cell r="CN34">
            <v>759</v>
          </cell>
          <cell r="CO34">
            <v>2.6028806584362139</v>
          </cell>
          <cell r="CP34">
            <v>-560</v>
          </cell>
          <cell r="CQ34">
            <v>-73.781291172595516</v>
          </cell>
          <cell r="CU34" t="str">
            <v>ASHOK LEYLAND</v>
          </cell>
          <cell r="CV34">
            <v>30</v>
          </cell>
          <cell r="CW34">
            <v>0.74719800747198006</v>
          </cell>
          <cell r="CX34">
            <v>82</v>
          </cell>
          <cell r="CY34">
            <v>2.1348607133558968</v>
          </cell>
          <cell r="CZ34">
            <v>229</v>
          </cell>
          <cell r="DA34">
            <v>0.70816711506942509</v>
          </cell>
          <cell r="DB34">
            <v>841</v>
          </cell>
          <cell r="DC34">
            <v>2.5484076240113938</v>
          </cell>
          <cell r="DD34">
            <v>-612</v>
          </cell>
          <cell r="DE34">
            <v>-72.770511296076108</v>
          </cell>
          <cell r="DI34" t="str">
            <v>ASHOK LEYLAND</v>
          </cell>
          <cell r="DJ34">
            <v>25</v>
          </cell>
          <cell r="DK34">
            <v>0.55432372505543237</v>
          </cell>
          <cell r="DL34">
            <v>54</v>
          </cell>
          <cell r="DM34">
            <v>1.1936339522546418</v>
          </cell>
          <cell r="DN34">
            <v>254</v>
          </cell>
          <cell r="DO34">
            <v>0.68933698808586863</v>
          </cell>
          <cell r="DP34">
            <v>1278</v>
          </cell>
          <cell r="DQ34">
            <v>2.4726709877140371</v>
          </cell>
          <cell r="DR34">
            <v>-1024</v>
          </cell>
          <cell r="DS34">
            <v>-80.12519561815337</v>
          </cell>
          <cell r="DW34" t="str">
            <v>ASHOK LEYLAND</v>
          </cell>
          <cell r="DX34">
            <v>28</v>
          </cell>
          <cell r="DY34">
            <v>0.62194580186583737</v>
          </cell>
          <cell r="DZ34">
            <v>48</v>
          </cell>
          <cell r="EA34">
            <v>1.2997562956945572</v>
          </cell>
          <cell r="EB34">
            <v>282</v>
          </cell>
          <cell r="EC34">
            <v>0.68199956468112888</v>
          </cell>
          <cell r="ED34">
            <v>2656</v>
          </cell>
          <cell r="EE34">
            <v>2.500894521760419</v>
          </cell>
          <cell r="EF34">
            <v>-2374</v>
          </cell>
          <cell r="EG34">
            <v>-89.382530120481931</v>
          </cell>
          <cell r="EJ34">
            <v>0</v>
          </cell>
          <cell r="EK34" t="str">
            <v>ASHOK LEYLAND</v>
          </cell>
          <cell r="EL34">
            <v>43</v>
          </cell>
          <cell r="EM34">
            <v>0.85521081941129684</v>
          </cell>
          <cell r="EN34">
            <v>66</v>
          </cell>
          <cell r="EO34">
            <v>1.0793131643499592</v>
          </cell>
          <cell r="EP34">
            <v>325</v>
          </cell>
          <cell r="EQ34">
            <v>0.70077840308773753</v>
          </cell>
          <cell r="ER34">
            <v>2656</v>
          </cell>
          <cell r="ES34">
            <v>2.500894521760419</v>
          </cell>
          <cell r="ET34">
            <v>-2331</v>
          </cell>
          <cell r="EU34">
            <v>-87.763554216867462</v>
          </cell>
          <cell r="EV34">
            <v>0</v>
          </cell>
          <cell r="EX34">
            <v>0</v>
          </cell>
          <cell r="EY34" t="str">
            <v>ASHOK LEYLAND</v>
          </cell>
          <cell r="EZ34">
            <v>120</v>
          </cell>
          <cell r="FA34">
            <v>1.6877637130801686</v>
          </cell>
          <cell r="FB34">
            <v>462</v>
          </cell>
          <cell r="FC34">
            <v>0.947109471094711</v>
          </cell>
          <cell r="FD34">
            <v>445</v>
          </cell>
          <cell r="FE34">
            <v>0.83197786377998384</v>
          </cell>
          <cell r="FF34">
            <v>2656</v>
          </cell>
          <cell r="FG34">
            <v>2.500894521760419</v>
          </cell>
          <cell r="FH34">
            <v>-2211</v>
          </cell>
          <cell r="FI34">
            <v>-83.245481927710841</v>
          </cell>
          <cell r="FJ34">
            <v>0</v>
          </cell>
        </row>
        <row r="35">
          <cell r="A35" t="str">
            <v>BUSES &amp; TRUCKS TOTAL</v>
          </cell>
          <cell r="B35">
            <v>5132</v>
          </cell>
          <cell r="C35">
            <v>100</v>
          </cell>
          <cell r="D35">
            <v>4376</v>
          </cell>
          <cell r="E35">
            <v>100.00000000000001</v>
          </cell>
          <cell r="F35">
            <v>5132</v>
          </cell>
          <cell r="G35">
            <v>100</v>
          </cell>
          <cell r="H35">
            <v>4376</v>
          </cell>
          <cell r="I35">
            <v>100.00000000000001</v>
          </cell>
          <cell r="J35">
            <v>756</v>
          </cell>
          <cell r="K35">
            <v>17.276051188299817</v>
          </cell>
          <cell r="O35" t="str">
            <v>BUSES &amp; TRUCKS TOTAL</v>
          </cell>
          <cell r="P35">
            <v>5776</v>
          </cell>
          <cell r="Q35">
            <v>100</v>
          </cell>
          <cell r="R35">
            <v>5802</v>
          </cell>
          <cell r="S35">
            <v>100</v>
          </cell>
          <cell r="T35">
            <v>10908</v>
          </cell>
          <cell r="U35">
            <v>100</v>
          </cell>
          <cell r="V35">
            <v>10178</v>
          </cell>
          <cell r="W35">
            <v>100</v>
          </cell>
          <cell r="X35">
            <v>730</v>
          </cell>
          <cell r="Y35">
            <v>7.1723324818235419</v>
          </cell>
          <cell r="AC35" t="str">
            <v>BUSES &amp; TRUCKS TOTAL</v>
          </cell>
          <cell r="AD35">
            <v>6337</v>
          </cell>
          <cell r="AE35">
            <v>100</v>
          </cell>
          <cell r="AF35">
            <v>7866</v>
          </cell>
          <cell r="AG35">
            <v>99.999999999999986</v>
          </cell>
          <cell r="AH35">
            <v>17245</v>
          </cell>
          <cell r="AI35">
            <v>100</v>
          </cell>
          <cell r="AJ35">
            <v>18044</v>
          </cell>
          <cell r="AK35">
            <v>100</v>
          </cell>
          <cell r="AL35">
            <v>-799</v>
          </cell>
          <cell r="AM35">
            <v>-4.4280647306583907</v>
          </cell>
          <cell r="AN35">
            <v>0</v>
          </cell>
          <cell r="AP35">
            <v>0</v>
          </cell>
          <cell r="AQ35" t="str">
            <v>BUSES &amp; TRUCKS TOTAL</v>
          </cell>
          <cell r="AR35">
            <v>5510</v>
          </cell>
          <cell r="AS35">
            <v>100</v>
          </cell>
          <cell r="AT35">
            <v>6245</v>
          </cell>
          <cell r="AU35">
            <v>100</v>
          </cell>
          <cell r="AV35">
            <v>22755</v>
          </cell>
          <cell r="AW35">
            <v>100</v>
          </cell>
          <cell r="AX35">
            <v>24289</v>
          </cell>
          <cell r="AY35">
            <v>100</v>
          </cell>
          <cell r="AZ35">
            <v>-1534</v>
          </cell>
          <cell r="BA35">
            <v>-6.3156161225245988</v>
          </cell>
          <cell r="BB35">
            <v>0</v>
          </cell>
          <cell r="BD35">
            <v>0</v>
          </cell>
          <cell r="BE35" t="str">
            <v>BUSES &amp; TRUCKS TOTAL</v>
          </cell>
          <cell r="BF35">
            <v>5472</v>
          </cell>
          <cell r="BG35">
            <v>100</v>
          </cell>
          <cell r="BH35">
            <v>7839</v>
          </cell>
          <cell r="BI35">
            <v>100</v>
          </cell>
          <cell r="BJ35">
            <v>28227</v>
          </cell>
          <cell r="BK35">
            <v>99.999999999999986</v>
          </cell>
          <cell r="BL35">
            <v>32128</v>
          </cell>
          <cell r="BM35">
            <v>100</v>
          </cell>
          <cell r="BN35">
            <v>-3901</v>
          </cell>
          <cell r="BO35">
            <v>-12.142056772908367</v>
          </cell>
          <cell r="BP35">
            <v>0</v>
          </cell>
          <cell r="BR35">
            <v>0</v>
          </cell>
          <cell r="BS35" t="str">
            <v>BUSES &amp; TRUCKS TOTAL</v>
          </cell>
          <cell r="BT35">
            <v>5962</v>
          </cell>
          <cell r="BU35">
            <v>100</v>
          </cell>
          <cell r="BV35">
            <v>10050</v>
          </cell>
          <cell r="BW35">
            <v>100</v>
          </cell>
          <cell r="BX35">
            <v>34189</v>
          </cell>
          <cell r="BY35">
            <v>100</v>
          </cell>
          <cell r="BZ35">
            <v>42178</v>
          </cell>
          <cell r="CA35">
            <v>100</v>
          </cell>
          <cell r="CB35">
            <v>-7989</v>
          </cell>
          <cell r="CC35">
            <v>-18.941154156195172</v>
          </cell>
          <cell r="CD35">
            <v>0</v>
          </cell>
          <cell r="CF35">
            <v>0</v>
          </cell>
          <cell r="CG35" t="str">
            <v>BUSES &amp; TRUCKS TOTAL</v>
          </cell>
          <cell r="CH35">
            <v>5660</v>
          </cell>
          <cell r="CI35">
            <v>100</v>
          </cell>
          <cell r="CJ35">
            <v>9163</v>
          </cell>
          <cell r="CK35">
            <v>100</v>
          </cell>
          <cell r="CL35">
            <v>39849</v>
          </cell>
          <cell r="CM35">
            <v>100</v>
          </cell>
          <cell r="CN35">
            <v>51341</v>
          </cell>
          <cell r="CO35">
            <v>100</v>
          </cell>
          <cell r="CP35">
            <v>-11492</v>
          </cell>
          <cell r="CQ35">
            <v>-22.383669971367912</v>
          </cell>
          <cell r="CU35" t="str">
            <v>BUSES &amp; TRUCKS TOTAL</v>
          </cell>
          <cell r="CV35">
            <v>5536</v>
          </cell>
          <cell r="CW35">
            <v>100</v>
          </cell>
          <cell r="CX35">
            <v>7413</v>
          </cell>
          <cell r="CY35">
            <v>100</v>
          </cell>
          <cell r="CZ35">
            <v>45385</v>
          </cell>
          <cell r="DA35">
            <v>99.999999999999986</v>
          </cell>
          <cell r="DB35">
            <v>58754</v>
          </cell>
          <cell r="DC35">
            <v>100</v>
          </cell>
          <cell r="DD35">
            <v>-13369</v>
          </cell>
          <cell r="DE35">
            <v>-22.754195459032577</v>
          </cell>
          <cell r="DI35" t="str">
            <v>BUSES &amp; TRUCKS TOTAL</v>
          </cell>
          <cell r="DJ35">
            <v>7299</v>
          </cell>
          <cell r="DK35">
            <v>100</v>
          </cell>
          <cell r="DL35">
            <v>7709</v>
          </cell>
          <cell r="DM35">
            <v>100</v>
          </cell>
          <cell r="DN35">
            <v>52684</v>
          </cell>
          <cell r="DO35">
            <v>100</v>
          </cell>
          <cell r="DP35">
            <v>98838</v>
          </cell>
          <cell r="DQ35">
            <v>100</v>
          </cell>
          <cell r="DR35">
            <v>-46154</v>
          </cell>
          <cell r="DS35">
            <v>-46.696614662376817</v>
          </cell>
          <cell r="DW35" t="str">
            <v>BUSES &amp; TRUCKS TOTAL</v>
          </cell>
          <cell r="DX35">
            <v>8754</v>
          </cell>
          <cell r="DY35">
            <v>100</v>
          </cell>
          <cell r="DZ35">
            <v>6889</v>
          </cell>
          <cell r="EA35">
            <v>100</v>
          </cell>
          <cell r="EB35">
            <v>61438</v>
          </cell>
          <cell r="EC35">
            <v>100</v>
          </cell>
          <cell r="ED35">
            <v>202052</v>
          </cell>
          <cell r="EE35">
            <v>100</v>
          </cell>
          <cell r="EF35">
            <v>-140614</v>
          </cell>
          <cell r="EG35">
            <v>-69.592976065567285</v>
          </cell>
          <cell r="EJ35">
            <v>0</v>
          </cell>
          <cell r="EK35" t="str">
            <v>BUSES &amp; TRUCKS TOTAL</v>
          </cell>
          <cell r="EL35">
            <v>9028</v>
          </cell>
          <cell r="EM35">
            <v>100.00000000000001</v>
          </cell>
          <cell r="EN35">
            <v>15197</v>
          </cell>
          <cell r="EO35">
            <v>100</v>
          </cell>
          <cell r="EP35">
            <v>70466</v>
          </cell>
          <cell r="EQ35">
            <v>100</v>
          </cell>
          <cell r="ER35">
            <v>202052</v>
          </cell>
          <cell r="ES35">
            <v>100</v>
          </cell>
          <cell r="ET35">
            <v>-131586</v>
          </cell>
          <cell r="EU35">
            <v>-65.124819353433764</v>
          </cell>
          <cell r="EV35">
            <v>0</v>
          </cell>
          <cell r="EX35">
            <v>0</v>
          </cell>
          <cell r="EY35" t="str">
            <v>BUSES &amp; TRUCKS TOTAL</v>
          </cell>
          <cell r="EZ35">
            <v>12663</v>
          </cell>
          <cell r="FA35">
            <v>100</v>
          </cell>
          <cell r="FB35">
            <v>78007</v>
          </cell>
          <cell r="FC35">
            <v>100</v>
          </cell>
          <cell r="FD35">
            <v>83129</v>
          </cell>
          <cell r="FE35">
            <v>100</v>
          </cell>
          <cell r="FF35">
            <v>202052</v>
          </cell>
          <cell r="FG35">
            <v>100</v>
          </cell>
          <cell r="FH35">
            <v>-118923</v>
          </cell>
          <cell r="FI35">
            <v>-58.857620810484434</v>
          </cell>
          <cell r="FJ35">
            <v>0</v>
          </cell>
        </row>
        <row r="36">
          <cell r="A36" t="str">
            <v>ASHOK LEYLAND</v>
          </cell>
          <cell r="B36">
            <v>1413</v>
          </cell>
          <cell r="C36">
            <v>27.533125487139515</v>
          </cell>
          <cell r="D36">
            <v>1375</v>
          </cell>
          <cell r="E36">
            <v>31.421389396709326</v>
          </cell>
          <cell r="F36">
            <v>1413</v>
          </cell>
          <cell r="G36">
            <v>27.533125487139515</v>
          </cell>
          <cell r="H36">
            <v>1375</v>
          </cell>
          <cell r="I36">
            <v>31.421389396709326</v>
          </cell>
          <cell r="J36">
            <v>38</v>
          </cell>
          <cell r="K36">
            <v>2.7636363636363637</v>
          </cell>
          <cell r="O36" t="str">
            <v>ASHOK LEYLAND</v>
          </cell>
          <cell r="P36">
            <v>2018</v>
          </cell>
          <cell r="Q36">
            <v>34.937673130193907</v>
          </cell>
          <cell r="R36">
            <v>2000</v>
          </cell>
          <cell r="S36">
            <v>34.470872113064459</v>
          </cell>
          <cell r="T36">
            <v>3431</v>
          </cell>
          <cell r="U36">
            <v>31.453978731206455</v>
          </cell>
          <cell r="V36">
            <v>3375</v>
          </cell>
          <cell r="W36">
            <v>33.159756337197877</v>
          </cell>
          <cell r="X36">
            <v>56</v>
          </cell>
          <cell r="Y36">
            <v>1.6592592592592592</v>
          </cell>
          <cell r="AC36" t="str">
            <v>ASHOK LEYLAND</v>
          </cell>
          <cell r="AD36">
            <v>2487</v>
          </cell>
          <cell r="AE36">
            <v>39.245699857976959</v>
          </cell>
          <cell r="AF36">
            <v>2500</v>
          </cell>
          <cell r="AG36">
            <v>31.782354436816679</v>
          </cell>
          <cell r="AH36">
            <v>5918</v>
          </cell>
          <cell r="AI36">
            <v>34.31719338938823</v>
          </cell>
          <cell r="AJ36">
            <v>5875</v>
          </cell>
          <cell r="AK36">
            <v>32.559299490135224</v>
          </cell>
          <cell r="AL36">
            <v>43</v>
          </cell>
          <cell r="AM36">
            <v>0.73191489361702122</v>
          </cell>
          <cell r="AN36">
            <v>0</v>
          </cell>
          <cell r="AP36">
            <v>0</v>
          </cell>
          <cell r="AQ36" t="str">
            <v>ASHOK LEYLAND</v>
          </cell>
          <cell r="AR36">
            <v>2036</v>
          </cell>
          <cell r="AS36">
            <v>36.950998185117967</v>
          </cell>
          <cell r="AT36">
            <v>2042</v>
          </cell>
          <cell r="AU36">
            <v>32.698158526821459</v>
          </cell>
          <cell r="AV36">
            <v>7954</v>
          </cell>
          <cell r="AW36">
            <v>34.954954954954957</v>
          </cell>
          <cell r="AX36">
            <v>7917</v>
          </cell>
          <cell r="AY36">
            <v>32.595001852690523</v>
          </cell>
          <cell r="AZ36">
            <v>37</v>
          </cell>
          <cell r="BA36">
            <v>0.46734874321081216</v>
          </cell>
          <cell r="BB36">
            <v>0</v>
          </cell>
          <cell r="BD36">
            <v>0</v>
          </cell>
          <cell r="BE36" t="str">
            <v>ASHOK LEYLAND</v>
          </cell>
          <cell r="BF36">
            <v>1972</v>
          </cell>
          <cell r="BG36">
            <v>36.038011695906427</v>
          </cell>
          <cell r="BH36">
            <v>2670</v>
          </cell>
          <cell r="BI36">
            <v>34.060466896287792</v>
          </cell>
          <cell r="BJ36">
            <v>9926</v>
          </cell>
          <cell r="BK36">
            <v>35.164913026534876</v>
          </cell>
          <cell r="BL36">
            <v>10587</v>
          </cell>
          <cell r="BM36">
            <v>32.952564741035857</v>
          </cell>
          <cell r="BN36">
            <v>-661</v>
          </cell>
          <cell r="BO36">
            <v>-6.2435061868329083</v>
          </cell>
          <cell r="BP36">
            <v>0</v>
          </cell>
          <cell r="BR36">
            <v>0</v>
          </cell>
          <cell r="BS36" t="str">
            <v>ASHOK LEYLAND</v>
          </cell>
          <cell r="BT36">
            <v>2000</v>
          </cell>
          <cell r="BU36">
            <v>33.545790003354583</v>
          </cell>
          <cell r="BV36">
            <v>3300</v>
          </cell>
          <cell r="BW36">
            <v>32.835820895522389</v>
          </cell>
          <cell r="BX36">
            <v>11926</v>
          </cell>
          <cell r="BY36">
            <v>34.882564567550965</v>
          </cell>
          <cell r="BZ36">
            <v>13887</v>
          </cell>
          <cell r="CA36">
            <v>32.924747498696007</v>
          </cell>
          <cell r="CB36">
            <v>-1961</v>
          </cell>
          <cell r="CC36">
            <v>-14.121120472384243</v>
          </cell>
          <cell r="CD36">
            <v>0</v>
          </cell>
          <cell r="CF36">
            <v>0</v>
          </cell>
          <cell r="CG36" t="str">
            <v>ASHOK LEYLAND</v>
          </cell>
          <cell r="CH36">
            <v>1800</v>
          </cell>
          <cell r="CI36">
            <v>31.802120141342755</v>
          </cell>
          <cell r="CJ36">
            <v>2247</v>
          </cell>
          <cell r="CK36">
            <v>24.522536287242168</v>
          </cell>
          <cell r="CL36">
            <v>13726</v>
          </cell>
          <cell r="CM36">
            <v>34.445029988205476</v>
          </cell>
          <cell r="CN36">
            <v>16134</v>
          </cell>
          <cell r="CO36">
            <v>31.425176759315164</v>
          </cell>
          <cell r="CP36">
            <v>-2408</v>
          </cell>
          <cell r="CQ36">
            <v>-14.925003099045494</v>
          </cell>
          <cell r="CU36" t="str">
            <v>ASHOK LEYLAND</v>
          </cell>
          <cell r="CV36">
            <v>2237</v>
          </cell>
          <cell r="CW36">
            <v>40.408236994219656</v>
          </cell>
          <cell r="CX36">
            <v>2300</v>
          </cell>
          <cell r="CY36">
            <v>31.026574935923378</v>
          </cell>
          <cell r="CZ36">
            <v>15963</v>
          </cell>
          <cell r="DA36">
            <v>35.172413793103445</v>
          </cell>
          <cell r="DB36">
            <v>18434</v>
          </cell>
          <cell r="DC36">
            <v>31.374885114204993</v>
          </cell>
          <cell r="DD36">
            <v>-2471</v>
          </cell>
          <cell r="DE36">
            <v>-13.404578496256917</v>
          </cell>
          <cell r="DI36" t="str">
            <v>ASHOK LEYLAND</v>
          </cell>
          <cell r="DJ36">
            <v>3025</v>
          </cell>
          <cell r="DK36">
            <v>41.444033429236882</v>
          </cell>
          <cell r="DL36">
            <v>2169</v>
          </cell>
          <cell r="DM36">
            <v>28.135944999351409</v>
          </cell>
          <cell r="DN36">
            <v>18988</v>
          </cell>
          <cell r="DO36">
            <v>36.041302862349099</v>
          </cell>
          <cell r="DP36">
            <v>31417</v>
          </cell>
          <cell r="DQ36">
            <v>31.786357473846095</v>
          </cell>
          <cell r="DR36">
            <v>-12429</v>
          </cell>
          <cell r="DS36">
            <v>-39.561383964095867</v>
          </cell>
          <cell r="DW36" t="str">
            <v>ASHOK LEYLAND</v>
          </cell>
          <cell r="DX36">
            <v>2810</v>
          </cell>
          <cell r="DY36">
            <v>32.099611606122913</v>
          </cell>
          <cell r="DZ36">
            <v>1402</v>
          </cell>
          <cell r="EA36">
            <v>20.351284656699086</v>
          </cell>
          <cell r="EB36">
            <v>21798</v>
          </cell>
          <cell r="EC36">
            <v>35.47967056219278</v>
          </cell>
          <cell r="ED36">
            <v>64209</v>
          </cell>
          <cell r="EE36">
            <v>31.778453071486545</v>
          </cell>
          <cell r="EF36">
            <v>-42411</v>
          </cell>
          <cell r="EG36">
            <v>-66.051488109143577</v>
          </cell>
          <cell r="EJ36">
            <v>0</v>
          </cell>
          <cell r="EK36" t="str">
            <v>ASHOK LEYLAND</v>
          </cell>
          <cell r="EL36">
            <v>3031</v>
          </cell>
          <cell r="EM36">
            <v>33.573327425786445</v>
          </cell>
          <cell r="EN36">
            <v>5943</v>
          </cell>
          <cell r="EO36">
            <v>39.106402579456471</v>
          </cell>
          <cell r="EP36">
            <v>24829</v>
          </cell>
          <cell r="EQ36">
            <v>35.235432690943149</v>
          </cell>
          <cell r="ER36">
            <v>64209</v>
          </cell>
          <cell r="ES36">
            <v>31.778453071486545</v>
          </cell>
          <cell r="ET36">
            <v>-39380</v>
          </cell>
          <cell r="EU36">
            <v>-61.330966063947422</v>
          </cell>
          <cell r="EV36">
            <v>0</v>
          </cell>
          <cell r="EX36">
            <v>0</v>
          </cell>
          <cell r="EY36" t="str">
            <v>ASHOK LEYLAND</v>
          </cell>
          <cell r="EZ36">
            <v>4500</v>
          </cell>
          <cell r="FA36">
            <v>35.536602700781806</v>
          </cell>
          <cell r="FB36">
            <v>26426</v>
          </cell>
          <cell r="FC36">
            <v>33.87644698552694</v>
          </cell>
          <cell r="FD36">
            <v>29329</v>
          </cell>
          <cell r="FE36">
            <v>35.281309771559869</v>
          </cell>
          <cell r="FF36">
            <v>64209</v>
          </cell>
          <cell r="FG36">
            <v>31.778453071486545</v>
          </cell>
          <cell r="FH36">
            <v>-34880</v>
          </cell>
          <cell r="FI36">
            <v>-54.322602750393244</v>
          </cell>
          <cell r="FJ36">
            <v>0</v>
          </cell>
        </row>
        <row r="37">
          <cell r="A37" t="str">
            <v>TELCO</v>
          </cell>
          <cell r="B37">
            <v>3719</v>
          </cell>
          <cell r="C37">
            <v>72.466874512860485</v>
          </cell>
          <cell r="D37">
            <v>3001</v>
          </cell>
          <cell r="E37">
            <v>68.578610603290684</v>
          </cell>
          <cell r="F37">
            <v>3719</v>
          </cell>
          <cell r="G37">
            <v>72.466874512860485</v>
          </cell>
          <cell r="H37">
            <v>3001</v>
          </cell>
          <cell r="I37">
            <v>68.578610603290684</v>
          </cell>
          <cell r="J37">
            <v>718</v>
          </cell>
          <cell r="K37">
            <v>23.925358213928689</v>
          </cell>
          <cell r="O37" t="str">
            <v>TELCO</v>
          </cell>
          <cell r="P37">
            <v>3758</v>
          </cell>
          <cell r="Q37">
            <v>65.0623268698061</v>
          </cell>
          <cell r="R37">
            <v>3802</v>
          </cell>
          <cell r="S37">
            <v>65.529127886935541</v>
          </cell>
          <cell r="T37">
            <v>7477</v>
          </cell>
          <cell r="U37">
            <v>68.546021268793538</v>
          </cell>
          <cell r="V37">
            <v>6803</v>
          </cell>
          <cell r="W37">
            <v>66.840243662802123</v>
          </cell>
          <cell r="X37">
            <v>674</v>
          </cell>
          <cell r="Y37">
            <v>9.9073937968543291</v>
          </cell>
          <cell r="AC37" t="str">
            <v>TELCO</v>
          </cell>
          <cell r="AD37">
            <v>3850</v>
          </cell>
          <cell r="AE37">
            <v>60.754300142023041</v>
          </cell>
          <cell r="AF37">
            <v>5366</v>
          </cell>
          <cell r="AG37">
            <v>68.217645563183311</v>
          </cell>
          <cell r="AH37">
            <v>11327</v>
          </cell>
          <cell r="AI37">
            <v>65.682806610611777</v>
          </cell>
          <cell r="AJ37">
            <v>12169</v>
          </cell>
          <cell r="AK37">
            <v>67.440700509864769</v>
          </cell>
          <cell r="AL37">
            <v>-842</v>
          </cell>
          <cell r="AM37">
            <v>-6.919220971320569</v>
          </cell>
          <cell r="AN37">
            <v>0</v>
          </cell>
          <cell r="AP37">
            <v>0</v>
          </cell>
          <cell r="AQ37" t="str">
            <v>TELCO</v>
          </cell>
          <cell r="AR37">
            <v>3474</v>
          </cell>
          <cell r="AS37">
            <v>63.049001814882033</v>
          </cell>
          <cell r="AT37">
            <v>4203</v>
          </cell>
          <cell r="AU37">
            <v>67.301841473178541</v>
          </cell>
          <cell r="AV37">
            <v>14801</v>
          </cell>
          <cell r="AW37">
            <v>65.045045045045043</v>
          </cell>
          <cell r="AX37">
            <v>16372</v>
          </cell>
          <cell r="AY37">
            <v>67.404998147309485</v>
          </cell>
          <cell r="AZ37">
            <v>-1571</v>
          </cell>
          <cell r="BA37">
            <v>-9.5956511116540444</v>
          </cell>
          <cell r="BB37">
            <v>0</v>
          </cell>
          <cell r="BD37">
            <v>0</v>
          </cell>
          <cell r="BE37" t="str">
            <v>TELCO</v>
          </cell>
          <cell r="BF37">
            <v>3500</v>
          </cell>
          <cell r="BG37">
            <v>63.961988304093566</v>
          </cell>
          <cell r="BH37">
            <v>5169</v>
          </cell>
          <cell r="BI37">
            <v>65.939533103712208</v>
          </cell>
          <cell r="BJ37">
            <v>18301</v>
          </cell>
          <cell r="BK37">
            <v>64.83508697346511</v>
          </cell>
          <cell r="BL37">
            <v>21541</v>
          </cell>
          <cell r="BM37">
            <v>67.047435258964143</v>
          </cell>
          <cell r="BN37">
            <v>-3240</v>
          </cell>
          <cell r="BO37">
            <v>-15.041084443619146</v>
          </cell>
          <cell r="BP37">
            <v>0</v>
          </cell>
          <cell r="BR37">
            <v>0</v>
          </cell>
          <cell r="BS37" t="str">
            <v>TELCO</v>
          </cell>
          <cell r="BT37">
            <v>3962</v>
          </cell>
          <cell r="BU37">
            <v>66.454209996645417</v>
          </cell>
          <cell r="BV37">
            <v>6750</v>
          </cell>
          <cell r="BW37">
            <v>67.164179104477611</v>
          </cell>
          <cell r="BX37">
            <v>22263</v>
          </cell>
          <cell r="BY37">
            <v>65.117435432449028</v>
          </cell>
          <cell r="BZ37">
            <v>28291</v>
          </cell>
          <cell r="CA37">
            <v>67.075252501303993</v>
          </cell>
          <cell r="CB37">
            <v>-6028</v>
          </cell>
          <cell r="CC37">
            <v>-21.307129475805027</v>
          </cell>
          <cell r="CD37">
            <v>0</v>
          </cell>
          <cell r="CF37">
            <v>0</v>
          </cell>
          <cell r="CG37" t="str">
            <v>TELCO</v>
          </cell>
          <cell r="CH37">
            <v>3860</v>
          </cell>
          <cell r="CI37">
            <v>68.197879858657245</v>
          </cell>
          <cell r="CJ37">
            <v>6916</v>
          </cell>
          <cell r="CK37">
            <v>75.477463712757825</v>
          </cell>
          <cell r="CL37">
            <v>26123</v>
          </cell>
          <cell r="CM37">
            <v>65.554970011794524</v>
          </cell>
          <cell r="CN37">
            <v>35207</v>
          </cell>
          <cell r="CO37">
            <v>68.574823240684836</v>
          </cell>
          <cell r="CP37">
            <v>-9084</v>
          </cell>
          <cell r="CQ37">
            <v>-25.801687164484338</v>
          </cell>
          <cell r="CU37" t="str">
            <v>TELCO</v>
          </cell>
          <cell r="CV37">
            <v>3299</v>
          </cell>
          <cell r="CW37">
            <v>59.591763005780351</v>
          </cell>
          <cell r="CX37">
            <v>5113</v>
          </cell>
          <cell r="CY37">
            <v>68.973425064076622</v>
          </cell>
          <cell r="CZ37">
            <v>29422</v>
          </cell>
          <cell r="DA37">
            <v>64.827586206896541</v>
          </cell>
          <cell r="DB37">
            <v>40320</v>
          </cell>
          <cell r="DC37">
            <v>68.625114885795014</v>
          </cell>
          <cell r="DD37">
            <v>-10898</v>
          </cell>
          <cell r="DE37">
            <v>-27.028769841269838</v>
          </cell>
          <cell r="DI37" t="str">
            <v>TELCO</v>
          </cell>
          <cell r="DJ37">
            <v>4274</v>
          </cell>
          <cell r="DK37">
            <v>58.555966570763118</v>
          </cell>
          <cell r="DL37">
            <v>5540</v>
          </cell>
          <cell r="DM37">
            <v>71.864055000648591</v>
          </cell>
          <cell r="DN37">
            <v>33696</v>
          </cell>
          <cell r="DO37">
            <v>63.958697137650901</v>
          </cell>
          <cell r="DP37">
            <v>67421</v>
          </cell>
          <cell r="DQ37">
            <v>68.213642526153905</v>
          </cell>
          <cell r="DR37">
            <v>-33725</v>
          </cell>
          <cell r="DS37">
            <v>-50.021506652230016</v>
          </cell>
          <cell r="DW37" t="str">
            <v>TELCO</v>
          </cell>
          <cell r="DX37">
            <v>5944</v>
          </cell>
          <cell r="DY37">
            <v>67.90038839387708</v>
          </cell>
          <cell r="DZ37">
            <v>5487</v>
          </cell>
          <cell r="EA37">
            <v>79.648715343300907</v>
          </cell>
          <cell r="EB37">
            <v>39640</v>
          </cell>
          <cell r="EC37">
            <v>64.52032943780722</v>
          </cell>
          <cell r="ED37">
            <v>137843</v>
          </cell>
          <cell r="EE37">
            <v>68.221546928513447</v>
          </cell>
          <cell r="EF37">
            <v>-98203</v>
          </cell>
          <cell r="EG37">
            <v>-71.242645618566044</v>
          </cell>
          <cell r="EJ37">
            <v>0</v>
          </cell>
          <cell r="EK37" t="str">
            <v>TELCO</v>
          </cell>
          <cell r="EL37">
            <v>5997</v>
          </cell>
          <cell r="EM37">
            <v>66.426672574213569</v>
          </cell>
          <cell r="EN37">
            <v>9254</v>
          </cell>
          <cell r="EO37">
            <v>60.893597420543536</v>
          </cell>
          <cell r="EP37">
            <v>45637</v>
          </cell>
          <cell r="EQ37">
            <v>64.764567309056858</v>
          </cell>
          <cell r="ER37">
            <v>137843</v>
          </cell>
          <cell r="ES37">
            <v>68.221546928513447</v>
          </cell>
          <cell r="ET37">
            <v>-92206</v>
          </cell>
          <cell r="EU37">
            <v>-66.892043846985345</v>
          </cell>
          <cell r="EV37">
            <v>0</v>
          </cell>
          <cell r="EX37">
            <v>0</v>
          </cell>
          <cell r="EY37" t="str">
            <v>TELCO</v>
          </cell>
          <cell r="EZ37">
            <v>8163</v>
          </cell>
          <cell r="FA37">
            <v>64.463397299218201</v>
          </cell>
          <cell r="FB37">
            <v>51581</v>
          </cell>
          <cell r="FC37">
            <v>66.12355301447306</v>
          </cell>
          <cell r="FD37">
            <v>53800</v>
          </cell>
          <cell r="FE37">
            <v>64.718690228440138</v>
          </cell>
          <cell r="FF37">
            <v>137843</v>
          </cell>
          <cell r="FG37">
            <v>68.221546928513447</v>
          </cell>
          <cell r="FH37">
            <v>-84043</v>
          </cell>
          <cell r="FI37">
            <v>-60.970089159405994</v>
          </cell>
          <cell r="FJ37">
            <v>0</v>
          </cell>
        </row>
        <row r="38">
          <cell r="A38" t="str">
            <v>4-WHEELER TOTAL</v>
          </cell>
          <cell r="B38">
            <v>69430</v>
          </cell>
          <cell r="D38">
            <v>56787</v>
          </cell>
          <cell r="F38">
            <v>69430</v>
          </cell>
          <cell r="H38">
            <v>56787</v>
          </cell>
          <cell r="J38">
            <v>12643</v>
          </cell>
          <cell r="K38">
            <v>22.263898427456986</v>
          </cell>
          <cell r="O38" t="str">
            <v>4-WHEELER TOTAL</v>
          </cell>
          <cell r="P38">
            <v>70898</v>
          </cell>
          <cell r="R38">
            <v>64903</v>
          </cell>
          <cell r="T38">
            <v>140328</v>
          </cell>
          <cell r="V38">
            <v>121690</v>
          </cell>
          <cell r="X38">
            <v>18638</v>
          </cell>
          <cell r="Y38">
            <v>15.315966800887502</v>
          </cell>
          <cell r="AC38" t="str">
            <v>4-WHEELER TOTAL</v>
          </cell>
          <cell r="AD38">
            <v>55556</v>
          </cell>
          <cell r="AE38">
            <v>100</v>
          </cell>
          <cell r="AF38">
            <v>61203</v>
          </cell>
          <cell r="AG38">
            <v>100</v>
          </cell>
          <cell r="AH38">
            <v>195884</v>
          </cell>
          <cell r="AI38">
            <v>100</v>
          </cell>
          <cell r="AJ38">
            <v>182893</v>
          </cell>
          <cell r="AK38">
            <v>100</v>
          </cell>
          <cell r="AL38">
            <v>12991</v>
          </cell>
          <cell r="AM38">
            <v>7.1030602592772834</v>
          </cell>
          <cell r="AN38">
            <v>0</v>
          </cell>
          <cell r="AP38">
            <v>0</v>
          </cell>
          <cell r="AQ38" t="str">
            <v>4-WHEELER TOTAL</v>
          </cell>
          <cell r="AR38">
            <v>64241</v>
          </cell>
          <cell r="AS38">
            <v>100</v>
          </cell>
          <cell r="AT38">
            <v>70835</v>
          </cell>
          <cell r="AU38">
            <v>100</v>
          </cell>
          <cell r="AV38">
            <v>260125</v>
          </cell>
          <cell r="AW38">
            <v>100</v>
          </cell>
          <cell r="AX38">
            <v>253728</v>
          </cell>
          <cell r="AY38">
            <v>100</v>
          </cell>
          <cell r="AZ38">
            <v>6397</v>
          </cell>
          <cell r="BA38">
            <v>2.5212038088031279</v>
          </cell>
          <cell r="BB38">
            <v>0</v>
          </cell>
          <cell r="BD38">
            <v>0</v>
          </cell>
          <cell r="BE38" t="str">
            <v>4-WHEELER TOTAL</v>
          </cell>
          <cell r="BF38">
            <v>69768</v>
          </cell>
          <cell r="BG38">
            <v>100</v>
          </cell>
          <cell r="BH38">
            <v>76931</v>
          </cell>
          <cell r="BI38">
            <v>100</v>
          </cell>
          <cell r="BJ38">
            <v>329893</v>
          </cell>
          <cell r="BK38">
            <v>99.999999999999986</v>
          </cell>
          <cell r="BL38">
            <v>330659</v>
          </cell>
          <cell r="BM38">
            <v>100</v>
          </cell>
          <cell r="BN38">
            <v>-766</v>
          </cell>
          <cell r="BO38">
            <v>-0.23165859692311414</v>
          </cell>
          <cell r="BP38">
            <v>0</v>
          </cell>
          <cell r="BR38">
            <v>0</v>
          </cell>
          <cell r="BS38" t="str">
            <v>4-WHEELER TOTAL</v>
          </cell>
          <cell r="BT38">
            <v>81290</v>
          </cell>
          <cell r="BU38">
            <v>0</v>
          </cell>
          <cell r="BV38">
            <v>82357</v>
          </cell>
          <cell r="BW38">
            <v>0</v>
          </cell>
          <cell r="BX38">
            <v>411183</v>
          </cell>
          <cell r="BY38">
            <v>0</v>
          </cell>
          <cell r="BZ38">
            <v>413016</v>
          </cell>
          <cell r="CA38">
            <v>0</v>
          </cell>
          <cell r="CB38">
            <v>-1833</v>
          </cell>
          <cell r="CC38">
            <v>-0.44380847231100007</v>
          </cell>
          <cell r="CD38">
            <v>0</v>
          </cell>
          <cell r="CF38">
            <v>0</v>
          </cell>
          <cell r="CG38" t="str">
            <v>4-WHEELER TOTAL</v>
          </cell>
          <cell r="CH38">
            <v>56489</v>
          </cell>
          <cell r="CI38">
            <v>0</v>
          </cell>
          <cell r="CJ38">
            <v>70781</v>
          </cell>
          <cell r="CK38">
            <v>0</v>
          </cell>
          <cell r="CL38">
            <v>467672</v>
          </cell>
          <cell r="CN38">
            <v>483797</v>
          </cell>
          <cell r="CP38">
            <v>-16125</v>
          </cell>
          <cell r="CQ38">
            <v>-3.3330095060531582</v>
          </cell>
          <cell r="CU38" t="str">
            <v>4-WHEELER TOTAL</v>
          </cell>
          <cell r="CV38">
            <v>61464</v>
          </cell>
          <cell r="CX38">
            <v>72330</v>
          </cell>
          <cell r="CZ38">
            <v>529136</v>
          </cell>
          <cell r="DB38">
            <v>556127</v>
          </cell>
          <cell r="DD38">
            <v>-26991</v>
          </cell>
          <cell r="DE38">
            <v>-4.8533878053034645</v>
          </cell>
          <cell r="DI38" t="str">
            <v>4-WHEELER TOTAL</v>
          </cell>
          <cell r="DJ38">
            <v>52706</v>
          </cell>
          <cell r="DL38">
            <v>53819</v>
          </cell>
          <cell r="DN38">
            <v>566055</v>
          </cell>
          <cell r="DP38">
            <v>838350</v>
          </cell>
          <cell r="DR38">
            <v>-272295</v>
          </cell>
          <cell r="DS38">
            <v>-32.47987117552335</v>
          </cell>
          <cell r="DW38" t="str">
            <v>4-WHEELER TOTAL</v>
          </cell>
          <cell r="DX38">
            <v>78438</v>
          </cell>
          <cell r="DY38">
            <v>0</v>
          </cell>
          <cell r="DZ38">
            <v>48096</v>
          </cell>
          <cell r="EA38">
            <v>0</v>
          </cell>
          <cell r="EB38">
            <v>662732</v>
          </cell>
          <cell r="EC38">
            <v>0</v>
          </cell>
          <cell r="ED38">
            <v>1740525</v>
          </cell>
          <cell r="EE38">
            <v>0</v>
          </cell>
          <cell r="EF38">
            <v>-1077793</v>
          </cell>
          <cell r="EG38">
            <v>-61.923442639433503</v>
          </cell>
          <cell r="EJ38">
            <v>0</v>
          </cell>
          <cell r="EK38" t="str">
            <v>4-WHEELER TOTAL</v>
          </cell>
          <cell r="EL38">
            <v>73065</v>
          </cell>
          <cell r="EM38">
            <v>0</v>
          </cell>
          <cell r="EN38">
            <v>82259</v>
          </cell>
          <cell r="EO38">
            <v>0</v>
          </cell>
          <cell r="EP38">
            <v>735797</v>
          </cell>
          <cell r="EQ38">
            <v>0</v>
          </cell>
          <cell r="ER38">
            <v>1740525</v>
          </cell>
          <cell r="ES38">
            <v>0</v>
          </cell>
          <cell r="ET38">
            <v>-1004728</v>
          </cell>
          <cell r="EU38">
            <v>-57.725571307507792</v>
          </cell>
          <cell r="EV38">
            <v>0</v>
          </cell>
          <cell r="EX38">
            <v>0</v>
          </cell>
          <cell r="EY38" t="str">
            <v>4-WHEELER TOTAL</v>
          </cell>
          <cell r="EZ38">
            <v>94086</v>
          </cell>
          <cell r="FA38" t="str">
            <v>Ashok Leyland figures are approximate</v>
          </cell>
          <cell r="FB38">
            <v>619320</v>
          </cell>
          <cell r="FC38">
            <v>0</v>
          </cell>
          <cell r="FD38">
            <v>829883</v>
          </cell>
          <cell r="FE38">
            <v>0</v>
          </cell>
          <cell r="FF38">
            <v>1740525</v>
          </cell>
          <cell r="FG38">
            <v>0</v>
          </cell>
          <cell r="FH38">
            <v>-910642</v>
          </cell>
          <cell r="FI38">
            <v>-52.31996093132819</v>
          </cell>
          <cell r="FJ38">
            <v>0</v>
          </cell>
        </row>
        <row r="39">
          <cell r="A39" t="str">
            <v>Source:- MANUFACTURERS</v>
          </cell>
          <cell r="D39" t="str">
            <v xml:space="preserve">      Figures of Swaraj Mazda are estimates.</v>
          </cell>
          <cell r="J39" t="str">
            <v xml:space="preserve"> E&amp;OE</v>
          </cell>
          <cell r="O39" t="str">
            <v>Source:- MANUFACTURERS</v>
          </cell>
          <cell r="R39" t="str">
            <v xml:space="preserve">      Figures of  Ashok Leyland are estimates.</v>
          </cell>
          <cell r="X39" t="str">
            <v xml:space="preserve"> E&amp;OE</v>
          </cell>
          <cell r="AC39" t="str">
            <v>Source: Manufacturers figures are subject to correction when final figures are available from AIAM.</v>
          </cell>
          <cell r="AQ39" t="str">
            <v>Note: Manufacturers figures are subject to correction after final figures available from AIAM.</v>
          </cell>
          <cell r="BE39" t="str">
            <v>Note: Manufacturers figures are subject to correction after final figures available from AIAM.</v>
          </cell>
          <cell r="BS39" t="str">
            <v>Note: Manufacturers figures are subject to correction after final figures available from AIAM.</v>
          </cell>
          <cell r="CG39" t="str">
            <v>Note: Manufacturers figures are subject to correction after final figures available from AIAM.</v>
          </cell>
          <cell r="CU39" t="str">
            <v>Note: Manufacturers figures are subject to correction after final figures available from AIAM.</v>
          </cell>
          <cell r="DI39" t="str">
            <v>Note: Manufacturers figures are subject to correction after final figures available from AIAM.</v>
          </cell>
          <cell r="DW39" t="str">
            <v>Source:- MANUFACTURERS</v>
          </cell>
          <cell r="EK39" t="str">
            <v>Source:- MANUFACTURERS</v>
          </cell>
          <cell r="EY39" t="str">
            <v>Source:- MANUFACTURERS</v>
          </cell>
          <cell r="FA39" t="str">
            <v>Ashok Leyland figures are approximate</v>
          </cell>
        </row>
        <row r="40">
          <cell r="AQ40" t="str">
            <v xml:space="preserve">               Figures of Swaraj Mazda and Ashok Leyland are approximate.</v>
          </cell>
          <cell r="BE40" t="str">
            <v xml:space="preserve">             Figures of Swaraj Mazda and Ashok Leyland are approximate.</v>
          </cell>
          <cell r="BS40" t="str">
            <v xml:space="preserve">             Figures of Ashok Leyland are estimates</v>
          </cell>
          <cell r="CG40" t="str">
            <v xml:space="preserve">          Figures of Ashok Leyland are estimates</v>
          </cell>
          <cell r="CU40" t="str">
            <v xml:space="preserve">           Figures of Ashok Leyland and Daewoo Motors are estimates.</v>
          </cell>
        </row>
        <row r="41">
          <cell r="AC41" t="str">
            <v xml:space="preserve">             Figures of  Ashok Leyland and Swaraj Mazda are estimates.</v>
          </cell>
          <cell r="AQ41" t="str">
            <v>Source:- MANUFACTURERS</v>
          </cell>
          <cell r="BE41" t="str">
            <v>Source:- MANUFACTURERS</v>
          </cell>
          <cell r="BS41" t="str">
            <v>Source:- MANUFACTURERS</v>
          </cell>
          <cell r="CG41" t="str">
            <v>Source:- MANUFACTURERS</v>
          </cell>
          <cell r="CU41" t="str">
            <v>Source:- MANUFACTURERS</v>
          </cell>
          <cell r="DW41" t="str">
            <v>Note: Manufacturers figures are subject to correction after final figures available from AIAM.</v>
          </cell>
          <cell r="EK41" t="str">
            <v>Note: Manufacturers figures are subject to correction after final figures available from AIAM.</v>
          </cell>
          <cell r="EY41" t="str">
            <v>Note: Manufacturers figures are subject to correction after final figures available from AIAM.</v>
          </cell>
        </row>
        <row r="42">
          <cell r="A42" t="str">
            <v>May 16, 2000.</v>
          </cell>
        </row>
        <row r="43">
          <cell r="O43" t="str">
            <v>June 14, 2000.</v>
          </cell>
          <cell r="EY43" t="str">
            <v>E&amp;OE</v>
          </cell>
        </row>
        <row r="44">
          <cell r="AC44" t="str">
            <v>E&amp;OE</v>
          </cell>
          <cell r="AQ44" t="str">
            <v>E&amp;OE</v>
          </cell>
          <cell r="BE44" t="str">
            <v>E&amp;OE</v>
          </cell>
          <cell r="BL44" t="str">
            <v xml:space="preserve">  R. M. CURSETJI</v>
          </cell>
          <cell r="BM44">
            <v>0</v>
          </cell>
          <cell r="BN44">
            <v>0</v>
          </cell>
          <cell r="BO44">
            <v>0</v>
          </cell>
          <cell r="BP44">
            <v>0</v>
          </cell>
          <cell r="BR44">
            <v>0</v>
          </cell>
          <cell r="BS44" t="str">
            <v>E&amp;OE</v>
          </cell>
          <cell r="BT44">
            <v>0</v>
          </cell>
          <cell r="BU44">
            <v>0</v>
          </cell>
          <cell r="BV44">
            <v>0</v>
          </cell>
          <cell r="BW44">
            <v>0</v>
          </cell>
          <cell r="BX44">
            <v>0</v>
          </cell>
          <cell r="BY44">
            <v>0</v>
          </cell>
          <cell r="BZ44" t="str">
            <v xml:space="preserve">  R. M. CURSETJI</v>
          </cell>
          <cell r="CA44">
            <v>0</v>
          </cell>
          <cell r="CB44">
            <v>0</v>
          </cell>
          <cell r="CC44">
            <v>0</v>
          </cell>
          <cell r="CD44">
            <v>0</v>
          </cell>
          <cell r="CF44">
            <v>0</v>
          </cell>
          <cell r="CG44" t="str">
            <v>E&amp;OE</v>
          </cell>
          <cell r="CH44">
            <v>0</v>
          </cell>
          <cell r="CI44">
            <v>0</v>
          </cell>
          <cell r="CJ44">
            <v>0</v>
          </cell>
          <cell r="CK44">
            <v>0</v>
          </cell>
          <cell r="CL44">
            <v>0</v>
          </cell>
          <cell r="CM44">
            <v>0</v>
          </cell>
          <cell r="CN44">
            <v>0</v>
          </cell>
          <cell r="CO44">
            <v>0</v>
          </cell>
          <cell r="DI44" t="str">
            <v>E&amp;OE</v>
          </cell>
          <cell r="DW44" t="str">
            <v>E&amp;OE</v>
          </cell>
          <cell r="EK44" t="str">
            <v>E&amp;OE</v>
          </cell>
          <cell r="EY44">
            <v>37005.646915277779</v>
          </cell>
          <cell r="FE44" t="str">
            <v>`</v>
          </cell>
        </row>
        <row r="45">
          <cell r="AC45">
            <v>36720.482719907406</v>
          </cell>
          <cell r="AQ45">
            <v>36749</v>
          </cell>
          <cell r="AX45" t="str">
            <v xml:space="preserve">  R. M. CURSETJI</v>
          </cell>
          <cell r="BE45">
            <v>36997.640650347224</v>
          </cell>
          <cell r="BL45" t="str">
            <v>Executive Vice President - Sales</v>
          </cell>
          <cell r="BM45">
            <v>0</v>
          </cell>
          <cell r="BN45">
            <v>0</v>
          </cell>
          <cell r="BO45">
            <v>0</v>
          </cell>
          <cell r="BP45">
            <v>0</v>
          </cell>
          <cell r="BR45">
            <v>0</v>
          </cell>
          <cell r="BS45">
            <v>36997.640650347224</v>
          </cell>
          <cell r="BT45">
            <v>0</v>
          </cell>
          <cell r="BU45">
            <v>0</v>
          </cell>
          <cell r="BV45">
            <v>0</v>
          </cell>
          <cell r="BW45">
            <v>0</v>
          </cell>
          <cell r="BX45">
            <v>0</v>
          </cell>
          <cell r="BY45">
            <v>0</v>
          </cell>
          <cell r="BZ45" t="str">
            <v>Executive Vice President - Sales</v>
          </cell>
          <cell r="CA45">
            <v>0</v>
          </cell>
          <cell r="CB45">
            <v>0</v>
          </cell>
          <cell r="CC45">
            <v>0</v>
          </cell>
          <cell r="CD45">
            <v>0</v>
          </cell>
          <cell r="CF45">
            <v>0</v>
          </cell>
          <cell r="CG45">
            <v>36838</v>
          </cell>
          <cell r="CH45">
            <v>0</v>
          </cell>
          <cell r="CI45">
            <v>0</v>
          </cell>
          <cell r="CJ45">
            <v>0</v>
          </cell>
          <cell r="CK45">
            <v>0</v>
          </cell>
          <cell r="CL45">
            <v>0</v>
          </cell>
          <cell r="CM45">
            <v>0</v>
          </cell>
          <cell r="CN45" t="str">
            <v xml:space="preserve">  R. M. CURSETJI</v>
          </cell>
          <cell r="CO45">
            <v>0</v>
          </cell>
          <cell r="CU45" t="str">
            <v>E&amp;OE</v>
          </cell>
          <cell r="DB45" t="str">
            <v xml:space="preserve">  R. M. CURSETJI</v>
          </cell>
          <cell r="DI45">
            <v>36997.640650347224</v>
          </cell>
          <cell r="DQ45" t="str">
            <v>SARAVJIT SINGH</v>
          </cell>
          <cell r="DW45">
            <v>36997.640650347224</v>
          </cell>
          <cell r="EE45" t="str">
            <v>SARAVJIT SINGH</v>
          </cell>
          <cell r="EK45">
            <v>36601.746252199075</v>
          </cell>
          <cell r="ES45" t="str">
            <v>SARAVJIT SINGH</v>
          </cell>
        </row>
      </sheetData>
      <sheetData sheetId="2"/>
      <sheetData sheetId="3"/>
      <sheetData sheetId="4" refreshError="1"/>
      <sheetData sheetId="5">
        <row r="1">
          <cell r="A1" t="str">
            <v>TO: ALL DEALERS, STOCKISTS, AUTHORISED SERVICE CENTRES &amp; AREA OFFICES</v>
          </cell>
        </row>
      </sheetData>
      <sheetData sheetId="6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>
        <row r="3">
          <cell r="C3" t="str">
            <v>Sr. No.</v>
          </cell>
        </row>
      </sheetData>
      <sheetData sheetId="20" refreshError="1"/>
      <sheetData sheetId="21" refreshError="1"/>
      <sheetData sheetId="22" refreshError="1"/>
      <sheetData sheetId="23" refreshError="1"/>
      <sheetData sheetId="24">
        <row r="3">
          <cell r="C3" t="str">
            <v>Sr. No.</v>
          </cell>
        </row>
      </sheetData>
      <sheetData sheetId="25">
        <row r="3">
          <cell r="C3" t="str">
            <v>Sr. No.</v>
          </cell>
        </row>
      </sheetData>
      <sheetData sheetId="26">
        <row r="3">
          <cell r="C3" t="str">
            <v>Sr. No.</v>
          </cell>
        </row>
      </sheetData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/>
      <sheetData sheetId="35"/>
      <sheetData sheetId="36"/>
      <sheetData sheetId="37"/>
      <sheetData sheetId="38"/>
      <sheetData sheetId="39"/>
      <sheetData sheetId="40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/>
      <sheetData sheetId="51"/>
      <sheetData sheetId="52"/>
      <sheetData sheetId="53">
        <row r="3">
          <cell r="C3" t="str">
            <v>Sr. No.</v>
          </cell>
        </row>
      </sheetData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>
        <row r="1">
          <cell r="A1" t="str">
            <v>TO: ALL DEALERS, STOCKISTS, AUTHORISED SERVICE CENTRES &amp; AREA OFFICES</v>
          </cell>
        </row>
      </sheetData>
      <sheetData sheetId="63"/>
      <sheetData sheetId="64"/>
      <sheetData sheetId="65">
        <row r="3">
          <cell r="C3" t="str">
            <v>Sr. No.</v>
          </cell>
        </row>
      </sheetData>
      <sheetData sheetId="66"/>
      <sheetData sheetId="67"/>
      <sheetData sheetId="68"/>
      <sheetData sheetId="69"/>
      <sheetData sheetId="70"/>
      <sheetData sheetId="71"/>
      <sheetData sheetId="72"/>
      <sheetData sheetId="73">
        <row r="1">
          <cell r="A1" t="str">
            <v>TO: ALL DEALERS, STOCKISTS, AUTHORISED SERVICE CENTRES &amp; AREA OFFICES</v>
          </cell>
        </row>
      </sheetData>
      <sheetData sheetId="74"/>
      <sheetData sheetId="75"/>
      <sheetData sheetId="76">
        <row r="3">
          <cell r="C3" t="str">
            <v>Sr. No.</v>
          </cell>
        </row>
      </sheetData>
      <sheetData sheetId="77"/>
      <sheetData sheetId="78"/>
      <sheetData sheetId="79"/>
      <sheetData sheetId="80"/>
      <sheetData sheetId="81"/>
      <sheetData sheetId="82"/>
      <sheetData sheetId="83"/>
      <sheetData sheetId="84">
        <row r="1">
          <cell r="A1" t="str">
            <v>TO: ALL DEALERS, STOCKISTS, AUTHORISED SERVICE CENTRES &amp; AREA OFFICES</v>
          </cell>
        </row>
      </sheetData>
      <sheetData sheetId="85"/>
      <sheetData sheetId="86"/>
      <sheetData sheetId="87">
        <row r="3">
          <cell r="C3" t="str">
            <v>Sr. No.</v>
          </cell>
        </row>
      </sheetData>
      <sheetData sheetId="88"/>
      <sheetData sheetId="89"/>
      <sheetData sheetId="90"/>
      <sheetData sheetId="91"/>
      <sheetData sheetId="92"/>
      <sheetData sheetId="93"/>
      <sheetData sheetId="94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</sheetDataSet>
  </externalBook>
</externalLink>
</file>

<file path=xl/externalLinks/externalLink7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2"/>
      <sheetName val="Marketing Bulletin F-2001"/>
      <sheetName val="Sheet3"/>
      <sheetName val="Sheet1"/>
    </sheetNames>
    <sheetDataSet>
      <sheetData sheetId="0"/>
      <sheetData sheetId="1" refreshError="1">
        <row r="1">
          <cell r="A1" t="str">
            <v>TO: ALL DEALERS, STOCKISTS, AUTHORISED SERVICE CENTRES &amp; AREA OFFICES</v>
          </cell>
          <cell r="O1" t="str">
            <v>TO: ALL DEALERS, STOCKISTS, AUTHORISED SERVICE CENTRES &amp; AREA OFFICES</v>
          </cell>
          <cell r="AC1" t="str">
            <v>TO: ALL DEALERS, STOCKISTS, AUTHORISED SERVICE CENTRES &amp; AREA OFFICES</v>
          </cell>
          <cell r="AQ1" t="str">
            <v>TO: ALL DEALERS, STOCKISTS, AUTHORISED SERVICE CENTRES &amp; AREA OFFICES</v>
          </cell>
          <cell r="BE1" t="str">
            <v>TO: ALL DEALERS, STOCKISTS, AUTHORISED SERVICE CENTRES &amp; AREA OFFICES</v>
          </cell>
          <cell r="BS1" t="str">
            <v>TO: ALL DEALERS, STOCKISTS, AUTHORISED SERVICE CENTRES &amp; AREA OFFICES</v>
          </cell>
          <cell r="CG1" t="str">
            <v>TO: ALL DEALERS, STOCKISTS, AUTHORISED SERVICE CENTRES &amp; AREA OFFICES</v>
          </cell>
          <cell r="CU1" t="str">
            <v>TO: ALL DEALERS, STOCKISTS, AUTHORISED SERVICE CENTRES &amp; AREA OFFICES</v>
          </cell>
          <cell r="DI1" t="str">
            <v>TO: ALL DEALERS, STOCKISTS, AUTHORISED SERVICE CENTRES &amp; AREA OFFICES</v>
          </cell>
          <cell r="DW1" t="str">
            <v>TO: ALL DEALERS, STOCKISTS, AUTHORISED SERVICE CENTRES &amp; AREA OFFICES</v>
          </cell>
          <cell r="EK1" t="str">
            <v>TO: ALL DEALERS, STOCKISTS, AUTHORISED SERVICE CENTRES &amp; AREA OFFICES</v>
          </cell>
        </row>
        <row r="2">
          <cell r="A2" t="str">
            <v>THE STATE OF THE DOMESTIC AUTOMOTIVE MARKET</v>
          </cell>
          <cell r="O2" t="str">
            <v>THE STATE OF THE DOMESTIC AUTOMOTIVE MARKET</v>
          </cell>
          <cell r="AC2" t="str">
            <v>THE STATE OF THE DOMESTIC AUTOMOTIVE MARKET</v>
          </cell>
          <cell r="AQ2" t="str">
            <v>THE STATE OF THE DOMESTIC AUTOMOTIVE MARKET</v>
          </cell>
          <cell r="BE2" t="str">
            <v>THE STATE OF THE DOMESTIC AUTOMOTIVE MARKET</v>
          </cell>
          <cell r="BS2" t="str">
            <v>THE STATE OF THE DOMESTIC AUTOMOTIVE MARKET</v>
          </cell>
          <cell r="CG2" t="str">
            <v>THE STATE OF THE DOMESTIC AUTOMOTIVE MARKET</v>
          </cell>
          <cell r="CU2" t="str">
            <v>THE STATE OF THE DOMESTIC AUTOMOTIVE MARKET</v>
          </cell>
          <cell r="DI2" t="str">
            <v>THE STATE OF THE DOMESTIC AUTOMOTIVE MARKET</v>
          </cell>
          <cell r="DW2" t="str">
            <v>THE STATE OF THE DOMESTIC AUTOMOTIVE MARKET</v>
          </cell>
          <cell r="EK2" t="str">
            <v>THE STATE OF THE DOMESTIC AUTOMOTIVE MARKET</v>
          </cell>
          <cell r="EY2" t="str">
            <v>THE STATE OF THE DOMESTIC AUTOMOTIVE MARKET</v>
          </cell>
        </row>
        <row r="3">
          <cell r="B3" t="str">
            <v>APRIL '2000</v>
          </cell>
          <cell r="D3" t="str">
            <v>APRIL '99</v>
          </cell>
          <cell r="F3" t="str">
            <v>Apr '00 - Apr '00</v>
          </cell>
          <cell r="H3" t="str">
            <v>Apr '99 - Apr '99</v>
          </cell>
          <cell r="J3" t="str">
            <v>F01 vs F00</v>
          </cell>
          <cell r="P3" t="str">
            <v>MAY '2000</v>
          </cell>
          <cell r="R3" t="str">
            <v>MAY '99</v>
          </cell>
          <cell r="T3" t="str">
            <v>Apr '00 - May'00</v>
          </cell>
          <cell r="V3" t="str">
            <v>Apr '99 - May '99</v>
          </cell>
          <cell r="X3" t="str">
            <v>F01 vs F00</v>
          </cell>
          <cell r="AD3" t="str">
            <v>JUNE '00</v>
          </cell>
          <cell r="AF3" t="str">
            <v>JUNE '99</v>
          </cell>
          <cell r="AH3" t="str">
            <v>Apr '00 - Jun '00</v>
          </cell>
          <cell r="AJ3" t="str">
            <v>Apr '99 - Jun '99</v>
          </cell>
          <cell r="AL3" t="str">
            <v>F01 vs F00</v>
          </cell>
          <cell r="AR3" t="str">
            <v>JULY '00</v>
          </cell>
          <cell r="AT3" t="str">
            <v>JULY '99</v>
          </cell>
          <cell r="AV3" t="str">
            <v>Apr '00 - Jul '00</v>
          </cell>
          <cell r="AX3" t="str">
            <v>Apr '99 - Jul '99</v>
          </cell>
          <cell r="AZ3" t="str">
            <v>F01 vs F00</v>
          </cell>
          <cell r="BF3" t="str">
            <v>AUGUST '00</v>
          </cell>
          <cell r="BH3" t="str">
            <v>AUGUST '99</v>
          </cell>
          <cell r="BJ3" t="str">
            <v>Apr '00 - Aug '00</v>
          </cell>
          <cell r="BL3" t="str">
            <v>Apr '99 - Aug '99</v>
          </cell>
          <cell r="BN3" t="str">
            <v>F01 vs F00</v>
          </cell>
          <cell r="BT3" t="str">
            <v>SEPTEMBER '00</v>
          </cell>
          <cell r="BV3" t="str">
            <v>SEPTEMBER '99</v>
          </cell>
          <cell r="BX3" t="str">
            <v>Apr '00 - Sep '00</v>
          </cell>
          <cell r="BZ3" t="str">
            <v>Apr '99 - Sep '99</v>
          </cell>
          <cell r="CB3" t="str">
            <v>F01 vs F00</v>
          </cell>
          <cell r="CH3" t="str">
            <v>OCTOBER '00</v>
          </cell>
          <cell r="CJ3" t="str">
            <v>OCTOBER '99</v>
          </cell>
          <cell r="CL3" t="str">
            <v>Apr '00 - Oct'00</v>
          </cell>
          <cell r="CN3" t="str">
            <v>Apr '99 - Oct '99</v>
          </cell>
          <cell r="CP3" t="str">
            <v>F01 vs F00</v>
          </cell>
          <cell r="CV3" t="str">
            <v>NOVEMBER '00</v>
          </cell>
          <cell r="CX3" t="str">
            <v>NOVEMBER '99</v>
          </cell>
          <cell r="CZ3" t="str">
            <v>Apr '00 - Nov '00</v>
          </cell>
          <cell r="DB3" t="str">
            <v>Apr '99 - Nov '99</v>
          </cell>
          <cell r="DD3" t="str">
            <v>F01 vs F00</v>
          </cell>
          <cell r="DJ3" t="str">
            <v>DECEMBER '99</v>
          </cell>
          <cell r="DL3" t="str">
            <v>DECEMBER '98</v>
          </cell>
          <cell r="DN3" t="str">
            <v>Apr '00 - Dec '00</v>
          </cell>
          <cell r="DP3" t="str">
            <v>Apr '99 - Dec '99</v>
          </cell>
          <cell r="DR3" t="str">
            <v>F01 vs F00</v>
          </cell>
          <cell r="DX3" t="str">
            <v>JANUARY '2000</v>
          </cell>
          <cell r="DZ3" t="str">
            <v>JANUARY '99</v>
          </cell>
          <cell r="EB3" t="str">
            <v>Apr '00 - Jan '00</v>
          </cell>
          <cell r="ED3" t="str">
            <v>Apr '99 - Jan '99</v>
          </cell>
          <cell r="EF3" t="str">
            <v>F01 vs F00</v>
          </cell>
          <cell r="EL3" t="str">
            <v>FEBRUARY '2000</v>
          </cell>
          <cell r="EN3" t="str">
            <v>FEBRUARY '99</v>
          </cell>
          <cell r="EP3" t="str">
            <v>Apr '00 - Feb '00</v>
          </cell>
          <cell r="ER3" t="str">
            <v>Apr '99 - Feb '99</v>
          </cell>
          <cell r="ET3" t="str">
            <v>F01 vs F00</v>
          </cell>
          <cell r="EZ3" t="str">
            <v>MARCH '2000</v>
          </cell>
          <cell r="FB3" t="str">
            <v>MARCH '99</v>
          </cell>
          <cell r="FD3" t="str">
            <v>Apr '00 - Mar '00</v>
          </cell>
          <cell r="FF3" t="str">
            <v>Apr '99 - Mar '99</v>
          </cell>
          <cell r="FH3" t="str">
            <v>F01 vs F00</v>
          </cell>
        </row>
        <row r="4">
          <cell r="B4" t="str">
            <v>Nos.</v>
          </cell>
          <cell r="C4" t="str">
            <v>%</v>
          </cell>
          <cell r="D4" t="str">
            <v>Nos.</v>
          </cell>
          <cell r="E4" t="str">
            <v>%</v>
          </cell>
          <cell r="F4" t="str">
            <v>Nos.</v>
          </cell>
          <cell r="G4" t="str">
            <v>%</v>
          </cell>
          <cell r="H4" t="str">
            <v>Nos.</v>
          </cell>
          <cell r="I4" t="str">
            <v>%</v>
          </cell>
          <cell r="J4" t="str">
            <v>Nos.</v>
          </cell>
          <cell r="K4" t="str">
            <v>%</v>
          </cell>
          <cell r="P4" t="str">
            <v>Nos.</v>
          </cell>
          <cell r="Q4" t="str">
            <v>%</v>
          </cell>
          <cell r="R4" t="str">
            <v>Nos.</v>
          </cell>
          <cell r="S4" t="str">
            <v>%</v>
          </cell>
          <cell r="T4" t="str">
            <v>Nos.</v>
          </cell>
          <cell r="U4" t="str">
            <v>%</v>
          </cell>
          <cell r="V4" t="str">
            <v>Nos.</v>
          </cell>
          <cell r="W4" t="str">
            <v>%</v>
          </cell>
          <cell r="X4" t="str">
            <v>Nos.</v>
          </cell>
          <cell r="Y4" t="str">
            <v>%</v>
          </cell>
          <cell r="AD4" t="str">
            <v>Nos.</v>
          </cell>
          <cell r="AE4" t="str">
            <v>%</v>
          </cell>
          <cell r="AF4" t="str">
            <v>Nos.</v>
          </cell>
          <cell r="AG4" t="str">
            <v>%</v>
          </cell>
          <cell r="AH4" t="str">
            <v>Nos.</v>
          </cell>
          <cell r="AI4" t="str">
            <v>%</v>
          </cell>
          <cell r="AJ4" t="str">
            <v>Nos.</v>
          </cell>
          <cell r="AK4" t="str">
            <v>%</v>
          </cell>
          <cell r="AL4" t="str">
            <v>Nos.</v>
          </cell>
          <cell r="AM4" t="str">
            <v>%</v>
          </cell>
          <cell r="AR4" t="str">
            <v>Nos.</v>
          </cell>
          <cell r="AS4" t="str">
            <v>%</v>
          </cell>
          <cell r="AT4" t="str">
            <v>Nos.</v>
          </cell>
          <cell r="AU4" t="str">
            <v>%</v>
          </cell>
          <cell r="AV4" t="str">
            <v>Nos.</v>
          </cell>
          <cell r="AW4" t="str">
            <v>%</v>
          </cell>
          <cell r="AX4" t="str">
            <v>Nos.</v>
          </cell>
          <cell r="AY4" t="str">
            <v>%</v>
          </cell>
          <cell r="AZ4" t="str">
            <v>Nos.</v>
          </cell>
          <cell r="BA4" t="str">
            <v>%</v>
          </cell>
          <cell r="BF4" t="str">
            <v>Nos.</v>
          </cell>
          <cell r="BG4" t="str">
            <v>%</v>
          </cell>
          <cell r="BH4" t="str">
            <v>Nos.</v>
          </cell>
          <cell r="BI4" t="str">
            <v>%</v>
          </cell>
          <cell r="BJ4" t="str">
            <v>Nos.</v>
          </cell>
          <cell r="BK4" t="str">
            <v>%</v>
          </cell>
          <cell r="BL4" t="str">
            <v>Nos.</v>
          </cell>
          <cell r="BM4" t="str">
            <v>%</v>
          </cell>
          <cell r="BN4" t="str">
            <v>Nos.</v>
          </cell>
          <cell r="BO4" t="str">
            <v>%</v>
          </cell>
          <cell r="BT4" t="str">
            <v>Nos.</v>
          </cell>
          <cell r="BU4" t="str">
            <v>%</v>
          </cell>
          <cell r="BV4" t="str">
            <v>Nos.</v>
          </cell>
          <cell r="BW4" t="str">
            <v>%</v>
          </cell>
          <cell r="BX4" t="str">
            <v>Nos.</v>
          </cell>
          <cell r="BY4" t="str">
            <v>%</v>
          </cell>
          <cell r="BZ4" t="str">
            <v>Nos.</v>
          </cell>
          <cell r="CA4" t="str">
            <v>%</v>
          </cell>
          <cell r="CB4" t="str">
            <v>Nos.</v>
          </cell>
          <cell r="CC4" t="str">
            <v>%</v>
          </cell>
          <cell r="CH4" t="str">
            <v>Nos.</v>
          </cell>
          <cell r="CI4" t="str">
            <v>%</v>
          </cell>
          <cell r="CJ4" t="str">
            <v>Nos.</v>
          </cell>
          <cell r="CK4" t="str">
            <v>%</v>
          </cell>
          <cell r="CL4" t="str">
            <v>Nos.</v>
          </cell>
          <cell r="CM4" t="str">
            <v>%</v>
          </cell>
          <cell r="CN4" t="str">
            <v>Nos.</v>
          </cell>
          <cell r="CO4" t="str">
            <v>%</v>
          </cell>
          <cell r="CP4" t="str">
            <v>Nos.</v>
          </cell>
          <cell r="CQ4" t="str">
            <v>%</v>
          </cell>
          <cell r="CV4" t="str">
            <v>Nos.</v>
          </cell>
          <cell r="CW4" t="str">
            <v>%</v>
          </cell>
          <cell r="CX4" t="str">
            <v>Nos.</v>
          </cell>
          <cell r="CY4" t="str">
            <v>%</v>
          </cell>
          <cell r="CZ4" t="str">
            <v>Nos.</v>
          </cell>
          <cell r="DA4" t="str">
            <v>%</v>
          </cell>
          <cell r="DB4" t="str">
            <v>Nos.</v>
          </cell>
          <cell r="DC4" t="str">
            <v>%</v>
          </cell>
          <cell r="DD4" t="str">
            <v>Nos.</v>
          </cell>
          <cell r="DE4" t="str">
            <v>%</v>
          </cell>
          <cell r="DJ4" t="str">
            <v>Nos.</v>
          </cell>
          <cell r="DK4" t="str">
            <v>%</v>
          </cell>
          <cell r="DL4" t="str">
            <v>Nos.</v>
          </cell>
          <cell r="DM4" t="str">
            <v>%</v>
          </cell>
          <cell r="DN4" t="str">
            <v>Nos.</v>
          </cell>
          <cell r="DO4" t="str">
            <v>%</v>
          </cell>
          <cell r="DP4" t="str">
            <v>Nos.</v>
          </cell>
          <cell r="DQ4" t="str">
            <v>%</v>
          </cell>
          <cell r="DR4" t="str">
            <v>Nos.</v>
          </cell>
          <cell r="DS4" t="str">
            <v>%</v>
          </cell>
          <cell r="DX4" t="str">
            <v>Nos.</v>
          </cell>
          <cell r="DY4" t="str">
            <v>%</v>
          </cell>
          <cell r="DZ4" t="str">
            <v>Nos.</v>
          </cell>
          <cell r="EA4" t="str">
            <v>%</v>
          </cell>
          <cell r="EB4" t="str">
            <v>Nos.</v>
          </cell>
          <cell r="EC4" t="str">
            <v>%</v>
          </cell>
          <cell r="ED4" t="str">
            <v>Nos.</v>
          </cell>
          <cell r="EE4" t="str">
            <v>%</v>
          </cell>
          <cell r="EF4" t="str">
            <v>Nos.</v>
          </cell>
          <cell r="EG4" t="str">
            <v>%</v>
          </cell>
          <cell r="EL4" t="str">
            <v>Nos.</v>
          </cell>
          <cell r="EM4" t="str">
            <v>%</v>
          </cell>
          <cell r="EN4" t="str">
            <v>Nos.</v>
          </cell>
          <cell r="EO4" t="str">
            <v>%</v>
          </cell>
          <cell r="EP4" t="str">
            <v>Nos.</v>
          </cell>
          <cell r="EQ4" t="str">
            <v>%</v>
          </cell>
          <cell r="ER4" t="str">
            <v>Nos.</v>
          </cell>
          <cell r="ES4" t="str">
            <v>%</v>
          </cell>
          <cell r="ET4" t="str">
            <v>Nos.</v>
          </cell>
          <cell r="EU4" t="str">
            <v>%</v>
          </cell>
          <cell r="EZ4" t="str">
            <v>Nos.</v>
          </cell>
          <cell r="FA4" t="str">
            <v>%</v>
          </cell>
          <cell r="FB4" t="str">
            <v>Nos.</v>
          </cell>
          <cell r="FC4" t="str">
            <v>%</v>
          </cell>
          <cell r="FD4" t="str">
            <v>Nos.</v>
          </cell>
          <cell r="FE4" t="str">
            <v>%</v>
          </cell>
          <cell r="FF4" t="str">
            <v>Nos.</v>
          </cell>
          <cell r="FG4" t="str">
            <v>%</v>
          </cell>
          <cell r="FH4" t="str">
            <v>Nos.</v>
          </cell>
          <cell r="FI4" t="str">
            <v>%</v>
          </cell>
        </row>
        <row r="5">
          <cell r="A5" t="str">
            <v>PASSENGER CARS TOTAL</v>
          </cell>
          <cell r="B5">
            <v>53246</v>
          </cell>
          <cell r="C5">
            <v>99.999999999999986</v>
          </cell>
          <cell r="D5">
            <v>41486</v>
          </cell>
          <cell r="E5">
            <v>100.00000000000001</v>
          </cell>
          <cell r="F5">
            <v>53246</v>
          </cell>
          <cell r="G5">
            <v>99.999999999999986</v>
          </cell>
          <cell r="H5">
            <v>41486</v>
          </cell>
          <cell r="I5">
            <v>100.00000000000001</v>
          </cell>
          <cell r="J5">
            <v>11760</v>
          </cell>
          <cell r="K5">
            <v>28.346912211348407</v>
          </cell>
          <cell r="O5" t="str">
            <v>PASSENGER CARS TOTAL</v>
          </cell>
          <cell r="P5">
            <v>50913</v>
          </cell>
          <cell r="Q5">
            <v>99.999999999999986</v>
          </cell>
          <cell r="R5">
            <v>46224</v>
          </cell>
          <cell r="S5">
            <v>100</v>
          </cell>
          <cell r="T5">
            <v>104159</v>
          </cell>
          <cell r="U5">
            <v>100</v>
          </cell>
          <cell r="V5">
            <v>87710</v>
          </cell>
          <cell r="W5">
            <v>100</v>
          </cell>
          <cell r="X5">
            <v>16449</v>
          </cell>
          <cell r="Y5">
            <v>18.753847907878235</v>
          </cell>
          <cell r="AC5" t="str">
            <v>PASSENGER CARS TOTAL</v>
          </cell>
          <cell r="AD5">
            <v>35275</v>
          </cell>
          <cell r="AE5">
            <v>100.00000000000001</v>
          </cell>
          <cell r="AF5">
            <v>40285</v>
          </cell>
          <cell r="AG5">
            <v>100</v>
          </cell>
          <cell r="AH5">
            <v>139434</v>
          </cell>
          <cell r="AI5">
            <v>100</v>
          </cell>
          <cell r="AJ5">
            <v>127995</v>
          </cell>
          <cell r="AK5">
            <v>100.00000000000001</v>
          </cell>
          <cell r="AL5">
            <v>11439</v>
          </cell>
          <cell r="AM5">
            <v>8.9370678542130566</v>
          </cell>
          <cell r="AQ5" t="str">
            <v>PASSENGER CARS TOTAL</v>
          </cell>
          <cell r="AR5">
            <v>46191</v>
          </cell>
          <cell r="AS5">
            <v>100</v>
          </cell>
          <cell r="AT5">
            <v>52626</v>
          </cell>
          <cell r="AU5">
            <v>100</v>
          </cell>
          <cell r="AV5">
            <v>185625</v>
          </cell>
          <cell r="AW5">
            <v>99.999999999999986</v>
          </cell>
          <cell r="AX5">
            <v>180621</v>
          </cell>
          <cell r="AY5">
            <v>99.999999999999986</v>
          </cell>
          <cell r="AZ5">
            <v>5004</v>
          </cell>
          <cell r="BA5">
            <v>2.7704419751856095</v>
          </cell>
          <cell r="BE5" t="str">
            <v>PASSENGER CARS TOTAL</v>
          </cell>
          <cell r="BF5">
            <v>51784</v>
          </cell>
          <cell r="BG5">
            <v>100.00000000000001</v>
          </cell>
          <cell r="BH5">
            <v>56031</v>
          </cell>
          <cell r="BI5">
            <v>100</v>
          </cell>
          <cell r="BJ5">
            <v>237409</v>
          </cell>
          <cell r="BK5">
            <v>100</v>
          </cell>
          <cell r="BL5">
            <v>236652</v>
          </cell>
          <cell r="BM5">
            <v>100.00000000000001</v>
          </cell>
          <cell r="BN5">
            <v>757</v>
          </cell>
          <cell r="BO5">
            <v>0.31987897841556379</v>
          </cell>
          <cell r="BS5" t="str">
            <v>PASSENGER CARS TOTAL</v>
          </cell>
          <cell r="BT5">
            <v>59497</v>
          </cell>
          <cell r="BU5">
            <v>100</v>
          </cell>
          <cell r="BV5">
            <v>57505</v>
          </cell>
          <cell r="BW5">
            <v>100</v>
          </cell>
          <cell r="BX5">
            <v>296906</v>
          </cell>
          <cell r="BY5">
            <v>100</v>
          </cell>
          <cell r="BZ5">
            <v>294157</v>
          </cell>
          <cell r="CA5">
            <v>100.00000000000001</v>
          </cell>
          <cell r="CB5">
            <v>2749</v>
          </cell>
          <cell r="CC5">
            <v>0.934534959222456</v>
          </cell>
          <cell r="CG5" t="str">
            <v>PASSENGER CARS TOTAL</v>
          </cell>
          <cell r="CH5">
            <v>36272</v>
          </cell>
          <cell r="CI5">
            <v>99.999999999999986</v>
          </cell>
          <cell r="CJ5">
            <v>47308</v>
          </cell>
          <cell r="CK5">
            <v>99.999999999999986</v>
          </cell>
          <cell r="CL5">
            <v>333178</v>
          </cell>
          <cell r="CM5">
            <v>100.00000000000001</v>
          </cell>
          <cell r="CN5">
            <v>341465</v>
          </cell>
          <cell r="CO5">
            <v>100</v>
          </cell>
          <cell r="CP5">
            <v>-8287</v>
          </cell>
          <cell r="CQ5">
            <v>-2.4268958751262941</v>
          </cell>
          <cell r="CU5" t="str">
            <v>PASSENGER CARS TOTAL</v>
          </cell>
          <cell r="CV5">
            <v>42705</v>
          </cell>
          <cell r="CW5">
            <v>100</v>
          </cell>
          <cell r="CX5">
            <v>52151</v>
          </cell>
          <cell r="CY5">
            <v>100</v>
          </cell>
          <cell r="CZ5">
            <v>375883</v>
          </cell>
          <cell r="DA5">
            <v>99.999999999999986</v>
          </cell>
          <cell r="DB5">
            <v>393616</v>
          </cell>
          <cell r="DC5">
            <v>100</v>
          </cell>
          <cell r="DD5">
            <v>-17733</v>
          </cell>
          <cell r="DE5">
            <v>-4.5051522295841631</v>
          </cell>
          <cell r="DI5" t="str">
            <v>PASSENGER CARS TOTAL</v>
          </cell>
          <cell r="DJ5">
            <v>34194</v>
          </cell>
          <cell r="DK5">
            <v>100</v>
          </cell>
          <cell r="DL5">
            <v>32359</v>
          </cell>
          <cell r="DM5">
            <v>99.999999999999986</v>
          </cell>
          <cell r="DN5">
            <v>410077</v>
          </cell>
          <cell r="DO5">
            <v>100</v>
          </cell>
          <cell r="DP5">
            <v>579673</v>
          </cell>
          <cell r="DQ5">
            <v>99.999999999999986</v>
          </cell>
          <cell r="DR5">
            <v>-169596</v>
          </cell>
          <cell r="DS5">
            <v>-29.257184654106709</v>
          </cell>
          <cell r="DW5" t="str">
            <v>PASSENGER CARS TOTAL</v>
          </cell>
          <cell r="DX5">
            <v>54449</v>
          </cell>
          <cell r="DY5">
            <v>100</v>
          </cell>
          <cell r="DZ5">
            <v>30471</v>
          </cell>
          <cell r="EA5">
            <v>100.00000000000001</v>
          </cell>
          <cell r="EB5">
            <v>464526</v>
          </cell>
          <cell r="EC5">
            <v>99.999999999999986</v>
          </cell>
          <cell r="ED5">
            <v>1200832</v>
          </cell>
          <cell r="EE5">
            <v>99.999999999999986</v>
          </cell>
          <cell r="EF5">
            <v>-736306</v>
          </cell>
          <cell r="EG5">
            <v>-61.316320684325532</v>
          </cell>
          <cell r="EK5" t="str">
            <v>PASSENGER CARS TOTAL</v>
          </cell>
          <cell r="EL5">
            <v>48152</v>
          </cell>
          <cell r="EM5">
            <v>100</v>
          </cell>
          <cell r="EN5">
            <v>45213</v>
          </cell>
          <cell r="EO5">
            <v>100</v>
          </cell>
          <cell r="EP5">
            <v>512678</v>
          </cell>
          <cell r="EQ5">
            <v>100</v>
          </cell>
          <cell r="ER5">
            <v>1200832</v>
          </cell>
          <cell r="ES5">
            <v>99.999999999999986</v>
          </cell>
          <cell r="ET5">
            <v>-688154</v>
          </cell>
          <cell r="EU5">
            <v>-57.306434205617443</v>
          </cell>
          <cell r="EY5" t="str">
            <v>PASSENGER CARS TOTAL</v>
          </cell>
          <cell r="EZ5">
            <v>59262</v>
          </cell>
          <cell r="FA5">
            <v>100.00000000000001</v>
          </cell>
          <cell r="FB5">
            <v>381033</v>
          </cell>
          <cell r="FC5">
            <v>99.999999999999986</v>
          </cell>
          <cell r="FD5">
            <v>571940</v>
          </cell>
          <cell r="FE5">
            <v>99.999999999999986</v>
          </cell>
          <cell r="FF5">
            <v>1200832</v>
          </cell>
          <cell r="FG5">
            <v>99.999999999999986</v>
          </cell>
          <cell r="FH5">
            <v>-628892</v>
          </cell>
          <cell r="FI5">
            <v>-52.371355859937111</v>
          </cell>
        </row>
        <row r="6">
          <cell r="A6" t="str">
            <v>FORD INDIA LTD</v>
          </cell>
          <cell r="B6">
            <v>1592</v>
          </cell>
          <cell r="C6">
            <v>2.9898959546256996</v>
          </cell>
          <cell r="D6">
            <v>165</v>
          </cell>
          <cell r="E6">
            <v>0.39772453357759241</v>
          </cell>
          <cell r="F6">
            <v>1592</v>
          </cell>
          <cell r="G6">
            <v>2.9898959546256996</v>
          </cell>
          <cell r="H6">
            <v>165</v>
          </cell>
          <cell r="I6">
            <v>0.39772453357759241</v>
          </cell>
          <cell r="J6">
            <v>1427</v>
          </cell>
          <cell r="K6">
            <v>864.84848484848487</v>
          </cell>
          <cell r="O6" t="str">
            <v>MAHINDRA FORD</v>
          </cell>
          <cell r="P6">
            <v>1697</v>
          </cell>
          <cell r="Q6">
            <v>3.3331369198436551</v>
          </cell>
          <cell r="R6">
            <v>200</v>
          </cell>
          <cell r="S6">
            <v>0.43267566632052618</v>
          </cell>
          <cell r="T6">
            <v>3289</v>
          </cell>
          <cell r="U6">
            <v>3.1576724046889852</v>
          </cell>
          <cell r="V6">
            <v>365</v>
          </cell>
          <cell r="W6">
            <v>0.41614411127579526</v>
          </cell>
          <cell r="X6">
            <v>2924</v>
          </cell>
          <cell r="Y6">
            <v>801.09589041095899</v>
          </cell>
          <cell r="AC6" t="str">
            <v>FORD INDIA LTD.</v>
          </cell>
          <cell r="AD6">
            <v>1728</v>
          </cell>
          <cell r="AE6">
            <v>4.8986534372785258</v>
          </cell>
          <cell r="AF6">
            <v>288</v>
          </cell>
          <cell r="AG6">
            <v>0.71490629266476358</v>
          </cell>
          <cell r="AH6">
            <v>5017</v>
          </cell>
          <cell r="AI6">
            <v>3.5981181060573464</v>
          </cell>
          <cell r="AJ6">
            <v>653</v>
          </cell>
          <cell r="AK6">
            <v>0.51017617875698273</v>
          </cell>
          <cell r="AL6">
            <v>4364</v>
          </cell>
          <cell r="AM6">
            <v>668.30015313935678</v>
          </cell>
          <cell r="AQ6" t="str">
            <v>FORD INDIA LTD.</v>
          </cell>
          <cell r="AR6">
            <v>1452</v>
          </cell>
          <cell r="AS6">
            <v>3.1434695070468277</v>
          </cell>
          <cell r="AT6">
            <v>304</v>
          </cell>
          <cell r="AU6">
            <v>0.57766123209060161</v>
          </cell>
          <cell r="AV6">
            <v>6469</v>
          </cell>
          <cell r="AW6">
            <v>3.4849831649831651</v>
          </cell>
          <cell r="AX6">
            <v>957</v>
          </cell>
          <cell r="AY6">
            <v>0.52983872307206803</v>
          </cell>
          <cell r="AZ6">
            <v>5512</v>
          </cell>
          <cell r="BA6">
            <v>575.96656217345878</v>
          </cell>
          <cell r="BE6" t="str">
            <v>FORD INDIA LTD.</v>
          </cell>
          <cell r="BF6">
            <v>1492</v>
          </cell>
          <cell r="BG6">
            <v>2.8811988258921675</v>
          </cell>
          <cell r="BH6">
            <v>250</v>
          </cell>
          <cell r="BI6">
            <v>0.44618157805500525</v>
          </cell>
          <cell r="BJ6">
            <v>7961</v>
          </cell>
          <cell r="BK6">
            <v>3.353284837558812</v>
          </cell>
          <cell r="BL6">
            <v>1207</v>
          </cell>
          <cell r="BM6">
            <v>0.51003160759258326</v>
          </cell>
          <cell r="BN6">
            <v>6754</v>
          </cell>
          <cell r="BO6">
            <v>559.56917978458989</v>
          </cell>
          <cell r="BS6" t="str">
            <v>FORD INDIA LTD.</v>
          </cell>
          <cell r="BT6">
            <v>1817</v>
          </cell>
          <cell r="BU6">
            <v>3.0539354925458428</v>
          </cell>
          <cell r="BV6">
            <v>220</v>
          </cell>
          <cell r="BW6">
            <v>0.38257542822363272</v>
          </cell>
          <cell r="BX6">
            <v>9778</v>
          </cell>
          <cell r="BY6">
            <v>3.2932982155968555</v>
          </cell>
          <cell r="BZ6">
            <v>1427</v>
          </cell>
          <cell r="CA6">
            <v>0.48511509160074384</v>
          </cell>
          <cell r="CB6">
            <v>8351</v>
          </cell>
          <cell r="CC6">
            <v>585.21373510861952</v>
          </cell>
          <cell r="CG6" t="str">
            <v>FORD INDIA LTD.</v>
          </cell>
          <cell r="CH6">
            <v>1104</v>
          </cell>
          <cell r="CI6">
            <v>3.0436700485222761</v>
          </cell>
          <cell r="CJ6">
            <v>180</v>
          </cell>
          <cell r="CK6">
            <v>0.38048533017671426</v>
          </cell>
          <cell r="CL6">
            <v>10882</v>
          </cell>
          <cell r="CM6">
            <v>3.2661220128579913</v>
          </cell>
          <cell r="CN6">
            <v>1607</v>
          </cell>
          <cell r="CO6">
            <v>0.47061924355351209</v>
          </cell>
          <cell r="CP6">
            <v>9275</v>
          </cell>
          <cell r="CQ6">
            <v>577.16241443683884</v>
          </cell>
          <cell r="CU6" t="str">
            <v>FORD INDIA LTD.</v>
          </cell>
          <cell r="CV6">
            <v>1112</v>
          </cell>
          <cell r="CW6">
            <v>2.6039105491160286</v>
          </cell>
          <cell r="CX6">
            <v>146</v>
          </cell>
          <cell r="CY6">
            <v>0.27995628079998464</v>
          </cell>
          <cell r="CZ6">
            <v>11994</v>
          </cell>
          <cell r="DA6">
            <v>3.1908865258604404</v>
          </cell>
          <cell r="DB6">
            <v>1753</v>
          </cell>
          <cell r="DC6">
            <v>0.44535791227998855</v>
          </cell>
          <cell r="DD6">
            <v>10241</v>
          </cell>
          <cell r="DE6">
            <v>584.19851682829437</v>
          </cell>
          <cell r="DI6" t="str">
            <v>FORD INDIA LTD.</v>
          </cell>
          <cell r="DJ6">
            <v>767</v>
          </cell>
          <cell r="DK6">
            <v>2.2430835819149557</v>
          </cell>
          <cell r="DL6">
            <v>150</v>
          </cell>
          <cell r="DM6">
            <v>0.46354955344726351</v>
          </cell>
          <cell r="DN6">
            <v>12761</v>
          </cell>
          <cell r="DO6">
            <v>3.1118546029160377</v>
          </cell>
          <cell r="DP6">
            <v>7856</v>
          </cell>
          <cell r="DQ6">
            <v>1.3552468374411091</v>
          </cell>
          <cell r="DR6">
            <v>4905</v>
          </cell>
          <cell r="DS6">
            <v>62.436354378818734</v>
          </cell>
          <cell r="DW6" t="str">
            <v>FORD INDIA LTD.</v>
          </cell>
          <cell r="DX6">
            <v>1555</v>
          </cell>
          <cell r="DY6">
            <v>2.8558834873000425</v>
          </cell>
          <cell r="DZ6">
            <v>89</v>
          </cell>
          <cell r="EA6">
            <v>0.29208099504446849</v>
          </cell>
          <cell r="EB6">
            <v>14316</v>
          </cell>
          <cell r="EC6">
            <v>3.0818511773291482</v>
          </cell>
          <cell r="ED6">
            <v>15877</v>
          </cell>
          <cell r="EE6">
            <v>1.3221666311357458</v>
          </cell>
          <cell r="EF6">
            <v>-1561</v>
          </cell>
          <cell r="EG6">
            <v>-9.8318322101152607</v>
          </cell>
          <cell r="EK6" t="str">
            <v>FORD INDIA LTD.</v>
          </cell>
          <cell r="EL6">
            <v>1005</v>
          </cell>
          <cell r="EM6">
            <v>2.0871407210500084</v>
          </cell>
          <cell r="EN6">
            <v>368</v>
          </cell>
          <cell r="EO6">
            <v>0.81392519850485479</v>
          </cell>
          <cell r="EP6">
            <v>15321</v>
          </cell>
          <cell r="EQ6">
            <v>2.9884254834418487</v>
          </cell>
          <cell r="ER6">
            <v>15877</v>
          </cell>
          <cell r="ES6">
            <v>1.3221666311357458</v>
          </cell>
          <cell r="ET6">
            <v>-556</v>
          </cell>
          <cell r="EU6">
            <v>-3.5019210178245261</v>
          </cell>
          <cell r="EY6" t="str">
            <v>FORD INDIA LTD.</v>
          </cell>
          <cell r="EZ6">
            <v>2651</v>
          </cell>
          <cell r="FA6">
            <v>4.4733556073031622</v>
          </cell>
          <cell r="FB6">
            <v>3253</v>
          </cell>
          <cell r="FC6">
            <v>0.85373182900168754</v>
          </cell>
          <cell r="FD6">
            <v>17972</v>
          </cell>
          <cell r="FE6">
            <v>3.1422876525509666</v>
          </cell>
          <cell r="FF6">
            <v>15877</v>
          </cell>
          <cell r="FG6">
            <v>1.3221666311357458</v>
          </cell>
          <cell r="FH6">
            <v>2095</v>
          </cell>
          <cell r="FI6">
            <v>13.195188007810041</v>
          </cell>
        </row>
        <row r="7">
          <cell r="A7" t="str">
            <v>HINDUSTAN MOTORS</v>
          </cell>
          <cell r="B7">
            <v>1007</v>
          </cell>
          <cell r="C7">
            <v>1.8912218758216581</v>
          </cell>
          <cell r="D7">
            <v>1261</v>
          </cell>
          <cell r="E7">
            <v>3.0395796172202671</v>
          </cell>
          <cell r="F7">
            <v>1007</v>
          </cell>
          <cell r="G7">
            <v>1.8912218758216581</v>
          </cell>
          <cell r="H7">
            <v>1261</v>
          </cell>
          <cell r="I7">
            <v>3.0395796172202671</v>
          </cell>
          <cell r="J7">
            <v>-254</v>
          </cell>
          <cell r="K7">
            <v>-20.14274385408406</v>
          </cell>
          <cell r="O7" t="str">
            <v>HINDUSTAN MOTORS</v>
          </cell>
          <cell r="P7">
            <v>1294</v>
          </cell>
          <cell r="Q7">
            <v>2.5415905564394161</v>
          </cell>
          <cell r="R7">
            <v>1266</v>
          </cell>
          <cell r="S7">
            <v>2.7388369678089304</v>
          </cell>
          <cell r="T7">
            <v>2301</v>
          </cell>
          <cell r="U7">
            <v>2.2091225914227288</v>
          </cell>
          <cell r="V7">
            <v>2527</v>
          </cell>
          <cell r="W7">
            <v>2.8810853950518753</v>
          </cell>
          <cell r="X7">
            <v>-226</v>
          </cell>
          <cell r="Y7">
            <v>-8.9434111594776411</v>
          </cell>
          <cell r="AC7" t="str">
            <v>HINDUSTAN MOTORS</v>
          </cell>
          <cell r="AD7">
            <v>998</v>
          </cell>
          <cell r="AE7">
            <v>2.8291991495393338</v>
          </cell>
          <cell r="AF7">
            <v>1344</v>
          </cell>
          <cell r="AG7">
            <v>3.3362293657688968</v>
          </cell>
          <cell r="AH7">
            <v>3299</v>
          </cell>
          <cell r="AI7">
            <v>2.3659939469569831</v>
          </cell>
          <cell r="AJ7">
            <v>3871</v>
          </cell>
          <cell r="AK7">
            <v>3.0243368881596937</v>
          </cell>
          <cell r="AL7">
            <v>-572</v>
          </cell>
          <cell r="AM7">
            <v>-14.776543528803925</v>
          </cell>
          <cell r="AQ7" t="str">
            <v>HINDUSTAN MOTORS</v>
          </cell>
          <cell r="AR7">
            <v>1437</v>
          </cell>
          <cell r="AS7">
            <v>3.1109956485029553</v>
          </cell>
          <cell r="AT7">
            <v>1402</v>
          </cell>
          <cell r="AU7">
            <v>2.6640823927336301</v>
          </cell>
          <cell r="AV7">
            <v>4736</v>
          </cell>
          <cell r="AW7">
            <v>2.5513804713804715</v>
          </cell>
          <cell r="AX7">
            <v>5273</v>
          </cell>
          <cell r="AY7">
            <v>2.919372608943589</v>
          </cell>
          <cell r="AZ7">
            <v>-537</v>
          </cell>
          <cell r="BA7">
            <v>-10.183956002275744</v>
          </cell>
          <cell r="BE7" t="str">
            <v>HINDUSTAN MOTORS</v>
          </cell>
          <cell r="BF7">
            <v>2070</v>
          </cell>
          <cell r="BG7">
            <v>3.997373706164066</v>
          </cell>
          <cell r="BH7">
            <v>1409</v>
          </cell>
          <cell r="BI7">
            <v>2.5146793739180096</v>
          </cell>
          <cell r="BJ7">
            <v>6806</v>
          </cell>
          <cell r="BK7">
            <v>2.8667826409276818</v>
          </cell>
          <cell r="BL7">
            <v>6682</v>
          </cell>
          <cell r="BM7">
            <v>2.8235552625796529</v>
          </cell>
          <cell r="BN7">
            <v>124</v>
          </cell>
          <cell r="BO7">
            <v>1.8557318168213111</v>
          </cell>
          <cell r="BS7" t="str">
            <v>HINDUSTAN MOTORS</v>
          </cell>
          <cell r="BT7">
            <v>2014</v>
          </cell>
          <cell r="BU7">
            <v>3.3850446240986938</v>
          </cell>
          <cell r="BV7">
            <v>1673</v>
          </cell>
          <cell r="BW7">
            <v>2.9093122337188073</v>
          </cell>
          <cell r="BX7">
            <v>8820</v>
          </cell>
          <cell r="BY7">
            <v>2.9706371713606328</v>
          </cell>
          <cell r="BZ7">
            <v>8355</v>
          </cell>
          <cell r="CA7">
            <v>2.8403199651886575</v>
          </cell>
          <cell r="CB7">
            <v>465</v>
          </cell>
          <cell r="CC7">
            <v>5.5655296229802511</v>
          </cell>
          <cell r="CG7" t="str">
            <v>HINDUSTAN MOTORS</v>
          </cell>
          <cell r="CH7">
            <v>1144</v>
          </cell>
          <cell r="CI7">
            <v>3.1539479488310542</v>
          </cell>
          <cell r="CJ7">
            <v>1310</v>
          </cell>
          <cell r="CK7">
            <v>2.7690876807305318</v>
          </cell>
          <cell r="CL7">
            <v>9964</v>
          </cell>
          <cell r="CM7">
            <v>2.9905936166253473</v>
          </cell>
          <cell r="CN7">
            <v>9665</v>
          </cell>
          <cell r="CO7">
            <v>2.8304511443339728</v>
          </cell>
          <cell r="CP7">
            <v>299</v>
          </cell>
          <cell r="CQ7">
            <v>3.0936368339368858</v>
          </cell>
          <cell r="CU7" t="str">
            <v>HINDUSTAN MOTORS</v>
          </cell>
          <cell r="CV7">
            <v>1365</v>
          </cell>
          <cell r="CW7">
            <v>3.1963470319634704</v>
          </cell>
          <cell r="CX7">
            <v>1401</v>
          </cell>
          <cell r="CY7">
            <v>2.686429790416291</v>
          </cell>
          <cell r="CZ7">
            <v>11329</v>
          </cell>
          <cell r="DA7">
            <v>3.0139697725089989</v>
          </cell>
          <cell r="DB7">
            <v>11066</v>
          </cell>
          <cell r="DC7">
            <v>2.8113694565261573</v>
          </cell>
          <cell r="DD7">
            <v>263</v>
          </cell>
          <cell r="DE7">
            <v>2.3766491957346827</v>
          </cell>
          <cell r="DI7" t="str">
            <v>HINDUSTAN MOTORS</v>
          </cell>
          <cell r="DJ7">
            <v>1057</v>
          </cell>
          <cell r="DK7">
            <v>3.091185588114874</v>
          </cell>
          <cell r="DL7">
            <v>963</v>
          </cell>
          <cell r="DM7">
            <v>2.9759881331314317</v>
          </cell>
          <cell r="DN7">
            <v>12386</v>
          </cell>
          <cell r="DO7">
            <v>3.0204083623319522</v>
          </cell>
          <cell r="DP7">
            <v>17400</v>
          </cell>
          <cell r="DQ7">
            <v>3.0016923334362651</v>
          </cell>
          <cell r="DR7">
            <v>-5014</v>
          </cell>
          <cell r="DS7">
            <v>-28.816091954022987</v>
          </cell>
          <cell r="DW7" t="str">
            <v>HINDUSTAN MOTORS</v>
          </cell>
          <cell r="DX7">
            <v>2387</v>
          </cell>
          <cell r="DY7">
            <v>4.3839188965821227</v>
          </cell>
          <cell r="DZ7">
            <v>1109</v>
          </cell>
          <cell r="EA7">
            <v>3.6395261067900626</v>
          </cell>
          <cell r="EB7">
            <v>14773</v>
          </cell>
          <cell r="EC7">
            <v>3.1802310312016981</v>
          </cell>
          <cell r="ED7">
            <v>36061</v>
          </cell>
          <cell r="EE7">
            <v>3.0030012524649576</v>
          </cell>
          <cell r="EF7">
            <v>-21288</v>
          </cell>
          <cell r="EG7">
            <v>-59.033304678184187</v>
          </cell>
          <cell r="EK7" t="str">
            <v>HINDUSTAN MOTORS</v>
          </cell>
          <cell r="EL7">
            <v>2104</v>
          </cell>
          <cell r="EM7">
            <v>4.3694965941186243</v>
          </cell>
          <cell r="EN7">
            <v>1928</v>
          </cell>
          <cell r="EO7">
            <v>4.2642602791232607</v>
          </cell>
          <cell r="EP7">
            <v>16877</v>
          </cell>
          <cell r="EQ7">
            <v>3.2919298272990059</v>
          </cell>
          <cell r="ER7">
            <v>36061</v>
          </cell>
          <cell r="ES7">
            <v>3.0030012524649576</v>
          </cell>
          <cell r="ET7">
            <v>-19184</v>
          </cell>
          <cell r="EU7">
            <v>-53.198746568314803</v>
          </cell>
          <cell r="EY7" t="str">
            <v>HINDUSTAN MOTORS</v>
          </cell>
          <cell r="EZ7">
            <v>1983</v>
          </cell>
          <cell r="FA7">
            <v>3.3461577402045153</v>
          </cell>
          <cell r="FB7">
            <v>17112</v>
          </cell>
          <cell r="FC7">
            <v>4.4909496027903097</v>
          </cell>
          <cell r="FD7">
            <v>18860</v>
          </cell>
          <cell r="FE7">
            <v>3.2975486939189427</v>
          </cell>
          <cell r="FF7">
            <v>36061</v>
          </cell>
          <cell r="FG7">
            <v>3.0030012524649576</v>
          </cell>
          <cell r="FH7">
            <v>-17201</v>
          </cell>
          <cell r="FI7">
            <v>-47.699731011341896</v>
          </cell>
        </row>
        <row r="8">
          <cell r="A8" t="str">
            <v>PREMIER AUTOMOBILES</v>
          </cell>
          <cell r="B8">
            <v>0</v>
          </cell>
          <cell r="C8">
            <v>0</v>
          </cell>
          <cell r="D8">
            <v>43</v>
          </cell>
          <cell r="E8">
            <v>0.10364942390203924</v>
          </cell>
          <cell r="F8">
            <v>0</v>
          </cell>
          <cell r="G8">
            <v>0</v>
          </cell>
          <cell r="H8">
            <v>43</v>
          </cell>
          <cell r="I8">
            <v>0.10364942390203924</v>
          </cell>
          <cell r="J8">
            <v>-43</v>
          </cell>
          <cell r="K8">
            <v>-100</v>
          </cell>
          <cell r="O8" t="str">
            <v>PREMIER AUTOMOBILES</v>
          </cell>
          <cell r="P8">
            <v>0</v>
          </cell>
          <cell r="Q8">
            <v>0</v>
          </cell>
          <cell r="R8">
            <v>17</v>
          </cell>
          <cell r="S8">
            <v>3.6777431637244722E-2</v>
          </cell>
          <cell r="T8">
            <v>0</v>
          </cell>
          <cell r="U8">
            <v>0</v>
          </cell>
          <cell r="V8">
            <v>60</v>
          </cell>
          <cell r="W8">
            <v>6.8407251168623867E-2</v>
          </cell>
          <cell r="X8">
            <v>-60</v>
          </cell>
          <cell r="Y8">
            <v>-100</v>
          </cell>
          <cell r="AC8" t="str">
            <v>PREMIER AUTOMOBILES</v>
          </cell>
          <cell r="AD8">
            <v>0</v>
          </cell>
          <cell r="AE8">
            <v>0</v>
          </cell>
          <cell r="AF8">
            <v>6</v>
          </cell>
          <cell r="AG8">
            <v>1.4893881097182574E-2</v>
          </cell>
          <cell r="AH8">
            <v>0</v>
          </cell>
          <cell r="AI8">
            <v>0</v>
          </cell>
          <cell r="AJ8">
            <v>66</v>
          </cell>
          <cell r="AK8">
            <v>5.1564514238837456E-2</v>
          </cell>
          <cell r="AL8">
            <v>-66</v>
          </cell>
          <cell r="AM8">
            <v>-100</v>
          </cell>
          <cell r="AQ8" t="str">
            <v>PREMIER AUTOMOBILES</v>
          </cell>
          <cell r="AR8">
            <v>0</v>
          </cell>
          <cell r="AS8">
            <v>0</v>
          </cell>
          <cell r="AT8">
            <v>12</v>
          </cell>
          <cell r="AU8">
            <v>2.2802417056207957E-2</v>
          </cell>
          <cell r="AV8">
            <v>0</v>
          </cell>
          <cell r="AW8">
            <v>0</v>
          </cell>
          <cell r="AX8">
            <v>78</v>
          </cell>
          <cell r="AY8">
            <v>4.318434733502749E-2</v>
          </cell>
          <cell r="AZ8">
            <v>-78</v>
          </cell>
          <cell r="BA8">
            <v>-100</v>
          </cell>
          <cell r="BE8" t="str">
            <v>PREMIER AUTOMOBILES</v>
          </cell>
          <cell r="BF8">
            <v>0</v>
          </cell>
          <cell r="BG8">
            <v>0</v>
          </cell>
          <cell r="BH8">
            <v>4</v>
          </cell>
          <cell r="BI8">
            <v>7.1389052488800842E-3</v>
          </cell>
          <cell r="BJ8">
            <v>0</v>
          </cell>
          <cell r="BK8">
            <v>0</v>
          </cell>
          <cell r="BL8">
            <v>82</v>
          </cell>
          <cell r="BM8">
            <v>3.4650034650034647E-2</v>
          </cell>
          <cell r="BN8">
            <v>-82</v>
          </cell>
          <cell r="BO8">
            <v>-100</v>
          </cell>
          <cell r="BS8" t="str">
            <v>PREMIER AUTOMOBILES</v>
          </cell>
          <cell r="BT8">
            <v>0</v>
          </cell>
          <cell r="BU8">
            <v>0</v>
          </cell>
          <cell r="BV8">
            <v>0</v>
          </cell>
          <cell r="BW8">
            <v>0</v>
          </cell>
          <cell r="BX8">
            <v>0</v>
          </cell>
          <cell r="BY8">
            <v>0</v>
          </cell>
          <cell r="BZ8">
            <v>82</v>
          </cell>
          <cell r="CA8">
            <v>2.7876270155053257E-2</v>
          </cell>
          <cell r="CB8">
            <v>-82</v>
          </cell>
          <cell r="CC8">
            <v>-100</v>
          </cell>
          <cell r="CG8" t="str">
            <v>PREMIER AUTOMOBILES</v>
          </cell>
          <cell r="CH8">
            <v>0</v>
          </cell>
          <cell r="CI8">
            <v>0</v>
          </cell>
          <cell r="CJ8">
            <v>0</v>
          </cell>
          <cell r="CK8">
            <v>0</v>
          </cell>
          <cell r="CL8">
            <v>0</v>
          </cell>
          <cell r="CM8">
            <v>0</v>
          </cell>
          <cell r="CN8">
            <v>82</v>
          </cell>
          <cell r="CO8">
            <v>2.4014174219905406E-2</v>
          </cell>
          <cell r="CP8">
            <v>-82</v>
          </cell>
          <cell r="CQ8">
            <v>-100</v>
          </cell>
          <cell r="CU8" t="str">
            <v>PREMIER AUTOMOBILES</v>
          </cell>
          <cell r="CV8">
            <v>0</v>
          </cell>
          <cell r="CW8">
            <v>0</v>
          </cell>
          <cell r="CX8">
            <v>0</v>
          </cell>
          <cell r="CY8">
            <v>0</v>
          </cell>
          <cell r="CZ8">
            <v>0</v>
          </cell>
          <cell r="DA8">
            <v>0</v>
          </cell>
          <cell r="DB8">
            <v>82</v>
          </cell>
          <cell r="DC8">
            <v>2.0832486484289259E-2</v>
          </cell>
          <cell r="DD8">
            <v>-82</v>
          </cell>
          <cell r="DE8">
            <v>-100</v>
          </cell>
          <cell r="DI8" t="str">
            <v>PREMIER AUTOMOBILES</v>
          </cell>
          <cell r="DJ8">
            <v>0</v>
          </cell>
          <cell r="DK8">
            <v>0</v>
          </cell>
          <cell r="DL8">
            <v>90</v>
          </cell>
          <cell r="DM8">
            <v>0.27812973206835812</v>
          </cell>
          <cell r="DN8">
            <v>0</v>
          </cell>
          <cell r="DO8">
            <v>0</v>
          </cell>
          <cell r="DP8">
            <v>39</v>
          </cell>
          <cell r="DQ8">
            <v>6.7279310921847316E-3</v>
          </cell>
          <cell r="DR8">
            <v>-39</v>
          </cell>
          <cell r="DS8">
            <v>-100</v>
          </cell>
          <cell r="DW8" t="str">
            <v>PREMIER AUTOMOBILES</v>
          </cell>
          <cell r="DX8">
            <v>0</v>
          </cell>
          <cell r="DY8">
            <v>0</v>
          </cell>
          <cell r="DZ8">
            <v>126</v>
          </cell>
          <cell r="EA8">
            <v>0.41350792556857335</v>
          </cell>
          <cell r="EB8">
            <v>0</v>
          </cell>
          <cell r="EC8">
            <v>0</v>
          </cell>
          <cell r="ED8">
            <v>121</v>
          </cell>
          <cell r="EE8">
            <v>1.0076347066034216E-2</v>
          </cell>
          <cell r="EF8">
            <v>-121</v>
          </cell>
          <cell r="EG8">
            <v>-100</v>
          </cell>
          <cell r="EK8" t="str">
            <v>PREMIER AUTOMOBILES</v>
          </cell>
          <cell r="EL8">
            <v>0</v>
          </cell>
          <cell r="EM8">
            <v>0</v>
          </cell>
          <cell r="EN8">
            <v>54</v>
          </cell>
          <cell r="EO8">
            <v>0.11943467586756021</v>
          </cell>
          <cell r="EP8">
            <v>0</v>
          </cell>
          <cell r="EQ8">
            <v>0</v>
          </cell>
          <cell r="ER8">
            <v>121</v>
          </cell>
          <cell r="ES8">
            <v>1.0076347066034216E-2</v>
          </cell>
          <cell r="ET8">
            <v>-121</v>
          </cell>
          <cell r="EU8">
            <v>-100</v>
          </cell>
          <cell r="EY8" t="str">
            <v>PREMIER AUTOMOBILES</v>
          </cell>
          <cell r="EZ8">
            <v>0</v>
          </cell>
          <cell r="FA8">
            <v>0</v>
          </cell>
          <cell r="FB8">
            <v>2754</v>
          </cell>
          <cell r="FC8">
            <v>0.72277204336632261</v>
          </cell>
          <cell r="FD8">
            <v>0</v>
          </cell>
          <cell r="FE8">
            <v>0</v>
          </cell>
          <cell r="FF8">
            <v>121</v>
          </cell>
          <cell r="FG8">
            <v>1.0076347066034216E-2</v>
          </cell>
          <cell r="FH8">
            <v>-121</v>
          </cell>
          <cell r="FI8">
            <v>-100</v>
          </cell>
        </row>
        <row r="9">
          <cell r="A9" t="str">
            <v>PAL PEUGEOT</v>
          </cell>
          <cell r="B9">
            <v>0</v>
          </cell>
          <cell r="C9">
            <v>0</v>
          </cell>
          <cell r="D9">
            <v>9</v>
          </cell>
          <cell r="E9">
            <v>2.169406546786868E-2</v>
          </cell>
          <cell r="F9">
            <v>0</v>
          </cell>
          <cell r="G9">
            <v>0</v>
          </cell>
          <cell r="H9">
            <v>9</v>
          </cell>
          <cell r="I9">
            <v>2.169406546786868E-2</v>
          </cell>
          <cell r="J9">
            <v>-9</v>
          </cell>
          <cell r="K9">
            <v>-100</v>
          </cell>
          <cell r="O9" t="str">
            <v>PAL PEUGEOT</v>
          </cell>
          <cell r="P9">
            <v>0</v>
          </cell>
          <cell r="Q9">
            <v>0</v>
          </cell>
          <cell r="R9">
            <v>27</v>
          </cell>
          <cell r="S9">
            <v>5.8411214953271021E-2</v>
          </cell>
          <cell r="T9">
            <v>0</v>
          </cell>
          <cell r="U9">
            <v>0</v>
          </cell>
          <cell r="V9">
            <v>36</v>
          </cell>
          <cell r="W9">
            <v>4.104435070117432E-2</v>
          </cell>
          <cell r="X9">
            <v>-36</v>
          </cell>
          <cell r="Y9">
            <v>-100</v>
          </cell>
          <cell r="AC9" t="str">
            <v>PAL PEUGEOT</v>
          </cell>
          <cell r="AD9">
            <v>0</v>
          </cell>
          <cell r="AE9">
            <v>0</v>
          </cell>
          <cell r="AF9">
            <v>0</v>
          </cell>
          <cell r="AG9">
            <v>0</v>
          </cell>
          <cell r="AH9">
            <v>0</v>
          </cell>
          <cell r="AI9">
            <v>0</v>
          </cell>
          <cell r="AJ9">
            <v>36</v>
          </cell>
          <cell r="AK9">
            <v>2.812609867572952E-2</v>
          </cell>
          <cell r="AL9">
            <v>-36</v>
          </cell>
          <cell r="AM9">
            <v>-100</v>
          </cell>
          <cell r="AQ9" t="str">
            <v>PAL PEUGEOT</v>
          </cell>
          <cell r="AR9">
            <v>0</v>
          </cell>
          <cell r="AS9">
            <v>0</v>
          </cell>
          <cell r="AT9">
            <v>0</v>
          </cell>
          <cell r="AU9">
            <v>0</v>
          </cell>
          <cell r="AV9">
            <v>0</v>
          </cell>
          <cell r="AW9">
            <v>0</v>
          </cell>
          <cell r="AX9">
            <v>36</v>
          </cell>
          <cell r="AY9">
            <v>1.9931237231551147E-2</v>
          </cell>
          <cell r="AZ9">
            <v>-36</v>
          </cell>
          <cell r="BA9">
            <v>-100</v>
          </cell>
          <cell r="BE9" t="str">
            <v>PAL PEUGEOT</v>
          </cell>
          <cell r="BF9">
            <v>0</v>
          </cell>
          <cell r="BG9">
            <v>0</v>
          </cell>
          <cell r="BH9">
            <v>12</v>
          </cell>
          <cell r="BI9">
            <v>2.1416715746640252E-2</v>
          </cell>
          <cell r="BJ9">
            <v>0</v>
          </cell>
          <cell r="BK9">
            <v>0</v>
          </cell>
          <cell r="BL9">
            <v>48</v>
          </cell>
          <cell r="BM9">
            <v>2.0282947112215406E-2</v>
          </cell>
          <cell r="BN9">
            <v>-48</v>
          </cell>
          <cell r="BO9">
            <v>-100</v>
          </cell>
          <cell r="BS9" t="str">
            <v>PAL PEUGEOT</v>
          </cell>
          <cell r="BT9">
            <v>0</v>
          </cell>
          <cell r="BU9">
            <v>0</v>
          </cell>
          <cell r="BV9">
            <v>6</v>
          </cell>
          <cell r="BW9">
            <v>1.0433875315189984E-2</v>
          </cell>
          <cell r="BX9">
            <v>0</v>
          </cell>
          <cell r="BY9">
            <v>0</v>
          </cell>
          <cell r="BZ9">
            <v>54</v>
          </cell>
          <cell r="CA9">
            <v>1.8357543760644825E-2</v>
          </cell>
          <cell r="CB9">
            <v>-54</v>
          </cell>
          <cell r="CC9">
            <v>-100</v>
          </cell>
          <cell r="CG9" t="str">
            <v>PAL PEUGEOT</v>
          </cell>
          <cell r="CH9">
            <v>0</v>
          </cell>
          <cell r="CI9">
            <v>0</v>
          </cell>
          <cell r="CJ9">
            <v>0</v>
          </cell>
          <cell r="CK9">
            <v>0</v>
          </cell>
          <cell r="CL9">
            <v>0</v>
          </cell>
          <cell r="CM9">
            <v>0</v>
          </cell>
          <cell r="CN9">
            <v>54</v>
          </cell>
          <cell r="CO9">
            <v>1.5814212291157221E-2</v>
          </cell>
          <cell r="CP9">
            <v>-54</v>
          </cell>
          <cell r="CQ9">
            <v>-100</v>
          </cell>
          <cell r="CU9" t="str">
            <v>PAL PEUGEOT</v>
          </cell>
          <cell r="CV9">
            <v>0</v>
          </cell>
          <cell r="CW9">
            <v>0</v>
          </cell>
          <cell r="CX9">
            <v>0</v>
          </cell>
          <cell r="CY9">
            <v>0</v>
          </cell>
          <cell r="CZ9">
            <v>0</v>
          </cell>
          <cell r="DA9">
            <v>0</v>
          </cell>
          <cell r="DB9">
            <v>54</v>
          </cell>
          <cell r="DC9">
            <v>1.3718954514044146E-2</v>
          </cell>
          <cell r="DD9">
            <v>-54</v>
          </cell>
          <cell r="DE9">
            <v>-100</v>
          </cell>
          <cell r="DI9" t="str">
            <v>PAL PEUGEOT</v>
          </cell>
          <cell r="DJ9">
            <v>0</v>
          </cell>
          <cell r="DK9">
            <v>0</v>
          </cell>
          <cell r="DL9">
            <v>8</v>
          </cell>
          <cell r="DM9">
            <v>2.4722642850520719E-2</v>
          </cell>
          <cell r="DN9">
            <v>0</v>
          </cell>
          <cell r="DO9">
            <v>0</v>
          </cell>
          <cell r="DP9">
            <v>45</v>
          </cell>
          <cell r="DQ9">
            <v>7.7629974140593057E-3</v>
          </cell>
          <cell r="DR9">
            <v>-45</v>
          </cell>
          <cell r="DS9">
            <v>-100</v>
          </cell>
          <cell r="DW9" t="str">
            <v>PAL PEUGEOT</v>
          </cell>
          <cell r="DX9">
            <v>0</v>
          </cell>
          <cell r="DY9">
            <v>0</v>
          </cell>
          <cell r="DZ9">
            <v>0</v>
          </cell>
          <cell r="EA9">
            <v>0</v>
          </cell>
          <cell r="EB9">
            <v>0</v>
          </cell>
          <cell r="EC9">
            <v>0</v>
          </cell>
          <cell r="ED9">
            <v>99</v>
          </cell>
          <cell r="EE9">
            <v>8.2442839631189039E-3</v>
          </cell>
          <cell r="EF9">
            <v>-99</v>
          </cell>
          <cell r="EG9">
            <v>-100</v>
          </cell>
          <cell r="EK9" t="str">
            <v>PAL PEUGEOT</v>
          </cell>
          <cell r="EL9">
            <v>0</v>
          </cell>
          <cell r="EM9">
            <v>0</v>
          </cell>
          <cell r="EN9">
            <v>0</v>
          </cell>
          <cell r="EO9">
            <v>0</v>
          </cell>
          <cell r="EP9">
            <v>0</v>
          </cell>
          <cell r="EQ9">
            <v>0</v>
          </cell>
          <cell r="ER9">
            <v>99</v>
          </cell>
          <cell r="ES9">
            <v>8.2442839631189039E-3</v>
          </cell>
          <cell r="ET9">
            <v>-99</v>
          </cell>
          <cell r="EU9">
            <v>-100</v>
          </cell>
          <cell r="EY9" t="str">
            <v>PAL PEUGEOT</v>
          </cell>
          <cell r="EZ9">
            <v>0</v>
          </cell>
          <cell r="FA9">
            <v>0</v>
          </cell>
          <cell r="FB9">
            <v>436</v>
          </cell>
          <cell r="FC9">
            <v>0.11442578464332487</v>
          </cell>
          <cell r="FD9">
            <v>0</v>
          </cell>
          <cell r="FE9">
            <v>0</v>
          </cell>
          <cell r="FF9">
            <v>99</v>
          </cell>
          <cell r="FG9">
            <v>8.2442839631189039E-3</v>
          </cell>
          <cell r="FH9">
            <v>-99</v>
          </cell>
          <cell r="FI9">
            <v>-100</v>
          </cell>
        </row>
        <row r="10">
          <cell r="A10" t="str">
            <v>FIAT INDIA AUTO LTD.</v>
          </cell>
          <cell r="B10">
            <v>1191</v>
          </cell>
          <cell r="C10">
            <v>2.2367877399241256</v>
          </cell>
          <cell r="D10">
            <v>1467</v>
          </cell>
          <cell r="E10">
            <v>3.5361326712625942</v>
          </cell>
          <cell r="F10">
            <v>1191</v>
          </cell>
          <cell r="G10">
            <v>2.2367877399241256</v>
          </cell>
          <cell r="H10">
            <v>1467</v>
          </cell>
          <cell r="I10">
            <v>3.5361326712625942</v>
          </cell>
          <cell r="J10">
            <v>-276</v>
          </cell>
          <cell r="K10">
            <v>-18.813905930470348</v>
          </cell>
          <cell r="O10" t="str">
            <v>IND AUTO LTD.</v>
          </cell>
          <cell r="P10">
            <v>1101</v>
          </cell>
          <cell r="Q10">
            <v>2.1625125213599672</v>
          </cell>
          <cell r="R10">
            <v>1619</v>
          </cell>
          <cell r="S10">
            <v>3.5025095188646591</v>
          </cell>
          <cell r="T10">
            <v>2292</v>
          </cell>
          <cell r="U10">
            <v>2.2004819554719228</v>
          </cell>
          <cell r="V10">
            <v>3086</v>
          </cell>
          <cell r="W10">
            <v>3.5184129517728882</v>
          </cell>
          <cell r="X10">
            <v>-794</v>
          </cell>
          <cell r="Y10">
            <v>-25.729099157485418</v>
          </cell>
          <cell r="AC10" t="str">
            <v>IND AUTO LTD.</v>
          </cell>
          <cell r="AD10">
            <v>830</v>
          </cell>
          <cell r="AE10">
            <v>2.3529411764705883</v>
          </cell>
          <cell r="AF10">
            <v>1555</v>
          </cell>
          <cell r="AG10">
            <v>3.8599975176864838</v>
          </cell>
          <cell r="AH10">
            <v>3122</v>
          </cell>
          <cell r="AI10">
            <v>2.2390521680508342</v>
          </cell>
          <cell r="AJ10">
            <v>4641</v>
          </cell>
          <cell r="AK10">
            <v>3.6259228876127971</v>
          </cell>
          <cell r="AL10">
            <v>-1519</v>
          </cell>
          <cell r="AM10">
            <v>-32.730015082956257</v>
          </cell>
          <cell r="AQ10" t="str">
            <v>IND AUTO LTD.</v>
          </cell>
          <cell r="AR10">
            <v>651</v>
          </cell>
          <cell r="AS10">
            <v>1.4093654608040527</v>
          </cell>
          <cell r="AT10">
            <v>1800</v>
          </cell>
          <cell r="AU10">
            <v>3.4203625584311941</v>
          </cell>
          <cell r="AV10">
            <v>3773</v>
          </cell>
          <cell r="AW10">
            <v>2.0325925925925925</v>
          </cell>
          <cell r="AX10">
            <v>6441</v>
          </cell>
          <cell r="AY10">
            <v>3.5660305280116935</v>
          </cell>
          <cell r="AZ10">
            <v>-2668</v>
          </cell>
          <cell r="BA10">
            <v>-41.422139419344823</v>
          </cell>
          <cell r="BE10" t="str">
            <v>IND AUTO LTD.</v>
          </cell>
          <cell r="BF10">
            <v>709</v>
          </cell>
          <cell r="BG10">
            <v>1.3691487718214121</v>
          </cell>
          <cell r="BH10">
            <v>2025</v>
          </cell>
          <cell r="BI10">
            <v>3.6140707822455425</v>
          </cell>
          <cell r="BJ10">
            <v>4482</v>
          </cell>
          <cell r="BK10">
            <v>1.8878812513426195</v>
          </cell>
          <cell r="BL10">
            <v>8466</v>
          </cell>
          <cell r="BM10">
            <v>3.577404796916992</v>
          </cell>
          <cell r="BN10">
            <v>-3984</v>
          </cell>
          <cell r="BO10">
            <v>-47.058823529411761</v>
          </cell>
          <cell r="BS10" t="str">
            <v>IND AUTO LTD.</v>
          </cell>
          <cell r="BT10">
            <v>875</v>
          </cell>
          <cell r="BU10">
            <v>1.4706623863388069</v>
          </cell>
          <cell r="BV10">
            <v>2334</v>
          </cell>
          <cell r="BW10">
            <v>4.0587774976089035</v>
          </cell>
          <cell r="BX10">
            <v>5357</v>
          </cell>
          <cell r="BY10">
            <v>1.8042747536257266</v>
          </cell>
          <cell r="BZ10">
            <v>10800</v>
          </cell>
          <cell r="CA10">
            <v>3.6715087521289651</v>
          </cell>
          <cell r="CB10">
            <v>-5443</v>
          </cell>
          <cell r="CC10">
            <v>-50.398148148148145</v>
          </cell>
          <cell r="CG10" t="str">
            <v>IND AUTO LTD.</v>
          </cell>
          <cell r="CH10">
            <v>831</v>
          </cell>
          <cell r="CI10">
            <v>2.2910233789148653</v>
          </cell>
          <cell r="CJ10">
            <v>1951</v>
          </cell>
          <cell r="CK10">
            <v>4.1240382176376089</v>
          </cell>
          <cell r="CL10">
            <v>6188</v>
          </cell>
          <cell r="CM10">
            <v>1.8572654857163438</v>
          </cell>
          <cell r="CN10">
            <v>12751</v>
          </cell>
          <cell r="CO10">
            <v>3.734204091195291</v>
          </cell>
          <cell r="CP10">
            <v>-6563</v>
          </cell>
          <cell r="CQ10">
            <v>-51.470472904085952</v>
          </cell>
          <cell r="CU10" t="str">
            <v>IND AUTO LTD.</v>
          </cell>
          <cell r="CV10">
            <v>679</v>
          </cell>
          <cell r="CW10">
            <v>1.5899777543613163</v>
          </cell>
          <cell r="CX10">
            <v>1759</v>
          </cell>
          <cell r="CY10">
            <v>3.3728979310080343</v>
          </cell>
          <cell r="CZ10">
            <v>6867</v>
          </cell>
          <cell r="DA10">
            <v>1.8268982635554147</v>
          </cell>
          <cell r="DB10">
            <v>14510</v>
          </cell>
          <cell r="DC10">
            <v>3.6863338888663062</v>
          </cell>
          <cell r="DD10">
            <v>-7643</v>
          </cell>
          <cell r="DE10">
            <v>-52.674017918676775</v>
          </cell>
          <cell r="DI10" t="str">
            <v>IND AUTO LTD.</v>
          </cell>
          <cell r="DJ10">
            <v>467</v>
          </cell>
          <cell r="DK10">
            <v>1.3657366789495233</v>
          </cell>
          <cell r="DL10">
            <v>603</v>
          </cell>
          <cell r="DM10">
            <v>1.8634692048579993</v>
          </cell>
          <cell r="DN10">
            <v>7334</v>
          </cell>
          <cell r="DO10">
            <v>1.7884446091831534</v>
          </cell>
          <cell r="DP10">
            <v>19262</v>
          </cell>
          <cell r="DQ10">
            <v>3.3229079153246746</v>
          </cell>
          <cell r="DR10">
            <v>-11928</v>
          </cell>
          <cell r="DS10">
            <v>-61.925033745197801</v>
          </cell>
          <cell r="DW10" t="str">
            <v>IND AUTO LTD.</v>
          </cell>
          <cell r="DX10">
            <v>734</v>
          </cell>
          <cell r="DY10">
            <v>1.3480504692464508</v>
          </cell>
          <cell r="DZ10">
            <v>1575</v>
          </cell>
          <cell r="EA10">
            <v>5.1688490696071678</v>
          </cell>
          <cell r="EB10">
            <v>8068</v>
          </cell>
          <cell r="EC10">
            <v>1.7368242035967847</v>
          </cell>
          <cell r="ED10">
            <v>39991</v>
          </cell>
          <cell r="EE10">
            <v>3.330274343122102</v>
          </cell>
          <cell r="EF10">
            <v>-31923</v>
          </cell>
          <cell r="EG10">
            <v>-79.825460728663941</v>
          </cell>
          <cell r="EK10" t="str">
            <v>IND AUTO LTD.</v>
          </cell>
          <cell r="EL10">
            <v>601</v>
          </cell>
          <cell r="EM10">
            <v>1.2481309187572687</v>
          </cell>
          <cell r="EN10">
            <v>1512</v>
          </cell>
          <cell r="EO10">
            <v>3.3441709242916859</v>
          </cell>
          <cell r="EP10">
            <v>8669</v>
          </cell>
          <cell r="EQ10">
            <v>1.6909249080319422</v>
          </cell>
          <cell r="ER10">
            <v>39991</v>
          </cell>
          <cell r="ES10">
            <v>3.330274343122102</v>
          </cell>
          <cell r="ET10">
            <v>-31322</v>
          </cell>
          <cell r="EU10">
            <v>-78.322622590082773</v>
          </cell>
          <cell r="EY10" t="str">
            <v>IND AUTO LTD.</v>
          </cell>
          <cell r="EZ10">
            <v>630</v>
          </cell>
          <cell r="FA10">
            <v>1.0630758327427356</v>
          </cell>
          <cell r="FB10">
            <v>10118</v>
          </cell>
          <cell r="FC10">
            <v>2.655413048213672</v>
          </cell>
          <cell r="FD10">
            <v>9299</v>
          </cell>
          <cell r="FE10">
            <v>1.6258698464873937</v>
          </cell>
          <cell r="FF10">
            <v>39991</v>
          </cell>
          <cell r="FG10">
            <v>3.330274343122102</v>
          </cell>
          <cell r="FH10">
            <v>-30692</v>
          </cell>
          <cell r="FI10">
            <v>-76.747268135330444</v>
          </cell>
        </row>
        <row r="11">
          <cell r="A11" t="str">
            <v>MARUTI UDYOG - CARS</v>
          </cell>
          <cell r="B11">
            <v>24132</v>
          </cell>
          <cell r="C11">
            <v>45.321714307177999</v>
          </cell>
          <cell r="D11">
            <v>23749</v>
          </cell>
          <cell r="E11">
            <v>57.245817866268133</v>
          </cell>
          <cell r="F11">
            <v>24132</v>
          </cell>
          <cell r="G11">
            <v>45.321714307177999</v>
          </cell>
          <cell r="H11">
            <v>23749</v>
          </cell>
          <cell r="I11">
            <v>57.245817866268133</v>
          </cell>
          <cell r="J11">
            <v>383</v>
          </cell>
          <cell r="K11">
            <v>1.6126994820834561</v>
          </cell>
          <cell r="O11" t="str">
            <v>MARUTI UDYOG - CARS</v>
          </cell>
          <cell r="P11">
            <v>21238</v>
          </cell>
          <cell r="Q11">
            <v>41.714296937913694</v>
          </cell>
          <cell r="R11">
            <v>25380</v>
          </cell>
          <cell r="S11">
            <v>54.90654205607477</v>
          </cell>
          <cell r="T11">
            <v>45370</v>
          </cell>
          <cell r="U11">
            <v>43.558405898674138</v>
          </cell>
          <cell r="V11">
            <v>49129</v>
          </cell>
          <cell r="W11">
            <v>56.012997377722037</v>
          </cell>
          <cell r="X11">
            <v>-3759</v>
          </cell>
          <cell r="Y11">
            <v>-7.6512853915202834</v>
          </cell>
          <cell r="AC11" t="str">
            <v>MARUTI UDYOG - CARS</v>
          </cell>
          <cell r="AD11">
            <v>11346</v>
          </cell>
          <cell r="AE11">
            <v>32.164422395464207</v>
          </cell>
          <cell r="AF11">
            <v>19296</v>
          </cell>
          <cell r="AG11">
            <v>47.898721608539155</v>
          </cell>
          <cell r="AH11">
            <v>56716</v>
          </cell>
          <cell r="AI11">
            <v>40.675875324526302</v>
          </cell>
          <cell r="AJ11">
            <v>68425</v>
          </cell>
          <cell r="AK11">
            <v>53.459119496855344</v>
          </cell>
          <cell r="AL11">
            <v>-11709</v>
          </cell>
          <cell r="AM11">
            <v>-17.112166605772742</v>
          </cell>
          <cell r="AQ11" t="str">
            <v>MARUTI UDYOG - CARS</v>
          </cell>
          <cell r="AR11">
            <v>22103</v>
          </cell>
          <cell r="AS11">
            <v>47.851313026347128</v>
          </cell>
          <cell r="AT11">
            <v>27980</v>
          </cell>
          <cell r="AU11">
            <v>53.167635769391552</v>
          </cell>
          <cell r="AV11">
            <v>78819</v>
          </cell>
          <cell r="AW11">
            <v>42.461414141414139</v>
          </cell>
          <cell r="AX11">
            <v>96405</v>
          </cell>
          <cell r="AY11">
            <v>53.374192369658012</v>
          </cell>
          <cell r="AZ11">
            <v>-17586</v>
          </cell>
          <cell r="BA11">
            <v>-18.241792438151549</v>
          </cell>
          <cell r="BE11" t="str">
            <v>MARUTI UDYOG - CARS</v>
          </cell>
          <cell r="BF11">
            <v>24100</v>
          </cell>
          <cell r="BG11">
            <v>46.53947165147536</v>
          </cell>
          <cell r="BH11">
            <v>28211</v>
          </cell>
          <cell r="BI11">
            <v>50.348913994039016</v>
          </cell>
          <cell r="BJ11">
            <v>102919</v>
          </cell>
          <cell r="BK11">
            <v>43.350926039029694</v>
          </cell>
          <cell r="BL11">
            <v>124616</v>
          </cell>
          <cell r="BM11">
            <v>52.657911194496563</v>
          </cell>
          <cell r="BN11">
            <v>-21697</v>
          </cell>
          <cell r="BO11">
            <v>-17.411086858830327</v>
          </cell>
          <cell r="BS11" t="str">
            <v>MARUTI UDYOG - CARS</v>
          </cell>
          <cell r="BT11">
            <v>29199</v>
          </cell>
          <cell r="BU11">
            <v>49.076424021379225</v>
          </cell>
          <cell r="BV11">
            <v>27512</v>
          </cell>
          <cell r="BW11">
            <v>47.842796278584473</v>
          </cell>
          <cell r="BX11">
            <v>132118</v>
          </cell>
          <cell r="BY11">
            <v>44.498258708143318</v>
          </cell>
          <cell r="BZ11">
            <v>152128</v>
          </cell>
          <cell r="CA11">
            <v>51.71660031887734</v>
          </cell>
          <cell r="CB11">
            <v>-20010</v>
          </cell>
          <cell r="CC11">
            <v>-13.153397139251158</v>
          </cell>
          <cell r="CG11" t="str">
            <v>MARUTI UDYOG - CARS</v>
          </cell>
          <cell r="CH11">
            <v>14736</v>
          </cell>
          <cell r="CI11">
            <v>40.62637847375386</v>
          </cell>
          <cell r="CJ11">
            <v>23110</v>
          </cell>
          <cell r="CK11">
            <v>48.850088779910372</v>
          </cell>
          <cell r="CL11">
            <v>146854</v>
          </cell>
          <cell r="CM11">
            <v>44.076739760728501</v>
          </cell>
          <cell r="CN11">
            <v>175238</v>
          </cell>
          <cell r="CO11">
            <v>51.31946173107054</v>
          </cell>
          <cell r="CP11">
            <v>-28384</v>
          </cell>
          <cell r="CQ11">
            <v>-16.197400107282668</v>
          </cell>
          <cell r="CU11" t="str">
            <v>MARUTI UDYOG - CARS</v>
          </cell>
          <cell r="CV11">
            <v>22045</v>
          </cell>
          <cell r="CW11">
            <v>51.621589977754354</v>
          </cell>
          <cell r="CX11">
            <v>24588</v>
          </cell>
          <cell r="CY11">
            <v>47.147705700753576</v>
          </cell>
          <cell r="CZ11">
            <v>168899</v>
          </cell>
          <cell r="DA11">
            <v>44.933928908729577</v>
          </cell>
          <cell r="DB11">
            <v>199826</v>
          </cell>
          <cell r="DC11">
            <v>50.766737124507131</v>
          </cell>
          <cell r="DD11">
            <v>-30927</v>
          </cell>
          <cell r="DE11">
            <v>-15.476964959514778</v>
          </cell>
          <cell r="DI11" t="str">
            <v>MARUTI UDYOG - CARS</v>
          </cell>
          <cell r="DJ11">
            <v>18929</v>
          </cell>
          <cell r="DK11">
            <v>55.357665087442243</v>
          </cell>
          <cell r="DL11">
            <v>22727</v>
          </cell>
          <cell r="DM11">
            <v>70.233938007973052</v>
          </cell>
          <cell r="DN11">
            <v>187828</v>
          </cell>
          <cell r="DO11">
            <v>45.803105270473594</v>
          </cell>
          <cell r="DP11">
            <v>267723</v>
          </cell>
          <cell r="DQ11">
            <v>46.185176815204429</v>
          </cell>
          <cell r="DR11">
            <v>-79895</v>
          </cell>
          <cell r="DS11">
            <v>-29.842411746469299</v>
          </cell>
          <cell r="DW11" t="str">
            <v>MARUTI UDYOG - CARS</v>
          </cell>
          <cell r="DX11">
            <v>28264</v>
          </cell>
          <cell r="DY11">
            <v>51.909125971092216</v>
          </cell>
          <cell r="DZ11">
            <v>18780</v>
          </cell>
          <cell r="EA11">
            <v>61.632371763315938</v>
          </cell>
          <cell r="EB11">
            <v>216092</v>
          </cell>
          <cell r="EC11">
            <v>46.518817030693654</v>
          </cell>
          <cell r="ED11">
            <v>559195</v>
          </cell>
          <cell r="EE11">
            <v>46.567296674305815</v>
          </cell>
          <cell r="EF11">
            <v>-343103</v>
          </cell>
          <cell r="EG11">
            <v>-61.356592959522175</v>
          </cell>
          <cell r="EK11" t="str">
            <v>MARUTI UDYOG - CARS</v>
          </cell>
          <cell r="EL11">
            <v>24622</v>
          </cell>
          <cell r="EM11">
            <v>51.133909287257019</v>
          </cell>
          <cell r="EN11">
            <v>24298</v>
          </cell>
          <cell r="EO11">
            <v>53.741180633888483</v>
          </cell>
          <cell r="EP11">
            <v>240714</v>
          </cell>
          <cell r="EQ11">
            <v>46.95227803806678</v>
          </cell>
          <cell r="ER11">
            <v>559195</v>
          </cell>
          <cell r="ES11">
            <v>46.567296674305815</v>
          </cell>
          <cell r="ET11">
            <v>-318481</v>
          </cell>
          <cell r="EU11">
            <v>-56.953477767147419</v>
          </cell>
          <cell r="EY11" t="str">
            <v>MARUTI UDYOG - CARS</v>
          </cell>
          <cell r="EZ11">
            <v>27165</v>
          </cell>
          <cell r="FA11">
            <v>45.838817454692723</v>
          </cell>
          <cell r="FB11">
            <v>243972</v>
          </cell>
          <cell r="FC11">
            <v>64.029099841745989</v>
          </cell>
          <cell r="FD11">
            <v>267879</v>
          </cell>
          <cell r="FE11">
            <v>46.836905969157606</v>
          </cell>
          <cell r="FF11">
            <v>559195</v>
          </cell>
          <cell r="FG11">
            <v>46.567296674305815</v>
          </cell>
          <cell r="FH11">
            <v>-291316</v>
          </cell>
          <cell r="FI11">
            <v>-52.095601713176976</v>
          </cell>
        </row>
        <row r="12">
          <cell r="A12" t="str">
            <v>MARUTI UDYOG - VANS</v>
          </cell>
          <cell r="B12">
            <v>6081</v>
          </cell>
          <cell r="C12">
            <v>11.420576193516883</v>
          </cell>
          <cell r="D12">
            <v>6744</v>
          </cell>
          <cell r="E12">
            <v>16.256086390589598</v>
          </cell>
          <cell r="F12">
            <v>6081</v>
          </cell>
          <cell r="G12">
            <v>11.420576193516883</v>
          </cell>
          <cell r="H12">
            <v>6744</v>
          </cell>
          <cell r="I12">
            <v>16.256086390589598</v>
          </cell>
          <cell r="J12">
            <v>-663</v>
          </cell>
          <cell r="K12">
            <v>-9.8309608540925275</v>
          </cell>
          <cell r="O12" t="str">
            <v>MARUTI UDYOG - VANS</v>
          </cell>
          <cell r="P12">
            <v>4562</v>
          </cell>
          <cell r="Q12">
            <v>8.9603833991318513</v>
          </cell>
          <cell r="R12">
            <v>6977</v>
          </cell>
          <cell r="S12">
            <v>15.093890619591555</v>
          </cell>
          <cell r="T12">
            <v>10643</v>
          </cell>
          <cell r="U12">
            <v>10.218032047158671</v>
          </cell>
          <cell r="V12">
            <v>13721</v>
          </cell>
          <cell r="W12">
            <v>15.643598221411469</v>
          </cell>
          <cell r="X12">
            <v>-3078</v>
          </cell>
          <cell r="Y12">
            <v>-22.432767291013775</v>
          </cell>
          <cell r="AC12" t="str">
            <v>MARUTI UDYOG - VANS</v>
          </cell>
          <cell r="AD12">
            <v>3235</v>
          </cell>
          <cell r="AE12">
            <v>9.1708008504606653</v>
          </cell>
          <cell r="AF12">
            <v>5353</v>
          </cell>
          <cell r="AG12">
            <v>13.287824252203054</v>
          </cell>
          <cell r="AH12">
            <v>13878</v>
          </cell>
          <cell r="AI12">
            <v>9.9530960884719644</v>
          </cell>
          <cell r="AJ12">
            <v>19074</v>
          </cell>
          <cell r="AK12">
            <v>14.902144615024024</v>
          </cell>
          <cell r="AL12">
            <v>-5196</v>
          </cell>
          <cell r="AM12">
            <v>-27.241270839886756</v>
          </cell>
          <cell r="AQ12" t="str">
            <v>MARUTI UDYOG - VANS</v>
          </cell>
          <cell r="AR12">
            <v>4694</v>
          </cell>
          <cell r="AS12">
            <v>10.16215280032907</v>
          </cell>
          <cell r="AT12">
            <v>7548</v>
          </cell>
          <cell r="AU12">
            <v>14.342720328354805</v>
          </cell>
          <cell r="AV12">
            <v>18572</v>
          </cell>
          <cell r="AW12">
            <v>10.005117845117844</v>
          </cell>
          <cell r="AX12">
            <v>26622</v>
          </cell>
          <cell r="AY12">
            <v>14.739149932732074</v>
          </cell>
          <cell r="AZ12">
            <v>-8050</v>
          </cell>
          <cell r="BA12">
            <v>-30.238148899406507</v>
          </cell>
          <cell r="BE12" t="str">
            <v>MARUTI UDYOG - VANS</v>
          </cell>
          <cell r="BF12">
            <v>5742</v>
          </cell>
          <cell r="BG12">
            <v>11.08836706318554</v>
          </cell>
          <cell r="BH12">
            <v>7767</v>
          </cell>
          <cell r="BI12">
            <v>13.861969267012903</v>
          </cell>
          <cell r="BJ12">
            <v>24314</v>
          </cell>
          <cell r="BK12">
            <v>10.241397756614115</v>
          </cell>
          <cell r="BL12">
            <v>34389</v>
          </cell>
          <cell r="BM12">
            <v>14.531463921707823</v>
          </cell>
          <cell r="BN12">
            <v>-10075</v>
          </cell>
          <cell r="BO12">
            <v>-29.297158975253719</v>
          </cell>
          <cell r="BS12" t="str">
            <v>MARUTI UDYOG - VANS</v>
          </cell>
          <cell r="BT12">
            <v>5908</v>
          </cell>
          <cell r="BU12">
            <v>9.9299124325596253</v>
          </cell>
          <cell r="BV12">
            <v>7601</v>
          </cell>
          <cell r="BW12">
            <v>13.217981045126512</v>
          </cell>
          <cell r="BX12">
            <v>30222</v>
          </cell>
          <cell r="BY12">
            <v>10.1789792055398</v>
          </cell>
          <cell r="BZ12">
            <v>41990</v>
          </cell>
          <cell r="CA12">
            <v>14.274690046471783</v>
          </cell>
          <cell r="CB12">
            <v>-11768</v>
          </cell>
          <cell r="CC12">
            <v>-28.025720409621339</v>
          </cell>
          <cell r="CG12" t="str">
            <v>MARUTI UDYOG - VANS</v>
          </cell>
          <cell r="CH12">
            <v>2934</v>
          </cell>
          <cell r="CI12">
            <v>8.0888839876488738</v>
          </cell>
          <cell r="CJ12">
            <v>5059</v>
          </cell>
          <cell r="CK12">
            <v>10.693751585355542</v>
          </cell>
          <cell r="CL12">
            <v>33156</v>
          </cell>
          <cell r="CM12">
            <v>9.9514373698143341</v>
          </cell>
          <cell r="CN12">
            <v>47049</v>
          </cell>
          <cell r="CO12">
            <v>13.778571742345482</v>
          </cell>
          <cell r="CP12">
            <v>-13893</v>
          </cell>
          <cell r="CQ12">
            <v>-29.528789134731877</v>
          </cell>
          <cell r="CU12" t="str">
            <v>MARUTI UDYOG - VANS</v>
          </cell>
          <cell r="CV12">
            <v>4947</v>
          </cell>
          <cell r="CW12">
            <v>11.584123638918159</v>
          </cell>
          <cell r="CX12">
            <v>7518</v>
          </cell>
          <cell r="CY12">
            <v>14.415830952426608</v>
          </cell>
          <cell r="CZ12">
            <v>38103</v>
          </cell>
          <cell r="DA12">
            <v>10.13693090669171</v>
          </cell>
          <cell r="DB12">
            <v>54567</v>
          </cell>
          <cell r="DC12">
            <v>13.86300353644161</v>
          </cell>
          <cell r="DD12">
            <v>-16464</v>
          </cell>
          <cell r="DE12">
            <v>-30.1720820275991</v>
          </cell>
          <cell r="DI12" t="str">
            <v>MARUTI UDYOG - VANS</v>
          </cell>
          <cell r="DJ12">
            <v>3862</v>
          </cell>
          <cell r="DK12">
            <v>11.294379130841667</v>
          </cell>
          <cell r="DL12">
            <v>2789</v>
          </cell>
          <cell r="DM12">
            <v>8.6189313637627851</v>
          </cell>
          <cell r="DN12">
            <v>41965</v>
          </cell>
          <cell r="DO12">
            <v>10.233443962963053</v>
          </cell>
          <cell r="DP12">
            <v>76344</v>
          </cell>
          <cell r="DQ12">
            <v>13.170183879532079</v>
          </cell>
          <cell r="DR12">
            <v>-34379</v>
          </cell>
          <cell r="DS12">
            <v>-45.03169862726606</v>
          </cell>
          <cell r="DW12" t="str">
            <v>MARUTI UDYOG - VANS</v>
          </cell>
          <cell r="DX12">
            <v>5613</v>
          </cell>
          <cell r="DY12">
            <v>10.308729269591728</v>
          </cell>
          <cell r="DZ12">
            <v>4237</v>
          </cell>
          <cell r="EA12">
            <v>13.905024449476553</v>
          </cell>
          <cell r="EB12">
            <v>47578</v>
          </cell>
          <cell r="EC12">
            <v>10.242268462906274</v>
          </cell>
          <cell r="ED12">
            <v>159432</v>
          </cell>
          <cell r="EE12">
            <v>13.276794755636093</v>
          </cell>
          <cell r="EF12">
            <v>-111854</v>
          </cell>
          <cell r="EG12">
            <v>-70.157810226303368</v>
          </cell>
          <cell r="EK12" t="str">
            <v>MARUTI UDYOG - VANS</v>
          </cell>
          <cell r="EL12">
            <v>4947</v>
          </cell>
          <cell r="EM12">
            <v>10.273716564213323</v>
          </cell>
          <cell r="EN12">
            <v>7207</v>
          </cell>
          <cell r="EO12">
            <v>15.940105721805676</v>
          </cell>
          <cell r="EP12">
            <v>52525</v>
          </cell>
          <cell r="EQ12">
            <v>10.245222147234717</v>
          </cell>
          <cell r="ER12">
            <v>159432</v>
          </cell>
          <cell r="ES12">
            <v>13.276794755636093</v>
          </cell>
          <cell r="ET12">
            <v>-106907</v>
          </cell>
          <cell r="EU12">
            <v>-67.054919965878867</v>
          </cell>
          <cell r="EY12" t="str">
            <v>MARUTI UDYOG - VANS</v>
          </cell>
          <cell r="EZ12">
            <v>6510</v>
          </cell>
          <cell r="FA12">
            <v>10.985116938341601</v>
          </cell>
          <cell r="FB12">
            <v>56627</v>
          </cell>
          <cell r="FC12">
            <v>14.861442447242101</v>
          </cell>
          <cell r="FD12">
            <v>59035</v>
          </cell>
          <cell r="FE12">
            <v>10.321886911214463</v>
          </cell>
          <cell r="FF12">
            <v>159432</v>
          </cell>
          <cell r="FG12">
            <v>13.276794755636093</v>
          </cell>
          <cell r="FH12">
            <v>-100397</v>
          </cell>
          <cell r="FI12">
            <v>-62.971674444277184</v>
          </cell>
        </row>
        <row r="13">
          <cell r="A13" t="str">
            <v>TELCO</v>
          </cell>
          <cell r="B13">
            <v>5145</v>
          </cell>
          <cell r="C13">
            <v>9.6626976674304164</v>
          </cell>
          <cell r="D13">
            <v>1679</v>
          </cell>
          <cell r="E13">
            <v>4.047148435616835</v>
          </cell>
          <cell r="F13">
            <v>5145</v>
          </cell>
          <cell r="G13">
            <v>9.6626976674304164</v>
          </cell>
          <cell r="H13">
            <v>1679</v>
          </cell>
          <cell r="I13">
            <v>4.047148435616835</v>
          </cell>
          <cell r="J13">
            <v>3466</v>
          </cell>
          <cell r="K13">
            <v>206.43240023823702</v>
          </cell>
          <cell r="O13" t="str">
            <v>TELCO</v>
          </cell>
          <cell r="P13">
            <v>5153</v>
          </cell>
          <cell r="Q13">
            <v>10.121187123131618</v>
          </cell>
          <cell r="R13">
            <v>2367</v>
          </cell>
          <cell r="S13">
            <v>5.1207165109034269</v>
          </cell>
          <cell r="T13">
            <v>10298</v>
          </cell>
          <cell r="U13">
            <v>9.8868076690444422</v>
          </cell>
          <cell r="V13">
            <v>4046</v>
          </cell>
          <cell r="W13">
            <v>4.61292897047087</v>
          </cell>
          <cell r="X13">
            <v>6252</v>
          </cell>
          <cell r="Y13">
            <v>154.52298566485419</v>
          </cell>
          <cell r="AC13" t="str">
            <v>TELCO</v>
          </cell>
          <cell r="AD13">
            <v>4080</v>
          </cell>
          <cell r="AE13">
            <v>11.566265060240964</v>
          </cell>
          <cell r="AF13">
            <v>3577</v>
          </cell>
          <cell r="AG13">
            <v>8.8792354474370114</v>
          </cell>
          <cell r="AH13">
            <v>14378</v>
          </cell>
          <cell r="AI13">
            <v>10.311688684252047</v>
          </cell>
          <cell r="AJ13">
            <v>7623</v>
          </cell>
          <cell r="AK13">
            <v>5.9557013945857262</v>
          </cell>
          <cell r="AL13">
            <v>6755</v>
          </cell>
          <cell r="AM13">
            <v>88.613406795224975</v>
          </cell>
          <cell r="AQ13" t="str">
            <v>TELCO</v>
          </cell>
          <cell r="AR13">
            <v>3534</v>
          </cell>
          <cell r="AS13">
            <v>7.6508410729362861</v>
          </cell>
          <cell r="AT13">
            <v>4094</v>
          </cell>
          <cell r="AU13">
            <v>7.7794246190096148</v>
          </cell>
          <cell r="AV13">
            <v>17912</v>
          </cell>
          <cell r="AW13">
            <v>9.6495622895622901</v>
          </cell>
          <cell r="AX13">
            <v>11717</v>
          </cell>
          <cell r="AY13">
            <v>6.4870640733912452</v>
          </cell>
          <cell r="AZ13">
            <v>6195</v>
          </cell>
          <cell r="BA13">
            <v>52.871895536400103</v>
          </cell>
          <cell r="BE13" t="str">
            <v>TELCO</v>
          </cell>
          <cell r="BF13">
            <v>3469</v>
          </cell>
          <cell r="BG13">
            <v>6.6989803800401662</v>
          </cell>
          <cell r="BH13">
            <v>4539</v>
          </cell>
          <cell r="BI13">
            <v>8.1008727311666746</v>
          </cell>
          <cell r="BJ13">
            <v>21381</v>
          </cell>
          <cell r="BK13">
            <v>9.0059770269871837</v>
          </cell>
          <cell r="BL13">
            <v>16256</v>
          </cell>
          <cell r="BM13">
            <v>6.8691580886702841</v>
          </cell>
          <cell r="BN13">
            <v>5125</v>
          </cell>
          <cell r="BO13">
            <v>31.52682086614173</v>
          </cell>
          <cell r="BS13" t="str">
            <v>TELCO</v>
          </cell>
          <cell r="BT13">
            <v>3577</v>
          </cell>
          <cell r="BU13">
            <v>6.0120678353530428</v>
          </cell>
          <cell r="BV13">
            <v>5047</v>
          </cell>
          <cell r="BW13">
            <v>8.7766281192939744</v>
          </cell>
          <cell r="BX13">
            <v>24958</v>
          </cell>
          <cell r="BY13">
            <v>8.4060274969182167</v>
          </cell>
          <cell r="BZ13">
            <v>21303</v>
          </cell>
          <cell r="CA13">
            <v>7.2420510135743843</v>
          </cell>
          <cell r="CB13">
            <v>3655</v>
          </cell>
          <cell r="CC13">
            <v>17.157207904989907</v>
          </cell>
          <cell r="CG13" t="str">
            <v>TELCO</v>
          </cell>
          <cell r="CH13">
            <v>2345</v>
          </cell>
          <cell r="CI13">
            <v>6.4650419056021171</v>
          </cell>
          <cell r="CJ13">
            <v>4745</v>
          </cell>
          <cell r="CK13">
            <v>10.030016064936163</v>
          </cell>
          <cell r="CL13">
            <v>27303</v>
          </cell>
          <cell r="CM13">
            <v>8.1947187389323428</v>
          </cell>
          <cell r="CN13">
            <v>26048</v>
          </cell>
          <cell r="CO13">
            <v>7.628307440001171</v>
          </cell>
          <cell r="CP13">
            <v>1255</v>
          </cell>
          <cell r="CQ13">
            <v>4.8180282555282554</v>
          </cell>
          <cell r="CU13" t="str">
            <v>TELCO</v>
          </cell>
          <cell r="CV13">
            <v>2415</v>
          </cell>
          <cell r="CW13">
            <v>5.6550755180892169</v>
          </cell>
          <cell r="CX13">
            <v>5224</v>
          </cell>
          <cell r="CY13">
            <v>10.017065828076163</v>
          </cell>
          <cell r="CZ13">
            <v>29718</v>
          </cell>
          <cell r="DA13">
            <v>7.9061835730799208</v>
          </cell>
          <cell r="DB13">
            <v>31272</v>
          </cell>
          <cell r="DC13">
            <v>7.9447989919108979</v>
          </cell>
          <cell r="DD13">
            <v>-1554</v>
          </cell>
          <cell r="DE13">
            <v>-4.9693016116653874</v>
          </cell>
          <cell r="DI13" t="str">
            <v>TELCO</v>
          </cell>
          <cell r="DJ13">
            <v>2243</v>
          </cell>
          <cell r="DK13">
            <v>6.5596303445048836</v>
          </cell>
          <cell r="DL13">
            <v>2</v>
          </cell>
          <cell r="DM13">
            <v>6.1806607126301798E-3</v>
          </cell>
          <cell r="DN13">
            <v>31961</v>
          </cell>
          <cell r="DO13">
            <v>7.7939021208212109</v>
          </cell>
          <cell r="DP13">
            <v>53196</v>
          </cell>
          <cell r="DQ13">
            <v>9.1768980097399737</v>
          </cell>
          <cell r="DR13">
            <v>-21235</v>
          </cell>
          <cell r="DS13">
            <v>-39.918414918414918</v>
          </cell>
          <cell r="DW13" t="str">
            <v>TELCO</v>
          </cell>
          <cell r="DX13">
            <v>2959</v>
          </cell>
          <cell r="DY13">
            <v>5.434443240463553</v>
          </cell>
          <cell r="DZ13">
            <v>298</v>
          </cell>
          <cell r="EA13">
            <v>0.97797906205900687</v>
          </cell>
          <cell r="EB13">
            <v>34920</v>
          </cell>
          <cell r="EC13">
            <v>7.5173402565195486</v>
          </cell>
          <cell r="ED13">
            <v>108071</v>
          </cell>
          <cell r="EE13">
            <v>8.9996768906891216</v>
          </cell>
          <cell r="EF13">
            <v>-73151</v>
          </cell>
          <cell r="EG13">
            <v>-67.687908874721245</v>
          </cell>
          <cell r="EK13" t="str">
            <v>TELCO</v>
          </cell>
          <cell r="EL13">
            <v>3651</v>
          </cell>
          <cell r="EM13">
            <v>7.5822395746801785</v>
          </cell>
          <cell r="EN13">
            <v>1881</v>
          </cell>
          <cell r="EO13">
            <v>4.1603078760533476</v>
          </cell>
          <cell r="EP13">
            <v>38571</v>
          </cell>
          <cell r="EQ13">
            <v>7.5234357627984823</v>
          </cell>
          <cell r="ER13">
            <v>108071</v>
          </cell>
          <cell r="ES13">
            <v>8.9996768906891216</v>
          </cell>
          <cell r="ET13">
            <v>-69500</v>
          </cell>
          <cell r="EU13">
            <v>-64.309574261365213</v>
          </cell>
          <cell r="EY13" t="str">
            <v>TELCO</v>
          </cell>
          <cell r="EZ13">
            <v>5255</v>
          </cell>
          <cell r="FA13">
            <v>8.8674023826398027</v>
          </cell>
          <cell r="FB13">
            <v>2267</v>
          </cell>
          <cell r="FC13">
            <v>0.5949615912532511</v>
          </cell>
          <cell r="FD13">
            <v>43826</v>
          </cell>
          <cell r="FE13">
            <v>7.6626918907577721</v>
          </cell>
          <cell r="FF13">
            <v>108071</v>
          </cell>
          <cell r="FG13">
            <v>8.9996768906891216</v>
          </cell>
          <cell r="FH13">
            <v>-64245</v>
          </cell>
          <cell r="FI13">
            <v>-59.447030193113783</v>
          </cell>
        </row>
        <row r="14">
          <cell r="A14" t="str">
            <v>DAEWOO MOTORS</v>
          </cell>
          <cell r="B14">
            <v>4687</v>
          </cell>
          <cell r="C14">
            <v>8.8025391578710135</v>
          </cell>
          <cell r="D14">
            <v>1005</v>
          </cell>
          <cell r="E14">
            <v>2.4225039772453361</v>
          </cell>
          <cell r="F14">
            <v>4687</v>
          </cell>
          <cell r="G14">
            <v>8.8025391578710135</v>
          </cell>
          <cell r="H14">
            <v>1005</v>
          </cell>
          <cell r="I14">
            <v>2.4225039772453361</v>
          </cell>
          <cell r="J14">
            <v>3682</v>
          </cell>
          <cell r="K14">
            <v>366.3681592039801</v>
          </cell>
          <cell r="O14" t="str">
            <v>DAEWOO MOTORS</v>
          </cell>
          <cell r="P14">
            <v>6033</v>
          </cell>
          <cell r="Q14">
            <v>11.849625832302163</v>
          </cell>
          <cell r="R14">
            <v>2249</v>
          </cell>
          <cell r="S14">
            <v>4.8654378677743164</v>
          </cell>
          <cell r="T14">
            <v>10720</v>
          </cell>
          <cell r="U14">
            <v>10.291957488071123</v>
          </cell>
          <cell r="V14">
            <v>3254</v>
          </cell>
          <cell r="W14">
            <v>3.7099532550450349</v>
          </cell>
          <cell r="X14">
            <v>7466</v>
          </cell>
          <cell r="Y14">
            <v>229.44068838352797</v>
          </cell>
          <cell r="AC14" t="str">
            <v>DAEWOO MOTORS</v>
          </cell>
          <cell r="AD14">
            <v>4702</v>
          </cell>
          <cell r="AE14">
            <v>13.32955350815025</v>
          </cell>
          <cell r="AF14">
            <v>2586</v>
          </cell>
          <cell r="AG14">
            <v>6.4192627528856887</v>
          </cell>
          <cell r="AH14">
            <v>15422</v>
          </cell>
          <cell r="AI14">
            <v>11.06043002424086</v>
          </cell>
          <cell r="AJ14">
            <v>5840</v>
          </cell>
          <cell r="AK14">
            <v>4.5626782296183439</v>
          </cell>
          <cell r="AL14">
            <v>9582</v>
          </cell>
          <cell r="AM14">
            <v>164.07534246575341</v>
          </cell>
          <cell r="AQ14" t="str">
            <v>DAEWOO MOTORS</v>
          </cell>
          <cell r="AR14">
            <v>4110</v>
          </cell>
          <cell r="AS14">
            <v>8.8978372410209783</v>
          </cell>
          <cell r="AT14">
            <v>2801</v>
          </cell>
          <cell r="AU14">
            <v>5.3224641812032081</v>
          </cell>
          <cell r="AV14">
            <v>19532</v>
          </cell>
          <cell r="AW14">
            <v>10.522289562289561</v>
          </cell>
          <cell r="AX14">
            <v>8641</v>
          </cell>
          <cell r="AY14">
            <v>4.7840505810509297</v>
          </cell>
          <cell r="AZ14">
            <v>10891</v>
          </cell>
          <cell r="BA14">
            <v>126.03865293368824</v>
          </cell>
          <cell r="BE14" t="str">
            <v>DAEWOO MOTORS</v>
          </cell>
          <cell r="BF14">
            <v>4497</v>
          </cell>
          <cell r="BG14">
            <v>8.6841495442607766</v>
          </cell>
          <cell r="BH14">
            <v>2812</v>
          </cell>
          <cell r="BI14">
            <v>5.0186503899626995</v>
          </cell>
          <cell r="BJ14">
            <v>24029</v>
          </cell>
          <cell r="BK14">
            <v>10.121351760042796</v>
          </cell>
          <cell r="BL14">
            <v>11453</v>
          </cell>
          <cell r="BM14">
            <v>4.8395956932542301</v>
          </cell>
          <cell r="BN14">
            <v>12576</v>
          </cell>
          <cell r="BO14">
            <v>109.80529119008121</v>
          </cell>
          <cell r="BS14" t="str">
            <v>DAEWOO MOTORS</v>
          </cell>
          <cell r="BT14">
            <v>4705</v>
          </cell>
          <cell r="BU14">
            <v>7.9079617459703853</v>
          </cell>
          <cell r="BV14">
            <v>3530</v>
          </cell>
          <cell r="BW14">
            <v>6.1385966437701072</v>
          </cell>
          <cell r="BX14">
            <v>28734</v>
          </cell>
          <cell r="BY14">
            <v>9.6778104854735183</v>
          </cell>
          <cell r="BZ14">
            <v>14983</v>
          </cell>
          <cell r="CA14">
            <v>5.0935384845507672</v>
          </cell>
          <cell r="CB14">
            <v>13751</v>
          </cell>
          <cell r="CC14">
            <v>91.777347660682111</v>
          </cell>
          <cell r="CG14" t="str">
            <v>DAEWOO MOTORS</v>
          </cell>
          <cell r="CH14">
            <v>4564</v>
          </cell>
          <cell r="CI14">
            <v>12.582708425231584</v>
          </cell>
          <cell r="CJ14">
            <v>3578</v>
          </cell>
          <cell r="CK14">
            <v>7.5632028409571328</v>
          </cell>
          <cell r="CL14">
            <v>33298</v>
          </cell>
          <cell r="CM14">
            <v>9.9940572306694921</v>
          </cell>
          <cell r="CN14">
            <v>18561</v>
          </cell>
          <cell r="CO14">
            <v>5.4356961914105399</v>
          </cell>
          <cell r="CP14">
            <v>14737</v>
          </cell>
          <cell r="CQ14">
            <v>79.39766176391359</v>
          </cell>
          <cell r="CU14" t="str">
            <v>DAEWOO MOTORS</v>
          </cell>
          <cell r="CV14">
            <v>2200</v>
          </cell>
          <cell r="CW14">
            <v>5.1516215899777542</v>
          </cell>
          <cell r="CX14">
            <v>3370</v>
          </cell>
          <cell r="CY14">
            <v>6.4620045636708783</v>
          </cell>
          <cell r="CZ14">
            <v>35498</v>
          </cell>
          <cell r="DA14">
            <v>9.4438961059691451</v>
          </cell>
          <cell r="DB14">
            <v>21931</v>
          </cell>
          <cell r="DC14">
            <v>5.5716739156944843</v>
          </cell>
          <cell r="DD14">
            <v>13567</v>
          </cell>
          <cell r="DE14">
            <v>61.862204185855639</v>
          </cell>
          <cell r="DI14" t="str">
            <v>DAEWOO MOTORS</v>
          </cell>
          <cell r="DJ14">
            <v>700</v>
          </cell>
          <cell r="DK14">
            <v>2.047142773586009</v>
          </cell>
          <cell r="DL14">
            <v>825</v>
          </cell>
          <cell r="DM14">
            <v>2.5495225439599492</v>
          </cell>
          <cell r="DN14">
            <v>36198</v>
          </cell>
          <cell r="DO14">
            <v>8.8271227111005981</v>
          </cell>
          <cell r="DP14">
            <v>39635</v>
          </cell>
          <cell r="DQ14">
            <v>6.8374756112497908</v>
          </cell>
          <cell r="DR14">
            <v>-3437</v>
          </cell>
          <cell r="DS14">
            <v>-8.6716286110760699</v>
          </cell>
          <cell r="DW14" t="str">
            <v>DAEWOO MOTORS</v>
          </cell>
          <cell r="DX14">
            <v>2526</v>
          </cell>
          <cell r="DY14">
            <v>4.6392036584693939</v>
          </cell>
          <cell r="DZ14">
            <v>800</v>
          </cell>
          <cell r="EA14">
            <v>2.6254471464671325</v>
          </cell>
          <cell r="EB14">
            <v>38724</v>
          </cell>
          <cell r="EC14">
            <v>8.3362395215768323</v>
          </cell>
          <cell r="ED14">
            <v>80275</v>
          </cell>
          <cell r="EE14">
            <v>6.6849484357512132</v>
          </cell>
          <cell r="EF14">
            <v>-41551</v>
          </cell>
          <cell r="EG14">
            <v>-51.76082217377764</v>
          </cell>
          <cell r="EK14" t="str">
            <v>DAEWOO MOTORS</v>
          </cell>
          <cell r="EL14">
            <v>3500</v>
          </cell>
          <cell r="EM14">
            <v>7.2686492772885858</v>
          </cell>
          <cell r="EN14">
            <v>1131</v>
          </cell>
          <cell r="EO14">
            <v>2.5014929334483447</v>
          </cell>
          <cell r="EP14">
            <v>42224</v>
          </cell>
          <cell r="EQ14">
            <v>8.2359687757227746</v>
          </cell>
          <cell r="ER14">
            <v>80275</v>
          </cell>
          <cell r="ES14">
            <v>6.6849484357512132</v>
          </cell>
          <cell r="ET14">
            <v>-38051</v>
          </cell>
          <cell r="EU14">
            <v>-47.400809716599191</v>
          </cell>
          <cell r="EY14" t="str">
            <v>DAEWOO MOTORS</v>
          </cell>
          <cell r="EZ14">
            <v>2250</v>
          </cell>
          <cell r="FA14">
            <v>3.7966994026526271</v>
          </cell>
          <cell r="FB14">
            <v>10430</v>
          </cell>
          <cell r="FC14">
            <v>2.7372957197932988</v>
          </cell>
          <cell r="FD14">
            <v>44474</v>
          </cell>
          <cell r="FE14">
            <v>7.7759904885127806</v>
          </cell>
          <cell r="FF14">
            <v>80275</v>
          </cell>
          <cell r="FG14">
            <v>6.6849484357512132</v>
          </cell>
          <cell r="FH14">
            <v>-35801</v>
          </cell>
          <cell r="FI14">
            <v>-44.597944565555906</v>
          </cell>
        </row>
        <row r="15">
          <cell r="A15" t="str">
            <v>GENERAL MOTORS</v>
          </cell>
          <cell r="B15">
            <v>573</v>
          </cell>
          <cell r="C15">
            <v>1.0761371746234458</v>
          </cell>
          <cell r="D15">
            <v>202</v>
          </cell>
          <cell r="E15">
            <v>0.48691124716771922</v>
          </cell>
          <cell r="F15">
            <v>573</v>
          </cell>
          <cell r="G15">
            <v>1.0761371746234458</v>
          </cell>
          <cell r="H15">
            <v>202</v>
          </cell>
          <cell r="I15">
            <v>0.48691124716771922</v>
          </cell>
          <cell r="J15">
            <v>371</v>
          </cell>
          <cell r="K15">
            <v>183.66336633663366</v>
          </cell>
          <cell r="O15" t="str">
            <v>GENERAL MOTORS</v>
          </cell>
          <cell r="P15">
            <v>551</v>
          </cell>
          <cell r="Q15">
            <v>1.0822383281283758</v>
          </cell>
          <cell r="R15">
            <v>180</v>
          </cell>
          <cell r="S15">
            <v>0.38940809968847351</v>
          </cell>
          <cell r="T15">
            <v>1124</v>
          </cell>
          <cell r="U15">
            <v>1.0791194231895467</v>
          </cell>
          <cell r="V15">
            <v>382</v>
          </cell>
          <cell r="W15">
            <v>0.435526165773572</v>
          </cell>
          <cell r="X15">
            <v>742</v>
          </cell>
          <cell r="Y15">
            <v>194.24083769633509</v>
          </cell>
          <cell r="AC15" t="str">
            <v>GENERAL MOTORS</v>
          </cell>
          <cell r="AD15">
            <v>643</v>
          </cell>
          <cell r="AE15">
            <v>1.8228206945428773</v>
          </cell>
          <cell r="AF15">
            <v>230</v>
          </cell>
          <cell r="AG15">
            <v>0.57093210872533195</v>
          </cell>
          <cell r="AH15">
            <v>1767</v>
          </cell>
          <cell r="AI15">
            <v>1.267266233486811</v>
          </cell>
          <cell r="AJ15">
            <v>612</v>
          </cell>
          <cell r="AK15">
            <v>0.47814367748740183</v>
          </cell>
          <cell r="AL15">
            <v>1155</v>
          </cell>
          <cell r="AM15">
            <v>188.72549019607843</v>
          </cell>
          <cell r="AQ15" t="str">
            <v>GENERAL MOTORS</v>
          </cell>
          <cell r="AR15">
            <v>648</v>
          </cell>
          <cell r="AS15">
            <v>1.4028706890952782</v>
          </cell>
          <cell r="AT15">
            <v>220</v>
          </cell>
          <cell r="AU15">
            <v>0.41804431269714593</v>
          </cell>
          <cell r="AV15">
            <v>2415</v>
          </cell>
          <cell r="AW15">
            <v>1.3010101010101009</v>
          </cell>
          <cell r="AX15">
            <v>832</v>
          </cell>
          <cell r="AY15">
            <v>0.46063303824029317</v>
          </cell>
          <cell r="AZ15">
            <v>1583</v>
          </cell>
          <cell r="BA15">
            <v>190.26442307692309</v>
          </cell>
          <cell r="BE15" t="str">
            <v>GENERAL MOTORS</v>
          </cell>
          <cell r="BF15">
            <v>1038</v>
          </cell>
          <cell r="BG15">
            <v>2.0044801483083576</v>
          </cell>
          <cell r="BH15">
            <v>251</v>
          </cell>
          <cell r="BI15">
            <v>0.44796630436722523</v>
          </cell>
          <cell r="BJ15">
            <v>3453</v>
          </cell>
          <cell r="BK15">
            <v>1.4544520216167038</v>
          </cell>
          <cell r="BL15">
            <v>1083</v>
          </cell>
          <cell r="BM15">
            <v>0.45763399421936007</v>
          </cell>
          <cell r="BN15">
            <v>2370</v>
          </cell>
          <cell r="BO15">
            <v>218.83656509695291</v>
          </cell>
          <cell r="BS15" t="str">
            <v>GENERAL MOTORS</v>
          </cell>
          <cell r="BT15">
            <v>1163</v>
          </cell>
          <cell r="BU15">
            <v>1.9547204060708943</v>
          </cell>
          <cell r="BV15">
            <v>309</v>
          </cell>
          <cell r="BW15">
            <v>0.53734457873228414</v>
          </cell>
          <cell r="BX15">
            <v>4616</v>
          </cell>
          <cell r="BY15">
            <v>1.5547008143991701</v>
          </cell>
          <cell r="BZ15">
            <v>1392</v>
          </cell>
          <cell r="CA15">
            <v>0.47321668360773328</v>
          </cell>
          <cell r="CB15">
            <v>3224</v>
          </cell>
          <cell r="CC15">
            <v>231.60919540229884</v>
          </cell>
          <cell r="CG15" t="str">
            <v>GENERAL MOTORS</v>
          </cell>
          <cell r="CH15">
            <v>543</v>
          </cell>
          <cell r="CI15">
            <v>1.497022496691663</v>
          </cell>
          <cell r="CJ15">
            <v>168</v>
          </cell>
          <cell r="CK15">
            <v>0.35511964149826669</v>
          </cell>
          <cell r="CL15">
            <v>5159</v>
          </cell>
          <cell r="CM15">
            <v>1.5484215644490331</v>
          </cell>
          <cell r="CN15">
            <v>1560</v>
          </cell>
          <cell r="CO15">
            <v>0.45685502174454184</v>
          </cell>
          <cell r="CP15">
            <v>3599</v>
          </cell>
          <cell r="CQ15">
            <v>230.70512820512818</v>
          </cell>
          <cell r="CU15" t="str">
            <v>GENERAL MOTORS</v>
          </cell>
          <cell r="CV15">
            <v>446</v>
          </cell>
          <cell r="CW15">
            <v>1.0443741950591265</v>
          </cell>
          <cell r="CX15">
            <v>141</v>
          </cell>
          <cell r="CY15">
            <v>0.27036873693697144</v>
          </cell>
          <cell r="CZ15">
            <v>5605</v>
          </cell>
          <cell r="DA15">
            <v>1.4911554925335808</v>
          </cell>
          <cell r="DB15">
            <v>1701</v>
          </cell>
          <cell r="DC15">
            <v>0.43214706719239054</v>
          </cell>
          <cell r="DD15">
            <v>3904</v>
          </cell>
          <cell r="DE15">
            <v>229.51205173427397</v>
          </cell>
          <cell r="DI15" t="str">
            <v>GENERAL MOTORS</v>
          </cell>
          <cell r="DJ15">
            <v>375</v>
          </cell>
          <cell r="DK15">
            <v>1.0966836287067907</v>
          </cell>
          <cell r="DL15">
            <v>161</v>
          </cell>
          <cell r="DM15">
            <v>0.49754318736672953</v>
          </cell>
          <cell r="DN15">
            <v>5980</v>
          </cell>
          <cell r="DO15">
            <v>1.4582627165142157</v>
          </cell>
          <cell r="DP15">
            <v>8738</v>
          </cell>
          <cell r="DQ15">
            <v>1.5074015867566715</v>
          </cell>
          <cell r="DR15">
            <v>-2758</v>
          </cell>
          <cell r="DS15">
            <v>-31.563286793316546</v>
          </cell>
          <cell r="DW15" t="str">
            <v>GENERAL MOTORS</v>
          </cell>
          <cell r="DX15">
            <v>558</v>
          </cell>
          <cell r="DY15">
            <v>1.024812209590626</v>
          </cell>
          <cell r="DZ15">
            <v>160</v>
          </cell>
          <cell r="EA15">
            <v>0.5250894292934265</v>
          </cell>
          <cell r="EB15">
            <v>6538</v>
          </cell>
          <cell r="EC15">
            <v>1.4074562026668045</v>
          </cell>
          <cell r="ED15">
            <v>17678</v>
          </cell>
          <cell r="EE15">
            <v>1.4721459787880402</v>
          </cell>
          <cell r="EF15">
            <v>-11140</v>
          </cell>
          <cell r="EG15">
            <v>-63.016178300712753</v>
          </cell>
          <cell r="EK15" t="str">
            <v>GENERAL MOTORS</v>
          </cell>
          <cell r="EL15">
            <v>701</v>
          </cell>
          <cell r="EM15">
            <v>1.4558066123940854</v>
          </cell>
          <cell r="EN15">
            <v>402</v>
          </cell>
          <cell r="EO15">
            <v>0.88912480923628157</v>
          </cell>
          <cell r="EP15">
            <v>7239</v>
          </cell>
          <cell r="EQ15">
            <v>1.4119973940758137</v>
          </cell>
          <cell r="ER15">
            <v>17678</v>
          </cell>
          <cell r="ES15">
            <v>1.4721459787880402</v>
          </cell>
          <cell r="ET15">
            <v>-10439</v>
          </cell>
          <cell r="EU15">
            <v>-59.05079760153864</v>
          </cell>
          <cell r="EY15" t="str">
            <v>GENERAL MOTORS</v>
          </cell>
          <cell r="EZ15">
            <v>1056</v>
          </cell>
          <cell r="FA15">
            <v>1.7819175863116332</v>
          </cell>
          <cell r="FB15">
            <v>3317</v>
          </cell>
          <cell r="FC15">
            <v>0.87052827445391867</v>
          </cell>
          <cell r="FD15">
            <v>8295</v>
          </cell>
          <cell r="FE15">
            <v>1.4503269573731512</v>
          </cell>
          <cell r="FF15">
            <v>17678</v>
          </cell>
          <cell r="FG15">
            <v>1.4721459787880402</v>
          </cell>
          <cell r="FH15">
            <v>-9383</v>
          </cell>
          <cell r="FI15">
            <v>-53.077271184523134</v>
          </cell>
        </row>
        <row r="16">
          <cell r="A16" t="str">
            <v>HONDA SIEL</v>
          </cell>
          <cell r="B16">
            <v>923</v>
          </cell>
          <cell r="C16">
            <v>1.7334635465574879</v>
          </cell>
          <cell r="D16">
            <v>588</v>
          </cell>
          <cell r="E16">
            <v>1.4173456105674203</v>
          </cell>
          <cell r="F16">
            <v>923</v>
          </cell>
          <cell r="G16">
            <v>1.7334635465574879</v>
          </cell>
          <cell r="H16">
            <v>588</v>
          </cell>
          <cell r="I16">
            <v>1.4173456105674203</v>
          </cell>
          <cell r="J16">
            <v>335</v>
          </cell>
          <cell r="K16">
            <v>56.972789115646258</v>
          </cell>
          <cell r="O16" t="str">
            <v>HONDA CITY</v>
          </cell>
          <cell r="P16">
            <v>903</v>
          </cell>
          <cell r="Q16">
            <v>1.7736138117965941</v>
          </cell>
          <cell r="R16">
            <v>721</v>
          </cell>
          <cell r="S16">
            <v>1.5597957770854967</v>
          </cell>
          <cell r="T16">
            <v>1826</v>
          </cell>
          <cell r="U16">
            <v>1.7530890273524131</v>
          </cell>
          <cell r="V16">
            <v>1309</v>
          </cell>
          <cell r="W16">
            <v>1.4924181963288108</v>
          </cell>
          <cell r="X16">
            <v>517</v>
          </cell>
          <cell r="Y16">
            <v>39.495798319327733</v>
          </cell>
          <cell r="AC16" t="str">
            <v>HONDA CITY</v>
          </cell>
          <cell r="AD16">
            <v>801</v>
          </cell>
          <cell r="AE16">
            <v>2.2707299787384834</v>
          </cell>
          <cell r="AF16">
            <v>750</v>
          </cell>
          <cell r="AG16">
            <v>1.8617351371478217</v>
          </cell>
          <cell r="AH16">
            <v>2627</v>
          </cell>
          <cell r="AI16">
            <v>1.8840454982285526</v>
          </cell>
          <cell r="AJ16">
            <v>2059</v>
          </cell>
          <cell r="AK16">
            <v>1.6086565881479744</v>
          </cell>
          <cell r="AL16">
            <v>568</v>
          </cell>
          <cell r="AM16">
            <v>27.586206896551722</v>
          </cell>
          <cell r="AQ16" t="str">
            <v>HONDA CITY</v>
          </cell>
          <cell r="AR16">
            <v>606</v>
          </cell>
          <cell r="AS16">
            <v>1.3119438851724361</v>
          </cell>
          <cell r="AT16">
            <v>850</v>
          </cell>
          <cell r="AU16">
            <v>1.6151712081480636</v>
          </cell>
          <cell r="AV16">
            <v>3233</v>
          </cell>
          <cell r="AW16">
            <v>1.7416835016835017</v>
          </cell>
          <cell r="AX16">
            <v>2909</v>
          </cell>
          <cell r="AY16">
            <v>1.6105546974050637</v>
          </cell>
          <cell r="AZ16">
            <v>324</v>
          </cell>
          <cell r="BA16">
            <v>11.137848057751805</v>
          </cell>
          <cell r="BE16" t="str">
            <v>HONDA CITY</v>
          </cell>
          <cell r="BF16">
            <v>817</v>
          </cell>
          <cell r="BG16">
            <v>1.5777073999691023</v>
          </cell>
          <cell r="BH16">
            <v>900</v>
          </cell>
          <cell r="BI16">
            <v>1.606253680998019</v>
          </cell>
          <cell r="BJ16">
            <v>4050</v>
          </cell>
          <cell r="BK16">
            <v>1.7059167933818853</v>
          </cell>
          <cell r="BL16">
            <v>3809</v>
          </cell>
          <cell r="BM16">
            <v>1.6095363656339265</v>
          </cell>
          <cell r="BN16">
            <v>241</v>
          </cell>
          <cell r="BO16">
            <v>6.3271199789971115</v>
          </cell>
          <cell r="BS16" t="str">
            <v>HONDA CITY</v>
          </cell>
          <cell r="BT16">
            <v>1101</v>
          </cell>
          <cell r="BU16">
            <v>1.8505134712674589</v>
          </cell>
          <cell r="BV16">
            <v>1002</v>
          </cell>
          <cell r="BW16">
            <v>1.7424571776367273</v>
          </cell>
          <cell r="BX16">
            <v>5151</v>
          </cell>
          <cell r="BY16">
            <v>1.734892524906873</v>
          </cell>
          <cell r="BZ16">
            <v>4811</v>
          </cell>
          <cell r="CA16">
            <v>1.6355211672678196</v>
          </cell>
          <cell r="CB16">
            <v>340</v>
          </cell>
          <cell r="CC16">
            <v>7.0671378091872796</v>
          </cell>
          <cell r="CG16" t="str">
            <v>HONDA CITY</v>
          </cell>
          <cell r="CH16">
            <v>621</v>
          </cell>
          <cell r="CI16">
            <v>1.7120644022937801</v>
          </cell>
          <cell r="CJ16">
            <v>452</v>
          </cell>
          <cell r="CK16">
            <v>0.95544094022152692</v>
          </cell>
          <cell r="CL16">
            <v>5772</v>
          </cell>
          <cell r="CM16">
            <v>1.7324073018026398</v>
          </cell>
          <cell r="CN16">
            <v>5263</v>
          </cell>
          <cell r="CO16">
            <v>1.5412999868214898</v>
          </cell>
          <cell r="CP16">
            <v>509</v>
          </cell>
          <cell r="CQ16">
            <v>9.6712901387041619</v>
          </cell>
          <cell r="CU16" t="str">
            <v>HONDA CITY</v>
          </cell>
          <cell r="CV16">
            <v>737</v>
          </cell>
          <cell r="CW16">
            <v>1.7257932326425478</v>
          </cell>
          <cell r="CX16">
            <v>454</v>
          </cell>
          <cell r="CY16">
            <v>0.8705489827615962</v>
          </cell>
          <cell r="CZ16">
            <v>6509</v>
          </cell>
          <cell r="DA16">
            <v>1.7316558609993002</v>
          </cell>
          <cell r="DB16">
            <v>5717</v>
          </cell>
          <cell r="DC16">
            <v>1.452430795496118</v>
          </cell>
          <cell r="DD16">
            <v>792</v>
          </cell>
          <cell r="DE16">
            <v>13.853419625677803</v>
          </cell>
          <cell r="DI16" t="str">
            <v>HONDA CITY</v>
          </cell>
          <cell r="DJ16">
            <v>728</v>
          </cell>
          <cell r="DK16">
            <v>2.1290284845294498</v>
          </cell>
          <cell r="DL16">
            <v>750</v>
          </cell>
          <cell r="DM16">
            <v>2.3177477672363174</v>
          </cell>
          <cell r="DN16">
            <v>7237</v>
          </cell>
          <cell r="DO16">
            <v>1.76479051495207</v>
          </cell>
          <cell r="DP16">
            <v>9105</v>
          </cell>
          <cell r="DQ16">
            <v>1.5707131434446662</v>
          </cell>
          <cell r="DR16">
            <v>-1868</v>
          </cell>
          <cell r="DS16">
            <v>-20.516199890170235</v>
          </cell>
          <cell r="DW16" t="str">
            <v>HONDA CITY</v>
          </cell>
          <cell r="DX16">
            <v>850</v>
          </cell>
          <cell r="DY16">
            <v>1.5610938676559716</v>
          </cell>
          <cell r="DZ16">
            <v>604</v>
          </cell>
          <cell r="EA16">
            <v>1.982212595582685</v>
          </cell>
          <cell r="EB16">
            <v>8087</v>
          </cell>
          <cell r="EC16">
            <v>1.7409143944580066</v>
          </cell>
          <cell r="ED16">
            <v>18798</v>
          </cell>
          <cell r="EE16">
            <v>1.5654146458455471</v>
          </cell>
          <cell r="EF16">
            <v>-10711</v>
          </cell>
          <cell r="EG16">
            <v>-56.979465900627723</v>
          </cell>
          <cell r="EK16" t="str">
            <v>HONDA CITY</v>
          </cell>
          <cell r="EL16">
            <v>369</v>
          </cell>
          <cell r="EM16">
            <v>0.76632330951985372</v>
          </cell>
          <cell r="EN16">
            <v>1359</v>
          </cell>
          <cell r="EO16">
            <v>3.0057726760002654</v>
          </cell>
          <cell r="EP16">
            <v>8456</v>
          </cell>
          <cell r="EQ16">
            <v>1.6493783622468685</v>
          </cell>
          <cell r="ER16">
            <v>18798</v>
          </cell>
          <cell r="ES16">
            <v>1.5654146458455471</v>
          </cell>
          <cell r="ET16">
            <v>-10342</v>
          </cell>
          <cell r="EU16">
            <v>-55.016491116076182</v>
          </cell>
          <cell r="EY16" t="str">
            <v>HONDA CITY</v>
          </cell>
          <cell r="EZ16">
            <v>1271</v>
          </cell>
          <cell r="FA16">
            <v>2.144713307009551</v>
          </cell>
          <cell r="FB16">
            <v>9622</v>
          </cell>
          <cell r="FC16">
            <v>2.5252405959588802</v>
          </cell>
          <cell r="FD16">
            <v>9727</v>
          </cell>
          <cell r="FE16">
            <v>1.700702870930517</v>
          </cell>
          <cell r="FF16">
            <v>18798</v>
          </cell>
          <cell r="FG16">
            <v>1.5654146458455471</v>
          </cell>
          <cell r="FH16">
            <v>-9071</v>
          </cell>
          <cell r="FI16">
            <v>-48.255133524843068</v>
          </cell>
        </row>
        <row r="17">
          <cell r="A17" t="str">
            <v xml:space="preserve">HYUNDAI </v>
          </cell>
          <cell r="B17">
            <v>7305</v>
          </cell>
          <cell r="C17">
            <v>13.719340419937648</v>
          </cell>
          <cell r="D17">
            <v>3951</v>
          </cell>
          <cell r="E17">
            <v>9.5236947403943493</v>
          </cell>
          <cell r="F17">
            <v>7305</v>
          </cell>
          <cell r="G17">
            <v>13.719340419937648</v>
          </cell>
          <cell r="H17">
            <v>3951</v>
          </cell>
          <cell r="I17">
            <v>9.5236947403943493</v>
          </cell>
          <cell r="J17">
            <v>3354</v>
          </cell>
          <cell r="K17">
            <v>84.889901290812446</v>
          </cell>
          <cell r="O17" t="str">
            <v xml:space="preserve">HYUNDAI </v>
          </cell>
          <cell r="P17">
            <v>7561</v>
          </cell>
          <cell r="Q17">
            <v>14.850823954589201</v>
          </cell>
          <cell r="R17">
            <v>4519</v>
          </cell>
          <cell r="S17">
            <v>9.7763066805122882</v>
          </cell>
          <cell r="T17">
            <v>14866</v>
          </cell>
          <cell r="U17">
            <v>14.272410449409076</v>
          </cell>
          <cell r="V17">
            <v>8470</v>
          </cell>
          <cell r="W17">
            <v>9.6568236233040707</v>
          </cell>
          <cell r="X17">
            <v>6396</v>
          </cell>
          <cell r="Y17">
            <v>75.513577331759151</v>
          </cell>
          <cell r="AC17" t="str">
            <v xml:space="preserve">HYUNDAI </v>
          </cell>
          <cell r="AD17">
            <v>6116</v>
          </cell>
          <cell r="AE17">
            <v>17.338058114812192</v>
          </cell>
          <cell r="AF17">
            <v>4634</v>
          </cell>
          <cell r="AG17">
            <v>11.503040834057341</v>
          </cell>
          <cell r="AH17">
            <v>20982</v>
          </cell>
          <cell r="AI17">
            <v>15.047979689315374</v>
          </cell>
          <cell r="AJ17">
            <v>13104</v>
          </cell>
          <cell r="AK17">
            <v>10.237899917965546</v>
          </cell>
          <cell r="AL17">
            <v>7878</v>
          </cell>
          <cell r="AM17">
            <v>60.119047619047613</v>
          </cell>
          <cell r="AQ17" t="str">
            <v xml:space="preserve">HYUNDAI </v>
          </cell>
          <cell r="AR17">
            <v>6404</v>
          </cell>
          <cell r="AS17">
            <v>13.864172674330497</v>
          </cell>
          <cell r="AT17">
            <v>4949</v>
          </cell>
          <cell r="AU17">
            <v>9.4040968342644327</v>
          </cell>
          <cell r="AV17">
            <v>27386</v>
          </cell>
          <cell r="AW17">
            <v>14.753400673400673</v>
          </cell>
          <cell r="AX17">
            <v>18053</v>
          </cell>
          <cell r="AY17">
            <v>9.9949618261442463</v>
          </cell>
          <cell r="AZ17">
            <v>9333</v>
          </cell>
          <cell r="BA17">
            <v>51.697778762532543</v>
          </cell>
          <cell r="BE17" t="str">
            <v xml:space="preserve">HYUNDAI </v>
          </cell>
          <cell r="BF17">
            <v>7185</v>
          </cell>
          <cell r="BG17">
            <v>13.874942067047739</v>
          </cell>
          <cell r="BH17">
            <v>7002</v>
          </cell>
          <cell r="BI17">
            <v>12.496653638164586</v>
          </cell>
          <cell r="BJ17">
            <v>34571</v>
          </cell>
          <cell r="BK17">
            <v>14.561789991112384</v>
          </cell>
          <cell r="BL17">
            <v>25055</v>
          </cell>
          <cell r="BM17">
            <v>10.587275831178271</v>
          </cell>
          <cell r="BN17">
            <v>9516</v>
          </cell>
          <cell r="BO17">
            <v>37.980443025344243</v>
          </cell>
          <cell r="BS17" t="str">
            <v>HYUNDAI SANTRO</v>
          </cell>
          <cell r="BT17">
            <v>8242</v>
          </cell>
          <cell r="BU17">
            <v>13.852799300805083</v>
          </cell>
          <cell r="BV17">
            <v>7214</v>
          </cell>
          <cell r="BW17">
            <v>12.544996087296756</v>
          </cell>
          <cell r="BX17">
            <v>42813</v>
          </cell>
          <cell r="BY17">
            <v>14.419715330778091</v>
          </cell>
          <cell r="BZ17">
            <v>32269</v>
          </cell>
          <cell r="CA17">
            <v>10.969992215041627</v>
          </cell>
          <cell r="CB17">
            <v>10544</v>
          </cell>
          <cell r="CC17">
            <v>32.675323065480804</v>
          </cell>
          <cell r="CG17" t="str">
            <v xml:space="preserve">HYUNDAI </v>
          </cell>
          <cell r="CH17">
            <v>6839</v>
          </cell>
          <cell r="CI17">
            <v>18.85476400529334</v>
          </cell>
          <cell r="CJ17">
            <v>6207</v>
          </cell>
          <cell r="CK17">
            <v>13.120402468927031</v>
          </cell>
          <cell r="CL17">
            <v>49652</v>
          </cell>
          <cell r="CM17">
            <v>14.902544585776972</v>
          </cell>
          <cell r="CN17">
            <v>38476</v>
          </cell>
          <cell r="CO17">
            <v>11.267919113232688</v>
          </cell>
          <cell r="CP17">
            <v>11176</v>
          </cell>
          <cell r="CQ17">
            <v>29.046678448903211</v>
          </cell>
          <cell r="CU17" t="str">
            <v xml:space="preserve">HYUNDAI </v>
          </cell>
          <cell r="CV17">
            <v>6202</v>
          </cell>
          <cell r="CW17">
            <v>14.522889591382743</v>
          </cell>
          <cell r="CX17">
            <v>6971</v>
          </cell>
          <cell r="CY17">
            <v>13.366953653812965</v>
          </cell>
          <cell r="CZ17">
            <v>55854</v>
          </cell>
          <cell r="DA17">
            <v>14.859411040137491</v>
          </cell>
          <cell r="DB17">
            <v>45447</v>
          </cell>
          <cell r="DC17">
            <v>11.546024551847486</v>
          </cell>
          <cell r="DD17">
            <v>10407</v>
          </cell>
          <cell r="DE17">
            <v>22.89920126741039</v>
          </cell>
          <cell r="DI17" t="str">
            <v>HYUNDAI SANTRO</v>
          </cell>
          <cell r="DJ17">
            <v>4515</v>
          </cell>
          <cell r="DK17">
            <v>13.20407088962976</v>
          </cell>
          <cell r="DL17">
            <v>2753</v>
          </cell>
          <cell r="DM17">
            <v>8.5076794709354431</v>
          </cell>
          <cell r="DN17">
            <v>60369</v>
          </cell>
          <cell r="DO17">
            <v>14.72138159418841</v>
          </cell>
          <cell r="DP17">
            <v>72138</v>
          </cell>
          <cell r="DQ17">
            <v>12.444602387898005</v>
          </cell>
          <cell r="DR17">
            <v>-11769</v>
          </cell>
          <cell r="DS17">
            <v>-16.314563752807121</v>
          </cell>
          <cell r="DW17" t="str">
            <v xml:space="preserve">HYUNDAI </v>
          </cell>
          <cell r="DX17">
            <v>8266</v>
          </cell>
          <cell r="DY17">
            <v>15.181178717699131</v>
          </cell>
          <cell r="DZ17">
            <v>2157</v>
          </cell>
          <cell r="EA17">
            <v>7.0788618686620062</v>
          </cell>
          <cell r="EB17">
            <v>68635</v>
          </cell>
          <cell r="EC17">
            <v>14.775276303156334</v>
          </cell>
          <cell r="ED17">
            <v>148227</v>
          </cell>
          <cell r="EE17">
            <v>12.343691707083089</v>
          </cell>
          <cell r="EF17">
            <v>-79592</v>
          </cell>
          <cell r="EG17">
            <v>-53.696020293198941</v>
          </cell>
          <cell r="EK17" t="str">
            <v xml:space="preserve">HYUNDAI </v>
          </cell>
          <cell r="EL17">
            <v>6060</v>
          </cell>
          <cell r="EM17">
            <v>12.585147034391095</v>
          </cell>
          <cell r="EN17">
            <v>4290</v>
          </cell>
          <cell r="EO17">
            <v>9.488421471700617</v>
          </cell>
          <cell r="EP17">
            <v>74695</v>
          </cell>
          <cell r="EQ17">
            <v>14.569573884582526</v>
          </cell>
          <cell r="ER17">
            <v>148227</v>
          </cell>
          <cell r="ES17">
            <v>12.343691707083089</v>
          </cell>
          <cell r="ET17">
            <v>-73532</v>
          </cell>
          <cell r="EU17">
            <v>-49.607696303642385</v>
          </cell>
          <cell r="EY17" t="str">
            <v xml:space="preserve">HYUNDAI </v>
          </cell>
          <cell r="EZ17">
            <v>9509</v>
          </cell>
          <cell r="FA17">
            <v>16.04569538658837</v>
          </cell>
          <cell r="FB17">
            <v>17647</v>
          </cell>
          <cell r="FC17">
            <v>4.631357388992555</v>
          </cell>
          <cell r="FD17">
            <v>84204</v>
          </cell>
          <cell r="FE17">
            <v>14.722523341609259</v>
          </cell>
          <cell r="FF17">
            <v>148227</v>
          </cell>
          <cell r="FG17">
            <v>12.343691707083089</v>
          </cell>
          <cell r="FH17">
            <v>-64023</v>
          </cell>
          <cell r="FI17">
            <v>-43.192535772834908</v>
          </cell>
        </row>
        <row r="18">
          <cell r="A18" t="str">
            <v xml:space="preserve">HM MITSUBISHI </v>
          </cell>
          <cell r="B18">
            <v>550</v>
          </cell>
          <cell r="C18">
            <v>1.0329414416106373</v>
          </cell>
          <cell r="D18">
            <v>603</v>
          </cell>
          <cell r="E18">
            <v>1.4535023863472016</v>
          </cell>
          <cell r="F18">
            <v>550</v>
          </cell>
          <cell r="G18">
            <v>1.0329414416106373</v>
          </cell>
          <cell r="H18">
            <v>603</v>
          </cell>
          <cell r="I18">
            <v>1.4535023863472016</v>
          </cell>
          <cell r="J18">
            <v>-53</v>
          </cell>
          <cell r="K18">
            <v>-8.7893864013267002</v>
          </cell>
          <cell r="O18" t="str">
            <v>MITSUBISHI LANCER</v>
          </cell>
          <cell r="P18">
            <v>760</v>
          </cell>
          <cell r="Q18">
            <v>1.4927425215563805</v>
          </cell>
          <cell r="R18">
            <v>671</v>
          </cell>
          <cell r="S18">
            <v>1.4516268605053653</v>
          </cell>
          <cell r="T18">
            <v>1310</v>
          </cell>
          <cell r="U18">
            <v>1.2576925661728704</v>
          </cell>
          <cell r="V18">
            <v>1274</v>
          </cell>
          <cell r="W18">
            <v>1.4525139664804469</v>
          </cell>
          <cell r="X18">
            <v>36</v>
          </cell>
          <cell r="Y18">
            <v>2.8257456828885403</v>
          </cell>
          <cell r="AC18" t="str">
            <v>MITSUBISHI LANCER</v>
          </cell>
          <cell r="AD18">
            <v>750</v>
          </cell>
          <cell r="AE18">
            <v>2.1261516654854713</v>
          </cell>
          <cell r="AF18">
            <v>629</v>
          </cell>
          <cell r="AG18">
            <v>1.5613752016879732</v>
          </cell>
          <cell r="AH18">
            <v>2060</v>
          </cell>
          <cell r="AI18">
            <v>1.4774014946139393</v>
          </cell>
          <cell r="AJ18">
            <v>1903</v>
          </cell>
          <cell r="AK18">
            <v>1.4867768272198132</v>
          </cell>
          <cell r="AL18">
            <v>157</v>
          </cell>
          <cell r="AM18">
            <v>8.2501313715186537</v>
          </cell>
          <cell r="AQ18" t="str">
            <v>MITSUBISHI LANCER</v>
          </cell>
          <cell r="AR18">
            <v>502</v>
          </cell>
          <cell r="AS18">
            <v>1.0867917992682556</v>
          </cell>
          <cell r="AT18">
            <v>631</v>
          </cell>
          <cell r="AU18">
            <v>1.1990270968722685</v>
          </cell>
          <cell r="AV18">
            <v>2562</v>
          </cell>
          <cell r="AW18">
            <v>1.3802020202020202</v>
          </cell>
          <cell r="AX18">
            <v>2534</v>
          </cell>
          <cell r="AY18">
            <v>1.4029376429097391</v>
          </cell>
          <cell r="AZ18">
            <v>28</v>
          </cell>
          <cell r="BA18">
            <v>1.1049723756906076</v>
          </cell>
          <cell r="BE18" t="str">
            <v>MITSUBISHI LANCER</v>
          </cell>
          <cell r="BF18">
            <v>610</v>
          </cell>
          <cell r="BG18">
            <v>1.1779700293526958</v>
          </cell>
          <cell r="BH18">
            <v>801</v>
          </cell>
          <cell r="BI18">
            <v>1.429565776088237</v>
          </cell>
          <cell r="BJ18">
            <v>3172</v>
          </cell>
          <cell r="BK18">
            <v>1.3360908811376149</v>
          </cell>
          <cell r="BL18">
            <v>3335</v>
          </cell>
          <cell r="BM18">
            <v>1.4092422629007995</v>
          </cell>
          <cell r="BN18">
            <v>-163</v>
          </cell>
          <cell r="BO18">
            <v>-4.8875562218890556</v>
          </cell>
          <cell r="BS18" t="str">
            <v>MITSUBISHI LANCER</v>
          </cell>
          <cell r="BT18">
            <v>852</v>
          </cell>
          <cell r="BU18">
            <v>1.4320049750407582</v>
          </cell>
          <cell r="BV18">
            <v>1001</v>
          </cell>
          <cell r="BW18">
            <v>1.7407181984175291</v>
          </cell>
          <cell r="BX18">
            <v>4024</v>
          </cell>
          <cell r="BY18">
            <v>1.3553111085663476</v>
          </cell>
          <cell r="BZ18">
            <v>4336</v>
          </cell>
          <cell r="CA18">
            <v>1.4740427730769623</v>
          </cell>
          <cell r="CB18">
            <v>-312</v>
          </cell>
          <cell r="CC18">
            <v>-7.195571955719557</v>
          </cell>
          <cell r="CG18" t="str">
            <v>MITSUBISHI LANCER</v>
          </cell>
          <cell r="CH18">
            <v>565</v>
          </cell>
          <cell r="CI18">
            <v>1.5576753418614908</v>
          </cell>
          <cell r="CJ18">
            <v>501</v>
          </cell>
          <cell r="CK18">
            <v>1.0590175023251882</v>
          </cell>
          <cell r="CL18">
            <v>4589</v>
          </cell>
          <cell r="CM18">
            <v>1.3773418412980449</v>
          </cell>
          <cell r="CN18">
            <v>4837</v>
          </cell>
          <cell r="CO18">
            <v>1.4165434231912495</v>
          </cell>
          <cell r="CP18">
            <v>-248</v>
          </cell>
          <cell r="CQ18">
            <v>-5.127144924540004</v>
          </cell>
          <cell r="CU18" t="str">
            <v xml:space="preserve">HM MITSUBISHI </v>
          </cell>
          <cell r="CV18">
            <v>500</v>
          </cell>
          <cell r="CW18">
            <v>1.1708230886313078</v>
          </cell>
          <cell r="CX18">
            <v>502</v>
          </cell>
          <cell r="CY18">
            <v>0.96258940384652247</v>
          </cell>
          <cell r="CZ18">
            <v>5089</v>
          </cell>
          <cell r="DA18">
            <v>1.3538787335420863</v>
          </cell>
          <cell r="DB18">
            <v>5339</v>
          </cell>
          <cell r="DC18">
            <v>1.356398113897809</v>
          </cell>
          <cell r="DD18">
            <v>-250</v>
          </cell>
          <cell r="DE18">
            <v>-4.6825248173815321</v>
          </cell>
          <cell r="DI18" t="str">
            <v>MITSUBISHI LANCER</v>
          </cell>
          <cell r="DJ18">
            <v>504</v>
          </cell>
          <cell r="DK18">
            <v>1.4739427969819265</v>
          </cell>
          <cell r="DL18">
            <v>505</v>
          </cell>
          <cell r="DM18">
            <v>1.5606168299391205</v>
          </cell>
          <cell r="DN18">
            <v>5593</v>
          </cell>
          <cell r="DO18">
            <v>1.3638901962314396</v>
          </cell>
          <cell r="DP18">
            <v>7697</v>
          </cell>
          <cell r="DQ18">
            <v>1.3278175799114329</v>
          </cell>
          <cell r="DR18">
            <v>-2104</v>
          </cell>
          <cell r="DS18">
            <v>-27.335325451474603</v>
          </cell>
          <cell r="DW18" t="str">
            <v>MITSUBISHI LANCER</v>
          </cell>
          <cell r="DX18">
            <v>701</v>
          </cell>
          <cell r="DY18">
            <v>1.2874432955609836</v>
          </cell>
          <cell r="DZ18">
            <v>516</v>
          </cell>
          <cell r="EA18">
            <v>1.6934134094713005</v>
          </cell>
          <cell r="EB18">
            <v>6294</v>
          </cell>
          <cell r="EC18">
            <v>1.3549295410805855</v>
          </cell>
          <cell r="ED18">
            <v>15997</v>
          </cell>
          <cell r="EE18">
            <v>1.3321597026061929</v>
          </cell>
          <cell r="EF18">
            <v>-9703</v>
          </cell>
          <cell r="EG18">
            <v>-60.655122835531664</v>
          </cell>
          <cell r="EK18" t="str">
            <v>MITSUBISHI LANCER</v>
          </cell>
          <cell r="EL18">
            <v>551</v>
          </cell>
          <cell r="EM18">
            <v>1.1442930719388602</v>
          </cell>
          <cell r="EN18">
            <v>760</v>
          </cell>
          <cell r="EO18">
            <v>1.6809324751730697</v>
          </cell>
          <cell r="EP18">
            <v>6845</v>
          </cell>
          <cell r="EQ18">
            <v>1.3351460370837056</v>
          </cell>
          <cell r="ER18">
            <v>15997</v>
          </cell>
          <cell r="ES18">
            <v>1.3321597026061929</v>
          </cell>
          <cell r="ET18">
            <v>-9152</v>
          </cell>
          <cell r="EU18">
            <v>-57.210727011314624</v>
          </cell>
          <cell r="EY18" t="str">
            <v>MITSUBISHI LANCER</v>
          </cell>
          <cell r="EZ18">
            <v>900</v>
          </cell>
          <cell r="FA18">
            <v>1.5186797610610507</v>
          </cell>
          <cell r="FB18">
            <v>2866</v>
          </cell>
          <cell r="FC18">
            <v>0.75216582290772716</v>
          </cell>
          <cell r="FD18">
            <v>7745</v>
          </cell>
          <cell r="FE18">
            <v>1.3541630240934364</v>
          </cell>
          <cell r="FF18">
            <v>15997</v>
          </cell>
          <cell r="FG18">
            <v>1.3321597026061929</v>
          </cell>
          <cell r="FH18">
            <v>-8252</v>
          </cell>
          <cell r="FI18">
            <v>-51.584672126023634</v>
          </cell>
        </row>
        <row r="19">
          <cell r="A19" t="str">
            <v>MERCEDES BENZ</v>
          </cell>
          <cell r="B19">
            <v>60</v>
          </cell>
          <cell r="C19">
            <v>0.11268452090297863</v>
          </cell>
          <cell r="D19">
            <v>20</v>
          </cell>
          <cell r="E19">
            <v>4.8209034373041505E-2</v>
          </cell>
          <cell r="F19">
            <v>60</v>
          </cell>
          <cell r="G19">
            <v>0.11268452090297863</v>
          </cell>
          <cell r="H19">
            <v>20</v>
          </cell>
          <cell r="I19">
            <v>4.8209034373041505E-2</v>
          </cell>
          <cell r="J19">
            <v>40</v>
          </cell>
          <cell r="K19">
            <v>200</v>
          </cell>
          <cell r="O19" t="str">
            <v>MERCEDES BENZ</v>
          </cell>
          <cell r="P19">
            <v>60</v>
          </cell>
          <cell r="Q19">
            <v>0.11784809380708267</v>
          </cell>
          <cell r="R19">
            <v>31</v>
          </cell>
          <cell r="S19">
            <v>6.7064728279681546E-2</v>
          </cell>
          <cell r="T19">
            <v>120</v>
          </cell>
          <cell r="U19">
            <v>0.11520847934407973</v>
          </cell>
          <cell r="V19">
            <v>51</v>
          </cell>
          <cell r="W19">
            <v>5.8146163493330287E-2</v>
          </cell>
          <cell r="X19">
            <v>69</v>
          </cell>
          <cell r="Y19">
            <v>135.29411764705884</v>
          </cell>
          <cell r="AC19" t="str">
            <v>MERCEDES BENZ</v>
          </cell>
          <cell r="AD19">
            <v>46</v>
          </cell>
          <cell r="AE19">
            <v>0.13040396881644226</v>
          </cell>
          <cell r="AF19">
            <v>37</v>
          </cell>
          <cell r="AG19">
            <v>9.1845600099292532E-2</v>
          </cell>
          <cell r="AH19">
            <v>166</v>
          </cell>
          <cell r="AI19">
            <v>0.11905274179898734</v>
          </cell>
          <cell r="AJ19">
            <v>88</v>
          </cell>
          <cell r="AK19">
            <v>6.8752685651783274E-2</v>
          </cell>
          <cell r="AL19">
            <v>78</v>
          </cell>
          <cell r="AM19">
            <v>88.63636363636364</v>
          </cell>
          <cell r="AQ19" t="str">
            <v>MERCEDES BENZ</v>
          </cell>
          <cell r="AR19">
            <v>50</v>
          </cell>
          <cell r="AS19">
            <v>0.10824619514624061</v>
          </cell>
          <cell r="AT19">
            <v>35</v>
          </cell>
          <cell r="AU19">
            <v>6.6507049747273214E-2</v>
          </cell>
          <cell r="AV19">
            <v>216</v>
          </cell>
          <cell r="AW19">
            <v>0.11636363636363636</v>
          </cell>
          <cell r="AX19">
            <v>123</v>
          </cell>
          <cell r="AY19">
            <v>6.8098393874466423E-2</v>
          </cell>
          <cell r="AZ19">
            <v>93</v>
          </cell>
          <cell r="BA19">
            <v>75.609756097560975</v>
          </cell>
          <cell r="BE19" t="str">
            <v>MERCEDES BENZ</v>
          </cell>
          <cell r="BF19">
            <v>55</v>
          </cell>
          <cell r="BG19">
            <v>0.10621041248262011</v>
          </cell>
          <cell r="BH19">
            <v>48</v>
          </cell>
          <cell r="BI19">
            <v>8.566686298656101E-2</v>
          </cell>
          <cell r="BJ19">
            <v>271</v>
          </cell>
          <cell r="BK19">
            <v>0.11414900024851626</v>
          </cell>
          <cell r="BL19">
            <v>171</v>
          </cell>
          <cell r="BM19">
            <v>7.2257999087267377E-2</v>
          </cell>
          <cell r="BN19">
            <v>100</v>
          </cell>
          <cell r="BO19">
            <v>58.479532163742689</v>
          </cell>
          <cell r="BS19" t="str">
            <v>MERCEDES BENZ</v>
          </cell>
          <cell r="BT19">
            <v>44</v>
          </cell>
          <cell r="BU19">
            <v>7.395330857018001E-2</v>
          </cell>
          <cell r="BV19">
            <v>56</v>
          </cell>
          <cell r="BW19">
            <v>9.7382836275106507E-2</v>
          </cell>
          <cell r="BX19">
            <v>315</v>
          </cell>
          <cell r="BY19">
            <v>0.10609418469145118</v>
          </cell>
          <cell r="BZ19">
            <v>227</v>
          </cell>
          <cell r="CA19">
            <v>7.7169674697525475E-2</v>
          </cell>
          <cell r="CB19">
            <v>88</v>
          </cell>
          <cell r="CC19">
            <v>38.766519823788549</v>
          </cell>
          <cell r="CG19" t="str">
            <v>MERCEDES BENZ</v>
          </cell>
          <cell r="CH19">
            <v>46</v>
          </cell>
          <cell r="CI19">
            <v>0.12681958535509485</v>
          </cell>
          <cell r="CJ19">
            <v>47</v>
          </cell>
          <cell r="CK19">
            <v>9.9348947323919842E-2</v>
          </cell>
          <cell r="CL19">
            <v>361</v>
          </cell>
          <cell r="CM19">
            <v>0.1083504913289593</v>
          </cell>
          <cell r="CN19">
            <v>274</v>
          </cell>
          <cell r="CO19">
            <v>8.0242484588464405E-2</v>
          </cell>
          <cell r="CP19">
            <v>87</v>
          </cell>
          <cell r="CQ19">
            <v>31.751824817518248</v>
          </cell>
          <cell r="CU19" t="str">
            <v>MERCEDES BENZ</v>
          </cell>
          <cell r="CV19">
            <v>57</v>
          </cell>
          <cell r="CW19">
            <v>0.1334738321039691</v>
          </cell>
          <cell r="CX19">
            <v>77</v>
          </cell>
          <cell r="CY19">
            <v>0.14764817549040285</v>
          </cell>
          <cell r="CZ19">
            <v>418</v>
          </cell>
          <cell r="DA19">
            <v>0.11120481639233484</v>
          </cell>
          <cell r="DB19">
            <v>351</v>
          </cell>
          <cell r="DC19">
            <v>8.9173204341286949E-2</v>
          </cell>
          <cell r="DD19">
            <v>67</v>
          </cell>
          <cell r="DE19">
            <v>19.088319088319089</v>
          </cell>
          <cell r="DI19" t="str">
            <v>MERCEDES BENZ</v>
          </cell>
          <cell r="DJ19">
            <v>47</v>
          </cell>
          <cell r="DK19">
            <v>0.13745101479791774</v>
          </cell>
          <cell r="DL19">
            <v>33</v>
          </cell>
          <cell r="DM19">
            <v>0.10198090175839797</v>
          </cell>
          <cell r="DN19">
            <v>465</v>
          </cell>
          <cell r="DO19">
            <v>0.11339333832426593</v>
          </cell>
          <cell r="DP19">
            <v>495</v>
          </cell>
          <cell r="DQ19">
            <v>8.5392971554652364E-2</v>
          </cell>
          <cell r="DR19">
            <v>-30</v>
          </cell>
          <cell r="DS19">
            <v>-6.0606060606060606</v>
          </cell>
          <cell r="DW19" t="str">
            <v>MERCEDES BENZ</v>
          </cell>
          <cell r="DX19">
            <v>36</v>
          </cell>
          <cell r="DY19">
            <v>6.611691674778232E-2</v>
          </cell>
          <cell r="DZ19">
            <v>20</v>
          </cell>
          <cell r="EA19">
            <v>6.5636178661678313E-2</v>
          </cell>
          <cell r="EB19">
            <v>501</v>
          </cell>
          <cell r="EC19">
            <v>0.10785187481432686</v>
          </cell>
          <cell r="ED19">
            <v>1010</v>
          </cell>
          <cell r="EE19">
            <v>8.410835154293024E-2</v>
          </cell>
          <cell r="EF19">
            <v>-509</v>
          </cell>
          <cell r="EG19">
            <v>-50.396039603960396</v>
          </cell>
          <cell r="EK19" t="str">
            <v>MERCEDES BENZ</v>
          </cell>
          <cell r="EL19">
            <v>41</v>
          </cell>
          <cell r="EM19">
            <v>8.5147034391094861E-2</v>
          </cell>
          <cell r="EN19">
            <v>23</v>
          </cell>
          <cell r="EO19">
            <v>5.0870324906553424E-2</v>
          </cell>
          <cell r="EP19">
            <v>542</v>
          </cell>
          <cell r="EQ19">
            <v>0.10571937941553959</v>
          </cell>
          <cell r="ER19">
            <v>1010</v>
          </cell>
          <cell r="ES19">
            <v>8.410835154293024E-2</v>
          </cell>
          <cell r="ET19">
            <v>-468</v>
          </cell>
          <cell r="EU19">
            <v>-46.336633663366342</v>
          </cell>
          <cell r="EY19" t="str">
            <v>MERCEDES BENZ</v>
          </cell>
          <cell r="EZ19">
            <v>82</v>
          </cell>
          <cell r="FA19">
            <v>0.1383686004522291</v>
          </cell>
          <cell r="FB19">
            <v>612</v>
          </cell>
          <cell r="FC19">
            <v>0.16061600963696057</v>
          </cell>
          <cell r="FD19">
            <v>624</v>
          </cell>
          <cell r="FE19">
            <v>0.10910235339371263</v>
          </cell>
          <cell r="FF19">
            <v>1010</v>
          </cell>
          <cell r="FG19">
            <v>8.410835154293024E-2</v>
          </cell>
          <cell r="FH19">
            <v>-386</v>
          </cell>
          <cell r="FI19">
            <v>-38.21782178217822</v>
          </cell>
        </row>
        <row r="20">
          <cell r="A20" t="str">
            <v>UTILITY VEHICLES TOTAL</v>
          </cell>
          <cell r="B20">
            <v>8027</v>
          </cell>
          <cell r="C20">
            <v>100</v>
          </cell>
          <cell r="D20">
            <v>8093</v>
          </cell>
          <cell r="E20">
            <v>100</v>
          </cell>
          <cell r="F20">
            <v>8027</v>
          </cell>
          <cell r="G20">
            <v>100</v>
          </cell>
          <cell r="H20">
            <v>8093</v>
          </cell>
          <cell r="I20">
            <v>100</v>
          </cell>
          <cell r="J20">
            <v>-66</v>
          </cell>
          <cell r="K20">
            <v>-0.8155195848263932</v>
          </cell>
          <cell r="O20" t="str">
            <v>UTILITY VEHICLES TOTAL</v>
          </cell>
          <cell r="P20">
            <v>9673</v>
          </cell>
          <cell r="Q20">
            <v>100</v>
          </cell>
          <cell r="R20">
            <v>8351</v>
          </cell>
          <cell r="S20">
            <v>99.999999999999986</v>
          </cell>
          <cell r="T20">
            <v>17700</v>
          </cell>
          <cell r="U20">
            <v>99.999999999999986</v>
          </cell>
          <cell r="V20">
            <v>16444</v>
          </cell>
          <cell r="W20">
            <v>100</v>
          </cell>
          <cell r="X20">
            <v>1256</v>
          </cell>
          <cell r="Y20">
            <v>7.6380442714667973</v>
          </cell>
          <cell r="AC20" t="str">
            <v>UTILITY VEHICLES TOTAL</v>
          </cell>
          <cell r="AD20">
            <v>9508</v>
          </cell>
          <cell r="AE20">
            <v>99.999999999999986</v>
          </cell>
          <cell r="AF20">
            <v>8419</v>
          </cell>
          <cell r="AG20">
            <v>100</v>
          </cell>
          <cell r="AH20">
            <v>27208</v>
          </cell>
          <cell r="AI20">
            <v>100</v>
          </cell>
          <cell r="AJ20">
            <v>24863</v>
          </cell>
          <cell r="AK20">
            <v>100</v>
          </cell>
          <cell r="AL20">
            <v>2345</v>
          </cell>
          <cell r="AM20">
            <v>9.4316856372923628</v>
          </cell>
          <cell r="AQ20" t="str">
            <v>UTILITY VEHICLES TOTAL</v>
          </cell>
          <cell r="AR20">
            <v>8927</v>
          </cell>
          <cell r="AS20">
            <v>99.999999999999986</v>
          </cell>
          <cell r="AT20">
            <v>7974</v>
          </cell>
          <cell r="AU20">
            <v>100</v>
          </cell>
          <cell r="AV20">
            <v>36135</v>
          </cell>
          <cell r="AW20">
            <v>100</v>
          </cell>
          <cell r="AX20">
            <v>32837</v>
          </cell>
          <cell r="AY20">
            <v>100</v>
          </cell>
          <cell r="AZ20">
            <v>3298</v>
          </cell>
          <cell r="BA20">
            <v>10.043548436215245</v>
          </cell>
          <cell r="BE20" t="str">
            <v>UTILITY VEHICLES TOTAL</v>
          </cell>
          <cell r="BF20">
            <v>8983</v>
          </cell>
          <cell r="BG20">
            <v>100</v>
          </cell>
          <cell r="BH20">
            <v>9107</v>
          </cell>
          <cell r="BI20">
            <v>100</v>
          </cell>
          <cell r="BJ20">
            <v>45118</v>
          </cell>
          <cell r="BK20">
            <v>100.00000000000001</v>
          </cell>
          <cell r="BL20">
            <v>41944</v>
          </cell>
          <cell r="BM20">
            <v>100</v>
          </cell>
          <cell r="BN20">
            <v>3174</v>
          </cell>
          <cell r="BO20">
            <v>7.5672325004768268</v>
          </cell>
          <cell r="BS20" t="str">
            <v>UTILITY VEHICLES TOTAL</v>
          </cell>
          <cell r="BT20">
            <v>10748</v>
          </cell>
          <cell r="BU20">
            <v>99.999999999999986</v>
          </cell>
          <cell r="BV20">
            <v>9869</v>
          </cell>
          <cell r="BW20">
            <v>100</v>
          </cell>
          <cell r="BX20">
            <v>55866</v>
          </cell>
          <cell r="BY20">
            <v>100</v>
          </cell>
          <cell r="BZ20">
            <v>51813</v>
          </cell>
          <cell r="CA20">
            <v>100</v>
          </cell>
          <cell r="CB20">
            <v>4053</v>
          </cell>
          <cell r="CC20">
            <v>7.8223611834867697</v>
          </cell>
          <cell r="CG20" t="str">
            <v>UTILITY VEHICLES TOTAL</v>
          </cell>
          <cell r="CH20">
            <v>10457</v>
          </cell>
          <cell r="CI20">
            <v>100</v>
          </cell>
          <cell r="CJ20">
            <v>10018</v>
          </cell>
          <cell r="CK20">
            <v>100</v>
          </cell>
          <cell r="CL20">
            <v>66323</v>
          </cell>
          <cell r="CM20">
            <v>100</v>
          </cell>
          <cell r="CN20">
            <v>61831</v>
          </cell>
          <cell r="CO20">
            <v>100</v>
          </cell>
          <cell r="CP20">
            <v>4492</v>
          </cell>
          <cell r="CQ20">
            <v>7.264964176545746</v>
          </cell>
          <cell r="CU20" t="str">
            <v>UTILITY VEHICLES TOTAL</v>
          </cell>
          <cell r="CV20">
            <v>9208</v>
          </cell>
          <cell r="CW20">
            <v>100</v>
          </cell>
          <cell r="CX20">
            <v>8925</v>
          </cell>
          <cell r="CY20">
            <v>100</v>
          </cell>
          <cell r="CZ20">
            <v>75531</v>
          </cell>
          <cell r="DA20">
            <v>100.00000000000001</v>
          </cell>
          <cell r="DB20">
            <v>70756</v>
          </cell>
          <cell r="DC20">
            <v>100</v>
          </cell>
          <cell r="DD20">
            <v>4775</v>
          </cell>
          <cell r="DE20">
            <v>6.7485442930634854</v>
          </cell>
          <cell r="DI20" t="str">
            <v>UTILITY VEHICLES TOTAL</v>
          </cell>
          <cell r="DJ20">
            <v>6703</v>
          </cell>
          <cell r="DK20">
            <v>100</v>
          </cell>
          <cell r="DL20">
            <v>9227</v>
          </cell>
          <cell r="DM20">
            <v>100</v>
          </cell>
          <cell r="DN20">
            <v>66447</v>
          </cell>
          <cell r="DO20">
            <v>99.999999999999986</v>
          </cell>
          <cell r="DP20">
            <v>108154</v>
          </cell>
          <cell r="DQ20">
            <v>100</v>
          </cell>
          <cell r="DR20">
            <v>-41707</v>
          </cell>
          <cell r="DS20">
            <v>-38.562605174103595</v>
          </cell>
          <cell r="DW20" t="str">
            <v>UTILITY VEHICLES TOTAL</v>
          </cell>
          <cell r="DX20">
            <v>10733</v>
          </cell>
          <cell r="DY20">
            <v>100.00000000000001</v>
          </cell>
          <cell r="DZ20">
            <v>7043</v>
          </cell>
          <cell r="EA20">
            <v>100.00000000000001</v>
          </cell>
          <cell r="EB20">
            <v>95419</v>
          </cell>
          <cell r="EC20">
            <v>78.770475481822274</v>
          </cell>
          <cell r="ED20">
            <v>231439</v>
          </cell>
          <cell r="EE20">
            <v>96.959025920436915</v>
          </cell>
          <cell r="EF20">
            <v>-136020</v>
          </cell>
          <cell r="EG20">
            <v>-58.771425732050339</v>
          </cell>
          <cell r="EK20" t="str">
            <v>UTILITY VEHICLES TOTAL</v>
          </cell>
          <cell r="EL20">
            <v>10857</v>
          </cell>
          <cell r="EM20">
            <v>100</v>
          </cell>
          <cell r="EN20">
            <v>15734</v>
          </cell>
          <cell r="EO20">
            <v>100</v>
          </cell>
          <cell r="EP20">
            <v>106276</v>
          </cell>
          <cell r="EQ20">
            <v>99.999999999999986</v>
          </cell>
          <cell r="ER20">
            <v>231439</v>
          </cell>
          <cell r="ES20">
            <v>100</v>
          </cell>
          <cell r="ET20">
            <v>-125163</v>
          </cell>
          <cell r="EU20">
            <v>-54.080340824148045</v>
          </cell>
          <cell r="EY20" t="str">
            <v>UTILITY VEHICLES TOTAL</v>
          </cell>
          <cell r="EZ20">
            <v>15051</v>
          </cell>
          <cell r="FA20">
            <v>100.00000000000001</v>
          </cell>
          <cell r="FB20">
            <v>111500</v>
          </cell>
          <cell r="FC20">
            <v>100</v>
          </cell>
          <cell r="FD20">
            <v>121327</v>
          </cell>
          <cell r="FE20">
            <v>100</v>
          </cell>
          <cell r="FF20">
            <v>231439</v>
          </cell>
          <cell r="FG20">
            <v>100</v>
          </cell>
          <cell r="FH20">
            <v>-110112</v>
          </cell>
          <cell r="FI20">
            <v>-47.577115352209439</v>
          </cell>
        </row>
        <row r="21">
          <cell r="A21" t="str">
            <v>MAHINDRA &amp; MAHINDRA</v>
          </cell>
          <cell r="B21">
            <v>4417</v>
          </cell>
          <cell r="C21">
            <v>55.026784601968359</v>
          </cell>
          <cell r="D21">
            <v>5228</v>
          </cell>
          <cell r="E21">
            <v>64.599036204127032</v>
          </cell>
          <cell r="F21">
            <v>4417</v>
          </cell>
          <cell r="G21">
            <v>55.026784601968359</v>
          </cell>
          <cell r="H21">
            <v>5228</v>
          </cell>
          <cell r="I21">
            <v>64.599036204127032</v>
          </cell>
          <cell r="J21">
            <v>-811</v>
          </cell>
          <cell r="K21">
            <v>-15.512624330527927</v>
          </cell>
          <cell r="O21" t="str">
            <v>MAHINDRA &amp; MAHINDRA</v>
          </cell>
          <cell r="P21">
            <v>4960</v>
          </cell>
          <cell r="Q21">
            <v>51.276749715703509</v>
          </cell>
          <cell r="R21">
            <v>5147</v>
          </cell>
          <cell r="S21">
            <v>61.63333732487127</v>
          </cell>
          <cell r="T21">
            <v>9377</v>
          </cell>
          <cell r="U21">
            <v>52.977401129943502</v>
          </cell>
          <cell r="V21">
            <v>10375</v>
          </cell>
          <cell r="W21">
            <v>63.092921430308927</v>
          </cell>
          <cell r="X21">
            <v>-998</v>
          </cell>
          <cell r="Y21">
            <v>-9.6192771084337352</v>
          </cell>
          <cell r="AC21" t="str">
            <v>MAHINDRA &amp; MAHINDRA</v>
          </cell>
          <cell r="AD21">
            <v>4247</v>
          </cell>
          <cell r="AE21">
            <v>44.667648296171649</v>
          </cell>
          <cell r="AF21">
            <v>5206</v>
          </cell>
          <cell r="AG21">
            <v>61.836322603634642</v>
          </cell>
          <cell r="AH21">
            <v>13624</v>
          </cell>
          <cell r="AI21">
            <v>50.073507791825932</v>
          </cell>
          <cell r="AJ21">
            <v>15581</v>
          </cell>
          <cell r="AK21">
            <v>62.66741744761292</v>
          </cell>
          <cell r="AL21">
            <v>-1957</v>
          </cell>
          <cell r="AM21">
            <v>-12.560169437134972</v>
          </cell>
          <cell r="AQ21" t="str">
            <v>MAHINDRA &amp; MAHINDRA</v>
          </cell>
          <cell r="AR21">
            <v>3547</v>
          </cell>
          <cell r="AS21">
            <v>39.733393077181582</v>
          </cell>
          <cell r="AT21">
            <v>4753</v>
          </cell>
          <cell r="AU21">
            <v>59.606220215701036</v>
          </cell>
          <cell r="AV21">
            <v>17171</v>
          </cell>
          <cell r="AW21">
            <v>47.519025875190259</v>
          </cell>
          <cell r="AX21">
            <v>20334</v>
          </cell>
          <cell r="AY21">
            <v>61.924049090964459</v>
          </cell>
          <cell r="AZ21">
            <v>-3163</v>
          </cell>
          <cell r="BA21">
            <v>-15.555227697452542</v>
          </cell>
          <cell r="BE21" t="str">
            <v>MAHINDRA &amp; MAHINDRA</v>
          </cell>
          <cell r="BF21">
            <v>3819</v>
          </cell>
          <cell r="BG21">
            <v>42.51363686964266</v>
          </cell>
          <cell r="BH21">
            <v>5336</v>
          </cell>
          <cell r="BI21">
            <v>58.592291643790496</v>
          </cell>
          <cell r="BJ21">
            <v>20990</v>
          </cell>
          <cell r="BK21">
            <v>46.522452236357999</v>
          </cell>
          <cell r="BL21">
            <v>25670</v>
          </cell>
          <cell r="BM21">
            <v>61.200648483692547</v>
          </cell>
          <cell r="BN21">
            <v>-4680</v>
          </cell>
          <cell r="BO21">
            <v>-18.231398519672769</v>
          </cell>
          <cell r="BS21" t="str">
            <v>MAHINDRA &amp; MAHINDRA</v>
          </cell>
          <cell r="BT21">
            <v>4807</v>
          </cell>
          <cell r="BU21">
            <v>44.724599925567546</v>
          </cell>
          <cell r="BV21">
            <v>5773</v>
          </cell>
          <cell r="BW21">
            <v>58.496301550309049</v>
          </cell>
          <cell r="BX21">
            <v>25797</v>
          </cell>
          <cell r="BY21">
            <v>46.17656535280851</v>
          </cell>
          <cell r="BZ21">
            <v>31443</v>
          </cell>
          <cell r="CA21">
            <v>60.685542238434365</v>
          </cell>
          <cell r="CB21">
            <v>-5646</v>
          </cell>
          <cell r="CC21">
            <v>-17.956301879591642</v>
          </cell>
          <cell r="CG21" t="str">
            <v>MAHINDRA &amp; MAHINDRA</v>
          </cell>
          <cell r="CH21">
            <v>5183</v>
          </cell>
          <cell r="CI21">
            <v>49.56488476618533</v>
          </cell>
          <cell r="CJ21">
            <v>6416</v>
          </cell>
          <cell r="CK21">
            <v>64.044719504891205</v>
          </cell>
          <cell r="CL21">
            <v>30980</v>
          </cell>
          <cell r="CM21">
            <v>46.710794143811349</v>
          </cell>
          <cell r="CN21">
            <v>37859</v>
          </cell>
          <cell r="CO21">
            <v>61.229803820090247</v>
          </cell>
          <cell r="CP21">
            <v>-6879</v>
          </cell>
          <cell r="CQ21">
            <v>-18.170052035183179</v>
          </cell>
          <cell r="CU21" t="str">
            <v>MAHINDRA &amp; MAHINDRA</v>
          </cell>
          <cell r="CV21">
            <v>4509</v>
          </cell>
          <cell r="CW21">
            <v>48.968288444830584</v>
          </cell>
          <cell r="CX21">
            <v>5364</v>
          </cell>
          <cell r="CY21">
            <v>60.100840336134453</v>
          </cell>
          <cell r="CZ21">
            <v>35489</v>
          </cell>
          <cell r="DA21">
            <v>46.986005745985096</v>
          </cell>
          <cell r="DB21">
            <v>43223</v>
          </cell>
          <cell r="DC21">
            <v>61.087398948499072</v>
          </cell>
          <cell r="DD21">
            <v>-7734</v>
          </cell>
          <cell r="DE21">
            <v>-17.893251278254631</v>
          </cell>
          <cell r="DI21" t="str">
            <v>MAHINDRA &amp; MAHINDRA</v>
          </cell>
          <cell r="DJ21">
            <v>3928</v>
          </cell>
          <cell r="DK21">
            <v>58.600626585111151</v>
          </cell>
          <cell r="DL21">
            <v>5524</v>
          </cell>
          <cell r="DM21">
            <v>59.867779343231817</v>
          </cell>
          <cell r="DN21">
            <v>39417</v>
          </cell>
          <cell r="DO21">
            <v>59.320962571673661</v>
          </cell>
          <cell r="DP21">
            <v>64455</v>
          </cell>
          <cell r="DQ21">
            <v>59.595576677700315</v>
          </cell>
          <cell r="DR21">
            <v>-25038</v>
          </cell>
          <cell r="DS21">
            <v>-38.845706306725624</v>
          </cell>
          <cell r="DW21" t="str">
            <v>MAHINDRA &amp; MAHINDRA</v>
          </cell>
          <cell r="DX21">
            <v>5648</v>
          </cell>
          <cell r="DY21">
            <v>52.622752259386942</v>
          </cell>
          <cell r="DZ21">
            <v>3748</v>
          </cell>
          <cell r="EA21">
            <v>53.215959108334523</v>
          </cell>
          <cell r="EB21">
            <v>45065</v>
          </cell>
          <cell r="EC21">
            <v>47.228539389429777</v>
          </cell>
          <cell r="ED21">
            <v>134138</v>
          </cell>
          <cell r="EE21">
            <v>57.958252498498517</v>
          </cell>
          <cell r="EF21">
            <v>-89073</v>
          </cell>
          <cell r="EG21">
            <v>-66.404001848842242</v>
          </cell>
          <cell r="EK21" t="str">
            <v>MAHINDRA &amp; MAHINDRA</v>
          </cell>
          <cell r="EL21">
            <v>5296</v>
          </cell>
          <cell r="EM21">
            <v>48.77958920512112</v>
          </cell>
          <cell r="EN21">
            <v>9369</v>
          </cell>
          <cell r="EO21">
            <v>59.546205669251307</v>
          </cell>
          <cell r="EP21">
            <v>50361</v>
          </cell>
          <cell r="EQ21">
            <v>47.386992359516725</v>
          </cell>
          <cell r="ER21">
            <v>134138</v>
          </cell>
          <cell r="ES21">
            <v>57.958252498498517</v>
          </cell>
          <cell r="ET21">
            <v>-83777</v>
          </cell>
          <cell r="EU21">
            <v>-62.455829071553183</v>
          </cell>
          <cell r="EY21" t="str">
            <v>MAHINDRA &amp; MAHINDRA</v>
          </cell>
          <cell r="EZ21">
            <v>5734</v>
          </cell>
          <cell r="FA21">
            <v>38.097136402896822</v>
          </cell>
          <cell r="FB21">
            <v>63582</v>
          </cell>
          <cell r="FC21">
            <v>57.024215246636764</v>
          </cell>
          <cell r="FD21">
            <v>56095</v>
          </cell>
          <cell r="FE21">
            <v>46.234556199362054</v>
          </cell>
          <cell r="FF21">
            <v>134138</v>
          </cell>
          <cell r="FG21">
            <v>57.958252498498517</v>
          </cell>
          <cell r="FH21">
            <v>-78043</v>
          </cell>
          <cell r="FI21">
            <v>-58.181126899163552</v>
          </cell>
        </row>
        <row r="22">
          <cell r="A22" t="str">
            <v>HINDUSTAN MOTORS</v>
          </cell>
          <cell r="B22">
            <v>78</v>
          </cell>
          <cell r="C22">
            <v>0.97172044350317677</v>
          </cell>
          <cell r="D22">
            <v>202</v>
          </cell>
          <cell r="E22">
            <v>2.4959841838625976</v>
          </cell>
          <cell r="F22">
            <v>78</v>
          </cell>
          <cell r="G22">
            <v>0.97172044350317677</v>
          </cell>
          <cell r="H22">
            <v>202</v>
          </cell>
          <cell r="I22">
            <v>2.4959841838625976</v>
          </cell>
          <cell r="J22">
            <v>-124</v>
          </cell>
          <cell r="K22">
            <v>-61.386138613861384</v>
          </cell>
          <cell r="O22" t="str">
            <v>HINDUSTAN MOTORS</v>
          </cell>
          <cell r="P22">
            <v>67</v>
          </cell>
          <cell r="Q22">
            <v>0.69264964333712398</v>
          </cell>
          <cell r="R22">
            <v>200</v>
          </cell>
          <cell r="S22">
            <v>2.3949227637408694</v>
          </cell>
          <cell r="T22">
            <v>145</v>
          </cell>
          <cell r="U22">
            <v>0.8192090395480226</v>
          </cell>
          <cell r="V22">
            <v>402</v>
          </cell>
          <cell r="W22">
            <v>2.4446606665045003</v>
          </cell>
          <cell r="X22">
            <v>-257</v>
          </cell>
          <cell r="Y22">
            <v>-63.930348258706474</v>
          </cell>
          <cell r="AC22" t="str">
            <v>HINDUSTAN MOTORS</v>
          </cell>
          <cell r="AD22">
            <v>172</v>
          </cell>
          <cell r="AE22">
            <v>1.8090029448885148</v>
          </cell>
          <cell r="AF22">
            <v>105</v>
          </cell>
          <cell r="AG22">
            <v>1.2471789998812211</v>
          </cell>
          <cell r="AH22">
            <v>317</v>
          </cell>
          <cell r="AI22">
            <v>1.1650985004410468</v>
          </cell>
          <cell r="AJ22">
            <v>507</v>
          </cell>
          <cell r="AK22">
            <v>2.0391746772312271</v>
          </cell>
          <cell r="AL22">
            <v>-190</v>
          </cell>
          <cell r="AM22">
            <v>-37.475345167652861</v>
          </cell>
          <cell r="AQ22" t="str">
            <v>HINDUSTAN MOTORS</v>
          </cell>
          <cell r="AR22">
            <v>162</v>
          </cell>
          <cell r="AS22">
            <v>1.8147193906127477</v>
          </cell>
          <cell r="AT22">
            <v>129</v>
          </cell>
          <cell r="AU22">
            <v>1.6177577125658389</v>
          </cell>
          <cell r="AV22">
            <v>479</v>
          </cell>
          <cell r="AW22">
            <v>1.325584613255846</v>
          </cell>
          <cell r="AX22">
            <v>636</v>
          </cell>
          <cell r="AY22">
            <v>1.9368395407619452</v>
          </cell>
          <cell r="AZ22">
            <v>-157</v>
          </cell>
          <cell r="BA22">
            <v>-24.685534591194969</v>
          </cell>
          <cell r="BE22" t="str">
            <v>HINDUSTAN MOTORS</v>
          </cell>
          <cell r="BF22">
            <v>139</v>
          </cell>
          <cell r="BG22">
            <v>1.5473672492485806</v>
          </cell>
          <cell r="BH22">
            <v>133</v>
          </cell>
          <cell r="BI22">
            <v>1.4604150653343582</v>
          </cell>
          <cell r="BJ22">
            <v>618</v>
          </cell>
          <cell r="BK22">
            <v>1.3697415665588015</v>
          </cell>
          <cell r="BL22">
            <v>769</v>
          </cell>
          <cell r="BM22">
            <v>1.8333969101659358</v>
          </cell>
          <cell r="BN22">
            <v>-151</v>
          </cell>
          <cell r="BO22">
            <v>-19.635890767230169</v>
          </cell>
          <cell r="BS22" t="str">
            <v>HINDUSTAN MOTORS</v>
          </cell>
          <cell r="BT22">
            <v>190</v>
          </cell>
          <cell r="BU22">
            <v>1.767770748046148</v>
          </cell>
          <cell r="BV22">
            <v>133</v>
          </cell>
          <cell r="BW22">
            <v>1.3476542709494377</v>
          </cell>
          <cell r="BX22">
            <v>808</v>
          </cell>
          <cell r="BY22">
            <v>1.4463179751548347</v>
          </cell>
          <cell r="BZ22">
            <v>902</v>
          </cell>
          <cell r="CA22">
            <v>1.740875841970162</v>
          </cell>
          <cell r="CB22">
            <v>-94</v>
          </cell>
          <cell r="CC22">
            <v>-10.421286031042129</v>
          </cell>
          <cell r="CG22" t="str">
            <v>HINDUSTAN MOTORS</v>
          </cell>
          <cell r="CH22">
            <v>157</v>
          </cell>
          <cell r="CI22">
            <v>1.501386630964904</v>
          </cell>
          <cell r="CJ22">
            <v>201</v>
          </cell>
          <cell r="CK22">
            <v>2.0063885006987423</v>
          </cell>
          <cell r="CL22">
            <v>965</v>
          </cell>
          <cell r="CM22">
            <v>1.4550005277203986</v>
          </cell>
          <cell r="CN22">
            <v>1103</v>
          </cell>
          <cell r="CO22">
            <v>1.7838948100467402</v>
          </cell>
          <cell r="CP22">
            <v>-138</v>
          </cell>
          <cell r="CQ22">
            <v>-12.511332728921124</v>
          </cell>
          <cell r="CU22" t="str">
            <v>HINDUSTAN MOTORS</v>
          </cell>
          <cell r="CV22">
            <v>171</v>
          </cell>
          <cell r="CW22">
            <v>1.8570807993049523</v>
          </cell>
          <cell r="CX22">
            <v>217</v>
          </cell>
          <cell r="CY22">
            <v>2.4313725490196081</v>
          </cell>
          <cell r="CZ22">
            <v>1136</v>
          </cell>
          <cell r="DA22">
            <v>1.5040182176854537</v>
          </cell>
          <cell r="DB22">
            <v>1320</v>
          </cell>
          <cell r="DC22">
            <v>1.8655661710667646</v>
          </cell>
          <cell r="DD22">
            <v>-184</v>
          </cell>
          <cell r="DE22">
            <v>-13.939393939393941</v>
          </cell>
          <cell r="DI22" t="str">
            <v>HINDUSTAN MOTORS</v>
          </cell>
          <cell r="DJ22">
            <v>88</v>
          </cell>
          <cell r="DK22">
            <v>1.3128449947784573</v>
          </cell>
          <cell r="DL22">
            <v>148</v>
          </cell>
          <cell r="DM22">
            <v>1.6039882952205482</v>
          </cell>
          <cell r="DN22">
            <v>1224</v>
          </cell>
          <cell r="DO22">
            <v>1.8420696193959096</v>
          </cell>
          <cell r="DP22">
            <v>2226</v>
          </cell>
          <cell r="DQ22">
            <v>2.0581763041588848</v>
          </cell>
          <cell r="DR22">
            <v>-1002</v>
          </cell>
          <cell r="DS22">
            <v>-45.01347708894879</v>
          </cell>
          <cell r="DW22" t="str">
            <v>HINDUSTAN MOTORS</v>
          </cell>
          <cell r="DX22">
            <v>138</v>
          </cell>
          <cell r="DY22">
            <v>1.28575421596944</v>
          </cell>
          <cell r="DZ22">
            <v>260</v>
          </cell>
          <cell r="EA22">
            <v>3.6916086894789153</v>
          </cell>
          <cell r="EB22">
            <v>1362</v>
          </cell>
          <cell r="EC22">
            <v>1.4273886752114358</v>
          </cell>
          <cell r="ED22">
            <v>4654</v>
          </cell>
          <cell r="EE22">
            <v>2.0108970398247488</v>
          </cell>
          <cell r="EF22">
            <v>-3292</v>
          </cell>
          <cell r="EG22">
            <v>-70.73485174043833</v>
          </cell>
          <cell r="EK22" t="str">
            <v>HINDUSTAN MOTORS</v>
          </cell>
          <cell r="EL22">
            <v>120</v>
          </cell>
          <cell r="EM22">
            <v>1.1052777010223818</v>
          </cell>
          <cell r="EN22">
            <v>361</v>
          </cell>
          <cell r="EO22">
            <v>2.2943943053260458</v>
          </cell>
          <cell r="EP22">
            <v>1482</v>
          </cell>
          <cell r="EQ22">
            <v>1.3944822913922241</v>
          </cell>
          <cell r="ER22">
            <v>4654</v>
          </cell>
          <cell r="ES22">
            <v>2.0108970398247488</v>
          </cell>
          <cell r="ET22">
            <v>-3172</v>
          </cell>
          <cell r="EU22">
            <v>-68.156424581005581</v>
          </cell>
          <cell r="EY22" t="str">
            <v>HINDUSTAN MOTORS</v>
          </cell>
          <cell r="EZ22">
            <v>231</v>
          </cell>
          <cell r="FA22">
            <v>1.5347817420769385</v>
          </cell>
          <cell r="FB22">
            <v>2920</v>
          </cell>
          <cell r="FC22">
            <v>2.6188340807174888</v>
          </cell>
          <cell r="FD22">
            <v>1713</v>
          </cell>
          <cell r="FE22">
            <v>1.4118868842054944</v>
          </cell>
          <cell r="FF22">
            <v>4654</v>
          </cell>
          <cell r="FG22">
            <v>2.0108970398247488</v>
          </cell>
          <cell r="FH22">
            <v>-2941</v>
          </cell>
          <cell r="FI22">
            <v>-63.192952299097549</v>
          </cell>
        </row>
        <row r="23">
          <cell r="A23" t="str">
            <v>MARUTI UDYOG</v>
          </cell>
          <cell r="B23">
            <v>169</v>
          </cell>
          <cell r="C23">
            <v>2.1053942942568833</v>
          </cell>
          <cell r="D23">
            <v>591</v>
          </cell>
          <cell r="E23">
            <v>7.3026071913999751</v>
          </cell>
          <cell r="F23">
            <v>169</v>
          </cell>
          <cell r="G23">
            <v>2.1053942942568833</v>
          </cell>
          <cell r="H23">
            <v>591</v>
          </cell>
          <cell r="I23">
            <v>7.3026071913999751</v>
          </cell>
          <cell r="J23">
            <v>-422</v>
          </cell>
          <cell r="K23">
            <v>-71.404399323181039</v>
          </cell>
          <cell r="O23" t="str">
            <v>MARUTI UDYOG</v>
          </cell>
          <cell r="P23">
            <v>102</v>
          </cell>
          <cell r="Q23">
            <v>1.0544815465729349</v>
          </cell>
          <cell r="R23">
            <v>408</v>
          </cell>
          <cell r="S23">
            <v>4.8856424380313737</v>
          </cell>
          <cell r="T23">
            <v>271</v>
          </cell>
          <cell r="U23">
            <v>1.5310734463276836</v>
          </cell>
          <cell r="V23">
            <v>999</v>
          </cell>
          <cell r="W23">
            <v>6.075164193626855</v>
          </cell>
          <cell r="X23">
            <v>-728</v>
          </cell>
          <cell r="Y23">
            <v>-72.872872872872875</v>
          </cell>
          <cell r="AC23" t="str">
            <v>MARUTI UDYOG</v>
          </cell>
          <cell r="AD23">
            <v>248</v>
          </cell>
          <cell r="AE23">
            <v>2.6083298275136726</v>
          </cell>
          <cell r="AF23">
            <v>395</v>
          </cell>
          <cell r="AG23">
            <v>4.6917686186007845</v>
          </cell>
          <cell r="AH23">
            <v>519</v>
          </cell>
          <cell r="AI23">
            <v>1.9075271978829755</v>
          </cell>
          <cell r="AJ23">
            <v>1394</v>
          </cell>
          <cell r="AK23">
            <v>5.6067248521900011</v>
          </cell>
          <cell r="AL23">
            <v>-875</v>
          </cell>
          <cell r="AM23">
            <v>-62.769010043041604</v>
          </cell>
          <cell r="AQ23" t="str">
            <v>MARUTI UDYOG</v>
          </cell>
          <cell r="AR23">
            <v>288</v>
          </cell>
          <cell r="AS23">
            <v>3.2261678055337737</v>
          </cell>
          <cell r="AT23">
            <v>405</v>
          </cell>
          <cell r="AU23">
            <v>5.0790067720090297</v>
          </cell>
          <cell r="AV23">
            <v>807</v>
          </cell>
          <cell r="AW23">
            <v>2.2332918223329181</v>
          </cell>
          <cell r="AX23">
            <v>1799</v>
          </cell>
          <cell r="AY23">
            <v>5.4785759965892131</v>
          </cell>
          <cell r="AZ23">
            <v>-992</v>
          </cell>
          <cell r="BA23">
            <v>-55.141745414118958</v>
          </cell>
          <cell r="BE23" t="str">
            <v>MARUTI UDYOG</v>
          </cell>
          <cell r="BF23">
            <v>200</v>
          </cell>
          <cell r="BG23">
            <v>2.2264276967605476</v>
          </cell>
          <cell r="BH23">
            <v>431</v>
          </cell>
          <cell r="BI23">
            <v>4.7326232568354012</v>
          </cell>
          <cell r="BJ23">
            <v>1007</v>
          </cell>
          <cell r="BK23">
            <v>2.2319251739882087</v>
          </cell>
          <cell r="BL23">
            <v>2230</v>
          </cell>
          <cell r="BM23">
            <v>5.316612626358955</v>
          </cell>
          <cell r="BN23">
            <v>-1223</v>
          </cell>
          <cell r="BO23">
            <v>-54.843049327354265</v>
          </cell>
          <cell r="BS23" t="str">
            <v>MARUTI UDYOG</v>
          </cell>
          <cell r="BT23">
            <v>200</v>
          </cell>
          <cell r="BU23">
            <v>1.8608113137327873</v>
          </cell>
          <cell r="BV23">
            <v>512</v>
          </cell>
          <cell r="BW23">
            <v>5.1879623062113689</v>
          </cell>
          <cell r="BX23">
            <v>1207</v>
          </cell>
          <cell r="BY23">
            <v>2.1605269752622345</v>
          </cell>
          <cell r="BZ23">
            <v>2742</v>
          </cell>
          <cell r="CA23">
            <v>5.2921081581842397</v>
          </cell>
          <cell r="CB23">
            <v>-1535</v>
          </cell>
          <cell r="CC23">
            <v>-55.981035740335514</v>
          </cell>
          <cell r="CG23" t="str">
            <v>MARUTI UDYOG</v>
          </cell>
          <cell r="CH23">
            <v>155</v>
          </cell>
          <cell r="CI23">
            <v>1.4822606866214019</v>
          </cell>
          <cell r="CJ23">
            <v>325</v>
          </cell>
          <cell r="CK23">
            <v>3.244160511080056</v>
          </cell>
          <cell r="CL23">
            <v>1362</v>
          </cell>
          <cell r="CM23">
            <v>2.053586237052003</v>
          </cell>
          <cell r="CN23">
            <v>3067</v>
          </cell>
          <cell r="CO23">
            <v>4.9602949976548985</v>
          </cell>
          <cell r="CP23">
            <v>-1705</v>
          </cell>
          <cell r="CQ23">
            <v>-55.59178350179328</v>
          </cell>
          <cell r="CU23" t="str">
            <v>MARUTI UDYOG</v>
          </cell>
          <cell r="CV23">
            <v>462</v>
          </cell>
          <cell r="CW23">
            <v>5.0173761946133792</v>
          </cell>
          <cell r="CX23">
            <v>703</v>
          </cell>
          <cell r="CY23">
            <v>7.8767507002801125</v>
          </cell>
          <cell r="CZ23">
            <v>1824</v>
          </cell>
          <cell r="DA23">
            <v>2.4149024903681933</v>
          </cell>
          <cell r="DB23">
            <v>3770</v>
          </cell>
          <cell r="DC23">
            <v>5.3281700491831083</v>
          </cell>
          <cell r="DD23">
            <v>-1946</v>
          </cell>
          <cell r="DE23">
            <v>-51.618037135278513</v>
          </cell>
          <cell r="DI23" t="str">
            <v>MARUTI UDYOG</v>
          </cell>
          <cell r="DJ23">
            <v>264</v>
          </cell>
          <cell r="DK23">
            <v>3.9385349843353721</v>
          </cell>
          <cell r="DL23">
            <v>447</v>
          </cell>
          <cell r="DM23">
            <v>4.8444781619161157</v>
          </cell>
          <cell r="DN23">
            <v>2088</v>
          </cell>
          <cell r="DO23">
            <v>3.1423540566165515</v>
          </cell>
          <cell r="DP23">
            <v>7684</v>
          </cell>
          <cell r="DQ23">
            <v>7.1046840616158446</v>
          </cell>
          <cell r="DR23">
            <v>-5596</v>
          </cell>
          <cell r="DS23">
            <v>-72.826652785007809</v>
          </cell>
          <cell r="DW23" t="str">
            <v>MARUTI UDYOG</v>
          </cell>
          <cell r="DX23">
            <v>108</v>
          </cell>
          <cell r="DY23">
            <v>1.006242429889127</v>
          </cell>
          <cell r="DZ23">
            <v>341</v>
          </cell>
          <cell r="EA23">
            <v>4.8416867812011928</v>
          </cell>
          <cell r="EB23">
            <v>2196</v>
          </cell>
          <cell r="EC23">
            <v>2.3014284366845179</v>
          </cell>
          <cell r="ED23">
            <v>15959</v>
          </cell>
          <cell r="EE23">
            <v>6.8955534719731757</v>
          </cell>
          <cell r="EF23">
            <v>-13763</v>
          </cell>
          <cell r="EG23">
            <v>-86.23973933203834</v>
          </cell>
          <cell r="EK23" t="str">
            <v>MARUTI UDYOG</v>
          </cell>
          <cell r="EL23">
            <v>98</v>
          </cell>
          <cell r="EM23">
            <v>0.90264345583494521</v>
          </cell>
          <cell r="EN23">
            <v>1961</v>
          </cell>
          <cell r="EO23">
            <v>12.46345493835007</v>
          </cell>
          <cell r="EP23">
            <v>2294</v>
          </cell>
          <cell r="EQ23">
            <v>2.1585306183898525</v>
          </cell>
          <cell r="ER23">
            <v>15959</v>
          </cell>
          <cell r="ES23">
            <v>6.8955534719731757</v>
          </cell>
          <cell r="ET23">
            <v>-13665</v>
          </cell>
          <cell r="EU23">
            <v>-85.62566576853186</v>
          </cell>
          <cell r="EY23" t="str">
            <v>MARUTI UDYOG</v>
          </cell>
          <cell r="EZ23">
            <v>1798</v>
          </cell>
          <cell r="FA23">
            <v>11.946050096339114</v>
          </cell>
          <cell r="FB23">
            <v>6616</v>
          </cell>
          <cell r="FC23">
            <v>5.9336322869955165</v>
          </cell>
          <cell r="FD23">
            <v>4092</v>
          </cell>
          <cell r="FE23">
            <v>3.3727035202386935</v>
          </cell>
          <cell r="FF23">
            <v>15959</v>
          </cell>
          <cell r="FG23">
            <v>6.8955534719731757</v>
          </cell>
          <cell r="FH23">
            <v>-11867</v>
          </cell>
          <cell r="FI23">
            <v>-74.359295695219004</v>
          </cell>
        </row>
        <row r="24">
          <cell r="A24" t="str">
            <v>BAJAJ TEMPO</v>
          </cell>
          <cell r="B24">
            <v>381</v>
          </cell>
          <cell r="C24">
            <v>4.746480627880902</v>
          </cell>
          <cell r="D24">
            <v>482</v>
          </cell>
          <cell r="E24">
            <v>5.955764240701841</v>
          </cell>
          <cell r="F24">
            <v>381</v>
          </cell>
          <cell r="G24">
            <v>4.746480627880902</v>
          </cell>
          <cell r="H24">
            <v>482</v>
          </cell>
          <cell r="I24">
            <v>5.955764240701841</v>
          </cell>
          <cell r="J24">
            <v>-101</v>
          </cell>
          <cell r="K24">
            <v>-20.954356846473029</v>
          </cell>
          <cell r="O24" t="str">
            <v>BAJAJ TEMPO</v>
          </cell>
          <cell r="P24">
            <v>330</v>
          </cell>
          <cell r="Q24">
            <v>3.4115579447947892</v>
          </cell>
          <cell r="R24">
            <v>547</v>
          </cell>
          <cell r="S24">
            <v>6.5501137588312774</v>
          </cell>
          <cell r="T24">
            <v>711</v>
          </cell>
          <cell r="U24">
            <v>4.0169491525423728</v>
          </cell>
          <cell r="V24">
            <v>1029</v>
          </cell>
          <cell r="W24">
            <v>6.2576015567988321</v>
          </cell>
          <cell r="X24">
            <v>-318</v>
          </cell>
          <cell r="Y24">
            <v>-30.903790087463555</v>
          </cell>
          <cell r="AC24" t="str">
            <v>BAJAJ TEMPO</v>
          </cell>
          <cell r="AD24">
            <v>285</v>
          </cell>
          <cell r="AE24">
            <v>2.9974758098443419</v>
          </cell>
          <cell r="AF24">
            <v>430</v>
          </cell>
          <cell r="AG24">
            <v>5.1074949518945241</v>
          </cell>
          <cell r="AH24">
            <v>996</v>
          </cell>
          <cell r="AI24">
            <v>3.6606880329314908</v>
          </cell>
          <cell r="AJ24">
            <v>1459</v>
          </cell>
          <cell r="AK24">
            <v>5.8681575031170814</v>
          </cell>
          <cell r="AL24">
            <v>-463</v>
          </cell>
          <cell r="AM24">
            <v>-31.7340644276902</v>
          </cell>
          <cell r="AQ24" t="str">
            <v>BAJAJ TEMPO</v>
          </cell>
          <cell r="AR24">
            <v>324</v>
          </cell>
          <cell r="AS24">
            <v>3.6294387812254953</v>
          </cell>
          <cell r="AT24">
            <v>385</v>
          </cell>
          <cell r="AU24">
            <v>4.8281916227740158</v>
          </cell>
          <cell r="AV24">
            <v>1320</v>
          </cell>
          <cell r="AW24">
            <v>3.6529680365296802</v>
          </cell>
          <cell r="AX24">
            <v>1844</v>
          </cell>
          <cell r="AY24">
            <v>5.6156165301336909</v>
          </cell>
          <cell r="AZ24">
            <v>-524</v>
          </cell>
          <cell r="BA24">
            <v>-28.416485900216919</v>
          </cell>
          <cell r="BE24" t="str">
            <v>BAJAJ TEMPO</v>
          </cell>
          <cell r="BF24">
            <v>368</v>
          </cell>
          <cell r="BG24">
            <v>4.0966269620394078</v>
          </cell>
          <cell r="BH24">
            <v>444</v>
          </cell>
          <cell r="BI24">
            <v>4.8753705940485341</v>
          </cell>
          <cell r="BJ24">
            <v>1688</v>
          </cell>
          <cell r="BK24">
            <v>3.7413005895651406</v>
          </cell>
          <cell r="BL24">
            <v>2288</v>
          </cell>
          <cell r="BM24">
            <v>5.4548922372687398</v>
          </cell>
          <cell r="BN24">
            <v>-600</v>
          </cell>
          <cell r="BO24">
            <v>-26.223776223776223</v>
          </cell>
          <cell r="BS24" t="str">
            <v>BAJAJ TEMPO</v>
          </cell>
          <cell r="BT24">
            <v>468</v>
          </cell>
          <cell r="BU24">
            <v>4.3542984741347226</v>
          </cell>
          <cell r="BV24">
            <v>450</v>
          </cell>
          <cell r="BW24">
            <v>4.5597324956935861</v>
          </cell>
          <cell r="BX24">
            <v>2156</v>
          </cell>
          <cell r="BY24">
            <v>3.859234597071564</v>
          </cell>
          <cell r="BZ24">
            <v>2738</v>
          </cell>
          <cell r="CA24">
            <v>5.2843880879316005</v>
          </cell>
          <cell r="CB24">
            <v>-582</v>
          </cell>
          <cell r="CC24">
            <v>-21.256391526661798</v>
          </cell>
          <cell r="CG24" t="str">
            <v>BAJAJ TEMPO</v>
          </cell>
          <cell r="CH24">
            <v>565</v>
          </cell>
          <cell r="CI24">
            <v>5.4030792770393035</v>
          </cell>
          <cell r="CJ24">
            <v>610</v>
          </cell>
          <cell r="CK24">
            <v>6.0890397284887205</v>
          </cell>
          <cell r="CL24">
            <v>2721</v>
          </cell>
          <cell r="CM24">
            <v>4.1026491564012488</v>
          </cell>
          <cell r="CN24">
            <v>3348</v>
          </cell>
          <cell r="CO24">
            <v>5.4147595866151281</v>
          </cell>
          <cell r="CP24">
            <v>-627</v>
          </cell>
          <cell r="CQ24">
            <v>-18.727598566308242</v>
          </cell>
          <cell r="CU24" t="str">
            <v>BAJAJ TEMPO</v>
          </cell>
          <cell r="CV24">
            <v>324</v>
          </cell>
          <cell r="CW24">
            <v>3.5186794092093834</v>
          </cell>
          <cell r="CX24">
            <v>340</v>
          </cell>
          <cell r="CY24">
            <v>3.8095238095238098</v>
          </cell>
          <cell r="CZ24">
            <v>3045</v>
          </cell>
          <cell r="DA24">
            <v>4.0314572824403223</v>
          </cell>
          <cell r="DB24">
            <v>3688</v>
          </cell>
          <cell r="DC24">
            <v>5.2122788173441119</v>
          </cell>
          <cell r="DD24">
            <v>-643</v>
          </cell>
          <cell r="DE24">
            <v>-17.434924078091107</v>
          </cell>
          <cell r="DI24" t="str">
            <v>BAJAJ TEMPO</v>
          </cell>
          <cell r="DJ24">
            <v>365</v>
          </cell>
          <cell r="DK24">
            <v>5.4453229897061011</v>
          </cell>
          <cell r="DL24">
            <v>544</v>
          </cell>
          <cell r="DM24">
            <v>5.8957407608106642</v>
          </cell>
          <cell r="DN24">
            <v>3410</v>
          </cell>
          <cell r="DO24">
            <v>5.1319096422712835</v>
          </cell>
          <cell r="DP24">
            <v>5583</v>
          </cell>
          <cell r="DQ24">
            <v>5.1620836954712725</v>
          </cell>
          <cell r="DR24">
            <v>-2173</v>
          </cell>
          <cell r="DS24">
            <v>-38.921726670248965</v>
          </cell>
          <cell r="DW24" t="str">
            <v>BAJAJ TEMPO</v>
          </cell>
          <cell r="DX24">
            <v>497</v>
          </cell>
          <cell r="DY24">
            <v>4.630578589397186</v>
          </cell>
          <cell r="DZ24">
            <v>489</v>
          </cell>
          <cell r="EA24">
            <v>6.9430640352122683</v>
          </cell>
          <cell r="EB24">
            <v>3907</v>
          </cell>
          <cell r="EC24">
            <v>4.0945723598025552</v>
          </cell>
          <cell r="ED24">
            <v>11648</v>
          </cell>
          <cell r="EE24">
            <v>5.0328596303993711</v>
          </cell>
          <cell r="EF24">
            <v>-7741</v>
          </cell>
          <cell r="EG24">
            <v>-66.457760989010993</v>
          </cell>
          <cell r="EK24" t="str">
            <v>BAJAJ TEMPO</v>
          </cell>
          <cell r="EL24">
            <v>453</v>
          </cell>
          <cell r="EM24">
            <v>4.1724233213594921</v>
          </cell>
          <cell r="EN24">
            <v>544</v>
          </cell>
          <cell r="EO24">
            <v>3.4574806152281679</v>
          </cell>
          <cell r="EP24">
            <v>4360</v>
          </cell>
          <cell r="EQ24">
            <v>4.1025254996424403</v>
          </cell>
          <cell r="ER24">
            <v>11648</v>
          </cell>
          <cell r="ES24">
            <v>5.0328596303993711</v>
          </cell>
          <cell r="ET24">
            <v>-7288</v>
          </cell>
          <cell r="EU24">
            <v>-62.568681318681321</v>
          </cell>
          <cell r="EY24" t="str">
            <v>BAJAJ TEMPO</v>
          </cell>
          <cell r="EZ24">
            <v>552</v>
          </cell>
          <cell r="FA24">
            <v>3.6675303966513852</v>
          </cell>
          <cell r="FB24">
            <v>5381</v>
          </cell>
          <cell r="FC24">
            <v>4.8260089686098659</v>
          </cell>
          <cell r="FD24">
            <v>4912</v>
          </cell>
          <cell r="FE24">
            <v>4.0485629744409737</v>
          </cell>
          <cell r="FF24">
            <v>11648</v>
          </cell>
          <cell r="FG24">
            <v>5.0328596303993711</v>
          </cell>
          <cell r="FH24">
            <v>-6736</v>
          </cell>
          <cell r="FI24">
            <v>-57.829670329670336</v>
          </cell>
        </row>
        <row r="25">
          <cell r="A25" t="str">
            <v>TELCO</v>
          </cell>
          <cell r="B25">
            <v>1912</v>
          </cell>
          <cell r="C25">
            <v>23.819608820231718</v>
          </cell>
          <cell r="D25">
            <v>1590</v>
          </cell>
          <cell r="E25">
            <v>19.646608179908561</v>
          </cell>
          <cell r="F25">
            <v>1912</v>
          </cell>
          <cell r="G25">
            <v>23.819608820231718</v>
          </cell>
          <cell r="H25">
            <v>1590</v>
          </cell>
          <cell r="I25">
            <v>19.646608179908561</v>
          </cell>
          <cell r="J25">
            <v>322</v>
          </cell>
          <cell r="K25">
            <v>20.251572327044027</v>
          </cell>
          <cell r="O25" t="str">
            <v>TELCO</v>
          </cell>
          <cell r="P25">
            <v>2185</v>
          </cell>
          <cell r="Q25">
            <v>22.588648816292771</v>
          </cell>
          <cell r="R25">
            <v>2049</v>
          </cell>
          <cell r="S25">
            <v>24.535983714525205</v>
          </cell>
          <cell r="T25">
            <v>4097</v>
          </cell>
          <cell r="U25">
            <v>23.146892655367232</v>
          </cell>
          <cell r="V25">
            <v>3639</v>
          </cell>
          <cell r="W25">
            <v>22.129652152760883</v>
          </cell>
          <cell r="X25">
            <v>458</v>
          </cell>
          <cell r="Y25">
            <v>12.585875240450672</v>
          </cell>
          <cell r="AC25" t="str">
            <v>TELCO</v>
          </cell>
          <cell r="AD25">
            <v>2278</v>
          </cell>
          <cell r="AE25">
            <v>23.958771560790911</v>
          </cell>
          <cell r="AF25">
            <v>2283</v>
          </cell>
          <cell r="AG25">
            <v>27.117234825988835</v>
          </cell>
          <cell r="AH25">
            <v>6375</v>
          </cell>
          <cell r="AI25">
            <v>23.430608644516319</v>
          </cell>
          <cell r="AJ25">
            <v>5922</v>
          </cell>
          <cell r="AK25">
            <v>23.81852551984877</v>
          </cell>
          <cell r="AL25">
            <v>453</v>
          </cell>
          <cell r="AM25">
            <v>7.649442755825735</v>
          </cell>
          <cell r="AQ25" t="str">
            <v>TELCO</v>
          </cell>
          <cell r="AR25">
            <v>2305</v>
          </cell>
          <cell r="AS25">
            <v>25.820544415817182</v>
          </cell>
          <cell r="AT25">
            <v>2302</v>
          </cell>
          <cell r="AU25">
            <v>28.86882367695009</v>
          </cell>
          <cell r="AV25">
            <v>8680</v>
          </cell>
          <cell r="AW25">
            <v>24.021032240210321</v>
          </cell>
          <cell r="AX25">
            <v>8224</v>
          </cell>
          <cell r="AY25">
            <v>25.04491884155069</v>
          </cell>
          <cell r="AZ25">
            <v>456</v>
          </cell>
          <cell r="BA25">
            <v>5.5447470817120621</v>
          </cell>
          <cell r="BE25" t="str">
            <v>TELCO</v>
          </cell>
          <cell r="BF25">
            <v>2486</v>
          </cell>
          <cell r="BG25">
            <v>27.674496270733606</v>
          </cell>
          <cell r="BH25">
            <v>2763</v>
          </cell>
          <cell r="BI25">
            <v>30.339299439991212</v>
          </cell>
          <cell r="BJ25">
            <v>11166</v>
          </cell>
          <cell r="BK25">
            <v>24.748437430737177</v>
          </cell>
          <cell r="BL25">
            <v>10987</v>
          </cell>
          <cell r="BM25">
            <v>26.194449742513825</v>
          </cell>
          <cell r="BN25">
            <v>179</v>
          </cell>
          <cell r="BO25">
            <v>1.6291981432602167</v>
          </cell>
          <cell r="BS25" t="str">
            <v>TELCO</v>
          </cell>
          <cell r="BT25">
            <v>2883</v>
          </cell>
          <cell r="BU25">
            <v>26.823595087458131</v>
          </cell>
          <cell r="BV25">
            <v>3001</v>
          </cell>
          <cell r="BW25">
            <v>30.408349376836558</v>
          </cell>
          <cell r="BX25">
            <v>14049</v>
          </cell>
          <cell r="BY25">
            <v>25.147674793255288</v>
          </cell>
          <cell r="BZ25">
            <v>13988</v>
          </cell>
          <cell r="CA25">
            <v>26.997085673479624</v>
          </cell>
          <cell r="CB25">
            <v>61</v>
          </cell>
          <cell r="CC25">
            <v>0.43608807549327994</v>
          </cell>
          <cell r="CG25" t="str">
            <v>TELCO</v>
          </cell>
          <cell r="CH25">
            <v>2279</v>
          </cell>
          <cell r="CI25">
            <v>21.794013579420486</v>
          </cell>
          <cell r="CJ25">
            <v>2466</v>
          </cell>
          <cell r="CK25">
            <v>24.615691754841286</v>
          </cell>
          <cell r="CL25">
            <v>16328</v>
          </cell>
          <cell r="CM25">
            <v>24.618910483542663</v>
          </cell>
          <cell r="CN25">
            <v>16454</v>
          </cell>
          <cell r="CO25">
            <v>26.611246785592986</v>
          </cell>
          <cell r="CP25">
            <v>-126</v>
          </cell>
          <cell r="CQ25">
            <v>-0.76577124103561445</v>
          </cell>
          <cell r="CU25" t="str">
            <v>TELCO</v>
          </cell>
          <cell r="CV25">
            <v>1922</v>
          </cell>
          <cell r="CW25">
            <v>20.87315377932233</v>
          </cell>
          <cell r="CX25">
            <v>2301</v>
          </cell>
          <cell r="CY25">
            <v>25.781512605042018</v>
          </cell>
          <cell r="CZ25">
            <v>18250</v>
          </cell>
          <cell r="DA25">
            <v>24.162264500668602</v>
          </cell>
          <cell r="DB25">
            <v>18755</v>
          </cell>
          <cell r="DC25">
            <v>26.506586013906947</v>
          </cell>
          <cell r="DD25">
            <v>-505</v>
          </cell>
          <cell r="DE25">
            <v>-2.6926153025859771</v>
          </cell>
          <cell r="DI25" t="str">
            <v>TELCO</v>
          </cell>
          <cell r="DJ25">
            <v>2058</v>
          </cell>
          <cell r="DK25">
            <v>30.702670446068925</v>
          </cell>
          <cell r="DL25">
            <v>2564</v>
          </cell>
          <cell r="DM25">
            <v>27.788013438820851</v>
          </cell>
          <cell r="DN25">
            <v>20308</v>
          </cell>
          <cell r="DO25">
            <v>30.562704110042588</v>
          </cell>
          <cell r="DP25">
            <v>28206</v>
          </cell>
          <cell r="DQ25">
            <v>26.079479261053685</v>
          </cell>
          <cell r="DR25">
            <v>-7898</v>
          </cell>
          <cell r="DS25">
            <v>-28.00113451038786</v>
          </cell>
          <cell r="DW25" t="str">
            <v>TELCO</v>
          </cell>
          <cell r="DX25">
            <v>2324</v>
          </cell>
          <cell r="DY25">
            <v>21.652846361688251</v>
          </cell>
          <cell r="DZ25">
            <v>2205</v>
          </cell>
          <cell r="EA25">
            <v>31.307681385773105</v>
          </cell>
          <cell r="EB25">
            <v>22632</v>
          </cell>
          <cell r="EC25">
            <v>23.718546620693992</v>
          </cell>
          <cell r="ED25">
            <v>58002</v>
          </cell>
          <cell r="EE25">
            <v>25.061463279741098</v>
          </cell>
          <cell r="EF25">
            <v>-35370</v>
          </cell>
          <cell r="EG25">
            <v>-60.98065583945381</v>
          </cell>
          <cell r="EK25" t="str">
            <v>TELCO</v>
          </cell>
          <cell r="EL25">
            <v>2782</v>
          </cell>
          <cell r="EM25">
            <v>25.62402136870222</v>
          </cell>
          <cell r="EN25">
            <v>3499</v>
          </cell>
          <cell r="EO25">
            <v>22.238464471844413</v>
          </cell>
          <cell r="EP25">
            <v>25414</v>
          </cell>
          <cell r="EQ25">
            <v>23.913207121080958</v>
          </cell>
          <cell r="ER25">
            <v>58002</v>
          </cell>
          <cell r="ES25">
            <v>25.061463279741098</v>
          </cell>
          <cell r="ET25">
            <v>-32588</v>
          </cell>
          <cell r="EU25">
            <v>-56.184269507948002</v>
          </cell>
          <cell r="EY25" t="str">
            <v>TELCO</v>
          </cell>
          <cell r="EZ25">
            <v>3726</v>
          </cell>
          <cell r="FA25">
            <v>24.755830177396852</v>
          </cell>
          <cell r="FB25">
            <v>33001</v>
          </cell>
          <cell r="FC25">
            <v>29.597309417040357</v>
          </cell>
          <cell r="FD25">
            <v>29140</v>
          </cell>
          <cell r="FE25">
            <v>24.017737189578579</v>
          </cell>
          <cell r="FF25">
            <v>58002</v>
          </cell>
          <cell r="FG25">
            <v>25.061463279741098</v>
          </cell>
          <cell r="FH25">
            <v>-28862</v>
          </cell>
          <cell r="FI25">
            <v>-49.760353091272712</v>
          </cell>
        </row>
        <row r="26">
          <cell r="A26" t="str">
            <v>TOYOTA KIRLOSKAR MOTOR</v>
          </cell>
          <cell r="B26">
            <v>1070</v>
          </cell>
          <cell r="C26">
            <v>13.330011212158963</v>
          </cell>
          <cell r="D26">
            <v>0</v>
          </cell>
          <cell r="E26">
            <v>0</v>
          </cell>
          <cell r="F26">
            <v>1070</v>
          </cell>
          <cell r="G26">
            <v>13.330011212158963</v>
          </cell>
          <cell r="H26">
            <v>0</v>
          </cell>
          <cell r="I26">
            <v>0</v>
          </cell>
          <cell r="J26">
            <v>1070</v>
          </cell>
          <cell r="K26" t="str">
            <v>N.A</v>
          </cell>
          <cell r="O26" t="str">
            <v>TOYOTA KIRLOSKAR MOTOR</v>
          </cell>
          <cell r="P26">
            <v>2029</v>
          </cell>
          <cell r="Q26">
            <v>20.975912333298872</v>
          </cell>
          <cell r="R26">
            <v>0</v>
          </cell>
          <cell r="S26">
            <v>0</v>
          </cell>
          <cell r="T26">
            <v>3099</v>
          </cell>
          <cell r="U26">
            <v>17.508474576271187</v>
          </cell>
          <cell r="V26">
            <v>0</v>
          </cell>
          <cell r="W26">
            <v>0</v>
          </cell>
          <cell r="X26">
            <v>3099</v>
          </cell>
          <cell r="Y26" t="str">
            <v>N.A.</v>
          </cell>
          <cell r="AC26" t="str">
            <v>TOYOTA KIRLOSKAR MOTOR</v>
          </cell>
          <cell r="AD26">
            <v>2278</v>
          </cell>
          <cell r="AE26">
            <v>23.958771560790911</v>
          </cell>
          <cell r="AF26">
            <v>0</v>
          </cell>
          <cell r="AG26">
            <v>0</v>
          </cell>
          <cell r="AH26">
            <v>5377</v>
          </cell>
          <cell r="AI26">
            <v>19.762569832402235</v>
          </cell>
          <cell r="AJ26">
            <v>0</v>
          </cell>
          <cell r="AK26">
            <v>0</v>
          </cell>
          <cell r="AL26">
            <v>5377</v>
          </cell>
          <cell r="AM26" t="str">
            <v>N.A.</v>
          </cell>
          <cell r="AQ26" t="str">
            <v>TOYOTA KIRLOSKAR MOTOR</v>
          </cell>
          <cell r="AR26">
            <v>2301</v>
          </cell>
          <cell r="AS26">
            <v>25.775736529629217</v>
          </cell>
          <cell r="AT26">
            <v>0</v>
          </cell>
          <cell r="AU26">
            <v>0</v>
          </cell>
          <cell r="AV26">
            <v>7678</v>
          </cell>
          <cell r="AW26">
            <v>21.248097412480973</v>
          </cell>
          <cell r="AX26">
            <v>0</v>
          </cell>
          <cell r="AY26">
            <v>0</v>
          </cell>
          <cell r="AZ26">
            <v>7678</v>
          </cell>
          <cell r="BA26" t="str">
            <v>N.A</v>
          </cell>
          <cell r="BE26" t="str">
            <v>TOYOTA KIRLOSKAR MOTOR</v>
          </cell>
          <cell r="BF26">
            <v>1971</v>
          </cell>
          <cell r="BG26">
            <v>21.9414449515752</v>
          </cell>
          <cell r="BH26">
            <v>0</v>
          </cell>
          <cell r="BI26">
            <v>0</v>
          </cell>
          <cell r="BJ26">
            <v>9649</v>
          </cell>
          <cell r="BK26">
            <v>21.386143002792675</v>
          </cell>
          <cell r="BL26">
            <v>0</v>
          </cell>
          <cell r="BM26">
            <v>0</v>
          </cell>
          <cell r="BN26">
            <v>9649</v>
          </cell>
          <cell r="BO26" t="str">
            <v>N.A</v>
          </cell>
          <cell r="BS26" t="str">
            <v>TOYOTA KIRLOSKAR MOTOR</v>
          </cell>
          <cell r="BT26">
            <v>2200</v>
          </cell>
          <cell r="BU26">
            <v>20.468924451060662</v>
          </cell>
          <cell r="BV26">
            <v>0</v>
          </cell>
          <cell r="BW26">
            <v>0</v>
          </cell>
          <cell r="BX26">
            <v>11849</v>
          </cell>
          <cell r="BY26">
            <v>21.20968030644757</v>
          </cell>
          <cell r="BZ26">
            <v>0</v>
          </cell>
          <cell r="CA26">
            <v>0</v>
          </cell>
          <cell r="CB26">
            <v>11849</v>
          </cell>
          <cell r="CC26" t="str">
            <v>N.A</v>
          </cell>
          <cell r="CG26" t="str">
            <v>TOYOTA KIRLOSKAR MOTOR</v>
          </cell>
          <cell r="CH26">
            <v>2118</v>
          </cell>
          <cell r="CI26">
            <v>20.254375059768577</v>
          </cell>
          <cell r="CJ26">
            <v>0</v>
          </cell>
          <cell r="CK26">
            <v>0</v>
          </cell>
          <cell r="CL26">
            <v>13967</v>
          </cell>
          <cell r="CM26">
            <v>21.05905945147234</v>
          </cell>
          <cell r="CN26">
            <v>0</v>
          </cell>
          <cell r="CO26">
            <v>0</v>
          </cell>
          <cell r="CP26">
            <v>13967</v>
          </cell>
          <cell r="CQ26" t="str">
            <v>N.A</v>
          </cell>
          <cell r="CU26" t="str">
            <v>TOYOTA KIRLOSKAR MOTOR</v>
          </cell>
          <cell r="CV26">
            <v>1820</v>
          </cell>
          <cell r="CW26">
            <v>19.765421372719373</v>
          </cell>
          <cell r="CX26">
            <v>0</v>
          </cell>
          <cell r="CZ26">
            <v>15787</v>
          </cell>
          <cell r="DA26">
            <v>20.90135176285234</v>
          </cell>
          <cell r="DB26">
            <v>0</v>
          </cell>
          <cell r="DC26">
            <v>0</v>
          </cell>
          <cell r="DD26">
            <v>15787</v>
          </cell>
          <cell r="DE26" t="str">
            <v>N.A.</v>
          </cell>
          <cell r="DI26" t="str">
            <v>TOYOTA KIRLOSKAR MOTOR</v>
          </cell>
          <cell r="DJ26">
            <v>2452</v>
          </cell>
          <cell r="DK26">
            <v>36.580635536327016</v>
          </cell>
          <cell r="DL26">
            <v>0</v>
          </cell>
          <cell r="DM26">
            <v>0</v>
          </cell>
          <cell r="DN26">
            <v>18239</v>
          </cell>
          <cell r="DO26">
            <v>46.271913133926986</v>
          </cell>
          <cell r="DP26">
            <v>3519</v>
          </cell>
          <cell r="DQ26">
            <v>3.2536938069789376</v>
          </cell>
          <cell r="DR26">
            <v>14720</v>
          </cell>
          <cell r="DS26">
            <v>418.30065359477129</v>
          </cell>
          <cell r="DW26" t="str">
            <v>TOYOTA KIRLOSKAR MOTOR</v>
          </cell>
          <cell r="DX26">
            <v>2018</v>
          </cell>
          <cell r="DY26">
            <v>18.801826143669061</v>
          </cell>
          <cell r="DZ26">
            <v>0</v>
          </cell>
          <cell r="EA26">
            <v>0</v>
          </cell>
          <cell r="EB26">
            <v>20257</v>
          </cell>
          <cell r="EC26">
            <v>44.950626872295572</v>
          </cell>
          <cell r="ED26">
            <v>7038</v>
          </cell>
          <cell r="EE26">
            <v>3.0409740795630817</v>
          </cell>
          <cell r="EF26">
            <v>13219</v>
          </cell>
          <cell r="EG26">
            <v>187.82324524012503</v>
          </cell>
          <cell r="EK26" t="str">
            <v>TOYOTA KIRLOSKAR MOTOR</v>
          </cell>
          <cell r="EL26">
            <v>2108</v>
          </cell>
          <cell r="EM26">
            <v>19.416044947959843</v>
          </cell>
          <cell r="EN26">
            <v>0</v>
          </cell>
          <cell r="EO26">
            <v>0</v>
          </cell>
          <cell r="EP26">
            <v>22365</v>
          </cell>
          <cell r="EQ26">
            <v>21.044262109977794</v>
          </cell>
          <cell r="ER26">
            <v>7038</v>
          </cell>
          <cell r="ES26">
            <v>3.0409740795630817</v>
          </cell>
          <cell r="ET26">
            <v>15327</v>
          </cell>
          <cell r="EU26">
            <v>217.77493606138108</v>
          </cell>
          <cell r="EY26" t="str">
            <v>TOYOTA KIRLOSKAR MOTOR</v>
          </cell>
          <cell r="EZ26">
            <v>3010</v>
          </cell>
          <cell r="FA26">
            <v>19.998671184638894</v>
          </cell>
          <cell r="FB26">
            <v>0</v>
          </cell>
          <cell r="FC26">
            <v>0</v>
          </cell>
          <cell r="FD26">
            <v>25375</v>
          </cell>
          <cell r="FE26">
            <v>20.914553232174207</v>
          </cell>
          <cell r="FF26">
            <v>7038</v>
          </cell>
          <cell r="FG26">
            <v>3.0409740795630817</v>
          </cell>
          <cell r="FH26">
            <v>18337</v>
          </cell>
          <cell r="FI26" t="str">
            <v>N.A.</v>
          </cell>
        </row>
        <row r="27">
          <cell r="A27" t="str">
            <v>LCV TOTAL</v>
          </cell>
          <cell r="B27">
            <v>3025</v>
          </cell>
          <cell r="C27">
            <v>100.00000000000001</v>
          </cell>
          <cell r="D27">
            <v>2832</v>
          </cell>
          <cell r="E27">
            <v>99.999999999999986</v>
          </cell>
          <cell r="F27">
            <v>3025</v>
          </cell>
          <cell r="G27">
            <v>100.00000000000001</v>
          </cell>
          <cell r="H27">
            <v>2832</v>
          </cell>
          <cell r="I27">
            <v>99.999999999999986</v>
          </cell>
          <cell r="J27">
            <v>193</v>
          </cell>
          <cell r="K27">
            <v>6.8149717514124299</v>
          </cell>
          <cell r="O27" t="str">
            <v>LCV TOTAL</v>
          </cell>
          <cell r="P27">
            <v>4536</v>
          </cell>
          <cell r="Q27">
            <v>99.999999999999986</v>
          </cell>
          <cell r="R27">
            <v>4526</v>
          </cell>
          <cell r="S27">
            <v>100</v>
          </cell>
          <cell r="T27">
            <v>7561</v>
          </cell>
          <cell r="U27">
            <v>100</v>
          </cell>
          <cell r="V27">
            <v>7358</v>
          </cell>
          <cell r="W27">
            <v>100</v>
          </cell>
          <cell r="X27">
            <v>203</v>
          </cell>
          <cell r="Y27">
            <v>2.758901875509649</v>
          </cell>
          <cell r="AC27" t="str">
            <v>LCV TOTAL</v>
          </cell>
          <cell r="AD27">
            <v>4436</v>
          </cell>
          <cell r="AE27">
            <v>100</v>
          </cell>
          <cell r="AF27">
            <v>4633</v>
          </cell>
          <cell r="AG27">
            <v>99.999999999999986</v>
          </cell>
          <cell r="AH27">
            <v>11997</v>
          </cell>
          <cell r="AI27">
            <v>99.999999999999986</v>
          </cell>
          <cell r="AJ27">
            <v>11991</v>
          </cell>
          <cell r="AK27">
            <v>100</v>
          </cell>
          <cell r="AL27">
            <v>6</v>
          </cell>
          <cell r="AM27">
            <v>5.0037528146109581E-2</v>
          </cell>
          <cell r="AQ27" t="str">
            <v>LCV TOTAL</v>
          </cell>
          <cell r="AR27">
            <v>3613</v>
          </cell>
          <cell r="AS27">
            <v>100</v>
          </cell>
          <cell r="AT27">
            <v>3990</v>
          </cell>
          <cell r="AU27">
            <v>100</v>
          </cell>
          <cell r="AV27">
            <v>15610</v>
          </cell>
          <cell r="AW27">
            <v>100</v>
          </cell>
          <cell r="AX27">
            <v>15981</v>
          </cell>
          <cell r="AY27">
            <v>100.00000000000001</v>
          </cell>
          <cell r="AZ27">
            <v>-371</v>
          </cell>
          <cell r="BA27">
            <v>-2.3215067893123087</v>
          </cell>
          <cell r="BE27" t="str">
            <v>LCV TOTAL</v>
          </cell>
          <cell r="BF27">
            <v>3529</v>
          </cell>
          <cell r="BG27">
            <v>100</v>
          </cell>
          <cell r="BH27">
            <v>3954</v>
          </cell>
          <cell r="BI27">
            <v>100.00000000000001</v>
          </cell>
          <cell r="BJ27">
            <v>19139</v>
          </cell>
          <cell r="BK27">
            <v>100</v>
          </cell>
          <cell r="BL27">
            <v>19935</v>
          </cell>
          <cell r="BM27">
            <v>100</v>
          </cell>
          <cell r="BN27">
            <v>-796</v>
          </cell>
          <cell r="BO27">
            <v>-3.9929771758214194</v>
          </cell>
          <cell r="BS27" t="str">
            <v>LCV TOTAL</v>
          </cell>
          <cell r="BT27">
            <v>5083</v>
          </cell>
          <cell r="BU27">
            <v>100</v>
          </cell>
          <cell r="BV27">
            <v>4933</v>
          </cell>
          <cell r="BW27">
            <v>100</v>
          </cell>
          <cell r="BX27">
            <v>24222</v>
          </cell>
          <cell r="BY27">
            <v>100</v>
          </cell>
          <cell r="BZ27">
            <v>24868</v>
          </cell>
          <cell r="CA27">
            <v>100</v>
          </cell>
          <cell r="CB27">
            <v>-646</v>
          </cell>
          <cell r="CC27">
            <v>-2.5977159401640662</v>
          </cell>
          <cell r="CG27" t="str">
            <v>LCV TOTAL</v>
          </cell>
          <cell r="CH27">
            <v>4100</v>
          </cell>
          <cell r="CI27">
            <v>100.00000000000001</v>
          </cell>
          <cell r="CJ27">
            <v>4292</v>
          </cell>
          <cell r="CK27">
            <v>100.00000000000001</v>
          </cell>
          <cell r="CL27">
            <v>28322</v>
          </cell>
          <cell r="CM27">
            <v>99.999999999999986</v>
          </cell>
          <cell r="CN27">
            <v>29160</v>
          </cell>
          <cell r="CO27">
            <v>100.00000000000001</v>
          </cell>
          <cell r="CP27">
            <v>-838</v>
          </cell>
          <cell r="CQ27">
            <v>-2.8737997256515775</v>
          </cell>
          <cell r="CU27" t="str">
            <v>LCV TOTAL</v>
          </cell>
          <cell r="CV27">
            <v>4015</v>
          </cell>
          <cell r="CW27">
            <v>100</v>
          </cell>
          <cell r="CX27">
            <v>3841</v>
          </cell>
          <cell r="CY27">
            <v>100</v>
          </cell>
          <cell r="CZ27">
            <v>32337</v>
          </cell>
          <cell r="DA27">
            <v>100.00000000000001</v>
          </cell>
          <cell r="DB27">
            <v>33001</v>
          </cell>
          <cell r="DC27">
            <v>100</v>
          </cell>
          <cell r="DD27">
            <v>-664</v>
          </cell>
          <cell r="DE27">
            <v>-2.0120602405987698</v>
          </cell>
          <cell r="DI27" t="str">
            <v>LCV TOTAL</v>
          </cell>
          <cell r="DJ27">
            <v>4510</v>
          </cell>
          <cell r="DK27">
            <v>99.999999999999986</v>
          </cell>
          <cell r="DL27">
            <v>4524</v>
          </cell>
          <cell r="DM27">
            <v>99.999999999999986</v>
          </cell>
          <cell r="DN27">
            <v>36847</v>
          </cell>
          <cell r="DO27">
            <v>100</v>
          </cell>
          <cell r="DP27">
            <v>51685</v>
          </cell>
          <cell r="DQ27">
            <v>100</v>
          </cell>
          <cell r="DR27">
            <v>-14838</v>
          </cell>
          <cell r="DS27">
            <v>-28.70852278223856</v>
          </cell>
          <cell r="DW27" t="str">
            <v>LCV TOTAL</v>
          </cell>
          <cell r="DX27">
            <v>4502</v>
          </cell>
          <cell r="DY27">
            <v>100</v>
          </cell>
          <cell r="DZ27">
            <v>3693</v>
          </cell>
          <cell r="EA27">
            <v>100</v>
          </cell>
          <cell r="EB27">
            <v>41349</v>
          </cell>
          <cell r="EC27">
            <v>100.00000000000001</v>
          </cell>
          <cell r="ED27">
            <v>106202</v>
          </cell>
          <cell r="EE27">
            <v>99.999999999999986</v>
          </cell>
          <cell r="EF27">
            <v>-64853</v>
          </cell>
          <cell r="EG27">
            <v>-61.065704977307398</v>
          </cell>
          <cell r="EK27" t="str">
            <v>LCV TOTAL</v>
          </cell>
          <cell r="EL27">
            <v>5028</v>
          </cell>
          <cell r="EM27">
            <v>99.999999999999986</v>
          </cell>
          <cell r="EN27">
            <v>6115</v>
          </cell>
          <cell r="EO27">
            <v>99.999999999999986</v>
          </cell>
          <cell r="EP27">
            <v>46377</v>
          </cell>
          <cell r="EQ27">
            <v>100</v>
          </cell>
          <cell r="ER27">
            <v>106202</v>
          </cell>
          <cell r="ES27">
            <v>99.999999999999986</v>
          </cell>
          <cell r="ET27">
            <v>-59825</v>
          </cell>
          <cell r="EU27">
            <v>-56.33133086005914</v>
          </cell>
          <cell r="EY27" t="str">
            <v>LCV TOTAL</v>
          </cell>
          <cell r="EZ27">
            <v>7110</v>
          </cell>
          <cell r="FA27">
            <v>100</v>
          </cell>
          <cell r="FB27">
            <v>48780</v>
          </cell>
          <cell r="FC27">
            <v>100</v>
          </cell>
          <cell r="FD27">
            <v>53487</v>
          </cell>
          <cell r="FE27">
            <v>100</v>
          </cell>
          <cell r="FF27">
            <v>106202</v>
          </cell>
          <cell r="FG27">
            <v>99.999999999999986</v>
          </cell>
          <cell r="FH27">
            <v>-52715</v>
          </cell>
          <cell r="FI27">
            <v>-49.636541684714039</v>
          </cell>
        </row>
        <row r="28">
          <cell r="A28" t="str">
            <v>MAHINDRA &amp; MAHINDRA</v>
          </cell>
          <cell r="B28">
            <v>611</v>
          </cell>
          <cell r="C28">
            <v>20.198347107438018</v>
          </cell>
          <cell r="D28">
            <v>360</v>
          </cell>
          <cell r="E28">
            <v>12.711864406779661</v>
          </cell>
          <cell r="F28">
            <v>611</v>
          </cell>
          <cell r="G28">
            <v>20.198347107438018</v>
          </cell>
          <cell r="H28">
            <v>360</v>
          </cell>
          <cell r="I28">
            <v>12.711864406779661</v>
          </cell>
          <cell r="J28">
            <v>251</v>
          </cell>
          <cell r="K28">
            <v>69.722222222222214</v>
          </cell>
          <cell r="O28" t="str">
            <v>MAHINDRA &amp; MAHINDRA</v>
          </cell>
          <cell r="P28">
            <v>696</v>
          </cell>
          <cell r="Q28">
            <v>15.343915343915343</v>
          </cell>
          <cell r="R28">
            <v>550</v>
          </cell>
          <cell r="S28">
            <v>12.152010605391075</v>
          </cell>
          <cell r="T28">
            <v>1307</v>
          </cell>
          <cell r="U28">
            <v>17.286073270731382</v>
          </cell>
          <cell r="V28">
            <v>910</v>
          </cell>
          <cell r="W28">
            <v>12.367491166077739</v>
          </cell>
          <cell r="X28">
            <v>397</v>
          </cell>
          <cell r="Y28">
            <v>43.626373626373628</v>
          </cell>
          <cell r="AC28" t="str">
            <v>MAHINDRA &amp; MAHINDRA</v>
          </cell>
          <cell r="AD28">
            <v>597</v>
          </cell>
          <cell r="AE28">
            <v>13.458070333633904</v>
          </cell>
          <cell r="AF28">
            <v>547</v>
          </cell>
          <cell r="AG28">
            <v>11.806604791711633</v>
          </cell>
          <cell r="AH28">
            <v>1904</v>
          </cell>
          <cell r="AI28">
            <v>15.870634325247979</v>
          </cell>
          <cell r="AJ28">
            <v>1457</v>
          </cell>
          <cell r="AK28">
            <v>12.150779751480277</v>
          </cell>
          <cell r="AL28">
            <v>447</v>
          </cell>
          <cell r="AM28">
            <v>30.679478380233355</v>
          </cell>
          <cell r="AQ28" t="str">
            <v>MAHINDRA &amp; MAHINDRA</v>
          </cell>
          <cell r="AR28">
            <v>481</v>
          </cell>
          <cell r="AS28">
            <v>13.313036257957375</v>
          </cell>
          <cell r="AT28">
            <v>488</v>
          </cell>
          <cell r="AU28">
            <v>12.230576441102757</v>
          </cell>
          <cell r="AV28">
            <v>2385</v>
          </cell>
          <cell r="AW28">
            <v>15.278667520819988</v>
          </cell>
          <cell r="AX28">
            <v>1945</v>
          </cell>
          <cell r="AY28">
            <v>12.170702709467493</v>
          </cell>
          <cell r="AZ28">
            <v>440</v>
          </cell>
          <cell r="BA28">
            <v>22.622107969151671</v>
          </cell>
          <cell r="BE28" t="str">
            <v>MAHINDRA &amp; MAHINDRA</v>
          </cell>
          <cell r="BF28">
            <v>436</v>
          </cell>
          <cell r="BG28">
            <v>12.354774723717767</v>
          </cell>
          <cell r="BH28">
            <v>488</v>
          </cell>
          <cell r="BI28">
            <v>12.341932220536165</v>
          </cell>
          <cell r="BJ28">
            <v>2821</v>
          </cell>
          <cell r="BK28">
            <v>14.739537070902346</v>
          </cell>
          <cell r="BL28">
            <v>2433</v>
          </cell>
          <cell r="BM28">
            <v>12.204665161775772</v>
          </cell>
          <cell r="BN28">
            <v>388</v>
          </cell>
          <cell r="BO28">
            <v>15.947390053431976</v>
          </cell>
          <cell r="BS28" t="str">
            <v>MAHINDRA &amp; MAHINDRA</v>
          </cell>
          <cell r="BT28">
            <v>556</v>
          </cell>
          <cell r="BU28">
            <v>10.938422191619122</v>
          </cell>
          <cell r="BV28">
            <v>740</v>
          </cell>
          <cell r="BW28">
            <v>15.001013581998784</v>
          </cell>
          <cell r="BX28">
            <v>3377</v>
          </cell>
          <cell r="BY28">
            <v>13.941871026339692</v>
          </cell>
          <cell r="BZ28">
            <v>3173</v>
          </cell>
          <cell r="CA28">
            <v>12.759369470805854</v>
          </cell>
          <cell r="CB28">
            <v>204</v>
          </cell>
          <cell r="CC28">
            <v>6.4292467696186577</v>
          </cell>
          <cell r="CG28" t="str">
            <v>MAHINDRA &amp; MAHINDRA</v>
          </cell>
          <cell r="CH28">
            <v>435</v>
          </cell>
          <cell r="CI28">
            <v>10.609756097560975</v>
          </cell>
          <cell r="CJ28">
            <v>528</v>
          </cell>
          <cell r="CK28">
            <v>12.301957129543336</v>
          </cell>
          <cell r="CL28">
            <v>3812</v>
          </cell>
          <cell r="CM28">
            <v>13.459501447637878</v>
          </cell>
          <cell r="CN28">
            <v>3701</v>
          </cell>
          <cell r="CO28">
            <v>12.692043895747599</v>
          </cell>
          <cell r="CP28">
            <v>111</v>
          </cell>
          <cell r="CQ28">
            <v>2.9991894082680357</v>
          </cell>
          <cell r="CU28" t="str">
            <v>MAHINDRA &amp; MAHINDRA</v>
          </cell>
          <cell r="CV28">
            <v>418</v>
          </cell>
          <cell r="CW28">
            <v>10.41095890410959</v>
          </cell>
          <cell r="CX28">
            <v>589</v>
          </cell>
          <cell r="CY28">
            <v>15.334548294714917</v>
          </cell>
          <cell r="CZ28">
            <v>4230</v>
          </cell>
          <cell r="DA28">
            <v>13.080990815474532</v>
          </cell>
          <cell r="DB28">
            <v>4290</v>
          </cell>
          <cell r="DC28">
            <v>12.999606072543257</v>
          </cell>
          <cell r="DD28">
            <v>-60</v>
          </cell>
          <cell r="DE28">
            <v>-1.3986013986013985</v>
          </cell>
          <cell r="DI28" t="str">
            <v>MAHINDRA &amp; MAHINDRA</v>
          </cell>
          <cell r="DJ28">
            <v>294</v>
          </cell>
          <cell r="DK28">
            <v>6.5188470066518844</v>
          </cell>
          <cell r="DL28">
            <v>331</v>
          </cell>
          <cell r="DM28">
            <v>7.3165340406719723</v>
          </cell>
          <cell r="DN28">
            <v>4524</v>
          </cell>
          <cell r="DO28">
            <v>12.277797378348305</v>
          </cell>
          <cell r="DP28">
            <v>6013</v>
          </cell>
          <cell r="DQ28">
            <v>11.633936345167843</v>
          </cell>
          <cell r="DR28">
            <v>-1489</v>
          </cell>
          <cell r="DS28">
            <v>-24.763013470813238</v>
          </cell>
          <cell r="DW28" t="str">
            <v>MAHINDRA &amp; MAHINDRA</v>
          </cell>
          <cell r="DX28">
            <v>360</v>
          </cell>
          <cell r="DY28">
            <v>7.9964460239893382</v>
          </cell>
          <cell r="DZ28">
            <v>213</v>
          </cell>
          <cell r="EA28">
            <v>5.767668562144598</v>
          </cell>
          <cell r="EB28">
            <v>4884</v>
          </cell>
          <cell r="EC28">
            <v>11.811652035115722</v>
          </cell>
          <cell r="ED28">
            <v>12386</v>
          </cell>
          <cell r="EE28">
            <v>11.662680552155328</v>
          </cell>
          <cell r="EF28">
            <v>-7502</v>
          </cell>
          <cell r="EG28">
            <v>-60.568383658969807</v>
          </cell>
          <cell r="EK28" t="str">
            <v>MAHINDRA &amp; MAHINDRA</v>
          </cell>
          <cell r="EL28">
            <v>447</v>
          </cell>
          <cell r="EM28">
            <v>8.8902147971360375</v>
          </cell>
          <cell r="EN28">
            <v>896</v>
          </cell>
          <cell r="EO28">
            <v>14.652493867538837</v>
          </cell>
          <cell r="EP28">
            <v>5331</v>
          </cell>
          <cell r="EQ28">
            <v>11.494922051879165</v>
          </cell>
          <cell r="ER28">
            <v>12386</v>
          </cell>
          <cell r="ES28">
            <v>11.662680552155328</v>
          </cell>
          <cell r="ET28">
            <v>-7055</v>
          </cell>
          <cell r="EU28">
            <v>-56.959470369772326</v>
          </cell>
          <cell r="EY28" t="str">
            <v>MAHINDRA &amp; MAHINDRA</v>
          </cell>
          <cell r="EZ28">
            <v>532</v>
          </cell>
          <cell r="FA28">
            <v>7.4824191279887486</v>
          </cell>
          <cell r="FB28">
            <v>4973</v>
          </cell>
          <cell r="FC28">
            <v>10.194751947519476</v>
          </cell>
          <cell r="FD28">
            <v>5863</v>
          </cell>
          <cell r="FE28">
            <v>10.961542056948417</v>
          </cell>
          <cell r="FF28">
            <v>12386</v>
          </cell>
          <cell r="FG28">
            <v>11.662680552155328</v>
          </cell>
          <cell r="FH28">
            <v>-6523</v>
          </cell>
          <cell r="FI28">
            <v>-52.664298401420965</v>
          </cell>
        </row>
        <row r="29">
          <cell r="A29" t="str">
            <v>BAJAJ TEMPO</v>
          </cell>
          <cell r="B29">
            <v>298</v>
          </cell>
          <cell r="C29">
            <v>9.8512396694214885</v>
          </cell>
          <cell r="D29">
            <v>241</v>
          </cell>
          <cell r="E29">
            <v>8.509887005649718</v>
          </cell>
          <cell r="F29">
            <v>298</v>
          </cell>
          <cell r="G29">
            <v>9.8512396694214885</v>
          </cell>
          <cell r="H29">
            <v>241</v>
          </cell>
          <cell r="I29">
            <v>8.509887005649718</v>
          </cell>
          <cell r="J29">
            <v>57</v>
          </cell>
          <cell r="K29">
            <v>23.651452282157674</v>
          </cell>
          <cell r="O29" t="str">
            <v>BAJAJ TEMPO</v>
          </cell>
          <cell r="P29">
            <v>217</v>
          </cell>
          <cell r="Q29">
            <v>4.7839506172839501</v>
          </cell>
          <cell r="R29">
            <v>337</v>
          </cell>
          <cell r="S29">
            <v>7.4458683163941668</v>
          </cell>
          <cell r="T29">
            <v>515</v>
          </cell>
          <cell r="U29">
            <v>6.8112683507472553</v>
          </cell>
          <cell r="V29">
            <v>578</v>
          </cell>
          <cell r="W29">
            <v>7.855395487904322</v>
          </cell>
          <cell r="X29">
            <v>-63</v>
          </cell>
          <cell r="Y29">
            <v>-10.899653979238755</v>
          </cell>
          <cell r="AC29" t="str">
            <v>BAJAJ TEMPO</v>
          </cell>
          <cell r="AD29">
            <v>197</v>
          </cell>
          <cell r="AE29">
            <v>4.4409377817853919</v>
          </cell>
          <cell r="AF29">
            <v>385</v>
          </cell>
          <cell r="AG29">
            <v>8.30995035614073</v>
          </cell>
          <cell r="AH29">
            <v>712</v>
          </cell>
          <cell r="AI29">
            <v>5.9348170375927314</v>
          </cell>
          <cell r="AJ29">
            <v>963</v>
          </cell>
          <cell r="AK29">
            <v>8.0310232674505873</v>
          </cell>
          <cell r="AL29">
            <v>-251</v>
          </cell>
          <cell r="AM29">
            <v>-26.064382139148496</v>
          </cell>
          <cell r="AQ29" t="str">
            <v>BAJAJ TEMPO</v>
          </cell>
          <cell r="AR29">
            <v>220</v>
          </cell>
          <cell r="AS29">
            <v>6.0891226127871576</v>
          </cell>
          <cell r="AT29">
            <v>437</v>
          </cell>
          <cell r="AU29">
            <v>10.952380952380953</v>
          </cell>
          <cell r="AV29">
            <v>932</v>
          </cell>
          <cell r="AW29">
            <v>5.9705317104420246</v>
          </cell>
          <cell r="AX29">
            <v>1400</v>
          </cell>
          <cell r="AY29">
            <v>8.7604029785370123</v>
          </cell>
          <cell r="AZ29">
            <v>-468</v>
          </cell>
          <cell r="BA29">
            <v>-33.428571428571431</v>
          </cell>
          <cell r="BE29" t="str">
            <v>BAJAJ TEMPO</v>
          </cell>
          <cell r="BF29">
            <v>303</v>
          </cell>
          <cell r="BG29">
            <v>8.5860017001983557</v>
          </cell>
          <cell r="BH29">
            <v>483</v>
          </cell>
          <cell r="BI29">
            <v>12.215477996965099</v>
          </cell>
          <cell r="BJ29">
            <v>1235</v>
          </cell>
          <cell r="BK29">
            <v>6.4527927268927323</v>
          </cell>
          <cell r="BL29">
            <v>1883</v>
          </cell>
          <cell r="BM29">
            <v>9.4456985201906196</v>
          </cell>
          <cell r="BN29">
            <v>-648</v>
          </cell>
          <cell r="BO29">
            <v>-34.41317047265003</v>
          </cell>
          <cell r="BS29" t="str">
            <v>BAJAJ TEMPO</v>
          </cell>
          <cell r="BT29">
            <v>324</v>
          </cell>
          <cell r="BU29">
            <v>6.374188471375172</v>
          </cell>
          <cell r="BV29">
            <v>405</v>
          </cell>
          <cell r="BW29">
            <v>8.2100141901479819</v>
          </cell>
          <cell r="BX29">
            <v>1559</v>
          </cell>
          <cell r="BY29">
            <v>6.4362975807117504</v>
          </cell>
          <cell r="BZ29">
            <v>2288</v>
          </cell>
          <cell r="CA29">
            <v>9.2005790574231945</v>
          </cell>
          <cell r="CB29">
            <v>-729</v>
          </cell>
          <cell r="CC29">
            <v>-31.86188811188811</v>
          </cell>
          <cell r="CG29" t="str">
            <v>BAJAJ TEMPO</v>
          </cell>
          <cell r="CH29">
            <v>405</v>
          </cell>
          <cell r="CI29">
            <v>9.8780487804878057</v>
          </cell>
          <cell r="CJ29">
            <v>355</v>
          </cell>
          <cell r="CK29">
            <v>8.2712022367194784</v>
          </cell>
          <cell r="CL29">
            <v>1964</v>
          </cell>
          <cell r="CM29">
            <v>6.934538521290869</v>
          </cell>
          <cell r="CN29">
            <v>2643</v>
          </cell>
          <cell r="CO29">
            <v>9.0637860082304531</v>
          </cell>
          <cell r="CP29">
            <v>-679</v>
          </cell>
          <cell r="CQ29">
            <v>-25.690503216042377</v>
          </cell>
          <cell r="CU29" t="str">
            <v>BAJAJ TEMPO</v>
          </cell>
          <cell r="CV29">
            <v>256</v>
          </cell>
          <cell r="CW29">
            <v>6.3760896637608964</v>
          </cell>
          <cell r="CX29">
            <v>289</v>
          </cell>
          <cell r="CY29">
            <v>7.5240822702421246</v>
          </cell>
          <cell r="CZ29">
            <v>2220</v>
          </cell>
          <cell r="DA29">
            <v>6.8652008535114577</v>
          </cell>
          <cell r="DB29">
            <v>2932</v>
          </cell>
          <cell r="DC29">
            <v>8.884579255174085</v>
          </cell>
          <cell r="DD29">
            <v>-712</v>
          </cell>
          <cell r="DE29">
            <v>-24.283765347885403</v>
          </cell>
          <cell r="DI29" t="str">
            <v>BAJAJ TEMPO</v>
          </cell>
          <cell r="DJ29">
            <v>176</v>
          </cell>
          <cell r="DK29">
            <v>3.9024390243902438</v>
          </cell>
          <cell r="DL29">
            <v>355</v>
          </cell>
          <cell r="DM29">
            <v>7.847038019451813</v>
          </cell>
          <cell r="DN29">
            <v>2396</v>
          </cell>
          <cell r="DO29">
            <v>6.5025646592666977</v>
          </cell>
          <cell r="DP29">
            <v>4165</v>
          </cell>
          <cell r="DQ29">
            <v>8.0584308793653854</v>
          </cell>
          <cell r="DR29">
            <v>-1769</v>
          </cell>
          <cell r="DS29">
            <v>-42.472989195678274</v>
          </cell>
          <cell r="DW29" t="str">
            <v>BAJAJ TEMPO</v>
          </cell>
          <cell r="DX29">
            <v>242</v>
          </cell>
          <cell r="DY29">
            <v>5.3753887161261664</v>
          </cell>
          <cell r="DZ29">
            <v>417</v>
          </cell>
          <cell r="EA29">
            <v>11.291632818846466</v>
          </cell>
          <cell r="EB29">
            <v>2638</v>
          </cell>
          <cell r="EC29">
            <v>6.3798398993929721</v>
          </cell>
          <cell r="ED29">
            <v>8571</v>
          </cell>
          <cell r="EE29">
            <v>8.0704694826839418</v>
          </cell>
          <cell r="EF29">
            <v>-5933</v>
          </cell>
          <cell r="EG29">
            <v>-69.22179442305449</v>
          </cell>
          <cell r="EK29" t="str">
            <v>BAJAJ TEMPO</v>
          </cell>
          <cell r="EL29">
            <v>272</v>
          </cell>
          <cell r="EM29">
            <v>5.4097056483691324</v>
          </cell>
          <cell r="EN29">
            <v>504</v>
          </cell>
          <cell r="EO29">
            <v>8.2420278004905967</v>
          </cell>
          <cell r="EP29">
            <v>2910</v>
          </cell>
          <cell r="EQ29">
            <v>6.2746620091855876</v>
          </cell>
          <cell r="ER29">
            <v>8571</v>
          </cell>
          <cell r="ES29">
            <v>8.0704694826839418</v>
          </cell>
          <cell r="ET29">
            <v>-5661</v>
          </cell>
          <cell r="EU29">
            <v>-66.048302415120759</v>
          </cell>
          <cell r="EY29" t="str">
            <v>BAJAJ TEMPO</v>
          </cell>
          <cell r="EZ29">
            <v>490</v>
          </cell>
          <cell r="FA29">
            <v>6.8917018284106888</v>
          </cell>
          <cell r="FB29">
            <v>3594</v>
          </cell>
          <cell r="FC29">
            <v>7.3677736777367775</v>
          </cell>
          <cell r="FD29">
            <v>3400</v>
          </cell>
          <cell r="FE29">
            <v>6.3566848019144837</v>
          </cell>
          <cell r="FF29">
            <v>8571</v>
          </cell>
          <cell r="FG29">
            <v>8.0704694826839418</v>
          </cell>
          <cell r="FH29">
            <v>-5171</v>
          </cell>
          <cell r="FI29">
            <v>-60.331349900828378</v>
          </cell>
        </row>
        <row r="30">
          <cell r="A30" t="str">
            <v>TELCO</v>
          </cell>
          <cell r="B30">
            <v>1479</v>
          </cell>
          <cell r="C30">
            <v>48.892561983471069</v>
          </cell>
          <cell r="D30">
            <v>1731</v>
          </cell>
          <cell r="E30">
            <v>61.122881355932201</v>
          </cell>
          <cell r="F30">
            <v>1479</v>
          </cell>
          <cell r="G30">
            <v>48.892561983471069</v>
          </cell>
          <cell r="H30">
            <v>1731</v>
          </cell>
          <cell r="I30">
            <v>61.122881355932201</v>
          </cell>
          <cell r="J30">
            <v>-252</v>
          </cell>
          <cell r="K30">
            <v>-14.558058925476603</v>
          </cell>
          <cell r="O30" t="str">
            <v>TELCO</v>
          </cell>
          <cell r="P30">
            <v>2771</v>
          </cell>
          <cell r="Q30">
            <v>61.089065255731924</v>
          </cell>
          <cell r="R30">
            <v>2894</v>
          </cell>
          <cell r="S30">
            <v>63.941670349094125</v>
          </cell>
          <cell r="T30">
            <v>4250</v>
          </cell>
          <cell r="U30">
            <v>56.209496098399683</v>
          </cell>
          <cell r="V30">
            <v>4625</v>
          </cell>
          <cell r="W30">
            <v>62.856754552867621</v>
          </cell>
          <cell r="X30">
            <v>-375</v>
          </cell>
          <cell r="Y30">
            <v>-8.1081081081081088</v>
          </cell>
          <cell r="AC30" t="str">
            <v>TELCO</v>
          </cell>
          <cell r="AD30">
            <v>2636</v>
          </cell>
          <cell r="AE30">
            <v>59.422903516681693</v>
          </cell>
          <cell r="AF30">
            <v>2829</v>
          </cell>
          <cell r="AG30">
            <v>61.06194690265486</v>
          </cell>
          <cell r="AH30">
            <v>6886</v>
          </cell>
          <cell r="AI30">
            <v>57.397682754021837</v>
          </cell>
          <cell r="AJ30">
            <v>7454</v>
          </cell>
          <cell r="AK30">
            <v>62.163289133516805</v>
          </cell>
          <cell r="AL30">
            <v>-568</v>
          </cell>
          <cell r="AM30">
            <v>-7.6200697612020392</v>
          </cell>
          <cell r="AQ30" t="str">
            <v>TELCO</v>
          </cell>
          <cell r="AR30">
            <v>1970</v>
          </cell>
          <cell r="AS30">
            <v>54.525325214503184</v>
          </cell>
          <cell r="AT30">
            <v>2291</v>
          </cell>
          <cell r="AU30">
            <v>57.418546365914793</v>
          </cell>
          <cell r="AV30">
            <v>8856</v>
          </cell>
          <cell r="AW30">
            <v>56.73286354900705</v>
          </cell>
          <cell r="AX30">
            <v>9745</v>
          </cell>
          <cell r="AY30">
            <v>60.978662161316564</v>
          </cell>
          <cell r="AZ30">
            <v>-889</v>
          </cell>
          <cell r="BA30">
            <v>-9.1226269881990767</v>
          </cell>
          <cell r="BE30" t="str">
            <v>TELCO</v>
          </cell>
          <cell r="BF30">
            <v>1910</v>
          </cell>
          <cell r="BG30">
            <v>54.122981014451689</v>
          </cell>
          <cell r="BH30">
            <v>2074</v>
          </cell>
          <cell r="BI30">
            <v>52.453211937278709</v>
          </cell>
          <cell r="BJ30">
            <v>10766</v>
          </cell>
          <cell r="BK30">
            <v>56.251632791681907</v>
          </cell>
          <cell r="BL30">
            <v>11819</v>
          </cell>
          <cell r="BM30">
            <v>59.287684976172564</v>
          </cell>
          <cell r="BN30">
            <v>-1053</v>
          </cell>
          <cell r="BO30">
            <v>-8.9093831965479318</v>
          </cell>
          <cell r="BS30" t="str">
            <v>TELCO</v>
          </cell>
          <cell r="BT30">
            <v>2955</v>
          </cell>
          <cell r="BU30">
            <v>58.13495966948652</v>
          </cell>
          <cell r="BV30">
            <v>2670</v>
          </cell>
          <cell r="BW30">
            <v>54.125278735049662</v>
          </cell>
          <cell r="BX30">
            <v>13721</v>
          </cell>
          <cell r="BY30">
            <v>56.646849971100657</v>
          </cell>
          <cell r="BZ30">
            <v>14489</v>
          </cell>
          <cell r="CA30">
            <v>58.263631976837701</v>
          </cell>
          <cell r="CB30">
            <v>-768</v>
          </cell>
          <cell r="CC30">
            <v>-5.300572848367727</v>
          </cell>
          <cell r="CG30" t="str">
            <v>TELCO</v>
          </cell>
          <cell r="CH30">
            <v>2290</v>
          </cell>
          <cell r="CI30">
            <v>55.853658536585371</v>
          </cell>
          <cell r="CJ30">
            <v>2566</v>
          </cell>
          <cell r="CK30">
            <v>59.785647716682199</v>
          </cell>
          <cell r="CL30">
            <v>16011</v>
          </cell>
          <cell r="CM30">
            <v>56.532024574535697</v>
          </cell>
          <cell r="CN30">
            <v>17055</v>
          </cell>
          <cell r="CO30">
            <v>58.487654320987659</v>
          </cell>
          <cell r="CP30">
            <v>-1044</v>
          </cell>
          <cell r="CQ30">
            <v>-6.1213720316622693</v>
          </cell>
          <cell r="CU30" t="str">
            <v>TELCO</v>
          </cell>
          <cell r="CV30">
            <v>2164</v>
          </cell>
          <cell r="CW30">
            <v>53.897882938978825</v>
          </cell>
          <cell r="CX30">
            <v>2205</v>
          </cell>
          <cell r="CY30">
            <v>57.406925279875033</v>
          </cell>
          <cell r="CZ30">
            <v>18175</v>
          </cell>
          <cell r="DA30">
            <v>56.204966447103935</v>
          </cell>
          <cell r="DB30">
            <v>19260</v>
          </cell>
          <cell r="DC30">
            <v>58.361867822187207</v>
          </cell>
          <cell r="DD30">
            <v>-1085</v>
          </cell>
          <cell r="DE30">
            <v>-5.63343717549325</v>
          </cell>
          <cell r="DI30" t="str">
            <v>TELCO</v>
          </cell>
          <cell r="DJ30">
            <v>2868</v>
          </cell>
          <cell r="DK30">
            <v>63.592017738359196</v>
          </cell>
          <cell r="DL30">
            <v>3191</v>
          </cell>
          <cell r="DM30">
            <v>70.534924845269671</v>
          </cell>
          <cell r="DN30">
            <v>21043</v>
          </cell>
          <cell r="DO30">
            <v>57.109126930279267</v>
          </cell>
          <cell r="DP30">
            <v>30528</v>
          </cell>
          <cell r="DQ30">
            <v>59.065492889619811</v>
          </cell>
          <cell r="DR30">
            <v>-9485</v>
          </cell>
          <cell r="DS30">
            <v>-31.06983752620545</v>
          </cell>
          <cell r="DW30" t="str">
            <v>TELCO</v>
          </cell>
          <cell r="DX30">
            <v>2604</v>
          </cell>
          <cell r="DY30">
            <v>57.840959573522873</v>
          </cell>
          <cell r="DZ30">
            <v>2383</v>
          </cell>
          <cell r="EA30">
            <v>64.527484430002715</v>
          </cell>
          <cell r="EB30">
            <v>23647</v>
          </cell>
          <cell r="EC30">
            <v>57.188807468137085</v>
          </cell>
          <cell r="ED30">
            <v>62787</v>
          </cell>
          <cell r="EE30">
            <v>59.120355548859713</v>
          </cell>
          <cell r="EF30">
            <v>-39140</v>
          </cell>
          <cell r="EG30">
            <v>-62.337745074617359</v>
          </cell>
          <cell r="EK30" t="str">
            <v>TELCO</v>
          </cell>
          <cell r="EL30">
            <v>3021</v>
          </cell>
          <cell r="EM30">
            <v>60.083532219570401</v>
          </cell>
          <cell r="EN30">
            <v>3265</v>
          </cell>
          <cell r="EO30">
            <v>53.393295175797221</v>
          </cell>
          <cell r="EP30">
            <v>26668</v>
          </cell>
          <cell r="EQ30">
            <v>57.502641395519326</v>
          </cell>
          <cell r="ER30">
            <v>62787</v>
          </cell>
          <cell r="ES30">
            <v>59.120355548859713</v>
          </cell>
          <cell r="ET30">
            <v>-36119</v>
          </cell>
          <cell r="EU30">
            <v>-57.526239508178442</v>
          </cell>
          <cell r="EY30" t="str">
            <v>TELCO</v>
          </cell>
          <cell r="EZ30">
            <v>4250</v>
          </cell>
          <cell r="FA30">
            <v>59.774964838255976</v>
          </cell>
          <cell r="FB30">
            <v>32306</v>
          </cell>
          <cell r="FC30">
            <v>66.227962279622801</v>
          </cell>
          <cell r="FD30">
            <v>30918</v>
          </cell>
          <cell r="FE30">
            <v>57.804700207527063</v>
          </cell>
          <cell r="FF30">
            <v>62787</v>
          </cell>
          <cell r="FG30">
            <v>59.120355548859713</v>
          </cell>
          <cell r="FH30">
            <v>-31869</v>
          </cell>
          <cell r="FI30">
            <v>-50.757322375651015</v>
          </cell>
        </row>
        <row r="31">
          <cell r="A31" t="str">
            <v>DAEWOO MOTORS</v>
          </cell>
          <cell r="B31">
            <v>0</v>
          </cell>
          <cell r="C31">
            <v>0</v>
          </cell>
          <cell r="D31">
            <v>0</v>
          </cell>
          <cell r="E31">
            <v>0</v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  <cell r="K31" t="e">
            <v>#DIV/0!</v>
          </cell>
          <cell r="O31" t="str">
            <v>DAEWOO MOTORS</v>
          </cell>
          <cell r="P31">
            <v>0</v>
          </cell>
          <cell r="Q31">
            <v>0</v>
          </cell>
          <cell r="R31">
            <v>0</v>
          </cell>
          <cell r="S31">
            <v>0</v>
          </cell>
          <cell r="T31">
            <v>0</v>
          </cell>
          <cell r="U31">
            <v>0</v>
          </cell>
          <cell r="V31">
            <v>0</v>
          </cell>
          <cell r="W31">
            <v>0</v>
          </cell>
          <cell r="X31">
            <v>0</v>
          </cell>
          <cell r="Y31" t="e">
            <v>#DIV/0!</v>
          </cell>
          <cell r="AC31" t="str">
            <v>DAEWOO MOTORS</v>
          </cell>
          <cell r="AD31">
            <v>0</v>
          </cell>
          <cell r="AE31">
            <v>0</v>
          </cell>
          <cell r="AF31">
            <v>0</v>
          </cell>
          <cell r="AG31">
            <v>0</v>
          </cell>
          <cell r="AH31">
            <v>0</v>
          </cell>
          <cell r="AI31">
            <v>0</v>
          </cell>
          <cell r="AJ31">
            <v>0</v>
          </cell>
          <cell r="AK31">
            <v>0</v>
          </cell>
          <cell r="AL31">
            <v>0</v>
          </cell>
          <cell r="AM31" t="e">
            <v>#DIV/0!</v>
          </cell>
          <cell r="AQ31" t="str">
            <v>DAEWOO MOTORS</v>
          </cell>
          <cell r="AR31">
            <v>0</v>
          </cell>
          <cell r="AS31">
            <v>0</v>
          </cell>
          <cell r="AT31">
            <v>0</v>
          </cell>
          <cell r="AU31">
            <v>0</v>
          </cell>
          <cell r="AV31">
            <v>0</v>
          </cell>
          <cell r="AW31">
            <v>0</v>
          </cell>
          <cell r="AX31">
            <v>0</v>
          </cell>
          <cell r="AY31">
            <v>0</v>
          </cell>
          <cell r="AZ31">
            <v>0</v>
          </cell>
          <cell r="BA31" t="e">
            <v>#DIV/0!</v>
          </cell>
          <cell r="BE31" t="str">
            <v>DAEWOO MOTORS</v>
          </cell>
          <cell r="BF31">
            <v>0</v>
          </cell>
          <cell r="BG31">
            <v>0</v>
          </cell>
          <cell r="BH31">
            <v>0</v>
          </cell>
          <cell r="BI31">
            <v>0</v>
          </cell>
          <cell r="BJ31">
            <v>0</v>
          </cell>
          <cell r="BK31">
            <v>0</v>
          </cell>
          <cell r="BL31">
            <v>0</v>
          </cell>
          <cell r="BM31">
            <v>0</v>
          </cell>
          <cell r="BN31">
            <v>0</v>
          </cell>
          <cell r="BO31" t="e">
            <v>#DIV/0!</v>
          </cell>
          <cell r="BS31" t="str">
            <v>DAEWOO MOTORS</v>
          </cell>
          <cell r="BT31">
            <v>0</v>
          </cell>
          <cell r="BU31">
            <v>0</v>
          </cell>
          <cell r="BV31">
            <v>0</v>
          </cell>
          <cell r="BW31">
            <v>0</v>
          </cell>
          <cell r="BX31">
            <v>0</v>
          </cell>
          <cell r="BY31">
            <v>0</v>
          </cell>
          <cell r="BZ31">
            <v>0</v>
          </cell>
          <cell r="CA31">
            <v>0</v>
          </cell>
          <cell r="CB31">
            <v>0</v>
          </cell>
          <cell r="CC31" t="e">
            <v>#DIV/0!</v>
          </cell>
          <cell r="CG31" t="str">
            <v>DAEWOO MOTORS</v>
          </cell>
          <cell r="CH31">
            <v>0</v>
          </cell>
          <cell r="CI31">
            <v>0</v>
          </cell>
          <cell r="CJ31">
            <v>0</v>
          </cell>
          <cell r="CK31">
            <v>0</v>
          </cell>
          <cell r="CL31">
            <v>0</v>
          </cell>
          <cell r="CM31">
            <v>0</v>
          </cell>
          <cell r="CN31">
            <v>0</v>
          </cell>
          <cell r="CO31">
            <v>0</v>
          </cell>
          <cell r="CP31">
            <v>0</v>
          </cell>
          <cell r="CQ31" t="e">
            <v>#DIV/0!</v>
          </cell>
          <cell r="CU31" t="str">
            <v>DAEWOO MOTORS</v>
          </cell>
          <cell r="CV31">
            <v>0</v>
          </cell>
          <cell r="CW31">
            <v>0</v>
          </cell>
          <cell r="CX31">
            <v>0</v>
          </cell>
          <cell r="CY31">
            <v>0</v>
          </cell>
          <cell r="CZ31">
            <v>0</v>
          </cell>
          <cell r="DA31">
            <v>0</v>
          </cell>
          <cell r="DB31">
            <v>0</v>
          </cell>
          <cell r="DC31">
            <v>0</v>
          </cell>
          <cell r="DD31">
            <v>0</v>
          </cell>
          <cell r="DE31" t="e">
            <v>#DIV/0!</v>
          </cell>
          <cell r="DI31" t="str">
            <v>DAEWOO MOTORS</v>
          </cell>
          <cell r="DJ31">
            <v>0</v>
          </cell>
          <cell r="DK31">
            <v>0</v>
          </cell>
          <cell r="DL31">
            <v>0</v>
          </cell>
          <cell r="DM31">
            <v>0</v>
          </cell>
          <cell r="DN31">
            <v>0</v>
          </cell>
          <cell r="DO31">
            <v>0</v>
          </cell>
          <cell r="DP31">
            <v>0</v>
          </cell>
          <cell r="DQ31">
            <v>0</v>
          </cell>
          <cell r="DR31">
            <v>0</v>
          </cell>
          <cell r="DS31" t="e">
            <v>#DIV/0!</v>
          </cell>
          <cell r="DW31" t="str">
            <v>DAEWOO MOTORS</v>
          </cell>
          <cell r="DX31">
            <v>0</v>
          </cell>
          <cell r="DY31">
            <v>0</v>
          </cell>
          <cell r="DZ31">
            <v>0</v>
          </cell>
          <cell r="EA31">
            <v>0</v>
          </cell>
          <cell r="EB31">
            <v>0</v>
          </cell>
          <cell r="EC31">
            <v>0</v>
          </cell>
          <cell r="ED31">
            <v>0</v>
          </cell>
          <cell r="EE31">
            <v>0</v>
          </cell>
          <cell r="EF31">
            <v>0</v>
          </cell>
          <cell r="EG31" t="e">
            <v>#DIV/0!</v>
          </cell>
          <cell r="EK31" t="str">
            <v>DAEWOO MOTORS</v>
          </cell>
          <cell r="EL31">
            <v>0</v>
          </cell>
          <cell r="EM31">
            <v>0</v>
          </cell>
          <cell r="EN31">
            <v>0</v>
          </cell>
          <cell r="EO31">
            <v>0</v>
          </cell>
          <cell r="EP31">
            <v>0</v>
          </cell>
          <cell r="EQ31">
            <v>0</v>
          </cell>
          <cell r="ER31">
            <v>0</v>
          </cell>
          <cell r="ES31">
            <v>0</v>
          </cell>
          <cell r="ET31">
            <v>0</v>
          </cell>
          <cell r="EU31" t="e">
            <v>#DIV/0!</v>
          </cell>
          <cell r="EY31" t="str">
            <v>DAEWOO MOTORS</v>
          </cell>
          <cell r="EZ31">
            <v>0</v>
          </cell>
          <cell r="FA31">
            <v>0</v>
          </cell>
          <cell r="FB31">
            <v>0</v>
          </cell>
          <cell r="FC31">
            <v>0</v>
          </cell>
          <cell r="FD31">
            <v>0</v>
          </cell>
          <cell r="FE31">
            <v>0</v>
          </cell>
          <cell r="FF31">
            <v>0</v>
          </cell>
          <cell r="FG31">
            <v>0</v>
          </cell>
          <cell r="FH31">
            <v>0</v>
          </cell>
          <cell r="FI31" t="e">
            <v>#DIV/0!</v>
          </cell>
        </row>
        <row r="32">
          <cell r="A32" t="str">
            <v>SWARAJ MAZDA</v>
          </cell>
          <cell r="B32">
            <v>301</v>
          </cell>
          <cell r="C32">
            <v>9.9504132231404956</v>
          </cell>
          <cell r="D32">
            <v>180</v>
          </cell>
          <cell r="E32">
            <v>6.3559322033898304</v>
          </cell>
          <cell r="F32">
            <v>301</v>
          </cell>
          <cell r="G32">
            <v>9.9504132231404956</v>
          </cell>
          <cell r="H32">
            <v>180</v>
          </cell>
          <cell r="I32">
            <v>6.3559322033898304</v>
          </cell>
          <cell r="J32">
            <v>121</v>
          </cell>
          <cell r="K32">
            <v>67.222222222222229</v>
          </cell>
          <cell r="O32" t="str">
            <v>SWARAJ MAZDA</v>
          </cell>
          <cell r="P32">
            <v>325</v>
          </cell>
          <cell r="Q32">
            <v>7.1649029982363315</v>
          </cell>
          <cell r="R32">
            <v>207</v>
          </cell>
          <cell r="S32">
            <v>4.5735749005744584</v>
          </cell>
          <cell r="T32">
            <v>626</v>
          </cell>
          <cell r="U32">
            <v>8.279328131199577</v>
          </cell>
          <cell r="V32">
            <v>387</v>
          </cell>
          <cell r="W32">
            <v>5.2595814079913019</v>
          </cell>
          <cell r="X32">
            <v>239</v>
          </cell>
          <cell r="Y32">
            <v>61.75710594315246</v>
          </cell>
          <cell r="AC32" t="str">
            <v>SWARAJ MAZDA</v>
          </cell>
          <cell r="AD32">
            <v>300</v>
          </cell>
          <cell r="AE32">
            <v>6.7628494138863831</v>
          </cell>
          <cell r="AF32">
            <v>298</v>
          </cell>
          <cell r="AG32">
            <v>6.4321174185193177</v>
          </cell>
          <cell r="AH32">
            <v>926</v>
          </cell>
          <cell r="AI32">
            <v>7.7185963157456028</v>
          </cell>
          <cell r="AJ32">
            <v>685</v>
          </cell>
          <cell r="AK32">
            <v>5.7126177966808438</v>
          </cell>
          <cell r="AL32">
            <v>241</v>
          </cell>
          <cell r="AM32">
            <v>35.182481751824817</v>
          </cell>
          <cell r="AQ32" t="str">
            <v>SWARAJ MAZDA</v>
          </cell>
          <cell r="AR32">
            <v>350</v>
          </cell>
          <cell r="AS32">
            <v>9.6872405203432059</v>
          </cell>
          <cell r="AT32">
            <v>287</v>
          </cell>
          <cell r="AU32">
            <v>7.192982456140351</v>
          </cell>
          <cell r="AV32">
            <v>1276</v>
          </cell>
          <cell r="AW32">
            <v>8.1742472773862911</v>
          </cell>
          <cell r="AX32">
            <v>972</v>
          </cell>
          <cell r="AY32">
            <v>6.0822226393842689</v>
          </cell>
          <cell r="AZ32">
            <v>304</v>
          </cell>
          <cell r="BA32">
            <v>31.275720164609055</v>
          </cell>
          <cell r="BE32" t="str">
            <v>SWARAJ MAZDA</v>
          </cell>
          <cell r="BF32">
            <v>350</v>
          </cell>
          <cell r="BG32">
            <v>9.9178237461037124</v>
          </cell>
          <cell r="BH32">
            <v>302</v>
          </cell>
          <cell r="BI32">
            <v>7.6378351036924625</v>
          </cell>
          <cell r="BJ32">
            <v>1626</v>
          </cell>
          <cell r="BK32">
            <v>8.4957416792935891</v>
          </cell>
          <cell r="BL32">
            <v>1274</v>
          </cell>
          <cell r="BM32">
            <v>6.3907700025081517</v>
          </cell>
          <cell r="BN32">
            <v>352</v>
          </cell>
          <cell r="BO32">
            <v>27.629513343799054</v>
          </cell>
          <cell r="BS32" t="str">
            <v>SWARAJ MAZDA</v>
          </cell>
          <cell r="BT32">
            <v>461</v>
          </cell>
          <cell r="BU32">
            <v>9.0694471768640561</v>
          </cell>
          <cell r="BV32">
            <v>313</v>
          </cell>
          <cell r="BW32">
            <v>6.3450233123859725</v>
          </cell>
          <cell r="BX32">
            <v>2087</v>
          </cell>
          <cell r="BY32">
            <v>8.616134092973331</v>
          </cell>
          <cell r="BZ32">
            <v>1587</v>
          </cell>
          <cell r="CA32">
            <v>6.3816953514556864</v>
          </cell>
          <cell r="CB32">
            <v>500</v>
          </cell>
          <cell r="CC32">
            <v>31.505986137366097</v>
          </cell>
          <cell r="CG32" t="str">
            <v>SWARAJ MAZDA</v>
          </cell>
          <cell r="CH32">
            <v>370</v>
          </cell>
          <cell r="CI32">
            <v>9.0243902439024382</v>
          </cell>
          <cell r="CJ32">
            <v>241</v>
          </cell>
          <cell r="CK32">
            <v>5.615097856477167</v>
          </cell>
          <cell r="CL32">
            <v>2457</v>
          </cell>
          <cell r="CM32">
            <v>8.6752347998022739</v>
          </cell>
          <cell r="CN32">
            <v>1828</v>
          </cell>
          <cell r="CO32">
            <v>6.2688614540466396</v>
          </cell>
          <cell r="CP32">
            <v>629</v>
          </cell>
          <cell r="CQ32">
            <v>34.409190371991251</v>
          </cell>
          <cell r="CU32" t="str">
            <v>SWARAJ MAZDA</v>
          </cell>
          <cell r="CV32">
            <v>289</v>
          </cell>
          <cell r="CW32">
            <v>7.1980074719800751</v>
          </cell>
          <cell r="CX32">
            <v>212</v>
          </cell>
          <cell r="CY32">
            <v>5.5193959906274408</v>
          </cell>
          <cell r="CZ32">
            <v>2746</v>
          </cell>
          <cell r="DA32">
            <v>8.491820515199306</v>
          </cell>
          <cell r="DB32">
            <v>2040</v>
          </cell>
          <cell r="DC32">
            <v>6.1816308596709186</v>
          </cell>
          <cell r="DD32">
            <v>706</v>
          </cell>
          <cell r="DE32">
            <v>34.607843137254903</v>
          </cell>
          <cell r="DI32" t="str">
            <v>SWARAJ MAZDA</v>
          </cell>
          <cell r="DJ32">
            <v>289</v>
          </cell>
          <cell r="DK32">
            <v>6.4079822616407984</v>
          </cell>
          <cell r="DL32">
            <v>176</v>
          </cell>
          <cell r="DM32">
            <v>3.8903625110521665</v>
          </cell>
          <cell r="DN32">
            <v>3035</v>
          </cell>
          <cell r="DO32">
            <v>8.2367628300811457</v>
          </cell>
          <cell r="DP32">
            <v>3452</v>
          </cell>
          <cell r="DQ32">
            <v>6.6789203830898716</v>
          </cell>
          <cell r="DR32">
            <v>-417</v>
          </cell>
          <cell r="DS32">
            <v>-12.079953650057936</v>
          </cell>
          <cell r="DW32" t="str">
            <v>SWARAJ MAZDA</v>
          </cell>
          <cell r="DX32">
            <v>464</v>
          </cell>
          <cell r="DY32">
            <v>10.306530430919592</v>
          </cell>
          <cell r="DZ32">
            <v>236</v>
          </cell>
          <cell r="EA32">
            <v>6.3904684538315726</v>
          </cell>
          <cell r="EB32">
            <v>3499</v>
          </cell>
          <cell r="EC32">
            <v>8.4621151660257805</v>
          </cell>
          <cell r="ED32">
            <v>7084</v>
          </cell>
          <cell r="EE32">
            <v>6.670307527165213</v>
          </cell>
          <cell r="EF32">
            <v>-3585</v>
          </cell>
          <cell r="EG32">
            <v>-50.607001693958217</v>
          </cell>
          <cell r="EK32" t="str">
            <v>SWARAJ MAZDA</v>
          </cell>
          <cell r="EL32">
            <v>475</v>
          </cell>
          <cell r="EM32">
            <v>9.4470962609387428</v>
          </cell>
          <cell r="EN32">
            <v>393</v>
          </cell>
          <cell r="EO32">
            <v>6.4268192968111206</v>
          </cell>
          <cell r="EP32">
            <v>3974</v>
          </cell>
          <cell r="EQ32">
            <v>8.5689026888328268</v>
          </cell>
          <cell r="ER32">
            <v>7084</v>
          </cell>
          <cell r="ES32">
            <v>6.670307527165213</v>
          </cell>
          <cell r="ET32">
            <v>-3110</v>
          </cell>
          <cell r="EU32">
            <v>-43.901750423489553</v>
          </cell>
          <cell r="EY32" t="str">
            <v>SWARAJ MAZDA</v>
          </cell>
          <cell r="EZ32">
            <v>600</v>
          </cell>
          <cell r="FA32">
            <v>8.4388185654008439</v>
          </cell>
          <cell r="FB32">
            <v>2681</v>
          </cell>
          <cell r="FC32">
            <v>5.4961049610496104</v>
          </cell>
          <cell r="FD32">
            <v>4574</v>
          </cell>
          <cell r="FE32">
            <v>8.5516106717520142</v>
          </cell>
          <cell r="FF32">
            <v>7084</v>
          </cell>
          <cell r="FG32">
            <v>6.670307527165213</v>
          </cell>
          <cell r="FH32">
            <v>-2510</v>
          </cell>
          <cell r="FI32">
            <v>-35.431959345002824</v>
          </cell>
        </row>
        <row r="33">
          <cell r="A33" t="str">
            <v>EICHER MOTORS</v>
          </cell>
          <cell r="B33">
            <v>329</v>
          </cell>
          <cell r="C33">
            <v>10.87603305785124</v>
          </cell>
          <cell r="D33">
            <v>220</v>
          </cell>
          <cell r="E33">
            <v>7.7683615819209049</v>
          </cell>
          <cell r="F33">
            <v>329</v>
          </cell>
          <cell r="G33">
            <v>10.87603305785124</v>
          </cell>
          <cell r="H33">
            <v>220</v>
          </cell>
          <cell r="I33">
            <v>7.7683615819209049</v>
          </cell>
          <cell r="J33">
            <v>109</v>
          </cell>
          <cell r="K33">
            <v>49.545454545454547</v>
          </cell>
          <cell r="O33" t="str">
            <v>EICHER MOTORS</v>
          </cell>
          <cell r="P33">
            <v>474</v>
          </cell>
          <cell r="Q33">
            <v>10.449735449735449</v>
          </cell>
          <cell r="R33">
            <v>423</v>
          </cell>
          <cell r="S33">
            <v>9.3460008837825885</v>
          </cell>
          <cell r="T33">
            <v>803</v>
          </cell>
          <cell r="U33">
            <v>10.620288321650575</v>
          </cell>
          <cell r="V33">
            <v>643</v>
          </cell>
          <cell r="W33">
            <v>8.7387877140527319</v>
          </cell>
          <cell r="X33">
            <v>160</v>
          </cell>
          <cell r="Y33">
            <v>24.883359253499222</v>
          </cell>
          <cell r="AC33" t="str">
            <v>EICHER MOTORS</v>
          </cell>
          <cell r="AD33">
            <v>680</v>
          </cell>
          <cell r="AE33">
            <v>15.329125338142472</v>
          </cell>
          <cell r="AF33">
            <v>472</v>
          </cell>
          <cell r="AG33">
            <v>10.187783293762141</v>
          </cell>
          <cell r="AH33">
            <v>1483</v>
          </cell>
          <cell r="AI33">
            <v>12.361423689255648</v>
          </cell>
          <cell r="AJ33">
            <v>1115</v>
          </cell>
          <cell r="AK33">
            <v>9.2986406471520304</v>
          </cell>
          <cell r="AL33">
            <v>368</v>
          </cell>
          <cell r="AM33">
            <v>33.004484304932738</v>
          </cell>
          <cell r="AQ33" t="str">
            <v>EICHER MOTORS</v>
          </cell>
          <cell r="AR33">
            <v>574</v>
          </cell>
          <cell r="AS33">
            <v>15.887074453362857</v>
          </cell>
          <cell r="AT33">
            <v>386</v>
          </cell>
          <cell r="AU33">
            <v>9.674185463659148</v>
          </cell>
          <cell r="AV33">
            <v>2057</v>
          </cell>
          <cell r="AW33">
            <v>13.177450352338244</v>
          </cell>
          <cell r="AX33">
            <v>1501</v>
          </cell>
          <cell r="AY33">
            <v>9.3924034791314686</v>
          </cell>
          <cell r="AZ33">
            <v>556</v>
          </cell>
          <cell r="BA33">
            <v>37.041972018654228</v>
          </cell>
          <cell r="BE33" t="str">
            <v>EICHER MOTORS</v>
          </cell>
          <cell r="BF33">
            <v>500</v>
          </cell>
          <cell r="BG33">
            <v>14.168319637291019</v>
          </cell>
          <cell r="BH33">
            <v>507</v>
          </cell>
          <cell r="BI33">
            <v>12.822458270106221</v>
          </cell>
          <cell r="BJ33">
            <v>2557</v>
          </cell>
          <cell r="BK33">
            <v>13.360154658028108</v>
          </cell>
          <cell r="BL33">
            <v>2008</v>
          </cell>
          <cell r="BM33">
            <v>10.072736393278154</v>
          </cell>
          <cell r="BN33">
            <v>549</v>
          </cell>
          <cell r="BO33">
            <v>27.3406374501992</v>
          </cell>
          <cell r="BS33" t="str">
            <v>EICHER MOTORS</v>
          </cell>
          <cell r="BT33">
            <v>757</v>
          </cell>
          <cell r="BU33">
            <v>14.892779854416682</v>
          </cell>
          <cell r="BV33">
            <v>675</v>
          </cell>
          <cell r="BW33">
            <v>13.683356983579973</v>
          </cell>
          <cell r="BX33">
            <v>3314</v>
          </cell>
          <cell r="BY33">
            <v>13.681776897035752</v>
          </cell>
          <cell r="BZ33">
            <v>2683</v>
          </cell>
          <cell r="CA33">
            <v>10.788965739102462</v>
          </cell>
          <cell r="CB33">
            <v>631</v>
          </cell>
          <cell r="CC33">
            <v>23.518449496831906</v>
          </cell>
          <cell r="CG33" t="str">
            <v>EICHER MOTORS</v>
          </cell>
          <cell r="CH33">
            <v>565</v>
          </cell>
          <cell r="CI33">
            <v>13.780487804878049</v>
          </cell>
          <cell r="CJ33">
            <v>491</v>
          </cell>
          <cell r="CK33">
            <v>11.439888164026096</v>
          </cell>
          <cell r="CL33">
            <v>3879</v>
          </cell>
          <cell r="CM33">
            <v>13.6960666619589</v>
          </cell>
          <cell r="CN33">
            <v>3174</v>
          </cell>
          <cell r="CO33">
            <v>10.88477366255144</v>
          </cell>
          <cell r="CP33">
            <v>705</v>
          </cell>
          <cell r="CQ33">
            <v>22.211720226843102</v>
          </cell>
          <cell r="CU33" t="str">
            <v>EICHER MOTORS</v>
          </cell>
          <cell r="CV33">
            <v>858</v>
          </cell>
          <cell r="CW33">
            <v>21.36986301369863</v>
          </cell>
          <cell r="CX33">
            <v>464</v>
          </cell>
          <cell r="CY33">
            <v>12.080187451184587</v>
          </cell>
          <cell r="CZ33">
            <v>4737</v>
          </cell>
          <cell r="DA33">
            <v>14.648854253641339</v>
          </cell>
          <cell r="DB33">
            <v>3638</v>
          </cell>
          <cell r="DC33">
            <v>11.023908366413139</v>
          </cell>
          <cell r="DD33">
            <v>1099</v>
          </cell>
          <cell r="DE33">
            <v>30.208905992303464</v>
          </cell>
          <cell r="DI33" t="str">
            <v>EICHER MOTORS</v>
          </cell>
          <cell r="DJ33">
            <v>858</v>
          </cell>
          <cell r="DK33">
            <v>19.024390243902438</v>
          </cell>
          <cell r="DL33">
            <v>417</v>
          </cell>
          <cell r="DM33">
            <v>9.2175066312997345</v>
          </cell>
          <cell r="DN33">
            <v>5595</v>
          </cell>
          <cell r="DO33">
            <v>15.18441121393872</v>
          </cell>
          <cell r="DP33">
            <v>6249</v>
          </cell>
          <cell r="DQ33">
            <v>12.09054851504305</v>
          </cell>
          <cell r="DR33">
            <v>-654</v>
          </cell>
          <cell r="DS33">
            <v>-10.465674507921268</v>
          </cell>
          <cell r="DW33" t="str">
            <v>EICHER MOTORS</v>
          </cell>
          <cell r="DX33">
            <v>804</v>
          </cell>
          <cell r="DY33">
            <v>17.858729453576188</v>
          </cell>
          <cell r="DZ33">
            <v>396</v>
          </cell>
          <cell r="EA33">
            <v>10.722989439480097</v>
          </cell>
          <cell r="EB33">
            <v>6399</v>
          </cell>
          <cell r="EC33">
            <v>15.475585866647318</v>
          </cell>
          <cell r="ED33">
            <v>12718</v>
          </cell>
          <cell r="EE33">
            <v>11.975292367375378</v>
          </cell>
          <cell r="EF33">
            <v>-6319</v>
          </cell>
          <cell r="EG33">
            <v>-49.685485139172826</v>
          </cell>
          <cell r="EK33" t="str">
            <v>EICHER MOTORS</v>
          </cell>
          <cell r="EL33">
            <v>770</v>
          </cell>
          <cell r="EM33">
            <v>15.314240254574383</v>
          </cell>
          <cell r="EN33">
            <v>991</v>
          </cell>
          <cell r="EO33">
            <v>16.206050695012266</v>
          </cell>
          <cell r="EP33">
            <v>7169</v>
          </cell>
          <cell r="EQ33">
            <v>15.458093451495353</v>
          </cell>
          <cell r="ER33">
            <v>12718</v>
          </cell>
          <cell r="ES33">
            <v>11.975292367375378</v>
          </cell>
          <cell r="ET33">
            <v>-5549</v>
          </cell>
          <cell r="EU33">
            <v>-43.631074068249724</v>
          </cell>
          <cell r="EY33" t="str">
            <v>EICHER MOTORS</v>
          </cell>
          <cell r="EZ33">
            <v>1118</v>
          </cell>
          <cell r="FA33">
            <v>15.724331926863572</v>
          </cell>
          <cell r="FB33">
            <v>4764</v>
          </cell>
          <cell r="FC33">
            <v>9.7662976629766298</v>
          </cell>
          <cell r="FD33">
            <v>8287</v>
          </cell>
          <cell r="FE33">
            <v>15.493484398078039</v>
          </cell>
          <cell r="FF33">
            <v>12718</v>
          </cell>
          <cell r="FG33">
            <v>11.975292367375378</v>
          </cell>
          <cell r="FH33">
            <v>-4431</v>
          </cell>
          <cell r="FI33">
            <v>-34.840383708130204</v>
          </cell>
        </row>
        <row r="34">
          <cell r="A34" t="str">
            <v>ASHOK LEYLAND</v>
          </cell>
          <cell r="B34">
            <v>7</v>
          </cell>
          <cell r="C34">
            <v>0.23140495867768596</v>
          </cell>
          <cell r="D34">
            <v>100</v>
          </cell>
          <cell r="E34">
            <v>3.5310734463276838</v>
          </cell>
          <cell r="F34">
            <v>7</v>
          </cell>
          <cell r="G34">
            <v>0.23140495867768596</v>
          </cell>
          <cell r="H34">
            <v>100</v>
          </cell>
          <cell r="I34">
            <v>3.5310734463276838</v>
          </cell>
          <cell r="J34">
            <v>-93</v>
          </cell>
          <cell r="K34">
            <v>-93</v>
          </cell>
          <cell r="O34" t="str">
            <v>ASHOK LEYLAND</v>
          </cell>
          <cell r="P34">
            <v>53</v>
          </cell>
          <cell r="Q34">
            <v>1.1684303350970018</v>
          </cell>
          <cell r="R34">
            <v>115</v>
          </cell>
          <cell r="S34">
            <v>2.5408749447635879</v>
          </cell>
          <cell r="T34">
            <v>60</v>
          </cell>
          <cell r="U34">
            <v>0.7935458272715249</v>
          </cell>
          <cell r="V34">
            <v>215</v>
          </cell>
          <cell r="W34">
            <v>2.9219896711062789</v>
          </cell>
          <cell r="X34">
            <v>-155</v>
          </cell>
          <cell r="Y34">
            <v>-72.093023255813947</v>
          </cell>
          <cell r="AC34" t="str">
            <v>ASHOK LEYLAND</v>
          </cell>
          <cell r="AD34">
            <v>26</v>
          </cell>
          <cell r="AE34">
            <v>0.58611361587015331</v>
          </cell>
          <cell r="AF34">
            <v>102</v>
          </cell>
          <cell r="AG34">
            <v>2.2015972372113102</v>
          </cell>
          <cell r="AH34">
            <v>86</v>
          </cell>
          <cell r="AI34">
            <v>0.71684587813620071</v>
          </cell>
          <cell r="AJ34">
            <v>317</v>
          </cell>
          <cell r="AK34">
            <v>2.643649403719456</v>
          </cell>
          <cell r="AL34">
            <v>-231</v>
          </cell>
          <cell r="AM34">
            <v>-72.870662460567829</v>
          </cell>
          <cell r="AQ34" t="str">
            <v>ASHOK LEYLAND</v>
          </cell>
          <cell r="AR34">
            <v>18</v>
          </cell>
          <cell r="AS34">
            <v>0.49820094104622198</v>
          </cell>
          <cell r="AT34">
            <v>101</v>
          </cell>
          <cell r="AU34">
            <v>2.5313283208020052</v>
          </cell>
          <cell r="AV34">
            <v>104</v>
          </cell>
          <cell r="AW34">
            <v>0.66623959000640609</v>
          </cell>
          <cell r="AX34">
            <v>418</v>
          </cell>
          <cell r="AY34">
            <v>2.615606032163194</v>
          </cell>
          <cell r="AZ34">
            <v>-314</v>
          </cell>
          <cell r="BA34">
            <v>-75.119617224880386</v>
          </cell>
          <cell r="BE34" t="str">
            <v>ASHOK LEYLAND</v>
          </cell>
          <cell r="BF34">
            <v>30</v>
          </cell>
          <cell r="BG34">
            <v>0.85009917823746106</v>
          </cell>
          <cell r="BH34">
            <v>100</v>
          </cell>
          <cell r="BI34">
            <v>2.5290844714213456</v>
          </cell>
          <cell r="BJ34">
            <v>134</v>
          </cell>
          <cell r="BK34">
            <v>0.70014107320131669</v>
          </cell>
          <cell r="BL34">
            <v>518</v>
          </cell>
          <cell r="BM34">
            <v>2.5984449460747427</v>
          </cell>
          <cell r="BN34">
            <v>-384</v>
          </cell>
          <cell r="BO34">
            <v>-74.131274131274125</v>
          </cell>
          <cell r="BS34" t="str">
            <v>ASHOK LEYLAND</v>
          </cell>
          <cell r="BT34">
            <v>30</v>
          </cell>
          <cell r="BU34">
            <v>0.59020263623844182</v>
          </cell>
          <cell r="BV34">
            <v>130</v>
          </cell>
          <cell r="BW34">
            <v>2.6353131968376244</v>
          </cell>
          <cell r="BX34">
            <v>164</v>
          </cell>
          <cell r="BY34">
            <v>0.6770704318388242</v>
          </cell>
          <cell r="BZ34">
            <v>648</v>
          </cell>
          <cell r="CA34">
            <v>2.6057584043751003</v>
          </cell>
          <cell r="CB34">
            <v>-484</v>
          </cell>
          <cell r="CC34">
            <v>-74.691358024691354</v>
          </cell>
          <cell r="CG34" t="str">
            <v>ASHOK LEYLAND</v>
          </cell>
          <cell r="CH34">
            <v>35</v>
          </cell>
          <cell r="CI34">
            <v>0.85365853658536595</v>
          </cell>
          <cell r="CJ34">
            <v>111</v>
          </cell>
          <cell r="CK34">
            <v>2.5862068965517242</v>
          </cell>
          <cell r="CL34">
            <v>199</v>
          </cell>
          <cell r="CM34">
            <v>0.70263399477438027</v>
          </cell>
          <cell r="CN34">
            <v>759</v>
          </cell>
          <cell r="CO34">
            <v>2.6028806584362139</v>
          </cell>
          <cell r="CP34">
            <v>-560</v>
          </cell>
          <cell r="CQ34">
            <v>-73.781291172595516</v>
          </cell>
          <cell r="CU34" t="str">
            <v>ASHOK LEYLAND</v>
          </cell>
          <cell r="CV34">
            <v>30</v>
          </cell>
          <cell r="CW34">
            <v>0.74719800747198006</v>
          </cell>
          <cell r="CX34">
            <v>82</v>
          </cell>
          <cell r="CY34">
            <v>2.1348607133558968</v>
          </cell>
          <cell r="CZ34">
            <v>229</v>
          </cell>
          <cell r="DA34">
            <v>0.70816711506942509</v>
          </cell>
          <cell r="DB34">
            <v>841</v>
          </cell>
          <cell r="DC34">
            <v>2.5484076240113938</v>
          </cell>
          <cell r="DD34">
            <v>-612</v>
          </cell>
          <cell r="DE34">
            <v>-72.770511296076108</v>
          </cell>
          <cell r="DI34" t="str">
            <v>ASHOK LEYLAND</v>
          </cell>
          <cell r="DJ34">
            <v>25</v>
          </cell>
          <cell r="DK34">
            <v>0.55432372505543237</v>
          </cell>
          <cell r="DL34">
            <v>54</v>
          </cell>
          <cell r="DM34">
            <v>1.1936339522546418</v>
          </cell>
          <cell r="DN34">
            <v>254</v>
          </cell>
          <cell r="DO34">
            <v>0.68933698808586863</v>
          </cell>
          <cell r="DP34">
            <v>1278</v>
          </cell>
          <cell r="DQ34">
            <v>2.4726709877140371</v>
          </cell>
          <cell r="DR34">
            <v>-1024</v>
          </cell>
          <cell r="DS34">
            <v>-80.12519561815337</v>
          </cell>
          <cell r="DW34" t="str">
            <v>ASHOK LEYLAND</v>
          </cell>
          <cell r="DX34">
            <v>28</v>
          </cell>
          <cell r="DY34">
            <v>0.62194580186583737</v>
          </cell>
          <cell r="DZ34">
            <v>48</v>
          </cell>
          <cell r="EA34">
            <v>1.2997562956945572</v>
          </cell>
          <cell r="EB34">
            <v>282</v>
          </cell>
          <cell r="EC34">
            <v>0.68199956468112888</v>
          </cell>
          <cell r="ED34">
            <v>2656</v>
          </cell>
          <cell r="EE34">
            <v>2.500894521760419</v>
          </cell>
          <cell r="EF34">
            <v>-2374</v>
          </cell>
          <cell r="EG34">
            <v>-89.382530120481931</v>
          </cell>
          <cell r="EK34" t="str">
            <v>ASHOK LEYLAND</v>
          </cell>
          <cell r="EL34">
            <v>43</v>
          </cell>
          <cell r="EM34">
            <v>0.85521081941129684</v>
          </cell>
          <cell r="EN34">
            <v>66</v>
          </cell>
          <cell r="EO34">
            <v>1.0793131643499592</v>
          </cell>
          <cell r="EP34">
            <v>325</v>
          </cell>
          <cell r="EQ34">
            <v>0.70077840308773753</v>
          </cell>
          <cell r="ER34">
            <v>2656</v>
          </cell>
          <cell r="ES34">
            <v>2.500894521760419</v>
          </cell>
          <cell r="ET34">
            <v>-2331</v>
          </cell>
          <cell r="EU34">
            <v>-87.763554216867462</v>
          </cell>
          <cell r="EY34" t="str">
            <v>ASHOK LEYLAND</v>
          </cell>
          <cell r="EZ34">
            <v>120</v>
          </cell>
          <cell r="FA34">
            <v>1.6877637130801686</v>
          </cell>
          <cell r="FB34">
            <v>462</v>
          </cell>
          <cell r="FC34">
            <v>0.947109471094711</v>
          </cell>
          <cell r="FD34">
            <v>445</v>
          </cell>
          <cell r="FE34">
            <v>0.83197786377998384</v>
          </cell>
          <cell r="FF34">
            <v>2656</v>
          </cell>
          <cell r="FG34">
            <v>2.500894521760419</v>
          </cell>
          <cell r="FH34">
            <v>-2211</v>
          </cell>
          <cell r="FI34">
            <v>-83.245481927710841</v>
          </cell>
        </row>
        <row r="35">
          <cell r="A35" t="str">
            <v>BUSES &amp; TRUCKS TOTAL</v>
          </cell>
          <cell r="B35">
            <v>5132</v>
          </cell>
          <cell r="C35">
            <v>100</v>
          </cell>
          <cell r="D35">
            <v>4376</v>
          </cell>
          <cell r="E35">
            <v>100.00000000000001</v>
          </cell>
          <cell r="F35">
            <v>5132</v>
          </cell>
          <cell r="G35">
            <v>100</v>
          </cell>
          <cell r="H35">
            <v>4376</v>
          </cell>
          <cell r="I35">
            <v>100.00000000000001</v>
          </cell>
          <cell r="J35">
            <v>756</v>
          </cell>
          <cell r="K35">
            <v>17.276051188299817</v>
          </cell>
          <cell r="O35" t="str">
            <v>BUSES &amp; TRUCKS TOTAL</v>
          </cell>
          <cell r="P35">
            <v>5776</v>
          </cell>
          <cell r="Q35">
            <v>100</v>
          </cell>
          <cell r="R35">
            <v>5802</v>
          </cell>
          <cell r="S35">
            <v>100</v>
          </cell>
          <cell r="T35">
            <v>10908</v>
          </cell>
          <cell r="U35">
            <v>100</v>
          </cell>
          <cell r="V35">
            <v>10178</v>
          </cell>
          <cell r="W35">
            <v>100</v>
          </cell>
          <cell r="X35">
            <v>730</v>
          </cell>
          <cell r="Y35">
            <v>7.1723324818235419</v>
          </cell>
          <cell r="AC35" t="str">
            <v>BUSES &amp; TRUCKS TOTAL</v>
          </cell>
          <cell r="AD35">
            <v>6337</v>
          </cell>
          <cell r="AE35">
            <v>100</v>
          </cell>
          <cell r="AF35">
            <v>7866</v>
          </cell>
          <cell r="AG35">
            <v>99.999999999999986</v>
          </cell>
          <cell r="AH35">
            <v>17245</v>
          </cell>
          <cell r="AI35">
            <v>100</v>
          </cell>
          <cell r="AJ35">
            <v>18044</v>
          </cell>
          <cell r="AK35">
            <v>100</v>
          </cell>
          <cell r="AL35">
            <v>-799</v>
          </cell>
          <cell r="AM35">
            <v>-4.4280647306583907</v>
          </cell>
          <cell r="AQ35" t="str">
            <v>BUSES &amp; TRUCKS TOTAL</v>
          </cell>
          <cell r="AR35">
            <v>5510</v>
          </cell>
          <cell r="AS35">
            <v>100</v>
          </cell>
          <cell r="AT35">
            <v>6245</v>
          </cell>
          <cell r="AU35">
            <v>100</v>
          </cell>
          <cell r="AV35">
            <v>22755</v>
          </cell>
          <cell r="AW35">
            <v>100</v>
          </cell>
          <cell r="AX35">
            <v>24289</v>
          </cell>
          <cell r="AY35">
            <v>100</v>
          </cell>
          <cell r="AZ35">
            <v>-1534</v>
          </cell>
          <cell r="BA35">
            <v>-6.3156161225245988</v>
          </cell>
          <cell r="BE35" t="str">
            <v>BUSES &amp; TRUCKS TOTAL</v>
          </cell>
          <cell r="BF35">
            <v>5472</v>
          </cell>
          <cell r="BG35">
            <v>100</v>
          </cell>
          <cell r="BH35">
            <v>7839</v>
          </cell>
          <cell r="BI35">
            <v>100</v>
          </cell>
          <cell r="BJ35">
            <v>28227</v>
          </cell>
          <cell r="BK35">
            <v>99.999999999999986</v>
          </cell>
          <cell r="BL35">
            <v>32128</v>
          </cell>
          <cell r="BM35">
            <v>100</v>
          </cell>
          <cell r="BN35">
            <v>-3901</v>
          </cell>
          <cell r="BO35">
            <v>-12.142056772908367</v>
          </cell>
          <cell r="BS35" t="str">
            <v>BUSES &amp; TRUCKS TOTAL</v>
          </cell>
          <cell r="BT35">
            <v>5962</v>
          </cell>
          <cell r="BU35">
            <v>100</v>
          </cell>
          <cell r="BV35">
            <v>10050</v>
          </cell>
          <cell r="BW35">
            <v>100</v>
          </cell>
          <cell r="BX35">
            <v>34189</v>
          </cell>
          <cell r="BY35">
            <v>100</v>
          </cell>
          <cell r="BZ35">
            <v>42178</v>
          </cell>
          <cell r="CA35">
            <v>100</v>
          </cell>
          <cell r="CB35">
            <v>-7989</v>
          </cell>
          <cell r="CC35">
            <v>-18.941154156195172</v>
          </cell>
          <cell r="CG35" t="str">
            <v>BUSES &amp; TRUCKS TOTAL</v>
          </cell>
          <cell r="CH35">
            <v>5660</v>
          </cell>
          <cell r="CI35">
            <v>100</v>
          </cell>
          <cell r="CJ35">
            <v>9163</v>
          </cell>
          <cell r="CK35">
            <v>100</v>
          </cell>
          <cell r="CL35">
            <v>39849</v>
          </cell>
          <cell r="CM35">
            <v>100</v>
          </cell>
          <cell r="CN35">
            <v>51341</v>
          </cell>
          <cell r="CO35">
            <v>100</v>
          </cell>
          <cell r="CP35">
            <v>-11492</v>
          </cell>
          <cell r="CQ35">
            <v>-22.383669971367912</v>
          </cell>
          <cell r="CU35" t="str">
            <v>BUSES &amp; TRUCKS TOTAL</v>
          </cell>
          <cell r="CV35">
            <v>5536</v>
          </cell>
          <cell r="CW35">
            <v>100</v>
          </cell>
          <cell r="CX35">
            <v>7413</v>
          </cell>
          <cell r="CY35">
            <v>100</v>
          </cell>
          <cell r="CZ35">
            <v>45385</v>
          </cell>
          <cell r="DA35">
            <v>99.999999999999986</v>
          </cell>
          <cell r="DB35">
            <v>58754</v>
          </cell>
          <cell r="DC35">
            <v>100</v>
          </cell>
          <cell r="DD35">
            <v>-13369</v>
          </cell>
          <cell r="DE35">
            <v>-22.754195459032577</v>
          </cell>
          <cell r="DI35" t="str">
            <v>BUSES &amp; TRUCKS TOTAL</v>
          </cell>
          <cell r="DJ35">
            <v>7299</v>
          </cell>
          <cell r="DK35">
            <v>100</v>
          </cell>
          <cell r="DL35">
            <v>7709</v>
          </cell>
          <cell r="DM35">
            <v>100</v>
          </cell>
          <cell r="DN35">
            <v>52684</v>
          </cell>
          <cell r="DO35">
            <v>100</v>
          </cell>
          <cell r="DP35">
            <v>98838</v>
          </cell>
          <cell r="DQ35">
            <v>100</v>
          </cell>
          <cell r="DR35">
            <v>-46154</v>
          </cell>
          <cell r="DS35">
            <v>-46.696614662376817</v>
          </cell>
          <cell r="DW35" t="str">
            <v>BUSES &amp; TRUCKS TOTAL</v>
          </cell>
          <cell r="DX35">
            <v>8754</v>
          </cell>
          <cell r="DY35">
            <v>100</v>
          </cell>
          <cell r="DZ35">
            <v>6889</v>
          </cell>
          <cell r="EA35">
            <v>100</v>
          </cell>
          <cell r="EB35">
            <v>61438</v>
          </cell>
          <cell r="EC35">
            <v>100</v>
          </cell>
          <cell r="ED35">
            <v>202052</v>
          </cell>
          <cell r="EE35">
            <v>100</v>
          </cell>
          <cell r="EF35">
            <v>-140614</v>
          </cell>
          <cell r="EG35">
            <v>-69.592976065567285</v>
          </cell>
          <cell r="EK35" t="str">
            <v>BUSES &amp; TRUCKS TOTAL</v>
          </cell>
          <cell r="EL35">
            <v>9028</v>
          </cell>
          <cell r="EM35">
            <v>100.00000000000001</v>
          </cell>
          <cell r="EN35">
            <v>15197</v>
          </cell>
          <cell r="EO35">
            <v>100</v>
          </cell>
          <cell r="EP35">
            <v>70466</v>
          </cell>
          <cell r="EQ35">
            <v>100</v>
          </cell>
          <cell r="ER35">
            <v>202052</v>
          </cell>
          <cell r="ES35">
            <v>100</v>
          </cell>
          <cell r="ET35">
            <v>-131586</v>
          </cell>
          <cell r="EU35">
            <v>-65.124819353433764</v>
          </cell>
          <cell r="EY35" t="str">
            <v>BUSES &amp; TRUCKS TOTAL</v>
          </cell>
          <cell r="EZ35">
            <v>12663</v>
          </cell>
          <cell r="FA35">
            <v>100</v>
          </cell>
          <cell r="FB35">
            <v>78007</v>
          </cell>
          <cell r="FC35">
            <v>100</v>
          </cell>
          <cell r="FD35">
            <v>83129</v>
          </cell>
          <cell r="FE35">
            <v>100</v>
          </cell>
          <cell r="FF35">
            <v>202052</v>
          </cell>
          <cell r="FG35">
            <v>100</v>
          </cell>
          <cell r="FH35">
            <v>-118923</v>
          </cell>
          <cell r="FI35">
            <v>-58.857620810484434</v>
          </cell>
        </row>
        <row r="36">
          <cell r="A36" t="str">
            <v>ASHOK LEYLAND</v>
          </cell>
          <cell r="B36">
            <v>1413</v>
          </cell>
          <cell r="C36">
            <v>27.533125487139515</v>
          </cell>
          <cell r="D36">
            <v>1375</v>
          </cell>
          <cell r="E36">
            <v>31.421389396709326</v>
          </cell>
          <cell r="F36">
            <v>1413</v>
          </cell>
          <cell r="G36">
            <v>27.533125487139515</v>
          </cell>
          <cell r="H36">
            <v>1375</v>
          </cell>
          <cell r="I36">
            <v>31.421389396709326</v>
          </cell>
          <cell r="J36">
            <v>38</v>
          </cell>
          <cell r="K36">
            <v>2.7636363636363637</v>
          </cell>
          <cell r="O36" t="str">
            <v>ASHOK LEYLAND</v>
          </cell>
          <cell r="P36">
            <v>2018</v>
          </cell>
          <cell r="Q36">
            <v>34.937673130193907</v>
          </cell>
          <cell r="R36">
            <v>2000</v>
          </cell>
          <cell r="S36">
            <v>34.470872113064459</v>
          </cell>
          <cell r="T36">
            <v>3431</v>
          </cell>
          <cell r="U36">
            <v>31.453978731206455</v>
          </cell>
          <cell r="V36">
            <v>3375</v>
          </cell>
          <cell r="W36">
            <v>33.159756337197877</v>
          </cell>
          <cell r="X36">
            <v>56</v>
          </cell>
          <cell r="Y36">
            <v>1.6592592592592592</v>
          </cell>
          <cell r="AC36" t="str">
            <v>ASHOK LEYLAND</v>
          </cell>
          <cell r="AD36">
            <v>2487</v>
          </cell>
          <cell r="AE36">
            <v>39.245699857976959</v>
          </cell>
          <cell r="AF36">
            <v>2500</v>
          </cell>
          <cell r="AG36">
            <v>31.782354436816679</v>
          </cell>
          <cell r="AH36">
            <v>5918</v>
          </cell>
          <cell r="AI36">
            <v>34.31719338938823</v>
          </cell>
          <cell r="AJ36">
            <v>5875</v>
          </cell>
          <cell r="AK36">
            <v>32.559299490135224</v>
          </cell>
          <cell r="AL36">
            <v>43</v>
          </cell>
          <cell r="AM36">
            <v>0.73191489361702122</v>
          </cell>
          <cell r="AQ36" t="str">
            <v>ASHOK LEYLAND</v>
          </cell>
          <cell r="AR36">
            <v>2036</v>
          </cell>
          <cell r="AS36">
            <v>36.950998185117967</v>
          </cell>
          <cell r="AT36">
            <v>2042</v>
          </cell>
          <cell r="AU36">
            <v>32.698158526821459</v>
          </cell>
          <cell r="AV36">
            <v>7954</v>
          </cell>
          <cell r="AW36">
            <v>34.954954954954957</v>
          </cell>
          <cell r="AX36">
            <v>7917</v>
          </cell>
          <cell r="AY36">
            <v>32.595001852690523</v>
          </cell>
          <cell r="AZ36">
            <v>37</v>
          </cell>
          <cell r="BA36">
            <v>0.46734874321081216</v>
          </cell>
          <cell r="BE36" t="str">
            <v>ASHOK LEYLAND</v>
          </cell>
          <cell r="BF36">
            <v>1972</v>
          </cell>
          <cell r="BG36">
            <v>36.038011695906427</v>
          </cell>
          <cell r="BH36">
            <v>2670</v>
          </cell>
          <cell r="BI36">
            <v>34.060466896287792</v>
          </cell>
          <cell r="BJ36">
            <v>9926</v>
          </cell>
          <cell r="BK36">
            <v>35.164913026534876</v>
          </cell>
          <cell r="BL36">
            <v>10587</v>
          </cell>
          <cell r="BM36">
            <v>32.952564741035857</v>
          </cell>
          <cell r="BN36">
            <v>-661</v>
          </cell>
          <cell r="BO36">
            <v>-6.2435061868329083</v>
          </cell>
          <cell r="BS36" t="str">
            <v>ASHOK LEYLAND</v>
          </cell>
          <cell r="BT36">
            <v>2000</v>
          </cell>
          <cell r="BU36">
            <v>33.545790003354583</v>
          </cell>
          <cell r="BV36">
            <v>3300</v>
          </cell>
          <cell r="BW36">
            <v>32.835820895522389</v>
          </cell>
          <cell r="BX36">
            <v>11926</v>
          </cell>
          <cell r="BY36">
            <v>34.882564567550965</v>
          </cell>
          <cell r="BZ36">
            <v>13887</v>
          </cell>
          <cell r="CA36">
            <v>32.924747498696007</v>
          </cell>
          <cell r="CB36">
            <v>-1961</v>
          </cell>
          <cell r="CC36">
            <v>-14.121120472384243</v>
          </cell>
          <cell r="CG36" t="str">
            <v>ASHOK LEYLAND</v>
          </cell>
          <cell r="CH36">
            <v>1800</v>
          </cell>
          <cell r="CI36">
            <v>31.802120141342755</v>
          </cell>
          <cell r="CJ36">
            <v>2247</v>
          </cell>
          <cell r="CK36">
            <v>24.522536287242168</v>
          </cell>
          <cell r="CL36">
            <v>13726</v>
          </cell>
          <cell r="CM36">
            <v>34.445029988205476</v>
          </cell>
          <cell r="CN36">
            <v>16134</v>
          </cell>
          <cell r="CO36">
            <v>31.425176759315164</v>
          </cell>
          <cell r="CP36">
            <v>-2408</v>
          </cell>
          <cell r="CQ36">
            <v>-14.925003099045494</v>
          </cell>
          <cell r="CU36" t="str">
            <v>ASHOK LEYLAND</v>
          </cell>
          <cell r="CV36">
            <v>2237</v>
          </cell>
          <cell r="CW36">
            <v>40.408236994219656</v>
          </cell>
          <cell r="CX36">
            <v>2300</v>
          </cell>
          <cell r="CY36">
            <v>31.026574935923378</v>
          </cell>
          <cell r="CZ36">
            <v>15963</v>
          </cell>
          <cell r="DA36">
            <v>35.172413793103445</v>
          </cell>
          <cell r="DB36">
            <v>18434</v>
          </cell>
          <cell r="DC36">
            <v>31.374885114204993</v>
          </cell>
          <cell r="DD36">
            <v>-2471</v>
          </cell>
          <cell r="DE36">
            <v>-13.404578496256917</v>
          </cell>
          <cell r="DI36" t="str">
            <v>ASHOK LEYLAND</v>
          </cell>
          <cell r="DJ36">
            <v>3025</v>
          </cell>
          <cell r="DK36">
            <v>41.444033429236882</v>
          </cell>
          <cell r="DL36">
            <v>2169</v>
          </cell>
          <cell r="DM36">
            <v>28.135944999351409</v>
          </cell>
          <cell r="DN36">
            <v>18988</v>
          </cell>
          <cell r="DO36">
            <v>36.041302862349099</v>
          </cell>
          <cell r="DP36">
            <v>31417</v>
          </cell>
          <cell r="DQ36">
            <v>31.786357473846095</v>
          </cell>
          <cell r="DR36">
            <v>-12429</v>
          </cell>
          <cell r="DS36">
            <v>-39.561383964095867</v>
          </cell>
          <cell r="DW36" t="str">
            <v>ASHOK LEYLAND</v>
          </cell>
          <cell r="DX36">
            <v>2810</v>
          </cell>
          <cell r="DY36">
            <v>32.099611606122913</v>
          </cell>
          <cell r="DZ36">
            <v>1402</v>
          </cell>
          <cell r="EA36">
            <v>20.351284656699086</v>
          </cell>
          <cell r="EB36">
            <v>21798</v>
          </cell>
          <cell r="EC36">
            <v>35.47967056219278</v>
          </cell>
          <cell r="ED36">
            <v>64209</v>
          </cell>
          <cell r="EE36">
            <v>31.778453071486545</v>
          </cell>
          <cell r="EF36">
            <v>-42411</v>
          </cell>
          <cell r="EG36">
            <v>-66.051488109143577</v>
          </cell>
          <cell r="EK36" t="str">
            <v>ASHOK LEYLAND</v>
          </cell>
          <cell r="EL36">
            <v>3031</v>
          </cell>
          <cell r="EM36">
            <v>33.573327425786445</v>
          </cell>
          <cell r="EN36">
            <v>5943</v>
          </cell>
          <cell r="EO36">
            <v>39.106402579456471</v>
          </cell>
          <cell r="EP36">
            <v>24829</v>
          </cell>
          <cell r="EQ36">
            <v>35.235432690943149</v>
          </cell>
          <cell r="ER36">
            <v>64209</v>
          </cell>
          <cell r="ES36">
            <v>31.778453071486545</v>
          </cell>
          <cell r="ET36">
            <v>-39380</v>
          </cell>
          <cell r="EU36">
            <v>-61.330966063947422</v>
          </cell>
          <cell r="EY36" t="str">
            <v>ASHOK LEYLAND</v>
          </cell>
          <cell r="EZ36">
            <v>4500</v>
          </cell>
          <cell r="FA36">
            <v>35.536602700781806</v>
          </cell>
          <cell r="FB36">
            <v>26426</v>
          </cell>
          <cell r="FC36">
            <v>33.87644698552694</v>
          </cell>
          <cell r="FD36">
            <v>29329</v>
          </cell>
          <cell r="FE36">
            <v>35.281309771559869</v>
          </cell>
          <cell r="FF36">
            <v>64209</v>
          </cell>
          <cell r="FG36">
            <v>31.778453071486545</v>
          </cell>
          <cell r="FH36">
            <v>-34880</v>
          </cell>
          <cell r="FI36">
            <v>-54.322602750393244</v>
          </cell>
        </row>
        <row r="37">
          <cell r="A37" t="str">
            <v>TELCO</v>
          </cell>
          <cell r="B37">
            <v>3719</v>
          </cell>
          <cell r="C37">
            <v>72.466874512860485</v>
          </cell>
          <cell r="D37">
            <v>3001</v>
          </cell>
          <cell r="E37">
            <v>68.578610603290684</v>
          </cell>
          <cell r="F37">
            <v>3719</v>
          </cell>
          <cell r="G37">
            <v>72.466874512860485</v>
          </cell>
          <cell r="H37">
            <v>3001</v>
          </cell>
          <cell r="I37">
            <v>68.578610603290684</v>
          </cell>
          <cell r="J37">
            <v>718</v>
          </cell>
          <cell r="K37">
            <v>23.925358213928689</v>
          </cell>
          <cell r="O37" t="str">
            <v>TELCO</v>
          </cell>
          <cell r="P37">
            <v>3758</v>
          </cell>
          <cell r="Q37">
            <v>65.0623268698061</v>
          </cell>
          <cell r="R37">
            <v>3802</v>
          </cell>
          <cell r="S37">
            <v>65.529127886935541</v>
          </cell>
          <cell r="T37">
            <v>7477</v>
          </cell>
          <cell r="U37">
            <v>68.546021268793538</v>
          </cell>
          <cell r="V37">
            <v>6803</v>
          </cell>
          <cell r="W37">
            <v>66.840243662802123</v>
          </cell>
          <cell r="X37">
            <v>674</v>
          </cell>
          <cell r="Y37">
            <v>9.9073937968543291</v>
          </cell>
          <cell r="AC37" t="str">
            <v>TELCO</v>
          </cell>
          <cell r="AD37">
            <v>3850</v>
          </cell>
          <cell r="AE37">
            <v>60.754300142023041</v>
          </cell>
          <cell r="AF37">
            <v>5366</v>
          </cell>
          <cell r="AG37">
            <v>68.217645563183311</v>
          </cell>
          <cell r="AH37">
            <v>11327</v>
          </cell>
          <cell r="AI37">
            <v>65.682806610611777</v>
          </cell>
          <cell r="AJ37">
            <v>12169</v>
          </cell>
          <cell r="AK37">
            <v>67.440700509864769</v>
          </cell>
          <cell r="AL37">
            <v>-842</v>
          </cell>
          <cell r="AM37">
            <v>-6.919220971320569</v>
          </cell>
          <cell r="AQ37" t="str">
            <v>TELCO</v>
          </cell>
          <cell r="AR37">
            <v>3474</v>
          </cell>
          <cell r="AS37">
            <v>63.049001814882033</v>
          </cell>
          <cell r="AT37">
            <v>4203</v>
          </cell>
          <cell r="AU37">
            <v>67.301841473178541</v>
          </cell>
          <cell r="AV37">
            <v>14801</v>
          </cell>
          <cell r="AW37">
            <v>65.045045045045043</v>
          </cell>
          <cell r="AX37">
            <v>16372</v>
          </cell>
          <cell r="AY37">
            <v>67.404998147309485</v>
          </cell>
          <cell r="AZ37">
            <v>-1571</v>
          </cell>
          <cell r="BA37">
            <v>-9.5956511116540444</v>
          </cell>
          <cell r="BE37" t="str">
            <v>TELCO</v>
          </cell>
          <cell r="BF37">
            <v>3500</v>
          </cell>
          <cell r="BG37">
            <v>63.961988304093566</v>
          </cell>
          <cell r="BH37">
            <v>5169</v>
          </cell>
          <cell r="BI37">
            <v>65.939533103712208</v>
          </cell>
          <cell r="BJ37">
            <v>18301</v>
          </cell>
          <cell r="BK37">
            <v>64.83508697346511</v>
          </cell>
          <cell r="BL37">
            <v>21541</v>
          </cell>
          <cell r="BM37">
            <v>67.047435258964143</v>
          </cell>
          <cell r="BN37">
            <v>-3240</v>
          </cell>
          <cell r="BO37">
            <v>-15.041084443619146</v>
          </cell>
          <cell r="BS37" t="str">
            <v>TELCO</v>
          </cell>
          <cell r="BT37">
            <v>3962</v>
          </cell>
          <cell r="BU37">
            <v>66.454209996645417</v>
          </cell>
          <cell r="BV37">
            <v>6750</v>
          </cell>
          <cell r="BW37">
            <v>67.164179104477611</v>
          </cell>
          <cell r="BX37">
            <v>22263</v>
          </cell>
          <cell r="BY37">
            <v>65.117435432449028</v>
          </cell>
          <cell r="BZ37">
            <v>28291</v>
          </cell>
          <cell r="CA37">
            <v>67.075252501303993</v>
          </cell>
          <cell r="CB37">
            <v>-6028</v>
          </cell>
          <cell r="CC37">
            <v>-21.307129475805027</v>
          </cell>
          <cell r="CG37" t="str">
            <v>TELCO</v>
          </cell>
          <cell r="CH37">
            <v>3860</v>
          </cell>
          <cell r="CI37">
            <v>68.197879858657245</v>
          </cell>
          <cell r="CJ37">
            <v>6916</v>
          </cell>
          <cell r="CK37">
            <v>75.477463712757825</v>
          </cell>
          <cell r="CL37">
            <v>26123</v>
          </cell>
          <cell r="CM37">
            <v>65.554970011794524</v>
          </cell>
          <cell r="CN37">
            <v>35207</v>
          </cell>
          <cell r="CO37">
            <v>68.574823240684836</v>
          </cell>
          <cell r="CP37">
            <v>-9084</v>
          </cell>
          <cell r="CQ37">
            <v>-25.801687164484338</v>
          </cell>
          <cell r="CU37" t="str">
            <v>TELCO</v>
          </cell>
          <cell r="CV37">
            <v>3299</v>
          </cell>
          <cell r="CW37">
            <v>59.591763005780351</v>
          </cell>
          <cell r="CX37">
            <v>5113</v>
          </cell>
          <cell r="CY37">
            <v>68.973425064076622</v>
          </cell>
          <cell r="CZ37">
            <v>29422</v>
          </cell>
          <cell r="DA37">
            <v>64.827586206896541</v>
          </cell>
          <cell r="DB37">
            <v>40320</v>
          </cell>
          <cell r="DC37">
            <v>68.625114885795014</v>
          </cell>
          <cell r="DD37">
            <v>-10898</v>
          </cell>
          <cell r="DE37">
            <v>-27.028769841269838</v>
          </cell>
          <cell r="DI37" t="str">
            <v>TELCO</v>
          </cell>
          <cell r="DJ37">
            <v>4274</v>
          </cell>
          <cell r="DK37">
            <v>58.555966570763118</v>
          </cell>
          <cell r="DL37">
            <v>5540</v>
          </cell>
          <cell r="DM37">
            <v>71.864055000648591</v>
          </cell>
          <cell r="DN37">
            <v>33696</v>
          </cell>
          <cell r="DO37">
            <v>63.958697137650901</v>
          </cell>
          <cell r="DP37">
            <v>67421</v>
          </cell>
          <cell r="DQ37">
            <v>68.213642526153905</v>
          </cell>
          <cell r="DR37">
            <v>-33725</v>
          </cell>
          <cell r="DS37">
            <v>-50.021506652230016</v>
          </cell>
          <cell r="DW37" t="str">
            <v>TELCO</v>
          </cell>
          <cell r="DX37">
            <v>5944</v>
          </cell>
          <cell r="DY37">
            <v>67.90038839387708</v>
          </cell>
          <cell r="DZ37">
            <v>5487</v>
          </cell>
          <cell r="EA37">
            <v>79.648715343300907</v>
          </cell>
          <cell r="EB37">
            <v>39640</v>
          </cell>
          <cell r="EC37">
            <v>64.52032943780722</v>
          </cell>
          <cell r="ED37">
            <v>137843</v>
          </cell>
          <cell r="EE37">
            <v>68.221546928513447</v>
          </cell>
          <cell r="EF37">
            <v>-98203</v>
          </cell>
          <cell r="EG37">
            <v>-71.242645618566044</v>
          </cell>
          <cell r="EK37" t="str">
            <v>TELCO</v>
          </cell>
          <cell r="EL37">
            <v>5997</v>
          </cell>
          <cell r="EM37">
            <v>66.426672574213569</v>
          </cell>
          <cell r="EN37">
            <v>9254</v>
          </cell>
          <cell r="EO37">
            <v>60.893597420543536</v>
          </cell>
          <cell r="EP37">
            <v>45637</v>
          </cell>
          <cell r="EQ37">
            <v>64.764567309056858</v>
          </cell>
          <cell r="ER37">
            <v>137843</v>
          </cell>
          <cell r="ES37">
            <v>68.221546928513447</v>
          </cell>
          <cell r="ET37">
            <v>-92206</v>
          </cell>
          <cell r="EU37">
            <v>-66.892043846985345</v>
          </cell>
          <cell r="EY37" t="str">
            <v>TELCO</v>
          </cell>
          <cell r="EZ37">
            <v>8163</v>
          </cell>
          <cell r="FA37">
            <v>64.463397299218201</v>
          </cell>
          <cell r="FB37">
            <v>51581</v>
          </cell>
          <cell r="FC37">
            <v>66.12355301447306</v>
          </cell>
          <cell r="FD37">
            <v>53800</v>
          </cell>
          <cell r="FE37">
            <v>64.718690228440138</v>
          </cell>
          <cell r="FF37">
            <v>137843</v>
          </cell>
          <cell r="FG37">
            <v>68.221546928513447</v>
          </cell>
          <cell r="FH37">
            <v>-84043</v>
          </cell>
          <cell r="FI37">
            <v>-60.970089159405994</v>
          </cell>
        </row>
        <row r="38">
          <cell r="A38" t="str">
            <v>4-WHEELER TOTAL</v>
          </cell>
          <cell r="B38">
            <v>69430</v>
          </cell>
          <cell r="D38">
            <v>56787</v>
          </cell>
          <cell r="F38">
            <v>69430</v>
          </cell>
          <cell r="H38">
            <v>56787</v>
          </cell>
          <cell r="J38">
            <v>12643</v>
          </cell>
          <cell r="K38">
            <v>22.263898427456986</v>
          </cell>
          <cell r="O38" t="str">
            <v>4-WHEELER TOTAL</v>
          </cell>
          <cell r="P38">
            <v>70898</v>
          </cell>
          <cell r="R38">
            <v>64903</v>
          </cell>
          <cell r="T38">
            <v>140328</v>
          </cell>
          <cell r="V38">
            <v>121690</v>
          </cell>
          <cell r="X38">
            <v>18638</v>
          </cell>
          <cell r="Y38">
            <v>15.315966800887502</v>
          </cell>
          <cell r="AC38" t="str">
            <v>4-WHEELER TOTAL</v>
          </cell>
          <cell r="AD38">
            <v>55556</v>
          </cell>
          <cell r="AE38">
            <v>100</v>
          </cell>
          <cell r="AF38">
            <v>61203</v>
          </cell>
          <cell r="AG38">
            <v>100</v>
          </cell>
          <cell r="AH38">
            <v>195884</v>
          </cell>
          <cell r="AI38">
            <v>100</v>
          </cell>
          <cell r="AJ38">
            <v>182893</v>
          </cell>
          <cell r="AK38">
            <v>100</v>
          </cell>
          <cell r="AL38">
            <v>12991</v>
          </cell>
          <cell r="AM38">
            <v>7.1030602592772834</v>
          </cell>
          <cell r="AQ38" t="str">
            <v>4-WHEELER TOTAL</v>
          </cell>
          <cell r="AR38">
            <v>64241</v>
          </cell>
          <cell r="AS38">
            <v>100</v>
          </cell>
          <cell r="AT38">
            <v>70835</v>
          </cell>
          <cell r="AU38">
            <v>100</v>
          </cell>
          <cell r="AV38">
            <v>260125</v>
          </cell>
          <cell r="AW38">
            <v>100</v>
          </cell>
          <cell r="AX38">
            <v>253728</v>
          </cell>
          <cell r="AY38">
            <v>100</v>
          </cell>
          <cell r="AZ38">
            <v>6397</v>
          </cell>
          <cell r="BA38">
            <v>2.5212038088031279</v>
          </cell>
          <cell r="BE38" t="str">
            <v>4-WHEELER TOTAL</v>
          </cell>
          <cell r="BF38">
            <v>69768</v>
          </cell>
          <cell r="BG38">
            <v>100</v>
          </cell>
          <cell r="BH38">
            <v>76931</v>
          </cell>
          <cell r="BI38">
            <v>100</v>
          </cell>
          <cell r="BJ38">
            <v>329893</v>
          </cell>
          <cell r="BK38">
            <v>99.999999999999986</v>
          </cell>
          <cell r="BL38">
            <v>330659</v>
          </cell>
          <cell r="BM38">
            <v>100</v>
          </cell>
          <cell r="BN38">
            <v>-766</v>
          </cell>
          <cell r="BO38">
            <v>-0.23165859692311414</v>
          </cell>
          <cell r="BS38" t="str">
            <v>4-WHEELER TOTAL</v>
          </cell>
          <cell r="BT38">
            <v>81290</v>
          </cell>
          <cell r="BV38">
            <v>82357</v>
          </cell>
          <cell r="BX38">
            <v>411183</v>
          </cell>
          <cell r="BZ38">
            <v>413016</v>
          </cell>
          <cell r="CB38">
            <v>-1833</v>
          </cell>
          <cell r="CC38">
            <v>-0.44380847231100007</v>
          </cell>
          <cell r="CG38" t="str">
            <v>4-WHEELER TOTAL</v>
          </cell>
          <cell r="CH38">
            <v>56489</v>
          </cell>
          <cell r="CJ38">
            <v>70781</v>
          </cell>
          <cell r="CL38">
            <v>467672</v>
          </cell>
          <cell r="CN38">
            <v>483797</v>
          </cell>
          <cell r="CP38">
            <v>-16125</v>
          </cell>
          <cell r="CQ38">
            <v>-3.3330095060531582</v>
          </cell>
          <cell r="CU38" t="str">
            <v>4-WHEELER TOTAL</v>
          </cell>
          <cell r="CV38">
            <v>61464</v>
          </cell>
          <cell r="CX38">
            <v>72330</v>
          </cell>
          <cell r="CZ38">
            <v>529136</v>
          </cell>
          <cell r="DB38">
            <v>556127</v>
          </cell>
          <cell r="DD38">
            <v>-26991</v>
          </cell>
          <cell r="DE38">
            <v>-4.8533878053034645</v>
          </cell>
          <cell r="DI38" t="str">
            <v>4-WHEELER TOTAL</v>
          </cell>
          <cell r="DJ38">
            <v>52706</v>
          </cell>
          <cell r="DL38">
            <v>53819</v>
          </cell>
          <cell r="DN38">
            <v>566055</v>
          </cell>
          <cell r="DP38">
            <v>838350</v>
          </cell>
          <cell r="DR38">
            <v>-272295</v>
          </cell>
          <cell r="DS38">
            <v>-32.47987117552335</v>
          </cell>
          <cell r="DW38" t="str">
            <v>4-WHEELER TOTAL</v>
          </cell>
          <cell r="DX38">
            <v>78438</v>
          </cell>
          <cell r="DZ38">
            <v>48096</v>
          </cell>
          <cell r="EB38">
            <v>662732</v>
          </cell>
          <cell r="ED38">
            <v>1740525</v>
          </cell>
          <cell r="EF38">
            <v>-1077793</v>
          </cell>
          <cell r="EG38">
            <v>-61.923442639433503</v>
          </cell>
          <cell r="EK38" t="str">
            <v>4-WHEELER TOTAL</v>
          </cell>
          <cell r="EL38">
            <v>73065</v>
          </cell>
          <cell r="EN38">
            <v>82259</v>
          </cell>
          <cell r="EP38">
            <v>735797</v>
          </cell>
          <cell r="ER38">
            <v>1740525</v>
          </cell>
          <cell r="ET38">
            <v>-1004728</v>
          </cell>
          <cell r="EU38">
            <v>-57.725571307507792</v>
          </cell>
          <cell r="EY38" t="str">
            <v>4-WHEELER TOTAL</v>
          </cell>
          <cell r="EZ38">
            <v>94086</v>
          </cell>
          <cell r="FA38" t="str">
            <v>Ashok Leyland figures are approximate</v>
          </cell>
          <cell r="FB38">
            <v>619320</v>
          </cell>
          <cell r="FD38">
            <v>829883</v>
          </cell>
          <cell r="FF38">
            <v>1740525</v>
          </cell>
          <cell r="FH38">
            <v>-910642</v>
          </cell>
          <cell r="FI38">
            <v>-52.31996093132819</v>
          </cell>
        </row>
        <row r="39">
          <cell r="A39" t="str">
            <v>Source:- MANUFACTURERS</v>
          </cell>
          <cell r="D39" t="str">
            <v xml:space="preserve">      Figures of Swaraj Mazda are estimates.</v>
          </cell>
          <cell r="J39" t="str">
            <v xml:space="preserve"> E&amp;OE</v>
          </cell>
          <cell r="O39" t="str">
            <v>Source:- MANUFACTURERS</v>
          </cell>
          <cell r="R39" t="str">
            <v xml:space="preserve">      Figures of  Ashok Leyland are estimates.</v>
          </cell>
          <cell r="X39" t="str">
            <v xml:space="preserve"> E&amp;OE</v>
          </cell>
          <cell r="AC39" t="str">
            <v>Source: Manufacturers figures are subject to correction when final figures are available from AIAM.</v>
          </cell>
          <cell r="AQ39" t="str">
            <v>Note: Manufacturers figures are subject to correction after final figures available from AIAM.</v>
          </cell>
          <cell r="BE39" t="str">
            <v>Note: Manufacturers figures are subject to correction after final figures available from AIAM.</v>
          </cell>
          <cell r="BS39" t="str">
            <v>Note: Manufacturers figures are subject to correction after final figures available from AIAM.</v>
          </cell>
          <cell r="CG39" t="str">
            <v>Note: Manufacturers figures are subject to correction after final figures available from AIAM.</v>
          </cell>
          <cell r="CU39" t="str">
            <v>Note: Manufacturers figures are subject to correction after final figures available from AIAM.</v>
          </cell>
          <cell r="DI39" t="str">
            <v>Note: Manufacturers figures are subject to correction after final figures available from AIAM.</v>
          </cell>
          <cell r="DW39" t="str">
            <v>Source:- MANUFACTURERS</v>
          </cell>
          <cell r="EK39" t="str">
            <v>Source:- MANUFACTURERS</v>
          </cell>
          <cell r="EY39" t="str">
            <v>Source:- MANUFACTURERS</v>
          </cell>
          <cell r="FA39" t="str">
            <v>Ashok Leyland figures are approximate</v>
          </cell>
        </row>
        <row r="40">
          <cell r="AQ40" t="str">
            <v xml:space="preserve">               Figures of Swaraj Mazda and Ashok Leyland are approximate.</v>
          </cell>
          <cell r="BE40" t="str">
            <v xml:space="preserve">             Figures of Swaraj Mazda and Ashok Leyland are approximate.</v>
          </cell>
          <cell r="BS40" t="str">
            <v xml:space="preserve">             Figures of Ashok Leyland are estimates</v>
          </cell>
          <cell r="CG40" t="str">
            <v xml:space="preserve">          Figures of Ashok Leyland are estimates</v>
          </cell>
          <cell r="CU40" t="str">
            <v xml:space="preserve">           Figures of Ashok Leyland and Daewoo Motors are estimates.</v>
          </cell>
        </row>
        <row r="41">
          <cell r="AC41" t="str">
            <v xml:space="preserve">             Figures of  Ashok Leyland and Swaraj Mazda are estimates.</v>
          </cell>
          <cell r="AQ41" t="str">
            <v>Source:- MANUFACTURERS</v>
          </cell>
          <cell r="BE41" t="str">
            <v>Source:- MANUFACTURERS</v>
          </cell>
          <cell r="BS41" t="str">
            <v>Source:- MANUFACTURERS</v>
          </cell>
          <cell r="CG41" t="str">
            <v>Source:- MANUFACTURERS</v>
          </cell>
          <cell r="CU41" t="str">
            <v>Source:- MANUFACTURERS</v>
          </cell>
          <cell r="DW41" t="str">
            <v>Note: Manufacturers figures are subject to correction after final figures available from AIAM.</v>
          </cell>
          <cell r="EK41" t="str">
            <v>Note: Manufacturers figures are subject to correction after final figures available from AIAM.</v>
          </cell>
          <cell r="EY41" t="str">
            <v>Note: Manufacturers figures are subject to correction after final figures available from AIAM.</v>
          </cell>
        </row>
        <row r="42">
          <cell r="A42" t="str">
            <v>May 16, 2000.</v>
          </cell>
        </row>
        <row r="43">
          <cell r="O43" t="str">
            <v>June 14, 2000.</v>
          </cell>
          <cell r="EY43" t="str">
            <v>E&amp;OE</v>
          </cell>
        </row>
        <row r="44">
          <cell r="AC44" t="str">
            <v>E&amp;OE</v>
          </cell>
          <cell r="AQ44" t="str">
            <v>E&amp;OE</v>
          </cell>
          <cell r="BE44" t="str">
            <v>E&amp;OE</v>
          </cell>
          <cell r="BL44" t="str">
            <v xml:space="preserve">  R. M. CURSETJI</v>
          </cell>
          <cell r="BS44" t="str">
            <v>E&amp;OE</v>
          </cell>
          <cell r="BZ44" t="str">
            <v xml:space="preserve">  R. M. CURSETJI</v>
          </cell>
          <cell r="CG44" t="str">
            <v>E&amp;OE</v>
          </cell>
          <cell r="DI44" t="str">
            <v>E&amp;OE</v>
          </cell>
          <cell r="DW44" t="str">
            <v>E&amp;OE</v>
          </cell>
          <cell r="EK44" t="str">
            <v>E&amp;OE</v>
          </cell>
          <cell r="EY44">
            <v>37005.646915277779</v>
          </cell>
          <cell r="FE44" t="str">
            <v>`</v>
          </cell>
        </row>
        <row r="45">
          <cell r="AC45">
            <v>36720.482719907406</v>
          </cell>
          <cell r="AQ45">
            <v>36749</v>
          </cell>
          <cell r="AX45" t="str">
            <v xml:space="preserve">  R. M. CURSETJI</v>
          </cell>
          <cell r="BE45">
            <v>36997.640650347224</v>
          </cell>
          <cell r="BL45" t="str">
            <v>Executive Vice President - Sales</v>
          </cell>
          <cell r="BS45">
            <v>36997.640650347224</v>
          </cell>
          <cell r="BZ45" t="str">
            <v>Executive Vice President - Sales</v>
          </cell>
          <cell r="CG45">
            <v>36838</v>
          </cell>
          <cell r="CN45" t="str">
            <v xml:space="preserve">  R. M. CURSETJI</v>
          </cell>
          <cell r="CU45" t="str">
            <v>E&amp;OE</v>
          </cell>
          <cell r="DB45" t="str">
            <v xml:space="preserve">  R. M. CURSETJI</v>
          </cell>
          <cell r="DI45">
            <v>36997.640650347224</v>
          </cell>
          <cell r="DQ45" t="str">
            <v>SARAVJIT SINGH</v>
          </cell>
          <cell r="DW45">
            <v>36997.640650347224</v>
          </cell>
          <cell r="EE45" t="str">
            <v>SARAVJIT SINGH</v>
          </cell>
          <cell r="EK45">
            <v>36601.746252199075</v>
          </cell>
          <cell r="ES45" t="str">
            <v>SARAVJIT SINGH</v>
          </cell>
        </row>
      </sheetData>
      <sheetData sheetId="2"/>
      <sheetData sheetId="3"/>
    </sheetDataSet>
  </externalBook>
</externalLink>
</file>

<file path=xl/externalLinks/externalLink7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22-1"/>
      <sheetName val="22-2"/>
      <sheetName val="22-3"/>
      <sheetName val="investments (2)"/>
      <sheetName val="investments"/>
      <sheetName val="27-1 (2)"/>
      <sheetName val="27-1"/>
      <sheetName val="market value"/>
      <sheetName val="27-2"/>
      <sheetName val="30-1"/>
      <sheetName val="30-2"/>
      <sheetName val="30-3"/>
      <sheetName val="30-4"/>
      <sheetName val="30-5"/>
      <sheetName val="30-6"/>
      <sheetName val="investments_(2)"/>
      <sheetName val="27-1_(2)"/>
      <sheetName val="market_value"/>
      <sheetName val="investments_(2)1"/>
      <sheetName val="27-1_(2)1"/>
      <sheetName val="market_value1"/>
      <sheetName val="investments_(2)2"/>
      <sheetName val="27-1_(2)2"/>
      <sheetName val="market_value2"/>
      <sheetName val="investments_(2)5"/>
      <sheetName val="27-1_(2)5"/>
      <sheetName val="market_value5"/>
      <sheetName val="investments_(2)3"/>
      <sheetName val="27-1_(2)3"/>
      <sheetName val="market_value3"/>
      <sheetName val="investments_(2)4"/>
      <sheetName val="27-1_(2)4"/>
      <sheetName val="market_value4"/>
    </sheetNames>
    <sheetDataSet>
      <sheetData sheetId="0"/>
      <sheetData sheetId="1"/>
      <sheetData sheetId="2"/>
      <sheetData sheetId="3"/>
      <sheetData sheetId="4"/>
      <sheetData sheetId="5"/>
      <sheetData sheetId="6" refreshError="1">
        <row r="1">
          <cell r="A1" t="str">
            <v>MAHINDRA &amp; MAHINDRA LIMITED</v>
          </cell>
        </row>
        <row r="3">
          <cell r="A3" t="str">
            <v>INVESTMENTS</v>
          </cell>
        </row>
        <row r="5">
          <cell r="H5" t="str">
            <v>(Rs. in lakhs)</v>
          </cell>
        </row>
        <row r="7">
          <cell r="A7" t="str">
            <v>Cost of Investments as at 31st March, 1999 as per Accounts ..................................................................................................................................</v>
          </cell>
          <cell r="F7" t="str">
            <v xml:space="preserve"> </v>
          </cell>
          <cell r="G7" t="str">
            <v xml:space="preserve"> </v>
          </cell>
          <cell r="H7">
            <v>81029.98</v>
          </cell>
        </row>
        <row r="9">
          <cell r="A9" t="str">
            <v>Add : Excess of cost over fair value of Current Investments (Net)................................................................................................…</v>
          </cell>
          <cell r="F9" t="str">
            <v xml:space="preserve"> </v>
          </cell>
          <cell r="H9">
            <v>17.23</v>
          </cell>
        </row>
        <row r="11">
          <cell r="A11" t="str">
            <v>Cost of Investments as at 31st March, 1999 (Before diminution).................................................................................................................................</v>
          </cell>
          <cell r="F11" t="str">
            <v xml:space="preserve"> </v>
          </cell>
          <cell r="H11">
            <v>81047.209999999992</v>
          </cell>
        </row>
        <row r="13">
          <cell r="A13" t="str">
            <v>Less : Interest bearing Institutional Certificate of Deposit.the income for which is taken</v>
          </cell>
        </row>
        <row r="14">
          <cell r="A14" t="str">
            <v xml:space="preserve">           at the inception to Capital work-in-progress.........................................................................................…</v>
          </cell>
          <cell r="F14" t="str">
            <v xml:space="preserve"> </v>
          </cell>
          <cell r="H14">
            <v>2962.37</v>
          </cell>
        </row>
        <row r="16">
          <cell r="A16" t="str">
            <v>Cost of balance Investments..............................................................................................................................................................................</v>
          </cell>
          <cell r="F16" t="str">
            <v xml:space="preserve"> </v>
          </cell>
          <cell r="H16">
            <v>78084.84</v>
          </cell>
        </row>
        <row r="18">
          <cell r="A18" t="str">
            <v>Less : Investments  on  which  no  dividend / interest has been received :</v>
          </cell>
        </row>
        <row r="20">
          <cell r="A20" t="str">
            <v xml:space="preserve"> I.    Subsidiary Companies :</v>
          </cell>
        </row>
        <row r="21">
          <cell r="A21" t="str">
            <v xml:space="preserve">  (a) Acquired during the year :</v>
          </cell>
        </row>
        <row r="22">
          <cell r="A22" t="str">
            <v xml:space="preserve">       Mahindra Holdings &amp; Finance Limited - Preference Shares..............................................................................................................................................................................................…</v>
          </cell>
          <cell r="C22" t="str">
            <v xml:space="preserve"> </v>
          </cell>
          <cell r="D22">
            <v>4582.97</v>
          </cell>
        </row>
        <row r="23">
          <cell r="A23" t="str">
            <v xml:space="preserve">       Mahindra &amp; Mahindra Financial Services Limited..............................................................................................................................................................................................…</v>
          </cell>
          <cell r="C23" t="str">
            <v xml:space="preserve"> </v>
          </cell>
          <cell r="D23">
            <v>4798.59</v>
          </cell>
        </row>
        <row r="24">
          <cell r="A24" t="str">
            <v xml:space="preserve">       Mahindra Information Technology Services Limited..............................................................................................................................................................................................…</v>
          </cell>
          <cell r="C24" t="str">
            <v xml:space="preserve"> </v>
          </cell>
          <cell r="D24">
            <v>755.61</v>
          </cell>
        </row>
        <row r="25">
          <cell r="A25" t="str">
            <v xml:space="preserve">       Mahindra Exports Limited.....................................................................</v>
          </cell>
          <cell r="C25" t="str">
            <v xml:space="preserve"> </v>
          </cell>
          <cell r="D25">
            <v>450</v>
          </cell>
          <cell r="F25">
            <v>10587.170000000002</v>
          </cell>
        </row>
        <row r="27">
          <cell r="A27" t="str">
            <v xml:space="preserve">  (b) Others :</v>
          </cell>
        </row>
        <row r="28">
          <cell r="A28" t="str">
            <v xml:space="preserve">       Mahindra Exports Limited........................................................................................................</v>
          </cell>
          <cell r="C28" t="str">
            <v xml:space="preserve"> </v>
          </cell>
          <cell r="D28">
            <v>1210</v>
          </cell>
        </row>
        <row r="29">
          <cell r="A29" t="str">
            <v xml:space="preserve">       Mahindra  Realty  &amp; Infrasrtucture Developers Limited </v>
          </cell>
        </row>
        <row r="30">
          <cell r="A30" t="str">
            <v xml:space="preserve">          13 % Non-cumulative Redeemable Pref. Shares...............................................................................................................</v>
          </cell>
          <cell r="C30" t="str">
            <v xml:space="preserve"> </v>
          </cell>
          <cell r="D30">
            <v>5500</v>
          </cell>
        </row>
        <row r="31">
          <cell r="A31" t="str">
            <v xml:space="preserve">       Mahindra Information Technology Services Limited...................................................................</v>
          </cell>
          <cell r="C31" t="str">
            <v xml:space="preserve"> </v>
          </cell>
          <cell r="D31">
            <v>600</v>
          </cell>
        </row>
        <row r="32">
          <cell r="A32" t="str">
            <v xml:space="preserve">       Mahindra Holdings &amp; Finance Limited - FCD..............................................................................................................................................................................................…</v>
          </cell>
          <cell r="C32" t="str">
            <v xml:space="preserve"> </v>
          </cell>
          <cell r="D32">
            <v>3500</v>
          </cell>
          <cell r="F32">
            <v>10810</v>
          </cell>
        </row>
        <row r="33">
          <cell r="H33">
            <v>-21397.170000000002</v>
          </cell>
        </row>
        <row r="35">
          <cell r="A35" t="str">
            <v xml:space="preserve"> II.    Associate Companies :</v>
          </cell>
        </row>
        <row r="36">
          <cell r="A36" t="str">
            <v xml:space="preserve">  (a) Acquired during the year :</v>
          </cell>
          <cell r="F36">
            <v>0</v>
          </cell>
        </row>
        <row r="37">
          <cell r="C37" t="str">
            <v xml:space="preserve"> </v>
          </cell>
        </row>
        <row r="38">
          <cell r="A38" t="str">
            <v xml:space="preserve">  (b) Others :</v>
          </cell>
        </row>
        <row r="39">
          <cell r="A39" t="str">
            <v xml:space="preserve">       EAC Graphics (India) Limited..............................................................................................................................................</v>
          </cell>
          <cell r="C39" t="str">
            <v xml:space="preserve"> </v>
          </cell>
          <cell r="D39">
            <v>120</v>
          </cell>
        </row>
        <row r="40">
          <cell r="A40" t="str">
            <v xml:space="preserve">       Ford Credit Kotak Mahindra Limited.......................................................................................</v>
          </cell>
          <cell r="C40" t="str">
            <v xml:space="preserve"> </v>
          </cell>
          <cell r="D40">
            <v>600</v>
          </cell>
        </row>
        <row r="41">
          <cell r="A41" t="str">
            <v xml:space="preserve">       Machinery  Manufacturers Corporation Limited :</v>
          </cell>
        </row>
        <row r="42">
          <cell r="A42" t="str">
            <v xml:space="preserve">               Ordinary Shares............................................................................................................…</v>
          </cell>
          <cell r="C42" t="str">
            <v xml:space="preserve"> </v>
          </cell>
          <cell r="D42">
            <v>94.25</v>
          </cell>
        </row>
        <row r="43">
          <cell r="A43" t="str">
            <v xml:space="preserve">               4% Tax Free Cumulative Preference Shares.................................................................................</v>
          </cell>
          <cell r="C43" t="str">
            <v xml:space="preserve"> </v>
          </cell>
          <cell r="D43">
            <v>2.25</v>
          </cell>
        </row>
        <row r="44">
          <cell r="A44" t="str">
            <v xml:space="preserve">       Mahindra  Ugine Steel Company Limited..............................................................................</v>
          </cell>
          <cell r="C44" t="str">
            <v xml:space="preserve"> </v>
          </cell>
          <cell r="D44">
            <v>6343.84</v>
          </cell>
        </row>
        <row r="45">
          <cell r="A45" t="str">
            <v xml:space="preserve">       Euro Assembly of Vehicles and International Transactions</v>
          </cell>
        </row>
        <row r="46">
          <cell r="A46" t="str">
            <v xml:space="preserve">       Incorporate Company (formerly known as Mahindra </v>
          </cell>
        </row>
        <row r="47">
          <cell r="A47" t="str">
            <v xml:space="preserve">       Hellenic Auto Industries S.A.) </v>
          </cell>
        </row>
        <row r="48">
          <cell r="A48" t="str">
            <v xml:space="preserve">          Ordinary Shares.................................................................................................................</v>
          </cell>
          <cell r="C48" t="str">
            <v xml:space="preserve"> </v>
          </cell>
          <cell r="D48">
            <v>524.03</v>
          </cell>
        </row>
        <row r="49">
          <cell r="A49" t="str">
            <v xml:space="preserve">          Preference Shares without vote.........................................................................................…</v>
          </cell>
          <cell r="C49" t="str">
            <v xml:space="preserve"> </v>
          </cell>
          <cell r="D49">
            <v>972.73</v>
          </cell>
        </row>
        <row r="50">
          <cell r="A50" t="str">
            <v xml:space="preserve">       Mahindra &amp; Mahindra Contech Limited......................................................................................................................................................</v>
          </cell>
          <cell r="C50" t="str">
            <v xml:space="preserve"> </v>
          </cell>
          <cell r="D50">
            <v>3.5</v>
          </cell>
        </row>
        <row r="51">
          <cell r="A51" t="str">
            <v xml:space="preserve">       Ford India Limited ( formerly known as Mahindra</v>
          </cell>
        </row>
        <row r="52">
          <cell r="A52" t="str">
            <v xml:space="preserve">       Ford India Limited)..................................................................................................................................................</v>
          </cell>
          <cell r="C52" t="str">
            <v xml:space="preserve"> </v>
          </cell>
          <cell r="D52">
            <v>13500</v>
          </cell>
        </row>
        <row r="53">
          <cell r="A53" t="str">
            <v xml:space="preserve">       Azrael Investments Limited :</v>
          </cell>
          <cell r="C53" t="str">
            <v xml:space="preserve"> </v>
          </cell>
        </row>
        <row r="54">
          <cell r="A54" t="str">
            <v xml:space="preserve">               Ordinary Shares............................................................................................................…</v>
          </cell>
          <cell r="C54" t="str">
            <v xml:space="preserve"> </v>
          </cell>
          <cell r="D54">
            <v>220.5</v>
          </cell>
        </row>
        <row r="55">
          <cell r="A55" t="str">
            <v xml:space="preserve">               18% Non-Cumulative Redeemable Preference Shares.................................................................................</v>
          </cell>
          <cell r="C55" t="str">
            <v xml:space="preserve"> </v>
          </cell>
          <cell r="D55">
            <v>275</v>
          </cell>
          <cell r="F55">
            <v>22656.1</v>
          </cell>
        </row>
        <row r="56">
          <cell r="H56">
            <v>-22656.1</v>
          </cell>
        </row>
        <row r="59">
          <cell r="H59" t="str">
            <v>......2</v>
          </cell>
        </row>
        <row r="60">
          <cell r="H60" t="str">
            <v>27 - 1</v>
          </cell>
        </row>
      </sheetData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</sheetDataSet>
  </externalBook>
</externalLink>
</file>

<file path=xl/externalLinks/externalLink7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Questions"/>
      <sheetName val="GA Subassembly Plan"/>
      <sheetName val="Process Flow W 201  -18 JPH"/>
      <sheetName val="Budget Assumptions"/>
      <sheetName val="Cost comparison"/>
      <sheetName val="S.Cal option 2"/>
      <sheetName val="Costing Option 2"/>
      <sheetName val="Layout option 2"/>
      <sheetName val="S.Cal option 1"/>
      <sheetName val="Layout option 1"/>
      <sheetName val="Costing Option 1"/>
      <sheetName val="Costing 15 JPH"/>
      <sheetName val="Logan work content"/>
      <sheetName val="Logan backup"/>
      <sheetName val="ROMANIA EXPL"/>
      <sheetName val="WEBB"/>
      <sheetName val="VINAR"/>
      <sheetName val="Filling"/>
      <sheetName val="Tools ordered"/>
      <sheetName val="Benches"/>
      <sheetName val="RFO Benches"/>
      <sheetName val="GA_Subassembly_Plan"/>
      <sheetName val="Process_Flow_W_201__-18_JPH"/>
      <sheetName val="Budget_Assumptions"/>
      <sheetName val="Cost_comparison"/>
      <sheetName val="S_Cal_option_2"/>
      <sheetName val="Costing_Option_2"/>
      <sheetName val="Layout_option_2"/>
      <sheetName val="S_Cal_option_1"/>
      <sheetName val="Layout_option_1"/>
      <sheetName val="Costing_Option_1"/>
      <sheetName val="Costing_15_JPH"/>
      <sheetName val="Logan_work_content"/>
      <sheetName val="Logan_backup"/>
      <sheetName val="ROMANIA_EXPL"/>
      <sheetName val="Tools_ordered"/>
      <sheetName val="RFO_Benches"/>
      <sheetName val="Sheet1"/>
      <sheetName val="GA_Subassembly_Plan1"/>
      <sheetName val="Process_Flow_W_201__-18_JPH1"/>
      <sheetName val="Budget_Assumptions1"/>
      <sheetName val="Cost_comparison1"/>
      <sheetName val="S_Cal_option_21"/>
      <sheetName val="Costing_Option_21"/>
      <sheetName val="Layout_option_21"/>
      <sheetName val="S_Cal_option_11"/>
      <sheetName val="Layout_option_11"/>
      <sheetName val="Costing_Option_11"/>
      <sheetName val="Costing_15_JPH1"/>
      <sheetName val="Logan_work_content1"/>
      <sheetName val="Logan_backup1"/>
      <sheetName val="ROMANIA_EXPL1"/>
      <sheetName val="Tools_ordered1"/>
      <sheetName val="RFO_Benches1"/>
      <sheetName val="Marketing Bulletin F-2001"/>
      <sheetName val="GA_Subassembly_Plan5"/>
      <sheetName val="Process_Flow_W_201__-18_JPH5"/>
      <sheetName val="Budget_Assumptions5"/>
      <sheetName val="Cost_comparison5"/>
      <sheetName val="S_Cal_option_25"/>
      <sheetName val="Costing_Option_25"/>
      <sheetName val="Layout_option_25"/>
      <sheetName val="S_Cal_option_15"/>
      <sheetName val="Layout_option_15"/>
      <sheetName val="Costing_Option_15"/>
      <sheetName val="Costing_15_JPH5"/>
      <sheetName val="Logan_work_content5"/>
      <sheetName val="Logan_backup5"/>
      <sheetName val="ROMANIA_EXPL5"/>
      <sheetName val="Tools_ordered5"/>
      <sheetName val="RFO_Benches5"/>
      <sheetName val="Marketing_Bulletin_F-2001"/>
      <sheetName val="GA_Subassembly_Plan2"/>
      <sheetName val="Process_Flow_W_201__-18_JPH2"/>
      <sheetName val="Budget_Assumptions2"/>
      <sheetName val="Cost_comparison2"/>
      <sheetName val="S_Cal_option_22"/>
      <sheetName val="Costing_Option_22"/>
      <sheetName val="Layout_option_22"/>
      <sheetName val="S_Cal_option_12"/>
      <sheetName val="Layout_option_12"/>
      <sheetName val="Costing_Option_12"/>
      <sheetName val="Costing_15_JPH2"/>
      <sheetName val="Logan_work_content2"/>
      <sheetName val="Logan_backup2"/>
      <sheetName val="ROMANIA_EXPL2"/>
      <sheetName val="Tools_ordered2"/>
      <sheetName val="RFO_Benches2"/>
      <sheetName val="GA_Subassembly_Plan3"/>
      <sheetName val="Process_Flow_W_201__-18_JPH3"/>
      <sheetName val="Budget_Assumptions3"/>
      <sheetName val="Cost_comparison3"/>
      <sheetName val="S_Cal_option_23"/>
      <sheetName val="Costing_Option_23"/>
      <sheetName val="Layout_option_23"/>
      <sheetName val="S_Cal_option_13"/>
      <sheetName val="Layout_option_13"/>
      <sheetName val="Costing_Option_13"/>
      <sheetName val="Costing_15_JPH3"/>
      <sheetName val="Logan_work_content3"/>
      <sheetName val="Logan_backup3"/>
      <sheetName val="ROMANIA_EXPL3"/>
      <sheetName val="Tools_ordered3"/>
      <sheetName val="RFO_Benches3"/>
      <sheetName val="GA_Subassembly_Plan4"/>
      <sheetName val="Process_Flow_W_201__-18_JPH4"/>
      <sheetName val="Budget_Assumptions4"/>
      <sheetName val="Cost_comparison4"/>
      <sheetName val="S_Cal_option_24"/>
      <sheetName val="Costing_Option_24"/>
      <sheetName val="Layout_option_24"/>
      <sheetName val="S_Cal_option_14"/>
      <sheetName val="Layout_option_14"/>
      <sheetName val="Costing_Option_14"/>
      <sheetName val="Costing_15_JPH4"/>
      <sheetName val="Logan_work_content4"/>
      <sheetName val="Logan_backup4"/>
      <sheetName val="ROMANIA_EXPL4"/>
      <sheetName val="Tools_ordered4"/>
      <sheetName val="RFO_Benches4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 refreshError="1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 refreshError="1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</sheetDataSet>
  </externalBook>
</externalLink>
</file>

<file path=xl/externalLinks/externalLink7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rat"/>
      <sheetName val="BAL.SHEET"/>
      <sheetName val="P&amp;L"/>
      <sheetName val="SCHEDULE"/>
      <sheetName val="MATERIAL"/>
      <sheetName val="PERSONNEL"/>
      <sheetName val="EXPENSES"/>
      <sheetName val="assosub"/>
      <sheetName val="Inter-unit tfr"/>
      <sheetName val="P&amp;LIND"/>
      <sheetName val="notevnt"/>
      <sheetName val="MASTER"/>
      <sheetName val="SUM"/>
      <sheetName val="UPDATE"/>
      <sheetName val="PROVISION"/>
      <sheetName val="note"/>
      <sheetName val="note (2)"/>
      <sheetName val="PROD"/>
      <sheetName val="AcctsPayableOthers-AccrExpOther"/>
      <sheetName val="Accts Rec Others"/>
      <sheetName val="Capex &amp; Capitalisation "/>
      <sheetName val="Module1"/>
      <sheetName val="Module2"/>
      <sheetName val="Module3"/>
      <sheetName val="Module4"/>
      <sheetName val="BAL_SHEET"/>
      <sheetName val="Inter-unit_tfr"/>
      <sheetName val="note_(2)"/>
      <sheetName val="Accts_Rec_Others"/>
      <sheetName val="Capex_&amp;_Capitalisation_"/>
      <sheetName val="BAL_SHEET1"/>
      <sheetName val="Inter-unit_tfr1"/>
      <sheetName val="note_(2)1"/>
      <sheetName val="Accts_Rec_Others1"/>
      <sheetName val="Capex_&amp;_Capitalisation_1"/>
      <sheetName val="BAL_SHEET2"/>
      <sheetName val="Inter-unit_tfr2"/>
      <sheetName val="note_(2)2"/>
      <sheetName val="Accts_Rec_Others2"/>
      <sheetName val="Capex_&amp;_Capitalisation_2"/>
      <sheetName val="27-1"/>
      <sheetName val="BAL_SHEET6"/>
      <sheetName val="Inter-unit_tfr6"/>
      <sheetName val="note_(2)6"/>
      <sheetName val="Accts_Rec_Others6"/>
      <sheetName val="Capex_&amp;_Capitalisation_6"/>
      <sheetName val="BAL_SHEET3"/>
      <sheetName val="Inter-unit_tfr3"/>
      <sheetName val="note_(2)3"/>
      <sheetName val="Accts_Rec_Others3"/>
      <sheetName val="Capex_&amp;_Capitalisation_3"/>
      <sheetName val="BAL_SHEET4"/>
      <sheetName val="Inter-unit_tfr4"/>
      <sheetName val="note_(2)4"/>
      <sheetName val="Accts_Rec_Others4"/>
      <sheetName val="Capex_&amp;_Capitalisation_4"/>
      <sheetName val="BAL_SHEET5"/>
      <sheetName val="Inter-unit_tfr5"/>
      <sheetName val="note_(2)5"/>
      <sheetName val="Accts_Rec_Others5"/>
      <sheetName val="Capex_&amp;_Capitalisation_5"/>
      <sheetName val="Loca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 refreshError="1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 refreshError="1"/>
    </sheetDataSet>
  </externalBook>
</externalLink>
</file>

<file path=xl/externalLinks/externalLink7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hecklist"/>
      <sheetName val="BAL.SHEET"/>
      <sheetName val="Div bal"/>
      <sheetName val="P&amp;L"/>
      <sheetName val="P&amp;LIND"/>
      <sheetName val=" reco"/>
      <sheetName val="SALES"/>
      <sheetName val="STKYARD"/>
      <sheetName val="SALES (2)"/>
      <sheetName val="WORKING"/>
      <sheetName val="EXPENSES"/>
      <sheetName val="MATERIAL"/>
      <sheetName val="SCHEDULE"/>
      <sheetName val="EXPORT SALES"/>
      <sheetName val="EXPORT 2"/>
      <sheetName val="Spares DOM"/>
      <sheetName val="PERSONNEL"/>
      <sheetName val="personnel (2)"/>
      <sheetName val="CASHFLOW"/>
      <sheetName val="INVENTORY"/>
      <sheetName val="div_mat"/>
      <sheetName val="div_cflow"/>
      <sheetName val="forex"/>
      <sheetName val="PRESENTATION"/>
      <sheetName val="INV"/>
      <sheetName val="Per_sum"/>
      <sheetName val="Strength"/>
      <sheetName val="DA_Index"/>
      <sheetName val="exp-w-out-per"/>
      <sheetName val="mfg.exp per veh. cost "/>
      <sheetName val="SALES OVER HEAD PER VEH"/>
      <sheetName val="nsk sales tax"/>
      <sheetName val="Mkt Sales Tax"/>
      <sheetName val="Module1"/>
      <sheetName val="Module2"/>
      <sheetName val="Module3"/>
      <sheetName val="Module4"/>
      <sheetName val="Reco"/>
      <sheetName val="SALES 05.02"/>
      <sheetName val="SALES 08.02"/>
      <sheetName val="SALES 15.02"/>
      <sheetName val="Comparative_Mkt"/>
      <sheetName val="BAL_SHEET"/>
      <sheetName val="Div_bal"/>
      <sheetName val="_reco"/>
      <sheetName val="SALES_(2)"/>
      <sheetName val="EXPORT_SALES"/>
      <sheetName val="EXPORT_2"/>
      <sheetName val="Spares_DOM"/>
      <sheetName val="personnel_(2)"/>
      <sheetName val="mfg_exp_per_veh__cost_"/>
      <sheetName val="SALES_OVER_HEAD_PER_VEH"/>
      <sheetName val="nsk_sales_tax"/>
      <sheetName val="Mkt_Sales_Tax"/>
      <sheetName val="SALES_05_02"/>
      <sheetName val="SALES_08_02"/>
      <sheetName val="SALES_15_02"/>
      <sheetName val="Sheet1"/>
      <sheetName val="L&amp;P workout"/>
      <sheetName val="BAL_SHEET1"/>
      <sheetName val="Div_bal1"/>
      <sheetName val="_reco1"/>
      <sheetName val="SALES_(2)1"/>
      <sheetName val="EXPORT_SALES1"/>
      <sheetName val="EXPORT_21"/>
      <sheetName val="Spares_DOM1"/>
      <sheetName val="personnel_(2)1"/>
      <sheetName val="mfg_exp_per_veh__cost_1"/>
      <sheetName val="SALES_OVER_HEAD_PER_VEH1"/>
      <sheetName val="nsk_sales_tax1"/>
      <sheetName val="Mkt_Sales_Tax1"/>
      <sheetName val="SALES_05_021"/>
      <sheetName val="SALES_08_021"/>
      <sheetName val="SALES_15_021"/>
      <sheetName val="L&amp;P_workout"/>
      <sheetName val="SQA LOSS TRENDS FOR IMEA"/>
      <sheetName val="PP"/>
      <sheetName val="작성양식"/>
      <sheetName val="BAL_SHEET5"/>
      <sheetName val="Div_bal5"/>
      <sheetName val="_reco5"/>
      <sheetName val="SALES_(2)5"/>
      <sheetName val="EXPORT_SALES5"/>
      <sheetName val="EXPORT_25"/>
      <sheetName val="Spares_DOM5"/>
      <sheetName val="personnel_(2)5"/>
      <sheetName val="mfg_exp_per_veh__cost_5"/>
      <sheetName val="SALES_OVER_HEAD_PER_VEH5"/>
      <sheetName val="nsk_sales_tax5"/>
      <sheetName val="Mkt_Sales_Tax5"/>
      <sheetName val="SALES_05_025"/>
      <sheetName val="SALES_08_025"/>
      <sheetName val="SALES_15_025"/>
      <sheetName val="L&amp;P_workout4"/>
      <sheetName val="BAL_SHEET2"/>
      <sheetName val="Div_bal2"/>
      <sheetName val="_reco2"/>
      <sheetName val="SALES_(2)2"/>
      <sheetName val="EXPORT_SALES2"/>
      <sheetName val="EXPORT_22"/>
      <sheetName val="Spares_DOM2"/>
      <sheetName val="personnel_(2)2"/>
      <sheetName val="mfg_exp_per_veh__cost_2"/>
      <sheetName val="SALES_OVER_HEAD_PER_VEH2"/>
      <sheetName val="nsk_sales_tax2"/>
      <sheetName val="Mkt_Sales_Tax2"/>
      <sheetName val="SALES_05_022"/>
      <sheetName val="SALES_08_022"/>
      <sheetName val="SALES_15_022"/>
      <sheetName val="L&amp;P_workout1"/>
      <sheetName val="BAL_SHEET3"/>
      <sheetName val="Div_bal3"/>
      <sheetName val="_reco3"/>
      <sheetName val="SALES_(2)3"/>
      <sheetName val="EXPORT_SALES3"/>
      <sheetName val="EXPORT_23"/>
      <sheetName val="Spares_DOM3"/>
      <sheetName val="personnel_(2)3"/>
      <sheetName val="mfg_exp_per_veh__cost_3"/>
      <sheetName val="SALES_OVER_HEAD_PER_VEH3"/>
      <sheetName val="nsk_sales_tax3"/>
      <sheetName val="Mkt_Sales_Tax3"/>
      <sheetName val="SALES_05_023"/>
      <sheetName val="SALES_08_023"/>
      <sheetName val="SALES_15_023"/>
      <sheetName val="L&amp;P_workout2"/>
      <sheetName val="BAL_SHEET4"/>
      <sheetName val="Div_bal4"/>
      <sheetName val="_reco4"/>
      <sheetName val="SALES_(2)4"/>
      <sheetName val="EXPORT_SALES4"/>
      <sheetName val="EXPORT_24"/>
      <sheetName val="Spares_DOM4"/>
      <sheetName val="personnel_(2)4"/>
      <sheetName val="mfg_exp_per_veh__cost_4"/>
      <sheetName val="SALES_OVER_HEAD_PER_VEH4"/>
      <sheetName val="nsk_sales_tax4"/>
      <sheetName val="Mkt_Sales_Tax4"/>
      <sheetName val="SALES_05_024"/>
      <sheetName val="SALES_08_024"/>
      <sheetName val="SALES_15_024"/>
      <sheetName val="L&amp;P_workout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 refreshError="1"/>
      <sheetData sheetId="58" refreshError="1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 refreshError="1"/>
      <sheetData sheetId="76" refreshError="1"/>
      <sheetData sheetId="77" refreshError="1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</sheetDataSet>
  </externalBook>
</externalLink>
</file>

<file path=xl/externalLinks/externalLink7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mmary (2)"/>
      <sheetName val="Sheet3"/>
      <sheetName val="Sv, Tpt &amp; VP Build"/>
      <sheetName val="견적(TOTAL)"/>
      <sheetName val="Breakdown (이윤)"/>
      <sheetName val="Breakdown (USD)"/>
      <sheetName val="Breakdown"/>
      <sheetName val="LineTotal"/>
      <sheetName val="UB"/>
      <sheetName val="MAIN"/>
      <sheetName val="Side"/>
      <sheetName val="FrameFroontFloor"/>
      <sheetName val="FrontFloor"/>
      <sheetName val="Center floor"/>
      <sheetName val="RearFloor"/>
      <sheetName val="EngineComp1"/>
      <sheetName val="EngineComp2"/>
      <sheetName val="MF"/>
      <sheetName val="Liftgate"/>
      <sheetName val="Hood"/>
      <sheetName val="RearDr"/>
      <sheetName val="FrtDr"/>
      <sheetName val="Jig_item_list (3)"/>
      <sheetName val="transfer equip"/>
      <sheetName val="Summary_(2)"/>
      <sheetName val="Sv,_Tpt_&amp;_VP_Build"/>
      <sheetName val="Breakdown_(이윤)"/>
      <sheetName val="Breakdown_(USD)"/>
      <sheetName val="Center_floor"/>
      <sheetName val="Jig_item_list_(3)"/>
      <sheetName val="transfer_equi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>
        <row r="8">
          <cell r="C8" t="str">
            <v>Main (1600*6500) ㄷ 250</v>
          </cell>
          <cell r="E8">
            <v>9020986</v>
          </cell>
          <cell r="G8" t="str">
            <v>SUPPLY</v>
          </cell>
          <cell r="H8" t="str">
            <v>IMP</v>
          </cell>
        </row>
        <row r="9">
          <cell r="C9" t="str">
            <v>Main (1600*4500) ㄷ 250</v>
          </cell>
          <cell r="E9">
            <v>7020986</v>
          </cell>
          <cell r="G9" t="str">
            <v>SUPPLY</v>
          </cell>
          <cell r="H9" t="str">
            <v>IMP</v>
          </cell>
        </row>
        <row r="10">
          <cell r="C10" t="str">
            <v>Side (1600*3500) ㄷ200</v>
          </cell>
          <cell r="E10">
            <v>5570075</v>
          </cell>
          <cell r="G10" t="str">
            <v>SUPPLY</v>
          </cell>
          <cell r="H10" t="str">
            <v>IMP</v>
          </cell>
        </row>
        <row r="11">
          <cell r="C11" t="str">
            <v>Floor (1800*1800) ㄷ150</v>
          </cell>
          <cell r="E11">
            <v>3081053</v>
          </cell>
          <cell r="G11" t="str">
            <v>SUPPLY</v>
          </cell>
          <cell r="H11" t="str">
            <v>IMP</v>
          </cell>
        </row>
        <row r="12">
          <cell r="C12" t="str">
            <v>Sub &amp; Mov'g (1500*1500) ㄷ125</v>
          </cell>
          <cell r="E12">
            <v>1990491</v>
          </cell>
          <cell r="G12" t="str">
            <v>SUPPLY</v>
          </cell>
          <cell r="H12" t="str">
            <v>IMP</v>
          </cell>
        </row>
        <row r="15">
          <cell r="C15" t="str">
            <v>Jig Unit</v>
          </cell>
        </row>
        <row r="16">
          <cell r="G16" t="str">
            <v>SUPPLY</v>
          </cell>
          <cell r="H16" t="str">
            <v>IMP</v>
          </cell>
        </row>
        <row r="17">
          <cell r="C17" t="str">
            <v>LOCATOR 분리형 UNIT</v>
          </cell>
          <cell r="E17">
            <v>234000</v>
          </cell>
          <cell r="G17" t="str">
            <v>SUPPLY</v>
          </cell>
          <cell r="H17" t="str">
            <v>IMP</v>
          </cell>
        </row>
        <row r="18">
          <cell r="G18" t="str">
            <v>SUPPLY</v>
          </cell>
          <cell r="H18" t="str">
            <v>IMP</v>
          </cell>
        </row>
        <row r="20">
          <cell r="C20" t="str">
            <v>1단 CLAMP UNIT</v>
          </cell>
          <cell r="E20">
            <v>305000</v>
          </cell>
          <cell r="G20" t="str">
            <v>SUPPLY</v>
          </cell>
          <cell r="H20" t="str">
            <v>IMP</v>
          </cell>
        </row>
        <row r="21">
          <cell r="C21" t="str">
            <v>1단 2 CLAMP UNIT</v>
          </cell>
          <cell r="E21">
            <v>440000</v>
          </cell>
          <cell r="G21" t="str">
            <v>SUPPLY</v>
          </cell>
          <cell r="H21" t="str">
            <v>IMP</v>
          </cell>
        </row>
        <row r="22">
          <cell r="C22" t="str">
            <v>1단 CLAMP + LATCH</v>
          </cell>
          <cell r="E22">
            <v>450000</v>
          </cell>
          <cell r="G22" t="str">
            <v>SUPPLY</v>
          </cell>
          <cell r="H22" t="str">
            <v>IMP</v>
          </cell>
        </row>
        <row r="23">
          <cell r="C23" t="str">
            <v>2 단 CLAMP UNIT</v>
          </cell>
          <cell r="E23">
            <v>427500</v>
          </cell>
          <cell r="G23" t="str">
            <v>SUPPLY</v>
          </cell>
          <cell r="H23" t="str">
            <v>IMP</v>
          </cell>
        </row>
        <row r="24">
          <cell r="C24" t="str">
            <v>Sub Block</v>
          </cell>
          <cell r="E24">
            <v>80000</v>
          </cell>
          <cell r="G24" t="str">
            <v>SUPPLY</v>
          </cell>
          <cell r="H24" t="str">
            <v>IMP</v>
          </cell>
        </row>
        <row r="25">
          <cell r="C25" t="str">
            <v>WindMill Unit</v>
          </cell>
          <cell r="E25">
            <v>3000000</v>
          </cell>
          <cell r="G25" t="str">
            <v>SUPPLY</v>
          </cell>
          <cell r="H25" t="str">
            <v>IMP</v>
          </cell>
        </row>
        <row r="27">
          <cell r="G27" t="str">
            <v>SUPPLY</v>
          </cell>
          <cell r="H27" t="str">
            <v>IMP</v>
          </cell>
        </row>
        <row r="28">
          <cell r="C28" t="str">
            <v>PIN UNIT 단독형</v>
          </cell>
          <cell r="E28">
            <v>170000</v>
          </cell>
          <cell r="G28" t="str">
            <v>SUPPLY</v>
          </cell>
          <cell r="H28" t="str">
            <v>IMP</v>
          </cell>
        </row>
        <row r="29">
          <cell r="C29" t="str">
            <v>PIN UNIT SHIFT 형</v>
          </cell>
          <cell r="E29">
            <v>270000</v>
          </cell>
          <cell r="G29" t="str">
            <v>SUPPLY</v>
          </cell>
          <cell r="H29" t="str">
            <v>IMP</v>
          </cell>
        </row>
        <row r="31">
          <cell r="C31" t="str">
            <v>Manifold x2</v>
          </cell>
          <cell r="E31">
            <v>1000000</v>
          </cell>
          <cell r="G31" t="str">
            <v>SUPPLY</v>
          </cell>
          <cell r="H31" t="str">
            <v>IMP</v>
          </cell>
        </row>
        <row r="32">
          <cell r="C32" t="str">
            <v>Manifold x5</v>
          </cell>
          <cell r="E32">
            <v>3000000</v>
          </cell>
          <cell r="G32" t="str">
            <v>SUPPLY</v>
          </cell>
          <cell r="H32" t="str">
            <v>IMP</v>
          </cell>
        </row>
        <row r="33">
          <cell r="C33" t="str">
            <v>Stamping Unit</v>
          </cell>
          <cell r="E33">
            <v>10000000</v>
          </cell>
          <cell r="F33" t="str">
            <v>Tunckers</v>
          </cell>
          <cell r="G33" t="str">
            <v>SUPPLY</v>
          </cell>
          <cell r="H33" t="str">
            <v>IMP</v>
          </cell>
        </row>
        <row r="35">
          <cell r="C35" t="str">
            <v>Gun Unit</v>
          </cell>
        </row>
        <row r="37">
          <cell r="C37" t="str">
            <v>Auto Gun</v>
          </cell>
          <cell r="E37">
            <v>950000</v>
          </cell>
          <cell r="G37" t="str">
            <v>SUPPLY</v>
          </cell>
          <cell r="H37" t="str">
            <v>IMP</v>
          </cell>
        </row>
        <row r="38">
          <cell r="C38" t="str">
            <v>Multi T/R(125kv)</v>
          </cell>
          <cell r="E38">
            <v>1400000</v>
          </cell>
          <cell r="G38" t="str">
            <v>SUPPLY</v>
          </cell>
          <cell r="H38" t="str">
            <v>IMP</v>
          </cell>
        </row>
        <row r="39">
          <cell r="C39" t="str">
            <v>Buss Bar (T/R-1ea)</v>
          </cell>
          <cell r="E39">
            <v>500000</v>
          </cell>
          <cell r="G39" t="str">
            <v>SUPPLY</v>
          </cell>
          <cell r="H39" t="str">
            <v>IMP</v>
          </cell>
        </row>
        <row r="40">
          <cell r="C40" t="str">
            <v>Jump Cable (375SQ*800L)</v>
          </cell>
          <cell r="E40">
            <v>100000</v>
          </cell>
          <cell r="G40" t="str">
            <v>SUPPLY</v>
          </cell>
          <cell r="H40" t="str">
            <v>IMP</v>
          </cell>
        </row>
        <row r="41">
          <cell r="C41" t="str">
            <v>Multi T/C</v>
          </cell>
          <cell r="E41">
            <v>1500000</v>
          </cell>
          <cell r="G41" t="str">
            <v>SUPPLY</v>
          </cell>
          <cell r="H41" t="str">
            <v>IMP</v>
          </cell>
        </row>
        <row r="42">
          <cell r="C42" t="str">
            <v>냉각수 배관</v>
          </cell>
          <cell r="E42">
            <v>200000</v>
          </cell>
          <cell r="G42" t="str">
            <v>SUPPLY</v>
          </cell>
          <cell r="H42" t="str">
            <v>IMP</v>
          </cell>
        </row>
        <row r="43">
          <cell r="C43" t="str">
            <v>Gun Swing</v>
          </cell>
          <cell r="E43">
            <v>1250000</v>
          </cell>
          <cell r="G43" t="str">
            <v>SUPPLY</v>
          </cell>
          <cell r="H43" t="str">
            <v>IMP</v>
          </cell>
        </row>
        <row r="44">
          <cell r="C44" t="str">
            <v>1축 Shift(2LM)</v>
          </cell>
          <cell r="E44">
            <v>1340000</v>
          </cell>
          <cell r="G44" t="str">
            <v>SUPPLY</v>
          </cell>
          <cell r="H44" t="str">
            <v>IMP</v>
          </cell>
        </row>
        <row r="45">
          <cell r="C45" t="str">
            <v>1축 Shift(1LM)</v>
          </cell>
          <cell r="E45">
            <v>1950000</v>
          </cell>
          <cell r="G45" t="str">
            <v>SUPPLY</v>
          </cell>
          <cell r="H45" t="str">
            <v>IMP</v>
          </cell>
        </row>
        <row r="46">
          <cell r="C46" t="str">
            <v>2축 Shift (X-Y)</v>
          </cell>
          <cell r="E46">
            <v>2285000</v>
          </cell>
          <cell r="G46" t="str">
            <v>SUPPLY</v>
          </cell>
          <cell r="H46" t="str">
            <v>IMP</v>
          </cell>
        </row>
        <row r="47">
          <cell r="C47" t="str">
            <v>Up Down Unit</v>
          </cell>
          <cell r="E47">
            <v>1350000</v>
          </cell>
          <cell r="G47" t="str">
            <v>SUPPLY</v>
          </cell>
          <cell r="H47" t="str">
            <v>IMP</v>
          </cell>
        </row>
        <row r="48">
          <cell r="C48" t="str">
            <v>1Shift + Latch</v>
          </cell>
          <cell r="E48">
            <v>2500000</v>
          </cell>
          <cell r="G48" t="str">
            <v>SUPPLY</v>
          </cell>
          <cell r="H48" t="str">
            <v>IMP</v>
          </cell>
        </row>
        <row r="50">
          <cell r="C50" t="str">
            <v>Jig Machine Purchasing</v>
          </cell>
          <cell r="E50">
            <v>300000</v>
          </cell>
          <cell r="G50" t="str">
            <v>SUPPLY</v>
          </cell>
          <cell r="H50" t="str">
            <v>IMP</v>
          </cell>
        </row>
        <row r="51">
          <cell r="C51" t="str">
            <v>Sol Valve Bracket &amp; Cover</v>
          </cell>
          <cell r="E51">
            <v>50000</v>
          </cell>
          <cell r="G51" t="str">
            <v>SUPPLY</v>
          </cell>
          <cell r="H51" t="str">
            <v>IMP</v>
          </cell>
        </row>
        <row r="52">
          <cell r="C52" t="str">
            <v>Jig Le'g &amp; Leg Bolt</v>
          </cell>
          <cell r="E52">
            <v>65000</v>
          </cell>
          <cell r="G52" t="str">
            <v>SUPPLY</v>
          </cell>
          <cell r="H52" t="str">
            <v>IMP</v>
          </cell>
        </row>
        <row r="53">
          <cell r="C53" t="str">
            <v>Jig 기내 Pipeing(cyl' 1EA 기준)</v>
          </cell>
          <cell r="E53">
            <v>85000</v>
          </cell>
          <cell r="G53" t="str">
            <v>SUPPLY</v>
          </cell>
          <cell r="H53" t="str">
            <v>IMP</v>
          </cell>
        </row>
        <row r="54">
          <cell r="C54" t="str">
            <v>Jig Base 배관(Air)</v>
          </cell>
          <cell r="E54">
            <v>300000</v>
          </cell>
        </row>
        <row r="55">
          <cell r="C55" t="str">
            <v>Jig Base 배관(냉각수)</v>
          </cell>
          <cell r="E55">
            <v>300000</v>
          </cell>
        </row>
        <row r="56">
          <cell r="H56" t="str">
            <v>IMP</v>
          </cell>
        </row>
        <row r="57">
          <cell r="C57" t="str">
            <v>Tunkers  (Power Cylinder)</v>
          </cell>
          <cell r="E57">
            <v>350000</v>
          </cell>
          <cell r="F57" t="str">
            <v>tunkers</v>
          </cell>
          <cell r="G57" t="str">
            <v>SUPPLY</v>
          </cell>
          <cell r="H57" t="str">
            <v>IMP</v>
          </cell>
        </row>
        <row r="58">
          <cell r="C58" t="str">
            <v>SMC (Power Cylinder)</v>
          </cell>
          <cell r="E58">
            <v>100000</v>
          </cell>
          <cell r="F58" t="str">
            <v>SMC</v>
          </cell>
          <cell r="G58" t="str">
            <v>SUPPLY</v>
          </cell>
          <cell r="H58" t="str">
            <v>IMP</v>
          </cell>
        </row>
        <row r="59">
          <cell r="C59" t="str">
            <v>DE-STA-CO (Power Cylinder)</v>
          </cell>
          <cell r="E59">
            <v>250000</v>
          </cell>
          <cell r="F59" t="str">
            <v>DE-STA-CO</v>
          </cell>
          <cell r="G59" t="str">
            <v>SUPPLY</v>
          </cell>
          <cell r="H59" t="str">
            <v>IMP</v>
          </cell>
        </row>
        <row r="60">
          <cell r="H60" t="str">
            <v>IMP</v>
          </cell>
        </row>
        <row r="62">
          <cell r="C62" t="str">
            <v>급기 Equipment (대차)</v>
          </cell>
          <cell r="E62">
            <v>2000000</v>
          </cell>
          <cell r="G62" t="str">
            <v>SUPPLY</v>
          </cell>
          <cell r="H62" t="str">
            <v>IMP</v>
          </cell>
        </row>
        <row r="63">
          <cell r="C63" t="str">
            <v>급전 Equipment (수전)</v>
          </cell>
          <cell r="E63">
            <v>1500000</v>
          </cell>
          <cell r="G63" t="str">
            <v>SUPPLY</v>
          </cell>
          <cell r="H63" t="str">
            <v>IMP</v>
          </cell>
        </row>
        <row r="64">
          <cell r="C64" t="str">
            <v>Slip Ring(Slip Ring+Bracket)</v>
          </cell>
          <cell r="E64">
            <v>7000000</v>
          </cell>
          <cell r="G64" t="str">
            <v>SUPPLY</v>
          </cell>
          <cell r="H64" t="str">
            <v>IMP</v>
          </cell>
        </row>
        <row r="65">
          <cell r="C65" t="str">
            <v>Rotary V/V</v>
          </cell>
          <cell r="E65">
            <v>500000</v>
          </cell>
          <cell r="F65" t="str">
            <v>Festo</v>
          </cell>
          <cell r="G65" t="str">
            <v>SUPPLY</v>
          </cell>
          <cell r="H65" t="str">
            <v>IMP</v>
          </cell>
        </row>
        <row r="67">
          <cell r="C67" t="str">
            <v>F/Proof 장치</v>
          </cell>
          <cell r="E67">
            <v>560000</v>
          </cell>
          <cell r="G67" t="str">
            <v>SUPPLY</v>
          </cell>
          <cell r="H67" t="str">
            <v>IMP</v>
          </cell>
        </row>
        <row r="69">
          <cell r="C69" t="str">
            <v>Turning Device</v>
          </cell>
        </row>
        <row r="70">
          <cell r="C70" t="str">
            <v>Base shift Equipment</v>
          </cell>
          <cell r="E70">
            <v>5000000</v>
          </cell>
          <cell r="G70" t="str">
            <v>SUPPLY</v>
          </cell>
          <cell r="H70" t="str">
            <v>IMP</v>
          </cell>
        </row>
        <row r="71">
          <cell r="C71" t="str">
            <v>Base Turning (Free Turn)</v>
          </cell>
          <cell r="E71">
            <v>4000000</v>
          </cell>
          <cell r="G71" t="str">
            <v>SUPPLY</v>
          </cell>
          <cell r="H71" t="str">
            <v>IMP</v>
          </cell>
        </row>
        <row r="72">
          <cell r="C72" t="str">
            <v>Base Turn Over (180반전)</v>
          </cell>
          <cell r="E72">
            <v>25000000</v>
          </cell>
          <cell r="G72" t="str">
            <v>SUPPLY</v>
          </cell>
          <cell r="H72" t="str">
            <v>IMP</v>
          </cell>
        </row>
        <row r="73">
          <cell r="C73" t="str">
            <v>Base Turning(Index Drive) -Dr &amp; Flr Sub용</v>
          </cell>
          <cell r="E73">
            <v>18000000</v>
          </cell>
          <cell r="F73" t="str">
            <v>Genix</v>
          </cell>
          <cell r="G73" t="str">
            <v>SUPPLY</v>
          </cell>
          <cell r="H73" t="str">
            <v>IMP</v>
          </cell>
        </row>
        <row r="74">
          <cell r="C74" t="str">
            <v>Base Turn Over (180반전)-매뉴얼</v>
          </cell>
          <cell r="E74">
            <v>10000000</v>
          </cell>
          <cell r="F74" t="str">
            <v>WEISS</v>
          </cell>
          <cell r="G74" t="str">
            <v>SUPPLY</v>
          </cell>
          <cell r="H74" t="str">
            <v>IMP</v>
          </cell>
        </row>
        <row r="75">
          <cell r="C75" t="str">
            <v>Jig Slidng Device</v>
          </cell>
          <cell r="E75">
            <v>8000000</v>
          </cell>
        </row>
        <row r="76">
          <cell r="C76" t="str">
            <v>Ejector</v>
          </cell>
          <cell r="E76">
            <v>5000000</v>
          </cell>
          <cell r="G76" t="str">
            <v>SUPPLY</v>
          </cell>
          <cell r="H76" t="str">
            <v>IMP</v>
          </cell>
        </row>
        <row r="78">
          <cell r="C78" t="str">
            <v>Weld Gun Guide</v>
          </cell>
        </row>
        <row r="79">
          <cell r="C79" t="str">
            <v>F/Proof 장치(포카요케)</v>
          </cell>
          <cell r="E79">
            <v>5000000</v>
          </cell>
          <cell r="G79" t="str">
            <v>SUPPLY</v>
          </cell>
          <cell r="H79" t="str">
            <v>IMP</v>
          </cell>
        </row>
        <row r="80">
          <cell r="C80" t="str">
            <v>Potable Gun Guide</v>
          </cell>
          <cell r="E80">
            <v>3500000</v>
          </cell>
          <cell r="G80" t="str">
            <v>SUPPLY</v>
          </cell>
          <cell r="H80" t="str">
            <v>IMP</v>
          </cell>
        </row>
        <row r="82">
          <cell r="C82" t="str">
            <v>Main Buck (2Face)</v>
          </cell>
          <cell r="E82">
            <v>250000000</v>
          </cell>
          <cell r="G82" t="str">
            <v>SUPPLY</v>
          </cell>
          <cell r="H82" t="str">
            <v>IMP</v>
          </cell>
        </row>
        <row r="83">
          <cell r="C83" t="str">
            <v>Main Buck (4Face)</v>
          </cell>
          <cell r="E83">
            <v>750000000</v>
          </cell>
        </row>
        <row r="84">
          <cell r="C84" t="str">
            <v>Main Buck (1Face)</v>
          </cell>
          <cell r="E84">
            <v>180000000</v>
          </cell>
        </row>
        <row r="85">
          <cell r="C85" t="str">
            <v>Belt lifer</v>
          </cell>
          <cell r="E85">
            <v>5000000</v>
          </cell>
        </row>
        <row r="87">
          <cell r="C87" t="str">
            <v>VIN machine</v>
          </cell>
          <cell r="E87">
            <v>35000000</v>
          </cell>
          <cell r="F87" t="str">
            <v>us telesis</v>
          </cell>
          <cell r="G87" t="str">
            <v>SUPPLY</v>
          </cell>
          <cell r="H87" t="str">
            <v>IMP</v>
          </cell>
        </row>
        <row r="88">
          <cell r="C88" t="str">
            <v>VIN SYSTEM</v>
          </cell>
          <cell r="E88">
            <v>150000000</v>
          </cell>
        </row>
        <row r="89">
          <cell r="C89" t="str">
            <v>Rework Dolly</v>
          </cell>
          <cell r="E89">
            <v>5000000</v>
          </cell>
          <cell r="G89" t="str">
            <v>SUPPLY</v>
          </cell>
          <cell r="H89" t="str">
            <v>IMP</v>
          </cell>
        </row>
        <row r="91">
          <cell r="C91" t="str">
            <v>Skid JIG</v>
          </cell>
          <cell r="E91">
            <v>5000000</v>
          </cell>
        </row>
        <row r="92">
          <cell r="C92" t="str">
            <v>FITTING JIG</v>
          </cell>
          <cell r="E92">
            <v>15000000</v>
          </cell>
        </row>
        <row r="93">
          <cell r="C93" t="str">
            <v>Part detector(Limit s/w or Sensor)</v>
          </cell>
          <cell r="E93">
            <v>100000</v>
          </cell>
        </row>
        <row r="96">
          <cell r="C96" t="str">
            <v>Slat Conveyor (Base on Meter)</v>
          </cell>
          <cell r="E96">
            <v>15000000</v>
          </cell>
          <cell r="G96" t="str">
            <v>SUPPLY</v>
          </cell>
          <cell r="H96" t="str">
            <v>LOCAL</v>
          </cell>
        </row>
        <row r="98">
          <cell r="C98" t="str">
            <v>SHUTTLE</v>
          </cell>
        </row>
        <row r="99">
          <cell r="C99" t="str">
            <v>Shuttle(mini) (M)</v>
          </cell>
          <cell r="E99">
            <v>3000000</v>
          </cell>
          <cell r="G99" t="str">
            <v>SUPPLY</v>
          </cell>
          <cell r="H99" t="str">
            <v>LOCAL</v>
          </cell>
        </row>
        <row r="100">
          <cell r="C100" t="str">
            <v>Shuttle(Motor) (M)</v>
          </cell>
          <cell r="E100">
            <v>5000000</v>
          </cell>
          <cell r="G100" t="str">
            <v>SUPPLY</v>
          </cell>
          <cell r="H100" t="str">
            <v>LOCAL</v>
          </cell>
        </row>
        <row r="101">
          <cell r="C101" t="str">
            <v>Shuttle (Pitch 3000이하)</v>
          </cell>
          <cell r="E101">
            <v>20000000</v>
          </cell>
          <cell r="G101" t="str">
            <v>SUPPLY</v>
          </cell>
          <cell r="H101" t="str">
            <v>IMP</v>
          </cell>
        </row>
        <row r="102">
          <cell r="C102" t="str">
            <v>Shuttle (Pitch 3000이상 5500이하)</v>
          </cell>
          <cell r="E102">
            <v>23000000</v>
          </cell>
          <cell r="G102" t="str">
            <v>SUPPLY</v>
          </cell>
          <cell r="H102" t="str">
            <v>IMP</v>
          </cell>
        </row>
        <row r="105">
          <cell r="C105" t="str">
            <v>Roller Bead Conveyor - G</v>
          </cell>
          <cell r="E105">
            <v>9000000</v>
          </cell>
          <cell r="F105" t="str">
            <v>Genix</v>
          </cell>
          <cell r="G105" t="str">
            <v>SUPPLY</v>
          </cell>
          <cell r="H105" t="str">
            <v>LOCAL</v>
          </cell>
        </row>
        <row r="106">
          <cell r="C106" t="str">
            <v>Skid Lifter - G</v>
          </cell>
          <cell r="E106">
            <v>20000000</v>
          </cell>
          <cell r="F106" t="str">
            <v>Genix</v>
          </cell>
          <cell r="G106" t="str">
            <v>SUPPLY</v>
          </cell>
          <cell r="H106" t="str">
            <v>LOCAL</v>
          </cell>
        </row>
        <row r="107">
          <cell r="C107" t="str">
            <v>Skid turn table- G</v>
          </cell>
          <cell r="E107">
            <v>25000000</v>
          </cell>
          <cell r="F107" t="str">
            <v>Genix</v>
          </cell>
          <cell r="G107" t="str">
            <v>SUPPLY</v>
          </cell>
          <cell r="H107" t="str">
            <v>LOCAL</v>
          </cell>
        </row>
        <row r="108">
          <cell r="C108" t="str">
            <v>take out - G</v>
          </cell>
          <cell r="E108">
            <v>15000000</v>
          </cell>
          <cell r="F108" t="str">
            <v>Genix</v>
          </cell>
          <cell r="G108" t="str">
            <v>SUPPLY</v>
          </cell>
          <cell r="H108" t="str">
            <v>LOCAL</v>
          </cell>
        </row>
        <row r="109">
          <cell r="C109" t="str">
            <v>traverse - G</v>
          </cell>
          <cell r="E109">
            <v>10000000</v>
          </cell>
          <cell r="F109" t="str">
            <v>Genix</v>
          </cell>
          <cell r="G109" t="str">
            <v>SUPPLY</v>
          </cell>
          <cell r="H109" t="str">
            <v>LOCAL</v>
          </cell>
        </row>
        <row r="110">
          <cell r="C110" t="str">
            <v>Roller Bead Conveyor -FATA</v>
          </cell>
          <cell r="E110">
            <v>11400000</v>
          </cell>
          <cell r="F110" t="str">
            <v>FATA</v>
          </cell>
          <cell r="G110" t="str">
            <v>SUPPLY</v>
          </cell>
          <cell r="H110" t="str">
            <v>LOCAL</v>
          </cell>
        </row>
        <row r="111">
          <cell r="C111" t="str">
            <v>Skid Lifter - FATA</v>
          </cell>
          <cell r="E111">
            <v>24700000</v>
          </cell>
          <cell r="F111" t="str">
            <v>FATA</v>
          </cell>
          <cell r="G111" t="str">
            <v>SUPPLY</v>
          </cell>
          <cell r="H111" t="str">
            <v>LOCAL</v>
          </cell>
        </row>
        <row r="112">
          <cell r="C112" t="str">
            <v>Skid turn table- FATA</v>
          </cell>
          <cell r="E112">
            <v>40000000</v>
          </cell>
          <cell r="F112" t="str">
            <v>FATA</v>
          </cell>
          <cell r="G112" t="str">
            <v>SUPPLY</v>
          </cell>
          <cell r="H112" t="str">
            <v>LOCAL</v>
          </cell>
        </row>
        <row r="113">
          <cell r="C113" t="str">
            <v>Roller Bead Conveyor -ET</v>
          </cell>
          <cell r="E113">
            <v>15000000</v>
          </cell>
          <cell r="F113" t="str">
            <v>Expert-tunkers</v>
          </cell>
          <cell r="G113" t="str">
            <v>SUPPLY</v>
          </cell>
          <cell r="H113" t="str">
            <v>LOCAL</v>
          </cell>
        </row>
        <row r="114">
          <cell r="C114" t="str">
            <v>Skid Lifter - ET</v>
          </cell>
          <cell r="E114">
            <v>42000000</v>
          </cell>
          <cell r="F114" t="str">
            <v>Expert-tunkers</v>
          </cell>
          <cell r="G114" t="str">
            <v>SUPPLY</v>
          </cell>
          <cell r="H114" t="str">
            <v>LOCAL</v>
          </cell>
        </row>
        <row r="115">
          <cell r="C115" t="str">
            <v>Skid turn table- ET</v>
          </cell>
          <cell r="E115">
            <v>50000000</v>
          </cell>
          <cell r="F115" t="str">
            <v>Expert-tunkers</v>
          </cell>
          <cell r="G115" t="str">
            <v>SUPPLY</v>
          </cell>
          <cell r="H115" t="str">
            <v>LOCAL</v>
          </cell>
        </row>
        <row r="116">
          <cell r="G116" t="str">
            <v>SUPPLY</v>
          </cell>
          <cell r="H116" t="str">
            <v>LOCAL</v>
          </cell>
        </row>
        <row r="117">
          <cell r="G117" t="str">
            <v>SUPPLY</v>
          </cell>
          <cell r="H117" t="str">
            <v>LOCAL</v>
          </cell>
        </row>
        <row r="118">
          <cell r="C118" t="str">
            <v>Skid Return R/Bead Conveyor (1m)</v>
          </cell>
          <cell r="E118">
            <v>850000</v>
          </cell>
          <cell r="G118" t="str">
            <v>SUPPLY</v>
          </cell>
          <cell r="H118" t="str">
            <v>LOCAL</v>
          </cell>
        </row>
        <row r="120">
          <cell r="C120" t="str">
            <v>Over Head AFM(Jabara Type)</v>
          </cell>
          <cell r="E120">
            <v>75000000</v>
          </cell>
          <cell r="G120" t="str">
            <v>SUPPLY</v>
          </cell>
          <cell r="H120" t="str">
            <v>LOCAL</v>
          </cell>
        </row>
        <row r="121">
          <cell r="C121" t="str">
            <v>Over Head AFM(Cylinder Type)</v>
          </cell>
          <cell r="E121">
            <v>68000000</v>
          </cell>
          <cell r="G121" t="str">
            <v>SUPPLY</v>
          </cell>
          <cell r="H121" t="str">
            <v>LOCAL</v>
          </cell>
        </row>
        <row r="123">
          <cell r="C123" t="str">
            <v>Over Head EMS</v>
          </cell>
          <cell r="G123" t="str">
            <v>SUPPLY</v>
          </cell>
          <cell r="H123" t="str">
            <v>LOCAL</v>
          </cell>
        </row>
        <row r="124">
          <cell r="C124" t="str">
            <v>Ems Ramrun Rail (OH-100)</v>
          </cell>
          <cell r="E124">
            <v>600000</v>
          </cell>
          <cell r="G124" t="str">
            <v>SUPPLY</v>
          </cell>
          <cell r="H124" t="str">
            <v>LOCAL</v>
          </cell>
        </row>
        <row r="125">
          <cell r="C125" t="str">
            <v>York (Rail 1.5m/1ea)</v>
          </cell>
          <cell r="E125">
            <v>50000</v>
          </cell>
          <cell r="G125" t="str">
            <v>SUPPLY</v>
          </cell>
          <cell r="H125" t="str">
            <v>LOCAL</v>
          </cell>
        </row>
        <row r="126">
          <cell r="C126" t="str">
            <v>1차 Carrier</v>
          </cell>
          <cell r="E126">
            <v>7000000</v>
          </cell>
          <cell r="G126" t="str">
            <v>SUPPLY</v>
          </cell>
          <cell r="H126" t="str">
            <v>LOCAL</v>
          </cell>
        </row>
        <row r="127">
          <cell r="C127" t="str">
            <v>Carrier Controls</v>
          </cell>
          <cell r="E127">
            <v>4500000</v>
          </cell>
          <cell r="G127" t="str">
            <v>SUPPLY</v>
          </cell>
          <cell r="H127" t="str">
            <v>LOCAL</v>
          </cell>
        </row>
        <row r="128">
          <cell r="C128" t="str">
            <v>2차 Carrier</v>
          </cell>
          <cell r="E128">
            <v>1800000</v>
          </cell>
          <cell r="G128" t="str">
            <v>SUPPLY</v>
          </cell>
          <cell r="H128" t="str">
            <v>LOCAL</v>
          </cell>
        </row>
        <row r="129">
          <cell r="C129" t="str">
            <v>Ems Hanger Checker</v>
          </cell>
          <cell r="E129">
            <v>15000000</v>
          </cell>
          <cell r="G129" t="str">
            <v>SUPPLY</v>
          </cell>
          <cell r="H129" t="str">
            <v>LOCAL</v>
          </cell>
        </row>
        <row r="130">
          <cell r="C130" t="str">
            <v>Stub Switch</v>
          </cell>
          <cell r="E130">
            <v>3000000</v>
          </cell>
          <cell r="G130" t="str">
            <v>SUPPLY</v>
          </cell>
          <cell r="H130" t="str">
            <v>LOCAL</v>
          </cell>
        </row>
        <row r="132">
          <cell r="C132" t="str">
            <v>Hoist</v>
          </cell>
        </row>
        <row r="134">
          <cell r="C134" t="str">
            <v>Kitto-Electric Hoist (1ton)</v>
          </cell>
          <cell r="E134">
            <v>2800000</v>
          </cell>
          <cell r="F134" t="str">
            <v>KITO JAPAN</v>
          </cell>
          <cell r="G134" t="str">
            <v>SUPPLY</v>
          </cell>
          <cell r="H134" t="str">
            <v>IMP</v>
          </cell>
        </row>
        <row r="135">
          <cell r="C135" t="str">
            <v>Demag-Electric Hoist (DC 1ton)</v>
          </cell>
          <cell r="E135">
            <v>3000000</v>
          </cell>
          <cell r="F135" t="str">
            <v>DEMAG</v>
          </cell>
          <cell r="G135" t="str">
            <v>SUPPLY</v>
          </cell>
          <cell r="H135" t="str">
            <v>IMP</v>
          </cell>
        </row>
        <row r="136">
          <cell r="C136" t="str">
            <v>KH-Electric Host(1tonn)</v>
          </cell>
          <cell r="E136">
            <v>1500000</v>
          </cell>
          <cell r="F136" t="str">
            <v>KOREA</v>
          </cell>
          <cell r="G136" t="str">
            <v>SUPPLY</v>
          </cell>
          <cell r="H136" t="str">
            <v>IMP</v>
          </cell>
        </row>
        <row r="137">
          <cell r="C137" t="str">
            <v>Kitto-Electric Hoist (0.5ton)</v>
          </cell>
          <cell r="E137">
            <v>2500000</v>
          </cell>
          <cell r="F137" t="str">
            <v>KITO JAPAN</v>
          </cell>
          <cell r="G137" t="str">
            <v>SUPPLY</v>
          </cell>
          <cell r="H137" t="str">
            <v>IMP</v>
          </cell>
        </row>
        <row r="138">
          <cell r="C138" t="str">
            <v>Demag-Electric Hoist (DC 0.5ton)</v>
          </cell>
          <cell r="E138">
            <v>2500000</v>
          </cell>
          <cell r="F138" t="str">
            <v>DEMAG</v>
          </cell>
          <cell r="G138" t="str">
            <v>SUPPLY</v>
          </cell>
          <cell r="H138" t="str">
            <v>IMP</v>
          </cell>
        </row>
        <row r="139">
          <cell r="C139" t="str">
            <v>KH-Electric Host(0.5tonn)</v>
          </cell>
          <cell r="E139">
            <v>1200000</v>
          </cell>
          <cell r="F139" t="str">
            <v>KOREA</v>
          </cell>
          <cell r="G139" t="str">
            <v>SUPPLY</v>
          </cell>
          <cell r="H139" t="str">
            <v>IMP</v>
          </cell>
        </row>
        <row r="141">
          <cell r="C141" t="str">
            <v>KOREA-KBK RAIL (10x5m) *2</v>
          </cell>
          <cell r="E141">
            <v>3000000</v>
          </cell>
          <cell r="F141" t="str">
            <v>KOREA</v>
          </cell>
          <cell r="G141" t="str">
            <v>SUPPLY</v>
          </cell>
          <cell r="H141" t="str">
            <v>IMP</v>
          </cell>
        </row>
        <row r="142">
          <cell r="C142" t="str">
            <v>DEMAG-KBK RAIL (10x5m) *2</v>
          </cell>
          <cell r="E142">
            <v>6000000</v>
          </cell>
          <cell r="F142" t="str">
            <v>DEMAG</v>
          </cell>
          <cell r="G142" t="str">
            <v>SUPPLY</v>
          </cell>
          <cell r="H142" t="str">
            <v>IMP</v>
          </cell>
        </row>
        <row r="143">
          <cell r="C143" t="str">
            <v>Hoist accessory</v>
          </cell>
          <cell r="E143">
            <v>4500000</v>
          </cell>
          <cell r="F143" t="str">
            <v>KOREA</v>
          </cell>
          <cell r="G143" t="str">
            <v>SUPPLY</v>
          </cell>
          <cell r="H143" t="str">
            <v>IMP</v>
          </cell>
        </row>
        <row r="144">
          <cell r="C144" t="str">
            <v>Air 1ton set</v>
          </cell>
          <cell r="E144">
            <v>10000000</v>
          </cell>
          <cell r="F144" t="str">
            <v>KOREA</v>
          </cell>
          <cell r="G144" t="str">
            <v>SUPPLY</v>
          </cell>
          <cell r="H144" t="str">
            <v>IMP</v>
          </cell>
        </row>
        <row r="145">
          <cell r="C145" t="str">
            <v>Manual Hanger</v>
          </cell>
          <cell r="E145">
            <v>3500000</v>
          </cell>
        </row>
        <row r="146">
          <cell r="C146" t="str">
            <v>Drop Lifter</v>
          </cell>
          <cell r="E146">
            <v>55000000</v>
          </cell>
          <cell r="G146" t="str">
            <v>SUPPLY</v>
          </cell>
          <cell r="H146" t="str">
            <v>IMP</v>
          </cell>
        </row>
        <row r="147">
          <cell r="C147" t="str">
            <v>Manipulator</v>
          </cell>
          <cell r="E147">
            <v>15000000</v>
          </cell>
          <cell r="G147" t="str">
            <v>SUPPLY</v>
          </cell>
          <cell r="H147" t="str">
            <v>IMP</v>
          </cell>
        </row>
        <row r="148">
          <cell r="C148" t="str">
            <v>Part Feeder (parts 15ea load'g)</v>
          </cell>
          <cell r="E148">
            <v>18000000</v>
          </cell>
          <cell r="G148" t="str">
            <v>SUPPLY</v>
          </cell>
          <cell r="H148" t="str">
            <v>IMP</v>
          </cell>
        </row>
        <row r="149">
          <cell r="C149" t="str">
            <v>Pallet shift device</v>
          </cell>
          <cell r="G149" t="str">
            <v>SUPPLY</v>
          </cell>
          <cell r="H149" t="str">
            <v>IMP</v>
          </cell>
        </row>
        <row r="152">
          <cell r="C152" t="str">
            <v>Decker-Manual Seal'g pump(5GL)</v>
          </cell>
          <cell r="E152">
            <v>4800000</v>
          </cell>
          <cell r="F152" t="str">
            <v>DECKER</v>
          </cell>
          <cell r="G152" t="str">
            <v>SUPPLY</v>
          </cell>
          <cell r="H152" t="str">
            <v>IMP</v>
          </cell>
        </row>
        <row r="153">
          <cell r="C153" t="str">
            <v>Decker-2x Manual seal'g Gun(5GL)</v>
          </cell>
          <cell r="E153">
            <v>1200000</v>
          </cell>
          <cell r="F153" t="str">
            <v>DECKER</v>
          </cell>
          <cell r="G153" t="str">
            <v>SUPPLY</v>
          </cell>
          <cell r="H153" t="str">
            <v>IMP</v>
          </cell>
        </row>
        <row r="155">
          <cell r="C155" t="str">
            <v>Graco-Manual Seal'g pump(5GL)</v>
          </cell>
          <cell r="E155">
            <v>8000000</v>
          </cell>
          <cell r="F155" t="str">
            <v>GRACO</v>
          </cell>
          <cell r="G155" t="str">
            <v>SUPPLY</v>
          </cell>
          <cell r="H155" t="str">
            <v>IMP</v>
          </cell>
        </row>
        <row r="156">
          <cell r="C156" t="str">
            <v>Graco-2x Manual seal'g Gun(5GL)</v>
          </cell>
          <cell r="E156">
            <v>2000000</v>
          </cell>
          <cell r="F156" t="str">
            <v>GRACO</v>
          </cell>
          <cell r="G156" t="str">
            <v>SUPPLY</v>
          </cell>
          <cell r="H156" t="str">
            <v>IMP</v>
          </cell>
        </row>
        <row r="157">
          <cell r="C157" t="str">
            <v>SCA-Manual Seal'g pump(5GL)</v>
          </cell>
          <cell r="E157">
            <v>9450000</v>
          </cell>
          <cell r="F157" t="str">
            <v>SCA</v>
          </cell>
          <cell r="G157" t="str">
            <v>SUPPLY</v>
          </cell>
          <cell r="H157" t="str">
            <v>IMP</v>
          </cell>
        </row>
        <row r="158">
          <cell r="C158" t="str">
            <v>SCA-2x Manual seal'g Gun 5GL</v>
          </cell>
          <cell r="E158">
            <v>16200000</v>
          </cell>
          <cell r="F158" t="str">
            <v>SCA</v>
          </cell>
          <cell r="G158" t="str">
            <v>SUPPLY</v>
          </cell>
          <cell r="H158" t="str">
            <v>IMP</v>
          </cell>
        </row>
        <row r="159">
          <cell r="C159" t="str">
            <v>Decker -Manual Seal'g pump(55GL)</v>
          </cell>
          <cell r="E159">
            <v>9500000</v>
          </cell>
          <cell r="F159" t="str">
            <v>DECKER</v>
          </cell>
          <cell r="G159" t="str">
            <v>SUPPLY</v>
          </cell>
          <cell r="H159" t="str">
            <v>IMP</v>
          </cell>
        </row>
        <row r="160">
          <cell r="C160" t="str">
            <v>Decker -2x Manual seal'g Gun(55GL)</v>
          </cell>
          <cell r="E160">
            <v>1800000</v>
          </cell>
          <cell r="F160" t="str">
            <v>DECKER</v>
          </cell>
          <cell r="G160" t="str">
            <v>SUPPLY</v>
          </cell>
          <cell r="H160" t="str">
            <v>IMP</v>
          </cell>
        </row>
        <row r="162">
          <cell r="C162" t="str">
            <v>Graco -Manual Seal'g pump(55GL)</v>
          </cell>
          <cell r="E162">
            <v>15000000</v>
          </cell>
          <cell r="F162" t="str">
            <v>GRACO</v>
          </cell>
          <cell r="G162" t="str">
            <v>SUPPLY</v>
          </cell>
          <cell r="H162" t="str">
            <v>IMP</v>
          </cell>
        </row>
        <row r="163">
          <cell r="C163" t="str">
            <v>Graco -2x Manual seal'g Gun(55GL)</v>
          </cell>
          <cell r="E163">
            <v>2500000</v>
          </cell>
          <cell r="F163" t="str">
            <v>GRACO</v>
          </cell>
          <cell r="G163" t="str">
            <v>SUPPLY</v>
          </cell>
          <cell r="H163" t="str">
            <v>IMP</v>
          </cell>
        </row>
        <row r="164">
          <cell r="C164" t="str">
            <v>SCA-Manual Seal'g pump(55GL)</v>
          </cell>
          <cell r="E164">
            <v>12150000</v>
          </cell>
          <cell r="F164" t="str">
            <v>SCA</v>
          </cell>
          <cell r="G164" t="str">
            <v>SUPPLY</v>
          </cell>
          <cell r="H164" t="str">
            <v>IMP</v>
          </cell>
        </row>
        <row r="165">
          <cell r="C165" t="str">
            <v>SCA-2x Manual seal'g Gun 5GL</v>
          </cell>
          <cell r="E165">
            <v>17550000</v>
          </cell>
          <cell r="F165" t="str">
            <v>SCA</v>
          </cell>
          <cell r="G165" t="str">
            <v>SUPPLY</v>
          </cell>
          <cell r="H165" t="str">
            <v>IMP</v>
          </cell>
        </row>
        <row r="166">
          <cell r="C166" t="str">
            <v>Decker - ROBOT type</v>
          </cell>
          <cell r="E166">
            <v>29697000</v>
          </cell>
          <cell r="F166" t="str">
            <v>DECKER</v>
          </cell>
          <cell r="G166" t="str">
            <v>SUPPLY</v>
          </cell>
          <cell r="H166" t="str">
            <v>IMP</v>
          </cell>
        </row>
        <row r="168">
          <cell r="C168" t="str">
            <v>GRACO - ROBOT type</v>
          </cell>
          <cell r="E168">
            <v>39000000</v>
          </cell>
          <cell r="F168" t="str">
            <v>GRACO</v>
          </cell>
          <cell r="G168" t="str">
            <v>SUPPLY</v>
          </cell>
          <cell r="H168" t="str">
            <v>IMP</v>
          </cell>
        </row>
        <row r="169">
          <cell r="C169" t="str">
            <v>Decker - Heating 55 GL</v>
          </cell>
          <cell r="E169">
            <v>22770000</v>
          </cell>
          <cell r="F169" t="str">
            <v>DECKER</v>
          </cell>
          <cell r="G169" t="str">
            <v>SUPPLY</v>
          </cell>
          <cell r="H169" t="str">
            <v>IMP</v>
          </cell>
        </row>
        <row r="170">
          <cell r="C170" t="str">
            <v>Dceker -2 GUN</v>
          </cell>
          <cell r="E170">
            <v>1400000</v>
          </cell>
          <cell r="F170" t="str">
            <v>DECKER</v>
          </cell>
          <cell r="G170" t="str">
            <v>SUPPLY</v>
          </cell>
          <cell r="H170" t="str">
            <v>IMP</v>
          </cell>
        </row>
        <row r="171">
          <cell r="C171" t="str">
            <v>SCA-Heating 55 GL Dobulde barrale</v>
          </cell>
          <cell r="E171">
            <v>52000000</v>
          </cell>
          <cell r="F171" t="str">
            <v>SCA</v>
          </cell>
          <cell r="G171" t="str">
            <v>SUPPLY</v>
          </cell>
          <cell r="H171" t="str">
            <v>IMP</v>
          </cell>
        </row>
        <row r="172">
          <cell r="F172" t="str">
            <v>SCA</v>
          </cell>
          <cell r="G172" t="str">
            <v>SUPPLY</v>
          </cell>
          <cell r="H172" t="str">
            <v>IMP</v>
          </cell>
        </row>
        <row r="173">
          <cell r="C173" t="str">
            <v>SCA - Heating 55 GL</v>
          </cell>
          <cell r="E173">
            <v>33800000</v>
          </cell>
          <cell r="F173" t="str">
            <v>SCA</v>
          </cell>
          <cell r="G173" t="str">
            <v>SUPPLY</v>
          </cell>
          <cell r="H173" t="str">
            <v>IMP</v>
          </cell>
        </row>
        <row r="174">
          <cell r="C174" t="str">
            <v>SCA -2 GUN</v>
          </cell>
          <cell r="E174">
            <v>46410000</v>
          </cell>
          <cell r="F174" t="str">
            <v>SCA</v>
          </cell>
          <cell r="G174" t="str">
            <v>SUPPLY</v>
          </cell>
          <cell r="H174" t="str">
            <v>IMP</v>
          </cell>
        </row>
        <row r="177">
          <cell r="C177" t="str">
            <v>KR210-2 210 kg</v>
          </cell>
          <cell r="E177">
            <v>40000000</v>
          </cell>
          <cell r="F177" t="str">
            <v>KUKA</v>
          </cell>
          <cell r="G177" t="str">
            <v>SUPPLY</v>
          </cell>
          <cell r="H177" t="str">
            <v>IMP</v>
          </cell>
        </row>
        <row r="178">
          <cell r="C178" t="str">
            <v xml:space="preserve">KR210-2 185 kg </v>
          </cell>
          <cell r="E178">
            <v>37000000</v>
          </cell>
          <cell r="F178" t="str">
            <v>KUKA</v>
          </cell>
          <cell r="G178" t="str">
            <v>SUPPLY</v>
          </cell>
          <cell r="H178" t="str">
            <v>IMP</v>
          </cell>
        </row>
        <row r="179">
          <cell r="C179" t="str">
            <v>IRB 6600 175 kg</v>
          </cell>
          <cell r="E179">
            <v>40000000</v>
          </cell>
          <cell r="F179" t="str">
            <v>ABB</v>
          </cell>
          <cell r="G179" t="str">
            <v>SUPPLY</v>
          </cell>
          <cell r="H179" t="str">
            <v>IMP</v>
          </cell>
        </row>
        <row r="180">
          <cell r="C180" t="str">
            <v xml:space="preserve">R-2000ib 175 kg </v>
          </cell>
          <cell r="E180">
            <v>28000000</v>
          </cell>
          <cell r="F180" t="str">
            <v>FANUC</v>
          </cell>
          <cell r="G180" t="str">
            <v>SUPPLY</v>
          </cell>
          <cell r="H180" t="str">
            <v>IMP</v>
          </cell>
        </row>
        <row r="181">
          <cell r="C181" t="str">
            <v>NACHI SH 166kg</v>
          </cell>
          <cell r="E181">
            <v>38000000</v>
          </cell>
          <cell r="F181" t="str">
            <v>NACHI</v>
          </cell>
          <cell r="G181" t="str">
            <v>SUPPLY</v>
          </cell>
          <cell r="H181" t="str">
            <v>IMP</v>
          </cell>
        </row>
        <row r="182">
          <cell r="C182" t="str">
            <v>MOTOMAN ES 165N 165kg</v>
          </cell>
          <cell r="E182">
            <v>31000000</v>
          </cell>
          <cell r="F182" t="str">
            <v>YASKAWA</v>
          </cell>
          <cell r="G182" t="str">
            <v>SUPPLY</v>
          </cell>
          <cell r="H182" t="str">
            <v>IMP</v>
          </cell>
        </row>
        <row r="183">
          <cell r="C183" t="str">
            <v>HX-165  165kg</v>
          </cell>
          <cell r="E183">
            <v>38000000</v>
          </cell>
          <cell r="F183" t="str">
            <v>HHI</v>
          </cell>
          <cell r="G183" t="str">
            <v>SUPPLY</v>
          </cell>
          <cell r="H183" t="str">
            <v>IMP</v>
          </cell>
        </row>
        <row r="184">
          <cell r="E184">
            <v>6000000</v>
          </cell>
          <cell r="G184" t="str">
            <v>SUPPLY</v>
          </cell>
          <cell r="H184" t="str">
            <v>IMP</v>
          </cell>
        </row>
        <row r="185">
          <cell r="C185" t="str">
            <v>OBARA-SMALL SPOT GUN</v>
          </cell>
          <cell r="E185">
            <v>5200000</v>
          </cell>
          <cell r="F185" t="str">
            <v>OBARA</v>
          </cell>
          <cell r="G185" t="str">
            <v>SUPPLY</v>
          </cell>
          <cell r="H185" t="str">
            <v>IMP</v>
          </cell>
        </row>
        <row r="186">
          <cell r="C186" t="str">
            <v>OBARA-MIDDLE SPOT GUN</v>
          </cell>
          <cell r="E186">
            <v>5400000</v>
          </cell>
          <cell r="F186" t="str">
            <v>OBARA</v>
          </cell>
          <cell r="G186" t="str">
            <v>SUPPLY</v>
          </cell>
          <cell r="H186" t="str">
            <v>IMP</v>
          </cell>
        </row>
        <row r="187">
          <cell r="C187" t="str">
            <v>OBARA-LARGE SPOT GUN</v>
          </cell>
          <cell r="E187">
            <v>5600000</v>
          </cell>
          <cell r="F187" t="str">
            <v>OBARA</v>
          </cell>
          <cell r="G187" t="str">
            <v>SUPPLY</v>
          </cell>
          <cell r="H187" t="str">
            <v>IMP</v>
          </cell>
        </row>
        <row r="188">
          <cell r="C188" t="str">
            <v>OBARA-SERVO MOTOR GUN (小)</v>
          </cell>
          <cell r="E188">
            <v>5900000</v>
          </cell>
          <cell r="F188" t="str">
            <v>OBARA</v>
          </cell>
          <cell r="G188" t="str">
            <v>SUPPLY</v>
          </cell>
          <cell r="H188" t="str">
            <v>IMP</v>
          </cell>
        </row>
        <row r="189">
          <cell r="C189" t="str">
            <v>OBARA-SERVO MOTOR GUN (中)</v>
          </cell>
          <cell r="E189">
            <v>6200000</v>
          </cell>
          <cell r="F189" t="str">
            <v>OBARA</v>
          </cell>
          <cell r="G189" t="str">
            <v>SUPPLY</v>
          </cell>
          <cell r="H189" t="str">
            <v>IMP</v>
          </cell>
        </row>
        <row r="190">
          <cell r="C190" t="str">
            <v>OBARA-SERVO MOTOR GUN (大)</v>
          </cell>
          <cell r="E190">
            <v>6500000</v>
          </cell>
          <cell r="F190" t="str">
            <v>OBARA</v>
          </cell>
          <cell r="G190" t="str">
            <v>SUPPLY</v>
          </cell>
          <cell r="H190" t="str">
            <v>IMP</v>
          </cell>
        </row>
        <row r="191">
          <cell r="C191" t="str">
            <v>ARO -SMALL SPOT GUN</v>
          </cell>
          <cell r="E191">
            <v>11137500</v>
          </cell>
          <cell r="F191" t="str">
            <v>ARO</v>
          </cell>
          <cell r="G191" t="str">
            <v>SUPPLY</v>
          </cell>
          <cell r="H191" t="str">
            <v>IMP</v>
          </cell>
        </row>
        <row r="192">
          <cell r="C192" t="str">
            <v>ARO-MIDDLE SPOT GUN</v>
          </cell>
          <cell r="E192">
            <v>13108500</v>
          </cell>
          <cell r="F192" t="str">
            <v>ARO</v>
          </cell>
          <cell r="G192" t="str">
            <v>SUPPLY</v>
          </cell>
          <cell r="H192" t="str">
            <v>IMP</v>
          </cell>
        </row>
        <row r="193">
          <cell r="C193" t="str">
            <v>ARO-LARGE SPOT GUN</v>
          </cell>
          <cell r="E193">
            <v>16563150</v>
          </cell>
          <cell r="F193" t="str">
            <v>ARO</v>
          </cell>
          <cell r="G193" t="str">
            <v>SUPPLY</v>
          </cell>
          <cell r="H193" t="str">
            <v>IMP</v>
          </cell>
        </row>
        <row r="194">
          <cell r="C194" t="str">
            <v>ARO-SERVO MOTOR GUN (小)</v>
          </cell>
          <cell r="E194">
            <v>12156750</v>
          </cell>
          <cell r="F194" t="str">
            <v>ARO</v>
          </cell>
          <cell r="G194" t="str">
            <v>SUPPLY</v>
          </cell>
          <cell r="H194" t="str">
            <v>IMP</v>
          </cell>
        </row>
        <row r="195">
          <cell r="C195" t="str">
            <v>ARO-SERVO MOTOR GUN (中)</v>
          </cell>
          <cell r="E195">
            <v>14127750</v>
          </cell>
          <cell r="F195" t="str">
            <v>ARO</v>
          </cell>
          <cell r="G195" t="str">
            <v>SUPPLY</v>
          </cell>
          <cell r="H195" t="str">
            <v>IMP</v>
          </cell>
        </row>
        <row r="196">
          <cell r="C196" t="str">
            <v>ARO-SERVO MOTOR GUN (大)</v>
          </cell>
          <cell r="E196">
            <v>17582400</v>
          </cell>
          <cell r="F196" t="str">
            <v>ARO</v>
          </cell>
          <cell r="G196" t="str">
            <v>SUPPLY</v>
          </cell>
          <cell r="H196" t="str">
            <v>IMP</v>
          </cell>
        </row>
        <row r="197">
          <cell r="C197" t="str">
            <v>ARO-MF GUN (C-type)</v>
          </cell>
          <cell r="E197">
            <v>16632000</v>
          </cell>
          <cell r="F197" t="str">
            <v>ARO</v>
          </cell>
          <cell r="G197" t="str">
            <v>SUPPLY</v>
          </cell>
          <cell r="H197" t="str">
            <v>IMP</v>
          </cell>
        </row>
        <row r="198">
          <cell r="C198" t="str">
            <v>ARO-MF GUN (X-type)</v>
          </cell>
          <cell r="E198">
            <v>19375200</v>
          </cell>
          <cell r="F198" t="str">
            <v>ARO</v>
          </cell>
          <cell r="G198" t="str">
            <v>SUPPLY</v>
          </cell>
          <cell r="H198" t="str">
            <v>IMP</v>
          </cell>
        </row>
        <row r="199">
          <cell r="C199" t="str">
            <v>GF-MF GUN(X-TYPE 중)</v>
          </cell>
          <cell r="E199">
            <v>17725800</v>
          </cell>
          <cell r="F199" t="str">
            <v>GF WELDING</v>
          </cell>
          <cell r="G199" t="str">
            <v>SUPPLY</v>
          </cell>
          <cell r="H199" t="str">
            <v>IMP</v>
          </cell>
        </row>
        <row r="200">
          <cell r="C200" t="str">
            <v>GF-MF GUN(X-TYPE 대)</v>
          </cell>
          <cell r="E200">
            <v>20810300</v>
          </cell>
          <cell r="F200" t="str">
            <v>GF WELDING</v>
          </cell>
          <cell r="G200" t="str">
            <v>SUPPLY</v>
          </cell>
          <cell r="H200" t="str">
            <v>IMP</v>
          </cell>
        </row>
        <row r="203">
          <cell r="C203" t="str">
            <v>GF-SMALL SPOT GUN</v>
          </cell>
          <cell r="E203">
            <v>13500000</v>
          </cell>
          <cell r="F203" t="str">
            <v>GF WELDING</v>
          </cell>
          <cell r="G203" t="str">
            <v>SUPPLY</v>
          </cell>
          <cell r="H203" t="str">
            <v>IMP</v>
          </cell>
        </row>
        <row r="204">
          <cell r="C204" t="str">
            <v>GF-MIDDLE SPOT GUN</v>
          </cell>
          <cell r="E204">
            <v>15500000</v>
          </cell>
          <cell r="F204" t="str">
            <v>GF WELDING</v>
          </cell>
          <cell r="G204" t="str">
            <v>SUPPLY</v>
          </cell>
          <cell r="H204" t="str">
            <v>IMP</v>
          </cell>
        </row>
        <row r="205">
          <cell r="C205" t="str">
            <v>GF-LARGE SPOT GUN (AL TYPE)</v>
          </cell>
          <cell r="E205">
            <v>18500000</v>
          </cell>
          <cell r="F205" t="str">
            <v>GF WELDING</v>
          </cell>
          <cell r="G205" t="str">
            <v>SUPPLY</v>
          </cell>
          <cell r="H205" t="str">
            <v>IMP</v>
          </cell>
        </row>
        <row r="207">
          <cell r="C207" t="str">
            <v>NIMAK-SMALL MF GUN</v>
          </cell>
          <cell r="E207">
            <v>12825000</v>
          </cell>
          <cell r="F207" t="str">
            <v>NIMAK</v>
          </cell>
          <cell r="G207" t="str">
            <v>SUPPLY</v>
          </cell>
          <cell r="H207" t="str">
            <v>IMP</v>
          </cell>
        </row>
        <row r="208">
          <cell r="C208" t="str">
            <v>NIMAK-MIDDLE MF GUN</v>
          </cell>
          <cell r="E208">
            <v>13095000</v>
          </cell>
          <cell r="F208" t="str">
            <v>NIMAK</v>
          </cell>
          <cell r="G208" t="str">
            <v>SUPPLY</v>
          </cell>
          <cell r="H208" t="str">
            <v>IMP</v>
          </cell>
        </row>
        <row r="209">
          <cell r="C209" t="str">
            <v>NIMAK-LARGE MF GUN</v>
          </cell>
          <cell r="E209">
            <v>18225000</v>
          </cell>
          <cell r="F209" t="str">
            <v>NIMAK</v>
          </cell>
          <cell r="G209" t="str">
            <v>SUPPLY</v>
          </cell>
          <cell r="H209" t="str">
            <v>IMP</v>
          </cell>
        </row>
        <row r="211">
          <cell r="C211" t="str">
            <v>NIMAK-CDW (Robo KES C50)</v>
          </cell>
          <cell r="E211">
            <v>19000000</v>
          </cell>
          <cell r="F211" t="str">
            <v>NIMAK</v>
          </cell>
          <cell r="G211" t="str">
            <v>SUPPLY</v>
          </cell>
          <cell r="H211" t="str">
            <v>IMP</v>
          </cell>
        </row>
        <row r="213">
          <cell r="G213" t="str">
            <v>SUPPLY</v>
          </cell>
          <cell r="H213" t="str">
            <v>IMP</v>
          </cell>
        </row>
        <row r="214">
          <cell r="C214" t="str">
            <v>AC-Controller -ARO (400v/50hz)</v>
          </cell>
          <cell r="E214">
            <v>7155000</v>
          </cell>
          <cell r="F214" t="str">
            <v>ARO</v>
          </cell>
          <cell r="G214" t="str">
            <v>SUPPLY</v>
          </cell>
          <cell r="H214" t="str">
            <v>IMP</v>
          </cell>
        </row>
        <row r="215">
          <cell r="C215" t="str">
            <v>AC-Controller -BOSCH 400v/50hz</v>
          </cell>
          <cell r="E215">
            <v>6075000</v>
          </cell>
          <cell r="F215" t="str">
            <v>Bosch</v>
          </cell>
          <cell r="G215" t="str">
            <v>SUPPLY</v>
          </cell>
          <cell r="H215" t="str">
            <v>IMP</v>
          </cell>
        </row>
        <row r="216">
          <cell r="C216" t="str">
            <v>AC-Controller (3005 A..C controller)</v>
          </cell>
          <cell r="E216">
            <v>4092000</v>
          </cell>
          <cell r="F216" t="str">
            <v>MEDWELD</v>
          </cell>
          <cell r="G216" t="str">
            <v>SUPPLY</v>
          </cell>
          <cell r="H216" t="str">
            <v>IMP</v>
          </cell>
        </row>
        <row r="217">
          <cell r="C217" t="str">
            <v>AC-Controller - GF WELDING</v>
          </cell>
          <cell r="E217">
            <v>5535000</v>
          </cell>
          <cell r="F217" t="str">
            <v>GF WELDING</v>
          </cell>
          <cell r="G217" t="str">
            <v>SUPPLY</v>
          </cell>
          <cell r="H217" t="str">
            <v>IMP</v>
          </cell>
        </row>
        <row r="218">
          <cell r="C218" t="str">
            <v>AC-Controller -OBARA</v>
          </cell>
          <cell r="E218">
            <v>2500000</v>
          </cell>
          <cell r="F218" t="str">
            <v>OBARA</v>
          </cell>
          <cell r="G218" t="str">
            <v>SUPPLY</v>
          </cell>
          <cell r="H218" t="str">
            <v>IMP</v>
          </cell>
        </row>
        <row r="219">
          <cell r="C219" t="str">
            <v>MFDC -Controller (BOSCH)</v>
          </cell>
          <cell r="E219">
            <v>10125000</v>
          </cell>
          <cell r="F219" t="str">
            <v>Bosch</v>
          </cell>
          <cell r="G219" t="str">
            <v>SUPPLY</v>
          </cell>
          <cell r="H219" t="str">
            <v>IMP</v>
          </cell>
        </row>
        <row r="220">
          <cell r="C220" t="str">
            <v>MFDC -Controller (Medweld)</v>
          </cell>
          <cell r="E220">
            <v>6510000</v>
          </cell>
          <cell r="F220" t="str">
            <v>MEDWELD</v>
          </cell>
          <cell r="G220" t="str">
            <v>SUPPLY</v>
          </cell>
          <cell r="H220" t="str">
            <v>IMP</v>
          </cell>
        </row>
        <row r="221">
          <cell r="C221" t="str">
            <v>MFDC-Controller ( H+W)</v>
          </cell>
          <cell r="E221">
            <v>10530000</v>
          </cell>
          <cell r="F221" t="str">
            <v>Harms+Wende</v>
          </cell>
          <cell r="G221" t="str">
            <v>SUPPLY</v>
          </cell>
          <cell r="H221" t="str">
            <v>IMP</v>
          </cell>
        </row>
        <row r="222">
          <cell r="C222" t="str">
            <v>MFDC-Controller (ARO)</v>
          </cell>
          <cell r="E222">
            <v>13162500</v>
          </cell>
          <cell r="F222" t="str">
            <v>ARO</v>
          </cell>
          <cell r="G222" t="str">
            <v>SUPPLY</v>
          </cell>
          <cell r="H222" t="str">
            <v>IMP</v>
          </cell>
        </row>
        <row r="223">
          <cell r="C223" t="str">
            <v>Gripper (Module type)</v>
          </cell>
          <cell r="E223">
            <v>15000000</v>
          </cell>
          <cell r="F223" t="str">
            <v>TUNKERS</v>
          </cell>
          <cell r="G223" t="str">
            <v>SUPPLY</v>
          </cell>
          <cell r="H223" t="str">
            <v>IMP</v>
          </cell>
        </row>
        <row r="224">
          <cell r="C224" t="str">
            <v>Middle Gripper</v>
          </cell>
          <cell r="E224">
            <v>6000000</v>
          </cell>
          <cell r="G224" t="str">
            <v>SUPPLY</v>
          </cell>
          <cell r="H224" t="str">
            <v>IMP</v>
          </cell>
        </row>
        <row r="225">
          <cell r="C225" t="str">
            <v>Large Gripper</v>
          </cell>
          <cell r="E225">
            <v>8000000</v>
          </cell>
          <cell r="G225" t="str">
            <v>SUPPLY</v>
          </cell>
          <cell r="H225" t="str">
            <v>IMP</v>
          </cell>
        </row>
        <row r="226">
          <cell r="C226" t="str">
            <v>Electrical Device (Cable 외)</v>
          </cell>
          <cell r="E226">
            <v>3200000</v>
          </cell>
          <cell r="G226" t="str">
            <v>SUPPLY</v>
          </cell>
          <cell r="H226" t="str">
            <v>IMP</v>
          </cell>
        </row>
        <row r="227">
          <cell r="C227" t="str">
            <v>Mechanical Device (Set)</v>
          </cell>
          <cell r="E227">
            <v>3100000</v>
          </cell>
          <cell r="G227" t="str">
            <v>SUPPLY</v>
          </cell>
          <cell r="H227" t="str">
            <v>IMP</v>
          </cell>
        </row>
        <row r="228">
          <cell r="D228" t="str">
            <v>Robot stand &amp; base</v>
          </cell>
          <cell r="E228">
            <v>1000000</v>
          </cell>
          <cell r="G228" t="str">
            <v>SUPPLY</v>
          </cell>
          <cell r="H228" t="str">
            <v>IMP</v>
          </cell>
        </row>
        <row r="229">
          <cell r="D229" t="str">
            <v>Cable support</v>
          </cell>
          <cell r="E229">
            <v>800000</v>
          </cell>
          <cell r="G229" t="str">
            <v>SUPPLY</v>
          </cell>
          <cell r="H229" t="str">
            <v>IMP</v>
          </cell>
        </row>
        <row r="230">
          <cell r="D230" t="str">
            <v>Utility support</v>
          </cell>
          <cell r="E230">
            <v>500000</v>
          </cell>
          <cell r="G230" t="str">
            <v>SUPPLY</v>
          </cell>
          <cell r="H230" t="str">
            <v>IMP</v>
          </cell>
        </row>
        <row r="231">
          <cell r="D231" t="str">
            <v>Robot arm support</v>
          </cell>
          <cell r="E231">
            <v>300000</v>
          </cell>
          <cell r="G231" t="str">
            <v>SUPPLY</v>
          </cell>
          <cell r="H231" t="str">
            <v>IMP</v>
          </cell>
        </row>
        <row r="232">
          <cell r="D232" t="str">
            <v>Cooling water fileter</v>
          </cell>
          <cell r="E232">
            <v>400000</v>
          </cell>
          <cell r="G232" t="str">
            <v>SUPPLY</v>
          </cell>
          <cell r="H232" t="str">
            <v>IMP</v>
          </cell>
        </row>
        <row r="233">
          <cell r="D233" t="str">
            <v>Flow s/w</v>
          </cell>
          <cell r="E233">
            <v>100000</v>
          </cell>
          <cell r="G233" t="str">
            <v>SUPPLY</v>
          </cell>
          <cell r="H233" t="str">
            <v>IMP</v>
          </cell>
        </row>
        <row r="234">
          <cell r="C234" t="str">
            <v>Robot tool change (ATC) 1:2</v>
          </cell>
          <cell r="E234">
            <v>9000000</v>
          </cell>
          <cell r="F234" t="str">
            <v>텔스타 홈멜</v>
          </cell>
          <cell r="G234" t="str">
            <v>SUPPLY</v>
          </cell>
          <cell r="H234" t="str">
            <v>IMP</v>
          </cell>
        </row>
        <row r="235">
          <cell r="C235" t="str">
            <v>Robot tool change (ATC) 1:2</v>
          </cell>
          <cell r="E235">
            <v>6000000</v>
          </cell>
          <cell r="F235" t="str">
            <v>OBARA</v>
          </cell>
          <cell r="G235" t="str">
            <v>SUPPLY</v>
          </cell>
          <cell r="H235" t="str">
            <v>IMP</v>
          </cell>
        </row>
        <row r="236">
          <cell r="C236" t="str">
            <v>Robot tool change (ATC) 1:2</v>
          </cell>
          <cell r="E236">
            <v>20000000</v>
          </cell>
          <cell r="F236" t="str">
            <v>NIMAK</v>
          </cell>
          <cell r="G236" t="str">
            <v>SUPPLY</v>
          </cell>
          <cell r="H236" t="str">
            <v>IMP</v>
          </cell>
        </row>
        <row r="238">
          <cell r="C238" t="str">
            <v>I/L반 Box &amp; PLC(현대로봇만해당)</v>
          </cell>
          <cell r="E238">
            <v>5000000</v>
          </cell>
          <cell r="G238" t="str">
            <v>SUPPLY</v>
          </cell>
          <cell r="H238" t="str">
            <v>IMP</v>
          </cell>
        </row>
        <row r="239">
          <cell r="C239" t="str">
            <v>Auto Tip dresser (ATD-88)</v>
          </cell>
          <cell r="E239">
            <v>1000000</v>
          </cell>
          <cell r="G239" t="str">
            <v>SUPPLY</v>
          </cell>
          <cell r="H239" t="str">
            <v>IMP</v>
          </cell>
        </row>
        <row r="240">
          <cell r="C240" t="str">
            <v>Manual Tip dresser</v>
          </cell>
          <cell r="E240">
            <v>700000</v>
          </cell>
          <cell r="G240" t="str">
            <v>SUPPLY</v>
          </cell>
          <cell r="H240" t="str">
            <v>IMP</v>
          </cell>
        </row>
        <row r="241">
          <cell r="C241" t="str">
            <v>Auto Tip Changer</v>
          </cell>
          <cell r="E241">
            <v>9000000</v>
          </cell>
          <cell r="F241" t="str">
            <v>NIMAK</v>
          </cell>
          <cell r="G241" t="str">
            <v>SUPPLY</v>
          </cell>
          <cell r="H241" t="str">
            <v>IMP</v>
          </cell>
        </row>
        <row r="242">
          <cell r="G242" t="str">
            <v>SUPPLY</v>
          </cell>
          <cell r="H242" t="str">
            <v>IMP</v>
          </cell>
        </row>
        <row r="243">
          <cell r="C243" t="str">
            <v>Simulation &amp; OLP</v>
          </cell>
          <cell r="E243">
            <v>1900000</v>
          </cell>
        </row>
        <row r="244">
          <cell r="C244" t="str">
            <v>Robot carriage system (1~5m)</v>
          </cell>
          <cell r="E244">
            <v>30000000</v>
          </cell>
          <cell r="G244" t="str">
            <v>SUPPLY</v>
          </cell>
          <cell r="H244" t="str">
            <v>IMP</v>
          </cell>
        </row>
        <row r="245">
          <cell r="C245" t="str">
            <v>Robot carriage system (5~10m)</v>
          </cell>
          <cell r="E245">
            <v>60000000</v>
          </cell>
          <cell r="G245" t="str">
            <v>SUPPLY</v>
          </cell>
          <cell r="H245" t="str">
            <v>IMP</v>
          </cell>
        </row>
        <row r="248">
          <cell r="C248" t="str">
            <v>ST gun X-type(Large)</v>
          </cell>
          <cell r="E248">
            <v>1300000</v>
          </cell>
          <cell r="F248" t="str">
            <v>OBARA</v>
          </cell>
          <cell r="G248" t="str">
            <v>SUPPLY</v>
          </cell>
          <cell r="H248" t="str">
            <v>LOCAL</v>
          </cell>
        </row>
        <row r="249">
          <cell r="C249" t="str">
            <v>ST gun X-type(middle)</v>
          </cell>
          <cell r="E249">
            <v>1200000</v>
          </cell>
          <cell r="F249" t="str">
            <v>OBARA</v>
          </cell>
          <cell r="G249" t="str">
            <v>SUPPLY</v>
          </cell>
          <cell r="H249" t="str">
            <v>LOCAL</v>
          </cell>
        </row>
        <row r="250">
          <cell r="C250" t="str">
            <v>ST gun X-type(Small)</v>
          </cell>
          <cell r="E250">
            <v>1100000</v>
          </cell>
          <cell r="F250" t="str">
            <v>OBARA</v>
          </cell>
          <cell r="G250" t="str">
            <v>SUPPLY</v>
          </cell>
          <cell r="H250" t="str">
            <v>LOCAL</v>
          </cell>
        </row>
        <row r="251">
          <cell r="C251" t="str">
            <v>ST gun C-type(Large)</v>
          </cell>
          <cell r="E251">
            <v>1200000</v>
          </cell>
          <cell r="F251" t="str">
            <v>OBARA</v>
          </cell>
          <cell r="G251" t="str">
            <v>SUPPLY</v>
          </cell>
          <cell r="H251" t="str">
            <v>LOCAL</v>
          </cell>
        </row>
        <row r="252">
          <cell r="C252" t="str">
            <v>ST gun C-type(middlel)</v>
          </cell>
          <cell r="E252">
            <v>1100000</v>
          </cell>
          <cell r="F252" t="str">
            <v>OBARA</v>
          </cell>
          <cell r="G252" t="str">
            <v>SUPPLY</v>
          </cell>
          <cell r="H252" t="str">
            <v>LOCAL</v>
          </cell>
        </row>
        <row r="253">
          <cell r="C253" t="str">
            <v>ST gun C-type(Small)</v>
          </cell>
          <cell r="E253">
            <v>1000000</v>
          </cell>
          <cell r="F253" t="str">
            <v>OBARA</v>
          </cell>
          <cell r="G253" t="str">
            <v>SUPPLY</v>
          </cell>
          <cell r="H253" t="str">
            <v>LOCAL</v>
          </cell>
        </row>
        <row r="254">
          <cell r="C254" t="str">
            <v>Potable T/R(150Kv)</v>
          </cell>
          <cell r="E254">
            <v>1600000</v>
          </cell>
          <cell r="F254" t="str">
            <v>OBARA</v>
          </cell>
          <cell r="G254" t="str">
            <v>SUPPLY</v>
          </cell>
          <cell r="H254" t="str">
            <v>LOCAL</v>
          </cell>
        </row>
        <row r="255">
          <cell r="C255" t="str">
            <v>T/C</v>
          </cell>
          <cell r="F255" t="str">
            <v>OBARA</v>
          </cell>
        </row>
        <row r="256">
          <cell r="C256">
            <v>10</v>
          </cell>
          <cell r="D256" t="str">
            <v>TIMER(STN21-MN-DN)</v>
          </cell>
          <cell r="E256">
            <v>1800000</v>
          </cell>
          <cell r="F256" t="str">
            <v>OBARA</v>
          </cell>
          <cell r="G256" t="str">
            <v>SUPPLY</v>
          </cell>
          <cell r="H256" t="str">
            <v>LOCAL</v>
          </cell>
        </row>
        <row r="257">
          <cell r="C257">
            <v>1</v>
          </cell>
          <cell r="D257" t="str">
            <v>TEACHING PENDENT(TP-NET)</v>
          </cell>
          <cell r="E257">
            <v>600000</v>
          </cell>
          <cell r="F257" t="str">
            <v>OBARA</v>
          </cell>
          <cell r="G257" t="str">
            <v>SUPPLY</v>
          </cell>
          <cell r="H257" t="str">
            <v>LOCAL</v>
          </cell>
        </row>
        <row r="258">
          <cell r="C258">
            <v>10</v>
          </cell>
          <cell r="D258" t="str">
            <v>TP-CABLE(10M)</v>
          </cell>
          <cell r="E258">
            <v>130000</v>
          </cell>
          <cell r="F258" t="str">
            <v>OBARA</v>
          </cell>
          <cell r="G258" t="str">
            <v>SUPPLY</v>
          </cell>
          <cell r="H258" t="str">
            <v>LOCAL</v>
          </cell>
        </row>
        <row r="259">
          <cell r="D259" t="str">
            <v>Reset Box &amp; Cable(RB-10)</v>
          </cell>
          <cell r="E259">
            <v>850000</v>
          </cell>
          <cell r="F259" t="str">
            <v>OBARA</v>
          </cell>
          <cell r="G259" t="str">
            <v>SUPPLY</v>
          </cell>
          <cell r="H259" t="str">
            <v>LOCAL</v>
          </cell>
        </row>
        <row r="260">
          <cell r="D260" t="str">
            <v>Display pendent(DP-NET)</v>
          </cell>
          <cell r="E260">
            <v>380000</v>
          </cell>
          <cell r="F260" t="str">
            <v>OBARA</v>
          </cell>
          <cell r="G260" t="str">
            <v>SUPPLY</v>
          </cell>
          <cell r="H260" t="str">
            <v>LOCAL</v>
          </cell>
        </row>
        <row r="261">
          <cell r="C261" t="str">
            <v>Potable Gun Accessory (Cable외)</v>
          </cell>
          <cell r="E261">
            <v>300000</v>
          </cell>
          <cell r="F261" t="str">
            <v>OBARA</v>
          </cell>
          <cell r="G261" t="str">
            <v>SUPPLY</v>
          </cell>
          <cell r="H261" t="str">
            <v>LOCAL</v>
          </cell>
        </row>
        <row r="262">
          <cell r="C262" t="str">
            <v>Air &amp; Cooling Water Pipeing</v>
          </cell>
          <cell r="E262">
            <v>550000</v>
          </cell>
          <cell r="F262" t="str">
            <v>OBARA</v>
          </cell>
          <cell r="G262" t="str">
            <v>SUPPLY</v>
          </cell>
          <cell r="H262" t="str">
            <v>LOCAL</v>
          </cell>
        </row>
        <row r="263">
          <cell r="C263" t="str">
            <v>Light Track (경량레일)</v>
          </cell>
          <cell r="E263">
            <v>2500000</v>
          </cell>
          <cell r="F263" t="str">
            <v>KOREA</v>
          </cell>
          <cell r="G263" t="str">
            <v>SUPPLY</v>
          </cell>
          <cell r="H263" t="str">
            <v>LOCAL</v>
          </cell>
        </row>
        <row r="264">
          <cell r="C264" t="str">
            <v>Spring Balance (Endo)</v>
          </cell>
          <cell r="E264">
            <v>350000</v>
          </cell>
          <cell r="F264" t="str">
            <v>ENDO</v>
          </cell>
          <cell r="G264" t="str">
            <v>SUPPLY</v>
          </cell>
          <cell r="H264" t="str">
            <v>LOCAL</v>
          </cell>
        </row>
        <row r="265">
          <cell r="C265" t="str">
            <v>Swivel &amp; Extension Bar</v>
          </cell>
          <cell r="E265">
            <v>420000</v>
          </cell>
          <cell r="F265" t="str">
            <v>KOREA</v>
          </cell>
          <cell r="G265" t="str">
            <v>SUPPLY</v>
          </cell>
          <cell r="H265" t="str">
            <v>LOCAL</v>
          </cell>
        </row>
        <row r="267">
          <cell r="C267" t="str">
            <v>OBARA IT GUN (Only gun)</v>
          </cell>
        </row>
        <row r="269">
          <cell r="C269" t="str">
            <v>OBARA-IT gun X-type(Large)</v>
          </cell>
          <cell r="E269">
            <v>6500000</v>
          </cell>
          <cell r="F269" t="str">
            <v>OBARA</v>
          </cell>
          <cell r="G269" t="str">
            <v>SUPPLY</v>
          </cell>
          <cell r="H269" t="str">
            <v>IMP</v>
          </cell>
        </row>
        <row r="270">
          <cell r="C270" t="str">
            <v>OBARA-IT gun X-type(middle)</v>
          </cell>
          <cell r="E270">
            <v>6000000</v>
          </cell>
          <cell r="F270" t="str">
            <v>OBARA</v>
          </cell>
          <cell r="G270" t="str">
            <v>SUPPLY</v>
          </cell>
          <cell r="H270" t="str">
            <v>IMP</v>
          </cell>
        </row>
        <row r="271">
          <cell r="C271" t="str">
            <v>OBARA-IT gun X-type(small)</v>
          </cell>
          <cell r="E271">
            <v>5800000</v>
          </cell>
          <cell r="F271" t="str">
            <v>OBARA</v>
          </cell>
          <cell r="G271" t="str">
            <v>SUPPLY</v>
          </cell>
          <cell r="H271" t="str">
            <v>IMP</v>
          </cell>
        </row>
        <row r="272">
          <cell r="C272" t="str">
            <v>ARO IT GUN (Only gun)</v>
          </cell>
        </row>
        <row r="274">
          <cell r="C274" t="str">
            <v>ARO-IT gun X-type(Large)</v>
          </cell>
          <cell r="E274">
            <v>10862800</v>
          </cell>
          <cell r="F274" t="str">
            <v>ARO</v>
          </cell>
          <cell r="G274" t="str">
            <v>SUPPLY</v>
          </cell>
          <cell r="H274" t="str">
            <v>IMP</v>
          </cell>
        </row>
        <row r="275">
          <cell r="C275" t="str">
            <v>ARO-IT gun X-type(middle)</v>
          </cell>
          <cell r="E275">
            <v>8468200</v>
          </cell>
          <cell r="F275" t="str">
            <v>ARO</v>
          </cell>
          <cell r="G275" t="str">
            <v>SUPPLY</v>
          </cell>
          <cell r="H275" t="str">
            <v>IMP</v>
          </cell>
        </row>
        <row r="276">
          <cell r="C276" t="str">
            <v>ARO-IT gun X-type(small)</v>
          </cell>
          <cell r="E276">
            <v>7889700</v>
          </cell>
          <cell r="F276" t="str">
            <v>ARO</v>
          </cell>
          <cell r="G276" t="str">
            <v>SUPPLY</v>
          </cell>
          <cell r="H276" t="str">
            <v>IMP</v>
          </cell>
        </row>
        <row r="277">
          <cell r="C277" t="str">
            <v>ARO-IT gun C-type(Large)</v>
          </cell>
          <cell r="E277">
            <v>9713600</v>
          </cell>
          <cell r="F277" t="str">
            <v>ARO</v>
          </cell>
          <cell r="G277" t="str">
            <v>SUPPLY</v>
          </cell>
          <cell r="H277" t="str">
            <v>IMP</v>
          </cell>
        </row>
        <row r="278">
          <cell r="C278" t="str">
            <v>ARO-IT gun C-type(middle)</v>
          </cell>
          <cell r="E278">
            <v>7777900</v>
          </cell>
          <cell r="F278" t="str">
            <v>ARO</v>
          </cell>
          <cell r="G278" t="str">
            <v>SUPPLY</v>
          </cell>
          <cell r="H278" t="str">
            <v>IMP</v>
          </cell>
        </row>
        <row r="279">
          <cell r="C279" t="str">
            <v>ARO-IT gun C-type(small)</v>
          </cell>
          <cell r="E279">
            <v>7264400</v>
          </cell>
          <cell r="F279" t="str">
            <v>ARO</v>
          </cell>
          <cell r="G279" t="str">
            <v>SUPPLY</v>
          </cell>
          <cell r="H279" t="str">
            <v>IMP</v>
          </cell>
        </row>
        <row r="280">
          <cell r="C280" t="str">
            <v>NIMAK GUN  (Only gun)</v>
          </cell>
        </row>
        <row r="281">
          <cell r="C281" t="str">
            <v>NIMAK-X-type(Large)</v>
          </cell>
          <cell r="E281">
            <v>10800000</v>
          </cell>
          <cell r="F281" t="str">
            <v>NIMAK</v>
          </cell>
          <cell r="G281" t="str">
            <v>SUPPLY</v>
          </cell>
          <cell r="H281" t="str">
            <v>IMP</v>
          </cell>
        </row>
        <row r="282">
          <cell r="C282" t="str">
            <v>NIMAK-X-type(middle)</v>
          </cell>
          <cell r="E282">
            <v>10140000</v>
          </cell>
          <cell r="F282" t="str">
            <v>NIMAK</v>
          </cell>
          <cell r="G282" t="str">
            <v>SUPPLY</v>
          </cell>
          <cell r="H282" t="str">
            <v>IMP</v>
          </cell>
        </row>
        <row r="283">
          <cell r="C283" t="str">
            <v>NIMAK-X-type(small)</v>
          </cell>
          <cell r="E283">
            <v>9880000</v>
          </cell>
          <cell r="F283" t="str">
            <v>NIMAK</v>
          </cell>
          <cell r="G283" t="str">
            <v>SUPPLY</v>
          </cell>
          <cell r="H283" t="str">
            <v>IMP</v>
          </cell>
        </row>
        <row r="284">
          <cell r="C284" t="str">
            <v>NIMAK-C-type(Large)</v>
          </cell>
          <cell r="E284">
            <v>10075000</v>
          </cell>
          <cell r="F284" t="str">
            <v>NIMAK</v>
          </cell>
          <cell r="G284" t="str">
            <v>SUPPLY</v>
          </cell>
          <cell r="H284" t="str">
            <v>IMP</v>
          </cell>
        </row>
        <row r="285">
          <cell r="C285" t="str">
            <v>NIMAK-C-type(middle)</v>
          </cell>
          <cell r="E285">
            <v>9750000</v>
          </cell>
          <cell r="F285" t="str">
            <v>NIMAK</v>
          </cell>
          <cell r="G285" t="str">
            <v>SUPPLY</v>
          </cell>
          <cell r="H285" t="str">
            <v>IMP</v>
          </cell>
        </row>
        <row r="286">
          <cell r="C286" t="str">
            <v>NIMAK-C-type(small)</v>
          </cell>
          <cell r="E286">
            <v>9490000</v>
          </cell>
          <cell r="F286" t="str">
            <v>NIMAK</v>
          </cell>
          <cell r="G286" t="str">
            <v>SUPPLY</v>
          </cell>
          <cell r="H286" t="str">
            <v>IMP</v>
          </cell>
        </row>
        <row r="287">
          <cell r="C287" t="str">
            <v>TECNA GUN (TR/TC 포함)</v>
          </cell>
        </row>
        <row r="288">
          <cell r="C288" t="str">
            <v>TECNA-X-type(Large)</v>
          </cell>
          <cell r="E288">
            <v>9500000</v>
          </cell>
          <cell r="F288" t="str">
            <v>TECNA</v>
          </cell>
          <cell r="G288" t="str">
            <v>SUPPLY</v>
          </cell>
          <cell r="H288" t="str">
            <v>IMP</v>
          </cell>
        </row>
        <row r="289">
          <cell r="C289" t="str">
            <v>TECNA-X-type(middle)</v>
          </cell>
          <cell r="E289">
            <v>7500000</v>
          </cell>
          <cell r="F289" t="str">
            <v>TECNA</v>
          </cell>
          <cell r="G289" t="str">
            <v>SUPPLY</v>
          </cell>
          <cell r="H289" t="str">
            <v>IMP</v>
          </cell>
        </row>
        <row r="290">
          <cell r="C290" t="str">
            <v>TECNA-X-type(small)</v>
          </cell>
          <cell r="E290">
            <v>5900000</v>
          </cell>
          <cell r="F290" t="str">
            <v>TECNA</v>
          </cell>
          <cell r="G290" t="str">
            <v>SUPPLY</v>
          </cell>
          <cell r="H290" t="str">
            <v>IMP</v>
          </cell>
        </row>
        <row r="291">
          <cell r="C291" t="str">
            <v>TECNA-C-type(Large)</v>
          </cell>
          <cell r="E291">
            <v>7500000</v>
          </cell>
          <cell r="F291" t="str">
            <v>TECNA</v>
          </cell>
          <cell r="G291" t="str">
            <v>SUPPLY</v>
          </cell>
          <cell r="H291" t="str">
            <v>IMP</v>
          </cell>
        </row>
        <row r="292">
          <cell r="C292" t="str">
            <v>TECNA-C-type(middle)</v>
          </cell>
          <cell r="E292">
            <v>7500000</v>
          </cell>
          <cell r="F292" t="str">
            <v>TECNA</v>
          </cell>
          <cell r="G292" t="str">
            <v>SUPPLY</v>
          </cell>
          <cell r="H292" t="str">
            <v>IMP</v>
          </cell>
        </row>
        <row r="293">
          <cell r="C293" t="str">
            <v>TECNA-C-type(small)</v>
          </cell>
          <cell r="E293">
            <v>5900000</v>
          </cell>
          <cell r="F293" t="str">
            <v>TECNA</v>
          </cell>
          <cell r="G293" t="str">
            <v>SUPPLY</v>
          </cell>
          <cell r="H293" t="str">
            <v>IMP</v>
          </cell>
        </row>
        <row r="295">
          <cell r="C295" t="str">
            <v>GF WELDING GUN(레일/Acc포함)</v>
          </cell>
        </row>
        <row r="296">
          <cell r="C296" t="str">
            <v>GF-SINGLE GUN PTI WELDING</v>
          </cell>
          <cell r="E296">
            <v>6000000</v>
          </cell>
          <cell r="F296" t="str">
            <v>GFW</v>
          </cell>
          <cell r="G296" t="str">
            <v>SUPPLY</v>
          </cell>
          <cell r="H296" t="str">
            <v>IMP</v>
          </cell>
        </row>
        <row r="297">
          <cell r="C297" t="str">
            <v>GF-DUAL GUN PTI WELDING</v>
          </cell>
          <cell r="E297">
            <v>1200000</v>
          </cell>
          <cell r="F297" t="str">
            <v>GFW</v>
          </cell>
          <cell r="G297" t="str">
            <v>SUPPLY</v>
          </cell>
          <cell r="H297" t="str">
            <v>IMP</v>
          </cell>
        </row>
        <row r="298">
          <cell r="C298" t="str">
            <v>WMS SYSTEM</v>
          </cell>
          <cell r="E298">
            <v>7000000</v>
          </cell>
          <cell r="F298" t="str">
            <v>GFW</v>
          </cell>
          <cell r="G298" t="str">
            <v>SUPPLY</v>
          </cell>
          <cell r="H298" t="str">
            <v>IMP</v>
          </cell>
        </row>
        <row r="299">
          <cell r="C299" t="str">
            <v>NDT OF WELDING Spot</v>
          </cell>
          <cell r="E299">
            <v>150000</v>
          </cell>
          <cell r="F299" t="str">
            <v>GFW</v>
          </cell>
          <cell r="G299" t="str">
            <v>SUPPLY</v>
          </cell>
          <cell r="H299" t="str">
            <v>IMP</v>
          </cell>
        </row>
        <row r="300">
          <cell r="C300" t="str">
            <v>MF WELDING GUN</v>
          </cell>
        </row>
        <row r="302">
          <cell r="C302" t="str">
            <v>NIMARK-MF GUN (X-TYPE)</v>
          </cell>
          <cell r="E302">
            <v>11960000</v>
          </cell>
          <cell r="F302" t="str">
            <v>NIMAK</v>
          </cell>
          <cell r="G302" t="str">
            <v>SUPPLY</v>
          </cell>
          <cell r="H302" t="str">
            <v>IMP</v>
          </cell>
        </row>
        <row r="303">
          <cell r="C303" t="str">
            <v>NIMARK-MF GUN (C-TYPE)</v>
          </cell>
          <cell r="E303">
            <v>11050000</v>
          </cell>
          <cell r="F303" t="str">
            <v>NIMAK</v>
          </cell>
          <cell r="G303" t="str">
            <v>SUPPLY</v>
          </cell>
          <cell r="H303" t="str">
            <v>IMP</v>
          </cell>
        </row>
        <row r="304">
          <cell r="C304" t="str">
            <v>ARO-MF GUN (X-TPYE)</v>
          </cell>
          <cell r="E304">
            <v>13000000</v>
          </cell>
          <cell r="F304" t="str">
            <v>ARO</v>
          </cell>
          <cell r="G304" t="str">
            <v>SUPPLY</v>
          </cell>
          <cell r="H304" t="str">
            <v>IMP</v>
          </cell>
        </row>
        <row r="305">
          <cell r="C305" t="str">
            <v>ARO-MF GUN (C-TPYE)</v>
          </cell>
          <cell r="E305">
            <v>12220000</v>
          </cell>
          <cell r="F305" t="str">
            <v>ARO</v>
          </cell>
          <cell r="G305" t="str">
            <v>SUPPLY</v>
          </cell>
          <cell r="H305" t="str">
            <v>IMP</v>
          </cell>
        </row>
        <row r="307">
          <cell r="C307" t="str">
            <v>BOSCH - TC (MFDC)</v>
          </cell>
          <cell r="E307">
            <v>9180000</v>
          </cell>
          <cell r="F307" t="str">
            <v>BOSCH</v>
          </cell>
          <cell r="G307" t="str">
            <v>SUPPLY</v>
          </cell>
          <cell r="H307" t="str">
            <v>IMP</v>
          </cell>
        </row>
        <row r="308">
          <cell r="C308" t="str">
            <v xml:space="preserve">H+W- TC ( MFDC) </v>
          </cell>
          <cell r="E308">
            <v>9450000</v>
          </cell>
          <cell r="F308" t="str">
            <v>HWH</v>
          </cell>
          <cell r="G308" t="str">
            <v>SUPPLY</v>
          </cell>
          <cell r="H308" t="str">
            <v>IMP</v>
          </cell>
        </row>
        <row r="309">
          <cell r="C309" t="str">
            <v xml:space="preserve">ARO - TC ( MFDC) </v>
          </cell>
          <cell r="E309">
            <v>10125000</v>
          </cell>
          <cell r="F309" t="str">
            <v>ARO</v>
          </cell>
          <cell r="G309" t="str">
            <v>SUPPLY</v>
          </cell>
          <cell r="H309" t="str">
            <v>IMP</v>
          </cell>
        </row>
        <row r="310">
          <cell r="C310" t="str">
            <v xml:space="preserve">Medweld - TC ( MFDC) </v>
          </cell>
          <cell r="E310">
            <v>6127500</v>
          </cell>
          <cell r="F310" t="str">
            <v>MEDWELD</v>
          </cell>
          <cell r="G310" t="str">
            <v>SUPPLY</v>
          </cell>
          <cell r="H310" t="str">
            <v>IMP</v>
          </cell>
        </row>
        <row r="312">
          <cell r="C312" t="str">
            <v>TC (NIMAK AC PST6100)</v>
          </cell>
          <cell r="E312">
            <v>5940000</v>
          </cell>
          <cell r="F312" t="str">
            <v>NIMAK</v>
          </cell>
          <cell r="G312" t="str">
            <v>SUPPLY</v>
          </cell>
          <cell r="H312" t="str">
            <v>IMP</v>
          </cell>
        </row>
        <row r="313">
          <cell r="C313" t="str">
            <v xml:space="preserve">TC (ARO IT 400V 50Hz 24 Vac) </v>
          </cell>
          <cell r="E313">
            <v>6750000</v>
          </cell>
          <cell r="F313" t="str">
            <v>ARO</v>
          </cell>
          <cell r="G313" t="str">
            <v>SUPPLY</v>
          </cell>
          <cell r="H313" t="str">
            <v>IMP</v>
          </cell>
        </row>
        <row r="314">
          <cell r="C314" t="str">
            <v xml:space="preserve">TC (OBARA) </v>
          </cell>
          <cell r="E314">
            <v>2500000</v>
          </cell>
          <cell r="F314" t="str">
            <v>OBARA</v>
          </cell>
          <cell r="G314" t="str">
            <v>SUPPLY</v>
          </cell>
          <cell r="H314" t="str">
            <v>IMP</v>
          </cell>
        </row>
        <row r="315">
          <cell r="C315" t="str">
            <v>TC (Medweld)</v>
          </cell>
          <cell r="E315">
            <v>3720000</v>
          </cell>
          <cell r="F315" t="str">
            <v>MEDWELD</v>
          </cell>
          <cell r="G315" t="str">
            <v>SUPPLY</v>
          </cell>
          <cell r="H315" t="str">
            <v>IMP</v>
          </cell>
        </row>
        <row r="316">
          <cell r="C316" t="str">
            <v>TC-GFW 1x</v>
          </cell>
          <cell r="E316">
            <v>3500000</v>
          </cell>
          <cell r="F316" t="str">
            <v>GFW</v>
          </cell>
          <cell r="G316" t="str">
            <v>SUPPLY</v>
          </cell>
          <cell r="H316" t="str">
            <v>IMP</v>
          </cell>
        </row>
        <row r="317">
          <cell r="C317" t="str">
            <v>TC-GFW 2x</v>
          </cell>
          <cell r="E317">
            <v>3700000</v>
          </cell>
          <cell r="F317" t="str">
            <v>GFW</v>
          </cell>
          <cell r="G317" t="str">
            <v>SUPPLY</v>
          </cell>
          <cell r="H317" t="str">
            <v>IMP</v>
          </cell>
        </row>
        <row r="319">
          <cell r="C319" t="str">
            <v>SAMKUK - BALANCERS(SW-15)</v>
          </cell>
          <cell r="E319">
            <v>70000</v>
          </cell>
          <cell r="F319" t="str">
            <v>B&amp;F</v>
          </cell>
          <cell r="G319" t="str">
            <v>SUPPLY</v>
          </cell>
          <cell r="H319" t="str">
            <v>IMP</v>
          </cell>
        </row>
        <row r="320">
          <cell r="C320" t="str">
            <v>SAMKUK - BALANCERS(SW-40)</v>
          </cell>
          <cell r="E320">
            <v>150000</v>
          </cell>
          <cell r="F320" t="str">
            <v>B&amp;F</v>
          </cell>
          <cell r="G320" t="str">
            <v>SUPPLY</v>
          </cell>
          <cell r="H320" t="str">
            <v>IMP</v>
          </cell>
        </row>
        <row r="321">
          <cell r="C321" t="str">
            <v>SAMKUK - BALANCERS (SW-90)</v>
          </cell>
          <cell r="E321">
            <v>200000</v>
          </cell>
          <cell r="F321" t="str">
            <v>B&amp;F</v>
          </cell>
          <cell r="G321" t="str">
            <v>SUPPLY</v>
          </cell>
          <cell r="H321" t="str">
            <v>IMP</v>
          </cell>
        </row>
        <row r="322">
          <cell r="C322" t="str">
            <v xml:space="preserve">ENDO-BALANCERS (EWF-15) </v>
          </cell>
          <cell r="E322">
            <v>150000</v>
          </cell>
          <cell r="F322" t="str">
            <v>ENDO</v>
          </cell>
          <cell r="G322" t="str">
            <v>SUPPLY</v>
          </cell>
          <cell r="H322" t="str">
            <v>IMP</v>
          </cell>
        </row>
        <row r="323">
          <cell r="C323" t="str">
            <v xml:space="preserve">ENDO-BALANCERS (EWF-40) </v>
          </cell>
          <cell r="E323">
            <v>280000</v>
          </cell>
          <cell r="F323" t="str">
            <v>ENDO</v>
          </cell>
          <cell r="G323" t="str">
            <v>SUPPLY</v>
          </cell>
          <cell r="H323" t="str">
            <v>IMP</v>
          </cell>
        </row>
        <row r="324">
          <cell r="C324" t="str">
            <v xml:space="preserve">ENDO-BALANCERS (EWF-90) </v>
          </cell>
          <cell r="E324">
            <v>600000</v>
          </cell>
          <cell r="F324" t="str">
            <v>ENDO</v>
          </cell>
          <cell r="G324" t="str">
            <v>SUPPLY</v>
          </cell>
          <cell r="H324" t="str">
            <v>IMP</v>
          </cell>
        </row>
        <row r="325">
          <cell r="C325" t="str">
            <v>NIMAK-SPRING BALANCER</v>
          </cell>
          <cell r="E325">
            <v>1145500</v>
          </cell>
          <cell r="F325" t="str">
            <v>NIMAK</v>
          </cell>
          <cell r="G325" t="str">
            <v>SUPPLY</v>
          </cell>
          <cell r="H325" t="str">
            <v>IMP</v>
          </cell>
        </row>
        <row r="327">
          <cell r="C327" t="str">
            <v>TECHNICAL AND INSTALLATION (6WEEK)</v>
          </cell>
          <cell r="E327">
            <v>42670000</v>
          </cell>
          <cell r="G327" t="str">
            <v>SUPPLY</v>
          </cell>
          <cell r="H327" t="str">
            <v>IMP</v>
          </cell>
        </row>
        <row r="330">
          <cell r="C330" t="str">
            <v>Robot(IRB1400)</v>
          </cell>
          <cell r="E330">
            <v>30000000</v>
          </cell>
          <cell r="F330" t="str">
            <v>ABB</v>
          </cell>
          <cell r="G330" t="str">
            <v>SUPPLY</v>
          </cell>
          <cell r="H330" t="str">
            <v>IMP</v>
          </cell>
        </row>
        <row r="331">
          <cell r="C331" t="str">
            <v>Robot Base</v>
          </cell>
          <cell r="E331">
            <v>1100000</v>
          </cell>
          <cell r="G331" t="str">
            <v>SUPPLY</v>
          </cell>
          <cell r="H331" t="str">
            <v>IMP</v>
          </cell>
        </row>
        <row r="332">
          <cell r="C332" t="str">
            <v>CO2  TORCH CLEANER</v>
          </cell>
          <cell r="E332">
            <v>3000000</v>
          </cell>
          <cell r="F332" t="str">
            <v>BINZEL</v>
          </cell>
          <cell r="G332" t="str">
            <v>SUPPLY</v>
          </cell>
          <cell r="H332" t="str">
            <v>IMP</v>
          </cell>
        </row>
        <row r="333">
          <cell r="C333" t="str">
            <v>CO2 ARC ROBOT TYPE(TS4000)</v>
          </cell>
          <cell r="E333">
            <v>15000000</v>
          </cell>
          <cell r="F333" t="str">
            <v>FRONIUS</v>
          </cell>
          <cell r="G333" t="str">
            <v>SUPPLY</v>
          </cell>
          <cell r="H333" t="str">
            <v>IMP</v>
          </cell>
        </row>
        <row r="334">
          <cell r="C334" t="str">
            <v>CO2 Welder Post</v>
          </cell>
          <cell r="E334">
            <v>850000</v>
          </cell>
          <cell r="G334" t="str">
            <v>SUPPLY</v>
          </cell>
          <cell r="H334" t="str">
            <v>IMP</v>
          </cell>
        </row>
        <row r="335">
          <cell r="C335" t="str">
            <v>Plasma cutting Machine</v>
          </cell>
          <cell r="E335">
            <v>5000000</v>
          </cell>
          <cell r="F335" t="str">
            <v>FRONIUS</v>
          </cell>
          <cell r="G335" t="str">
            <v>SUPPLY</v>
          </cell>
          <cell r="H335" t="str">
            <v>IMP</v>
          </cell>
        </row>
        <row r="336">
          <cell r="C336" t="str">
            <v>CO2/ Mag Welding Machine(IB-350III)</v>
          </cell>
          <cell r="E336">
            <v>3500000</v>
          </cell>
          <cell r="F336" t="str">
            <v>CHOWEL</v>
          </cell>
          <cell r="G336" t="str">
            <v>SUPPLY</v>
          </cell>
          <cell r="H336" t="str">
            <v>IMP</v>
          </cell>
        </row>
        <row r="337">
          <cell r="C337" t="str">
            <v>CO2/MAG Welding machine(DM-350)</v>
          </cell>
          <cell r="E337">
            <v>6000000</v>
          </cell>
          <cell r="F337" t="str">
            <v>OTC</v>
          </cell>
          <cell r="G337" t="str">
            <v>SUPPLY</v>
          </cell>
          <cell r="H337" t="str">
            <v>IMP</v>
          </cell>
        </row>
        <row r="338">
          <cell r="C338" t="str">
            <v>CO2/MAG Welding machine(TS4000)</v>
          </cell>
          <cell r="E338">
            <v>10000000</v>
          </cell>
          <cell r="F338" t="str">
            <v>FRONIUS</v>
          </cell>
          <cell r="G338" t="str">
            <v>SUPPLY</v>
          </cell>
          <cell r="H338" t="str">
            <v>IMP</v>
          </cell>
        </row>
        <row r="339">
          <cell r="C339" t="str">
            <v>CO2/MAG Welding machine(RPB320)</v>
          </cell>
          <cell r="E339">
            <v>13000000</v>
          </cell>
          <cell r="F339" t="str">
            <v>KEMPI</v>
          </cell>
          <cell r="G339" t="str">
            <v>SUPPLY</v>
          </cell>
          <cell r="H339" t="str">
            <v>IMP</v>
          </cell>
        </row>
        <row r="340">
          <cell r="C340" t="str">
            <v>CMT-320 HHR06</v>
          </cell>
          <cell r="E340">
            <v>40000000</v>
          </cell>
          <cell r="F340" t="str">
            <v>FRONIUS</v>
          </cell>
          <cell r="G340" t="str">
            <v>SUPPLY</v>
          </cell>
          <cell r="H340" t="str">
            <v>IMP</v>
          </cell>
        </row>
        <row r="343">
          <cell r="C343" t="str">
            <v xml:space="preserve">Manual small type(SW-850-2A) </v>
          </cell>
          <cell r="E343">
            <v>7200000</v>
          </cell>
          <cell r="F343" t="str">
            <v>HANYANG</v>
          </cell>
          <cell r="G343" t="str">
            <v>SUPPLY</v>
          </cell>
          <cell r="H343" t="str">
            <v>IMP</v>
          </cell>
        </row>
        <row r="344">
          <cell r="D344" t="str">
            <v>power unit (SW-850-2A)</v>
          </cell>
          <cell r="E344">
            <v>6400000</v>
          </cell>
          <cell r="G344" t="str">
            <v>SUPPLY</v>
          </cell>
          <cell r="H344" t="str">
            <v>IMP</v>
          </cell>
        </row>
        <row r="345">
          <cell r="D345" t="str">
            <v>manual gun(NSA40-A)</v>
          </cell>
          <cell r="E345">
            <v>750000</v>
          </cell>
          <cell r="G345" t="str">
            <v>SUPPLY</v>
          </cell>
          <cell r="H345" t="str">
            <v>IMP</v>
          </cell>
        </row>
        <row r="346">
          <cell r="D346" t="str">
            <v>ground cable(5M)</v>
          </cell>
          <cell r="E346">
            <v>50000</v>
          </cell>
          <cell r="G346" t="str">
            <v>SUPPLY</v>
          </cell>
          <cell r="H346" t="str">
            <v>IMP</v>
          </cell>
        </row>
        <row r="347">
          <cell r="C347" t="str">
            <v>Manual Large type(SW-1400-2A)</v>
          </cell>
          <cell r="E347">
            <v>9200000</v>
          </cell>
          <cell r="F347" t="str">
            <v>HANYANG</v>
          </cell>
          <cell r="G347" t="str">
            <v>SUPPLY</v>
          </cell>
          <cell r="H347" t="str">
            <v>IMP</v>
          </cell>
        </row>
        <row r="348">
          <cell r="D348" t="str">
            <v>power unit (SW-1400-2A)</v>
          </cell>
          <cell r="E348">
            <v>8400000</v>
          </cell>
          <cell r="G348" t="str">
            <v>SUPPLY</v>
          </cell>
          <cell r="H348" t="str">
            <v>IMP</v>
          </cell>
        </row>
        <row r="349">
          <cell r="D349" t="str">
            <v>manual gun(NSA40-A)</v>
          </cell>
          <cell r="E349">
            <v>750000</v>
          </cell>
          <cell r="G349" t="str">
            <v>SUPPLY</v>
          </cell>
          <cell r="H349" t="str">
            <v>IMP</v>
          </cell>
        </row>
        <row r="350">
          <cell r="D350" t="str">
            <v>ground cable(5M)</v>
          </cell>
          <cell r="E350">
            <v>50000</v>
          </cell>
          <cell r="G350" t="str">
            <v>SUPPLY</v>
          </cell>
          <cell r="H350" t="str">
            <v>IMP</v>
          </cell>
        </row>
        <row r="351">
          <cell r="C351" t="str">
            <v>Semi Auto small type(SW-850-2A)</v>
          </cell>
          <cell r="E351">
            <v>16000000</v>
          </cell>
          <cell r="F351" t="str">
            <v>HANYANG</v>
          </cell>
          <cell r="G351" t="str">
            <v>SUPPLY</v>
          </cell>
          <cell r="H351" t="str">
            <v>IMP</v>
          </cell>
        </row>
        <row r="352">
          <cell r="D352" t="str">
            <v>power unit (SW-850-2A)</v>
          </cell>
          <cell r="E352">
            <v>6400000</v>
          </cell>
          <cell r="G352" t="str">
            <v>SUPPLY</v>
          </cell>
          <cell r="H352" t="str">
            <v>IMP</v>
          </cell>
        </row>
        <row r="353">
          <cell r="D353" t="str">
            <v>auto feeder(HY-F500)</v>
          </cell>
          <cell r="E353">
            <v>5500000</v>
          </cell>
          <cell r="G353" t="str">
            <v>SUPPLY</v>
          </cell>
          <cell r="H353" t="str">
            <v>IMP</v>
          </cell>
        </row>
        <row r="354">
          <cell r="D354" t="str">
            <v>semi auto gun(HY-G550)</v>
          </cell>
          <cell r="E354">
            <v>3200000</v>
          </cell>
          <cell r="G354" t="str">
            <v>SUPPLY</v>
          </cell>
          <cell r="H354" t="str">
            <v>IMP</v>
          </cell>
        </row>
        <row r="355">
          <cell r="D355" t="str">
            <v>Cable set(kit)</v>
          </cell>
          <cell r="E355">
            <v>900000</v>
          </cell>
          <cell r="G355" t="str">
            <v>SUPPLY</v>
          </cell>
          <cell r="H355" t="str">
            <v>IMP</v>
          </cell>
        </row>
        <row r="356">
          <cell r="C356" t="str">
            <v>Semi Auto Large type(SW-1400-2A)</v>
          </cell>
          <cell r="E356">
            <v>18000000</v>
          </cell>
          <cell r="F356" t="str">
            <v>HANYANG</v>
          </cell>
          <cell r="G356" t="str">
            <v>SUPPLY</v>
          </cell>
          <cell r="H356" t="str">
            <v>IMP</v>
          </cell>
        </row>
        <row r="357">
          <cell r="D357" t="str">
            <v>power unit (SW-1400-2A)</v>
          </cell>
          <cell r="E357">
            <v>8400000</v>
          </cell>
          <cell r="G357" t="str">
            <v>SUPPLY</v>
          </cell>
          <cell r="H357" t="str">
            <v>IMP</v>
          </cell>
        </row>
        <row r="358">
          <cell r="D358" t="str">
            <v>auto feeder(HY-F600)</v>
          </cell>
          <cell r="E358">
            <v>5500000</v>
          </cell>
          <cell r="G358" t="str">
            <v>SUPPLY</v>
          </cell>
          <cell r="H358" t="str">
            <v>IMP</v>
          </cell>
        </row>
        <row r="359">
          <cell r="D359" t="str">
            <v>semi auto gun(HY-G650)</v>
          </cell>
          <cell r="E359">
            <v>3200000</v>
          </cell>
          <cell r="G359" t="str">
            <v>SUPPLY</v>
          </cell>
          <cell r="H359" t="str">
            <v>IMP</v>
          </cell>
        </row>
        <row r="360">
          <cell r="D360" t="str">
            <v>Cable set(kit)</v>
          </cell>
          <cell r="E360">
            <v>900000</v>
          </cell>
          <cell r="G360" t="str">
            <v>SUPPLY</v>
          </cell>
          <cell r="H360" t="str">
            <v>IMP</v>
          </cell>
        </row>
        <row r="361">
          <cell r="C361" t="str">
            <v>Robot stud small type(HY5)</v>
          </cell>
          <cell r="E361">
            <v>22000000</v>
          </cell>
          <cell r="F361" t="str">
            <v>HANYANG</v>
          </cell>
          <cell r="G361" t="str">
            <v>SUPPLY</v>
          </cell>
          <cell r="H361" t="str">
            <v>IMP</v>
          </cell>
        </row>
        <row r="362">
          <cell r="D362" t="str">
            <v>power unit(HY5)</v>
          </cell>
          <cell r="E362">
            <v>11400000</v>
          </cell>
          <cell r="G362" t="str">
            <v>SUPPLY</v>
          </cell>
          <cell r="H362" t="str">
            <v>IMP</v>
          </cell>
        </row>
        <row r="363">
          <cell r="D363" t="str">
            <v>auto feeder(HY-F500)</v>
          </cell>
          <cell r="E363">
            <v>5500000</v>
          </cell>
          <cell r="G363" t="str">
            <v>SUPPLY</v>
          </cell>
          <cell r="H363" t="str">
            <v>IMP</v>
          </cell>
        </row>
        <row r="364">
          <cell r="D364" t="str">
            <v>Robot gun(HY-R500)</v>
          </cell>
          <cell r="E364">
            <v>4200000</v>
          </cell>
          <cell r="G364" t="str">
            <v>SUPPLY</v>
          </cell>
          <cell r="H364" t="str">
            <v>IMP</v>
          </cell>
        </row>
        <row r="365">
          <cell r="D365" t="str">
            <v>Cable set(kit)</v>
          </cell>
          <cell r="E365">
            <v>900000</v>
          </cell>
          <cell r="G365" t="str">
            <v>SUPPLY</v>
          </cell>
          <cell r="H365" t="str">
            <v>IMP</v>
          </cell>
        </row>
        <row r="366">
          <cell r="C366" t="str">
            <v>Robot stud Large type(HY7)</v>
          </cell>
          <cell r="E366">
            <v>24000000</v>
          </cell>
          <cell r="F366" t="str">
            <v>HANYANG</v>
          </cell>
          <cell r="G366" t="str">
            <v>SUPPLY</v>
          </cell>
          <cell r="H366" t="str">
            <v>IMP</v>
          </cell>
        </row>
        <row r="367">
          <cell r="D367" t="str">
            <v>power unit(HY7)</v>
          </cell>
          <cell r="E367">
            <v>13400000</v>
          </cell>
          <cell r="G367" t="str">
            <v>SUPPLY</v>
          </cell>
          <cell r="H367" t="str">
            <v>IMP</v>
          </cell>
        </row>
        <row r="368">
          <cell r="D368" t="str">
            <v>auto feeder(HY-F600)</v>
          </cell>
          <cell r="E368">
            <v>5500000</v>
          </cell>
          <cell r="G368" t="str">
            <v>SUPPLY</v>
          </cell>
          <cell r="H368" t="str">
            <v>IMP</v>
          </cell>
        </row>
        <row r="369">
          <cell r="D369" t="str">
            <v>Robot gun(HY-R750)</v>
          </cell>
          <cell r="E369">
            <v>4200000</v>
          </cell>
          <cell r="G369" t="str">
            <v>SUPPLY</v>
          </cell>
          <cell r="H369" t="str">
            <v>IMP</v>
          </cell>
        </row>
        <row r="370">
          <cell r="D370" t="str">
            <v>Cable set(kit)</v>
          </cell>
          <cell r="E370">
            <v>900000</v>
          </cell>
          <cell r="G370" t="str">
            <v>SUPPLY</v>
          </cell>
          <cell r="H370" t="str">
            <v>IMP</v>
          </cell>
        </row>
        <row r="371">
          <cell r="C371" t="str">
            <v>STUD WELD SEMI AUTO SYSTEM</v>
          </cell>
          <cell r="E371">
            <v>49500000</v>
          </cell>
          <cell r="F371" t="str">
            <v>TUCKER</v>
          </cell>
          <cell r="G371" t="str">
            <v>SUPPLY</v>
          </cell>
          <cell r="H371" t="str">
            <v>IMP</v>
          </cell>
        </row>
        <row r="372">
          <cell r="D372" t="str">
            <v>controller(DCE 1500-2)</v>
          </cell>
          <cell r="E372">
            <v>24500000</v>
          </cell>
          <cell r="G372" t="str">
            <v>SUPPLY</v>
          </cell>
          <cell r="H372" t="str">
            <v>IMP</v>
          </cell>
        </row>
        <row r="373">
          <cell r="D373" t="str">
            <v>feeder(ETF 50D)</v>
          </cell>
          <cell r="E373">
            <v>16000000</v>
          </cell>
          <cell r="G373" t="str">
            <v>SUPPLY</v>
          </cell>
          <cell r="H373" t="str">
            <v>IMP</v>
          </cell>
        </row>
        <row r="374">
          <cell r="D374" t="str">
            <v>weld gun(PK760)</v>
          </cell>
          <cell r="E374">
            <v>9000000</v>
          </cell>
          <cell r="G374" t="str">
            <v>SUPPLY</v>
          </cell>
          <cell r="H374" t="str">
            <v>IMP</v>
          </cell>
        </row>
        <row r="375">
          <cell r="C375" t="str">
            <v>STUD WELD AUTO SYSTEM</v>
          </cell>
          <cell r="E375">
            <v>51350000</v>
          </cell>
          <cell r="F375" t="str">
            <v>TUCKER</v>
          </cell>
          <cell r="G375" t="str">
            <v>SUPPLY</v>
          </cell>
          <cell r="H375" t="str">
            <v>IMP</v>
          </cell>
        </row>
        <row r="376">
          <cell r="D376" t="str">
            <v>controller(DCE 1500-2)</v>
          </cell>
          <cell r="E376">
            <v>24500000</v>
          </cell>
          <cell r="G376" t="str">
            <v>SUPPLY</v>
          </cell>
          <cell r="H376" t="str">
            <v>IMP</v>
          </cell>
        </row>
        <row r="377">
          <cell r="D377" t="str">
            <v>feeder(ETF 50D)</v>
          </cell>
          <cell r="E377">
            <v>16000000</v>
          </cell>
          <cell r="G377" t="str">
            <v>SUPPLY</v>
          </cell>
          <cell r="H377" t="str">
            <v>IMP</v>
          </cell>
        </row>
        <row r="378">
          <cell r="D378" t="str">
            <v>weld head (LM310)</v>
          </cell>
          <cell r="E378">
            <v>10500000</v>
          </cell>
          <cell r="G378" t="str">
            <v>SUPPLY</v>
          </cell>
          <cell r="H378" t="str">
            <v>IMP</v>
          </cell>
        </row>
        <row r="379">
          <cell r="D379" t="str">
            <v>weld cable,fiber cable</v>
          </cell>
          <cell r="E379">
            <v>350000</v>
          </cell>
          <cell r="G379" t="str">
            <v>SUPPLY</v>
          </cell>
          <cell r="H379" t="str">
            <v>IMP</v>
          </cell>
        </row>
        <row r="384">
          <cell r="C384" t="str">
            <v>Projection Welder(ASP-100)</v>
          </cell>
          <cell r="E384">
            <v>6500000</v>
          </cell>
          <cell r="F384" t="str">
            <v>CHOWEL</v>
          </cell>
          <cell r="G384" t="str">
            <v>SUPPLY</v>
          </cell>
          <cell r="H384" t="str">
            <v>IMP</v>
          </cell>
        </row>
        <row r="385">
          <cell r="C385" t="str">
            <v>Projection &amp; Spot Welder (ASR-100)</v>
          </cell>
          <cell r="E385">
            <v>7500000</v>
          </cell>
          <cell r="F385" t="str">
            <v>CHOWEL</v>
          </cell>
          <cell r="G385" t="str">
            <v>SUPPLY</v>
          </cell>
          <cell r="H385" t="str">
            <v>IMP</v>
          </cell>
        </row>
        <row r="386">
          <cell r="D386" t="str">
            <v>Projection Welder Jig</v>
          </cell>
          <cell r="E386">
            <v>5000000</v>
          </cell>
          <cell r="F386" t="str">
            <v>CHOWEL</v>
          </cell>
          <cell r="G386" t="str">
            <v>SUPPLY</v>
          </cell>
          <cell r="H386" t="str">
            <v>IMP</v>
          </cell>
        </row>
        <row r="387">
          <cell r="D387" t="str">
            <v>NUT FEDEER</v>
          </cell>
          <cell r="E387">
            <v>7000000</v>
          </cell>
          <cell r="G387" t="str">
            <v>SUPPLY</v>
          </cell>
          <cell r="H387" t="str">
            <v>IMP</v>
          </cell>
        </row>
        <row r="389">
          <cell r="C389" t="str">
            <v>1xPedestal Welder(SERRA)</v>
          </cell>
          <cell r="E389">
            <v>32500000</v>
          </cell>
          <cell r="F389" t="str">
            <v>SERRA</v>
          </cell>
          <cell r="G389" t="str">
            <v>SUPPLY</v>
          </cell>
          <cell r="H389" t="str">
            <v>IMP</v>
          </cell>
        </row>
        <row r="390">
          <cell r="C390" t="str">
            <v>2xPedestal Welder(SERRA)</v>
          </cell>
          <cell r="E390">
            <v>47250000</v>
          </cell>
          <cell r="F390" t="str">
            <v>SERRA</v>
          </cell>
          <cell r="G390" t="str">
            <v>SUPPLY</v>
          </cell>
          <cell r="H390" t="str">
            <v>IMP</v>
          </cell>
        </row>
        <row r="391">
          <cell r="C391" t="str">
            <v>3xPedestal Welder(SERRA)</v>
          </cell>
          <cell r="E391">
            <v>81000000</v>
          </cell>
          <cell r="F391" t="str">
            <v>SERRA</v>
          </cell>
          <cell r="G391" t="str">
            <v>SUPPLY</v>
          </cell>
          <cell r="H391" t="str">
            <v>IMP</v>
          </cell>
        </row>
        <row r="392">
          <cell r="C392" t="str">
            <v>Pedestal Welder(CHOWEL)</v>
          </cell>
          <cell r="E392">
            <v>13000000</v>
          </cell>
          <cell r="F392" t="str">
            <v>CHOWEL</v>
          </cell>
          <cell r="G392" t="str">
            <v>SUPPLY</v>
          </cell>
          <cell r="H392" t="str">
            <v>IMP</v>
          </cell>
        </row>
        <row r="393">
          <cell r="C393" t="str">
            <v>Pedestal Welder(NIMAK AC)</v>
          </cell>
          <cell r="E393">
            <v>30000000</v>
          </cell>
          <cell r="F393" t="str">
            <v>NIMAK</v>
          </cell>
          <cell r="G393" t="str">
            <v>SUPPLY</v>
          </cell>
          <cell r="H393" t="str">
            <v>IMP</v>
          </cell>
        </row>
        <row r="394">
          <cell r="C394" t="str">
            <v>Pedestal Welder(NIMAK MFDC)</v>
          </cell>
          <cell r="E394">
            <v>55000000</v>
          </cell>
          <cell r="F394" t="str">
            <v>NIMAK</v>
          </cell>
          <cell r="G394" t="str">
            <v>SUPPLY</v>
          </cell>
          <cell r="H394" t="str">
            <v>IMP</v>
          </cell>
        </row>
        <row r="449">
          <cell r="C449" t="str">
            <v>Vision system</v>
          </cell>
        </row>
        <row r="450">
          <cell r="C450" t="str">
            <v>BIW station (4*robot 80pts)</v>
          </cell>
          <cell r="E450">
            <v>325500000</v>
          </cell>
          <cell r="F450" t="str">
            <v>PERCEPTRON</v>
          </cell>
          <cell r="G450" t="str">
            <v>SUPPLY</v>
          </cell>
          <cell r="H450" t="str">
            <v>IMP</v>
          </cell>
        </row>
        <row r="451">
          <cell r="C451" t="str">
            <v>U/B station (2*robot 40pts)</v>
          </cell>
          <cell r="E451">
            <v>232500000</v>
          </cell>
          <cell r="F451" t="str">
            <v>PERCEPTRON</v>
          </cell>
          <cell r="G451" t="str">
            <v>SUPPLY</v>
          </cell>
          <cell r="H451" t="str">
            <v>IMP</v>
          </cell>
        </row>
        <row r="452">
          <cell r="C452" t="str">
            <v>BIW 3Model (4*robot 80pts)</v>
          </cell>
          <cell r="E452">
            <v>260000000</v>
          </cell>
          <cell r="F452" t="str">
            <v>ISRA VISION</v>
          </cell>
          <cell r="G452" t="str">
            <v>SUPPLY</v>
          </cell>
          <cell r="H452" t="str">
            <v>IMP</v>
          </cell>
        </row>
        <row r="453">
          <cell r="C453" t="str">
            <v>1week install &amp; tranning</v>
          </cell>
          <cell r="E453">
            <v>19500000</v>
          </cell>
          <cell r="F453" t="str">
            <v>ISRA VISION</v>
          </cell>
          <cell r="G453" t="str">
            <v>SUPPLY</v>
          </cell>
          <cell r="H453" t="str">
            <v>IMP</v>
          </cell>
        </row>
        <row r="455">
          <cell r="C455" t="str">
            <v>Ultra sonic</v>
          </cell>
          <cell r="G455" t="str">
            <v>SUPPLY</v>
          </cell>
          <cell r="H455" t="str">
            <v>IMP</v>
          </cell>
        </row>
        <row r="456">
          <cell r="C456" t="str">
            <v>SWI-100</v>
          </cell>
          <cell r="E456">
            <v>32000000</v>
          </cell>
          <cell r="F456" t="str">
            <v>SCANMASTER</v>
          </cell>
          <cell r="G456" t="str">
            <v>SUPPLY</v>
          </cell>
          <cell r="H456" t="str">
            <v>IMP</v>
          </cell>
        </row>
        <row r="457">
          <cell r="C457" t="str">
            <v>USLT2000-IP3</v>
          </cell>
          <cell r="E457">
            <v>37000000</v>
          </cell>
          <cell r="F457" t="str">
            <v>GE-ELECTRIC</v>
          </cell>
          <cell r="G457" t="str">
            <v>SUPPLY</v>
          </cell>
          <cell r="H457" t="str">
            <v>IMP</v>
          </cell>
        </row>
        <row r="458">
          <cell r="G458" t="str">
            <v>SUPPLY</v>
          </cell>
          <cell r="H458" t="str">
            <v>IMP</v>
          </cell>
        </row>
        <row r="459">
          <cell r="C459" t="str">
            <v>Gap gun3 wifi system</v>
          </cell>
          <cell r="E459">
            <v>46000000</v>
          </cell>
          <cell r="F459" t="str">
            <v>3D dimension</v>
          </cell>
          <cell r="G459" t="str">
            <v>SUPPLY</v>
          </cell>
          <cell r="H459" t="str">
            <v>IMP</v>
          </cell>
        </row>
        <row r="460">
          <cell r="G460" t="str">
            <v>SUPPLY</v>
          </cell>
          <cell r="H460" t="str">
            <v>IMP</v>
          </cell>
        </row>
        <row r="461">
          <cell r="C461" t="str">
            <v>Laser Brazing</v>
          </cell>
          <cell r="E461">
            <v>747110000</v>
          </cell>
          <cell r="F461" t="str">
            <v>Euro Vision</v>
          </cell>
          <cell r="G461" t="str">
            <v>SUPPLY</v>
          </cell>
          <cell r="H461" t="str">
            <v>IMP</v>
          </cell>
        </row>
        <row r="462">
          <cell r="D462" t="str">
            <v>HP-Diode Laser(LDF 1000-4000)</v>
          </cell>
          <cell r="E462">
            <v>535600000</v>
          </cell>
          <cell r="F462" t="str">
            <v>Laserline</v>
          </cell>
          <cell r="G462" t="str">
            <v>SUPPLY</v>
          </cell>
          <cell r="H462" t="str">
            <v>IMP</v>
          </cell>
        </row>
        <row r="463">
          <cell r="D463" t="str">
            <v xml:space="preserve">Laser Head PDT </v>
          </cell>
          <cell r="E463">
            <v>85150000</v>
          </cell>
          <cell r="F463" t="str">
            <v>HIGH YAG</v>
          </cell>
          <cell r="G463" t="str">
            <v>SUPPLY</v>
          </cell>
          <cell r="H463" t="str">
            <v>IMP</v>
          </cell>
        </row>
        <row r="464">
          <cell r="D464" t="str">
            <v>Wire Feeder</v>
          </cell>
          <cell r="E464">
            <v>65260000</v>
          </cell>
          <cell r="G464" t="str">
            <v>SUPPLY</v>
          </cell>
          <cell r="H464" t="str">
            <v>IMP</v>
          </cell>
        </row>
        <row r="465">
          <cell r="D465" t="str">
            <v>Gripper Change system</v>
          </cell>
          <cell r="E465">
            <v>26000000</v>
          </cell>
          <cell r="G465" t="str">
            <v>SUPPLY</v>
          </cell>
          <cell r="H465" t="str">
            <v>IMP</v>
          </cell>
        </row>
        <row r="466">
          <cell r="D466" t="str">
            <v>Exhaust system</v>
          </cell>
          <cell r="E466">
            <v>18200000</v>
          </cell>
          <cell r="G466" t="str">
            <v>SUPPLY</v>
          </cell>
          <cell r="H466" t="str">
            <v>IMP</v>
          </cell>
        </row>
        <row r="467">
          <cell r="D467" t="str">
            <v>Camera &amp; Lighting</v>
          </cell>
          <cell r="E467">
            <v>6500000</v>
          </cell>
          <cell r="G467" t="str">
            <v>SUPPLY</v>
          </cell>
          <cell r="H467" t="str">
            <v>IMP</v>
          </cell>
        </row>
        <row r="468">
          <cell r="D468" t="str">
            <v>Install (일일8시간 2주(160Hour)</v>
          </cell>
          <cell r="E468">
            <v>10400000</v>
          </cell>
          <cell r="G468" t="str">
            <v>SUPPLY</v>
          </cell>
          <cell r="H468" t="str">
            <v>IMP</v>
          </cell>
        </row>
        <row r="469">
          <cell r="G469" t="str">
            <v>SUPPLY</v>
          </cell>
          <cell r="H469" t="str">
            <v>IMP</v>
          </cell>
        </row>
        <row r="470">
          <cell r="C470" t="str">
            <v>Plasma system</v>
          </cell>
          <cell r="E470">
            <v>283400000</v>
          </cell>
          <cell r="F470" t="str">
            <v>INOCON</v>
          </cell>
          <cell r="G470" t="str">
            <v>SUPPLY</v>
          </cell>
          <cell r="H470" t="str">
            <v>IMP</v>
          </cell>
        </row>
        <row r="471">
          <cell r="D471" t="str">
            <v>Plasmartron for 1 Robot</v>
          </cell>
          <cell r="E471">
            <v>221000000</v>
          </cell>
          <cell r="G471" t="str">
            <v>SUPPLY</v>
          </cell>
          <cell r="H471" t="str">
            <v>IMP</v>
          </cell>
        </row>
        <row r="472">
          <cell r="D472" t="str">
            <v>option-Brushing system</v>
          </cell>
          <cell r="E472">
            <v>52000000</v>
          </cell>
          <cell r="G472" t="str">
            <v>SUPPLY</v>
          </cell>
          <cell r="H472" t="str">
            <v>IMP</v>
          </cell>
        </row>
        <row r="473">
          <cell r="D473" t="str">
            <v>Install (일일8시간 2주(160Hour)</v>
          </cell>
          <cell r="E473">
            <v>10400000</v>
          </cell>
          <cell r="G473" t="str">
            <v>SUPPLY</v>
          </cell>
          <cell r="H473" t="str">
            <v>IMP</v>
          </cell>
        </row>
      </sheetData>
      <sheetData sheetId="23"/>
      <sheetData sheetId="24"/>
      <sheetData sheetId="25"/>
      <sheetData sheetId="26"/>
      <sheetData sheetId="27"/>
      <sheetData sheetId="28"/>
      <sheetData sheetId="29">
        <row r="8">
          <cell r="C8" t="str">
            <v>Main (1600*6500) ㄷ 250</v>
          </cell>
        </row>
      </sheetData>
      <sheetData sheetId="30"/>
    </sheetDataSet>
  </externalBook>
</externalLink>
</file>

<file path=xl/externalLinks/externalLink7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XXXX"/>
      <sheetName val="ASR Headings"/>
      <sheetName val="USD"/>
      <sheetName val="Average Years"/>
      <sheetName val="ASR_Headings"/>
      <sheetName val="Average_Years"/>
      <sheetName val="109-8"/>
      <sheetName val="1. Overall Strategy"/>
      <sheetName val="PlannedOrders"/>
      <sheetName val="Setup"/>
      <sheetName val="ASR_Headings4"/>
      <sheetName val="Average_Years4"/>
      <sheetName val="1__Overall_Strategy3"/>
      <sheetName val="ASR_Headings1"/>
      <sheetName val="Average_Years1"/>
      <sheetName val="1__Overall_Strategy"/>
      <sheetName val="ASR_Headings2"/>
      <sheetName val="Average_Years2"/>
      <sheetName val="1__Overall_Strategy1"/>
      <sheetName val="ASR_Headings3"/>
      <sheetName val="Average_Years3"/>
      <sheetName val="1__Overall_Strategy2"/>
    </sheetNames>
    <sheetDataSet>
      <sheetData sheetId="0" refreshError="1"/>
      <sheetData sheetId="1" refreshError="1"/>
      <sheetData sheetId="2" refreshError="1"/>
      <sheetData sheetId="3">
        <row r="9">
          <cell r="B9" t="str">
            <v>ARS</v>
          </cell>
          <cell r="C9">
            <v>1</v>
          </cell>
          <cell r="D9">
            <v>3.1537500000000001</v>
          </cell>
          <cell r="E9">
            <v>5.6749999999999998</v>
          </cell>
          <cell r="F9">
            <v>5.9</v>
          </cell>
          <cell r="G9">
            <v>6</v>
          </cell>
          <cell r="H9">
            <v>6</v>
          </cell>
          <cell r="I9">
            <v>6</v>
          </cell>
          <cell r="J9">
            <v>6</v>
          </cell>
        </row>
        <row r="10">
          <cell r="B10" t="str">
            <v>AUD</v>
          </cell>
          <cell r="C10">
            <v>1</v>
          </cell>
          <cell r="D10">
            <v>1.8935761799999999</v>
          </cell>
          <cell r="E10">
            <v>1.9049346899999999</v>
          </cell>
          <cell r="F10">
            <v>1.86603651</v>
          </cell>
          <cell r="G10">
            <v>1.7519556700000001</v>
          </cell>
          <cell r="H10">
            <v>1.6807909599999999</v>
          </cell>
          <cell r="I10">
            <v>1.6530054599999999</v>
          </cell>
          <cell r="J10">
            <v>1.6393442600000001</v>
          </cell>
        </row>
        <row r="11">
          <cell r="B11" t="str">
            <v>BGL</v>
          </cell>
          <cell r="C11">
            <v>1</v>
          </cell>
          <cell r="D11">
            <v>2.1956597200000001</v>
          </cell>
          <cell r="E11">
            <v>2.1975617999999999</v>
          </cell>
          <cell r="F11">
            <v>2.11317135</v>
          </cell>
          <cell r="G11">
            <v>1.94439045</v>
          </cell>
          <cell r="H11">
            <v>1.86</v>
          </cell>
          <cell r="I11">
            <v>1.8613476200000001</v>
          </cell>
          <cell r="J11">
            <v>1.8626952400000001</v>
          </cell>
        </row>
        <row r="12">
          <cell r="B12" t="str">
            <v>BRL</v>
          </cell>
          <cell r="C12">
            <v>1</v>
          </cell>
          <cell r="D12">
            <v>2.40153499</v>
          </cell>
          <cell r="E12">
            <v>2.7381000000000002</v>
          </cell>
          <cell r="F12">
            <v>3.05</v>
          </cell>
          <cell r="G12">
            <v>3.15</v>
          </cell>
          <cell r="H12">
            <v>3.25</v>
          </cell>
          <cell r="I12">
            <v>3.35</v>
          </cell>
          <cell r="J12">
            <v>3.45</v>
          </cell>
        </row>
        <row r="13">
          <cell r="B13" t="str">
            <v>CAD</v>
          </cell>
          <cell r="C13">
            <v>1</v>
          </cell>
          <cell r="D13">
            <v>1.5814125000000001</v>
          </cell>
          <cell r="E13">
            <v>1.5774999999999999</v>
          </cell>
          <cell r="F13">
            <v>1.5475000000000001</v>
          </cell>
          <cell r="G13">
            <v>1.4824999999999999</v>
          </cell>
          <cell r="H13">
            <v>1.45</v>
          </cell>
          <cell r="I13">
            <v>1.425</v>
          </cell>
          <cell r="J13">
            <v>1.4</v>
          </cell>
        </row>
        <row r="14">
          <cell r="B14" t="str">
            <v>CHF</v>
          </cell>
          <cell r="C14">
            <v>1</v>
          </cell>
          <cell r="D14">
            <v>1.64762499</v>
          </cell>
          <cell r="E14">
            <v>1.61</v>
          </cell>
          <cell r="F14">
            <v>1.5663095199999999</v>
          </cell>
          <cell r="G14">
            <v>1.5189285699999999</v>
          </cell>
          <cell r="H14">
            <v>1.4952380999999999</v>
          </cell>
          <cell r="I14">
            <v>1.4952380999999999</v>
          </cell>
          <cell r="J14">
            <v>1.4952380999999999</v>
          </cell>
        </row>
        <row r="15">
          <cell r="B15" t="str">
            <v>CLP</v>
          </cell>
          <cell r="C15">
            <v>1</v>
          </cell>
          <cell r="D15">
            <v>679.52406059999998</v>
          </cell>
          <cell r="E15">
            <v>699.71833249999997</v>
          </cell>
          <cell r="F15">
            <v>679.5</v>
          </cell>
          <cell r="G15">
            <v>692.5</v>
          </cell>
          <cell r="H15">
            <v>700</v>
          </cell>
          <cell r="I15">
            <v>700</v>
          </cell>
          <cell r="J15">
            <v>700</v>
          </cell>
        </row>
        <row r="16">
          <cell r="B16" t="str">
            <v>CNY</v>
          </cell>
          <cell r="C16">
            <v>1</v>
          </cell>
          <cell r="D16">
            <v>8.2833750100000003</v>
          </cell>
          <cell r="E16">
            <v>8.34</v>
          </cell>
          <cell r="F16">
            <v>8.5425000000000004</v>
          </cell>
          <cell r="G16">
            <v>8.8475000000000001</v>
          </cell>
          <cell r="H16">
            <v>9</v>
          </cell>
          <cell r="I16">
            <v>9</v>
          </cell>
          <cell r="J16">
            <v>9</v>
          </cell>
        </row>
        <row r="17">
          <cell r="B17" t="str">
            <v>COP</v>
          </cell>
          <cell r="C17">
            <v>1</v>
          </cell>
          <cell r="D17">
            <v>2332.6135675400001</v>
          </cell>
          <cell r="E17">
            <v>2478.7333325</v>
          </cell>
          <cell r="F17">
            <v>2700</v>
          </cell>
          <cell r="G17">
            <v>2900</v>
          </cell>
          <cell r="H17">
            <v>3150</v>
          </cell>
          <cell r="I17">
            <v>3450</v>
          </cell>
          <cell r="J17">
            <v>3750</v>
          </cell>
        </row>
        <row r="18">
          <cell r="B18" t="str">
            <v>CZK</v>
          </cell>
          <cell r="C18">
            <v>1</v>
          </cell>
          <cell r="D18">
            <v>34.908025199999997</v>
          </cell>
          <cell r="E18">
            <v>34.490900000000003</v>
          </cell>
          <cell r="F18">
            <v>33.404825000000002</v>
          </cell>
          <cell r="G18">
            <v>31.088274999999999</v>
          </cell>
          <cell r="H18">
            <v>29.715</v>
          </cell>
          <cell r="I18">
            <v>29.5</v>
          </cell>
          <cell r="J18">
            <v>29.5</v>
          </cell>
        </row>
        <row r="19">
          <cell r="B19" t="str">
            <v>DKK</v>
          </cell>
          <cell r="C19">
            <v>1</v>
          </cell>
          <cell r="D19">
            <v>8.3680999499999995</v>
          </cell>
          <cell r="E19">
            <v>8.3475000000000001</v>
          </cell>
          <cell r="F19">
            <v>8.0536904800000002</v>
          </cell>
          <cell r="G19">
            <v>7.4210714299999996</v>
          </cell>
          <cell r="H19">
            <v>7.1047618999999997</v>
          </cell>
          <cell r="I19">
            <v>7.1047618999999997</v>
          </cell>
          <cell r="J19">
            <v>7.1047618999999997</v>
          </cell>
        </row>
        <row r="20">
          <cell r="B20" t="str">
            <v>EUR</v>
          </cell>
          <cell r="C20">
            <v>1</v>
          </cell>
          <cell r="D20">
            <v>1.1245917400000001</v>
          </cell>
          <cell r="E20">
            <v>1.1235955099999999</v>
          </cell>
          <cell r="F20">
            <v>1.0926966300000001</v>
          </cell>
          <cell r="G20">
            <v>1.0308988800000001</v>
          </cell>
          <cell r="H20">
            <v>1</v>
          </cell>
          <cell r="I20">
            <v>0.97619047999999997</v>
          </cell>
          <cell r="J20">
            <v>0.95238095</v>
          </cell>
        </row>
        <row r="21">
          <cell r="B21" t="str">
            <v>GBP</v>
          </cell>
          <cell r="C21">
            <v>1</v>
          </cell>
          <cell r="D21">
            <v>0.69374298000000001</v>
          </cell>
          <cell r="E21">
            <v>0.69931779999999999</v>
          </cell>
          <cell r="F21">
            <v>0.69483567999999996</v>
          </cell>
          <cell r="G21">
            <v>0.67605634000000003</v>
          </cell>
          <cell r="H21">
            <v>0.66666667000000002</v>
          </cell>
          <cell r="I21">
            <v>0.65079365</v>
          </cell>
          <cell r="J21">
            <v>0.63492062999999999</v>
          </cell>
        </row>
        <row r="22">
          <cell r="B22" t="str">
            <v>HKD</v>
          </cell>
          <cell r="C22">
            <v>1</v>
          </cell>
          <cell r="D22">
            <v>7.7997125</v>
          </cell>
          <cell r="E22">
            <v>7.8097000000000003</v>
          </cell>
          <cell r="F22">
            <v>7.9273875</v>
          </cell>
          <cell r="G22">
            <v>8.1424625000000006</v>
          </cell>
          <cell r="H22">
            <v>8.25</v>
          </cell>
          <cell r="I22">
            <v>8.25</v>
          </cell>
          <cell r="J22">
            <v>8.25</v>
          </cell>
        </row>
        <row r="23">
          <cell r="B23" t="str">
            <v>HUF</v>
          </cell>
          <cell r="C23">
            <v>1</v>
          </cell>
          <cell r="D23">
            <v>276.36246842000003</v>
          </cell>
          <cell r="E23">
            <v>277</v>
          </cell>
          <cell r="F23">
            <v>276.5</v>
          </cell>
          <cell r="G23">
            <v>275.5</v>
          </cell>
          <cell r="H23">
            <v>275</v>
          </cell>
          <cell r="I23">
            <v>272.5</v>
          </cell>
          <cell r="J23">
            <v>270</v>
          </cell>
        </row>
        <row r="24">
          <cell r="B24" t="str">
            <v>IDR</v>
          </cell>
          <cell r="C24">
            <v>1</v>
          </cell>
          <cell r="D24">
            <v>9889.5072513600007</v>
          </cell>
          <cell r="E24">
            <v>10513.125</v>
          </cell>
          <cell r="F24">
            <v>11451.25</v>
          </cell>
          <cell r="G24">
            <v>11923.75</v>
          </cell>
          <cell r="H24">
            <v>12535</v>
          </cell>
          <cell r="I24">
            <v>13310</v>
          </cell>
          <cell r="J24">
            <v>13905</v>
          </cell>
        </row>
        <row r="25">
          <cell r="B25" t="str">
            <v>INR</v>
          </cell>
          <cell r="C25">
            <v>1</v>
          </cell>
          <cell r="D25">
            <v>49.273745009999999</v>
          </cell>
          <cell r="E25">
            <v>52.157499999999999</v>
          </cell>
          <cell r="F25">
            <v>55.047499999999999</v>
          </cell>
          <cell r="G25">
            <v>57.682499999999997</v>
          </cell>
          <cell r="H25">
            <v>60.475000000000001</v>
          </cell>
          <cell r="I25">
            <v>63.475000000000001</v>
          </cell>
          <cell r="J25">
            <v>66</v>
          </cell>
        </row>
        <row r="26">
          <cell r="B26" t="str">
            <v>JPY</v>
          </cell>
          <cell r="C26">
            <v>1</v>
          </cell>
          <cell r="D26">
            <v>129.76749233000001</v>
          </cell>
          <cell r="E26">
            <v>124.5</v>
          </cell>
          <cell r="F26">
            <v>120.75</v>
          </cell>
          <cell r="G26">
            <v>120.25</v>
          </cell>
          <cell r="H26">
            <v>120</v>
          </cell>
          <cell r="I26">
            <v>120</v>
          </cell>
          <cell r="J26">
            <v>120</v>
          </cell>
        </row>
        <row r="27">
          <cell r="B27" t="str">
            <v>KRW</v>
          </cell>
          <cell r="C27">
            <v>1</v>
          </cell>
          <cell r="D27">
            <v>1313.39782485</v>
          </cell>
          <cell r="E27">
            <v>1328.675</v>
          </cell>
          <cell r="F27">
            <v>1284.2375</v>
          </cell>
          <cell r="G27">
            <v>1161.4124999999999</v>
          </cell>
          <cell r="H27">
            <v>1100</v>
          </cell>
          <cell r="I27">
            <v>1100</v>
          </cell>
          <cell r="J27">
            <v>1100</v>
          </cell>
        </row>
        <row r="28">
          <cell r="B28" t="str">
            <v>MTL</v>
          </cell>
          <cell r="C28">
            <v>1</v>
          </cell>
          <cell r="D28">
            <v>0.45159626000000003</v>
          </cell>
          <cell r="E28">
            <v>0.45221444</v>
          </cell>
          <cell r="F28">
            <v>0.44219222000000002</v>
          </cell>
          <cell r="G28">
            <v>0.42073073999999999</v>
          </cell>
          <cell r="H28">
            <v>0.41</v>
          </cell>
          <cell r="I28">
            <v>0.40773859000000001</v>
          </cell>
          <cell r="J28">
            <v>0.40547718999999999</v>
          </cell>
        </row>
        <row r="29">
          <cell r="B29" t="str">
            <v>MXP</v>
          </cell>
          <cell r="C29">
            <v>1</v>
          </cell>
          <cell r="D29">
            <v>9.2885399</v>
          </cell>
          <cell r="E29">
            <v>9.8091050000000006</v>
          </cell>
          <cell r="F29">
            <v>10.415875</v>
          </cell>
          <cell r="G29">
            <v>11.138624999999999</v>
          </cell>
          <cell r="H29">
            <v>11.6</v>
          </cell>
          <cell r="I29">
            <v>11.85</v>
          </cell>
          <cell r="J29">
            <v>12.15</v>
          </cell>
        </row>
        <row r="30">
          <cell r="B30" t="str">
            <v>MYR</v>
          </cell>
          <cell r="C30">
            <v>1</v>
          </cell>
          <cell r="D30">
            <v>3.8038250200000001</v>
          </cell>
          <cell r="E30">
            <v>3.8052375000000001</v>
          </cell>
          <cell r="F30">
            <v>3.7925</v>
          </cell>
          <cell r="G30">
            <v>3.7974999999999999</v>
          </cell>
          <cell r="H30">
            <v>3.8</v>
          </cell>
          <cell r="I30">
            <v>3.8</v>
          </cell>
          <cell r="J30">
            <v>3.8</v>
          </cell>
        </row>
        <row r="31">
          <cell r="B31" t="str">
            <v>NOK</v>
          </cell>
          <cell r="C31">
            <v>1</v>
          </cell>
          <cell r="D31">
            <v>8.7171000900000006</v>
          </cell>
          <cell r="E31">
            <v>8.7675000000000001</v>
          </cell>
          <cell r="F31">
            <v>8.5875000000000004</v>
          </cell>
          <cell r="G31">
            <v>7.9424999999999999</v>
          </cell>
          <cell r="H31">
            <v>7.62</v>
          </cell>
          <cell r="I31">
            <v>7.62</v>
          </cell>
          <cell r="J31">
            <v>7.62</v>
          </cell>
        </row>
        <row r="32">
          <cell r="B32" t="str">
            <v>NZD</v>
          </cell>
          <cell r="C32">
            <v>1</v>
          </cell>
          <cell r="D32">
            <v>2.30528786</v>
          </cell>
          <cell r="E32">
            <v>2.3123678600000002</v>
          </cell>
          <cell r="F32">
            <v>2.31762918</v>
          </cell>
          <cell r="G32">
            <v>2.1909827800000001</v>
          </cell>
          <cell r="H32">
            <v>2.10549645</v>
          </cell>
          <cell r="I32">
            <v>2.0620748299999998</v>
          </cell>
          <cell r="J32">
            <v>2.0408163300000002</v>
          </cell>
        </row>
        <row r="33">
          <cell r="B33" t="str">
            <v>PHP</v>
          </cell>
          <cell r="C33">
            <v>1</v>
          </cell>
          <cell r="D33">
            <v>51.375001220000001</v>
          </cell>
          <cell r="E33">
            <v>53.662500000000001</v>
          </cell>
          <cell r="F33">
            <v>56.255000000000003</v>
          </cell>
          <cell r="G33">
            <v>56.085000000000001</v>
          </cell>
          <cell r="H33">
            <v>56</v>
          </cell>
          <cell r="I33">
            <v>56</v>
          </cell>
          <cell r="J33">
            <v>56</v>
          </cell>
        </row>
        <row r="34">
          <cell r="B34" t="str">
            <v>PKR</v>
          </cell>
          <cell r="C34">
            <v>1</v>
          </cell>
          <cell r="D34">
            <v>60.779995139999997</v>
          </cell>
          <cell r="E34">
            <v>64.5</v>
          </cell>
          <cell r="F34">
            <v>69</v>
          </cell>
          <cell r="G34">
            <v>73</v>
          </cell>
          <cell r="H34">
            <v>77.5</v>
          </cell>
          <cell r="I34">
            <v>82.5</v>
          </cell>
          <cell r="J34">
            <v>87.5</v>
          </cell>
        </row>
        <row r="35">
          <cell r="B35" t="str">
            <v>PLZ</v>
          </cell>
          <cell r="C35">
            <v>1</v>
          </cell>
          <cell r="D35">
            <v>4.09499499</v>
          </cell>
          <cell r="E35">
            <v>4.3072125000000003</v>
          </cell>
          <cell r="F35">
            <v>4.4309424999999996</v>
          </cell>
          <cell r="G35">
            <v>4.4036474999999999</v>
          </cell>
          <cell r="H35">
            <v>4.4249999999999998</v>
          </cell>
          <cell r="I35">
            <v>4.5</v>
          </cell>
          <cell r="J35">
            <v>4.5650000000000004</v>
          </cell>
        </row>
        <row r="36">
          <cell r="B36" t="str">
            <v>ROL</v>
          </cell>
          <cell r="C36">
            <v>1</v>
          </cell>
          <cell r="D36">
            <v>33507.487877320003</v>
          </cell>
          <cell r="E36">
            <v>38275</v>
          </cell>
          <cell r="F36">
            <v>44799</v>
          </cell>
          <cell r="G36">
            <v>51797</v>
          </cell>
          <cell r="H36">
            <v>60825.599999999999</v>
          </cell>
          <cell r="I36">
            <v>69672.960000000006</v>
          </cell>
          <cell r="J36">
            <v>73926.36</v>
          </cell>
        </row>
        <row r="37">
          <cell r="B37" t="str">
            <v>RUR</v>
          </cell>
          <cell r="C37">
            <v>1</v>
          </cell>
          <cell r="D37">
            <v>31.314800600000002</v>
          </cell>
          <cell r="E37">
            <v>34.0625</v>
          </cell>
          <cell r="F37">
            <v>36.875</v>
          </cell>
          <cell r="G37">
            <v>39.625</v>
          </cell>
          <cell r="H37">
            <v>42.72</v>
          </cell>
          <cell r="I37">
            <v>45.08</v>
          </cell>
          <cell r="J37">
            <v>46.494999999999997</v>
          </cell>
        </row>
        <row r="38">
          <cell r="B38" t="str">
            <v>SEK</v>
          </cell>
          <cell r="C38">
            <v>1</v>
          </cell>
          <cell r="D38">
            <v>10.364199920000001</v>
          </cell>
          <cell r="E38">
            <v>10.445</v>
          </cell>
          <cell r="F38">
            <v>10.032500000000001</v>
          </cell>
          <cell r="G38">
            <v>9.0775000000000006</v>
          </cell>
          <cell r="H38">
            <v>8.6</v>
          </cell>
          <cell r="I38">
            <v>8.3952381000000003</v>
          </cell>
          <cell r="J38">
            <v>8.19047619</v>
          </cell>
        </row>
        <row r="39">
          <cell r="B39" t="str">
            <v>SGD</v>
          </cell>
          <cell r="C39">
            <v>1</v>
          </cell>
          <cell r="D39">
            <v>1.82565</v>
          </cell>
          <cell r="E39">
            <v>1.7849625</v>
          </cell>
          <cell r="F39">
            <v>1.746875</v>
          </cell>
          <cell r="G39">
            <v>1.715625</v>
          </cell>
          <cell r="H39">
            <v>1.69</v>
          </cell>
          <cell r="I39">
            <v>1.67</v>
          </cell>
          <cell r="J39">
            <v>1.65</v>
          </cell>
        </row>
        <row r="40">
          <cell r="B40" t="str">
            <v>SIT</v>
          </cell>
          <cell r="C40">
            <v>1</v>
          </cell>
          <cell r="D40">
            <v>255.14885867999999</v>
          </cell>
          <cell r="E40">
            <v>262.5</v>
          </cell>
          <cell r="F40">
            <v>257.83333333000002</v>
          </cell>
          <cell r="G40">
            <v>241.5</v>
          </cell>
          <cell r="H40">
            <v>235.71428571000001</v>
          </cell>
          <cell r="I40">
            <v>238.09523809999999</v>
          </cell>
          <cell r="J40">
            <v>238.09523809999999</v>
          </cell>
        </row>
        <row r="41">
          <cell r="B41" t="str">
            <v>SKK</v>
          </cell>
          <cell r="C41">
            <v>1</v>
          </cell>
          <cell r="D41">
            <v>48.31786984</v>
          </cell>
          <cell r="E41">
            <v>48.6</v>
          </cell>
          <cell r="F41">
            <v>47.95</v>
          </cell>
          <cell r="G41">
            <v>46.65</v>
          </cell>
          <cell r="H41">
            <v>46.5</v>
          </cell>
          <cell r="I41">
            <v>47.309523810000002</v>
          </cell>
          <cell r="J41">
            <v>48.229523810000003</v>
          </cell>
        </row>
        <row r="42">
          <cell r="B42" t="str">
            <v>THB</v>
          </cell>
          <cell r="C42">
            <v>1</v>
          </cell>
          <cell r="D42">
            <v>43.537809350000003</v>
          </cell>
          <cell r="E42">
            <v>43.160625000000003</v>
          </cell>
          <cell r="F42">
            <v>43.261249999999997</v>
          </cell>
          <cell r="G42">
            <v>43.753749999999997</v>
          </cell>
          <cell r="H42">
            <v>44</v>
          </cell>
          <cell r="I42">
            <v>44</v>
          </cell>
          <cell r="J42">
            <v>44</v>
          </cell>
        </row>
        <row r="43">
          <cell r="B43" t="str">
            <v>TRL</v>
          </cell>
          <cell r="C43">
            <v>1</v>
          </cell>
          <cell r="D43">
            <v>1489402.1655797099</v>
          </cell>
          <cell r="E43">
            <v>2010000</v>
          </cell>
          <cell r="F43">
            <v>2462500</v>
          </cell>
          <cell r="G43">
            <v>2802500</v>
          </cell>
          <cell r="H43">
            <v>3110000</v>
          </cell>
          <cell r="I43">
            <v>3390000</v>
          </cell>
          <cell r="J43">
            <v>3660000</v>
          </cell>
        </row>
        <row r="44">
          <cell r="B44" t="str">
            <v>TWD</v>
          </cell>
          <cell r="C44">
            <v>1</v>
          </cell>
          <cell r="D44">
            <v>34.813749620000003</v>
          </cell>
          <cell r="E44">
            <v>34.472499999999997</v>
          </cell>
          <cell r="F44">
            <v>33.672499999999999</v>
          </cell>
          <cell r="G44">
            <v>32.557499999999997</v>
          </cell>
          <cell r="H44">
            <v>32</v>
          </cell>
          <cell r="I44">
            <v>32</v>
          </cell>
          <cell r="J44">
            <v>32</v>
          </cell>
        </row>
        <row r="45">
          <cell r="B45" t="str">
            <v>VEB</v>
          </cell>
          <cell r="C45">
            <v>1</v>
          </cell>
          <cell r="D45">
            <v>854.9316675</v>
          </cell>
          <cell r="E45">
            <v>1175</v>
          </cell>
          <cell r="F45">
            <v>1375</v>
          </cell>
          <cell r="G45">
            <v>1525</v>
          </cell>
          <cell r="H45">
            <v>1680</v>
          </cell>
          <cell r="I45">
            <v>1830</v>
          </cell>
          <cell r="J45">
            <v>2025</v>
          </cell>
        </row>
        <row r="46">
          <cell r="B46" t="str">
            <v>VND</v>
          </cell>
          <cell r="C46">
            <v>1</v>
          </cell>
          <cell r="D46">
            <v>15258.713430260001</v>
          </cell>
          <cell r="E46">
            <v>15825</v>
          </cell>
          <cell r="F46">
            <v>16475</v>
          </cell>
          <cell r="G46">
            <v>17025</v>
          </cell>
          <cell r="H46">
            <v>17850</v>
          </cell>
          <cell r="I46">
            <v>18950</v>
          </cell>
          <cell r="J46">
            <v>20050</v>
          </cell>
        </row>
        <row r="47">
          <cell r="B47" t="str">
            <v>ZAR</v>
          </cell>
          <cell r="C47">
            <v>1</v>
          </cell>
          <cell r="D47">
            <v>11.454362529999999</v>
          </cell>
          <cell r="E47">
            <v>11.972837500000001</v>
          </cell>
          <cell r="F47">
            <v>12.652112499999999</v>
          </cell>
          <cell r="G47">
            <v>12.8840375</v>
          </cell>
          <cell r="H47">
            <v>13.15</v>
          </cell>
          <cell r="I47">
            <v>13.45</v>
          </cell>
          <cell r="J47">
            <v>13.8</v>
          </cell>
        </row>
      </sheetData>
      <sheetData sheetId="4"/>
      <sheetData sheetId="5">
        <row r="9">
          <cell r="B9" t="str">
            <v>ARS</v>
          </cell>
        </row>
      </sheetData>
      <sheetData sheetId="6" refreshError="1"/>
      <sheetData sheetId="7" refreshError="1"/>
      <sheetData sheetId="8" refreshError="1"/>
      <sheetData sheetId="9" refreshError="1"/>
      <sheetData sheetId="10"/>
      <sheetData sheetId="11">
        <row r="9">
          <cell r="B9" t="str">
            <v>ARS</v>
          </cell>
        </row>
      </sheetData>
      <sheetData sheetId="12"/>
      <sheetData sheetId="13"/>
      <sheetData sheetId="14">
        <row r="9">
          <cell r="B9" t="str">
            <v>ARS</v>
          </cell>
        </row>
      </sheetData>
      <sheetData sheetId="15"/>
      <sheetData sheetId="16"/>
      <sheetData sheetId="17">
        <row r="9">
          <cell r="B9" t="str">
            <v>ARS</v>
          </cell>
        </row>
      </sheetData>
      <sheetData sheetId="18"/>
      <sheetData sheetId="19"/>
      <sheetData sheetId="20">
        <row r="9">
          <cell r="B9" t="str">
            <v>ARS</v>
          </cell>
        </row>
      </sheetData>
      <sheetData sheetId="21"/>
    </sheetDataSet>
  </externalBook>
</externalLink>
</file>

<file path=xl/externalLinks/externalLink7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o not print- input"/>
      <sheetName val="Front Cover"/>
      <sheetName val="PTO summary graph"/>
      <sheetName val="PTO summary"/>
      <sheetName val="PTO summary DCR"/>
      <sheetName val="Do not print -full year"/>
      <sheetName val="Do not print -qtr full year"/>
      <sheetName val="Donotprint_input"/>
      <sheetName val="Comentarios"/>
      <sheetName val="Análisis económico"/>
      <sheetName val="Gráfico"/>
      <sheetName val="Resumen Versiones"/>
      <sheetName val="Volumenes"/>
      <sheetName val="Tabla seguimiento"/>
      <sheetName val="REAL gastos"/>
      <sheetName val="REAL horas"/>
      <sheetName val="REAL utillajes y activos"/>
      <sheetName val="BD gastos"/>
      <sheetName val=" BD horas"/>
      <sheetName val="BD Utillajes y activos"/>
      <sheetName val="Do not print_ input"/>
      <sheetName val="96isstoiss"/>
      <sheetName val="kc"/>
      <sheetName val="Define"/>
      <sheetName val="Option Mix"/>
      <sheetName val="Vols&amp;Fixed Costs"/>
      <sheetName val="Features"/>
      <sheetName val="20-Astra"/>
      <sheetName val="Do_not_print-_input"/>
      <sheetName val="Front_Cover"/>
      <sheetName val="PTO_summary_graph"/>
      <sheetName val="PTO_summary"/>
      <sheetName val="PTO_summary_DCR"/>
      <sheetName val="Do_not_print_-full_year"/>
      <sheetName val="Do_not_print_-qtr_full_year"/>
      <sheetName val="Análisis_económico"/>
      <sheetName val="Resumen_Versiones"/>
      <sheetName val="Tabla_seguimiento"/>
      <sheetName val="REAL_gastos"/>
      <sheetName val="REAL_horas"/>
      <sheetName val="REAL_utillajes_y_activos"/>
      <sheetName val="BD_gastos"/>
      <sheetName val="_BD_horas"/>
      <sheetName val="BD_Utillajes_y_activos"/>
      <sheetName val="Do_not_print__input"/>
      <sheetName val="Do_not_print-_input1"/>
      <sheetName val="Front_Cover1"/>
      <sheetName val="PTO_summary_graph1"/>
      <sheetName val="PTO_summary1"/>
      <sheetName val="PTO_summary_DCR1"/>
      <sheetName val="Do_not_print_-full_year1"/>
      <sheetName val="Do_not_print_-qtr_full_year1"/>
      <sheetName val="Análisis_económico1"/>
      <sheetName val="Resumen_Versiones1"/>
      <sheetName val="Tabla_seguimiento1"/>
      <sheetName val="REAL_gastos1"/>
      <sheetName val="REAL_horas1"/>
      <sheetName val="REAL_utillajes_y_activos1"/>
      <sheetName val="BD_gastos1"/>
      <sheetName val="_BD_horas1"/>
      <sheetName val="BD_Utillajes_y_activos1"/>
      <sheetName val="Do_not_print__input1"/>
      <sheetName val="Do_not_print-_input2"/>
      <sheetName val="Front_Cover2"/>
      <sheetName val="PTO_summary_graph2"/>
      <sheetName val="PTO_summary2"/>
      <sheetName val="PTO_summary_DCR2"/>
      <sheetName val="Do_not_print_-full_year2"/>
      <sheetName val="Do_not_print_-qtr_full_year2"/>
      <sheetName val="Análisis_económico2"/>
      <sheetName val="Resumen_Versiones2"/>
      <sheetName val="Tabla_seguimiento2"/>
      <sheetName val="REAL_gastos2"/>
      <sheetName val="REAL_horas2"/>
      <sheetName val="REAL_utillajes_y_activos2"/>
      <sheetName val="BD_gastos2"/>
      <sheetName val="_BD_horas2"/>
      <sheetName val="BD_Utillajes_y_activos2"/>
      <sheetName val="Do_not_print__input2"/>
      <sheetName val="PTSVC6"/>
      <sheetName val="Summary"/>
      <sheetName val="Input"/>
      <sheetName val="Back-Up Reports"/>
      <sheetName val="Engineers"/>
      <sheetName val="l eq"/>
      <sheetName val="Costs"/>
      <sheetName val="Ford Options"/>
      <sheetName val="Chunk 34"/>
      <sheetName val="Feiertage"/>
      <sheetName val="Branddetails"/>
      <sheetName val="Arrivals"/>
      <sheetName val="Courier 4x2"/>
      <sheetName val="VBOM"/>
      <sheetName val="#REF"/>
      <sheetName val="USD"/>
      <sheetName val="InputSheet"/>
      <sheetName val="NM Cash SUMMARY"/>
      <sheetName val="Issue # and Title"/>
      <sheetName val="Assumptions"/>
      <sheetName val="DRI-WEFA Annual Sales"/>
      <sheetName val="Sheet2"/>
      <sheetName val="Ecos(0+12)"/>
      <sheetName val="TotNA"/>
      <sheetName val="Labor cost"/>
      <sheetName val="TRUCKMAKE"/>
      <sheetName val="Annual Sales"/>
      <sheetName val="Macro1"/>
      <sheetName val="XG PU"/>
      <sheetName val="Index"/>
      <sheetName val="Taiwan"/>
      <sheetName val="total"/>
      <sheetName val="BS"/>
      <sheetName val="EQUIP U152"/>
      <sheetName val="PRICE POSITION"/>
      <sheetName val="98 Mfg. Actual Import Material"/>
      <sheetName val="xrate"/>
      <sheetName val="Collapse Stub ReMix"/>
      <sheetName val="Price Related"/>
      <sheetName val="96totcstsum"/>
      <sheetName val="Transit-Summary"/>
      <sheetName val="Analisis econsmico"/>
      <sheetName val="Grafico"/>
      <sheetName val="Baseline"/>
      <sheetName val="94_Qtr"/>
      <sheetName val="Details"/>
      <sheetName val="Facer - 3f"/>
      <sheetName val="B"/>
      <sheetName val="VOLUME"/>
      <sheetName val="Appendix"/>
      <sheetName val="Raw Material"/>
      <sheetName val="infos"/>
      <sheetName val="FİİLİ İTHALAT"/>
      <sheetName val="Matriz Mensual"/>
      <sheetName val="Roll-down"/>
      <sheetName val="Data"/>
      <sheetName val="Average Years"/>
      <sheetName val="Options by PMT"/>
      <sheetName val="Ford Opt &amp; Avg Rev"/>
      <sheetName val="Miscellaneous Breakdown"/>
      <sheetName val="Do_not_print-_input3"/>
      <sheetName val="Constants"/>
      <sheetName val="Top22(GER)"/>
      <sheetName val="前提条件"/>
      <sheetName val="日程管理表"/>
      <sheetName val="C214 9306#25"/>
      <sheetName val="Front_Cover3"/>
      <sheetName val="PTO_summary_graph3"/>
      <sheetName val="PTO_summary3"/>
      <sheetName val="PTO_summary_DCR3"/>
      <sheetName val="Do_not_print_-full_year3"/>
      <sheetName val="Do_not_print_-qtr_full_year3"/>
      <sheetName val="Análisis_económico3"/>
      <sheetName val="Resumen_Versiones3"/>
      <sheetName val="Tabla_seguimiento3"/>
      <sheetName val="REAL_gastos3"/>
      <sheetName val="REAL_horas3"/>
      <sheetName val="REAL_utillajes_y_activos3"/>
      <sheetName val="BD_gastos3"/>
      <sheetName val="_BD_horas3"/>
      <sheetName val="BD_Utillajes_y_activos3"/>
      <sheetName val="Do_not_print__input3"/>
      <sheetName val="Vols&amp;Fixed_Costs"/>
      <sheetName val="Option_Mix"/>
      <sheetName val="Back-Up_Reports"/>
      <sheetName val="Ford_Options"/>
      <sheetName val="Courier_4x2"/>
      <sheetName val="NM_Cash_SUMMARY"/>
      <sheetName val="Issue_#_and_Title"/>
      <sheetName val="DRI-WEFA_Annual_Sales"/>
      <sheetName val="Labor_cost"/>
      <sheetName val="Annual_Sales"/>
      <sheetName val="XG_PU"/>
      <sheetName val="EQUIP_U152"/>
      <sheetName val="PRICE_POSITION"/>
      <sheetName val="98_Mfg__Actual_Import_Material"/>
      <sheetName val="Chunk_34"/>
      <sheetName val="Collapse_Stub_ReMix"/>
      <sheetName val="l_eq"/>
      <sheetName val="Facer_-_3f"/>
      <sheetName val="Price_Related"/>
      <sheetName val="Analisis_econsmico"/>
      <sheetName val="Raw_Material"/>
      <sheetName val="FİİLİ_İTHALAT"/>
      <sheetName val="Matriz_Mensual"/>
      <sheetName val="Do_not_print-_input4"/>
      <sheetName val="Front_Cover4"/>
      <sheetName val="PTO_summary_graph4"/>
      <sheetName val="PTO_summary4"/>
      <sheetName val="PTO_summary_DCR4"/>
      <sheetName val="Do_not_print_-full_year4"/>
      <sheetName val="Do_not_print_-qtr_full_year4"/>
      <sheetName val="Análisis_económico4"/>
      <sheetName val="Resumen_Versiones4"/>
      <sheetName val="Tabla_seguimiento4"/>
      <sheetName val="REAL_gastos4"/>
      <sheetName val="REAL_horas4"/>
      <sheetName val="REAL_utillajes_y_activos4"/>
      <sheetName val="BD_gastos4"/>
      <sheetName val="_BD_horas4"/>
      <sheetName val="BD_Utillajes_y_activos4"/>
      <sheetName val="Do_not_print__input4"/>
      <sheetName val="Vols&amp;Fixed_Costs1"/>
      <sheetName val="Option_Mix1"/>
      <sheetName val="Back-Up_Reports1"/>
      <sheetName val="Ford_Options1"/>
      <sheetName val="Courier_4x21"/>
      <sheetName val="NM_Cash_SUMMARY1"/>
      <sheetName val="Issue_#_and_Title1"/>
      <sheetName val="DRI-WEFA_Annual_Sales1"/>
      <sheetName val="Labor_cost1"/>
      <sheetName val="Annual_Sales1"/>
      <sheetName val="XG_PU1"/>
      <sheetName val="EQUIP_U1521"/>
      <sheetName val="PRICE_POSITION1"/>
      <sheetName val="98_Mfg__Actual_Import_Material1"/>
      <sheetName val="Chunk_341"/>
      <sheetName val="Collapse_Stub_ReMix1"/>
      <sheetName val="l_eq1"/>
      <sheetName val="Facer_-_3f1"/>
      <sheetName val="Price_Related1"/>
      <sheetName val="Analisis_econsmico1"/>
      <sheetName val="Raw_Material1"/>
      <sheetName val="FİİLİ_İTHALAT1"/>
      <sheetName val="Matriz_Mensual1"/>
      <sheetName val="3. Price-Attachment1(4-6) 2.0"/>
      <sheetName val="Price-Attachment2 1.6 AT"/>
      <sheetName val="Gesamtpreis"/>
      <sheetName val="CP"/>
      <sheetName val="Control"/>
      <sheetName val="AA"/>
      <sheetName val="Revenue_Provisions"/>
      <sheetName val="99 Rego"/>
      <sheetName val="BB Subtotals"/>
      <sheetName val="Rate"/>
      <sheetName val="Breakdown"/>
      <sheetName val="Basic"/>
      <sheetName val="Testing-MY2005"/>
      <sheetName val="SCH"/>
      <sheetName val="Mondeo"/>
      <sheetName val="신규DEP"/>
      <sheetName val="2.대외공문"/>
      <sheetName val="Export用"/>
      <sheetName val="ALLOC"/>
      <sheetName val="9REFCSTA"/>
      <sheetName val="Options_by_PMT"/>
      <sheetName val="RESBALBP"/>
      <sheetName val="Ka"/>
      <sheetName val="NA"/>
      <sheetName val="1.8L"/>
      <sheetName val="Do_not_print-_input5"/>
      <sheetName val="PTSVC6.XLS"/>
      <sheetName val="detail"/>
      <sheetName val="Commodities"/>
      <sheetName val="WORKING"/>
      <sheetName val="装備比較"/>
      <sheetName val="PM"/>
      <sheetName val="Ave Volume"/>
      <sheetName val="Q1"/>
      <sheetName val="Q2"/>
      <sheetName val="Q3"/>
      <sheetName val="Q4"/>
      <sheetName val="PP Feas"/>
      <sheetName val="Inbound (Not Done)"/>
      <sheetName val="Reg Detail"/>
      <sheetName val="Pricing 2"/>
      <sheetName val="PP_Feas"/>
      <sheetName val="Inbound_(Not_Done)"/>
      <sheetName val="Reg_Detail"/>
      <sheetName val="Pricing_2"/>
      <sheetName val="Part"/>
      <sheetName val="Value Summary"/>
      <sheetName val="Inc. St"/>
      <sheetName val="roles"/>
      <sheetName val="Do_not_print-_input6"/>
      <sheetName val="Front_Cover5"/>
      <sheetName val="PTO_summary_graph5"/>
      <sheetName val="PTO_summary5"/>
      <sheetName val="PTO_summary_DCR5"/>
      <sheetName val="Do_not_print_-full_year5"/>
      <sheetName val="Do_not_print_-qtr_full_year5"/>
      <sheetName val="Análisis_económico5"/>
      <sheetName val="Resumen_Versiones5"/>
      <sheetName val="Tabla_seguimiento5"/>
      <sheetName val="REAL_gastos5"/>
      <sheetName val="REAL_horas5"/>
      <sheetName val="REAL_utillajes_y_activos5"/>
      <sheetName val="BD_gastos5"/>
      <sheetName val="_BD_horas5"/>
      <sheetName val="BD_Utillajes_y_activos5"/>
      <sheetName val="Do_not_print__input5"/>
      <sheetName val="Option_Mix2"/>
      <sheetName val="Vols&amp;Fixed_Costs2"/>
      <sheetName val="Back-Up_Reports2"/>
      <sheetName val="l_eq2"/>
      <sheetName val="Ford_Options2"/>
      <sheetName val="Chunk_342"/>
      <sheetName val="Courier_4x22"/>
      <sheetName val="NM_Cash_SUMMARY2"/>
      <sheetName val="Issue_#_and_Title2"/>
      <sheetName val="DRI-WEFA_Annual_Sales2"/>
      <sheetName val="Labor_cost2"/>
      <sheetName val="Annual_Sales2"/>
      <sheetName val="XG_PU2"/>
      <sheetName val="EQUIP_U1522"/>
      <sheetName val="PRICE_POSITION2"/>
      <sheetName val="98_Mfg__Actual_Import_Material2"/>
      <sheetName val="Collapse_Stub_ReMix2"/>
      <sheetName val="Price_Related2"/>
      <sheetName val="Analisis_econsmico2"/>
      <sheetName val="Facer_-_3f2"/>
      <sheetName val="Raw_Material2"/>
      <sheetName val="FİİLİ_İTHALAT2"/>
      <sheetName val="Matriz_Mensual2"/>
      <sheetName val="Average_Years"/>
      <sheetName val="Options_by_PMT1"/>
      <sheetName val="Ford_Opt_&amp;_Avg_Rev"/>
      <sheetName val="Miscellaneous_Breakdown"/>
      <sheetName val="C214_9306#25"/>
      <sheetName val="3__Price-Attachment1(4-6)_2_0"/>
      <sheetName val="Price-Attachment2_1_6_AT"/>
      <sheetName val="99_Rego"/>
      <sheetName val="BB_Subtotals"/>
      <sheetName val="2_대외공문"/>
      <sheetName val="1_8L"/>
      <sheetName val="PTSVC6_XLS"/>
      <sheetName val="Ave_Volume"/>
      <sheetName val="PP_Feas1"/>
      <sheetName val="Inbound_(Not_Done)1"/>
      <sheetName val="Reg_Detail1"/>
      <sheetName val="Pricing_21"/>
      <sheetName val="Value_Summary"/>
      <sheetName val="Inc__St"/>
      <sheetName val="COMPARISON SHEET (1)"/>
      <sheetName val="PLFM01"/>
      <sheetName val="Eingabe"/>
      <sheetName val="Master Files"/>
      <sheetName val="BAL.SHEET"/>
      <sheetName val="RATES"/>
      <sheetName val="JV-FSL"/>
      <sheetName val="An醠isis econ髆ico"/>
      <sheetName val="Gr醘ico"/>
      <sheetName val="An醠isis_econ髆ico"/>
      <sheetName val="An醠isis_econ髆ico1"/>
      <sheetName val="An醠isis_econ髆ico2"/>
      <sheetName val="DBL4x4 "/>
      <sheetName val="Exchange Rates"/>
      <sheetName val="CAR"/>
      <sheetName val="QUERY2"/>
      <sheetName val="Enter_quotes"/>
      <sheetName val="Sheet3"/>
      <sheetName val="MachineAudit"/>
      <sheetName val="Estimate Details"/>
      <sheetName val="Machine List"/>
      <sheetName val="Estimate"/>
      <sheetName val="PIA List"/>
      <sheetName val="Chunk1"/>
      <sheetName val="Chunk2"/>
      <sheetName val="Chunk3"/>
      <sheetName val="02 Frt Floor"/>
      <sheetName val="psohead"/>
      <sheetName val="Front_Cover6"/>
      <sheetName val="PTO_summary_graph6"/>
      <sheetName val="PTO_summary6"/>
      <sheetName val="PTO_summary_DCR6"/>
      <sheetName val="Do_not_print_-full_year6"/>
      <sheetName val="Do_not_print_-qtr_full_year6"/>
      <sheetName val="Análisis_económico6"/>
      <sheetName val="Resumen_Versiones6"/>
      <sheetName val="Tabla_seguimiento6"/>
      <sheetName val="REAL_gastos6"/>
      <sheetName val="REAL_horas6"/>
      <sheetName val="REAL_utillajes_y_activos6"/>
      <sheetName val="BD_gastos6"/>
      <sheetName val="_BD_horas6"/>
      <sheetName val="BD_Utillajes_y_activos6"/>
      <sheetName val="Do_not_print__input6"/>
      <sheetName val="An醠isis_econ髆ico3"/>
      <sheetName val="DBL4x4_"/>
      <sheetName val="COMPARISON_SHEET_(1)"/>
      <sheetName val="Master_Files"/>
      <sheetName val="Exchange_Rates"/>
      <sheetName val="Do_not_print-_input7"/>
      <sheetName val="Front_Cover7"/>
      <sheetName val="PTO_summary_graph7"/>
      <sheetName val="PTO_summary7"/>
      <sheetName val="PTO_summary_DCR7"/>
      <sheetName val="Do_not_print_-full_year7"/>
      <sheetName val="Do_not_print_-qtr_full_year7"/>
      <sheetName val="Análisis_económico7"/>
      <sheetName val="Resumen_Versiones7"/>
      <sheetName val="Tabla_seguimiento7"/>
      <sheetName val="REAL_gastos7"/>
      <sheetName val="REAL_horas7"/>
      <sheetName val="REAL_utillajes_y_activos7"/>
      <sheetName val="BD_gastos7"/>
      <sheetName val="_BD_horas7"/>
      <sheetName val="BD_Utillajes_y_activos7"/>
      <sheetName val="Do_not_print__input7"/>
      <sheetName val="Option_Mix3"/>
      <sheetName val="Vols&amp;Fixed_Costs3"/>
      <sheetName val="Back-Up_Reports3"/>
      <sheetName val="Collapse_Stub_ReMix3"/>
      <sheetName val="l_eq3"/>
      <sheetName val="Courier_4x23"/>
      <sheetName val="Price_Related3"/>
      <sheetName val="Analisis_econsmico3"/>
      <sheetName val="Ford_Options3"/>
      <sheetName val="Chunk_343"/>
      <sheetName val="NM_Cash_SUMMARY3"/>
      <sheetName val="Issue_#_and_Title3"/>
      <sheetName val="Labor_cost3"/>
      <sheetName val="DRI-WEFA_Annual_Sales3"/>
      <sheetName val="Annual_Sales3"/>
      <sheetName val="XG_PU3"/>
      <sheetName val="98_Mfg__Actual_Import_Material3"/>
      <sheetName val="EQUIP_U1523"/>
      <sheetName val="PRICE_POSITION3"/>
      <sheetName val="Raw_Material3"/>
      <sheetName val="FİİLİ_İTHALAT3"/>
      <sheetName val="Matriz_Mensual3"/>
      <sheetName val="Facer_-_3f3"/>
      <sheetName val="Options_by_PMT2"/>
      <sheetName val="Average_Years1"/>
      <sheetName val="C214_9306#251"/>
      <sheetName val="Ford_Opt_&amp;_Avg_Rev1"/>
      <sheetName val="Miscellaneous_Breakdown1"/>
      <sheetName val="3__Price-Attachment1(4-6)_2_01"/>
      <sheetName val="Price-Attachment2_1_6_AT1"/>
      <sheetName val="99_Rego1"/>
      <sheetName val="BB_Subtotals1"/>
      <sheetName val="2_대외공문1"/>
      <sheetName val="1_8L1"/>
      <sheetName val="Ave_Volume1"/>
      <sheetName val="PTSVC6_XLS1"/>
      <sheetName val="Inc__St1"/>
      <sheetName val="An醠isis_econ髆ico4"/>
      <sheetName val="DBL4x4_1"/>
      <sheetName val="PP_Feas2"/>
      <sheetName val="Inbound_(Not_Done)2"/>
      <sheetName val="Reg_Detail2"/>
      <sheetName val="Pricing_22"/>
      <sheetName val="Value_Summary1"/>
      <sheetName val="COMPARISON_SHEET_(1)1"/>
      <sheetName val="Master_Files1"/>
      <sheetName val="Exchange_Rates1"/>
      <sheetName val="Do_not_print-_input8"/>
      <sheetName val="Front_Cover8"/>
      <sheetName val="PTO_summary_graph8"/>
      <sheetName val="PTO_summary8"/>
      <sheetName val="PTO_summary_DCR8"/>
      <sheetName val="Do_not_print_-full_year8"/>
      <sheetName val="Do_not_print_-qtr_full_year8"/>
      <sheetName val="Análisis_económico8"/>
      <sheetName val="Resumen_Versiones8"/>
      <sheetName val="Tabla_seguimiento8"/>
      <sheetName val="REAL_gastos8"/>
      <sheetName val="REAL_horas8"/>
      <sheetName val="REAL_utillajes_y_activos8"/>
      <sheetName val="BD_gastos8"/>
      <sheetName val="_BD_horas8"/>
      <sheetName val="BD_Utillajes_y_activos8"/>
      <sheetName val="Do_not_print__input8"/>
      <sheetName val="Vols&amp;Fixed_Costs4"/>
      <sheetName val="Option_Mix4"/>
      <sheetName val="Analisis_econsmico4"/>
      <sheetName val="Raw_Material4"/>
      <sheetName val="FİİLİ_İTHALAT4"/>
      <sheetName val="Matriz_Mensual4"/>
      <sheetName val="Back-Up_Reports4"/>
      <sheetName val="l_eq4"/>
      <sheetName val="Collapse_Stub_ReMix4"/>
      <sheetName val="Courier_4x24"/>
      <sheetName val="Price_Related4"/>
      <sheetName val="Ford_Options4"/>
      <sheetName val="Chunk_344"/>
      <sheetName val="NM_Cash_SUMMARY4"/>
      <sheetName val="Issue_#_and_Title4"/>
      <sheetName val="Labor_cost4"/>
      <sheetName val="DRI-WEFA_Annual_Sales4"/>
      <sheetName val="Annual_Sales4"/>
      <sheetName val="XG_PU4"/>
      <sheetName val="98_Mfg__Actual_Import_Material4"/>
      <sheetName val="EQUIP_U1524"/>
      <sheetName val="PRICE_POSITION4"/>
      <sheetName val="Facer_-_3f4"/>
      <sheetName val="Options_by_PMT3"/>
      <sheetName val="Average_Years2"/>
      <sheetName val="C214_9306#252"/>
      <sheetName val="Ford_Opt_&amp;_Avg_Rev2"/>
      <sheetName val="Miscellaneous_Breakdown2"/>
      <sheetName val="3__Price-Attachment1(4-6)_2_02"/>
      <sheetName val="Price-Attachment2_1_6_AT2"/>
      <sheetName val="99_Rego2"/>
      <sheetName val="BB_Subtotals2"/>
      <sheetName val="2_대외공문2"/>
      <sheetName val="1_8L2"/>
      <sheetName val="Ave_Volume2"/>
      <sheetName val="PTSVC6_XLS2"/>
      <sheetName val="Inc__St2"/>
      <sheetName val="An醠isis_econ髆ico5"/>
      <sheetName val="DBL4x4_2"/>
      <sheetName val="PP_Feas3"/>
      <sheetName val="Inbound_(Not_Done)3"/>
      <sheetName val="Reg_Detail3"/>
      <sheetName val="Pricing_23"/>
      <sheetName val="Value_Summary2"/>
      <sheetName val="COMPARISON_SHEET_(1)2"/>
      <sheetName val="Master_Files2"/>
      <sheetName val="Exchange_Rates2"/>
      <sheetName val="Do_not_print-_input9"/>
      <sheetName val="Front_Cover9"/>
      <sheetName val="PTO_summary_graph9"/>
      <sheetName val="PTO_summary9"/>
      <sheetName val="PTO_summary_DCR9"/>
      <sheetName val="Do_not_print_-full_year9"/>
      <sheetName val="Do_not_print_-qtr_full_year9"/>
      <sheetName val="Análisis_económico9"/>
      <sheetName val="Resumen_Versiones9"/>
      <sheetName val="Tabla_seguimiento9"/>
      <sheetName val="REAL_gastos9"/>
      <sheetName val="REAL_horas9"/>
      <sheetName val="REAL_utillajes_y_activos9"/>
      <sheetName val="BD_gastos9"/>
      <sheetName val="_BD_horas9"/>
      <sheetName val="BD_Utillajes_y_activos9"/>
      <sheetName val="Do_not_print__input9"/>
      <sheetName val="Option_Mix5"/>
      <sheetName val="Vols&amp;Fixed_Costs5"/>
      <sheetName val="Back-Up_Reports5"/>
      <sheetName val="Collapse_Stub_ReMix5"/>
      <sheetName val="l_eq5"/>
      <sheetName val="Courier_4x25"/>
      <sheetName val="Price_Related5"/>
      <sheetName val="Analisis_econsmico5"/>
      <sheetName val="Ford_Options5"/>
      <sheetName val="Chunk_345"/>
      <sheetName val="NM_Cash_SUMMARY5"/>
      <sheetName val="Issue_#_and_Title5"/>
      <sheetName val="Labor_cost5"/>
      <sheetName val="DRI-WEFA_Annual_Sales5"/>
      <sheetName val="Annual_Sales5"/>
      <sheetName val="XG_PU5"/>
      <sheetName val="98_Mfg__Actual_Import_Material5"/>
      <sheetName val="EQUIP_U1525"/>
      <sheetName val="PRICE_POSITION5"/>
      <sheetName val="Raw_Material5"/>
      <sheetName val="FİİLİ_İTHALAT5"/>
      <sheetName val="Matriz_Mensual5"/>
      <sheetName val="Facer_-_3f5"/>
      <sheetName val="Options_by_PMT4"/>
      <sheetName val="Average_Years3"/>
      <sheetName val="C214_9306#253"/>
      <sheetName val="Ford_Opt_&amp;_Avg_Rev3"/>
      <sheetName val="Miscellaneous_Breakdown3"/>
      <sheetName val="3__Price-Attachment1(4-6)_2_03"/>
      <sheetName val="Price-Attachment2_1_6_AT3"/>
      <sheetName val="99_Rego3"/>
      <sheetName val="BB_Subtotals3"/>
      <sheetName val="2_대외공문3"/>
      <sheetName val="1_8L3"/>
      <sheetName val="Ave_Volume3"/>
      <sheetName val="PTSVC6_XLS3"/>
      <sheetName val="Inc__St3"/>
      <sheetName val="An醠isis_econ髆ico6"/>
      <sheetName val="DBL4x4_3"/>
      <sheetName val="PP_Feas4"/>
      <sheetName val="Inbound_(Not_Done)4"/>
      <sheetName val="Reg_Detail4"/>
      <sheetName val="Pricing_24"/>
      <sheetName val="Value_Summary3"/>
      <sheetName val="COMPARISON_SHEET_(1)3"/>
      <sheetName val="Master_Files3"/>
      <sheetName val="Exchange_Rates3"/>
      <sheetName val="Top22(GBP)"/>
      <sheetName val="Deckblatt"/>
      <sheetName val="Grundform"/>
      <sheetName val="Do_not_print-_input11"/>
      <sheetName val="Front_Cover11"/>
      <sheetName val="PTO_summary_graph11"/>
      <sheetName val="PTO_summary11"/>
      <sheetName val="PTO_summary_DCR11"/>
      <sheetName val="Do_not_print_-full_year11"/>
      <sheetName val="Do_not_print_-qtr_full_year11"/>
      <sheetName val="Análisis_económico11"/>
      <sheetName val="Resumen_Versiones11"/>
      <sheetName val="Tabla_seguimiento11"/>
      <sheetName val="REAL_gastos11"/>
      <sheetName val="REAL_horas11"/>
      <sheetName val="REAL_utillajes_y_activos11"/>
      <sheetName val="BD_gastos11"/>
      <sheetName val="_BD_horas11"/>
      <sheetName val="BD_Utillajes_y_activos11"/>
      <sheetName val="Do_not_print__input11"/>
      <sheetName val="Vols&amp;Fixed_Costs7"/>
      <sheetName val="Option_Mix7"/>
      <sheetName val="Analisis_econsmico7"/>
      <sheetName val="Raw_Material7"/>
      <sheetName val="FİİLİ_İTHALAT7"/>
      <sheetName val="Matriz_Mensual7"/>
      <sheetName val="Back-Up_Reports7"/>
      <sheetName val="l_eq7"/>
      <sheetName val="Courier_4x27"/>
      <sheetName val="NM_Cash_SUMMARY7"/>
      <sheetName val="Issue_#_and_Title7"/>
      <sheetName val="Labor_cost7"/>
      <sheetName val="DRI-WEFA_Annual_Sales7"/>
      <sheetName val="Annual_Sales7"/>
      <sheetName val="XG_PU7"/>
      <sheetName val="98_Mfg__Actual_Import_Material7"/>
      <sheetName val="EQUIP_U1527"/>
      <sheetName val="PRICE_POSITION7"/>
      <sheetName val="Collapse_Stub_ReMix7"/>
      <sheetName val="Facer_-_3f7"/>
      <sheetName val="Ford_Options7"/>
      <sheetName val="Price_Related7"/>
      <sheetName val="Chunk_347"/>
      <sheetName val="Options_by_PMT6"/>
      <sheetName val="Average_Years5"/>
      <sheetName val="C214_9306#255"/>
      <sheetName val="Ford_Opt_&amp;_Avg_Rev5"/>
      <sheetName val="Miscellaneous_Breakdown5"/>
      <sheetName val="3__Price-Attachment1(4-6)_2_05"/>
      <sheetName val="Price-Attachment2_1_6_AT5"/>
      <sheetName val="99_Rego5"/>
      <sheetName val="BB_Subtotals5"/>
      <sheetName val="2_대외공문5"/>
      <sheetName val="1_8L5"/>
      <sheetName val="Ave_Volume5"/>
      <sheetName val="PTSVC6_XLS5"/>
      <sheetName val="Inc__St5"/>
      <sheetName val="An醠isis_econ髆ico8"/>
      <sheetName val="DBL4x4_5"/>
      <sheetName val="PP_Feas6"/>
      <sheetName val="Inbound_(Not_Done)6"/>
      <sheetName val="Reg_Detail6"/>
      <sheetName val="Pricing_26"/>
      <sheetName val="Value_Summary5"/>
      <sheetName val="COMPARISON_SHEET_(1)5"/>
      <sheetName val="Master_Files5"/>
      <sheetName val="Exchange_Rates5"/>
      <sheetName val="Estimate_Details1"/>
      <sheetName val="Machine_List1"/>
      <sheetName val="PIA_List1"/>
      <sheetName val="02_Frt_Floor1"/>
      <sheetName val="Do_not_print-_input10"/>
      <sheetName val="Front_Cover10"/>
      <sheetName val="PTO_summary_graph10"/>
      <sheetName val="PTO_summary10"/>
      <sheetName val="PTO_summary_DCR10"/>
      <sheetName val="Do_not_print_-full_year10"/>
      <sheetName val="Do_not_print_-qtr_full_year10"/>
      <sheetName val="Análisis_económico10"/>
      <sheetName val="Resumen_Versiones10"/>
      <sheetName val="Tabla_seguimiento10"/>
      <sheetName val="REAL_gastos10"/>
      <sheetName val="REAL_horas10"/>
      <sheetName val="REAL_utillajes_y_activos10"/>
      <sheetName val="BD_gastos10"/>
      <sheetName val="_BD_horas10"/>
      <sheetName val="BD_Utillajes_y_activos10"/>
      <sheetName val="Do_not_print__input10"/>
      <sheetName val="Vols&amp;Fixed_Costs6"/>
      <sheetName val="Option_Mix6"/>
      <sheetName val="Analisis_econsmico6"/>
      <sheetName val="Raw_Material6"/>
      <sheetName val="FİİLİ_İTHALAT6"/>
      <sheetName val="Matriz_Mensual6"/>
      <sheetName val="Back-Up_Reports6"/>
      <sheetName val="l_eq6"/>
      <sheetName val="Courier_4x26"/>
      <sheetName val="NM_Cash_SUMMARY6"/>
      <sheetName val="Issue_#_and_Title6"/>
      <sheetName val="Labor_cost6"/>
      <sheetName val="DRI-WEFA_Annual_Sales6"/>
      <sheetName val="Annual_Sales6"/>
      <sheetName val="XG_PU6"/>
      <sheetName val="98_Mfg__Actual_Import_Material6"/>
      <sheetName val="EQUIP_U1526"/>
      <sheetName val="PRICE_POSITION6"/>
      <sheetName val="Collapse_Stub_ReMix6"/>
      <sheetName val="Facer_-_3f6"/>
      <sheetName val="Ford_Options6"/>
      <sheetName val="Price_Related6"/>
      <sheetName val="Chunk_346"/>
      <sheetName val="Options_by_PMT5"/>
      <sheetName val="Average_Years4"/>
      <sheetName val="C214_9306#254"/>
      <sheetName val="Ford_Opt_&amp;_Avg_Rev4"/>
      <sheetName val="Miscellaneous_Breakdown4"/>
      <sheetName val="3__Price-Attachment1(4-6)_2_04"/>
      <sheetName val="Price-Attachment2_1_6_AT4"/>
      <sheetName val="99_Rego4"/>
      <sheetName val="BB_Subtotals4"/>
      <sheetName val="2_대외공문4"/>
      <sheetName val="1_8L4"/>
      <sheetName val="Ave_Volume4"/>
      <sheetName val="PTSVC6_XLS4"/>
      <sheetName val="Inc__St4"/>
      <sheetName val="An醠isis_econ髆ico7"/>
      <sheetName val="DBL4x4_4"/>
      <sheetName val="PP_Feas5"/>
      <sheetName val="Inbound_(Not_Done)5"/>
      <sheetName val="Reg_Detail5"/>
      <sheetName val="Pricing_25"/>
      <sheetName val="Value_Summary4"/>
      <sheetName val="COMPARISON_SHEET_(1)4"/>
      <sheetName val="Master_Files4"/>
      <sheetName val="Exchange_Rates4"/>
      <sheetName val="Estimate_Details"/>
      <sheetName val="Machine_List"/>
      <sheetName val="PIA_List"/>
      <sheetName val="02_Frt_Floor"/>
      <sheetName val="Do_not_print-_input13"/>
      <sheetName val="Front_Cover13"/>
      <sheetName val="PTO_summary_graph13"/>
      <sheetName val="PTO_summary13"/>
      <sheetName val="PTO_summary_DCR13"/>
      <sheetName val="Do_not_print_-full_year13"/>
      <sheetName val="Do_not_print_-qtr_full_year13"/>
      <sheetName val="Análisis_económico13"/>
      <sheetName val="Resumen_Versiones13"/>
      <sheetName val="Tabla_seguimiento13"/>
      <sheetName val="REAL_gastos13"/>
      <sheetName val="REAL_horas13"/>
      <sheetName val="REAL_utillajes_y_activos13"/>
      <sheetName val="BD_gastos13"/>
      <sheetName val="_BD_horas13"/>
      <sheetName val="BD_Utillajes_y_activos13"/>
      <sheetName val="Do_not_print__input13"/>
      <sheetName val="Vols&amp;Fixed_Costs9"/>
      <sheetName val="Option_Mix9"/>
      <sheetName val="Analisis_econsmico9"/>
      <sheetName val="Raw_Material9"/>
      <sheetName val="FİİLİ_İTHALAT9"/>
      <sheetName val="Matriz_Mensual9"/>
      <sheetName val="Back-Up_Reports9"/>
      <sheetName val="l_eq9"/>
      <sheetName val="Courier_4x29"/>
      <sheetName val="NM_Cash_SUMMARY9"/>
      <sheetName val="Issue_#_and_Title9"/>
      <sheetName val="Labor_cost9"/>
      <sheetName val="DRI-WEFA_Annual_Sales9"/>
      <sheetName val="Annual_Sales9"/>
      <sheetName val="XG_PU9"/>
      <sheetName val="98_Mfg__Actual_Import_Material9"/>
      <sheetName val="EQUIP_U1529"/>
      <sheetName val="PRICE_POSITION9"/>
      <sheetName val="Collapse_Stub_ReMix9"/>
      <sheetName val="Facer_-_3f9"/>
      <sheetName val="Ford_Options9"/>
      <sheetName val="Price_Related9"/>
      <sheetName val="Chunk_349"/>
      <sheetName val="Options_by_PMT8"/>
      <sheetName val="Average_Years7"/>
      <sheetName val="C214_9306#257"/>
      <sheetName val="Ford_Opt_&amp;_Avg_Rev7"/>
      <sheetName val="Miscellaneous_Breakdown7"/>
      <sheetName val="3__Price-Attachment1(4-6)_2_07"/>
      <sheetName val="Price-Attachment2_1_6_AT7"/>
      <sheetName val="99_Rego7"/>
      <sheetName val="BB_Subtotals7"/>
      <sheetName val="2_대외공문7"/>
      <sheetName val="1_8L7"/>
      <sheetName val="Ave_Volume7"/>
      <sheetName val="PTSVC6_XLS7"/>
      <sheetName val="Inc__St7"/>
      <sheetName val="An醠isis_econ髆ico10"/>
      <sheetName val="DBL4x4_7"/>
      <sheetName val="PP_Feas8"/>
      <sheetName val="Inbound_(Not_Done)8"/>
      <sheetName val="Reg_Detail8"/>
      <sheetName val="Pricing_28"/>
      <sheetName val="Value_Summary7"/>
      <sheetName val="COMPARISON_SHEET_(1)7"/>
      <sheetName val="Master_Files7"/>
      <sheetName val="Exchange_Rates7"/>
      <sheetName val="Estimate_Details3"/>
      <sheetName val="Machine_List3"/>
      <sheetName val="PIA_List3"/>
      <sheetName val="02_Frt_Floor3"/>
      <sheetName val="Do_not_print-_input12"/>
      <sheetName val="Front_Cover12"/>
      <sheetName val="PTO_summary_graph12"/>
      <sheetName val="PTO_summary12"/>
      <sheetName val="PTO_summary_DCR12"/>
      <sheetName val="Do_not_print_-full_year12"/>
      <sheetName val="Do_not_print_-qtr_full_year12"/>
      <sheetName val="Análisis_económico12"/>
      <sheetName val="Resumen_Versiones12"/>
      <sheetName val="Tabla_seguimiento12"/>
      <sheetName val="REAL_gastos12"/>
      <sheetName val="REAL_horas12"/>
      <sheetName val="REAL_utillajes_y_activos12"/>
      <sheetName val="BD_gastos12"/>
      <sheetName val="_BD_horas12"/>
      <sheetName val="BD_Utillajes_y_activos12"/>
      <sheetName val="Do_not_print__input12"/>
      <sheetName val="Vols&amp;Fixed_Costs8"/>
      <sheetName val="Option_Mix8"/>
      <sheetName val="Analisis_econsmico8"/>
      <sheetName val="Raw_Material8"/>
      <sheetName val="FİİLİ_İTHALAT8"/>
      <sheetName val="Matriz_Mensual8"/>
      <sheetName val="Back-Up_Reports8"/>
      <sheetName val="l_eq8"/>
      <sheetName val="Courier_4x28"/>
      <sheetName val="NM_Cash_SUMMARY8"/>
      <sheetName val="Issue_#_and_Title8"/>
      <sheetName val="Labor_cost8"/>
      <sheetName val="DRI-WEFA_Annual_Sales8"/>
      <sheetName val="Annual_Sales8"/>
      <sheetName val="XG_PU8"/>
      <sheetName val="98_Mfg__Actual_Import_Material8"/>
      <sheetName val="EQUIP_U1528"/>
      <sheetName val="PRICE_POSITION8"/>
      <sheetName val="Collapse_Stub_ReMix8"/>
      <sheetName val="Facer_-_3f8"/>
      <sheetName val="Ford_Options8"/>
      <sheetName val="Price_Related8"/>
      <sheetName val="Chunk_348"/>
      <sheetName val="Options_by_PMT7"/>
      <sheetName val="Average_Years6"/>
      <sheetName val="C214_9306#256"/>
      <sheetName val="Ford_Opt_&amp;_Avg_Rev6"/>
      <sheetName val="Miscellaneous_Breakdown6"/>
      <sheetName val="3__Price-Attachment1(4-6)_2_06"/>
      <sheetName val="Price-Attachment2_1_6_AT6"/>
      <sheetName val="99_Rego6"/>
      <sheetName val="BB_Subtotals6"/>
      <sheetName val="2_대외공문6"/>
      <sheetName val="1_8L6"/>
      <sheetName val="Ave_Volume6"/>
      <sheetName val="PTSVC6_XLS6"/>
      <sheetName val="Inc__St6"/>
      <sheetName val="An醠isis_econ髆ico9"/>
      <sheetName val="DBL4x4_6"/>
      <sheetName val="PP_Feas7"/>
      <sheetName val="Inbound_(Not_Done)7"/>
      <sheetName val="Reg_Detail7"/>
      <sheetName val="Pricing_27"/>
      <sheetName val="Value_Summary6"/>
      <sheetName val="COMPARISON_SHEET_(1)6"/>
      <sheetName val="Master_Files6"/>
      <sheetName val="Exchange_Rates6"/>
      <sheetName val="Estimate_Details2"/>
      <sheetName val="Machine_List2"/>
      <sheetName val="PIA_List2"/>
      <sheetName val="02_Frt_Floor2"/>
      <sheetName val="IdeasInput"/>
      <sheetName val="Do_not_print-_input14"/>
      <sheetName val="Front_Cover14"/>
      <sheetName val="PTO_summary_graph14"/>
      <sheetName val="PTO_summary14"/>
      <sheetName val="PTO_summary_DCR14"/>
      <sheetName val="Do_not_print_-full_year14"/>
      <sheetName val="Do_not_print_-qtr_full_year14"/>
      <sheetName val="Análisis_económico14"/>
      <sheetName val="Resumen_Versiones14"/>
      <sheetName val="Tabla_seguimiento14"/>
      <sheetName val="REAL_gastos14"/>
      <sheetName val="REAL_horas14"/>
      <sheetName val="REAL_utillajes_y_activos14"/>
      <sheetName val="BD_gastos14"/>
      <sheetName val="_BD_horas14"/>
      <sheetName val="BD_Utillajes_y_activos14"/>
      <sheetName val="Do_not_print__input14"/>
      <sheetName val="Vols&amp;Fixed_Costs10"/>
      <sheetName val="Option_Mix10"/>
      <sheetName val="Analisis_econsmico10"/>
      <sheetName val="Raw_Material10"/>
      <sheetName val="FİİLİ_İTHALAT10"/>
      <sheetName val="Matriz_Mensual10"/>
      <sheetName val="Back-Up_Reports10"/>
      <sheetName val="l_eq10"/>
      <sheetName val="Courier_4x210"/>
      <sheetName val="NM_Cash_SUMMARY10"/>
      <sheetName val="Issue_#_and_Title10"/>
      <sheetName val="Labor_cost10"/>
      <sheetName val="DRI-WEFA_Annual_Sales10"/>
      <sheetName val="Annual_Sales10"/>
      <sheetName val="XG_PU10"/>
      <sheetName val="98_Mfg__Actual_Import_Materia10"/>
      <sheetName val="EQUIP_U15210"/>
      <sheetName val="PRICE_POSITION10"/>
      <sheetName val="Collapse_Stub_ReMix10"/>
      <sheetName val="Facer_-_3f10"/>
      <sheetName val="Ford_Options10"/>
      <sheetName val="Price_Related10"/>
      <sheetName val="Chunk_3410"/>
      <sheetName val="Options_by_PMT9"/>
      <sheetName val="Average_Years8"/>
      <sheetName val="C214_9306#258"/>
      <sheetName val="Ford_Opt_&amp;_Avg_Rev8"/>
      <sheetName val="Miscellaneous_Breakdown8"/>
      <sheetName val="3__Price-Attachment1(4-6)_2_08"/>
      <sheetName val="Price-Attachment2_1_6_AT8"/>
      <sheetName val="99_Rego8"/>
      <sheetName val="BB_Subtotals8"/>
      <sheetName val="2_대외공문8"/>
      <sheetName val="1_8L8"/>
      <sheetName val="Ave_Volume8"/>
      <sheetName val="PTSVC6_XLS8"/>
      <sheetName val="Inc__St8"/>
      <sheetName val="An醠isis_econ髆ico11"/>
      <sheetName val="DBL4x4_8"/>
      <sheetName val="PP_Feas9"/>
      <sheetName val="Inbound_(Not_Done)9"/>
      <sheetName val="Reg_Detail9"/>
      <sheetName val="Pricing_29"/>
      <sheetName val="Value_Summary8"/>
      <sheetName val="COMPARISON_SHEET_(1)8"/>
      <sheetName val="Master_Files8"/>
      <sheetName val="Exchange_Rates8"/>
      <sheetName val="Estimate_Details4"/>
      <sheetName val="Machine_List4"/>
      <sheetName val="PIA_List4"/>
      <sheetName val="02_Frt_Floor4"/>
      <sheetName val="3 CCM BoM"/>
      <sheetName val="U268 3.0L"/>
      <sheetName val="series pricing"/>
      <sheetName val="Dates"/>
      <sheetName val="Sheet4"/>
      <sheetName val="C307 Summary (backup)"/>
      <sheetName val="Business Case(ABC)"/>
      <sheetName val="Product Cost Summary(A)"/>
      <sheetName val="C80 Hedge &amp; Prov."/>
      <sheetName val="FAP"/>
      <sheetName val="N719(NC)"/>
      <sheetName val="Final Status One Pager"/>
      <sheetName val="LX-I4"/>
      <sheetName val="汇总"/>
      <sheetName val="Eqip-adjust1.8"/>
      <sheetName val="Invest"/>
      <sheetName val="Value Analysis - Sheet 1"/>
      <sheetName val="製作期間半減"/>
      <sheetName val="①PMﾃｰﾌﾞﾙ"/>
      <sheetName val="③Caseﾃｰﾌﾞﾙ"/>
      <sheetName val="calendar"/>
      <sheetName val="BOM"/>
      <sheetName val="Colors"/>
      <sheetName val="SUM14ZC1"/>
      <sheetName val="FY04 Six Panel"/>
      <sheetName val="Datelookup"/>
      <sheetName val="MOTO"/>
      <sheetName val="Order"/>
      <sheetName val="U268 4x4 AT(walk)Mitsu"/>
      <sheetName val="Info"/>
      <sheetName val="Drop downs"/>
      <sheetName val="ModelDetail"/>
      <sheetName val="Tool Lists"/>
      <sheetName val="現調化効果"/>
      <sheetName val="日供品"/>
      <sheetName val="R1"/>
      <sheetName val="Sheet1"/>
      <sheetName val="Eqip-adjust1_8"/>
      <sheetName val="Eqip-adjust1_81"/>
      <sheetName val="Eqip-adjust1_82"/>
      <sheetName val="Eqip-adjust1_83"/>
      <sheetName val="Eqip-adjust1_84"/>
      <sheetName val="L"/>
      <sheetName val="Eqip-adjust1_85"/>
      <sheetName val="Eqip-adjust1_86"/>
      <sheetName val="Eqip-adjust1_87"/>
      <sheetName val="Eqip-adjust1_88"/>
      <sheetName val="Option_Mix11"/>
      <sheetName val="Vols&amp;Fixed_Costs11"/>
      <sheetName val="Eqip-adjust1_89"/>
      <sheetName val="1_8L9"/>
      <sheetName val="Back-Up_Reports11"/>
      <sheetName val="Ford_Options11"/>
      <sheetName val="Chunk_3411"/>
      <sheetName val="l_eq11"/>
      <sheetName val="Courier_4x211"/>
      <sheetName val="NM_Cash_SUMMARY11"/>
      <sheetName val="Issue_#_and_Title11"/>
      <sheetName val="Labor_cost11"/>
      <sheetName val="DRI-WEFA_Annual_Sales11"/>
      <sheetName val="Annual_Sales11"/>
      <sheetName val="XG_PU11"/>
      <sheetName val="98_Mfg__Actual_Import_Materia11"/>
      <sheetName val="EQUIP_U15211"/>
      <sheetName val="PRICE_POSITION11"/>
      <sheetName val="Facer_-_3f11"/>
      <sheetName val="Collapse_Stub_ReMix11"/>
      <sheetName val="Analisis_econsmico11"/>
      <sheetName val="Price_Related11"/>
      <sheetName val="Raw_Material11"/>
      <sheetName val="FİİLİ_İTHALAT11"/>
      <sheetName val="Matriz_Mensual11"/>
      <sheetName val="Average_Years9"/>
      <sheetName val="C214_9306#259"/>
      <sheetName val="Ford_Opt_&amp;_Avg_Rev9"/>
      <sheetName val="Miscellaneous_Breakdown9"/>
      <sheetName val="Do_not_print-_input15"/>
      <sheetName val="Front_Cover15"/>
      <sheetName val="PTO_summary_graph15"/>
      <sheetName val="PTO_summary15"/>
      <sheetName val="PTO_summary_DCR15"/>
      <sheetName val="Do_not_print_-full_year15"/>
      <sheetName val="Do_not_print_-qtr_full_year15"/>
      <sheetName val="Análisis_económico15"/>
      <sheetName val="Resumen_Versiones15"/>
      <sheetName val="Tabla_seguimiento15"/>
      <sheetName val="REAL_gastos15"/>
      <sheetName val="REAL_horas15"/>
      <sheetName val="REAL_utillajes_y_activos15"/>
      <sheetName val="BD_gastos15"/>
      <sheetName val="_BD_horas15"/>
      <sheetName val="BD_Utillajes_y_activos15"/>
      <sheetName val="Do_not_print__input15"/>
      <sheetName val="Option_Mix12"/>
      <sheetName val="Vols&amp;Fixed_Costs12"/>
      <sheetName val="Back-Up_Reports12"/>
      <sheetName val="l_eq12"/>
      <sheetName val="Ford_Options12"/>
      <sheetName val="Chunk_3412"/>
      <sheetName val="Courier_4x212"/>
      <sheetName val="NM_Cash_SUMMARY12"/>
      <sheetName val="Issue_#_and_Title12"/>
      <sheetName val="DRI-WEFA_Annual_Sales12"/>
      <sheetName val="Labor_cost12"/>
      <sheetName val="Annual_Sales12"/>
      <sheetName val="XG_PU12"/>
      <sheetName val="EQUIP_U15212"/>
      <sheetName val="PRICE_POSITION12"/>
      <sheetName val="98_Mfg__Actual_Import_Materia12"/>
      <sheetName val="Collapse_Stub_ReMix12"/>
      <sheetName val="Price_Related12"/>
      <sheetName val="Analisis_econsmico12"/>
      <sheetName val="Facer_-_3f12"/>
      <sheetName val="Raw_Material12"/>
      <sheetName val="FİİLİ_İTHALAT12"/>
      <sheetName val="Matriz_Mensual12"/>
      <sheetName val="Average_Years10"/>
      <sheetName val="Options_by_PMT10"/>
      <sheetName val="Ford_Opt_&amp;_Avg_Rev10"/>
      <sheetName val="Miscellaneous_Breakdown10"/>
      <sheetName val="C214_9306#2510"/>
      <sheetName val="3__Price-Attachment1(4-6)_2_09"/>
      <sheetName val="Price-Attachment2_1_6_AT9"/>
      <sheetName val="99_Rego9"/>
      <sheetName val="BB_Subtotals9"/>
      <sheetName val="2_대외공문9"/>
      <sheetName val="1_8L10"/>
      <sheetName val="PTSVC6_XLS9"/>
      <sheetName val="Ave_Volume9"/>
      <sheetName val="PP_Feas10"/>
      <sheetName val="Inbound_(Not_Done)10"/>
      <sheetName val="Reg_Detail10"/>
      <sheetName val="Pricing_210"/>
      <sheetName val="Value_Summary9"/>
      <sheetName val="Inc__St9"/>
      <sheetName val="COMPARISON_SHEET_(1)9"/>
      <sheetName val="Master_Files9"/>
      <sheetName val="BAL_SHEET"/>
      <sheetName val="An醠isis_econ髆ico12"/>
      <sheetName val="DBL4x4_9"/>
      <sheetName val="Exchange_Rates9"/>
      <sheetName val="Estimate_Details5"/>
      <sheetName val="Machine_List5"/>
      <sheetName val="PIA_List5"/>
      <sheetName val="02_Frt_Floor5"/>
      <sheetName val="3_CCM_BoM"/>
      <sheetName val="U268_3_0L"/>
      <sheetName val="series_pricing"/>
      <sheetName val="C307_Summary_(backup)"/>
      <sheetName val="Business_Case(ABC)"/>
      <sheetName val="Product_Cost_Summary(A)"/>
      <sheetName val="C80_Hedge_&amp;_Prov_"/>
      <sheetName val="Final_Status_One_Pager"/>
      <sheetName val="Eqip-adjust1_810"/>
      <sheetName val="Value_Analysis_-_Sheet_1"/>
      <sheetName val="FY04_Six_Panel"/>
      <sheetName val="U268_4x4_AT(walk)Mitsu"/>
      <sheetName val="Drop_downs"/>
      <sheetName val="Tool_Lists"/>
      <sheetName val="Do_not_print-_input18"/>
      <sheetName val="Front_Cover18"/>
      <sheetName val="PTO_summary_graph18"/>
      <sheetName val="PTO_summary18"/>
      <sheetName val="PTO_summary_DCR18"/>
      <sheetName val="Do_not_print_-full_year18"/>
      <sheetName val="Do_not_print_-qtr_full_year18"/>
      <sheetName val="Análisis_económico18"/>
      <sheetName val="Resumen_Versiones18"/>
      <sheetName val="Tabla_seguimiento18"/>
      <sheetName val="REAL_gastos18"/>
      <sheetName val="REAL_horas18"/>
      <sheetName val="REAL_utillajes_y_activos18"/>
      <sheetName val="BD_gastos18"/>
      <sheetName val="_BD_horas18"/>
      <sheetName val="BD_Utillajes_y_activos18"/>
      <sheetName val="Do_not_print__input18"/>
      <sheetName val="Option_Mix14"/>
      <sheetName val="Vols&amp;Fixed_Costs14"/>
      <sheetName val="Back-Up_Reports14"/>
      <sheetName val="l_eq14"/>
      <sheetName val="Ford_Options14"/>
      <sheetName val="Chunk_3414"/>
      <sheetName val="Courier_4x214"/>
      <sheetName val="NM_Cash_SUMMARY14"/>
      <sheetName val="Issue_#_and_Title14"/>
      <sheetName val="DRI-WEFA_Annual_Sales14"/>
      <sheetName val="Labor_cost14"/>
      <sheetName val="Annual_Sales14"/>
      <sheetName val="XG_PU14"/>
      <sheetName val="EQUIP_U15214"/>
      <sheetName val="PRICE_POSITION14"/>
      <sheetName val="98_Mfg__Actual_Import_Materia14"/>
      <sheetName val="Collapse_Stub_ReMix14"/>
      <sheetName val="Price_Related14"/>
      <sheetName val="Analisis_econsmico14"/>
      <sheetName val="Facer_-_3f14"/>
      <sheetName val="Raw_Material14"/>
      <sheetName val="FİİLİ_İTHALAT14"/>
      <sheetName val="Matriz_Mensual14"/>
      <sheetName val="Average_Years12"/>
      <sheetName val="Options_by_PMT13"/>
      <sheetName val="Ford_Opt_&amp;_Avg_Rev12"/>
      <sheetName val="Miscellaneous_Breakdown12"/>
      <sheetName val="C214_9306#2512"/>
      <sheetName val="3__Price-Attachment1(4-6)_2_012"/>
      <sheetName val="Price-Attachment2_1_6_AT12"/>
      <sheetName val="99_Rego12"/>
      <sheetName val="BB_Subtotals12"/>
      <sheetName val="2_대외공문12"/>
      <sheetName val="1_8L12"/>
      <sheetName val="PTSVC6_XLS12"/>
      <sheetName val="Ave_Volume12"/>
      <sheetName val="PP_Feas13"/>
      <sheetName val="Inbound_(Not_Done)13"/>
      <sheetName val="Reg_Detail13"/>
      <sheetName val="Pricing_213"/>
      <sheetName val="Value_Summary12"/>
      <sheetName val="Inc__St12"/>
      <sheetName val="COMPARISON_SHEET_(1)12"/>
      <sheetName val="Master_Files12"/>
      <sheetName val="BAL_SHEET3"/>
      <sheetName val="An醠isis_econ髆ico15"/>
      <sheetName val="DBL4x4_12"/>
      <sheetName val="Exchange_Rates12"/>
      <sheetName val="Estimate_Details8"/>
      <sheetName val="Machine_List8"/>
      <sheetName val="PIA_List8"/>
      <sheetName val="02_Frt_Floor8"/>
      <sheetName val="3_CCM_BoM3"/>
      <sheetName val="U268_3_0L3"/>
      <sheetName val="series_pricing3"/>
      <sheetName val="C307_Summary_(backup)3"/>
      <sheetName val="Business_Case(ABC)3"/>
      <sheetName val="Product_Cost_Summary(A)3"/>
      <sheetName val="C80_Hedge_&amp;_Prov_3"/>
      <sheetName val="Final_Status_One_Pager3"/>
      <sheetName val="Value_Analysis_-_Sheet_13"/>
      <sheetName val="FY04_Six_Panel3"/>
      <sheetName val="U268_4x4_AT(walk)Mitsu3"/>
      <sheetName val="Drop_downs3"/>
      <sheetName val="Tool_Lists3"/>
      <sheetName val="Do_not_print-_input16"/>
      <sheetName val="Front_Cover16"/>
      <sheetName val="PTO_summary_graph16"/>
      <sheetName val="PTO_summary16"/>
      <sheetName val="PTO_summary_DCR16"/>
      <sheetName val="Do_not_print_-full_year16"/>
      <sheetName val="Do_not_print_-qtr_full_year16"/>
      <sheetName val="Análisis_económico16"/>
      <sheetName val="Resumen_Versiones16"/>
      <sheetName val="Tabla_seguimiento16"/>
      <sheetName val="REAL_gastos16"/>
      <sheetName val="REAL_horas16"/>
      <sheetName val="REAL_utillajes_y_activos16"/>
      <sheetName val="BD_gastos16"/>
      <sheetName val="_BD_horas16"/>
      <sheetName val="BD_Utillajes_y_activos16"/>
      <sheetName val="Do_not_print__input16"/>
      <sheetName val="Options_by_PMT11"/>
      <sheetName val="3__Price-Attachment1(4-6)_2_010"/>
      <sheetName val="Price-Attachment2_1_6_AT10"/>
      <sheetName val="99_Rego10"/>
      <sheetName val="BB_Subtotals10"/>
      <sheetName val="2_대외공문10"/>
      <sheetName val="PTSVC6_XLS10"/>
      <sheetName val="Ave_Volume10"/>
      <sheetName val="PP_Feas11"/>
      <sheetName val="Inbound_(Not_Done)11"/>
      <sheetName val="Reg_Detail11"/>
      <sheetName val="Pricing_211"/>
      <sheetName val="Value_Summary10"/>
      <sheetName val="Inc__St10"/>
      <sheetName val="COMPARISON_SHEET_(1)10"/>
      <sheetName val="Master_Files10"/>
      <sheetName val="BAL_SHEET1"/>
      <sheetName val="An醠isis_econ髆ico13"/>
      <sheetName val="DBL4x4_10"/>
      <sheetName val="Exchange_Rates10"/>
      <sheetName val="Estimate_Details6"/>
      <sheetName val="Machine_List6"/>
      <sheetName val="PIA_List6"/>
      <sheetName val="02_Frt_Floor6"/>
      <sheetName val="3_CCM_BoM1"/>
      <sheetName val="U268_3_0L1"/>
      <sheetName val="series_pricing1"/>
      <sheetName val="C307_Summary_(backup)1"/>
      <sheetName val="Business_Case(ABC)1"/>
      <sheetName val="Product_Cost_Summary(A)1"/>
      <sheetName val="C80_Hedge_&amp;_Prov_1"/>
      <sheetName val="Final_Status_One_Pager1"/>
      <sheetName val="Value_Analysis_-_Sheet_11"/>
      <sheetName val="FY04_Six_Panel1"/>
      <sheetName val="U268_4x4_AT(walk)Mitsu1"/>
      <sheetName val="Drop_downs1"/>
      <sheetName val="Tool_Lists1"/>
      <sheetName val="Do_not_print-_input17"/>
      <sheetName val="Front_Cover17"/>
      <sheetName val="PTO_summary_graph17"/>
      <sheetName val="PTO_summary17"/>
      <sheetName val="PTO_summary_DCR17"/>
      <sheetName val="Do_not_print_-full_year17"/>
      <sheetName val="Do_not_print_-qtr_full_year17"/>
      <sheetName val="Análisis_económico17"/>
      <sheetName val="Resumen_Versiones17"/>
      <sheetName val="Tabla_seguimiento17"/>
      <sheetName val="REAL_gastos17"/>
      <sheetName val="REAL_horas17"/>
      <sheetName val="REAL_utillajes_y_activos17"/>
      <sheetName val="BD_gastos17"/>
      <sheetName val="_BD_horas17"/>
      <sheetName val="BD_Utillajes_y_activos17"/>
      <sheetName val="Do_not_print__input17"/>
      <sheetName val="Option_Mix13"/>
      <sheetName val="Vols&amp;Fixed_Costs13"/>
      <sheetName val="Back-Up_Reports13"/>
      <sheetName val="l_eq13"/>
      <sheetName val="Ford_Options13"/>
      <sheetName val="Chunk_3413"/>
      <sheetName val="Courier_4x213"/>
      <sheetName val="NM_Cash_SUMMARY13"/>
      <sheetName val="Issue_#_and_Title13"/>
      <sheetName val="DRI-WEFA_Annual_Sales13"/>
      <sheetName val="Labor_cost13"/>
      <sheetName val="Annual_Sales13"/>
      <sheetName val="XG_PU13"/>
      <sheetName val="EQUIP_U15213"/>
      <sheetName val="PRICE_POSITION13"/>
      <sheetName val="98_Mfg__Actual_Import_Materia13"/>
      <sheetName val="Collapse_Stub_ReMix13"/>
      <sheetName val="Price_Related13"/>
      <sheetName val="Analisis_econsmico13"/>
      <sheetName val="Facer_-_3f13"/>
      <sheetName val="Raw_Material13"/>
      <sheetName val="FİİLİ_İTHALAT13"/>
      <sheetName val="Matriz_Mensual13"/>
      <sheetName val="Average_Years11"/>
      <sheetName val="Options_by_PMT12"/>
      <sheetName val="Ford_Opt_&amp;_Avg_Rev11"/>
      <sheetName val="Miscellaneous_Breakdown11"/>
      <sheetName val="C214_9306#2511"/>
      <sheetName val="3__Price-Attachment1(4-6)_2_011"/>
      <sheetName val="Price-Attachment2_1_6_AT11"/>
      <sheetName val="99_Rego11"/>
      <sheetName val="BB_Subtotals11"/>
      <sheetName val="2_대외공문11"/>
      <sheetName val="1_8L11"/>
      <sheetName val="PTSVC6_XLS11"/>
      <sheetName val="Ave_Volume11"/>
      <sheetName val="PP_Feas12"/>
      <sheetName val="Inbound_(Not_Done)12"/>
      <sheetName val="Reg_Detail12"/>
      <sheetName val="Pricing_212"/>
      <sheetName val="Value_Summary11"/>
      <sheetName val="Inc__St11"/>
      <sheetName val="COMPARISON_SHEET_(1)11"/>
      <sheetName val="Master_Files11"/>
      <sheetName val="BAL_SHEET2"/>
      <sheetName val="An醠isis_econ髆ico14"/>
      <sheetName val="DBL4x4_11"/>
      <sheetName val="Exchange_Rates11"/>
      <sheetName val="Estimate_Details7"/>
      <sheetName val="Machine_List7"/>
      <sheetName val="PIA_List7"/>
      <sheetName val="02_Frt_Floor7"/>
      <sheetName val="3_CCM_BoM2"/>
      <sheetName val="U268_3_0L2"/>
      <sheetName val="series_pricing2"/>
      <sheetName val="C307_Summary_(backup)2"/>
      <sheetName val="Business_Case(ABC)2"/>
      <sheetName val="Product_Cost_Summary(A)2"/>
      <sheetName val="C80_Hedge_&amp;_Prov_2"/>
      <sheetName val="Final_Status_One_Pager2"/>
      <sheetName val="Value_Analysis_-_Sheet_12"/>
      <sheetName val="FY04_Six_Panel2"/>
      <sheetName val="U268_4x4_AT(walk)Mitsu2"/>
      <sheetName val="Drop_downs2"/>
      <sheetName val="Tool_Lists2"/>
      <sheetName val="Sale46"/>
      <sheetName val="TB"/>
      <sheetName val="BUS제원1"/>
      <sheetName val="R&amp;D-Total"/>
      <sheetName val="CFLOW"/>
      <sheetName val="협조전"/>
      <sheetName val="MAREA"/>
      <sheetName val="Marea MY"/>
      <sheetName val="MULTIPLA"/>
      <sheetName val="전문품의"/>
      <sheetName val="Maps"/>
      <sheetName val="集計ﾘｽﾄ"/>
      <sheetName val="Controls"/>
      <sheetName val="J97 CKD"/>
      <sheetName val="SKU Attributes"/>
      <sheetName val="inver"/>
      <sheetName val="BOM AU 736"/>
    </sheetNames>
    <sheetDataSet>
      <sheetData sheetId="0" refreshError="1">
        <row r="9">
          <cell r="AS9" t="str">
            <v>Full Year 1997</v>
          </cell>
        </row>
        <row r="10">
          <cell r="N10" t="str">
            <v>Status b/(w)</v>
          </cell>
          <cell r="X10" t="str">
            <v xml:space="preserve">planned </v>
          </cell>
          <cell r="Z10" t="str">
            <v xml:space="preserve">b/(w) </v>
          </cell>
          <cell r="AS10"/>
          <cell r="BC10" t="str">
            <v>planned</v>
          </cell>
          <cell r="BE10" t="str">
            <v xml:space="preserve">b/(w) </v>
          </cell>
          <cell r="BG10" t="str">
            <v xml:space="preserve">b/(w) </v>
          </cell>
        </row>
        <row r="11">
          <cell r="D11" t="str">
            <v>VC A Mix</v>
          </cell>
          <cell r="N11" t="str">
            <v>Objective</v>
          </cell>
          <cell r="X11" t="str">
            <v>savings</v>
          </cell>
          <cell r="Z11" t="str">
            <v>objective</v>
          </cell>
          <cell r="AS11" t="str">
            <v>Forecast</v>
          </cell>
          <cell r="BC11" t="str">
            <v>savings</v>
          </cell>
          <cell r="BE11" t="str">
            <v>Objective</v>
          </cell>
          <cell r="BG11" t="str">
            <v>Prior</v>
          </cell>
        </row>
        <row r="14">
          <cell r="D14">
            <v>0.10497782158698866</v>
          </cell>
          <cell r="N14">
            <v>-70</v>
          </cell>
          <cell r="X14">
            <v>32</v>
          </cell>
          <cell r="Z14">
            <v>-24</v>
          </cell>
          <cell r="AS14">
            <v>652</v>
          </cell>
          <cell r="BC14">
            <v>64</v>
          </cell>
          <cell r="BE14">
            <v>-20</v>
          </cell>
          <cell r="BG14">
            <v>10</v>
          </cell>
        </row>
        <row r="16">
          <cell r="D16">
            <v>6.8013799901429278E-2</v>
          </cell>
          <cell r="N16">
            <v>-70</v>
          </cell>
          <cell r="X16">
            <v>33</v>
          </cell>
          <cell r="Z16">
            <v>-28</v>
          </cell>
          <cell r="AS16">
            <v>565</v>
          </cell>
          <cell r="BC16">
            <v>77</v>
          </cell>
          <cell r="BE16">
            <v>-9</v>
          </cell>
          <cell r="BG16">
            <v>1</v>
          </cell>
        </row>
        <row r="18">
          <cell r="D18">
            <v>0</v>
          </cell>
          <cell r="N18">
            <v>0</v>
          </cell>
          <cell r="X18">
            <v>0</v>
          </cell>
          <cell r="Z18">
            <v>0</v>
          </cell>
          <cell r="AS18"/>
          <cell r="BC18">
            <v>0</v>
          </cell>
          <cell r="BE18">
            <v>0</v>
          </cell>
          <cell r="BG18" t="str">
            <v>N/A</v>
          </cell>
        </row>
        <row r="20">
          <cell r="D20">
            <v>0.1172991621488418</v>
          </cell>
          <cell r="N20">
            <v>-31</v>
          </cell>
          <cell r="X20">
            <v>29</v>
          </cell>
          <cell r="Z20">
            <v>-6</v>
          </cell>
          <cell r="AS20">
            <v>929</v>
          </cell>
          <cell r="BC20">
            <v>62</v>
          </cell>
          <cell r="BE20">
            <v>6</v>
          </cell>
          <cell r="BG20">
            <v>6</v>
          </cell>
        </row>
        <row r="22">
          <cell r="D22">
            <v>0.11089206505667816</v>
          </cell>
          <cell r="N22">
            <v>3</v>
          </cell>
          <cell r="X22">
            <v>-5</v>
          </cell>
          <cell r="Z22">
            <v>-11</v>
          </cell>
          <cell r="AS22">
            <v>816</v>
          </cell>
          <cell r="BC22">
            <v>24</v>
          </cell>
          <cell r="BE22">
            <v>-1</v>
          </cell>
          <cell r="BG22">
            <v>0</v>
          </cell>
        </row>
        <row r="24">
          <cell r="D24">
            <v>0.10892065056678167</v>
          </cell>
          <cell r="N24">
            <v>13</v>
          </cell>
          <cell r="X24">
            <v>2</v>
          </cell>
          <cell r="Z24">
            <v>-5</v>
          </cell>
          <cell r="AS24">
            <v>838</v>
          </cell>
          <cell r="BC24">
            <v>25</v>
          </cell>
          <cell r="BE24">
            <v>12</v>
          </cell>
          <cell r="BG24">
            <v>0</v>
          </cell>
        </row>
        <row r="26">
          <cell r="D26">
            <v>0.11631345490389354</v>
          </cell>
          <cell r="N26">
            <v>23</v>
          </cell>
          <cell r="X26">
            <v>5</v>
          </cell>
          <cell r="Z26">
            <v>33</v>
          </cell>
          <cell r="AS26">
            <v>896</v>
          </cell>
          <cell r="BC26">
            <v>32</v>
          </cell>
          <cell r="BE26">
            <v>45</v>
          </cell>
          <cell r="BG26">
            <v>0</v>
          </cell>
        </row>
        <row r="28">
          <cell r="D28">
            <v>1.330704780680138E-2</v>
          </cell>
          <cell r="N28">
            <v>-110</v>
          </cell>
          <cell r="X28">
            <v>22</v>
          </cell>
          <cell r="Z28">
            <v>-37</v>
          </cell>
          <cell r="AS28">
            <v>1411</v>
          </cell>
          <cell r="BC28">
            <v>118</v>
          </cell>
          <cell r="BE28">
            <v>-29</v>
          </cell>
          <cell r="BG28">
            <v>0</v>
          </cell>
        </row>
        <row r="30">
          <cell r="D30">
            <v>0.1818629866929522</v>
          </cell>
          <cell r="N30">
            <v>-15</v>
          </cell>
          <cell r="X30">
            <v>6</v>
          </cell>
          <cell r="Z30">
            <v>3</v>
          </cell>
          <cell r="AS30">
            <v>736</v>
          </cell>
          <cell r="BC30">
            <v>4</v>
          </cell>
          <cell r="BE30">
            <v>-14</v>
          </cell>
          <cell r="BG30">
            <v>0</v>
          </cell>
        </row>
        <row r="32">
          <cell r="D32">
            <v>5.9635288319369151E-2</v>
          </cell>
          <cell r="N32">
            <v>-60</v>
          </cell>
          <cell r="X32">
            <v>9</v>
          </cell>
          <cell r="Z32">
            <v>-41</v>
          </cell>
          <cell r="AS32">
            <v>1389</v>
          </cell>
          <cell r="BC32">
            <v>96</v>
          </cell>
          <cell r="BE32">
            <v>-6</v>
          </cell>
          <cell r="BG32">
            <v>-8</v>
          </cell>
        </row>
        <row r="34">
          <cell r="D34">
            <v>4.5342533267619514E-2</v>
          </cell>
          <cell r="N34">
            <v>-153</v>
          </cell>
          <cell r="X34">
            <v>19</v>
          </cell>
          <cell r="Z34">
            <v>-50</v>
          </cell>
          <cell r="AS34">
            <v>1650</v>
          </cell>
          <cell r="BC34">
            <v>127</v>
          </cell>
          <cell r="BE34">
            <v>-68</v>
          </cell>
          <cell r="BG34">
            <v>1</v>
          </cell>
        </row>
        <row r="36">
          <cell r="D36">
            <v>2.5135534746180386E-2</v>
          </cell>
          <cell r="N36">
            <v>-83</v>
          </cell>
          <cell r="X36">
            <v>9</v>
          </cell>
          <cell r="Z36">
            <v>-44</v>
          </cell>
          <cell r="AS36">
            <v>1678</v>
          </cell>
          <cell r="BC36">
            <v>116</v>
          </cell>
          <cell r="BE36">
            <v>-10</v>
          </cell>
          <cell r="BG36">
            <v>-2</v>
          </cell>
        </row>
        <row r="38">
          <cell r="D38">
            <v>4.8299655002464269E-2</v>
          </cell>
          <cell r="N38">
            <v>-71</v>
          </cell>
          <cell r="X38">
            <v>13</v>
          </cell>
          <cell r="Z38">
            <v>-45</v>
          </cell>
          <cell r="AS38">
            <v>1690</v>
          </cell>
          <cell r="BC38">
            <v>118</v>
          </cell>
          <cell r="BE38">
            <v>-2</v>
          </cell>
          <cell r="BG38">
            <v>-1</v>
          </cell>
        </row>
        <row r="40">
          <cell r="D40">
            <v>0.99999999999999989</v>
          </cell>
          <cell r="N40">
            <v>-31.544603252833667</v>
          </cell>
          <cell r="X40">
            <v>12.886643666830878</v>
          </cell>
          <cell r="Z40">
            <v>-10.992114342040281</v>
          </cell>
          <cell r="AS40">
            <v>935.90438639723982</v>
          </cell>
          <cell r="BC40">
            <v>50.730901922129192</v>
          </cell>
          <cell r="BE40">
            <v>-2.2986692952189287</v>
          </cell>
          <cell r="BG40">
            <v>1.2912764908822081</v>
          </cell>
        </row>
        <row r="42">
          <cell r="D42">
            <v>0.15684830633284241</v>
          </cell>
          <cell r="N42">
            <v>-5</v>
          </cell>
          <cell r="X42">
            <v>7</v>
          </cell>
          <cell r="Z42">
            <v>1</v>
          </cell>
          <cell r="AS42">
            <v>286</v>
          </cell>
          <cell r="BC42">
            <v>16</v>
          </cell>
          <cell r="BE42">
            <v>3</v>
          </cell>
          <cell r="BG42">
            <v>0</v>
          </cell>
        </row>
        <row r="44">
          <cell r="D44">
            <v>0.36082474226804123</v>
          </cell>
          <cell r="N44">
            <v>-4</v>
          </cell>
          <cell r="X44">
            <v>6</v>
          </cell>
          <cell r="Z44">
            <v>1</v>
          </cell>
          <cell r="AS44">
            <v>280</v>
          </cell>
          <cell r="BC44">
            <v>15</v>
          </cell>
          <cell r="BE44">
            <v>3</v>
          </cell>
          <cell r="BG44">
            <v>0</v>
          </cell>
        </row>
        <row r="46">
          <cell r="D46">
            <v>0.23784977908689248</v>
          </cell>
          <cell r="N46">
            <v>-26</v>
          </cell>
          <cell r="X46">
            <v>4</v>
          </cell>
          <cell r="Z46">
            <v>-22</v>
          </cell>
          <cell r="AS46">
            <v>309</v>
          </cell>
          <cell r="BC46">
            <v>26</v>
          </cell>
          <cell r="BE46">
            <v>-7</v>
          </cell>
          <cell r="BG46">
            <v>0</v>
          </cell>
        </row>
        <row r="48">
          <cell r="D48">
            <v>0</v>
          </cell>
          <cell r="N48">
            <v>0</v>
          </cell>
          <cell r="X48">
            <v>0</v>
          </cell>
          <cell r="Z48">
            <v>0</v>
          </cell>
          <cell r="AS48"/>
          <cell r="BC48">
            <v>0</v>
          </cell>
          <cell r="BE48">
            <v>0</v>
          </cell>
          <cell r="BG48" t="str">
            <v>N/A</v>
          </cell>
        </row>
        <row r="50">
          <cell r="D50">
            <v>0.21354933726067746</v>
          </cell>
          <cell r="N50">
            <v>-61</v>
          </cell>
          <cell r="X50">
            <v>5</v>
          </cell>
          <cell r="Z50">
            <v>-46</v>
          </cell>
          <cell r="AS50">
            <v>427</v>
          </cell>
          <cell r="BC50">
            <v>34</v>
          </cell>
          <cell r="BE50">
            <v>-37</v>
          </cell>
          <cell r="BG50">
            <v>0</v>
          </cell>
        </row>
        <row r="52">
          <cell r="D52">
            <v>3.0927835051546393E-2</v>
          </cell>
          <cell r="N52">
            <v>-59</v>
          </cell>
          <cell r="X52">
            <v>5</v>
          </cell>
          <cell r="Z52">
            <v>-46</v>
          </cell>
          <cell r="AS52">
            <v>492</v>
          </cell>
          <cell r="BC52">
            <v>34</v>
          </cell>
          <cell r="BE52">
            <v>-35</v>
          </cell>
          <cell r="BG52">
            <v>0</v>
          </cell>
        </row>
        <row r="54">
          <cell r="D54">
            <v>1</v>
          </cell>
          <cell r="N54">
            <v>-23.262886597938145</v>
          </cell>
          <cell r="X54">
            <v>5.4366715758468338</v>
          </cell>
          <cell r="Z54">
            <v>-15.960972017673049</v>
          </cell>
          <cell r="AS54">
            <v>325.78718703976438</v>
          </cell>
          <cell r="BC54">
            <v>22.418262150220912</v>
          </cell>
          <cell r="BE54">
            <v>-8.4957290132547865</v>
          </cell>
          <cell r="BG54">
            <v>0</v>
          </cell>
        </row>
        <row r="56">
          <cell r="D56">
            <v>4.0208136234626303E-2</v>
          </cell>
          <cell r="N56">
            <v>0</v>
          </cell>
          <cell r="X56">
            <v>51</v>
          </cell>
          <cell r="Z56">
            <v>70</v>
          </cell>
          <cell r="AS56">
            <v>1663</v>
          </cell>
          <cell r="BC56">
            <v>90</v>
          </cell>
          <cell r="BE56">
            <v>95</v>
          </cell>
          <cell r="BG56">
            <v>0</v>
          </cell>
        </row>
        <row r="58">
          <cell r="D58">
            <v>5.3658536585365853E-2</v>
          </cell>
          <cell r="N58">
            <v>-66</v>
          </cell>
          <cell r="X58">
            <v>5</v>
          </cell>
          <cell r="Z58">
            <v>2</v>
          </cell>
          <cell r="AS58">
            <v>746</v>
          </cell>
          <cell r="BC58">
            <v>30</v>
          </cell>
          <cell r="BE58">
            <v>-71</v>
          </cell>
          <cell r="BG58">
            <v>0</v>
          </cell>
        </row>
        <row r="60">
          <cell r="N60">
            <v>-55.944946225927673</v>
          </cell>
          <cell r="X60">
            <v>19.867235870911077</v>
          </cell>
          <cell r="Z60">
            <v>-22.793484013472149</v>
          </cell>
          <cell r="AS60">
            <v>1315.819572119532</v>
          </cell>
          <cell r="BC60">
            <v>75.275032758697449</v>
          </cell>
          <cell r="BE60">
            <v>-10.262875987009471</v>
          </cell>
          <cell r="BG60">
            <v>1.2413635751364203</v>
          </cell>
        </row>
        <row r="65">
          <cell r="N65" t="str">
            <v>$</v>
          </cell>
          <cell r="X65">
            <v>0</v>
          </cell>
          <cell r="Z65">
            <v>0</v>
          </cell>
          <cell r="AS65"/>
          <cell r="BC65"/>
          <cell r="BE65"/>
          <cell r="BG65">
            <v>0</v>
          </cell>
        </row>
        <row r="66">
          <cell r="BG66">
            <v>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>
        <row r="9">
          <cell r="AS9" t="str">
            <v>Full Year 1997</v>
          </cell>
        </row>
      </sheetData>
      <sheetData sheetId="245" refreshError="1"/>
      <sheetData sheetId="246" refreshError="1"/>
      <sheetData sheetId="247" refreshError="1"/>
      <sheetData sheetId="248" refreshError="1"/>
      <sheetData sheetId="249">
        <row r="9">
          <cell r="AS9" t="str">
            <v>Full Year 1997</v>
          </cell>
        </row>
      </sheetData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>
        <row r="9">
          <cell r="AS9" t="str">
            <v>Full Year 1997</v>
          </cell>
        </row>
      </sheetData>
      <sheetData sheetId="274">
        <row r="9">
          <cell r="AS9" t="str">
            <v>Full Year 1997</v>
          </cell>
        </row>
      </sheetData>
      <sheetData sheetId="275">
        <row r="9">
          <cell r="AS9" t="str">
            <v>Full Year 1997</v>
          </cell>
        </row>
      </sheetData>
      <sheetData sheetId="276"/>
      <sheetData sheetId="277"/>
      <sheetData sheetId="278">
        <row r="9">
          <cell r="AS9" t="str">
            <v>Full Year 1997</v>
          </cell>
        </row>
      </sheetData>
      <sheetData sheetId="279">
        <row r="9">
          <cell r="AS9" t="str">
            <v>Full Year 1997</v>
          </cell>
        </row>
      </sheetData>
      <sheetData sheetId="280">
        <row r="9">
          <cell r="AS9" t="str">
            <v>Full Year 1997</v>
          </cell>
        </row>
      </sheetData>
      <sheetData sheetId="281">
        <row r="9">
          <cell r="AS9" t="str">
            <v>Full Year 1997</v>
          </cell>
        </row>
      </sheetData>
      <sheetData sheetId="282">
        <row r="9">
          <cell r="AS9" t="str">
            <v>Full Year 1997</v>
          </cell>
        </row>
      </sheetData>
      <sheetData sheetId="283">
        <row r="9">
          <cell r="AS9" t="str">
            <v>Full Year 1997</v>
          </cell>
        </row>
      </sheetData>
      <sheetData sheetId="284">
        <row r="9">
          <cell r="AS9" t="str">
            <v>Full Year 1997</v>
          </cell>
        </row>
      </sheetData>
      <sheetData sheetId="285">
        <row r="9">
          <cell r="AS9" t="str">
            <v>Full Year 1997</v>
          </cell>
        </row>
      </sheetData>
      <sheetData sheetId="286">
        <row r="9">
          <cell r="AS9" t="str">
            <v>Full Year 1997</v>
          </cell>
        </row>
      </sheetData>
      <sheetData sheetId="287">
        <row r="9">
          <cell r="AS9" t="str">
            <v>Full Year 1997</v>
          </cell>
        </row>
      </sheetData>
      <sheetData sheetId="288">
        <row r="9">
          <cell r="AS9" t="str">
            <v>Full Year 1997</v>
          </cell>
        </row>
      </sheetData>
      <sheetData sheetId="289">
        <row r="9">
          <cell r="AS9" t="str">
            <v>Full Year 1997</v>
          </cell>
        </row>
      </sheetData>
      <sheetData sheetId="290">
        <row r="9">
          <cell r="AS9" t="str">
            <v>Full Year 1997</v>
          </cell>
        </row>
      </sheetData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>
        <row r="9">
          <cell r="AS9" t="str">
            <v>Full Year 1997</v>
          </cell>
        </row>
      </sheetData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>
        <row r="9">
          <cell r="AS9" t="str">
            <v>Full Year 1997</v>
          </cell>
        </row>
      </sheetData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>
        <row r="9">
          <cell r="AS9" t="str">
            <v>Full Year 1997</v>
          </cell>
        </row>
      </sheetData>
      <sheetData sheetId="361">
        <row r="9">
          <cell r="AS9" t="str">
            <v>Full Year 1997</v>
          </cell>
        </row>
      </sheetData>
      <sheetData sheetId="362">
        <row r="9">
          <cell r="AS9" t="str">
            <v>Full Year 1997</v>
          </cell>
        </row>
      </sheetData>
      <sheetData sheetId="363">
        <row r="9">
          <cell r="AS9" t="str">
            <v>Full Year 1997</v>
          </cell>
        </row>
      </sheetData>
      <sheetData sheetId="364">
        <row r="9">
          <cell r="AS9" t="str">
            <v>Full Year 1997</v>
          </cell>
        </row>
      </sheetData>
      <sheetData sheetId="365">
        <row r="9">
          <cell r="AS9" t="str">
            <v>Full Year 1997</v>
          </cell>
        </row>
      </sheetData>
      <sheetData sheetId="366">
        <row r="9">
          <cell r="AS9" t="str">
            <v>Full Year 1997</v>
          </cell>
        </row>
      </sheetData>
      <sheetData sheetId="367">
        <row r="9">
          <cell r="AS9" t="str">
            <v>Full Year 1997</v>
          </cell>
        </row>
      </sheetData>
      <sheetData sheetId="368">
        <row r="9">
          <cell r="AS9" t="str">
            <v>Full Year 1997</v>
          </cell>
        </row>
      </sheetData>
      <sheetData sheetId="369">
        <row r="9">
          <cell r="AS9" t="str">
            <v>Full Year 1997</v>
          </cell>
        </row>
      </sheetData>
      <sheetData sheetId="370">
        <row r="9">
          <cell r="AS9" t="str">
            <v>Full Year 1997</v>
          </cell>
        </row>
      </sheetData>
      <sheetData sheetId="371">
        <row r="9">
          <cell r="AS9" t="str">
            <v>Full Year 1997</v>
          </cell>
        </row>
      </sheetData>
      <sheetData sheetId="372">
        <row r="9">
          <cell r="AS9" t="str">
            <v>Full Year 1997</v>
          </cell>
        </row>
      </sheetData>
      <sheetData sheetId="373">
        <row r="9">
          <cell r="AS9" t="str">
            <v>Full Year 1997</v>
          </cell>
        </row>
      </sheetData>
      <sheetData sheetId="374">
        <row r="9">
          <cell r="AS9" t="str">
            <v>Full Year 1997</v>
          </cell>
        </row>
      </sheetData>
      <sheetData sheetId="375">
        <row r="9">
          <cell r="AS9" t="str">
            <v>Full Year 1997</v>
          </cell>
        </row>
      </sheetData>
      <sheetData sheetId="376">
        <row r="9">
          <cell r="AS9" t="str">
            <v>Full Year 1997</v>
          </cell>
        </row>
      </sheetData>
      <sheetData sheetId="377">
        <row r="9">
          <cell r="AS9" t="str">
            <v>Full Year 1997</v>
          </cell>
        </row>
      </sheetData>
      <sheetData sheetId="378">
        <row r="9">
          <cell r="AS9" t="str">
            <v>Full Year 1997</v>
          </cell>
        </row>
      </sheetData>
      <sheetData sheetId="379">
        <row r="9">
          <cell r="AS9" t="str">
            <v>Full Year 1997</v>
          </cell>
        </row>
      </sheetData>
      <sheetData sheetId="380">
        <row r="9">
          <cell r="AS9" t="str">
            <v>Full Year 1997</v>
          </cell>
        </row>
      </sheetData>
      <sheetData sheetId="381">
        <row r="9">
          <cell r="AS9" t="str">
            <v>Full Year 1997</v>
          </cell>
        </row>
      </sheetData>
      <sheetData sheetId="382">
        <row r="9">
          <cell r="AS9" t="str">
            <v>Full Year 1997</v>
          </cell>
        </row>
      </sheetData>
      <sheetData sheetId="383">
        <row r="9">
          <cell r="AS9" t="str">
            <v>Full Year 1997</v>
          </cell>
        </row>
      </sheetData>
      <sheetData sheetId="384">
        <row r="9">
          <cell r="AS9" t="str">
            <v>Full Year 1997</v>
          </cell>
        </row>
      </sheetData>
      <sheetData sheetId="385">
        <row r="9">
          <cell r="AS9" t="str">
            <v>Full Year 1997</v>
          </cell>
        </row>
      </sheetData>
      <sheetData sheetId="386">
        <row r="9">
          <cell r="AS9" t="str">
            <v>Full Year 1997</v>
          </cell>
        </row>
      </sheetData>
      <sheetData sheetId="387">
        <row r="9">
          <cell r="AS9" t="str">
            <v>Full Year 1997</v>
          </cell>
        </row>
      </sheetData>
      <sheetData sheetId="388">
        <row r="9">
          <cell r="AS9" t="str">
            <v>Full Year 1997</v>
          </cell>
        </row>
      </sheetData>
      <sheetData sheetId="389">
        <row r="9">
          <cell r="AS9" t="str">
            <v>Full Year 1997</v>
          </cell>
        </row>
      </sheetData>
      <sheetData sheetId="390">
        <row r="9">
          <cell r="AS9" t="str">
            <v>Full Year 1997</v>
          </cell>
        </row>
      </sheetData>
      <sheetData sheetId="391">
        <row r="9">
          <cell r="AS9" t="str">
            <v>Full Year 1997</v>
          </cell>
        </row>
      </sheetData>
      <sheetData sheetId="392">
        <row r="9">
          <cell r="AS9" t="str">
            <v>Full Year 1997</v>
          </cell>
        </row>
      </sheetData>
      <sheetData sheetId="393">
        <row r="9">
          <cell r="AS9" t="str">
            <v>Full Year 1997</v>
          </cell>
        </row>
      </sheetData>
      <sheetData sheetId="394">
        <row r="9">
          <cell r="AS9" t="str">
            <v>Full Year 1997</v>
          </cell>
        </row>
      </sheetData>
      <sheetData sheetId="395">
        <row r="9">
          <cell r="AS9" t="str">
            <v>Full Year 1997</v>
          </cell>
        </row>
      </sheetData>
      <sheetData sheetId="396">
        <row r="9">
          <cell r="AS9" t="str">
            <v>Full Year 1997</v>
          </cell>
        </row>
      </sheetData>
      <sheetData sheetId="397">
        <row r="9">
          <cell r="AS9" t="str">
            <v>Full Year 1997</v>
          </cell>
        </row>
      </sheetData>
      <sheetData sheetId="398">
        <row r="9">
          <cell r="AS9" t="str">
            <v>Full Year 1997</v>
          </cell>
        </row>
      </sheetData>
      <sheetData sheetId="399">
        <row r="9">
          <cell r="AS9" t="str">
            <v>Full Year 1997</v>
          </cell>
        </row>
      </sheetData>
      <sheetData sheetId="400">
        <row r="9">
          <cell r="AS9" t="str">
            <v>Full Year 1997</v>
          </cell>
        </row>
      </sheetData>
      <sheetData sheetId="401">
        <row r="9">
          <cell r="AS9" t="str">
            <v>Full Year 1997</v>
          </cell>
        </row>
      </sheetData>
      <sheetData sheetId="402">
        <row r="9">
          <cell r="AS9" t="str">
            <v>Full Year 1997</v>
          </cell>
        </row>
      </sheetData>
      <sheetData sheetId="403">
        <row r="9">
          <cell r="AS9" t="str">
            <v>Full Year 1997</v>
          </cell>
        </row>
      </sheetData>
      <sheetData sheetId="404">
        <row r="9">
          <cell r="AS9" t="str">
            <v>Full Year 1997</v>
          </cell>
        </row>
      </sheetData>
      <sheetData sheetId="405">
        <row r="9">
          <cell r="AS9" t="str">
            <v>Full Year 1997</v>
          </cell>
        </row>
      </sheetData>
      <sheetData sheetId="406">
        <row r="9">
          <cell r="AS9" t="str">
            <v>Full Year 1997</v>
          </cell>
        </row>
      </sheetData>
      <sheetData sheetId="407">
        <row r="9">
          <cell r="AS9" t="str">
            <v>Full Year 1997</v>
          </cell>
        </row>
      </sheetData>
      <sheetData sheetId="408">
        <row r="9">
          <cell r="AS9" t="str">
            <v>Full Year 1997</v>
          </cell>
        </row>
      </sheetData>
      <sheetData sheetId="409">
        <row r="9">
          <cell r="AS9" t="str">
            <v>Full Year 1997</v>
          </cell>
        </row>
      </sheetData>
      <sheetData sheetId="410">
        <row r="9">
          <cell r="AS9" t="str">
            <v>Full Year 1997</v>
          </cell>
        </row>
      </sheetData>
      <sheetData sheetId="411">
        <row r="9">
          <cell r="AS9" t="str">
            <v>Full Year 1997</v>
          </cell>
        </row>
      </sheetData>
      <sheetData sheetId="412">
        <row r="9">
          <cell r="AS9" t="str">
            <v>Full Year 1997</v>
          </cell>
        </row>
      </sheetData>
      <sheetData sheetId="413">
        <row r="9">
          <cell r="AS9" t="str">
            <v>Full Year 1997</v>
          </cell>
        </row>
      </sheetData>
      <sheetData sheetId="414">
        <row r="9">
          <cell r="AS9" t="str">
            <v>Full Year 1997</v>
          </cell>
        </row>
      </sheetData>
      <sheetData sheetId="415">
        <row r="9">
          <cell r="AS9" t="str">
            <v>Full Year 1997</v>
          </cell>
        </row>
      </sheetData>
      <sheetData sheetId="416">
        <row r="9">
          <cell r="AS9" t="str">
            <v>Full Year 1997</v>
          </cell>
        </row>
      </sheetData>
      <sheetData sheetId="417">
        <row r="9">
          <cell r="AS9" t="str">
            <v>Full Year 1997</v>
          </cell>
        </row>
      </sheetData>
      <sheetData sheetId="418">
        <row r="9">
          <cell r="AS9" t="str">
            <v>Full Year 1997</v>
          </cell>
        </row>
      </sheetData>
      <sheetData sheetId="419">
        <row r="9">
          <cell r="AS9" t="str">
            <v>Full Year 1997</v>
          </cell>
        </row>
      </sheetData>
      <sheetData sheetId="420"/>
      <sheetData sheetId="421"/>
      <sheetData sheetId="422"/>
      <sheetData sheetId="423"/>
      <sheetData sheetId="424"/>
      <sheetData sheetId="425"/>
      <sheetData sheetId="426">
        <row r="9">
          <cell r="AS9" t="str">
            <v>Full Year 1997</v>
          </cell>
        </row>
      </sheetData>
      <sheetData sheetId="427">
        <row r="9">
          <cell r="AS9" t="str">
            <v>Full Year 1997</v>
          </cell>
        </row>
      </sheetData>
      <sheetData sheetId="428"/>
      <sheetData sheetId="429"/>
      <sheetData sheetId="430"/>
      <sheetData sheetId="431">
        <row r="9">
          <cell r="AS9" t="str">
            <v>Full Year 1997</v>
          </cell>
        </row>
      </sheetData>
      <sheetData sheetId="432"/>
      <sheetData sheetId="433"/>
      <sheetData sheetId="434"/>
      <sheetData sheetId="435">
        <row r="9">
          <cell r="AS9" t="str">
            <v>Full Year 1997</v>
          </cell>
        </row>
      </sheetData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>
        <row r="9">
          <cell r="AS9" t="str">
            <v>Full Year 1997</v>
          </cell>
        </row>
      </sheetData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>
        <row r="9">
          <cell r="AS9" t="str">
            <v>Full Year 1997</v>
          </cell>
        </row>
      </sheetData>
      <sheetData sheetId="456"/>
      <sheetData sheetId="457"/>
      <sheetData sheetId="458">
        <row r="9">
          <cell r="AS9" t="str">
            <v>Full Year 1997</v>
          </cell>
        </row>
      </sheetData>
      <sheetData sheetId="459">
        <row r="9">
          <cell r="AS9" t="str">
            <v>Full Year 1997</v>
          </cell>
        </row>
      </sheetData>
      <sheetData sheetId="460"/>
      <sheetData sheetId="461">
        <row r="9">
          <cell r="AS9" t="str">
            <v>Full Year 1997</v>
          </cell>
        </row>
      </sheetData>
      <sheetData sheetId="462">
        <row r="9">
          <cell r="AS9" t="str">
            <v>Full Year 1997</v>
          </cell>
        </row>
      </sheetData>
      <sheetData sheetId="463">
        <row r="9">
          <cell r="AS9" t="str">
            <v>Full Year 1997</v>
          </cell>
        </row>
      </sheetData>
      <sheetData sheetId="464">
        <row r="9">
          <cell r="AS9" t="str">
            <v>Full Year 1997</v>
          </cell>
        </row>
      </sheetData>
      <sheetData sheetId="465">
        <row r="9">
          <cell r="AS9" t="str">
            <v>Full Year 1997</v>
          </cell>
        </row>
      </sheetData>
      <sheetData sheetId="466">
        <row r="9">
          <cell r="AS9" t="str">
            <v>Full Year 1997</v>
          </cell>
        </row>
      </sheetData>
      <sheetData sheetId="467">
        <row r="9">
          <cell r="AS9" t="str">
            <v>Full Year 1997</v>
          </cell>
        </row>
      </sheetData>
      <sheetData sheetId="468">
        <row r="9">
          <cell r="AS9" t="str">
            <v>Full Year 1997</v>
          </cell>
        </row>
      </sheetData>
      <sheetData sheetId="469">
        <row r="9">
          <cell r="AS9" t="str">
            <v>Full Year 1997</v>
          </cell>
        </row>
      </sheetData>
      <sheetData sheetId="470"/>
      <sheetData sheetId="471"/>
      <sheetData sheetId="472"/>
      <sheetData sheetId="473"/>
      <sheetData sheetId="474">
        <row r="9">
          <cell r="AS9" t="str">
            <v>Full Year 1997</v>
          </cell>
        </row>
      </sheetData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>
        <row r="9">
          <cell r="AS9" t="str">
            <v>Full Year 1997</v>
          </cell>
        </row>
      </sheetData>
      <sheetData sheetId="505">
        <row r="9">
          <cell r="AS9" t="str">
            <v>Full Year 1997</v>
          </cell>
        </row>
      </sheetData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>
        <row r="9">
          <cell r="AS9" t="str">
            <v>Full Year 1997</v>
          </cell>
        </row>
      </sheetData>
      <sheetData sheetId="516">
        <row r="9">
          <cell r="AS9" t="str">
            <v>Full Year 1997</v>
          </cell>
        </row>
      </sheetData>
      <sheetData sheetId="517">
        <row r="9">
          <cell r="AS9" t="str">
            <v>Full Year 1997</v>
          </cell>
        </row>
      </sheetData>
      <sheetData sheetId="518">
        <row r="9">
          <cell r="AS9" t="str">
            <v>Full Year 1997</v>
          </cell>
        </row>
      </sheetData>
      <sheetData sheetId="519"/>
      <sheetData sheetId="520">
        <row r="9">
          <cell r="AS9" t="str">
            <v>Full Year 1997</v>
          </cell>
        </row>
      </sheetData>
      <sheetData sheetId="521"/>
      <sheetData sheetId="522"/>
      <sheetData sheetId="523"/>
      <sheetData sheetId="524">
        <row r="9">
          <cell r="AS9" t="str">
            <v>Full Year 1997</v>
          </cell>
        </row>
      </sheetData>
      <sheetData sheetId="525">
        <row r="9">
          <cell r="AS9" t="str">
            <v>Full Year 1997</v>
          </cell>
        </row>
      </sheetData>
      <sheetData sheetId="526"/>
      <sheetData sheetId="527">
        <row r="9">
          <cell r="AS9" t="str">
            <v>Full Year 1997</v>
          </cell>
        </row>
      </sheetData>
      <sheetData sheetId="528"/>
      <sheetData sheetId="529"/>
      <sheetData sheetId="530">
        <row r="9">
          <cell r="AS9" t="str">
            <v>Full Year 1997</v>
          </cell>
        </row>
      </sheetData>
      <sheetData sheetId="531"/>
      <sheetData sheetId="532"/>
      <sheetData sheetId="533"/>
      <sheetData sheetId="534"/>
      <sheetData sheetId="535">
        <row r="9">
          <cell r="AS9" t="str">
            <v>Full Year 1997</v>
          </cell>
        </row>
      </sheetData>
      <sheetData sheetId="536">
        <row r="9">
          <cell r="AS9" t="str">
            <v>Full Year 1997</v>
          </cell>
        </row>
      </sheetData>
      <sheetData sheetId="537">
        <row r="9">
          <cell r="AS9" t="str">
            <v>Full Year 1997</v>
          </cell>
        </row>
      </sheetData>
      <sheetData sheetId="538">
        <row r="9">
          <cell r="AS9" t="str">
            <v>Full Year 1997</v>
          </cell>
        </row>
      </sheetData>
      <sheetData sheetId="539">
        <row r="9">
          <cell r="AS9" t="str">
            <v>Full Year 1997</v>
          </cell>
        </row>
      </sheetData>
      <sheetData sheetId="540">
        <row r="9">
          <cell r="AS9" t="str">
            <v>Full Year 1997</v>
          </cell>
        </row>
      </sheetData>
      <sheetData sheetId="541">
        <row r="9">
          <cell r="AS9" t="str">
            <v>Full Year 1997</v>
          </cell>
        </row>
      </sheetData>
      <sheetData sheetId="542">
        <row r="9">
          <cell r="AS9" t="str">
            <v>Full Year 1997</v>
          </cell>
        </row>
      </sheetData>
      <sheetData sheetId="543">
        <row r="9">
          <cell r="AS9" t="str">
            <v>Full Year 1997</v>
          </cell>
        </row>
      </sheetData>
      <sheetData sheetId="544">
        <row r="9">
          <cell r="AS9" t="str">
            <v>Full Year 1997</v>
          </cell>
        </row>
      </sheetData>
      <sheetData sheetId="545">
        <row r="9">
          <cell r="AS9" t="str">
            <v>Full Year 1997</v>
          </cell>
        </row>
      </sheetData>
      <sheetData sheetId="546"/>
      <sheetData sheetId="547"/>
      <sheetData sheetId="548">
        <row r="9">
          <cell r="AS9" t="str">
            <v>Full Year 1997</v>
          </cell>
        </row>
      </sheetData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 refreshError="1"/>
      <sheetData sheetId="574" refreshError="1"/>
      <sheetData sheetId="575" refreshError="1"/>
      <sheetData sheetId="576"/>
      <sheetData sheetId="577"/>
      <sheetData sheetId="578"/>
      <sheetData sheetId="579">
        <row r="9">
          <cell r="AS9" t="str">
            <v>Full Year 1997</v>
          </cell>
        </row>
      </sheetData>
      <sheetData sheetId="580">
        <row r="9">
          <cell r="AS9" t="str">
            <v>Full Year 1997</v>
          </cell>
        </row>
      </sheetData>
      <sheetData sheetId="581">
        <row r="9">
          <cell r="AS9" t="str">
            <v>Full Year 1997</v>
          </cell>
        </row>
      </sheetData>
      <sheetData sheetId="582">
        <row r="9">
          <cell r="AS9" t="str">
            <v>Full Year 1997</v>
          </cell>
        </row>
      </sheetData>
      <sheetData sheetId="583">
        <row r="9">
          <cell r="AS9" t="str">
            <v>Full Year 1997</v>
          </cell>
        </row>
      </sheetData>
      <sheetData sheetId="584">
        <row r="9">
          <cell r="AS9" t="str">
            <v>Full Year 1997</v>
          </cell>
        </row>
      </sheetData>
      <sheetData sheetId="585">
        <row r="9">
          <cell r="AS9" t="str">
            <v>Full Year 1997</v>
          </cell>
        </row>
      </sheetData>
      <sheetData sheetId="586">
        <row r="9">
          <cell r="AS9" t="str">
            <v>Full Year 1997</v>
          </cell>
        </row>
      </sheetData>
      <sheetData sheetId="587">
        <row r="9">
          <cell r="AS9" t="str">
            <v>Full Year 1997</v>
          </cell>
        </row>
      </sheetData>
      <sheetData sheetId="588">
        <row r="9">
          <cell r="AS9" t="str">
            <v>Full Year 1997</v>
          </cell>
        </row>
      </sheetData>
      <sheetData sheetId="589">
        <row r="9">
          <cell r="AS9" t="str">
            <v>Full Year 1997</v>
          </cell>
        </row>
      </sheetData>
      <sheetData sheetId="590">
        <row r="9">
          <cell r="AS9" t="str">
            <v>Full Year 1997</v>
          </cell>
        </row>
      </sheetData>
      <sheetData sheetId="591">
        <row r="9">
          <cell r="AS9" t="str">
            <v>Full Year 1997</v>
          </cell>
        </row>
      </sheetData>
      <sheetData sheetId="592">
        <row r="9">
          <cell r="AS9" t="str">
            <v>Full Year 1997</v>
          </cell>
        </row>
      </sheetData>
      <sheetData sheetId="593">
        <row r="9">
          <cell r="AS9" t="str">
            <v>Full Year 1997</v>
          </cell>
        </row>
      </sheetData>
      <sheetData sheetId="594">
        <row r="9">
          <cell r="AS9" t="str">
            <v>Full Year 1997</v>
          </cell>
        </row>
      </sheetData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>
        <row r="9">
          <cell r="AS9" t="str">
            <v>Full Year 1997</v>
          </cell>
        </row>
      </sheetData>
      <sheetData sheetId="629">
        <row r="9">
          <cell r="AS9" t="str">
            <v>Full Year 1997</v>
          </cell>
        </row>
      </sheetData>
      <sheetData sheetId="630">
        <row r="9">
          <cell r="AS9" t="str">
            <v>Full Year 1997</v>
          </cell>
        </row>
      </sheetData>
      <sheetData sheetId="631">
        <row r="9">
          <cell r="AS9" t="str">
            <v>Full Year 1997</v>
          </cell>
        </row>
      </sheetData>
      <sheetData sheetId="632">
        <row r="9">
          <cell r="AS9" t="str">
            <v>Full Year 1997</v>
          </cell>
        </row>
      </sheetData>
      <sheetData sheetId="633">
        <row r="9">
          <cell r="AS9" t="str">
            <v>Full Year 1997</v>
          </cell>
        </row>
      </sheetData>
      <sheetData sheetId="634">
        <row r="9">
          <cell r="AS9" t="str">
            <v>Full Year 1997</v>
          </cell>
        </row>
      </sheetData>
      <sheetData sheetId="635">
        <row r="9">
          <cell r="AS9" t="str">
            <v>Full Year 1997</v>
          </cell>
        </row>
      </sheetData>
      <sheetData sheetId="636">
        <row r="9">
          <cell r="AS9" t="str">
            <v>Full Year 1997</v>
          </cell>
        </row>
      </sheetData>
      <sheetData sheetId="637">
        <row r="9">
          <cell r="AS9" t="str">
            <v>Full Year 1997</v>
          </cell>
        </row>
      </sheetData>
      <sheetData sheetId="638">
        <row r="9">
          <cell r="AS9" t="str">
            <v>Full Year 1997</v>
          </cell>
        </row>
      </sheetData>
      <sheetData sheetId="639">
        <row r="9">
          <cell r="AS9" t="str">
            <v>Full Year 1997</v>
          </cell>
        </row>
      </sheetData>
      <sheetData sheetId="640">
        <row r="9">
          <cell r="AS9" t="str">
            <v>Full Year 1997</v>
          </cell>
        </row>
      </sheetData>
      <sheetData sheetId="641"/>
      <sheetData sheetId="642">
        <row r="9">
          <cell r="AS9" t="str">
            <v>Full Year 1997</v>
          </cell>
        </row>
      </sheetData>
      <sheetData sheetId="643">
        <row r="9">
          <cell r="AS9" t="str">
            <v>Full Year 1997</v>
          </cell>
        </row>
      </sheetData>
      <sheetData sheetId="644">
        <row r="9">
          <cell r="AS9" t="str">
            <v>Full Year 1997</v>
          </cell>
        </row>
      </sheetData>
      <sheetData sheetId="645"/>
      <sheetData sheetId="646"/>
      <sheetData sheetId="647"/>
      <sheetData sheetId="648"/>
      <sheetData sheetId="649">
        <row r="9">
          <cell r="AS9" t="str">
            <v>Full Year 1997</v>
          </cell>
        </row>
      </sheetData>
      <sheetData sheetId="650">
        <row r="9">
          <cell r="AS9" t="str">
            <v>Full Year 1997</v>
          </cell>
        </row>
      </sheetData>
      <sheetData sheetId="651">
        <row r="9">
          <cell r="AS9" t="str">
            <v>Full Year 1997</v>
          </cell>
        </row>
      </sheetData>
      <sheetData sheetId="652">
        <row r="9">
          <cell r="AS9" t="str">
            <v>Full Year 1997</v>
          </cell>
        </row>
      </sheetData>
      <sheetData sheetId="653">
        <row r="9">
          <cell r="AS9" t="str">
            <v>Full Year 1997</v>
          </cell>
        </row>
      </sheetData>
      <sheetData sheetId="654">
        <row r="9">
          <cell r="AS9" t="str">
            <v>Full Year 1997</v>
          </cell>
        </row>
      </sheetData>
      <sheetData sheetId="655">
        <row r="9">
          <cell r="AS9" t="str">
            <v>Full Year 1997</v>
          </cell>
        </row>
      </sheetData>
      <sheetData sheetId="656">
        <row r="9">
          <cell r="AS9" t="str">
            <v>Full Year 1997</v>
          </cell>
        </row>
      </sheetData>
      <sheetData sheetId="657">
        <row r="9">
          <cell r="AS9" t="str">
            <v>Full Year 1997</v>
          </cell>
        </row>
      </sheetData>
      <sheetData sheetId="658">
        <row r="9">
          <cell r="AS9" t="str">
            <v>Full Year 1997</v>
          </cell>
        </row>
      </sheetData>
      <sheetData sheetId="659">
        <row r="9">
          <cell r="AS9" t="str">
            <v>Full Year 1997</v>
          </cell>
        </row>
      </sheetData>
      <sheetData sheetId="660"/>
      <sheetData sheetId="661"/>
      <sheetData sheetId="662">
        <row r="9">
          <cell r="AS9" t="str">
            <v>Full Year 1997</v>
          </cell>
        </row>
      </sheetData>
      <sheetData sheetId="663"/>
      <sheetData sheetId="664">
        <row r="9">
          <cell r="AS9" t="str">
            <v>Full Year 1997</v>
          </cell>
        </row>
      </sheetData>
      <sheetData sheetId="665">
        <row r="9">
          <cell r="AS9" t="str">
            <v>Full Year 1997</v>
          </cell>
        </row>
      </sheetData>
      <sheetData sheetId="666">
        <row r="9">
          <cell r="AS9" t="str">
            <v>Full Year 1997</v>
          </cell>
        </row>
      </sheetData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>
        <row r="9">
          <cell r="AS9" t="str">
            <v>Full Year 1997</v>
          </cell>
        </row>
      </sheetData>
      <sheetData sheetId="678">
        <row r="9">
          <cell r="AS9" t="str">
            <v>Full Year 1997</v>
          </cell>
        </row>
      </sheetData>
      <sheetData sheetId="679">
        <row r="9">
          <cell r="AS9" t="str">
            <v>Full Year 1997</v>
          </cell>
        </row>
      </sheetData>
      <sheetData sheetId="680">
        <row r="9">
          <cell r="AS9" t="str">
            <v>Full Year 1997</v>
          </cell>
        </row>
      </sheetData>
      <sheetData sheetId="681">
        <row r="9">
          <cell r="AS9" t="str">
            <v>Full Year 1997</v>
          </cell>
        </row>
      </sheetData>
      <sheetData sheetId="682">
        <row r="9">
          <cell r="AS9" t="str">
            <v>Full Year 1997</v>
          </cell>
        </row>
      </sheetData>
      <sheetData sheetId="683">
        <row r="9">
          <cell r="AS9" t="str">
            <v>Full Year 1997</v>
          </cell>
        </row>
      </sheetData>
      <sheetData sheetId="684">
        <row r="9">
          <cell r="AS9" t="str">
            <v>Full Year 1997</v>
          </cell>
        </row>
      </sheetData>
      <sheetData sheetId="685">
        <row r="9">
          <cell r="AS9" t="str">
            <v>Full Year 1997</v>
          </cell>
        </row>
      </sheetData>
      <sheetData sheetId="686">
        <row r="9">
          <cell r="AS9" t="str">
            <v>Full Year 1997</v>
          </cell>
        </row>
      </sheetData>
      <sheetData sheetId="687">
        <row r="9">
          <cell r="AS9" t="str">
            <v>Full Year 1997</v>
          </cell>
        </row>
      </sheetData>
      <sheetData sheetId="688">
        <row r="9">
          <cell r="AS9" t="str">
            <v>Full Year 1997</v>
          </cell>
        </row>
      </sheetData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>
        <row r="9">
          <cell r="AS9" t="str">
            <v>Full Year 1997</v>
          </cell>
        </row>
      </sheetData>
      <sheetData sheetId="713"/>
      <sheetData sheetId="714"/>
      <sheetData sheetId="715"/>
      <sheetData sheetId="716"/>
      <sheetData sheetId="717">
        <row r="9">
          <cell r="AS9" t="str">
            <v>Full Year 1997</v>
          </cell>
        </row>
      </sheetData>
      <sheetData sheetId="718">
        <row r="9">
          <cell r="AS9" t="str">
            <v>Full Year 1997</v>
          </cell>
        </row>
      </sheetData>
      <sheetData sheetId="719">
        <row r="9">
          <cell r="AS9" t="str">
            <v>Full Year 1997</v>
          </cell>
        </row>
      </sheetData>
      <sheetData sheetId="720">
        <row r="9">
          <cell r="AS9" t="str">
            <v>Full Year 1997</v>
          </cell>
        </row>
      </sheetData>
      <sheetData sheetId="721">
        <row r="9">
          <cell r="AS9" t="str">
            <v>Full Year 1997</v>
          </cell>
        </row>
      </sheetData>
      <sheetData sheetId="722">
        <row r="9">
          <cell r="AS9" t="str">
            <v>Full Year 1997</v>
          </cell>
        </row>
      </sheetData>
      <sheetData sheetId="723">
        <row r="9">
          <cell r="AS9" t="str">
            <v>Full Year 1997</v>
          </cell>
        </row>
      </sheetData>
      <sheetData sheetId="724">
        <row r="9">
          <cell r="AS9" t="str">
            <v>Full Year 1997</v>
          </cell>
        </row>
      </sheetData>
      <sheetData sheetId="725">
        <row r="9">
          <cell r="AS9" t="str">
            <v>Full Year 1997</v>
          </cell>
        </row>
      </sheetData>
      <sheetData sheetId="726">
        <row r="9">
          <cell r="AS9" t="str">
            <v>Full Year 1997</v>
          </cell>
        </row>
      </sheetData>
      <sheetData sheetId="727">
        <row r="9">
          <cell r="AS9" t="str">
            <v>Full Year 1997</v>
          </cell>
        </row>
      </sheetData>
      <sheetData sheetId="728">
        <row r="9">
          <cell r="AS9" t="str">
            <v>Full Year 1997</v>
          </cell>
        </row>
      </sheetData>
      <sheetData sheetId="729">
        <row r="9">
          <cell r="AS9" t="str">
            <v>Full Year 1997</v>
          </cell>
        </row>
      </sheetData>
      <sheetData sheetId="730">
        <row r="9">
          <cell r="AS9" t="str">
            <v>Full Year 1997</v>
          </cell>
        </row>
      </sheetData>
      <sheetData sheetId="731">
        <row r="9">
          <cell r="AS9" t="str">
            <v>Full Year 1997</v>
          </cell>
        </row>
      </sheetData>
      <sheetData sheetId="732">
        <row r="9">
          <cell r="AS9" t="str">
            <v>Full Year 1997</v>
          </cell>
        </row>
      </sheetData>
      <sheetData sheetId="733">
        <row r="9">
          <cell r="AS9" t="str">
            <v>Full Year 1997</v>
          </cell>
        </row>
      </sheetData>
      <sheetData sheetId="734">
        <row r="9">
          <cell r="AS9" t="str">
            <v>Full Year 1997</v>
          </cell>
        </row>
      </sheetData>
      <sheetData sheetId="735"/>
      <sheetData sheetId="736">
        <row r="9">
          <cell r="AS9" t="str">
            <v>Full Year 1997</v>
          </cell>
        </row>
      </sheetData>
      <sheetData sheetId="737">
        <row r="9">
          <cell r="AS9" t="str">
            <v>Full Year 1997</v>
          </cell>
        </row>
      </sheetData>
      <sheetData sheetId="738">
        <row r="9">
          <cell r="AS9" t="str">
            <v>Full Year 1997</v>
          </cell>
        </row>
      </sheetData>
      <sheetData sheetId="739">
        <row r="9">
          <cell r="AS9" t="str">
            <v>Full Year 1997</v>
          </cell>
        </row>
      </sheetData>
      <sheetData sheetId="740">
        <row r="9">
          <cell r="AS9" t="str">
            <v>Full Year 1997</v>
          </cell>
        </row>
      </sheetData>
      <sheetData sheetId="741">
        <row r="9">
          <cell r="AS9" t="str">
            <v>Full Year 1997</v>
          </cell>
        </row>
      </sheetData>
      <sheetData sheetId="742">
        <row r="9">
          <cell r="AS9" t="str">
            <v>Full Year 1997</v>
          </cell>
        </row>
      </sheetData>
      <sheetData sheetId="743">
        <row r="9">
          <cell r="AS9" t="str">
            <v>Full Year 1997</v>
          </cell>
        </row>
      </sheetData>
      <sheetData sheetId="744">
        <row r="9">
          <cell r="AS9" t="str">
            <v>Full Year 1997</v>
          </cell>
        </row>
      </sheetData>
      <sheetData sheetId="745">
        <row r="9">
          <cell r="AS9" t="str">
            <v>Full Year 1997</v>
          </cell>
        </row>
      </sheetData>
      <sheetData sheetId="746">
        <row r="9">
          <cell r="AS9" t="str">
            <v>Full Year 1997</v>
          </cell>
        </row>
      </sheetData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>
        <row r="9">
          <cell r="AS9" t="str">
            <v>Full Year 1997</v>
          </cell>
        </row>
      </sheetData>
      <sheetData sheetId="786">
        <row r="9">
          <cell r="AS9" t="str">
            <v>Full Year 1997</v>
          </cell>
        </row>
      </sheetData>
      <sheetData sheetId="787">
        <row r="9">
          <cell r="AS9" t="str">
            <v>Full Year 1997</v>
          </cell>
        </row>
      </sheetData>
      <sheetData sheetId="788">
        <row r="9">
          <cell r="AS9" t="str">
            <v>Full Year 1997</v>
          </cell>
        </row>
      </sheetData>
      <sheetData sheetId="789">
        <row r="9">
          <cell r="AS9" t="str">
            <v>Full Year 1997</v>
          </cell>
        </row>
      </sheetData>
      <sheetData sheetId="790">
        <row r="9">
          <cell r="AS9" t="str">
            <v>Full Year 1997</v>
          </cell>
        </row>
      </sheetData>
      <sheetData sheetId="791">
        <row r="9">
          <cell r="AS9" t="str">
            <v>Full Year 1997</v>
          </cell>
        </row>
      </sheetData>
      <sheetData sheetId="792">
        <row r="9">
          <cell r="AS9" t="str">
            <v>Full Year 1997</v>
          </cell>
        </row>
      </sheetData>
      <sheetData sheetId="793">
        <row r="9">
          <cell r="AS9" t="str">
            <v>Full Year 1997</v>
          </cell>
        </row>
      </sheetData>
      <sheetData sheetId="794">
        <row r="9">
          <cell r="AS9" t="str">
            <v>Full Year 1997</v>
          </cell>
        </row>
      </sheetData>
      <sheetData sheetId="795">
        <row r="9">
          <cell r="AS9" t="str">
            <v>Full Year 1997</v>
          </cell>
        </row>
      </sheetData>
      <sheetData sheetId="796"/>
      <sheetData sheetId="797"/>
      <sheetData sheetId="798"/>
      <sheetData sheetId="799"/>
      <sheetData sheetId="800"/>
      <sheetData sheetId="801"/>
      <sheetData sheetId="802">
        <row r="9">
          <cell r="AS9" t="str">
            <v>Full Year 1997</v>
          </cell>
        </row>
      </sheetData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 refreshError="1"/>
      <sheetData sheetId="849">
        <row r="9">
          <cell r="AS9" t="str">
            <v>Full Year 1997</v>
          </cell>
        </row>
      </sheetData>
      <sheetData sheetId="850">
        <row r="9">
          <cell r="AS9" t="str">
            <v>Full Year 1997</v>
          </cell>
        </row>
      </sheetData>
      <sheetData sheetId="851">
        <row r="9">
          <cell r="AS9" t="str">
            <v>Full Year 1997</v>
          </cell>
        </row>
      </sheetData>
      <sheetData sheetId="852">
        <row r="9">
          <cell r="AS9" t="str">
            <v>Full Year 1997</v>
          </cell>
        </row>
      </sheetData>
      <sheetData sheetId="853">
        <row r="9">
          <cell r="AS9" t="str">
            <v>Full Year 1997</v>
          </cell>
        </row>
      </sheetData>
      <sheetData sheetId="854">
        <row r="9">
          <cell r="AS9" t="str">
            <v>Full Year 1997</v>
          </cell>
        </row>
      </sheetData>
      <sheetData sheetId="855">
        <row r="9">
          <cell r="AS9" t="str">
            <v>Full Year 1997</v>
          </cell>
        </row>
      </sheetData>
      <sheetData sheetId="856">
        <row r="9">
          <cell r="AS9" t="str">
            <v>Full Year 1997</v>
          </cell>
        </row>
      </sheetData>
      <sheetData sheetId="857">
        <row r="9">
          <cell r="AS9" t="str">
            <v>Full Year 1997</v>
          </cell>
        </row>
      </sheetData>
      <sheetData sheetId="858">
        <row r="9">
          <cell r="AS9" t="str">
            <v>Full Year 1997</v>
          </cell>
        </row>
      </sheetData>
      <sheetData sheetId="859">
        <row r="9">
          <cell r="AS9" t="str">
            <v>Full Year 1997</v>
          </cell>
        </row>
      </sheetData>
      <sheetData sheetId="860">
        <row r="9">
          <cell r="AS9" t="str">
            <v>Full Year 1997</v>
          </cell>
        </row>
      </sheetData>
      <sheetData sheetId="861">
        <row r="9">
          <cell r="AS9" t="str">
            <v>Full Year 1997</v>
          </cell>
        </row>
      </sheetData>
      <sheetData sheetId="862">
        <row r="9">
          <cell r="AS9" t="str">
            <v>Full Year 1997</v>
          </cell>
        </row>
      </sheetData>
      <sheetData sheetId="863">
        <row r="9">
          <cell r="AS9" t="str">
            <v>Full Year 1997</v>
          </cell>
        </row>
      </sheetData>
      <sheetData sheetId="864">
        <row r="9">
          <cell r="AS9" t="str">
            <v>Full Year 1997</v>
          </cell>
        </row>
      </sheetData>
      <sheetData sheetId="865">
        <row r="9">
          <cell r="AS9" t="str">
            <v>Full Year 1997</v>
          </cell>
        </row>
      </sheetData>
      <sheetData sheetId="866">
        <row r="9">
          <cell r="AS9" t="str">
            <v>Full Year 1997</v>
          </cell>
        </row>
      </sheetData>
      <sheetData sheetId="867">
        <row r="9">
          <cell r="AS9" t="str">
            <v>Full Year 1997</v>
          </cell>
        </row>
      </sheetData>
      <sheetData sheetId="868">
        <row r="9">
          <cell r="AS9" t="str">
            <v>Full Year 1997</v>
          </cell>
        </row>
      </sheetData>
      <sheetData sheetId="869"/>
      <sheetData sheetId="870">
        <row r="9">
          <cell r="AS9" t="str">
            <v>Full Year 1997</v>
          </cell>
        </row>
      </sheetData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>
        <row r="9">
          <cell r="AS9" t="str">
            <v>Full Year 1997</v>
          </cell>
        </row>
      </sheetData>
      <sheetData sheetId="893">
        <row r="9">
          <cell r="AS9" t="str">
            <v>Full Year 1997</v>
          </cell>
        </row>
      </sheetData>
      <sheetData sheetId="894"/>
      <sheetData sheetId="895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/>
      <sheetData sheetId="955">
        <row r="9">
          <cell r="AS9" t="str">
            <v>Full Year 1997</v>
          </cell>
        </row>
      </sheetData>
      <sheetData sheetId="956"/>
      <sheetData sheetId="957"/>
      <sheetData sheetId="958"/>
      <sheetData sheetId="959" refreshError="1"/>
      <sheetData sheetId="960"/>
      <sheetData sheetId="961"/>
      <sheetData sheetId="962">
        <row r="9">
          <cell r="AS9" t="str">
            <v>Full Year 1997</v>
          </cell>
        </row>
      </sheetData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>
        <row r="9">
          <cell r="AS9" t="str">
            <v>Full Year 1997</v>
          </cell>
        </row>
      </sheetData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  <sheetData sheetId="1018"/>
      <sheetData sheetId="1019"/>
      <sheetData sheetId="1020"/>
      <sheetData sheetId="1021"/>
      <sheetData sheetId="1022"/>
      <sheetData sheetId="1023"/>
      <sheetData sheetId="1024"/>
      <sheetData sheetId="1025"/>
      <sheetData sheetId="1026"/>
      <sheetData sheetId="1027"/>
      <sheetData sheetId="1028"/>
      <sheetData sheetId="1029"/>
      <sheetData sheetId="1030"/>
      <sheetData sheetId="1031"/>
      <sheetData sheetId="1032"/>
      <sheetData sheetId="1033"/>
      <sheetData sheetId="1034"/>
      <sheetData sheetId="1035"/>
      <sheetData sheetId="1036"/>
      <sheetData sheetId="1037"/>
      <sheetData sheetId="1038"/>
      <sheetData sheetId="1039"/>
      <sheetData sheetId="1040"/>
      <sheetData sheetId="1041"/>
      <sheetData sheetId="1042"/>
      <sheetData sheetId="1043"/>
      <sheetData sheetId="1044"/>
      <sheetData sheetId="1045"/>
      <sheetData sheetId="1046"/>
      <sheetData sheetId="1047"/>
      <sheetData sheetId="1048"/>
      <sheetData sheetId="1049"/>
      <sheetData sheetId="1050"/>
      <sheetData sheetId="1051"/>
      <sheetData sheetId="1052"/>
      <sheetData sheetId="1053"/>
      <sheetData sheetId="1054"/>
      <sheetData sheetId="1055"/>
      <sheetData sheetId="1056"/>
      <sheetData sheetId="1057"/>
      <sheetData sheetId="1058"/>
      <sheetData sheetId="1059"/>
      <sheetData sheetId="1060"/>
      <sheetData sheetId="1061"/>
      <sheetData sheetId="1062"/>
      <sheetData sheetId="1063"/>
      <sheetData sheetId="1064"/>
      <sheetData sheetId="1065"/>
      <sheetData sheetId="1066"/>
      <sheetData sheetId="1067"/>
      <sheetData sheetId="1068"/>
      <sheetData sheetId="1069"/>
      <sheetData sheetId="1070"/>
      <sheetData sheetId="1071"/>
      <sheetData sheetId="1072"/>
      <sheetData sheetId="1073"/>
      <sheetData sheetId="1074"/>
      <sheetData sheetId="1075"/>
      <sheetData sheetId="1076"/>
      <sheetData sheetId="1077"/>
      <sheetData sheetId="1078"/>
      <sheetData sheetId="1079"/>
      <sheetData sheetId="1080"/>
      <sheetData sheetId="1081"/>
      <sheetData sheetId="1082"/>
      <sheetData sheetId="1083"/>
      <sheetData sheetId="1084"/>
      <sheetData sheetId="1085"/>
      <sheetData sheetId="1086"/>
      <sheetData sheetId="1087"/>
      <sheetData sheetId="1088"/>
      <sheetData sheetId="1089"/>
      <sheetData sheetId="1090"/>
      <sheetData sheetId="1091"/>
      <sheetData sheetId="1092"/>
      <sheetData sheetId="1093"/>
      <sheetData sheetId="1094"/>
      <sheetData sheetId="1095"/>
      <sheetData sheetId="1096"/>
      <sheetData sheetId="1097"/>
      <sheetData sheetId="1098"/>
      <sheetData sheetId="1099"/>
      <sheetData sheetId="1100"/>
      <sheetData sheetId="1101"/>
      <sheetData sheetId="1102"/>
      <sheetData sheetId="1103"/>
      <sheetData sheetId="1104"/>
      <sheetData sheetId="1105"/>
      <sheetData sheetId="1106"/>
      <sheetData sheetId="1107"/>
      <sheetData sheetId="1108"/>
      <sheetData sheetId="1109"/>
      <sheetData sheetId="1110"/>
      <sheetData sheetId="1111"/>
      <sheetData sheetId="1112"/>
      <sheetData sheetId="1113"/>
      <sheetData sheetId="1114"/>
      <sheetData sheetId="1115"/>
      <sheetData sheetId="1116"/>
      <sheetData sheetId="1117"/>
      <sheetData sheetId="1118"/>
      <sheetData sheetId="1119"/>
      <sheetData sheetId="1120"/>
      <sheetData sheetId="1121"/>
      <sheetData sheetId="1122"/>
      <sheetData sheetId="1123"/>
      <sheetData sheetId="1124"/>
      <sheetData sheetId="1125"/>
      <sheetData sheetId="1126"/>
      <sheetData sheetId="1127"/>
      <sheetData sheetId="1128"/>
      <sheetData sheetId="1129"/>
      <sheetData sheetId="1130"/>
      <sheetData sheetId="1131"/>
      <sheetData sheetId="1132"/>
      <sheetData sheetId="1133"/>
      <sheetData sheetId="1134"/>
      <sheetData sheetId="1135"/>
      <sheetData sheetId="1136"/>
      <sheetData sheetId="1137"/>
      <sheetData sheetId="1138"/>
      <sheetData sheetId="1139"/>
      <sheetData sheetId="1140"/>
      <sheetData sheetId="1141"/>
      <sheetData sheetId="1142"/>
      <sheetData sheetId="1143"/>
      <sheetData sheetId="1144"/>
      <sheetData sheetId="1145"/>
      <sheetData sheetId="1146"/>
      <sheetData sheetId="1147"/>
      <sheetData sheetId="1148"/>
      <sheetData sheetId="1149"/>
      <sheetData sheetId="1150"/>
      <sheetData sheetId="1151"/>
      <sheetData sheetId="1152"/>
      <sheetData sheetId="1153"/>
      <sheetData sheetId="1154"/>
      <sheetData sheetId="1155"/>
      <sheetData sheetId="1156"/>
      <sheetData sheetId="1157"/>
      <sheetData sheetId="1158">
        <row r="9">
          <cell r="AS9" t="str">
            <v>Full Year 1997</v>
          </cell>
        </row>
      </sheetData>
      <sheetData sheetId="1159"/>
      <sheetData sheetId="1160"/>
      <sheetData sheetId="1161"/>
      <sheetData sheetId="1162"/>
      <sheetData sheetId="1163"/>
      <sheetData sheetId="1164"/>
      <sheetData sheetId="1165"/>
      <sheetData sheetId="1166"/>
      <sheetData sheetId="1167"/>
      <sheetData sheetId="1168"/>
      <sheetData sheetId="1169"/>
      <sheetData sheetId="1170"/>
      <sheetData sheetId="1171"/>
      <sheetData sheetId="1172"/>
      <sheetData sheetId="1173"/>
      <sheetData sheetId="1174"/>
      <sheetData sheetId="1175"/>
      <sheetData sheetId="1176"/>
      <sheetData sheetId="1177"/>
      <sheetData sheetId="1178"/>
      <sheetData sheetId="1179"/>
      <sheetData sheetId="1180"/>
      <sheetData sheetId="1181"/>
      <sheetData sheetId="1182"/>
      <sheetData sheetId="1183"/>
      <sheetData sheetId="1184"/>
      <sheetData sheetId="1185"/>
      <sheetData sheetId="1186"/>
      <sheetData sheetId="1187"/>
      <sheetData sheetId="1188"/>
      <sheetData sheetId="1189"/>
      <sheetData sheetId="1190"/>
      <sheetData sheetId="1191"/>
      <sheetData sheetId="1192"/>
      <sheetData sheetId="1193"/>
      <sheetData sheetId="1194"/>
      <sheetData sheetId="1195"/>
      <sheetData sheetId="1196"/>
      <sheetData sheetId="1197"/>
      <sheetData sheetId="1198"/>
      <sheetData sheetId="1199"/>
      <sheetData sheetId="1200"/>
      <sheetData sheetId="1201"/>
      <sheetData sheetId="1202"/>
      <sheetData sheetId="1203"/>
      <sheetData sheetId="1204"/>
      <sheetData sheetId="1205"/>
      <sheetData sheetId="1206"/>
      <sheetData sheetId="1207"/>
      <sheetData sheetId="1208"/>
      <sheetData sheetId="1209"/>
      <sheetData sheetId="1210"/>
      <sheetData sheetId="1211"/>
      <sheetData sheetId="1212">
        <row r="9">
          <cell r="AS9" t="str">
            <v>Full Year 1997</v>
          </cell>
        </row>
      </sheetData>
      <sheetData sheetId="1213"/>
      <sheetData sheetId="1214"/>
      <sheetData sheetId="1215"/>
      <sheetData sheetId="1216"/>
      <sheetData sheetId="1217"/>
      <sheetData sheetId="1218"/>
      <sheetData sheetId="1219"/>
      <sheetData sheetId="1220"/>
      <sheetData sheetId="1221"/>
      <sheetData sheetId="1222"/>
      <sheetData sheetId="1223"/>
      <sheetData sheetId="1224"/>
      <sheetData sheetId="1225"/>
      <sheetData sheetId="1226"/>
      <sheetData sheetId="1227"/>
      <sheetData sheetId="1228"/>
      <sheetData sheetId="1229"/>
      <sheetData sheetId="1230"/>
      <sheetData sheetId="1231"/>
      <sheetData sheetId="1232"/>
      <sheetData sheetId="1233"/>
      <sheetData sheetId="1234"/>
      <sheetData sheetId="1235"/>
      <sheetData sheetId="1236"/>
      <sheetData sheetId="1237"/>
      <sheetData sheetId="1238"/>
      <sheetData sheetId="1239"/>
      <sheetData sheetId="1240"/>
      <sheetData sheetId="1241"/>
      <sheetData sheetId="1242"/>
      <sheetData sheetId="1243"/>
      <sheetData sheetId="1244"/>
      <sheetData sheetId="1245"/>
      <sheetData sheetId="1246"/>
      <sheetData sheetId="1247"/>
      <sheetData sheetId="1248"/>
      <sheetData sheetId="1249"/>
      <sheetData sheetId="1250"/>
      <sheetData sheetId="1251"/>
      <sheetData sheetId="1252"/>
      <sheetData sheetId="1253"/>
      <sheetData sheetId="1254"/>
      <sheetData sheetId="1255"/>
      <sheetData sheetId="1256"/>
      <sheetData sheetId="1257"/>
      <sheetData sheetId="1258"/>
      <sheetData sheetId="1259"/>
      <sheetData sheetId="1260"/>
      <sheetData sheetId="1261"/>
      <sheetData sheetId="1262"/>
      <sheetData sheetId="1263"/>
      <sheetData sheetId="1264"/>
      <sheetData sheetId="1265"/>
      <sheetData sheetId="1266"/>
      <sheetData sheetId="1267"/>
      <sheetData sheetId="1268"/>
      <sheetData sheetId="1269"/>
      <sheetData sheetId="1270"/>
      <sheetData sheetId="1271"/>
      <sheetData sheetId="1272"/>
      <sheetData sheetId="1273"/>
      <sheetData sheetId="1274"/>
      <sheetData sheetId="1275"/>
      <sheetData sheetId="1276"/>
      <sheetData sheetId="1277"/>
      <sheetData sheetId="1278"/>
      <sheetData sheetId="1279"/>
      <sheetData sheetId="1280"/>
      <sheetData sheetId="1281"/>
      <sheetData sheetId="1282"/>
      <sheetData sheetId="1283"/>
      <sheetData sheetId="1284"/>
      <sheetData sheetId="1285"/>
      <sheetData sheetId="1286"/>
      <sheetData sheetId="1287"/>
      <sheetData sheetId="1288"/>
      <sheetData sheetId="1289"/>
      <sheetData sheetId="1290"/>
      <sheetData sheetId="1291"/>
      <sheetData sheetId="1292"/>
      <sheetData sheetId="1293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</sheetDataSet>
  </externalBook>
</externalLink>
</file>

<file path=xl/externalLinks/externalLink7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4-Series - Control Model"/>
      <sheetName val="4-Series_-_Control_Model"/>
      <sheetName val="4-Series_-_Control_Model1"/>
    </sheetNames>
    <sheetDataSet>
      <sheetData sheetId="0" refreshError="1">
        <row r="13">
          <cell r="I13">
            <v>0.15</v>
          </cell>
          <cell r="K13">
            <v>0.03</v>
          </cell>
          <cell r="M13">
            <v>0.48</v>
          </cell>
          <cell r="O13">
            <v>0.34</v>
          </cell>
          <cell r="Q13">
            <v>0.4</v>
          </cell>
        </row>
      </sheetData>
      <sheetData sheetId="1"/>
      <sheetData sheetId="2"/>
    </sheetDataSet>
  </externalBook>
</externalLink>
</file>

<file path=xl/externalLinks/externalLink7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 4. HAL CONFIG"/>
      <sheetName val="ActionItemsNotesAssumptions"/>
      <sheetName val="3. Program Test Plan"/>
      <sheetName val="2. BOE"/>
      <sheetName val="1. Overall Strategy"/>
      <sheetName val="_4__HAL_CONFIG"/>
      <sheetName val="3__Program_Test_Plan"/>
      <sheetName val="2__BOE"/>
      <sheetName val="1__Overall_Strategy"/>
      <sheetName val="Project master"/>
      <sheetName val="_4__HAL_CONFIG1"/>
      <sheetName val="3__Program_Test_Plan1"/>
      <sheetName val="2__BOE1"/>
      <sheetName val="1__Overall_Strategy1"/>
    </sheetNames>
    <sheetDataSet>
      <sheetData sheetId="0"/>
      <sheetData sheetId="1"/>
      <sheetData sheetId="2"/>
      <sheetData sheetId="3"/>
      <sheetData sheetId="4" refreshError="1">
        <row r="40">
          <cell r="C40" t="str">
            <v>D/C</v>
          </cell>
          <cell r="F40" t="str">
            <v>D/C</v>
          </cell>
          <cell r="H40" t="str">
            <v>D/C</v>
          </cell>
          <cell r="I40" t="str">
            <v>D/C</v>
          </cell>
          <cell r="J40" t="str">
            <v>D/C</v>
          </cell>
          <cell r="K40" t="str">
            <v>D/C</v>
          </cell>
          <cell r="L40" t="str">
            <v>D/C</v>
          </cell>
          <cell r="M40" t="str">
            <v>D/C</v>
          </cell>
          <cell r="O40" t="str">
            <v>D/C</v>
          </cell>
          <cell r="P40" t="str">
            <v>D/C</v>
          </cell>
          <cell r="Q40" t="str">
            <v>D/C</v>
          </cell>
          <cell r="R40" t="str">
            <v>D/C</v>
          </cell>
          <cell r="U40" t="str">
            <v>D/C</v>
          </cell>
          <cell r="X40" t="str">
            <v>D/C</v>
          </cell>
          <cell r="Y40" t="str">
            <v>D/C</v>
          </cell>
          <cell r="Z40" t="str">
            <v>D/C</v>
          </cell>
          <cell r="AA40" t="str">
            <v>Nasik</v>
          </cell>
        </row>
        <row r="41">
          <cell r="C41" t="str">
            <v>TBD</v>
          </cell>
          <cell r="F41" t="str">
            <v>TBD</v>
          </cell>
          <cell r="H41" t="str">
            <v>TBD</v>
          </cell>
          <cell r="I41" t="str">
            <v>TBD</v>
          </cell>
          <cell r="J41" t="str">
            <v>TBD</v>
          </cell>
          <cell r="K41" t="str">
            <v>TBD</v>
          </cell>
          <cell r="L41" t="str">
            <v>TBD</v>
          </cell>
          <cell r="M41" t="str">
            <v>TBD</v>
          </cell>
          <cell r="O41" t="str">
            <v>TBD</v>
          </cell>
          <cell r="P41" t="str">
            <v>TBD</v>
          </cell>
          <cell r="Q41" t="str">
            <v>TBD</v>
          </cell>
          <cell r="R41" t="str">
            <v>TBD</v>
          </cell>
          <cell r="U41" t="str">
            <v>TBD</v>
          </cell>
          <cell r="X41" t="str">
            <v>TBD</v>
          </cell>
          <cell r="Y41" t="str">
            <v>TBD</v>
          </cell>
          <cell r="Z41" t="str">
            <v>TBD</v>
          </cell>
          <cell r="AA41" t="str">
            <v>ARAI</v>
          </cell>
        </row>
        <row r="42">
          <cell r="C42">
            <v>9</v>
          </cell>
          <cell r="F42" t="str">
            <v>MIN</v>
          </cell>
          <cell r="H42" t="str">
            <v>W1-L1-H1</v>
          </cell>
          <cell r="I42" t="str">
            <v>None</v>
          </cell>
          <cell r="J42" t="str">
            <v>Narrow</v>
          </cell>
          <cell r="K42" t="str">
            <v>F-3</v>
          </cell>
          <cell r="L42" t="str">
            <v>NEF 3.2</v>
          </cell>
          <cell r="M42">
            <v>100</v>
          </cell>
          <cell r="O42" t="str">
            <v>BS II</v>
          </cell>
          <cell r="P42" t="str">
            <v>MECH</v>
          </cell>
          <cell r="Q42">
            <v>4205</v>
          </cell>
          <cell r="R42">
            <v>5</v>
          </cell>
          <cell r="U42">
            <v>6.3</v>
          </cell>
          <cell r="X42" t="str">
            <v>3.2 Man.</v>
          </cell>
          <cell r="Y42" t="str">
            <v>MULTI LEAF</v>
          </cell>
          <cell r="Z42" t="str">
            <v>7.50x16</v>
          </cell>
          <cell r="AA42" t="str">
            <v>VRD</v>
          </cell>
        </row>
        <row r="43">
          <cell r="C43">
            <v>11</v>
          </cell>
          <cell r="F43" t="str">
            <v>MAX</v>
          </cell>
          <cell r="H43" t="str">
            <v>W1-L2-H1</v>
          </cell>
          <cell r="I43" t="str">
            <v>Base</v>
          </cell>
          <cell r="J43" t="str">
            <v>Wide</v>
          </cell>
          <cell r="K43" t="str">
            <v>F-3</v>
          </cell>
          <cell r="L43" t="str">
            <v>NEF 3.5</v>
          </cell>
          <cell r="M43">
            <v>120</v>
          </cell>
          <cell r="O43" t="str">
            <v>BS III</v>
          </cell>
          <cell r="P43" t="str">
            <v>CRDI</v>
          </cell>
          <cell r="Q43" t="str">
            <v xml:space="preserve">FS 6306 </v>
          </cell>
          <cell r="R43">
            <v>6</v>
          </cell>
          <cell r="U43">
            <v>7</v>
          </cell>
          <cell r="X43" t="str">
            <v>3.2 Pwr</v>
          </cell>
          <cell r="Y43" t="str">
            <v>AIR OPTION</v>
          </cell>
          <cell r="Z43" t="str">
            <v>8.25x16</v>
          </cell>
          <cell r="AA43" t="str">
            <v>TDTC</v>
          </cell>
        </row>
        <row r="44">
          <cell r="C44">
            <v>16.2</v>
          </cell>
          <cell r="H44" t="str">
            <v>W2-L1-H1</v>
          </cell>
          <cell r="I44" t="str">
            <v>Mid</v>
          </cell>
          <cell r="K44" t="str">
            <v>F-4</v>
          </cell>
          <cell r="L44" t="str">
            <v>ACTEON-4</v>
          </cell>
          <cell r="M44">
            <v>150</v>
          </cell>
          <cell r="Q44" t="str">
            <v>FS 8306</v>
          </cell>
          <cell r="R44">
            <v>9</v>
          </cell>
          <cell r="U44">
            <v>10.199999999999999</v>
          </cell>
          <cell r="X44" t="str">
            <v>4 Man.</v>
          </cell>
          <cell r="Y44" t="str">
            <v>MULTI LEAF-BOGEY</v>
          </cell>
          <cell r="Z44" t="str">
            <v>7.50x20</v>
          </cell>
          <cell r="AA44" t="str">
            <v>MIL</v>
          </cell>
        </row>
        <row r="45">
          <cell r="C45">
            <v>25</v>
          </cell>
          <cell r="H45" t="str">
            <v>W2-L2-H1</v>
          </cell>
          <cell r="I45" t="str">
            <v>Premium</v>
          </cell>
          <cell r="K45" t="str">
            <v>F-5</v>
          </cell>
          <cell r="L45" t="str">
            <v>ACTEON-6</v>
          </cell>
          <cell r="M45">
            <v>180</v>
          </cell>
          <cell r="Q45" t="str">
            <v>FS 8209 BBE</v>
          </cell>
          <cell r="U45">
            <v>19.2</v>
          </cell>
          <cell r="X45" t="str">
            <v>4 Pwr</v>
          </cell>
          <cell r="Z45" t="str">
            <v>8.25x20</v>
          </cell>
          <cell r="AA45" t="str">
            <v>Suplier</v>
          </cell>
        </row>
        <row r="46">
          <cell r="C46">
            <v>35</v>
          </cell>
          <cell r="H46" t="str">
            <v>W2-L2-H2</v>
          </cell>
          <cell r="M46">
            <v>206</v>
          </cell>
          <cell r="X46">
            <v>6</v>
          </cell>
          <cell r="Z46" t="str">
            <v>10.00x20</v>
          </cell>
        </row>
        <row r="47">
          <cell r="C47">
            <v>40</v>
          </cell>
          <cell r="H47" t="str">
            <v>W2-L2-H3</v>
          </cell>
          <cell r="M47">
            <v>220</v>
          </cell>
          <cell r="Z47" t="str">
            <v>11R20</v>
          </cell>
        </row>
        <row r="48">
          <cell r="C48">
            <v>49</v>
          </cell>
          <cell r="M48">
            <v>260</v>
          </cell>
        </row>
        <row r="49">
          <cell r="M49">
            <v>310</v>
          </cell>
        </row>
        <row r="51">
          <cell r="B51" t="str">
            <v>D/C</v>
          </cell>
        </row>
        <row r="52">
          <cell r="B52" t="str">
            <v>Cab Only</v>
          </cell>
        </row>
        <row r="53">
          <cell r="B53" t="str">
            <v>4X2 CARGO</v>
          </cell>
        </row>
        <row r="54">
          <cell r="B54" t="str">
            <v>4X2 TIPPER</v>
          </cell>
        </row>
        <row r="55">
          <cell r="B55" t="str">
            <v>6X2 CARGO</v>
          </cell>
        </row>
        <row r="56">
          <cell r="B56" t="str">
            <v>6X4 TIPPER</v>
          </cell>
        </row>
        <row r="57">
          <cell r="B57" t="str">
            <v>4X2 TRACTOR</v>
          </cell>
        </row>
        <row r="58">
          <cell r="B58" t="str">
            <v>6X4 TRACTOR</v>
          </cell>
        </row>
      </sheetData>
      <sheetData sheetId="5"/>
      <sheetData sheetId="6"/>
      <sheetData sheetId="7"/>
      <sheetData sheetId="8">
        <row r="40">
          <cell r="C40" t="str">
            <v>D/C</v>
          </cell>
        </row>
      </sheetData>
      <sheetData sheetId="9" refreshError="1"/>
      <sheetData sheetId="10"/>
      <sheetData sheetId="11"/>
      <sheetData sheetId="12"/>
      <sheetData sheetId="13">
        <row r="40">
          <cell r="C40" t="str">
            <v>D/C</v>
          </cell>
        </row>
      </sheetData>
    </sheetDataSet>
  </externalBook>
</externalLink>
</file>

<file path=xl/externalLinks/externalLink8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ojektplan"/>
      <sheetName val="M_KALK"/>
      <sheetName val="typspezFertigungsInvest"/>
      <sheetName val="WerkzeugInvest"/>
      <sheetName val="Entwicklungskosten"/>
      <sheetName val="KALKAFA"/>
      <sheetName val="Deckblatt"/>
      <sheetName val="Modul4"/>
      <sheetName val="CBD Kolben"/>
      <sheetName val="日々"/>
      <sheetName val="Satara"/>
      <sheetName val="Teilepreise &amp; PT-Kosten (1)"/>
      <sheetName val="标准件"/>
      <sheetName val="清单"/>
      <sheetName val="Summary"/>
      <sheetName val="_REF"/>
      <sheetName val="Bid_Sheet"/>
      <sheetName val="BOM"/>
      <sheetName val="detail'02"/>
      <sheetName val="①評価項目_メーカー"/>
      <sheetName val="AIB"/>
      <sheetName val=""/>
      <sheetName val="Rolls 2001 Roll 1 2002"/>
      <sheetName val="Sales value per unit"/>
      <sheetName val="Capex"/>
      <sheetName val="CBD"/>
      <sheetName val="BOP"/>
      <sheetName val="Painting"/>
      <sheetName val="JIT"/>
      <sheetName val="Paint Average"/>
      <sheetName val="Rr.Bpr."/>
      <sheetName val="DATA"/>
      <sheetName val="710TABLE"/>
      <sheetName val="Input Sheet"/>
      <sheetName val="Plants"/>
      <sheetName val="FIN5"/>
      <sheetName val="VTooling"/>
      <sheetName val="CFLOW"/>
      <sheetName val="list"/>
      <sheetName val="MAINT_QP_COMM"/>
      <sheetName val="SUPPORTING"/>
      <sheetName val="NDTV - Main Sheet"/>
      <sheetName val="24X7 &amp; India Detail"/>
      <sheetName val="Base Info"/>
      <sheetName val="ZUSCHLAGSLISTE"/>
      <sheetName val="Kalk.Schema Nürnberg.xls"/>
      <sheetName val="new summary"/>
      <sheetName val="MSSL-Presentation, Action, Note"/>
      <sheetName val="Assumption"/>
      <sheetName val="ItaliaPolonia"/>
      <sheetName val="MasterLanguage"/>
      <sheetName val="CF"/>
      <sheetName val="Transit (ignore)"/>
      <sheetName val="inputs"/>
      <sheetName val="Company's Expenses 05~06"/>
      <sheetName val="DATE"/>
      <sheetName val="Teilepreise_&amp;_PT-Kosten_(1)"/>
      <sheetName val="평가자13"/>
      <sheetName val="PROC"/>
      <sheetName val="VAR"/>
      <sheetName val="2 - Taxa Horária"/>
      <sheetName val="팀별 합계"/>
      <sheetName val="#REF"/>
      <sheetName val="Fert.ablauf"/>
      <sheetName val="Teilepreise_&amp;_PT-Kosten_(1)1"/>
      <sheetName val="Rolls_2001_Roll_1_2002"/>
      <sheetName val="Sales_value_per_unit"/>
      <sheetName val="Input_Sheet"/>
      <sheetName val="Paint_Average"/>
      <sheetName val="Rr_Bpr_"/>
      <sheetName val="팀별_합계"/>
      <sheetName val="Fert_ablauf"/>
      <sheetName val="base1"/>
      <sheetName val="base2"/>
      <sheetName val="base3"/>
      <sheetName val="base4"/>
      <sheetName val="base5"/>
      <sheetName val="base6"/>
      <sheetName val="ADJ - RATE"/>
      <sheetName val="1"/>
      <sheetName val="M5A0_01-01-22"/>
      <sheetName val="Results"/>
      <sheetName val="PLGroupings"/>
      <sheetName val="Do not print- input"/>
      <sheetName val="Capital"/>
      <sheetName val="Breadown"/>
      <sheetName val="Plant Data"/>
      <sheetName val="P&amp;L"/>
      <sheetName val="損益（元ネタ）見直除く"/>
      <sheetName val="Exec Summary (2)"/>
      <sheetName val="roll-out"/>
      <sheetName val="Annexure-I"/>
      <sheetName val="CBD_Kolben"/>
      <sheetName val="NDTV_-_Main_Sheet"/>
      <sheetName val="24X7_&amp;_India_Detail"/>
      <sheetName val="Financial Prjection F 2003"/>
      <sheetName val="Macro1"/>
      <sheetName val="DRE"/>
      <sheetName val="Budget_Rates"/>
      <sheetName val="9-1차이내역"/>
      <sheetName val="ACUM_QRY"/>
      <sheetName val="COMMODITY AIRBAG"/>
      <sheetName val="COMMODITY C_ELEC"/>
      <sheetName val="COMMODITY CUERO"/>
      <sheetName val="Hoja1"/>
      <sheetName val="COMMODITY VOL"/>
      <sheetName val="R1_DM"/>
      <sheetName val="Stückzahlen_ASH_FO"/>
      <sheetName val="Financial Statements"/>
      <sheetName val="db"/>
      <sheetName val="Financial_Statements"/>
      <sheetName val="Master"/>
      <sheetName val="wkg"/>
      <sheetName val="99_5NAAO"/>
      <sheetName val="Makro1"/>
      <sheetName val="BAB"/>
      <sheetName val="Bdd_ETP"/>
      <sheetName val="Famille Projets"/>
      <sheetName val="Sch1 - Summary P&amp;L"/>
      <sheetName val="Setup &amp; Validation"/>
      <sheetName val="제조부문배부"/>
      <sheetName val="Import"/>
      <sheetName val="Output"/>
      <sheetName val="Tabela_Aço_Ford"/>
      <sheetName val="CBD_Kolben4"/>
      <sheetName val="Teilepreise_&amp;_PT-Kosten_(1)5"/>
      <sheetName val="Rolls_2001_Roll_1_20024"/>
      <sheetName val="Sales_value_per_unit4"/>
      <sheetName val="Paint_Average4"/>
      <sheetName val="Rr_Bpr_4"/>
      <sheetName val="Input_Sheet4"/>
      <sheetName val="NDTV_-_Main_Sheet4"/>
      <sheetName val="24X7_&amp;_India_Detail4"/>
      <sheetName val="Base_Info3"/>
      <sheetName val="Kalk_Schema_Nürnberg_xls3"/>
      <sheetName val="new_summary3"/>
      <sheetName val="MSSL-Presentation,_Action,_Not3"/>
      <sheetName val="Transit_(ignore)3"/>
      <sheetName val="Company's_Expenses_05~063"/>
      <sheetName val="2_-_Taxa_Horária3"/>
      <sheetName val="팀별_합계4"/>
      <sheetName val="Fert_ablauf4"/>
      <sheetName val="ADJ_-_RATE3"/>
      <sheetName val="Do_not_print-_input3"/>
      <sheetName val="Plant_Data3"/>
      <sheetName val="Exec_Summary_(2)3"/>
      <sheetName val="Financial_Prjection_F_20033"/>
      <sheetName val="CBD_Kolben1"/>
      <sheetName val="Teilepreise_&amp;_PT-Kosten_(1)2"/>
      <sheetName val="Rolls_2001_Roll_1_20021"/>
      <sheetName val="Sales_value_per_unit1"/>
      <sheetName val="Paint_Average1"/>
      <sheetName val="Rr_Bpr_1"/>
      <sheetName val="Input_Sheet1"/>
      <sheetName val="NDTV_-_Main_Sheet1"/>
      <sheetName val="24X7_&amp;_India_Detail1"/>
      <sheetName val="Base_Info"/>
      <sheetName val="Kalk_Schema_Nürnberg_xls"/>
      <sheetName val="new_summary"/>
      <sheetName val="MSSL-Presentation,_Action,_Note"/>
      <sheetName val="Transit_(ignore)"/>
      <sheetName val="Company's_Expenses_05~06"/>
      <sheetName val="2_-_Taxa_Horária"/>
      <sheetName val="팀별_합계1"/>
      <sheetName val="Fert_ablauf1"/>
      <sheetName val="ADJ_-_RATE"/>
      <sheetName val="Do_not_print-_input"/>
      <sheetName val="Plant_Data"/>
      <sheetName val="Exec_Summary_(2)"/>
      <sheetName val="Financial_Prjection_F_2003"/>
      <sheetName val="CBD_Kolben2"/>
      <sheetName val="Teilepreise_&amp;_PT-Kosten_(1)3"/>
      <sheetName val="Rolls_2001_Roll_1_20022"/>
      <sheetName val="Sales_value_per_unit2"/>
      <sheetName val="Paint_Average2"/>
      <sheetName val="Rr_Bpr_2"/>
      <sheetName val="Input_Sheet2"/>
      <sheetName val="NDTV_-_Main_Sheet2"/>
      <sheetName val="24X7_&amp;_India_Detail2"/>
      <sheetName val="Base_Info1"/>
      <sheetName val="Kalk_Schema_Nürnberg_xls1"/>
      <sheetName val="new_summary1"/>
      <sheetName val="MSSL-Presentation,_Action,_Not1"/>
      <sheetName val="Transit_(ignore)1"/>
      <sheetName val="Company's_Expenses_05~061"/>
      <sheetName val="2_-_Taxa_Horária1"/>
      <sheetName val="팀별_합계2"/>
      <sheetName val="Fert_ablauf2"/>
      <sheetName val="ADJ_-_RATE1"/>
      <sheetName val="Do_not_print-_input1"/>
      <sheetName val="Plant_Data1"/>
      <sheetName val="Exec_Summary_(2)1"/>
      <sheetName val="Financial_Prjection_F_20031"/>
      <sheetName val="CBD_Kolben3"/>
      <sheetName val="Teilepreise_&amp;_PT-Kosten_(1)4"/>
      <sheetName val="Rolls_2001_Roll_1_20023"/>
      <sheetName val="Sales_value_per_unit3"/>
      <sheetName val="Paint_Average3"/>
      <sheetName val="Rr_Bpr_3"/>
      <sheetName val="Input_Sheet3"/>
      <sheetName val="NDTV_-_Main_Sheet3"/>
      <sheetName val="24X7_&amp;_India_Detail3"/>
      <sheetName val="Base_Info2"/>
      <sheetName val="Kalk_Schema_Nürnberg_xls2"/>
      <sheetName val="new_summary2"/>
      <sheetName val="MSSL-Presentation,_Action,_Not2"/>
      <sheetName val="Transit_(ignore)2"/>
      <sheetName val="Company's_Expenses_05~062"/>
      <sheetName val="2_-_Taxa_Horária2"/>
      <sheetName val="팀별_합계3"/>
      <sheetName val="Fert_ablauf3"/>
      <sheetName val="ADJ_-_RATE2"/>
      <sheetName val="Do_not_print-_input2"/>
      <sheetName val="Plant_Data2"/>
      <sheetName val="Exec_Summary_(2)2"/>
      <sheetName val="Financial_Prjection_F_20032"/>
      <sheetName val="COMMODITY_AIRBAG"/>
      <sheetName val="COMMODITY_C_ELEC"/>
      <sheetName val="COMMODITY_CUERO"/>
      <sheetName val="COMMODITY_VOL"/>
      <sheetName val="Financial_Statements1"/>
      <sheetName val="Famille_Projets"/>
      <sheetName val="Sch1_-_Summary_P&amp;L"/>
      <sheetName val="Setup_&amp;_Validation"/>
      <sheetName val="COMMERCIAL+stores"/>
      <sheetName val="ENGG."/>
      <sheetName val="LCV MCV HCV"/>
      <sheetName val="HRD"/>
      <sheetName val="MARKETING+bonded"/>
      <sheetName val="QP&amp;S "/>
      <sheetName val="SAFARI"/>
      <sheetName val="MAINT"/>
      <sheetName val="SUMMARY REPORT"/>
      <sheetName val="207 "/>
      <sheetName val="Schedule 1 - BEFORE"/>
    </sheetNames>
    <sheetDataSet>
      <sheetData sheetId="0">
        <row r="1">
          <cell r="J1" t="str">
            <v>0000 xxxx ++</v>
          </cell>
        </row>
      </sheetData>
      <sheetData sheetId="1">
        <row r="1">
          <cell r="J1" t="str">
            <v>0000 xxxx ++</v>
          </cell>
        </row>
      </sheetData>
      <sheetData sheetId="2">
        <row r="1">
          <cell r="J1" t="str">
            <v>0000 xxxx ++</v>
          </cell>
        </row>
      </sheetData>
      <sheetData sheetId="3">
        <row r="1">
          <cell r="J1" t="str">
            <v>0000 xxxx ++</v>
          </cell>
        </row>
      </sheetData>
      <sheetData sheetId="4">
        <row r="1">
          <cell r="J1" t="str">
            <v>0000 xxxx ++</v>
          </cell>
        </row>
      </sheetData>
      <sheetData sheetId="5">
        <row r="1">
          <cell r="J1" t="str">
            <v>0000 xxxx ++</v>
          </cell>
        </row>
      </sheetData>
      <sheetData sheetId="6" refreshError="1">
        <row r="1">
          <cell r="J1" t="str">
            <v>0000 xxxx ++</v>
          </cell>
        </row>
        <row r="4">
          <cell r="I4" t="str">
            <v>Höck</v>
          </cell>
        </row>
        <row r="5">
          <cell r="I5">
            <v>36577</v>
          </cell>
        </row>
        <row r="63">
          <cell r="I63">
            <v>0</v>
          </cell>
        </row>
        <row r="64">
          <cell r="I64">
            <v>0</v>
          </cell>
        </row>
        <row r="65">
          <cell r="I65">
            <v>0</v>
          </cell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>
        <row r="1">
          <cell r="J1" t="str">
            <v>0000 xxxx ++</v>
          </cell>
        </row>
      </sheetData>
      <sheetData sheetId="22" refreshError="1"/>
      <sheetData sheetId="23" refreshError="1"/>
      <sheetData sheetId="24" refreshError="1"/>
      <sheetData sheetId="25"/>
      <sheetData sheetId="26"/>
      <sheetData sheetId="27"/>
      <sheetData sheetId="28"/>
      <sheetData sheetId="29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/>
      <sheetData sheetId="93"/>
      <sheetData sheetId="94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</sheetDataSet>
  </externalBook>
</externalLink>
</file>

<file path=xl/externalLinks/externalLink8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G Reminder Invocation Letter"/>
    </sheetNames>
    <sheetDataSet>
      <sheetData sheetId="0">
        <row r="1">
          <cell r="A1" t="str">
            <v>BG Expiry Date</v>
          </cell>
          <cell r="B1" t="str">
            <v>Start Date</v>
          </cell>
          <cell r="C1" t="str">
            <v>Start Time</v>
          </cell>
          <cell r="D1" t="str">
            <v>End Time</v>
          </cell>
          <cell r="E1" t="str">
            <v>Location</v>
          </cell>
          <cell r="F1" t="str">
            <v>Subject</v>
          </cell>
          <cell r="G1" t="str">
            <v>Category</v>
          </cell>
        </row>
        <row r="2">
          <cell r="A2">
            <v>42119</v>
          </cell>
          <cell r="B2">
            <v>42089</v>
          </cell>
          <cell r="C2">
            <v>0.45833333333333331</v>
          </cell>
          <cell r="D2">
            <v>0.66666666666666663</v>
          </cell>
          <cell r="E2" t="str">
            <v>WEST</v>
          </cell>
          <cell r="F2" t="str">
            <v>BG Expiry-President Automobiles Pvt Ltd,</v>
          </cell>
          <cell r="G2" t="str">
            <v>BG Expiry</v>
          </cell>
        </row>
        <row r="3">
          <cell r="A3">
            <v>42121</v>
          </cell>
          <cell r="B3">
            <v>42091</v>
          </cell>
          <cell r="C3">
            <v>0.45833333333333331</v>
          </cell>
          <cell r="D3">
            <v>0.66666666666666663</v>
          </cell>
          <cell r="E3" t="str">
            <v>SOUTH</v>
          </cell>
          <cell r="F3" t="str">
            <v>BG Expiry-Salimath Engg</v>
          </cell>
          <cell r="G3" t="str">
            <v>BG Expiry</v>
          </cell>
        </row>
        <row r="4">
          <cell r="A4">
            <v>42142</v>
          </cell>
          <cell r="B4">
            <v>42112</v>
          </cell>
          <cell r="C4">
            <v>0.45833333333333331</v>
          </cell>
          <cell r="D4">
            <v>0.66666666666666663</v>
          </cell>
          <cell r="E4" t="str">
            <v>WEST</v>
          </cell>
          <cell r="F4" t="str">
            <v>BG Expiry-WIN WIN AUTOMOBILES PVT LTD</v>
          </cell>
          <cell r="G4" t="str">
            <v>BG Expiry</v>
          </cell>
        </row>
        <row r="5">
          <cell r="A5">
            <v>42150</v>
          </cell>
          <cell r="B5">
            <v>42120</v>
          </cell>
          <cell r="C5">
            <v>0.45833333333333331</v>
          </cell>
          <cell r="D5">
            <v>0.66666666666666663</v>
          </cell>
          <cell r="E5" t="str">
            <v>WEST</v>
          </cell>
          <cell r="F5" t="str">
            <v>BG Expiry-Provincial Automobile Co. Pvt. Ltd.</v>
          </cell>
          <cell r="G5" t="str">
            <v>BG Expiry</v>
          </cell>
        </row>
        <row r="6">
          <cell r="A6">
            <v>42150</v>
          </cell>
          <cell r="B6">
            <v>42120</v>
          </cell>
          <cell r="C6">
            <v>0.45833333333333331</v>
          </cell>
          <cell r="D6">
            <v>0.66666666666666663</v>
          </cell>
          <cell r="E6" t="str">
            <v>WEST</v>
          </cell>
          <cell r="F6" t="str">
            <v>BG Expiry-Provincial Automobile Co. Pvt. Ltd.</v>
          </cell>
          <cell r="G6" t="str">
            <v>BG Expiry</v>
          </cell>
        </row>
        <row r="7">
          <cell r="A7">
            <v>42529</v>
          </cell>
          <cell r="B7">
            <v>42499</v>
          </cell>
          <cell r="C7">
            <v>0.45833333333333331</v>
          </cell>
          <cell r="D7">
            <v>0.66666666666666663</v>
          </cell>
          <cell r="E7" t="str">
            <v>NORTH</v>
          </cell>
          <cell r="F7" t="str">
            <v>BG Expiry-Shakti Motors</v>
          </cell>
          <cell r="G7" t="str">
            <v>BG Expiry</v>
          </cell>
        </row>
        <row r="8">
          <cell r="A8">
            <v>42170</v>
          </cell>
          <cell r="B8">
            <v>42140</v>
          </cell>
          <cell r="C8">
            <v>0.45833333333333331</v>
          </cell>
          <cell r="D8">
            <v>0.66666666666666663</v>
          </cell>
          <cell r="E8" t="str">
            <v>WEST</v>
          </cell>
          <cell r="F8" t="str">
            <v>BG Expiry-Shriram Motors</v>
          </cell>
          <cell r="G8" t="str">
            <v>BG Expiry</v>
          </cell>
        </row>
        <row r="9">
          <cell r="A9">
            <v>42179</v>
          </cell>
          <cell r="B9">
            <v>42149</v>
          </cell>
          <cell r="C9">
            <v>0.45833333333333331</v>
          </cell>
          <cell r="D9">
            <v>0.66666666666666663</v>
          </cell>
          <cell r="E9" t="str">
            <v>NORTH</v>
          </cell>
          <cell r="F9" t="str">
            <v>BG Expiry-Brajesh Automobils</v>
          </cell>
          <cell r="G9" t="str">
            <v>BG Expiry</v>
          </cell>
        </row>
        <row r="10">
          <cell r="A10">
            <v>42179</v>
          </cell>
          <cell r="B10">
            <v>42149</v>
          </cell>
          <cell r="C10">
            <v>0.45833333333333331</v>
          </cell>
          <cell r="D10">
            <v>0.66666666666666663</v>
          </cell>
          <cell r="E10" t="str">
            <v>NORTH</v>
          </cell>
          <cell r="F10" t="str">
            <v>BG Expiry-Indraprashta Automobiles</v>
          </cell>
          <cell r="G10" t="str">
            <v>BG Expiry</v>
          </cell>
        </row>
        <row r="11">
          <cell r="A11">
            <v>42179</v>
          </cell>
          <cell r="B11">
            <v>42149</v>
          </cell>
          <cell r="C11">
            <v>0.45833333333333331</v>
          </cell>
          <cell r="D11">
            <v>0.66666666666666663</v>
          </cell>
          <cell r="E11" t="str">
            <v>WEST</v>
          </cell>
          <cell r="F11" t="str">
            <v>BG Expiry-Ventile Co. Pvt. Ltd.</v>
          </cell>
          <cell r="G11" t="str">
            <v>BG Expiry</v>
          </cell>
        </row>
        <row r="12">
          <cell r="A12">
            <v>42185</v>
          </cell>
          <cell r="B12">
            <v>42155</v>
          </cell>
          <cell r="C12">
            <v>0.45833333333333331</v>
          </cell>
          <cell r="D12">
            <v>0.66666666666666663</v>
          </cell>
          <cell r="E12" t="str">
            <v>WEST</v>
          </cell>
          <cell r="F12" t="str">
            <v>BG Expiry-Gen-X Machineries Private Limited</v>
          </cell>
          <cell r="G12" t="str">
            <v>BG Expiry</v>
          </cell>
        </row>
        <row r="13">
          <cell r="A13">
            <v>42208</v>
          </cell>
          <cell r="B13">
            <v>42178</v>
          </cell>
          <cell r="C13">
            <v>0.45833333333333331</v>
          </cell>
          <cell r="D13">
            <v>0.66666666666666663</v>
          </cell>
          <cell r="E13" t="str">
            <v>SOUTH</v>
          </cell>
          <cell r="F13" t="str">
            <v>BG Expiry-SANGAM MOTORS</v>
          </cell>
          <cell r="G13" t="str">
            <v>BG Expiry</v>
          </cell>
        </row>
        <row r="14">
          <cell r="A14">
            <v>42208</v>
          </cell>
          <cell r="B14">
            <v>42178</v>
          </cell>
          <cell r="C14">
            <v>0.45833333333333331</v>
          </cell>
          <cell r="D14">
            <v>0.66666666666666663</v>
          </cell>
          <cell r="E14" t="str">
            <v>SOUTH</v>
          </cell>
          <cell r="F14" t="str">
            <v>BG Expiry-SANGAM MOTORS</v>
          </cell>
          <cell r="G14" t="str">
            <v>BG Expiry</v>
          </cell>
        </row>
        <row r="15">
          <cell r="A15">
            <v>42219</v>
          </cell>
          <cell r="B15">
            <v>42189</v>
          </cell>
          <cell r="C15">
            <v>0.45833333333333331</v>
          </cell>
          <cell r="D15">
            <v>0.66666666666666663</v>
          </cell>
          <cell r="E15" t="str">
            <v>WEST</v>
          </cell>
          <cell r="F15" t="str">
            <v>BG Expiry-Jitendras Autoworld Pvt. Ltd.</v>
          </cell>
          <cell r="G15" t="str">
            <v>BG Expiry</v>
          </cell>
        </row>
        <row r="16">
          <cell r="A16">
            <v>42223</v>
          </cell>
          <cell r="B16">
            <v>42193</v>
          </cell>
          <cell r="C16">
            <v>0.45833333333333331</v>
          </cell>
          <cell r="D16">
            <v>0.66666666666666663</v>
          </cell>
          <cell r="E16" t="str">
            <v>SOUTH</v>
          </cell>
          <cell r="F16" t="str">
            <v>BG Expiry-Kavanal Enterprises</v>
          </cell>
          <cell r="G16" t="str">
            <v>BG Expiry</v>
          </cell>
        </row>
        <row r="17">
          <cell r="A17">
            <v>42229</v>
          </cell>
          <cell r="B17">
            <v>42199</v>
          </cell>
          <cell r="C17">
            <v>0.45833333333333331</v>
          </cell>
          <cell r="D17">
            <v>0.66666666666666663</v>
          </cell>
          <cell r="E17" t="str">
            <v>NORTH</v>
          </cell>
          <cell r="F17" t="str">
            <v>BG Expiry-UNIVERSAL EARTHMOVERS</v>
          </cell>
          <cell r="G17" t="str">
            <v>BG Expiry</v>
          </cell>
        </row>
        <row r="18">
          <cell r="A18">
            <v>42247</v>
          </cell>
          <cell r="B18">
            <v>42217</v>
          </cell>
          <cell r="C18">
            <v>0.45833333333333331</v>
          </cell>
          <cell r="D18">
            <v>0.66666666666666663</v>
          </cell>
          <cell r="E18" t="str">
            <v>WEST</v>
          </cell>
          <cell r="F18" t="str">
            <v>BG Expiry-SP Automotive</v>
          </cell>
          <cell r="G18" t="str">
            <v>BG Expiry</v>
          </cell>
        </row>
        <row r="19">
          <cell r="A19">
            <v>42264</v>
          </cell>
          <cell r="B19">
            <v>42234</v>
          </cell>
          <cell r="C19">
            <v>0.45833333333333331</v>
          </cell>
          <cell r="D19">
            <v>0.66666666666666663</v>
          </cell>
          <cell r="E19" t="str">
            <v>NORTH</v>
          </cell>
          <cell r="F19" t="str">
            <v>BG Expiry-NATIONAL MOTORS</v>
          </cell>
          <cell r="G19" t="str">
            <v>BG Expiry</v>
          </cell>
        </row>
        <row r="20">
          <cell r="A20">
            <v>42286</v>
          </cell>
          <cell r="B20">
            <v>42256</v>
          </cell>
          <cell r="C20">
            <v>0.45833333333333331</v>
          </cell>
          <cell r="D20">
            <v>0.66666666666666663</v>
          </cell>
          <cell r="E20" t="str">
            <v>NORTH</v>
          </cell>
          <cell r="F20" t="str">
            <v>BG Expiry-NATIONAL TRACTORS AND MOTORS</v>
          </cell>
          <cell r="G20" t="str">
            <v>BG Expiry</v>
          </cell>
        </row>
        <row r="21">
          <cell r="A21">
            <v>42291</v>
          </cell>
          <cell r="B21">
            <v>42261</v>
          </cell>
          <cell r="C21">
            <v>0.45833333333333331</v>
          </cell>
          <cell r="D21">
            <v>0.66666666666666663</v>
          </cell>
          <cell r="E21" t="str">
            <v>WEST</v>
          </cell>
          <cell r="F21" t="str">
            <v>BG Expiry-ARJUN EARTHMOVERS (P) LTD</v>
          </cell>
          <cell r="G21" t="str">
            <v>BG Expiry</v>
          </cell>
        </row>
        <row r="22">
          <cell r="A22">
            <v>42316</v>
          </cell>
          <cell r="B22">
            <v>42286</v>
          </cell>
          <cell r="C22">
            <v>0.45833333333333331</v>
          </cell>
          <cell r="D22">
            <v>0.66666666666666663</v>
          </cell>
          <cell r="E22" t="str">
            <v>EAST</v>
          </cell>
          <cell r="F22" t="str">
            <v>BG Expiry-UNIVERSAL CRANES</v>
          </cell>
          <cell r="G22" t="str">
            <v>BG Expiry</v>
          </cell>
        </row>
        <row r="23">
          <cell r="A23">
            <v>42321</v>
          </cell>
          <cell r="B23">
            <v>42291</v>
          </cell>
          <cell r="C23">
            <v>0.45833333333333331</v>
          </cell>
          <cell r="D23">
            <v>0.66666666666666663</v>
          </cell>
          <cell r="E23" t="str">
            <v>EAST</v>
          </cell>
          <cell r="F23" t="str">
            <v>BG Expiry-UNIVERSAL CRANES</v>
          </cell>
          <cell r="G23" t="str">
            <v>BG Expiry</v>
          </cell>
        </row>
        <row r="24">
          <cell r="A24">
            <v>42342</v>
          </cell>
          <cell r="B24">
            <v>42312</v>
          </cell>
          <cell r="C24">
            <v>0.45833333333333331</v>
          </cell>
          <cell r="D24">
            <v>0.66666666666666663</v>
          </cell>
          <cell r="E24" t="str">
            <v>EAST</v>
          </cell>
          <cell r="F24" t="str">
            <v>BG Expiry-Aditya Autocare</v>
          </cell>
          <cell r="G24" t="str">
            <v>BG Expiry</v>
          </cell>
        </row>
        <row r="25">
          <cell r="A25">
            <v>42355</v>
          </cell>
          <cell r="B25">
            <v>42325</v>
          </cell>
          <cell r="C25">
            <v>0.45833333333333331</v>
          </cell>
          <cell r="D25">
            <v>0.66666666666666663</v>
          </cell>
          <cell r="E25" t="str">
            <v>NORTH</v>
          </cell>
          <cell r="F25" t="str">
            <v>BG Expiry-GEHLOT MOTORS PVT LTD</v>
          </cell>
          <cell r="G25" t="str">
            <v>BG Expiry</v>
          </cell>
        </row>
        <row r="26">
          <cell r="A26">
            <v>42366</v>
          </cell>
          <cell r="B26">
            <v>42336</v>
          </cell>
          <cell r="C26">
            <v>0.45833333333333331</v>
          </cell>
          <cell r="D26">
            <v>0.66666666666666663</v>
          </cell>
          <cell r="E26" t="str">
            <v>NORTH</v>
          </cell>
          <cell r="F26" t="str">
            <v>BG Expiry-K. S. AUTOMOBILES PVT. LTD.</v>
          </cell>
          <cell r="G26" t="str">
            <v>BG Expiry</v>
          </cell>
        </row>
        <row r="27">
          <cell r="A27">
            <v>42374</v>
          </cell>
          <cell r="B27">
            <v>42344</v>
          </cell>
          <cell r="C27">
            <v>0.45833333333333331</v>
          </cell>
          <cell r="D27">
            <v>0.66666666666666663</v>
          </cell>
          <cell r="E27" t="str">
            <v>EAST</v>
          </cell>
          <cell r="F27" t="str">
            <v>BG Expiry-Brahmaputra Engineers</v>
          </cell>
          <cell r="G27" t="str">
            <v>BG Expiry</v>
          </cell>
        </row>
        <row r="28">
          <cell r="A28">
            <v>42382</v>
          </cell>
          <cell r="B28">
            <v>42352</v>
          </cell>
          <cell r="C28">
            <v>0.45833333333333331</v>
          </cell>
          <cell r="D28">
            <v>0.66666666666666663</v>
          </cell>
          <cell r="E28" t="str">
            <v>WEST</v>
          </cell>
          <cell r="F28" t="str">
            <v>BG Expiry-Carplanet Enterprises Pvt Ltd.</v>
          </cell>
          <cell r="G28" t="str">
            <v>BG Expiry</v>
          </cell>
        </row>
        <row r="29">
          <cell r="A29">
            <v>42384</v>
          </cell>
          <cell r="B29">
            <v>42354</v>
          </cell>
          <cell r="C29">
            <v>0.45833333333333331</v>
          </cell>
          <cell r="D29">
            <v>0.66666666666666663</v>
          </cell>
          <cell r="E29" t="str">
            <v>NORTH</v>
          </cell>
          <cell r="F29" t="str">
            <v>BG Expiry-HORA MOTORS PVT. LTD.</v>
          </cell>
          <cell r="G29" t="str">
            <v>BG Expiry</v>
          </cell>
        </row>
        <row r="30">
          <cell r="A30">
            <v>42395</v>
          </cell>
          <cell r="B30">
            <v>42365</v>
          </cell>
          <cell r="C30">
            <v>0.45833333333333331</v>
          </cell>
          <cell r="D30">
            <v>0.66666666666666663</v>
          </cell>
          <cell r="E30" t="str">
            <v>WEST</v>
          </cell>
          <cell r="F30" t="str">
            <v>BG Expiry-KUNAL MARKETING PVT LTD</v>
          </cell>
          <cell r="G30" t="str">
            <v>BG Expiry</v>
          </cell>
        </row>
        <row r="31">
          <cell r="A31">
            <v>42398</v>
          </cell>
          <cell r="B31">
            <v>42368</v>
          </cell>
          <cell r="C31">
            <v>0.45833333333333331</v>
          </cell>
          <cell r="D31">
            <v>0.66666666666666663</v>
          </cell>
          <cell r="E31" t="str">
            <v>WEST</v>
          </cell>
          <cell r="F31" t="str">
            <v>BG Expiry-Sai Auto</v>
          </cell>
          <cell r="G31" t="str">
            <v>BG Expiry</v>
          </cell>
        </row>
        <row r="32">
          <cell r="A32">
            <v>42399</v>
          </cell>
          <cell r="B32">
            <v>42369</v>
          </cell>
          <cell r="C32">
            <v>0.45833333333333331</v>
          </cell>
          <cell r="D32">
            <v>0.66666666666666663</v>
          </cell>
          <cell r="E32" t="str">
            <v>NORTH</v>
          </cell>
          <cell r="F32" t="str">
            <v>BG Expiry-MANDA MOTORS PVT. LTD</v>
          </cell>
          <cell r="G32" t="str">
            <v>BG Expiry</v>
          </cell>
        </row>
        <row r="33">
          <cell r="A33">
            <v>42406</v>
          </cell>
          <cell r="B33">
            <v>42376</v>
          </cell>
          <cell r="C33">
            <v>0.45833333333333331</v>
          </cell>
          <cell r="D33">
            <v>0.66666666666666663</v>
          </cell>
          <cell r="E33" t="str">
            <v>EAST</v>
          </cell>
          <cell r="F33" t="str">
            <v>BG Expiry-SHREE R.C.ENTERPRISES</v>
          </cell>
          <cell r="G33" t="str">
            <v>BG Expiry</v>
          </cell>
        </row>
        <row r="34">
          <cell r="A34">
            <v>42417</v>
          </cell>
          <cell r="B34">
            <v>42387</v>
          </cell>
          <cell r="C34">
            <v>0.45833333333333331</v>
          </cell>
          <cell r="D34">
            <v>0.66666666666666663</v>
          </cell>
          <cell r="E34" t="str">
            <v>EAST</v>
          </cell>
          <cell r="F34" t="str">
            <v>BG Expiry-Balaji Tractors</v>
          </cell>
          <cell r="G34" t="str">
            <v>BG Expiry</v>
          </cell>
        </row>
        <row r="35">
          <cell r="A35">
            <v>42424</v>
          </cell>
          <cell r="B35">
            <v>42394</v>
          </cell>
          <cell r="C35">
            <v>0.45833333333333331</v>
          </cell>
          <cell r="D35">
            <v>0.66666666666666663</v>
          </cell>
          <cell r="E35" t="str">
            <v>NORTH</v>
          </cell>
          <cell r="F35" t="str">
            <v>BG Expiry-Vimal Automobile</v>
          </cell>
          <cell r="G35" t="str">
            <v>BG Expiry</v>
          </cell>
        </row>
        <row r="36">
          <cell r="A36">
            <v>42442</v>
          </cell>
          <cell r="B36">
            <v>42412</v>
          </cell>
          <cell r="C36">
            <v>0.45833333333333331</v>
          </cell>
          <cell r="D36">
            <v>0.66666666666666663</v>
          </cell>
          <cell r="E36" t="str">
            <v>NORTH</v>
          </cell>
          <cell r="F36" t="str">
            <v>BG Expiry-Bharat Diesels</v>
          </cell>
          <cell r="G36" t="str">
            <v>BG Expiry</v>
          </cell>
        </row>
        <row r="37">
          <cell r="A37">
            <v>42442</v>
          </cell>
          <cell r="B37">
            <v>42412</v>
          </cell>
          <cell r="C37">
            <v>0.45833333333333331</v>
          </cell>
          <cell r="D37">
            <v>0.66666666666666663</v>
          </cell>
          <cell r="E37">
            <v>0</v>
          </cell>
          <cell r="F37" t="str">
            <v>BG Expiry-NAVEEN ENGINEERING</v>
          </cell>
          <cell r="G37" t="str">
            <v>BG Expiry</v>
          </cell>
        </row>
        <row r="38">
          <cell r="A38">
            <v>42445</v>
          </cell>
          <cell r="B38">
            <v>42415</v>
          </cell>
          <cell r="C38">
            <v>0.45833333333333331</v>
          </cell>
          <cell r="D38">
            <v>0.66666666666666663</v>
          </cell>
          <cell r="E38">
            <v>0</v>
          </cell>
          <cell r="F38" t="str">
            <v>BG Expiry-NAVEEN ENGINEERING</v>
          </cell>
          <cell r="G38" t="str">
            <v>BG Expiry</v>
          </cell>
        </row>
        <row r="39">
          <cell r="A39">
            <v>42447</v>
          </cell>
          <cell r="B39">
            <v>42417</v>
          </cell>
          <cell r="C39">
            <v>0.45833333333333331</v>
          </cell>
          <cell r="D39">
            <v>0.66666666666666663</v>
          </cell>
          <cell r="E39" t="str">
            <v>WEST</v>
          </cell>
          <cell r="F39" t="str">
            <v>BG Expiry-DEV AUTOMOTIVE</v>
          </cell>
          <cell r="G39" t="str">
            <v>BG Expiry</v>
          </cell>
        </row>
        <row r="40">
          <cell r="A40">
            <v>42450</v>
          </cell>
          <cell r="B40">
            <v>42420</v>
          </cell>
          <cell r="C40">
            <v>0.45833333333333331</v>
          </cell>
          <cell r="D40">
            <v>0.66666666666666663</v>
          </cell>
          <cell r="E40" t="str">
            <v>EAST</v>
          </cell>
          <cell r="F40" t="str">
            <v>BG Expiry-SRI BALAJI BUILDERS</v>
          </cell>
          <cell r="G40" t="str">
            <v>BG Expiry</v>
          </cell>
        </row>
        <row r="41">
          <cell r="A41">
            <v>42451</v>
          </cell>
          <cell r="B41">
            <v>42421</v>
          </cell>
          <cell r="C41">
            <v>0.45833333333333331</v>
          </cell>
          <cell r="D41">
            <v>0.66666666666666663</v>
          </cell>
          <cell r="E41" t="str">
            <v>SOUTH</v>
          </cell>
          <cell r="F41" t="str">
            <v>BG Expiry-Sri Durga Automotives</v>
          </cell>
          <cell r="G41" t="str">
            <v>BG Expiry</v>
          </cell>
        </row>
        <row r="42">
          <cell r="A42">
            <v>42460</v>
          </cell>
          <cell r="B42">
            <v>42430</v>
          </cell>
          <cell r="C42">
            <v>0.45833333333333331</v>
          </cell>
          <cell r="D42">
            <v>0.66666666666666663</v>
          </cell>
          <cell r="E42">
            <v>0</v>
          </cell>
          <cell r="F42" t="str">
            <v>BG Expiry-SVC Construction and Equipments</v>
          </cell>
          <cell r="G42" t="str">
            <v>BG Expiry</v>
          </cell>
        </row>
        <row r="43">
          <cell r="A43">
            <v>42490</v>
          </cell>
          <cell r="B43">
            <v>42460</v>
          </cell>
          <cell r="C43">
            <v>0.45833333333333331</v>
          </cell>
          <cell r="D43">
            <v>0.66666666666666663</v>
          </cell>
          <cell r="E43">
            <v>0</v>
          </cell>
          <cell r="F43" t="str">
            <v>BG Expiry-Shree Balaji Equipments</v>
          </cell>
          <cell r="G43" t="str">
            <v>BG Expiry</v>
          </cell>
        </row>
        <row r="44">
          <cell r="A44">
            <v>42498</v>
          </cell>
          <cell r="B44">
            <v>42468</v>
          </cell>
          <cell r="C44">
            <v>0.45833333333333331</v>
          </cell>
          <cell r="D44">
            <v>0.66666666666666663</v>
          </cell>
          <cell r="E44" t="str">
            <v>NORTH</v>
          </cell>
          <cell r="F44" t="str">
            <v>BG Expiry-Burma Automotives Private limited</v>
          </cell>
          <cell r="G44" t="str">
            <v>BG Expiry</v>
          </cell>
        </row>
        <row r="45">
          <cell r="A45">
            <v>42504</v>
          </cell>
          <cell r="B45">
            <v>42474</v>
          </cell>
          <cell r="C45">
            <v>0.45833333333333331</v>
          </cell>
          <cell r="D45">
            <v>0.66666666666666663</v>
          </cell>
          <cell r="E45" t="str">
            <v>WEST</v>
          </cell>
          <cell r="F45" t="str">
            <v>BG Expiry-Sai Auto</v>
          </cell>
          <cell r="G45" t="str">
            <v>BG Expiry</v>
          </cell>
        </row>
        <row r="46">
          <cell r="A46">
            <v>42517</v>
          </cell>
          <cell r="B46">
            <v>42487</v>
          </cell>
          <cell r="C46">
            <v>0.45833333333333331</v>
          </cell>
          <cell r="D46">
            <v>0.66666666666666663</v>
          </cell>
          <cell r="E46" t="str">
            <v>CENTRAL</v>
          </cell>
          <cell r="F46" t="str">
            <v>BG Expiry-KRISHU MOTOR CRAFT PVT LTD</v>
          </cell>
          <cell r="G46" t="str">
            <v>BG Expiry</v>
          </cell>
        </row>
        <row r="47">
          <cell r="A47">
            <v>42613</v>
          </cell>
          <cell r="B47">
            <v>42583</v>
          </cell>
          <cell r="C47">
            <v>0.45833333333333331</v>
          </cell>
          <cell r="D47">
            <v>0.66666666666666663</v>
          </cell>
          <cell r="E47" t="str">
            <v>EAST</v>
          </cell>
          <cell r="F47" t="str">
            <v>BG Expiry-Smart Motors Pvt Ltd.</v>
          </cell>
          <cell r="G47" t="str">
            <v>BG Expiry</v>
          </cell>
        </row>
        <row r="48">
          <cell r="A48">
            <v>42989</v>
          </cell>
          <cell r="B48">
            <v>42959</v>
          </cell>
          <cell r="C48">
            <v>0.45833333333333331</v>
          </cell>
          <cell r="D48">
            <v>0.66666666666666663</v>
          </cell>
          <cell r="E48" t="str">
            <v>SOUTH</v>
          </cell>
          <cell r="F48" t="str">
            <v>BG Expiry-Tarani Motors Pvt Ltd</v>
          </cell>
          <cell r="G48" t="str">
            <v>BG Expiry</v>
          </cell>
        </row>
      </sheetData>
    </sheetDataSet>
  </externalBook>
</externalLink>
</file>

<file path=xl/externalLinks/externalLink8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heet"/>
      <sheetName val="Is"/>
      <sheetName val="Page 2f"/>
      <sheetName val="Wage Calculations"/>
      <sheetName val="Recap by Carline"/>
      <sheetName val="EE"/>
      <sheetName val="roles"/>
      <sheetName val="WE Annual Sales"/>
      <sheetName val="DRI-WEFA Annual Sales"/>
      <sheetName val="Fleet-Retail Split"/>
      <sheetName val="Sheet1"/>
      <sheetName val="Detail"/>
      <sheetName val="DATA"/>
      <sheetName val="Annual Sales"/>
      <sheetName val="Do not print- input"/>
      <sheetName val="Ford Options"/>
      <sheetName val="#REF"/>
      <sheetName val="EN114VEPS"/>
      <sheetName val="FEBECOA"/>
      <sheetName val="inventory US 061703"/>
      <sheetName val="XL4Poppy"/>
      <sheetName val="CHI C520 C482"/>
      <sheetName val="XLS Avg Rev"/>
      <sheetName val="Launch Transition - Niehl"/>
      <sheetName val="Coding"/>
      <sheetName val="Benefits-1"/>
      <sheetName val="Benefits-2"/>
      <sheetName val="Retirement"/>
      <sheetName val="Short Term Incentives"/>
      <sheetName val="Company Information"/>
      <sheetName val="INCOME"/>
      <sheetName val="AsmblySrcRprt_LatinAndSAmer_Ite"/>
      <sheetName val="Page_2f"/>
      <sheetName val="Recap_by_Carline"/>
      <sheetName val="Wage_Calculations"/>
      <sheetName val="WE_Annual_Sales"/>
      <sheetName val="DRI-WEFA_Annual_Sales"/>
      <sheetName val="Fleet-Retail_Split"/>
      <sheetName val="Annual_Sales"/>
      <sheetName val="Do_not_print-_input"/>
      <sheetName val="Ford_Options"/>
      <sheetName val="inventory_US_061703"/>
      <sheetName val=" "/>
      <sheetName val="XLS_Avg_Rev"/>
      <sheetName val="Page_2f1"/>
      <sheetName val="WE_Annual_Sales1"/>
      <sheetName val="DRI-WEFA_Annual_Sales1"/>
      <sheetName val="Fleet-Retail_Split1"/>
      <sheetName val="Wage_Calculations1"/>
      <sheetName val="Recap_by_Carline1"/>
      <sheetName val="Annual_Sales1"/>
      <sheetName val="Do_not_print-_input1"/>
      <sheetName val="Ford_Options1"/>
      <sheetName val="XLS_Avg_Rev1"/>
      <sheetName val="Dtstrm"/>
      <sheetName val="Sheet2"/>
      <sheetName val="Costing"/>
      <sheetName val="Revised Database"/>
      <sheetName val="Parms"/>
      <sheetName val="Provision Setup"/>
      <sheetName val="CHI_C520_C482"/>
      <sheetName val="CD340"/>
      <sheetName val="CD345"/>
      <sheetName val="CD3XX"/>
      <sheetName val="MAC5"/>
      <sheetName val="MAC7"/>
      <sheetName val=" 2002Package Travel  Budget Pla"/>
      <sheetName val="标准件"/>
      <sheetName val="清单"/>
      <sheetName val="inputs"/>
      <sheetName val="Page_2f2"/>
      <sheetName val="Wage_Calculations2"/>
      <sheetName val="Recap_by_Carline2"/>
      <sheetName val="WE_Annual_Sales2"/>
      <sheetName val="DRI-WEFA_Annual_Sales2"/>
      <sheetName val="Fleet-Retail_Split2"/>
      <sheetName val="Annual_Sales2"/>
      <sheetName val="Do_not_print-_input2"/>
      <sheetName val="Ford_Options2"/>
      <sheetName val="inventory_US_0617031"/>
      <sheetName val="CHI_C520_C4821"/>
      <sheetName val="XLS_Avg_Rev2"/>
      <sheetName val="Launch_Transition_-_Niehl"/>
      <sheetName val="Short_Term_Incentives"/>
      <sheetName val="Company_Information"/>
      <sheetName val="_"/>
      <sheetName val="Revised_Database"/>
      <sheetName val="Provision_Setup"/>
      <sheetName val="_2002Package_Travel__Budget_Pla"/>
      <sheetName val="Page_2f5"/>
      <sheetName val="Wage_Calculations5"/>
      <sheetName val="Recap_by_Carline5"/>
      <sheetName val="WE_Annual_Sales5"/>
      <sheetName val="DRI-WEFA_Annual_Sales5"/>
      <sheetName val="Fleet-Retail_Split5"/>
      <sheetName val="Annual_Sales5"/>
      <sheetName val="Do_not_print-_input5"/>
      <sheetName val="Ford_Options5"/>
      <sheetName val="inventory_US_0617034"/>
      <sheetName val="CHI_C520_C4824"/>
      <sheetName val="XLS_Avg_Rev5"/>
      <sheetName val="Launch_Transition_-_Niehl3"/>
      <sheetName val="Short_Term_Incentives3"/>
      <sheetName val="Company_Information3"/>
      <sheetName val="_3"/>
      <sheetName val="Revised_Database3"/>
      <sheetName val="Provision_Setup3"/>
      <sheetName val="_2002Package_Travel__Budget_Pl3"/>
      <sheetName val="Page_2f3"/>
      <sheetName val="Wage_Calculations3"/>
      <sheetName val="Recap_by_Carline3"/>
      <sheetName val="WE_Annual_Sales3"/>
      <sheetName val="DRI-WEFA_Annual_Sales3"/>
      <sheetName val="Fleet-Retail_Split3"/>
      <sheetName val="Annual_Sales3"/>
      <sheetName val="Do_not_print-_input3"/>
      <sheetName val="Ford_Options3"/>
      <sheetName val="inventory_US_0617032"/>
      <sheetName val="CHI_C520_C4822"/>
      <sheetName val="XLS_Avg_Rev3"/>
      <sheetName val="Launch_Transition_-_Niehl1"/>
      <sheetName val="Short_Term_Incentives1"/>
      <sheetName val="Company_Information1"/>
      <sheetName val="_1"/>
      <sheetName val="Revised_Database1"/>
      <sheetName val="Provision_Setup1"/>
      <sheetName val="_2002Package_Travel__Budget_Pl1"/>
      <sheetName val="Page_2f4"/>
      <sheetName val="Wage_Calculations4"/>
      <sheetName val="Recap_by_Carline4"/>
      <sheetName val="WE_Annual_Sales4"/>
      <sheetName val="DRI-WEFA_Annual_Sales4"/>
      <sheetName val="Fleet-Retail_Split4"/>
      <sheetName val="Annual_Sales4"/>
      <sheetName val="Do_not_print-_input4"/>
      <sheetName val="Ford_Options4"/>
      <sheetName val="inventory_US_0617033"/>
      <sheetName val="CHI_C520_C4823"/>
      <sheetName val="XLS_Avg_Rev4"/>
      <sheetName val="Launch_Transition_-_Niehl2"/>
      <sheetName val="Short_Term_Incentives2"/>
      <sheetName val="Company_Information2"/>
      <sheetName val="_2"/>
      <sheetName val="Revised_Database2"/>
      <sheetName val="Provision_Setup2"/>
      <sheetName val="_2002Package_Travel__Budget_Pl2"/>
      <sheetName val="ItaliaPolonia"/>
      <sheetName val="Main Model"/>
      <sheetName val="계산DATA입력"/>
      <sheetName val="Allied Profits"/>
      <sheetName val="계산정보"/>
      <sheetName val="基準ｲﾝﾌﾟｯﾄ"/>
      <sheetName val="계산program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 refreshError="1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</sheetDataSet>
  </externalBook>
</externalLink>
</file>

<file path=xl/externalLinks/externalLink8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heet"/>
      <sheetName val="Wage Calculations"/>
      <sheetName val="Is"/>
      <sheetName val="Assumption"/>
      <sheetName val="#REF"/>
      <sheetName val="AsmblySrcRprt_Asia_Iter_10"/>
      <sheetName val="Wage_Calculations"/>
      <sheetName val="Wage_Calculations1"/>
      <sheetName val="oldpep"/>
      <sheetName val="Launch Transition - Niehl"/>
      <sheetName val="4-Series - Control Model"/>
      <sheetName val="Ka"/>
      <sheetName val="USD"/>
      <sheetName val="Bid_Sheet"/>
      <sheetName val="Wage_Calculations2"/>
      <sheetName val="Launch_Transition_-_Niehl"/>
      <sheetName val="4-Series_-_Control_Model"/>
      <sheetName val="Wage_Calculations5"/>
      <sheetName val="Launch_Transition_-_Niehl3"/>
      <sheetName val="4-Series_-_Control_Model3"/>
      <sheetName val="Wage_Calculations3"/>
      <sheetName val="Launch_Transition_-_Niehl1"/>
      <sheetName val="4-Series_-_Control_Model1"/>
      <sheetName val="Wage_Calculations4"/>
      <sheetName val="Launch_Transition_-_Niehl2"/>
      <sheetName val="4-Series_-_Control_Model2"/>
      <sheetName val="제조부문배부"/>
      <sheetName val="ItaliaPolonia"/>
      <sheetName val="계산DATA입력"/>
      <sheetName val="계산정보"/>
      <sheetName val="Material YP8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externalLinks/externalLink8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urrent"/>
      <sheetName val="typicals"/>
      <sheetName val="inputs"/>
      <sheetName val="det fix master"/>
      <sheetName val="det fix master (2)"/>
      <sheetName val="det fix master (3)"/>
      <sheetName val="det fix master (4)"/>
      <sheetName val="det fix master (5)"/>
      <sheetName val="det fix master (6)"/>
      <sheetName val="det fix master (7)"/>
      <sheetName val="det fix master (8)"/>
      <sheetName val="det fix master (9)"/>
      <sheetName val="det fix master (10)"/>
      <sheetName val="det fix master (11)"/>
      <sheetName val="det fix master (12)"/>
      <sheetName val="det fix master (13)"/>
      <sheetName val="det fix master (14)"/>
      <sheetName val="det fix master (15)"/>
      <sheetName val="det fix master (16)"/>
      <sheetName val="det fix master (17)"/>
      <sheetName val="det fix master (18)"/>
      <sheetName val="commodities"/>
      <sheetName val="changes"/>
      <sheetName val="det_fix_master"/>
      <sheetName val="det_fix_master_(2)"/>
      <sheetName val="det_fix_master_(3)"/>
      <sheetName val="det_fix_master_(4)"/>
      <sheetName val="det_fix_master_(5)"/>
      <sheetName val="det_fix_master_(6)"/>
      <sheetName val="det_fix_master_(7)"/>
      <sheetName val="det_fix_master_(8)"/>
      <sheetName val="det_fix_master_(9)"/>
      <sheetName val="det_fix_master_(10)"/>
      <sheetName val="det_fix_master_(11)"/>
      <sheetName val="det_fix_master_(12)"/>
      <sheetName val="det_fix_master_(13)"/>
      <sheetName val="det_fix_master_(14)"/>
      <sheetName val="det_fix_master_(15)"/>
      <sheetName val="det_fix_master_(16)"/>
      <sheetName val="det_fix_master_(17)"/>
      <sheetName val="det_fix_master_(18)"/>
      <sheetName val="det_fix_master1"/>
      <sheetName val="det_fix_master_(2)1"/>
      <sheetName val="det_fix_master_(3)1"/>
      <sheetName val="det_fix_master_(4)1"/>
      <sheetName val="det_fix_master_(5)1"/>
      <sheetName val="det_fix_master_(6)1"/>
      <sheetName val="det_fix_master_(7)1"/>
      <sheetName val="det_fix_master_(8)1"/>
      <sheetName val="det_fix_master_(9)1"/>
      <sheetName val="det_fix_master_(10)1"/>
      <sheetName val="det_fix_master_(11)1"/>
      <sheetName val="det_fix_master_(12)1"/>
      <sheetName val="det_fix_master_(13)1"/>
      <sheetName val="det_fix_master_(14)1"/>
      <sheetName val="det_fix_master_(15)1"/>
      <sheetName val="det_fix_master_(16)1"/>
      <sheetName val="det_fix_master_(17)1"/>
      <sheetName val="det_fix_master_(18)1"/>
      <sheetName val="Sheet1"/>
    </sheetNames>
    <sheetDataSet>
      <sheetData sheetId="0" refreshError="1"/>
      <sheetData sheetId="1" refreshError="1"/>
      <sheetData sheetId="2" refreshError="1">
        <row r="2">
          <cell r="C2">
            <v>45</v>
          </cell>
          <cell r="K2">
            <v>62535</v>
          </cell>
        </row>
        <row r="3">
          <cell r="C3">
            <v>42.5</v>
          </cell>
          <cell r="E3" t="str">
            <v>X</v>
          </cell>
        </row>
        <row r="4">
          <cell r="C4">
            <v>45</v>
          </cell>
        </row>
        <row r="7">
          <cell r="C7">
            <v>1</v>
          </cell>
          <cell r="E7">
            <v>0</v>
          </cell>
        </row>
        <row r="8">
          <cell r="C8">
            <v>1</v>
          </cell>
          <cell r="E8">
            <v>0</v>
          </cell>
        </row>
        <row r="34">
          <cell r="A34">
            <v>0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>
        <row r="2">
          <cell r="C2" t="str">
            <v/>
          </cell>
        </row>
      </sheetData>
    </sheetDataSet>
  </externalBook>
</externalLink>
</file>

<file path=xl/externalLinks/externalLink8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id_Sheet"/>
      <sheetName val="B.C."/>
      <sheetName val="W.C."/>
      <sheetName val="Reduzierter CBD"/>
      <sheetName val="Import"/>
      <sheetName val="Deckblatt"/>
      <sheetName val="XLS Avg Rev"/>
      <sheetName val="Fabric DT"/>
      <sheetName val="inputs"/>
      <sheetName val="Amortization Table"/>
      <sheetName val="Master_Assumpt_s Pac_g _ Volum"/>
      <sheetName val="General Info"/>
      <sheetName val="e-1810_A"/>
      <sheetName val="2. Definitions"/>
      <sheetName val="Master-Assumpt's Pac'g &amp; Volum"/>
      <sheetName val="완성차 미수금"/>
      <sheetName val="#REF"/>
      <sheetName val="시설투자"/>
      <sheetName val="GRUN.FRT"/>
      <sheetName val="2a. 1804 "/>
      <sheetName val="Summary"/>
      <sheetName val="MOD ADD"/>
      <sheetName val="CF"/>
      <sheetName val="P&amp;L-UK"/>
      <sheetName val="Input Sheet"/>
      <sheetName val="Plants"/>
      <sheetName val="FIN5"/>
      <sheetName val="VTooling"/>
      <sheetName val="제조부문배부"/>
      <sheetName val="효율계획(당월)"/>
      <sheetName val="T진도"/>
      <sheetName val="지정공장"/>
      <sheetName val="서울정비"/>
      <sheetName val="차체"/>
      <sheetName val="EXP-COST"/>
      <sheetName val="A-100전제"/>
      <sheetName val="TOTAL LIST"/>
      <sheetName val="data"/>
      <sheetName val="전체실적"/>
      <sheetName val="Price Range"/>
      <sheetName val="W-현원가"/>
      <sheetName val="BRAKE"/>
      <sheetName val="LIST"/>
      <sheetName val="J150 승인진도관리 LIST"/>
      <sheetName val="MH_생산"/>
      <sheetName val="ORIGIN"/>
      <sheetName val="기초자료입력"/>
      <sheetName val="기준계정"/>
      <sheetName val="BND"/>
      <sheetName val="RATING"/>
      <sheetName val="Annahmen"/>
      <sheetName val="Financial Statements"/>
      <sheetName val="Basic"/>
      <sheetName val="Console"/>
      <sheetName val="EX"/>
      <sheetName val="Part"/>
      <sheetName val="125  Kalkulaton Produktion"/>
      <sheetName val="장적산출"/>
      <sheetName val="EP매출"/>
      <sheetName val="Instructions"/>
      <sheetName val="Quest-Machined Comp."/>
      <sheetName val="Assy Prod Schedule"/>
      <sheetName val="Family3-Machined Comp."/>
      <sheetName val="Quantum-Machined Comp."/>
      <sheetName val="GB-IC Villingen GG"/>
      <sheetName val="CAUDIT"/>
      <sheetName val="CBA (S3)"/>
      <sheetName val="Currency"/>
      <sheetName val="Diesel 2,4 l coldend 4 WD"/>
      <sheetName val="AT"/>
      <sheetName val="Tables-Do Not Use"/>
      <sheetName val="mix (2)"/>
      <sheetName val="table de cout "/>
      <sheetName val="표지"/>
      <sheetName val="Report"/>
      <sheetName val="Do not print- input"/>
      <sheetName val="Surface Prep"/>
      <sheetName val="Cost Standard"/>
      <sheetName val="Supplier-Facility"/>
      <sheetName val="Manufacturing"/>
      <sheetName val="Dropdowns"/>
      <sheetName val="Material"/>
      <sheetName val="Definitions"/>
      <sheetName val="集計結果"/>
      <sheetName val="ELF"/>
      <sheetName val="日程管理表"/>
      <sheetName val="??? Pilling upu_S y"/>
      <sheetName val="RABPLEM"/>
      <sheetName val="Page 39"/>
      <sheetName val="Page 26"/>
      <sheetName val="Page 31"/>
      <sheetName val="Page 8"/>
      <sheetName val="AssySupps"/>
      <sheetName val="DEP12"/>
      <sheetName val="bankfrom part"/>
      <sheetName val="ROLLING_DATA"/>
      <sheetName val="48C"/>
      <sheetName val="CASHFLOW"/>
      <sheetName val="SDATA"/>
      <sheetName val="진행 DATA (2)"/>
      <sheetName val="DATA SPGR14"/>
      <sheetName val="DCVA NPV"/>
      <sheetName val="Programming code (Do not erase)"/>
      <sheetName val="Tbom-tot"/>
      <sheetName val="판매브리핑"/>
      <sheetName val="Copertina"/>
      <sheetName val="Pivot_mese"/>
      <sheetName val="Pivot_prog"/>
      <sheetName val="기초자료"/>
      <sheetName val="정리"/>
      <sheetName val="SM-NEW"/>
      <sheetName val="SCHEDULES"/>
      <sheetName val="___ Pilling upu_S y"/>
      <sheetName val="Reference"/>
      <sheetName val="New Base_wrap_old SSTS,new pack"/>
      <sheetName val="LDP 50"/>
      <sheetName val="2 Process Flow ASSLY"/>
      <sheetName val="Aug-03-quality"/>
      <sheetName val="COMPARISION -1 (2)"/>
      <sheetName val="7 (2)"/>
      <sheetName val="SP"/>
      <sheetName val="Invest"/>
      <sheetName val="TRW원가"/>
      <sheetName val="계산정보"/>
      <sheetName val="계산DATA입력"/>
      <sheetName val="Sheet1"/>
      <sheetName val="Base Info"/>
      <sheetName val="Code"/>
      <sheetName val="CLM-MP"/>
      <sheetName val="detail'02"/>
      <sheetName val="Master"/>
      <sheetName val="wkg"/>
      <sheetName val="_REF"/>
      <sheetName val="Legend"/>
      <sheetName val="materialdata"/>
      <sheetName val="take rate"/>
      <sheetName val="version"/>
      <sheetName val="Antwort"/>
      <sheetName val="①評価項目_メーカー"/>
      <sheetName val="Nasik"/>
      <sheetName val="LOI"/>
      <sheetName val="Market Data"/>
      <sheetName val="AN"/>
      <sheetName val="M_KALK"/>
      <sheetName val="Consumables"/>
      <sheetName val="Estimate Details"/>
      <sheetName val="Machine List"/>
      <sheetName val="Estimate"/>
      <sheetName val="PIA List"/>
      <sheetName val="TOOLS"/>
      <sheetName val="Manual Inputs"/>
      <sheetName val="KPIs"/>
      <sheetName val="EBITDA Bridge"/>
      <sheetName val="WC analytics (+data pages)"/>
      <sheetName val="Sec Operation Labor and OH"/>
      <sheetName val="DEBT Y2"/>
      <sheetName val="DATA LIST"/>
      <sheetName val="Certified Cost"/>
      <sheetName val="Working03-04"/>
      <sheetName val="db"/>
      <sheetName val="Sch1 - Summary P&amp;L"/>
      <sheetName val="Setup &amp; Validation"/>
      <sheetName val="Output"/>
      <sheetName val="#REF!"/>
      <sheetName val="Schedule 1 - Detail Calc. Area"/>
      <sheetName val="Informações"/>
      <sheetName val="Custo_Equipamento"/>
      <sheetName val="Input"/>
      <sheetName val="Cover_Comments"/>
      <sheetName val="개정 WARRANTY 981002"/>
      <sheetName val="total"/>
      <sheetName val="DJ06"/>
      <sheetName val="MM利益・原価企画方針書ｶｸ１"/>
      <sheetName val="11.0"/>
      <sheetName val="BREAKDOWN-GMB- 93.354.535"/>
      <sheetName val="94B"/>
      <sheetName val="Inv Ammo"/>
      <sheetName val="Annual Car Sales Data"/>
      <sheetName val="내수1.8GL"/>
      <sheetName val="WEIGHT"/>
      <sheetName val="chiet tinh"/>
      <sheetName val="bco035RG"/>
      <sheetName val="HPS Slit Coil (Centralia)"/>
      <sheetName val="PROFILE"/>
      <sheetName val="OPT손익 내수"/>
      <sheetName val="OPT손익 수출"/>
      <sheetName val="new summary"/>
      <sheetName val="MSSL-Presentation, Action, Note"/>
      <sheetName val="B_C_"/>
      <sheetName val="W_C_"/>
      <sheetName val="Reduzierter_CBD"/>
      <sheetName val="GRUN_FRT"/>
      <sheetName val="Do_not_print-_input"/>
      <sheetName val="Surface_Prep"/>
      <sheetName val="Cost_Standard"/>
      <sheetName val="Input_Sheet"/>
      <sheetName val="완성차_미수금"/>
      <sheetName val="TOTAL_LIST"/>
      <sheetName val="Price_Range"/>
      <sheetName val="J150_승인진도관리_LIST"/>
      <sheetName val="table_de_cout_"/>
      <sheetName val="Sec_Operation_Labor_and_OH"/>
      <sheetName val="Fabric_DT"/>
      <sheetName val="Amortization_Table"/>
      <sheetName val="Master_Assumpt_s_Pac_g___Volum"/>
      <sheetName val="XLS_Avg_Rev"/>
      <sheetName val="2__Definitions"/>
      <sheetName val="General_Info"/>
      <sheetName val="Master-Assumpt's_Pac'g_&amp;_Volum"/>
      <sheetName val="2a__1804_"/>
      <sheetName val="MOD_ADD"/>
      <sheetName val="Quest-Machined_Comp_"/>
      <sheetName val="Assy_Prod_Schedule"/>
      <sheetName val="Family3-Machined_Comp_"/>
      <sheetName val="Quantum-Machined_Comp_"/>
      <sheetName val="GB-IC_Villingen_GG"/>
      <sheetName val="Financial_Statements"/>
      <sheetName val="125__Kalkulaton_Produktion"/>
      <sheetName val="CBA_(S3)"/>
      <sheetName val="Diesel_2,4_l_coldend_4_WD"/>
      <sheetName val="Tables-Do_Not_Use"/>
      <sheetName val="mix_(2)"/>
      <sheetName val="???_Pilling_upu_S_y"/>
      <sheetName val="Page_39"/>
      <sheetName val="Page_26"/>
      <sheetName val="Page_31"/>
      <sheetName val="Page_8"/>
      <sheetName val="bankfrom_part"/>
      <sheetName val="진행_DATA_(2)"/>
      <sheetName val="DATA_SPGR14"/>
      <sheetName val="DCVA_NPV"/>
      <sheetName val="Programming_code_(Do_not_erase)"/>
      <sheetName val="____Pilling_upu_S_y"/>
      <sheetName val="CHEP Data"/>
      <sheetName val="圧入力計算cyl"/>
      <sheetName val="c.error"/>
      <sheetName val="iMX+MA"/>
      <sheetName val="Fastener"/>
      <sheetName val="Process"/>
      <sheetName val="MPL 技連"/>
      <sheetName val="342E BLOCK"/>
      <sheetName val="Open"/>
      <sheetName val="MOTO"/>
      <sheetName val="1_FR_D2UC"/>
      <sheetName val="PILOT품"/>
      <sheetName val="M96현황-동아"/>
      <sheetName val="금형품의서"/>
      <sheetName val="팀별 합계"/>
      <sheetName val="초기화면"/>
      <sheetName val="WELDING"/>
      <sheetName val="DATE"/>
      <sheetName val="e-1810(C140&amp;145)"/>
      <sheetName val="NPN1"/>
      <sheetName val="8-Lists"/>
      <sheetName val="USF Breakdown"/>
      <sheetName val=" 2002Package Travel  Budget Pla"/>
      <sheetName val="구동"/>
      <sheetName val="ItaliaPolonia"/>
      <sheetName val="Ref"/>
      <sheetName val="Bill of Mat"/>
      <sheetName val="Full PBD"/>
      <sheetName val="New_Base_wrap_old_SSTS,new_pack"/>
      <sheetName val="LDP_50"/>
      <sheetName val="2_Process_Flow_ASSLY"/>
      <sheetName val="COMPARISION_-1_(2)"/>
      <sheetName val="7_(2)"/>
      <sheetName val="Base_Info"/>
      <sheetName val="Manual_Inputs"/>
      <sheetName val="EBITDA_Bridge"/>
      <sheetName val="WC_analytics_(+data_pages)"/>
      <sheetName val="DEBT_Y2"/>
      <sheetName val="DATA_LIST"/>
      <sheetName val="take_rate"/>
      <sheetName val="Market_Data"/>
      <sheetName val="Estimate_Details"/>
      <sheetName val="Machine_List"/>
      <sheetName val="PIA_List"/>
      <sheetName val="Certified_Cost"/>
      <sheetName val="Main Model"/>
      <sheetName val="Allied Profits"/>
      <sheetName val="BH111007_52BH0003_RE MAX_CC"/>
      <sheetName val="事務所引越見積書"/>
      <sheetName val="assumptions"/>
      <sheetName val="2."/>
      <sheetName val="mnly"/>
      <sheetName val="M5A0_01-01-22"/>
      <sheetName val="BOM"/>
      <sheetName val="Database"/>
      <sheetName val="Groupings-final"/>
      <sheetName val="Sched"/>
      <sheetName val="Trial"/>
      <sheetName val="FA_Final"/>
      <sheetName val="B_C_1"/>
      <sheetName val="W_C_1"/>
      <sheetName val="Reduzierter_CBD1"/>
      <sheetName val="XLS_Avg_Rev1"/>
      <sheetName val="Fabric_DT1"/>
      <sheetName val="Amortization_Table1"/>
      <sheetName val="Master_Assumpt_s_Pac_g___Volum1"/>
      <sheetName val="General_Info1"/>
      <sheetName val="2__Definitions1"/>
      <sheetName val="Master-Assumpt's_Pac'g_&amp;_Volum1"/>
      <sheetName val="완성차_미수금1"/>
      <sheetName val="GRUN_FRT1"/>
      <sheetName val="2a__1804_1"/>
      <sheetName val="MOD_ADD1"/>
      <sheetName val="Input_Sheet1"/>
      <sheetName val="TOTAL_LIST1"/>
      <sheetName val="Price_Range1"/>
      <sheetName val="J150_승인진도관리_LIST1"/>
      <sheetName val="Financial_Statements1"/>
      <sheetName val="125__Kalkulaton_Produktion1"/>
      <sheetName val="Quest-Machined_Comp_1"/>
      <sheetName val="Assy_Prod_Schedule1"/>
      <sheetName val="Family3-Machined_Comp_1"/>
      <sheetName val="Quantum-Machined_Comp_1"/>
      <sheetName val="GB-IC_Villingen_GG1"/>
      <sheetName val="CBA_(S3)1"/>
      <sheetName val="Diesel_2,4_l_coldend_4_WD1"/>
      <sheetName val="Tables-Do_Not_Use1"/>
      <sheetName val="mix_(2)1"/>
      <sheetName val="table_de_cout_1"/>
      <sheetName val="Do_not_print-_input1"/>
      <sheetName val="Surface_Prep1"/>
      <sheetName val="Cost_Standard1"/>
      <sheetName val="???_Pilling_upu_S_y1"/>
      <sheetName val="Page_391"/>
      <sheetName val="Page_261"/>
      <sheetName val="Page_311"/>
      <sheetName val="Page_81"/>
      <sheetName val="bankfrom_part1"/>
      <sheetName val="진행_DATA_(2)1"/>
      <sheetName val="DATA_SPGR141"/>
      <sheetName val="DCVA_NPV1"/>
      <sheetName val="Programming_code_(Do_not_erase1"/>
      <sheetName val="____Pilling_upu_S_y1"/>
      <sheetName val="New_Base_wrap_old_SSTS,new_pac1"/>
      <sheetName val="LDP_501"/>
      <sheetName val="2_Process_Flow_ASSLY1"/>
      <sheetName val="COMPARISION_-1_(2)1"/>
      <sheetName val="7_(2)1"/>
      <sheetName val="Base_Info1"/>
      <sheetName val="take_rate1"/>
      <sheetName val="Market_Data1"/>
      <sheetName val="Estimate_Details1"/>
      <sheetName val="Machine_List1"/>
      <sheetName val="PIA_List1"/>
      <sheetName val="Manual_Inputs1"/>
      <sheetName val="EBITDA_Bridge1"/>
      <sheetName val="WC_analytics_(+data_pages)1"/>
      <sheetName val="Sec_Operation_Labor_and_OH1"/>
      <sheetName val="DEBT_Y21"/>
      <sheetName val="DATA_LIST1"/>
      <sheetName val="Certified_Cost1"/>
      <sheetName val="Sch1_-_Summary_P&amp;L"/>
      <sheetName val="Setup_&amp;_Validation"/>
      <sheetName val="Schedule_1_-_Detail_Calc__Area"/>
      <sheetName val="개정_WARRANTY_981002"/>
      <sheetName val="Annual_Car_Sales_Data"/>
      <sheetName val="내수1_8GL"/>
      <sheetName val="11_0"/>
      <sheetName val="BREAKDOWN-GMB-_93_354_535"/>
      <sheetName val="Fixed Assets"/>
      <sheetName val="A34XX Added Value Rev. 08"/>
      <sheetName val="Agenda"/>
      <sheetName val="Program"/>
      <sheetName val="Calculations"/>
      <sheetName val="End.Items"/>
      <sheetName val="Part.List"/>
      <sheetName val="Balance"/>
      <sheetName val="Plan2"/>
      <sheetName val="Tabela_Aço_Ford"/>
      <sheetName val="0"/>
      <sheetName val="#RIF"/>
      <sheetName val="Jul 96 Worksheet"/>
      <sheetName val="F13 Max Enquiry Date"/>
      <sheetName val="F13 Dealerwise-Monthwise"/>
      <sheetName val="C. Master List"/>
      <sheetName val="Sheet2"/>
      <sheetName val="INDIA-ML"/>
      <sheetName val="Tab_complessivi"/>
      <sheetName val="rates"/>
      <sheetName val="Transit (ignore)"/>
      <sheetName val="Milestones"/>
      <sheetName val="LX-I4"/>
      <sheetName val="P703"/>
      <sheetName val="EXP SUMMARY"/>
      <sheetName val="MANPOWER"/>
      <sheetName val="SALES &amp; COS"/>
      <sheetName val="BENEFITS"/>
      <sheetName val="Battery"/>
      <sheetName val="Exemption Detail-Rrs 03"/>
      <sheetName val="Exemption Detail-Frnts 03 "/>
      <sheetName val="ADJ - RATE"/>
      <sheetName val="Inv_Ammo"/>
      <sheetName val="BH111007_52BH0003_RE_MAX_CC"/>
      <sheetName val="chiet_tinh"/>
      <sheetName val="HPS_Slit_Coil_(Centralia)"/>
      <sheetName val="OPT손익_내수"/>
      <sheetName val="OPT손익_수출"/>
      <sheetName val="Main_Model"/>
      <sheetName val="Allied_Profits"/>
      <sheetName val="USF_Breakdown"/>
      <sheetName val="_2002Package_Travel__Budget_Pla"/>
      <sheetName val="CHEP_Data"/>
      <sheetName val="c_error"/>
      <sheetName val="MPL_技連"/>
      <sheetName val="342E_BLOCK"/>
      <sheetName val="팀별_합계"/>
      <sheetName val="Bill_of_Mat"/>
      <sheetName val="new_summary"/>
      <sheetName val="MSSL-Presentation,_Action,_Note"/>
      <sheetName val="Full_PBD"/>
      <sheetName val="2_"/>
      <sheetName val="B_C_2"/>
      <sheetName val="W_C_2"/>
      <sheetName val="Reduzierter_CBD2"/>
      <sheetName val="Master_Assumpt_s_Pac_g___Volum2"/>
      <sheetName val="XLS_Avg_Rev2"/>
      <sheetName val="Fabric_DT2"/>
      <sheetName val="Amortization_Table2"/>
      <sheetName val="2__Definitions2"/>
      <sheetName val="General_Info2"/>
      <sheetName val="Master-Assumpt's_Pac'g_&amp;_Volum2"/>
      <sheetName val="완성차_미수금2"/>
      <sheetName val="MOD_ADD2"/>
      <sheetName val="GRUN_FRT2"/>
      <sheetName val="2a__1804_2"/>
      <sheetName val="Input_Sheet2"/>
      <sheetName val="TOTAL_LIST2"/>
      <sheetName val="Price_Range2"/>
      <sheetName val="J150_승인진도관리_LIST2"/>
      <sheetName val="Financial_Statements2"/>
      <sheetName val="125__Kalkulaton_Produktion2"/>
      <sheetName val="Quest-Machined_Comp_2"/>
      <sheetName val="Assy_Prod_Schedule2"/>
      <sheetName val="Family3-Machined_Comp_2"/>
      <sheetName val="Quantum-Machined_Comp_2"/>
      <sheetName val="GB-IC_Villingen_GG2"/>
      <sheetName val="CBA_(S3)2"/>
      <sheetName val="Diesel_2,4_l_coldend_4_WD2"/>
      <sheetName val="Tables-Do_Not_Use2"/>
      <sheetName val="mix_(2)2"/>
      <sheetName val="table_de_cout_2"/>
      <sheetName val="Do_not_print-_input2"/>
      <sheetName val="Surface_Prep2"/>
      <sheetName val="Cost_Standard2"/>
      <sheetName val="bankfrom_part2"/>
      <sheetName val="진행_DATA_(2)2"/>
      <sheetName val="DATA_SPGR142"/>
      <sheetName val="DCVA_NPV2"/>
      <sheetName val="Programming_code_(Do_not_erase2"/>
      <sheetName val="???_Pilling_upu_S_y2"/>
      <sheetName val="Page_392"/>
      <sheetName val="Page_262"/>
      <sheetName val="Page_312"/>
      <sheetName val="Page_82"/>
      <sheetName val="New_Base_wrap_old_SSTS,new_pac2"/>
      <sheetName val="LDP_502"/>
      <sheetName val="2_Process_Flow_ASSLY2"/>
      <sheetName val="COMPARISION_-1_(2)2"/>
      <sheetName val="____Pilling_upu_S_y2"/>
      <sheetName val="7_(2)2"/>
      <sheetName val="Base_Info2"/>
      <sheetName val="Manual_Inputs2"/>
      <sheetName val="EBITDA_Bridge2"/>
      <sheetName val="WC_analytics_(+data_pages)2"/>
      <sheetName val="Sec_Operation_Labor_and_OH2"/>
      <sheetName val="DEBT_Y22"/>
      <sheetName val="DATA_LIST2"/>
      <sheetName val="take_rate2"/>
      <sheetName val="Market_Data2"/>
      <sheetName val="Estimate_Details2"/>
      <sheetName val="Machine_List2"/>
      <sheetName val="PIA_List2"/>
      <sheetName val="Certified_Cost2"/>
      <sheetName val="Schedule_1_-_Detail_Calc__Area1"/>
      <sheetName val="Sch1_-_Summary_P&amp;L1"/>
      <sheetName val="Setup_&amp;_Validation1"/>
      <sheetName val="개정_WARRANTY_9810021"/>
      <sheetName val="11_01"/>
      <sheetName val="BREAKDOWN-GMB-_93_354_5351"/>
      <sheetName val="Main_Model1"/>
      <sheetName val="Allied_Profits1"/>
      <sheetName val="Annual_Car_Sales_Data1"/>
      <sheetName val="내수1_8GL1"/>
      <sheetName val="chiet_tinh1"/>
      <sheetName val="HPS_Slit_Coil_(Centralia)1"/>
      <sheetName val="OPT손익_내수1"/>
      <sheetName val="OPT손익_수출1"/>
      <sheetName val="USF_Breakdown1"/>
      <sheetName val="_2002Package_Travel__Budget_Pl1"/>
      <sheetName val="CHEP_Data1"/>
      <sheetName val="c_error1"/>
      <sheetName val="MPL_技連1"/>
      <sheetName val="342E_BLOCK1"/>
      <sheetName val="Inv_Ammo1"/>
      <sheetName val="BH111007_52BH0003_RE_MAX_CC1"/>
      <sheetName val="팀별_합계1"/>
      <sheetName val="Bill_of_Mat1"/>
      <sheetName val="new_summary1"/>
      <sheetName val="MSSL-Presentation,_Action,_Not1"/>
      <sheetName val="2_1"/>
      <sheetName val="B_C_3"/>
      <sheetName val="W_C_3"/>
      <sheetName val="Reduzierter_CBD3"/>
      <sheetName val="Master_Assumpt_s_Pac_g___Volum3"/>
      <sheetName val="XLS_Avg_Rev3"/>
      <sheetName val="Fabric_DT3"/>
      <sheetName val="Amortization_Table3"/>
      <sheetName val="2__Definitions3"/>
      <sheetName val="General_Info3"/>
      <sheetName val="Master-Assumpt's_Pac'g_&amp;_Volum3"/>
      <sheetName val="완성차_미수금3"/>
      <sheetName val="MOD_ADD3"/>
      <sheetName val="GRUN_FRT3"/>
      <sheetName val="2a__1804_3"/>
      <sheetName val="Input_Sheet3"/>
      <sheetName val="TOTAL_LIST3"/>
      <sheetName val="Price_Range3"/>
      <sheetName val="J150_승인진도관리_LIST3"/>
      <sheetName val="Financial_Statements3"/>
      <sheetName val="125__Kalkulaton_Produktion3"/>
      <sheetName val="Quest-Machined_Comp_3"/>
      <sheetName val="Assy_Prod_Schedule3"/>
      <sheetName val="Family3-Machined_Comp_3"/>
      <sheetName val="Quantum-Machined_Comp_3"/>
      <sheetName val="GB-IC_Villingen_GG3"/>
      <sheetName val="CBA_(S3)3"/>
      <sheetName val="Diesel_2,4_l_coldend_4_WD3"/>
      <sheetName val="Tables-Do_Not_Use3"/>
      <sheetName val="mix_(2)3"/>
      <sheetName val="table_de_cout_3"/>
      <sheetName val="Do_not_print-_input3"/>
      <sheetName val="Surface_Prep3"/>
      <sheetName val="Cost_Standard3"/>
      <sheetName val="bankfrom_part3"/>
      <sheetName val="진행_DATA_(2)3"/>
      <sheetName val="DATA_SPGR143"/>
      <sheetName val="DCVA_NPV3"/>
      <sheetName val="Programming_code_(Do_not_erase3"/>
      <sheetName val="???_Pilling_upu_S_y3"/>
      <sheetName val="Page_393"/>
      <sheetName val="Page_263"/>
      <sheetName val="Page_313"/>
      <sheetName val="Page_83"/>
      <sheetName val="New_Base_wrap_old_SSTS,new_pac3"/>
      <sheetName val="LDP_503"/>
      <sheetName val="2_Process_Flow_ASSLY3"/>
      <sheetName val="COMPARISION_-1_(2)3"/>
      <sheetName val="____Pilling_upu_S_y3"/>
      <sheetName val="7_(2)3"/>
      <sheetName val="Base_Info3"/>
      <sheetName val="Manual_Inputs3"/>
      <sheetName val="EBITDA_Bridge3"/>
      <sheetName val="WC_analytics_(+data_pages)3"/>
      <sheetName val="Sec_Operation_Labor_and_OH3"/>
      <sheetName val="DEBT_Y23"/>
      <sheetName val="DATA_LIST3"/>
      <sheetName val="take_rate3"/>
      <sheetName val="Market_Data3"/>
      <sheetName val="Estimate_Details3"/>
      <sheetName val="Machine_List3"/>
      <sheetName val="PIA_List3"/>
      <sheetName val="Certified_Cost3"/>
      <sheetName val="Schedule_1_-_Detail_Calc__Area2"/>
      <sheetName val="Sch1_-_Summary_P&amp;L2"/>
      <sheetName val="Setup_&amp;_Validation2"/>
      <sheetName val="개정_WARRANTY_9810022"/>
      <sheetName val="11_02"/>
      <sheetName val="BREAKDOWN-GMB-_93_354_5352"/>
      <sheetName val="Main_Model2"/>
      <sheetName val="Allied_Profits2"/>
      <sheetName val="Annual_Car_Sales_Data2"/>
      <sheetName val="내수1_8GL2"/>
      <sheetName val="chiet_tinh2"/>
      <sheetName val="HPS_Slit_Coil_(Centralia)2"/>
      <sheetName val="OPT손익_내수2"/>
      <sheetName val="OPT손익_수출2"/>
      <sheetName val="USF_Breakdown2"/>
      <sheetName val="_2002Package_Travel__Budget_Pl2"/>
      <sheetName val="CHEP_Data2"/>
      <sheetName val="c_error2"/>
      <sheetName val="MPL_技連2"/>
      <sheetName val="342E_BLOCK2"/>
      <sheetName val="Inv_Ammo2"/>
      <sheetName val="BH111007_52BH0003_RE_MAX_CC2"/>
      <sheetName val="팀별_합계2"/>
      <sheetName val="Bill_of_Mat2"/>
      <sheetName val="new_summary2"/>
      <sheetName val="MSSL-Presentation,_Action,_Not2"/>
      <sheetName val="2_2"/>
      <sheetName val="B_C_8"/>
      <sheetName val="W_C_8"/>
      <sheetName val="Reduzierter_CBD8"/>
      <sheetName val="Master_Assumpt_s_Pac_g___Volum8"/>
      <sheetName val="XLS_Avg_Rev8"/>
      <sheetName val="Fabric_DT8"/>
      <sheetName val="Amortization_Table8"/>
      <sheetName val="2__Definitions8"/>
      <sheetName val="General_Info8"/>
      <sheetName val="Master-Assumpt's_Pac'g_&amp;_Volum8"/>
      <sheetName val="완성차_미수금8"/>
      <sheetName val="MOD_ADD8"/>
      <sheetName val="GRUN_FRT8"/>
      <sheetName val="2a__1804_8"/>
      <sheetName val="Input_Sheet8"/>
      <sheetName val="TOTAL_LIST8"/>
      <sheetName val="Price_Range8"/>
      <sheetName val="J150_승인진도관리_LIST8"/>
      <sheetName val="Financial_Statements8"/>
      <sheetName val="125__Kalkulaton_Produktion8"/>
      <sheetName val="Quest-Machined_Comp_8"/>
      <sheetName val="Assy_Prod_Schedule8"/>
      <sheetName val="Family3-Machined_Comp_8"/>
      <sheetName val="Quantum-Machined_Comp_8"/>
      <sheetName val="GB-IC_Villingen_GG8"/>
      <sheetName val="CBA_(S3)8"/>
      <sheetName val="Diesel_2,4_l_coldend_4_WD8"/>
      <sheetName val="Tables-Do_Not_Use8"/>
      <sheetName val="mix_(2)8"/>
      <sheetName val="table_de_cout_8"/>
      <sheetName val="Do_not_print-_input8"/>
      <sheetName val="Surface_Prep8"/>
      <sheetName val="Cost_Standard8"/>
      <sheetName val="bankfrom_part8"/>
      <sheetName val="진행_DATA_(2)8"/>
      <sheetName val="DATA_SPGR148"/>
      <sheetName val="DCVA_NPV8"/>
      <sheetName val="Programming_code_(Do_not_erase8"/>
      <sheetName val="???_Pilling_upu_S_y8"/>
      <sheetName val="Page_398"/>
      <sheetName val="Page_268"/>
      <sheetName val="Page_318"/>
      <sheetName val="Page_88"/>
      <sheetName val="New_Base_wrap_old_SSTS,new_pac8"/>
      <sheetName val="LDP_508"/>
      <sheetName val="2_Process_Flow_ASSLY8"/>
      <sheetName val="COMPARISION_-1_(2)8"/>
      <sheetName val="____Pilling_upu_S_y8"/>
      <sheetName val="7_(2)8"/>
      <sheetName val="Base_Info8"/>
      <sheetName val="Manual_Inputs8"/>
      <sheetName val="EBITDA_Bridge8"/>
      <sheetName val="WC_analytics_(+data_pages)8"/>
      <sheetName val="Sec_Operation_Labor_and_OH8"/>
      <sheetName val="DEBT_Y28"/>
      <sheetName val="DATA_LIST8"/>
      <sheetName val="take_rate8"/>
      <sheetName val="Market_Data8"/>
      <sheetName val="Estimate_Details8"/>
      <sheetName val="Machine_List8"/>
      <sheetName val="PIA_List8"/>
      <sheetName val="Certified_Cost8"/>
      <sheetName val="Schedule_1_-_Detail_Calc__Area7"/>
      <sheetName val="Sch1_-_Summary_P&amp;L7"/>
      <sheetName val="Setup_&amp;_Validation7"/>
      <sheetName val="개정_WARRANTY_9810027"/>
      <sheetName val="11_07"/>
      <sheetName val="BREAKDOWN-GMB-_93_354_5357"/>
      <sheetName val="Main_Model7"/>
      <sheetName val="Allied_Profits7"/>
      <sheetName val="Annual_Car_Sales_Data7"/>
      <sheetName val="내수1_8GL7"/>
      <sheetName val="chiet_tinh7"/>
      <sheetName val="HPS_Slit_Coil_(Centralia)7"/>
      <sheetName val="OPT손익_내수7"/>
      <sheetName val="OPT손익_수출7"/>
      <sheetName val="USF_Breakdown7"/>
      <sheetName val="_2002Package_Travel__Budget_Pl7"/>
      <sheetName val="CHEP_Data7"/>
      <sheetName val="c_error7"/>
      <sheetName val="MPL_技連7"/>
      <sheetName val="342E_BLOCK7"/>
      <sheetName val="Inv_Ammo7"/>
      <sheetName val="BH111007_52BH0003_RE_MAX_CC7"/>
      <sheetName val="팀별_합계7"/>
      <sheetName val="Bill_of_Mat7"/>
      <sheetName val="new_summary7"/>
      <sheetName val="MSSL-Presentation,_Action,_Not7"/>
      <sheetName val="2_7"/>
      <sheetName val="Fixed_Assets"/>
      <sheetName val="A34XX_Added_Value_Rev__08"/>
      <sheetName val="End_Items"/>
      <sheetName val="Part_List"/>
      <sheetName val="B_C_7"/>
      <sheetName val="W_C_7"/>
      <sheetName val="Fabric_DT7"/>
      <sheetName val="Amortization_Table7"/>
      <sheetName val="Reduzierter_CBD7"/>
      <sheetName val="Master_Assumpt_s_Pac_g___Volum7"/>
      <sheetName val="XLS_Avg_Rev7"/>
      <sheetName val="2__Definitions7"/>
      <sheetName val="General_Info7"/>
      <sheetName val="Master-Assumpt's_Pac'g_&amp;_Volum7"/>
      <sheetName val="완성차_미수금7"/>
      <sheetName val="GRUN_FRT7"/>
      <sheetName val="2a__1804_7"/>
      <sheetName val="MOD_ADD7"/>
      <sheetName val="Input_Sheet7"/>
      <sheetName val="TOTAL_LIST7"/>
      <sheetName val="Price_Range7"/>
      <sheetName val="J150_승인진도관리_LIST7"/>
      <sheetName val="Financial_Statements7"/>
      <sheetName val="125__Kalkulaton_Produktion7"/>
      <sheetName val="Quest-Machined_Comp_7"/>
      <sheetName val="Assy_Prod_Schedule7"/>
      <sheetName val="Family3-Machined_Comp_7"/>
      <sheetName val="Quantum-Machined_Comp_7"/>
      <sheetName val="GB-IC_Villingen_GG7"/>
      <sheetName val="CBA_(S3)7"/>
      <sheetName val="Diesel_2,4_l_coldend_4_WD7"/>
      <sheetName val="Tables-Do_Not_Use7"/>
      <sheetName val="mix_(2)7"/>
      <sheetName val="table_de_cout_7"/>
      <sheetName val="Do_not_print-_input7"/>
      <sheetName val="Surface_Prep7"/>
      <sheetName val="Cost_Standard7"/>
      <sheetName val="???_Pilling_upu_S_y7"/>
      <sheetName val="Page_397"/>
      <sheetName val="Page_267"/>
      <sheetName val="Page_317"/>
      <sheetName val="Page_87"/>
      <sheetName val="bankfrom_part7"/>
      <sheetName val="진행_DATA_(2)7"/>
      <sheetName val="DATA_SPGR147"/>
      <sheetName val="DCVA_NPV7"/>
      <sheetName val="Programming_code_(Do_not_erase7"/>
      <sheetName val="____Pilling_upu_S_y7"/>
      <sheetName val="New_Base_wrap_old_SSTS,new_pac7"/>
      <sheetName val="LDP_507"/>
      <sheetName val="2_Process_Flow_ASSLY7"/>
      <sheetName val="COMPARISION_-1_(2)7"/>
      <sheetName val="7_(2)7"/>
      <sheetName val="Base_Info7"/>
      <sheetName val="Manual_Inputs7"/>
      <sheetName val="EBITDA_Bridge7"/>
      <sheetName val="WC_analytics_(+data_pages)7"/>
      <sheetName val="Sec_Operation_Labor_and_OH7"/>
      <sheetName val="DEBT_Y27"/>
      <sheetName val="DATA_LIST7"/>
      <sheetName val="take_rate7"/>
      <sheetName val="Market_Data7"/>
      <sheetName val="Estimate_Details7"/>
      <sheetName val="Machine_List7"/>
      <sheetName val="PIA_List7"/>
      <sheetName val="Certified_Cost7"/>
      <sheetName val="Schedule_1_-_Detail_Calc__Area6"/>
      <sheetName val="Sch1_-_Summary_P&amp;L6"/>
      <sheetName val="Setup_&amp;_Validation6"/>
      <sheetName val="개정_WARRANTY_9810026"/>
      <sheetName val="11_06"/>
      <sheetName val="BREAKDOWN-GMB-_93_354_5356"/>
      <sheetName val="Inv_Ammo6"/>
      <sheetName val="Annual_Car_Sales_Data6"/>
      <sheetName val="내수1_8GL6"/>
      <sheetName val="BH111007_52BH0003_RE_MAX_CC6"/>
      <sheetName val="chiet_tinh6"/>
      <sheetName val="HPS_Slit_Coil_(Centralia)6"/>
      <sheetName val="OPT손익_내수6"/>
      <sheetName val="OPT손익_수출6"/>
      <sheetName val="new_summary6"/>
      <sheetName val="MSSL-Presentation,_Action,_Not6"/>
      <sheetName val="CHEP_Data6"/>
      <sheetName val="c_error6"/>
      <sheetName val="MPL_技連6"/>
      <sheetName val="342E_BLOCK6"/>
      <sheetName val="팀별_합계6"/>
      <sheetName val="USF_Breakdown6"/>
      <sheetName val="_2002Package_Travel__Budget_Pl6"/>
      <sheetName val="2_6"/>
      <sheetName val="Main_Model6"/>
      <sheetName val="Allied_Profits6"/>
      <sheetName val="Bill_of_Mat6"/>
      <sheetName val="B_C_4"/>
      <sheetName val="W_C_4"/>
      <sheetName val="Fabric_DT4"/>
      <sheetName val="Amortization_Table4"/>
      <sheetName val="Reduzierter_CBD4"/>
      <sheetName val="Master_Assumpt_s_Pac_g___Volum4"/>
      <sheetName val="XLS_Avg_Rev4"/>
      <sheetName val="2__Definitions4"/>
      <sheetName val="General_Info4"/>
      <sheetName val="Master-Assumpt's_Pac'g_&amp;_Volum4"/>
      <sheetName val="완성차_미수금4"/>
      <sheetName val="GRUN_FRT4"/>
      <sheetName val="2a__1804_4"/>
      <sheetName val="MOD_ADD4"/>
      <sheetName val="Input_Sheet4"/>
      <sheetName val="TOTAL_LIST4"/>
      <sheetName val="Price_Range4"/>
      <sheetName val="J150_승인진도관리_LIST4"/>
      <sheetName val="Financial_Statements4"/>
      <sheetName val="125__Kalkulaton_Produktion4"/>
      <sheetName val="Quest-Machined_Comp_4"/>
      <sheetName val="Assy_Prod_Schedule4"/>
      <sheetName val="Family3-Machined_Comp_4"/>
      <sheetName val="Quantum-Machined_Comp_4"/>
      <sheetName val="GB-IC_Villingen_GG4"/>
      <sheetName val="CBA_(S3)4"/>
      <sheetName val="Diesel_2,4_l_coldend_4_WD4"/>
      <sheetName val="Tables-Do_Not_Use4"/>
      <sheetName val="mix_(2)4"/>
      <sheetName val="table_de_cout_4"/>
      <sheetName val="Do_not_print-_input4"/>
      <sheetName val="Surface_Prep4"/>
      <sheetName val="Cost_Standard4"/>
      <sheetName val="???_Pilling_upu_S_y4"/>
      <sheetName val="Page_394"/>
      <sheetName val="Page_264"/>
      <sheetName val="Page_314"/>
      <sheetName val="Page_84"/>
      <sheetName val="bankfrom_part4"/>
      <sheetName val="진행_DATA_(2)4"/>
      <sheetName val="DATA_SPGR144"/>
      <sheetName val="DCVA_NPV4"/>
      <sheetName val="Programming_code_(Do_not_erase4"/>
      <sheetName val="____Pilling_upu_S_y4"/>
      <sheetName val="New_Base_wrap_old_SSTS,new_pac4"/>
      <sheetName val="LDP_504"/>
      <sheetName val="2_Process_Flow_ASSLY4"/>
      <sheetName val="COMPARISION_-1_(2)4"/>
      <sheetName val="7_(2)4"/>
      <sheetName val="Base_Info4"/>
      <sheetName val="Manual_Inputs4"/>
      <sheetName val="EBITDA_Bridge4"/>
      <sheetName val="WC_analytics_(+data_pages)4"/>
      <sheetName val="Sec_Operation_Labor_and_OH4"/>
      <sheetName val="DEBT_Y24"/>
      <sheetName val="DATA_LIST4"/>
      <sheetName val="take_rate4"/>
      <sheetName val="Market_Data4"/>
      <sheetName val="Estimate_Details4"/>
      <sheetName val="Machine_List4"/>
      <sheetName val="PIA_List4"/>
      <sheetName val="Certified_Cost4"/>
      <sheetName val="Schedule_1_-_Detail_Calc__Area3"/>
      <sheetName val="Sch1_-_Summary_P&amp;L3"/>
      <sheetName val="Setup_&amp;_Validation3"/>
      <sheetName val="개정_WARRANTY_9810023"/>
      <sheetName val="11_03"/>
      <sheetName val="BREAKDOWN-GMB-_93_354_5353"/>
      <sheetName val="Inv_Ammo3"/>
      <sheetName val="Annual_Car_Sales_Data3"/>
      <sheetName val="내수1_8GL3"/>
      <sheetName val="BH111007_52BH0003_RE_MAX_CC3"/>
      <sheetName val="chiet_tinh3"/>
      <sheetName val="HPS_Slit_Coil_(Centralia)3"/>
      <sheetName val="OPT손익_내수3"/>
      <sheetName val="OPT손익_수출3"/>
      <sheetName val="new_summary3"/>
      <sheetName val="MSSL-Presentation,_Action,_Not3"/>
      <sheetName val="CHEP_Data3"/>
      <sheetName val="c_error3"/>
      <sheetName val="MPL_技連3"/>
      <sheetName val="342E_BLOCK3"/>
      <sheetName val="팀별_합계3"/>
      <sheetName val="USF_Breakdown3"/>
      <sheetName val="_2002Package_Travel__Budget_Pl3"/>
      <sheetName val="2_3"/>
      <sheetName val="Main_Model3"/>
      <sheetName val="Allied_Profits3"/>
      <sheetName val="Bill_of_Mat3"/>
      <sheetName val="B_C_5"/>
      <sheetName val="W_C_5"/>
      <sheetName val="Fabric_DT5"/>
      <sheetName val="Amortization_Table5"/>
      <sheetName val="Reduzierter_CBD5"/>
      <sheetName val="Master_Assumpt_s_Pac_g___Volum5"/>
      <sheetName val="XLS_Avg_Rev5"/>
      <sheetName val="2__Definitions5"/>
      <sheetName val="General_Info5"/>
      <sheetName val="Master-Assumpt's_Pac'g_&amp;_Volum5"/>
      <sheetName val="완성차_미수금5"/>
      <sheetName val="GRUN_FRT5"/>
      <sheetName val="2a__1804_5"/>
      <sheetName val="MOD_ADD5"/>
      <sheetName val="Input_Sheet5"/>
      <sheetName val="TOTAL_LIST5"/>
      <sheetName val="Price_Range5"/>
      <sheetName val="J150_승인진도관리_LIST5"/>
      <sheetName val="Financial_Statements5"/>
      <sheetName val="125__Kalkulaton_Produktion5"/>
      <sheetName val="Quest-Machined_Comp_5"/>
      <sheetName val="Assy_Prod_Schedule5"/>
      <sheetName val="Family3-Machined_Comp_5"/>
      <sheetName val="Quantum-Machined_Comp_5"/>
      <sheetName val="GB-IC_Villingen_GG5"/>
      <sheetName val="CBA_(S3)5"/>
      <sheetName val="Diesel_2,4_l_coldend_4_WD5"/>
      <sheetName val="Tables-Do_Not_Use5"/>
      <sheetName val="mix_(2)5"/>
      <sheetName val="table_de_cout_5"/>
      <sheetName val="Do_not_print-_input5"/>
      <sheetName val="Surface_Prep5"/>
      <sheetName val="Cost_Standard5"/>
      <sheetName val="???_Pilling_upu_S_y5"/>
      <sheetName val="Page_395"/>
      <sheetName val="Page_265"/>
      <sheetName val="Page_315"/>
      <sheetName val="Page_85"/>
      <sheetName val="bankfrom_part5"/>
      <sheetName val="진행_DATA_(2)5"/>
      <sheetName val="DATA_SPGR145"/>
      <sheetName val="DCVA_NPV5"/>
      <sheetName val="Programming_code_(Do_not_erase5"/>
      <sheetName val="____Pilling_upu_S_y5"/>
      <sheetName val="New_Base_wrap_old_SSTS,new_pac5"/>
      <sheetName val="LDP_505"/>
      <sheetName val="2_Process_Flow_ASSLY5"/>
      <sheetName val="COMPARISION_-1_(2)5"/>
      <sheetName val="7_(2)5"/>
      <sheetName val="Base_Info5"/>
      <sheetName val="Manual_Inputs5"/>
      <sheetName val="EBITDA_Bridge5"/>
      <sheetName val="WC_analytics_(+data_pages)5"/>
      <sheetName val="Sec_Operation_Labor_and_OH5"/>
      <sheetName val="DEBT_Y25"/>
      <sheetName val="DATA_LIST5"/>
      <sheetName val="take_rate5"/>
      <sheetName val="Market_Data5"/>
      <sheetName val="Estimate_Details5"/>
      <sheetName val="Machine_List5"/>
      <sheetName val="PIA_List5"/>
      <sheetName val="Certified_Cost5"/>
      <sheetName val="Schedule_1_-_Detail_Calc__Area4"/>
      <sheetName val="Sch1_-_Summary_P&amp;L4"/>
      <sheetName val="Setup_&amp;_Validation4"/>
      <sheetName val="개정_WARRANTY_9810024"/>
      <sheetName val="11_04"/>
      <sheetName val="BREAKDOWN-GMB-_93_354_5354"/>
      <sheetName val="Inv_Ammo4"/>
      <sheetName val="Annual_Car_Sales_Data4"/>
      <sheetName val="내수1_8GL4"/>
      <sheetName val="BH111007_52BH0003_RE_MAX_CC4"/>
      <sheetName val="chiet_tinh4"/>
      <sheetName val="HPS_Slit_Coil_(Centralia)4"/>
      <sheetName val="OPT손익_내수4"/>
      <sheetName val="OPT손익_수출4"/>
      <sheetName val="new_summary4"/>
      <sheetName val="MSSL-Presentation,_Action,_Not4"/>
      <sheetName val="CHEP_Data4"/>
      <sheetName val="c_error4"/>
      <sheetName val="MPL_技連4"/>
      <sheetName val="342E_BLOCK4"/>
      <sheetName val="팀별_합계4"/>
      <sheetName val="USF_Breakdown4"/>
      <sheetName val="_2002Package_Travel__Budget_Pl4"/>
      <sheetName val="2_4"/>
      <sheetName val="Main_Model4"/>
      <sheetName val="Allied_Profits4"/>
      <sheetName val="Bill_of_Mat4"/>
      <sheetName val="B_C_6"/>
      <sheetName val="W_C_6"/>
      <sheetName val="Fabric_DT6"/>
      <sheetName val="Amortization_Table6"/>
      <sheetName val="Reduzierter_CBD6"/>
      <sheetName val="Master_Assumpt_s_Pac_g___Volum6"/>
      <sheetName val="XLS_Avg_Rev6"/>
      <sheetName val="2__Definitions6"/>
      <sheetName val="General_Info6"/>
      <sheetName val="Master-Assumpt's_Pac'g_&amp;_Volum6"/>
      <sheetName val="완성차_미수금6"/>
      <sheetName val="GRUN_FRT6"/>
      <sheetName val="2a__1804_6"/>
      <sheetName val="MOD_ADD6"/>
      <sheetName val="Input_Sheet6"/>
      <sheetName val="TOTAL_LIST6"/>
      <sheetName val="Price_Range6"/>
      <sheetName val="J150_승인진도관리_LIST6"/>
      <sheetName val="Financial_Statements6"/>
      <sheetName val="125__Kalkulaton_Produktion6"/>
      <sheetName val="Quest-Machined_Comp_6"/>
      <sheetName val="Assy_Prod_Schedule6"/>
      <sheetName val="Family3-Machined_Comp_6"/>
      <sheetName val="Quantum-Machined_Comp_6"/>
      <sheetName val="GB-IC_Villingen_GG6"/>
      <sheetName val="CBA_(S3)6"/>
      <sheetName val="Diesel_2,4_l_coldend_4_WD6"/>
      <sheetName val="Tables-Do_Not_Use6"/>
      <sheetName val="mix_(2)6"/>
      <sheetName val="table_de_cout_6"/>
      <sheetName val="Do_not_print-_input6"/>
      <sheetName val="Surface_Prep6"/>
      <sheetName val="Cost_Standard6"/>
      <sheetName val="???_Pilling_upu_S_y6"/>
      <sheetName val="Page_396"/>
      <sheetName val="Page_266"/>
      <sheetName val="Page_316"/>
      <sheetName val="Page_86"/>
      <sheetName val="bankfrom_part6"/>
      <sheetName val="진행_DATA_(2)6"/>
      <sheetName val="DATA_SPGR146"/>
      <sheetName val="DCVA_NPV6"/>
      <sheetName val="Programming_code_(Do_not_erase6"/>
      <sheetName val="____Pilling_upu_S_y6"/>
      <sheetName val="New_Base_wrap_old_SSTS,new_pac6"/>
      <sheetName val="LDP_506"/>
      <sheetName val="2_Process_Flow_ASSLY6"/>
      <sheetName val="COMPARISION_-1_(2)6"/>
      <sheetName val="7_(2)6"/>
      <sheetName val="Base_Info6"/>
      <sheetName val="Manual_Inputs6"/>
      <sheetName val="EBITDA_Bridge6"/>
      <sheetName val="WC_analytics_(+data_pages)6"/>
      <sheetName val="Sec_Operation_Labor_and_OH6"/>
      <sheetName val="DEBT_Y26"/>
      <sheetName val="DATA_LIST6"/>
      <sheetName val="take_rate6"/>
      <sheetName val="Market_Data6"/>
      <sheetName val="Estimate_Details6"/>
      <sheetName val="Machine_List6"/>
      <sheetName val="PIA_List6"/>
      <sheetName val="Certified_Cost6"/>
      <sheetName val="Schedule_1_-_Detail_Calc__Area5"/>
      <sheetName val="Sch1_-_Summary_P&amp;L5"/>
      <sheetName val="Setup_&amp;_Validation5"/>
      <sheetName val="개정_WARRANTY_9810025"/>
      <sheetName val="11_05"/>
      <sheetName val="BREAKDOWN-GMB-_93_354_5355"/>
      <sheetName val="Inv_Ammo5"/>
      <sheetName val="Annual_Car_Sales_Data5"/>
      <sheetName val="내수1_8GL5"/>
      <sheetName val="BH111007_52BH0003_RE_MAX_CC5"/>
      <sheetName val="chiet_tinh5"/>
      <sheetName val="HPS_Slit_Coil_(Centralia)5"/>
      <sheetName val="OPT손익_내수5"/>
      <sheetName val="OPT손익_수출5"/>
      <sheetName val="new_summary5"/>
      <sheetName val="MSSL-Presentation,_Action,_Not5"/>
      <sheetName val="CHEP_Data5"/>
      <sheetName val="c_error5"/>
      <sheetName val="MPL_技連5"/>
      <sheetName val="342E_BLOCK5"/>
      <sheetName val="팀별_합계5"/>
      <sheetName val="USF_Breakdown5"/>
      <sheetName val="_2002Package_Travel__Budget_Pl5"/>
      <sheetName val="2_5"/>
      <sheetName val="Main_Model5"/>
      <sheetName val="Allied_Profits5"/>
      <sheetName val="Bill_of_Mat5"/>
      <sheetName val="Reduzierter_CBD9"/>
      <sheetName val="XLS_Avg_Rev9"/>
      <sheetName val="B_C_9"/>
      <sheetName val="W_C_9"/>
      <sheetName val="Fabric_DT9"/>
      <sheetName val="2__Definitions9"/>
      <sheetName val="125__Kalkulaton_Produktion9"/>
      <sheetName val="DATA_SPGR149"/>
      <sheetName val="Master_Assumpt_s_Pac_g___Volum9"/>
      <sheetName val="DCVA_NPV9"/>
      <sheetName val="Diesel_2,4_l_coldend_4_WD9"/>
      <sheetName val="진행_DATA_(2)9"/>
      <sheetName val="MOD_ADD9"/>
      <sheetName val="Master-Assumpt's_Pac'g_&amp;_Volum9"/>
      <sheetName val="GRUN_FRT9"/>
      <sheetName val="New_Base_wrap_old_SSTS,new_pac9"/>
      <sheetName val="LDP_509"/>
      <sheetName val="Quest-Machined_Comp_9"/>
      <sheetName val="Assy_Prod_Schedule9"/>
      <sheetName val="Family3-Machined_Comp_9"/>
      <sheetName val="Quantum-Machined_Comp_9"/>
      <sheetName val="2_Process_Flow_ASSLY9"/>
      <sheetName val="Amortization_Table9"/>
      <sheetName val="Financial_Statements9"/>
      <sheetName val="완성차_미수금9"/>
      <sheetName val="Input_Sheet9"/>
      <sheetName val="General_Info9"/>
      <sheetName val="TOTAL_LIST9"/>
      <sheetName val="Price_Range9"/>
      <sheetName val="J150_승인진도관리_LIST9"/>
      <sheetName val="2a__1804_9"/>
      <sheetName val="bankfrom_part9"/>
      <sheetName val="COMPARISION_-1_(2)9"/>
      <sheetName val="GB-IC_Villingen_GG9"/>
      <sheetName val="CBA_(S3)9"/>
      <sheetName val="Programming_code_(Do_not_erase9"/>
      <sheetName val="Tables-Do_Not_Use9"/>
      <sheetName val="mix_(2)9"/>
      <sheetName val="table_de_cout_9"/>
      <sheetName val="???_Pilling_upu_S_y9"/>
      <sheetName val="Page_399"/>
      <sheetName val="Page_269"/>
      <sheetName val="Page_319"/>
      <sheetName val="Page_89"/>
      <sheetName val="Do_not_print-_input9"/>
      <sheetName val="Surface_Prep9"/>
      <sheetName val="Cost_Standard9"/>
      <sheetName val="Base_Info9"/>
      <sheetName val="Schedule_1_-_Detail_Calc__Area8"/>
      <sheetName val="____Pilling_upu_S_y9"/>
      <sheetName val="7_(2)9"/>
      <sheetName val="Manual_Inputs9"/>
      <sheetName val="EBITDA_Bridge9"/>
      <sheetName val="WC_analytics_(+data_pages)9"/>
      <sheetName val="Sec_Operation_Labor_and_OH9"/>
      <sheetName val="DEBT_Y29"/>
      <sheetName val="DATA_LIST9"/>
      <sheetName val="take_rate9"/>
      <sheetName val="Market_Data9"/>
      <sheetName val="Estimate_Details9"/>
      <sheetName val="Machine_List9"/>
      <sheetName val="PIA_List9"/>
      <sheetName val="Certified_Cost9"/>
      <sheetName val="Sch1_-_Summary_P&amp;L8"/>
      <sheetName val="Setup_&amp;_Validation8"/>
      <sheetName val="개정_WARRANTY_9810028"/>
      <sheetName val="BasicData"/>
      <sheetName val="Product"/>
      <sheetName val="주행"/>
      <sheetName val="Chart1"/>
      <sheetName val="Budget 2014"/>
      <sheetName val="Bud P&amp;L"/>
      <sheetName val="Bud BS"/>
      <sheetName val="Bud CF"/>
      <sheetName val="Bud KDS"/>
      <sheetName val="Bud Market"/>
      <sheetName val="Bud Customer"/>
      <sheetName val="Bud Intragroup"/>
      <sheetName val="Bud Capex"/>
      <sheetName val="Bud Purchasing"/>
      <sheetName val="Bud Fleet"/>
      <sheetName val="Tables"/>
      <sheetName val="Setup"/>
      <sheetName val="Timetable"/>
      <sheetName val="12 Month"/>
      <sheetName val="PYData"/>
      <sheetName val="Validation Checks"/>
      <sheetName val="PL"/>
      <sheetName val="BalSht"/>
      <sheetName val="BudData"/>
      <sheetName val="CFlow"/>
      <sheetName val="Stats"/>
      <sheetName val="KDS"/>
      <sheetName val="Calendarised KDS"/>
      <sheetName val="Interco"/>
      <sheetName val="Debtors"/>
      <sheetName val="Overseas Debtors"/>
      <sheetName val="Capex"/>
      <sheetName val="DispRepairs"/>
      <sheetName val="Opening BS"/>
      <sheetName val="IDF"/>
      <sheetName val="HthSafety"/>
      <sheetName val="CI88 Pension"/>
      <sheetName val="Declaration"/>
      <sheetName val="Quicks"/>
      <sheetName val="PY Quicks"/>
      <sheetName val="Currency BS"/>
      <sheetName val="External Loans"/>
      <sheetName val="Customers"/>
      <sheetName val="Suppliers"/>
      <sheetName val="Services"/>
      <sheetName val="PMUpload"/>
      <sheetName val="BudPMUpload"/>
      <sheetName val="Sch2 - BalSht Summary"/>
      <sheetName val="Sch1 - P&amp;L Summary"/>
      <sheetName val="Lookup Table"/>
      <sheetName val="Ageing"/>
      <sheetName val="ZT-Preise"/>
      <sheetName val="RMBL-Preisliste"/>
      <sheetName val="worksheet"/>
      <sheetName val="INDIVIDUAL"/>
      <sheetName val="54-0"/>
      <sheetName val="RACK (CB)new"/>
      <sheetName val="GMAR Data"/>
      <sheetName val="Cover Page"/>
      <sheetName val="BAL.SHEET"/>
      <sheetName val="Details"/>
      <sheetName val="Asum"/>
      <sheetName val="名簿データ"/>
      <sheetName val="Type I"/>
      <sheetName val="CRPQ"/>
      <sheetName val="Unit Price 96"/>
      <sheetName val="CORONA"/>
      <sheetName val="KIJANG"/>
      <sheetName val="외주현황.wq1"/>
      <sheetName val="Basis"/>
      <sheetName val="신규DEP"/>
      <sheetName val="Reduzierter_CBD10"/>
      <sheetName val="B_C_10"/>
      <sheetName val="W_C_10"/>
      <sheetName val="XLS_Avg_Rev10"/>
      <sheetName val="Fabric_DT10"/>
      <sheetName val="2__Definitions10"/>
      <sheetName val="Amortization_Table10"/>
      <sheetName val="GRUN_FRT10"/>
      <sheetName val="Master_Assumpt_s_Pac_g___Volu10"/>
      <sheetName val="Quest-Machined_Comp_10"/>
      <sheetName val="Assy_Prod_Schedule10"/>
      <sheetName val="Family3-Machined_Comp_10"/>
      <sheetName val="Quantum-Machined_Comp_10"/>
      <sheetName val="Input_Sheet10"/>
      <sheetName val="완성차_미수금10"/>
      <sheetName val="Master-Assumpt's_Pac'g_&amp;_Volu10"/>
      <sheetName val="Base_Info10"/>
      <sheetName val="General_Info10"/>
      <sheetName val="2a__1804_10"/>
      <sheetName val="MOD_ADD10"/>
      <sheetName val="Tables-Do_Not_Use10"/>
      <sheetName val="Financial_Statements10"/>
      <sheetName val="TOTAL_LIST10"/>
      <sheetName val="Price_Range10"/>
      <sheetName val="J150_승인진도관리_LIST10"/>
      <sheetName val="bankfrom_part10"/>
      <sheetName val="125__Kalkulaton_Produktion10"/>
      <sheetName val="GB-IC_Villingen_GG10"/>
      <sheetName val="CBA_(S3)10"/>
      <sheetName val="Diesel_2,4_l_coldend_4_WD10"/>
      <sheetName val="take_rate10"/>
      <sheetName val="mix_(2)10"/>
      <sheetName val="table_de_cout_10"/>
      <sheetName val="Do_not_print-_input10"/>
      <sheetName val="Surface_Prep10"/>
      <sheetName val="Cost_Standard10"/>
      <sheetName val="DATA_SPGR1410"/>
      <sheetName val="DCVA_NPV10"/>
      <sheetName val="진행_DATA_(2)10"/>
      <sheetName val="New_Base_wrap_old_SSTS,new_pa10"/>
      <sheetName val="LDP_5010"/>
      <sheetName val="2_Process_Flow_ASSLY10"/>
      <sheetName val="COMPARISION_-1_(2)10"/>
      <sheetName val="Programming_code_(Do_not_eras10"/>
      <sheetName val="???_Pilling_upu_S_y10"/>
      <sheetName val="Page_3910"/>
      <sheetName val="Page_2610"/>
      <sheetName val="Page_3110"/>
      <sheetName val="Page_810"/>
      <sheetName val="____Pilling_upu_S_y10"/>
      <sheetName val="7_(2)10"/>
      <sheetName val="Market_Data10"/>
      <sheetName val="Estimate_Details10"/>
      <sheetName val="Machine_List10"/>
      <sheetName val="PIA_List10"/>
      <sheetName val="Manual_Inputs10"/>
      <sheetName val="EBITDA_Bridge10"/>
      <sheetName val="WC_analytics_(+data_pages)10"/>
      <sheetName val="Sec_Operation_Labor_and_OH10"/>
      <sheetName val="DEBT_Y210"/>
      <sheetName val="DATA_LIST10"/>
      <sheetName val="Certified_Cost10"/>
      <sheetName val="Schedule_1_-_Detail_Calc__Area9"/>
      <sheetName val="Sch1_-_Summary_P&amp;L9"/>
      <sheetName val="Setup_&amp;_Validation9"/>
      <sheetName val="개정_WARRANTY_9810029"/>
      <sheetName val="Annual_Car_Sales_Data8"/>
      <sheetName val="내수1_8GL8"/>
      <sheetName val="chiet_tinh8"/>
      <sheetName val="HPS_Slit_Coil_(Centralia)8"/>
      <sheetName val="11_08"/>
      <sheetName val="BREAKDOWN-GMB-_93_354_5358"/>
      <sheetName val="OPT손익_내수8"/>
      <sheetName val="OPT손익_수출8"/>
      <sheetName val="Inv_Ammo8"/>
      <sheetName val="new_summary8"/>
      <sheetName val="MSSL-Presentation,_Action,_Not8"/>
      <sheetName val="CHEP_Data8"/>
      <sheetName val="c_error8"/>
      <sheetName val="MPL_技連8"/>
      <sheetName val="342E_BLOCK8"/>
      <sheetName val="팀별_합계8"/>
      <sheetName val="USF_Breakdown8"/>
      <sheetName val="_2002Package_Travel__Budget_Pl8"/>
      <sheetName val="Bill_of_Mat8"/>
      <sheetName val="Full_PBD1"/>
      <sheetName val="Main_Model8"/>
      <sheetName val="Allied_Profits8"/>
      <sheetName val="BH111007_52BH0003_RE_MAX_CC8"/>
      <sheetName val="2_8"/>
      <sheetName val="Fixed_Assets1"/>
      <sheetName val="A34XX_Added_Value_Rev__081"/>
      <sheetName val="End_Items1"/>
      <sheetName val="Part_List1"/>
      <sheetName val="C__Master_List"/>
      <sheetName val="Transit_(ignore)"/>
      <sheetName val="EXP_SUMMARY"/>
      <sheetName val="SALES_&amp;_COS"/>
      <sheetName val="Exemption_Detail-Rrs_03"/>
      <sheetName val="Exemption_Detail-Frnts_03_"/>
      <sheetName val="ADJ_-_RATE"/>
      <sheetName val="Jul_96_Worksheet"/>
      <sheetName val="F13_Max_Enquiry_Date"/>
      <sheetName val="F13_Dealerwise-Monthwise"/>
      <sheetName val="Budget_2014"/>
      <sheetName val="Bud_P&amp;L"/>
      <sheetName val="Bud_BS"/>
      <sheetName val="Bud_CF"/>
      <sheetName val="Bud_KDS"/>
      <sheetName val="Bud_Market"/>
      <sheetName val="Bud_Customer"/>
      <sheetName val="Bud_Intragroup"/>
      <sheetName val="Bud_Capex"/>
      <sheetName val="Bud_Purchasing"/>
      <sheetName val="Bud_Fleet"/>
      <sheetName val="12_Month"/>
      <sheetName val="Validation_Checks"/>
      <sheetName val="Calendarised_KDS"/>
      <sheetName val="Overseas_Debtors"/>
      <sheetName val="Opening_BS"/>
      <sheetName val="CI88_Pension"/>
      <sheetName val="PY_Quicks"/>
      <sheetName val="Currency_BS"/>
      <sheetName val="External_Loans"/>
      <sheetName val="Sch2_-_BalSht_Summary"/>
      <sheetName val="Sch1_-_P&amp;L_Summary"/>
      <sheetName val="Lookup_Table"/>
      <sheetName val="PMEA"/>
      <sheetName val="전체현황"/>
      <sheetName val="pulldowns do not delete"/>
      <sheetName val="A"/>
      <sheetName val="Masters"/>
      <sheetName val="BSC-FES"/>
      <sheetName val="RENAULT ASSY LIST BOM"/>
      <sheetName val="repeatative rejection"/>
      <sheetName val="SEICENTO"/>
      <sheetName val="CIPA"/>
      <sheetName val="Marketing Bulletin F-2001"/>
      <sheetName val="基本入力"/>
      <sheetName val="原価集計"/>
      <sheetName val="星取表"/>
      <sheetName val="総合B"/>
      <sheetName val="OCT"/>
      <sheetName val="B051"/>
      <sheetName val="E651"/>
      <sheetName val="E65"/>
      <sheetName val="Title"/>
      <sheetName val="094_APP別"/>
      <sheetName val="InputSheet"/>
      <sheetName val="COVERSION COST"/>
      <sheetName val="RFI V1 &amp; V1+ HCV"/>
      <sheetName val="Project Information"/>
      <sheetName val="Development Costs in progress"/>
      <sheetName val="ghorpade "/>
      <sheetName val="PD COST"/>
      <sheetName val="投資ﾌｫﾛｰ"/>
      <sheetName val="Table Contents"/>
      <sheetName val="C-Mix Rate &amp; Revenue(calc)"/>
      <sheetName val="wksWalks"/>
      <sheetName val="Perunit"/>
      <sheetName val="PD_COST"/>
      <sheetName val="EXP_SUMMARY1"/>
      <sheetName val="SALES_&amp;_COS1"/>
      <sheetName val="Transit_(ignore)1"/>
      <sheetName val="PD_COST1"/>
      <sheetName val="Macro1"/>
      <sheetName val="AP CAP1"/>
      <sheetName val="CAP6-Disposal"/>
      <sheetName val="Tsale-46"/>
      <sheetName val="JOB LIST"/>
      <sheetName val="Bocar"/>
      <sheetName val="기안지"/>
      <sheetName val="OPSTKFEB"/>
      <sheetName val="Reduzierter_CBD11"/>
      <sheetName val="XLS_Avg_Rev11"/>
      <sheetName val="B_C_11"/>
      <sheetName val="W_C_11"/>
      <sheetName val="Fabric_DT11"/>
      <sheetName val="2__Definitions11"/>
      <sheetName val="125__Kalkulaton_Produktion11"/>
      <sheetName val="DATA_SPGR1411"/>
      <sheetName val="Master_Assumpt_s_Pac_g___Volu11"/>
      <sheetName val="DCVA_NPV11"/>
      <sheetName val="Diesel_2,4_l_coldend_4_WD11"/>
      <sheetName val="진행_DATA_(2)11"/>
      <sheetName val="MOD_ADD11"/>
      <sheetName val="Master-Assumpt's_Pac'g_&amp;_Volu11"/>
      <sheetName val="GRUN_FRT11"/>
      <sheetName val="New_Base_wrap_old_SSTS,new_pa11"/>
      <sheetName val="LDP_5011"/>
      <sheetName val="Quest-Machined_Comp_11"/>
      <sheetName val="Assy_Prod_Schedule11"/>
      <sheetName val="Family3-Machined_Comp_11"/>
      <sheetName val="Quantum-Machined_Comp_11"/>
      <sheetName val="2_Process_Flow_ASSLY11"/>
      <sheetName val="Amortization_Table11"/>
      <sheetName val="Financial_Statements11"/>
      <sheetName val="완성차_미수금11"/>
      <sheetName val="Input_Sheet11"/>
      <sheetName val="General_Info11"/>
      <sheetName val="TOTAL_LIST11"/>
      <sheetName val="Price_Range11"/>
      <sheetName val="J150_승인진도관리_LIST11"/>
      <sheetName val="2a__1804_11"/>
      <sheetName val="bankfrom_part11"/>
      <sheetName val="COMPARISION_-1_(2)11"/>
      <sheetName val="GB-IC_Villingen_GG11"/>
      <sheetName val="CBA_(S3)11"/>
      <sheetName val="Programming_code_(Do_not_eras11"/>
      <sheetName val="Tables-Do_Not_Use11"/>
      <sheetName val="mix_(2)11"/>
      <sheetName val="table_de_cout_11"/>
      <sheetName val="???_Pilling_upu_S_y11"/>
      <sheetName val="Page_3911"/>
      <sheetName val="Page_2611"/>
      <sheetName val="Page_3111"/>
      <sheetName val="Page_811"/>
      <sheetName val="Do_not_print-_input11"/>
      <sheetName val="Surface_Prep11"/>
      <sheetName val="Cost_Standard11"/>
      <sheetName val="Base_Info11"/>
      <sheetName val="Schedule_1_-_Detail_Calc__Are10"/>
      <sheetName val="____Pilling_upu_S_y11"/>
      <sheetName val="7_(2)11"/>
      <sheetName val="Manual_Inputs11"/>
      <sheetName val="EBITDA_Bridge11"/>
      <sheetName val="WC_analytics_(+data_pages)11"/>
      <sheetName val="Sec_Operation_Labor_and_OH11"/>
      <sheetName val="DEBT_Y211"/>
      <sheetName val="DATA_LIST11"/>
      <sheetName val="take_rate11"/>
      <sheetName val="Market_Data11"/>
      <sheetName val="Estimate_Details11"/>
      <sheetName val="Machine_List11"/>
      <sheetName val="PIA_List11"/>
      <sheetName val="Certified_Cost11"/>
      <sheetName val="Sch1_-_Summary_P&amp;L10"/>
      <sheetName val="Setup_&amp;_Validation10"/>
      <sheetName val="개정_WARRANTY_98100210"/>
      <sheetName val="11_09"/>
      <sheetName val="BREAKDOWN-GMB-_93_354_5359"/>
      <sheetName val="Inv_Ammo9"/>
      <sheetName val="Annual_Car_Sales_Data9"/>
      <sheetName val="내수1_8GL9"/>
      <sheetName val="chiet_tinh9"/>
      <sheetName val="HPS_Slit_Coil_(Centralia)9"/>
      <sheetName val="OPT손익_내수9"/>
      <sheetName val="OPT손익_수출9"/>
      <sheetName val="new_summary9"/>
      <sheetName val="MSSL-Presentation,_Action,_Not9"/>
      <sheetName val="CHEP_Data9"/>
      <sheetName val="c_error9"/>
      <sheetName val="MPL_技連9"/>
      <sheetName val="342E_BLOCK9"/>
      <sheetName val="팀별_합계9"/>
      <sheetName val="USF_Breakdown9"/>
      <sheetName val="_2002Package_Travel__Budget_Pl9"/>
      <sheetName val="2_9"/>
      <sheetName val="Main_Model9"/>
      <sheetName val="Allied_Profits9"/>
      <sheetName val="BH111007_52BH0003_RE_MAX_CC9"/>
      <sheetName val="Bill_of_Mat9"/>
      <sheetName val="Full_PBD2"/>
      <sheetName val="Fixed_Assets2"/>
      <sheetName val="A34XX_Added_Value_Rev__082"/>
      <sheetName val="End_Items2"/>
      <sheetName val="Part_List2"/>
      <sheetName val="MDCMEN"/>
      <sheetName val="RDOTOT"/>
      <sheetName val="Present"/>
      <sheetName val="RM HR PAINT"/>
      <sheetName val="B_C_12"/>
      <sheetName val="W_C_12"/>
      <sheetName val="Reduzierter_CBD12"/>
      <sheetName val="XLS_Avg_Rev12"/>
      <sheetName val="Fabric_DT12"/>
      <sheetName val="Amortization_Table12"/>
      <sheetName val="Master_Assumpt_s_Pac_g___Volu12"/>
      <sheetName val="General_Info12"/>
      <sheetName val="2__Definitions12"/>
      <sheetName val="Master-Assumpt's_Pac'g_&amp;_Volu12"/>
      <sheetName val="완성차_미수금12"/>
      <sheetName val="GRUN_FRT12"/>
      <sheetName val="2a__1804_12"/>
      <sheetName val="MOD_ADD12"/>
      <sheetName val="Input_Sheet12"/>
      <sheetName val="TOTAL_LIST12"/>
      <sheetName val="Price_Range12"/>
      <sheetName val="J150_승인진도관리_LIST12"/>
      <sheetName val="Financial_Statements12"/>
      <sheetName val="125__Kalkulaton_Produktion12"/>
      <sheetName val="Quest-Machined_Comp_12"/>
      <sheetName val="Assy_Prod_Schedule12"/>
      <sheetName val="Family3-Machined_Comp_12"/>
      <sheetName val="Quantum-Machined_Comp_12"/>
      <sheetName val="GB-IC_Villingen_GG12"/>
      <sheetName val="CBA_(S3)12"/>
      <sheetName val="Diesel_2,4_l_coldend_4_WD12"/>
      <sheetName val="Tables-Do_Not_Use12"/>
      <sheetName val="mix_(2)12"/>
      <sheetName val="table_de_cout_12"/>
      <sheetName val="Do_not_print-_input12"/>
      <sheetName val="Surface_Prep12"/>
      <sheetName val="Cost_Standard12"/>
      <sheetName val="???_Pilling_upu_S_y12"/>
      <sheetName val="Page_3912"/>
      <sheetName val="Page_2612"/>
      <sheetName val="Page_3112"/>
      <sheetName val="Page_812"/>
      <sheetName val="bankfrom_part12"/>
      <sheetName val="진행_DATA_(2)12"/>
      <sheetName val="DATA_SPGR1412"/>
      <sheetName val="DCVA_NPV12"/>
      <sheetName val="Programming_code_(Do_not_eras12"/>
      <sheetName val="____Pilling_upu_S_y12"/>
      <sheetName val="New_Base_wrap_old_SSTS,new_pa12"/>
      <sheetName val="LDP_5012"/>
      <sheetName val="2_Process_Flow_ASSLY12"/>
      <sheetName val="COMPARISION_-1_(2)12"/>
      <sheetName val="7_(2)12"/>
      <sheetName val="Base_Info12"/>
      <sheetName val="take_rate12"/>
      <sheetName val="Market_Data12"/>
      <sheetName val="Estimate_Details12"/>
      <sheetName val="Machine_List12"/>
      <sheetName val="PIA_List12"/>
      <sheetName val="Manual_Inputs12"/>
      <sheetName val="EBITDA_Bridge12"/>
      <sheetName val="WC_analytics_(+data_pages)12"/>
      <sheetName val="Sec_Operation_Labor_and_OH12"/>
      <sheetName val="DEBT_Y212"/>
      <sheetName val="DATA_LIST12"/>
      <sheetName val="Certified_Cost12"/>
      <sheetName val="Sch1_-_Summary_P&amp;L11"/>
      <sheetName val="Setup_&amp;_Validation11"/>
      <sheetName val="Schedule_1_-_Detail_Calc__Are11"/>
      <sheetName val="개정_WARRANTY_98100211"/>
      <sheetName val="11_010"/>
      <sheetName val="BREAKDOWN-GMB-_93_354_53510"/>
      <sheetName val="Inv_Ammo10"/>
      <sheetName val="Annual_Car_Sales_Data10"/>
      <sheetName val="내수1_8GL10"/>
      <sheetName val="chiet_tinh10"/>
      <sheetName val="HPS_Slit_Coil_(Centralia)10"/>
      <sheetName val="OPT손익_내수10"/>
      <sheetName val="OPT손익_수출10"/>
      <sheetName val="new_summary10"/>
      <sheetName val="MSSL-Presentation,_Action,_No10"/>
      <sheetName val="CHEP_Data10"/>
      <sheetName val="c_error10"/>
      <sheetName val="MPL_技連10"/>
      <sheetName val="342E_BLOCK10"/>
      <sheetName val="팀별_합계10"/>
      <sheetName val="USF_Breakdown10"/>
      <sheetName val="_2002Package_Travel__Budget_P10"/>
      <sheetName val="Bill_of_Mat10"/>
      <sheetName val="Full_PBD3"/>
      <sheetName val="Main_Model10"/>
      <sheetName val="Allied_Profits10"/>
      <sheetName val="BH111007_52BH0003_RE_MAX_CC10"/>
      <sheetName val="2_10"/>
      <sheetName val="Fixed_Assets3"/>
      <sheetName val="A34XX_Added_Value_Rev__083"/>
      <sheetName val="End_Items3"/>
      <sheetName val="Part_List3"/>
      <sheetName val="Jul_96_Worksheet1"/>
      <sheetName val="F13_Max_Enquiry_Date1"/>
      <sheetName val="F13_Dealerwise-Monthwise1"/>
      <sheetName val="C__Master_List1"/>
      <sheetName val="Transit_(ignore)2"/>
      <sheetName val="EXP_SUMMARY2"/>
      <sheetName val="SALES_&amp;_COS2"/>
      <sheetName val="Exemption_Detail-Rrs_031"/>
      <sheetName val="Exemption_Detail-Frnts_03_1"/>
      <sheetName val="ADJ_-_RATE1"/>
      <sheetName val="Budget_20141"/>
      <sheetName val="Bud_P&amp;L1"/>
      <sheetName val="Bud_BS1"/>
      <sheetName val="Bud_CF1"/>
      <sheetName val="Bud_KDS1"/>
      <sheetName val="Bud_Market1"/>
      <sheetName val="Bud_Customer1"/>
      <sheetName val="Bud_Intragroup1"/>
      <sheetName val="Bud_Capex1"/>
      <sheetName val="Bud_Purchasing1"/>
      <sheetName val="Bud_Fleet1"/>
      <sheetName val="12_Month1"/>
      <sheetName val="Validation_Checks1"/>
      <sheetName val="Calendarised_KDS1"/>
      <sheetName val="Overseas_Debtors1"/>
      <sheetName val="Opening_BS1"/>
      <sheetName val="CI88_Pension1"/>
      <sheetName val="PY_Quicks1"/>
      <sheetName val="Currency_BS1"/>
      <sheetName val="External_Loans1"/>
      <sheetName val="Sch2_-_BalSht_Summary1"/>
      <sheetName val="Sch1_-_P&amp;L_Summary1"/>
      <sheetName val="Lookup_Table1"/>
      <sheetName val="RACK_(CB)new"/>
      <sheetName val="GMAR_Data"/>
      <sheetName val="Cover_Page"/>
      <sheetName val="BAL_SHEET"/>
      <sheetName val="Type_I"/>
      <sheetName val="Unit_Price_96"/>
      <sheetName val="외주현황_wq1"/>
      <sheetName val="RENAULT_ASSY_LIST_BOM"/>
      <sheetName val="repeatative_rejection"/>
      <sheetName val="pulldowns_do_not_delete"/>
      <sheetName val="Marketing_Bulletin_F-2001"/>
      <sheetName val="Project_Information"/>
      <sheetName val="Development_Costs_in_progress"/>
      <sheetName val="ghorpade_"/>
      <sheetName val="JOB_LIST"/>
      <sheetName val="PD_COST2"/>
      <sheetName val="Table_Contents"/>
      <sheetName val="C-Mix_Rate_&amp;_Revenue(calc)"/>
      <sheetName val="COVERSION_COST"/>
      <sheetName val="RFI_V1_&amp;_V1+_HCV"/>
      <sheetName val="AP_CAP1"/>
      <sheetName val="RM_HR_PAINT"/>
      <sheetName val="Jul_96_Worksheet2"/>
      <sheetName val="F13_Max_Enquiry_Date2"/>
      <sheetName val="F13_Dealerwise-Monthwise2"/>
      <sheetName val="C__Master_List2"/>
      <sheetName val="Exemption_Detail-Rrs_032"/>
      <sheetName val="Exemption_Detail-Frnts_03_2"/>
      <sheetName val="ADJ_-_RATE2"/>
      <sheetName val="Budget_20142"/>
      <sheetName val="Bud_P&amp;L2"/>
      <sheetName val="Bud_BS2"/>
      <sheetName val="Bud_CF2"/>
      <sheetName val="Bud_KDS2"/>
      <sheetName val="Bud_Market2"/>
      <sheetName val="Bud_Customer2"/>
      <sheetName val="Bud_Intragroup2"/>
      <sheetName val="Bud_Capex2"/>
      <sheetName val="Bud_Purchasing2"/>
      <sheetName val="Bud_Fleet2"/>
      <sheetName val="12_Month2"/>
      <sheetName val="Validation_Checks2"/>
      <sheetName val="Calendarised_KDS2"/>
      <sheetName val="Overseas_Debtors2"/>
      <sheetName val="Opening_BS2"/>
      <sheetName val="CI88_Pension2"/>
      <sheetName val="PY_Quicks2"/>
      <sheetName val="Currency_BS2"/>
      <sheetName val="External_Loans2"/>
      <sheetName val="Sch2_-_BalSht_Summary2"/>
      <sheetName val="Sch1_-_P&amp;L_Summary2"/>
      <sheetName val="Lookup_Table2"/>
      <sheetName val="Type_I1"/>
      <sheetName val="Unit_Price_961"/>
      <sheetName val="외주현황_wq11"/>
      <sheetName val="pulldowns_do_not_delete1"/>
      <sheetName val="RACK_(CB)new1"/>
      <sheetName val="GMAR_Data1"/>
      <sheetName val="Cover_Page1"/>
      <sheetName val="BAL_SHEET1"/>
      <sheetName val="RENAULT_ASSY_LIST_BOM1"/>
      <sheetName val="repeatative_rejection1"/>
      <sheetName val="Features"/>
      <sheetName val="L&amp;P workout"/>
      <sheetName val="Customer Part Approval"/>
      <sheetName val="Dashboard"/>
      <sheetName val="Development Start"/>
      <sheetName val="DV Release"/>
      <sheetName val="Final Production Release"/>
      <sheetName val=" VOL ppes"/>
      <sheetName val="基準ｲﾝﾌﾟｯﾄ"/>
      <sheetName val="Plant Summary"/>
      <sheetName val="Compare_Budget_PT"/>
      <sheetName val="SubInventory"/>
      <sheetName val="BudgetChart"/>
      <sheetName val="BudgetPT"/>
      <sheetName val="BudgetData"/>
      <sheetName val="Compare_Data"/>
      <sheetName val="Checks"/>
      <sheetName val="Inv Turns"/>
      <sheetName val="Inv Turns2"/>
      <sheetName val="Notes"/>
      <sheetName val="NegativeSubInventory"/>
      <sheetName val="Lists"/>
      <sheetName val="Start"/>
      <sheetName val="Plant_Summary"/>
      <sheetName val="Inv_Turns"/>
      <sheetName val="Inv_Turns2"/>
      <sheetName val="Plant_Summary1"/>
      <sheetName val="Inv_Turns1"/>
      <sheetName val="Inv_Turns21"/>
      <sheetName val="Colfor - Salem"/>
      <sheetName val="Sales_1"/>
      <sheetName val="Flags"/>
      <sheetName val="Rouges ENVU"/>
      <sheetName val="billl details"/>
      <sheetName val="Allied_ProfitÐ_x000a_"/>
      <sheetName val="Old"/>
      <sheetName val="CBA (S3) New"/>
      <sheetName val="QP"/>
      <sheetName val="Fx"/>
      <sheetName val="MS"/>
      <sheetName val="Breakdown of expenses"/>
      <sheetName val="Result and Financial Report"/>
      <sheetName val="動力源"/>
      <sheetName val="2a. Bid_Sheet "/>
      <sheetName val="Buku Besar 1"/>
      <sheetName val="Buku_Besar_1"/>
      <sheetName val="2a__Bid_Sheet_"/>
      <sheetName val="Buku_Besar_11"/>
      <sheetName val="2a__Bid_Sheet_1"/>
      <sheetName val="Buku_Besar_12"/>
      <sheetName val="2a__Bid_Sheet_2"/>
      <sheetName val="Buku_Besar_13"/>
      <sheetName val="2a__Bid_Sheet_3"/>
      <sheetName val="Buku_Besar_14"/>
      <sheetName val="2a__Bid_Sheet_4"/>
      <sheetName val="Buku_Besar_15"/>
      <sheetName val="2a__Bid_Sheet_5"/>
      <sheetName val="Buku_Besar_16"/>
      <sheetName val="GROUP C"/>
      <sheetName val="日付"/>
      <sheetName val="DBシート"/>
      <sheetName val="引当型式確認画面"/>
      <sheetName val="05下修正大日程_524"/>
      <sheetName val="140N Part Local (SE)"/>
      <sheetName val="____"/>
      <sheetName val="Evaluation"/>
      <sheetName val="Man power"/>
      <sheetName val="中日程00_08"/>
      <sheetName val="supp_name"/>
      <sheetName val="Base"/>
      <sheetName val="NAKA"/>
      <sheetName val="VCS"/>
      <sheetName val="STAGEIMPROV"/>
      <sheetName val="loan"/>
      <sheetName val="NYTO-model"/>
      <sheetName val="Cyl_Grinding"/>
      <sheetName val="XXX"/>
      <sheetName val="XYZ"/>
      <sheetName val="WAI"/>
      <sheetName val="WAS"/>
      <sheetName val="검사성적서(갑)"/>
      <sheetName val="PU approval"/>
      <sheetName val="SBM inventory"/>
      <sheetName val="Assumptions sheet"/>
      <sheetName val="Assumptions sheet SBM"/>
      <sheetName val="LCD(SEG)回路組立"/>
      <sheetName val="2.대외공문"/>
      <sheetName val="XL4Test5"/>
      <sheetName val="SS"/>
      <sheetName val="52BG0017_CC (2)"/>
      <sheetName val="Production "/>
      <sheetName val="(2) BOM Cost"/>
      <sheetName val="Volume Sensitivity"/>
      <sheetName val="Dignosis"/>
      <sheetName val="Proof _ trend"/>
      <sheetName val="Results"/>
      <sheetName val="Telval"/>
      <sheetName val="TK1"/>
      <sheetName val="Lookup"/>
      <sheetName val="Calc-Struc. SG&amp;A"/>
      <sheetName val="dautocomp"/>
      <sheetName val="Dforgings"/>
      <sheetName val="Allied_Profit_x0000__x0000_"/>
      <sheetName val="2. CapExp"/>
      <sheetName val="Econ"/>
      <sheetName val="Color"/>
      <sheetName val="Machine"/>
      <sheetName val="GI"/>
      <sheetName val="BR"/>
      <sheetName val="CBA Load"/>
      <sheetName val="PI"/>
      <sheetName val="SG&amp;A, INDL"/>
      <sheetName val="Overview"/>
      <sheetName val="Tool, PC"/>
      <sheetName val="Annexure G"/>
      <sheetName val="LABEL"/>
      <sheetName val="Process Analysis"/>
      <sheetName val="Capital Cost List"/>
      <sheetName val="係数"/>
      <sheetName val="SPD"/>
      <sheetName val="Drop-Down Lists"/>
      <sheetName val="EAS Cost Book - April98"/>
      <sheetName val="HCCE01"/>
      <sheetName val="GRACE"/>
      <sheetName val="Parts Requiring Orders"/>
      <sheetName val="Allied_Profi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>
        <row r="1">
          <cell r="O1" t="str">
            <v>Caparo India Budget 2014</v>
          </cell>
        </row>
      </sheetData>
      <sheetData sheetId="189">
        <row r="1">
          <cell r="O1" t="str">
            <v>Caparo India Budget 2014</v>
          </cell>
        </row>
      </sheetData>
      <sheetData sheetId="190">
        <row r="1">
          <cell r="O1" t="str">
            <v>Caparo India Budget 2014</v>
          </cell>
        </row>
      </sheetData>
      <sheetData sheetId="191">
        <row r="1">
          <cell r="O1" t="str">
            <v>Caparo India Budget 2014</v>
          </cell>
        </row>
      </sheetData>
      <sheetData sheetId="192">
        <row r="1">
          <cell r="O1" t="str">
            <v>Caparo India Budget 2014</v>
          </cell>
        </row>
      </sheetData>
      <sheetData sheetId="193">
        <row r="1">
          <cell r="O1" t="str">
            <v>Caparo India Budget 2014</v>
          </cell>
        </row>
      </sheetData>
      <sheetData sheetId="194">
        <row r="1">
          <cell r="O1" t="str">
            <v>Caparo India Budget 2014</v>
          </cell>
        </row>
      </sheetData>
      <sheetData sheetId="195">
        <row r="1">
          <cell r="O1" t="str">
            <v>Caparo India Budget 2014</v>
          </cell>
        </row>
      </sheetData>
      <sheetData sheetId="196">
        <row r="1">
          <cell r="O1" t="str">
            <v>Caparo India Budget 2014</v>
          </cell>
        </row>
      </sheetData>
      <sheetData sheetId="197">
        <row r="1">
          <cell r="O1" t="str">
            <v>Caparo India Budget 2014</v>
          </cell>
        </row>
      </sheetData>
      <sheetData sheetId="198">
        <row r="1">
          <cell r="O1" t="str">
            <v>Caparo India Budget 2014</v>
          </cell>
        </row>
      </sheetData>
      <sheetData sheetId="199">
        <row r="1">
          <cell r="O1" t="str">
            <v>Caparo India Budget 2014</v>
          </cell>
        </row>
      </sheetData>
      <sheetData sheetId="200">
        <row r="1">
          <cell r="O1" t="str">
            <v>Caparo India Budget 2014</v>
          </cell>
        </row>
      </sheetData>
      <sheetData sheetId="201" refreshError="1"/>
      <sheetData sheetId="202">
        <row r="1">
          <cell r="O1" t="str">
            <v>Caparo India Budget 2014</v>
          </cell>
        </row>
      </sheetData>
      <sheetData sheetId="203">
        <row r="1">
          <cell r="O1" t="str">
            <v>Caparo India Budget 2014</v>
          </cell>
        </row>
      </sheetData>
      <sheetData sheetId="204">
        <row r="1">
          <cell r="O1" t="str">
            <v>Caparo India Budget 2014</v>
          </cell>
        </row>
      </sheetData>
      <sheetData sheetId="205">
        <row r="1">
          <cell r="O1" t="str">
            <v>Caparo India Budget 2014</v>
          </cell>
        </row>
      </sheetData>
      <sheetData sheetId="206">
        <row r="1">
          <cell r="O1" t="str">
            <v>Caparo India Budget 2014</v>
          </cell>
        </row>
      </sheetData>
      <sheetData sheetId="207">
        <row r="1">
          <cell r="O1" t="str">
            <v>Caparo India Budget 2014</v>
          </cell>
        </row>
      </sheetData>
      <sheetData sheetId="208">
        <row r="1">
          <cell r="O1" t="str">
            <v>Caparo India Budget 2014</v>
          </cell>
        </row>
      </sheetData>
      <sheetData sheetId="209">
        <row r="1">
          <cell r="O1" t="str">
            <v>Caparo India Budget 2014</v>
          </cell>
        </row>
      </sheetData>
      <sheetData sheetId="210">
        <row r="1">
          <cell r="O1" t="str">
            <v>Caparo India Budget 2014</v>
          </cell>
        </row>
      </sheetData>
      <sheetData sheetId="211">
        <row r="1">
          <cell r="O1" t="str">
            <v>Caparo India Budget 2014</v>
          </cell>
        </row>
      </sheetData>
      <sheetData sheetId="212">
        <row r="1">
          <cell r="O1" t="str">
            <v>Caparo India Budget 2014</v>
          </cell>
        </row>
      </sheetData>
      <sheetData sheetId="213">
        <row r="1">
          <cell r="O1" t="str">
            <v>Caparo India Budget 2014</v>
          </cell>
        </row>
      </sheetData>
      <sheetData sheetId="214">
        <row r="1">
          <cell r="O1" t="str">
            <v>Caparo India Budget 2014</v>
          </cell>
        </row>
      </sheetData>
      <sheetData sheetId="215">
        <row r="1">
          <cell r="O1" t="str">
            <v>Caparo India Budget 2014</v>
          </cell>
        </row>
      </sheetData>
      <sheetData sheetId="216">
        <row r="1">
          <cell r="O1" t="str">
            <v>Caparo India Budget 2014</v>
          </cell>
        </row>
      </sheetData>
      <sheetData sheetId="217">
        <row r="1">
          <cell r="O1" t="str">
            <v>Caparo India Budget 2014</v>
          </cell>
        </row>
      </sheetData>
      <sheetData sheetId="218">
        <row r="1">
          <cell r="O1" t="str">
            <v>Caparo India Budget 2014</v>
          </cell>
        </row>
      </sheetData>
      <sheetData sheetId="219">
        <row r="1">
          <cell r="O1" t="str">
            <v>Caparo India Budget 2014</v>
          </cell>
        </row>
      </sheetData>
      <sheetData sheetId="220">
        <row r="1">
          <cell r="O1" t="str">
            <v>Caparo India Budget 2014</v>
          </cell>
        </row>
      </sheetData>
      <sheetData sheetId="221">
        <row r="1">
          <cell r="O1" t="str">
            <v>Caparo India Budget 2014</v>
          </cell>
        </row>
      </sheetData>
      <sheetData sheetId="222">
        <row r="1">
          <cell r="O1" t="str">
            <v>Caparo India Budget 2014</v>
          </cell>
        </row>
      </sheetData>
      <sheetData sheetId="223">
        <row r="1">
          <cell r="O1" t="str">
            <v>Caparo India Budget 2014</v>
          </cell>
        </row>
      </sheetData>
      <sheetData sheetId="224">
        <row r="1">
          <cell r="O1" t="str">
            <v>Caparo India Budget 2014</v>
          </cell>
        </row>
      </sheetData>
      <sheetData sheetId="225">
        <row r="1">
          <cell r="O1" t="str">
            <v>Caparo India Budget 2014</v>
          </cell>
        </row>
      </sheetData>
      <sheetData sheetId="226">
        <row r="1">
          <cell r="O1" t="str">
            <v>Caparo India Budget 2014</v>
          </cell>
        </row>
      </sheetData>
      <sheetData sheetId="227">
        <row r="1">
          <cell r="O1" t="str">
            <v>Caparo India Budget 2014</v>
          </cell>
        </row>
      </sheetData>
      <sheetData sheetId="228">
        <row r="1">
          <cell r="O1" t="str">
            <v>Caparo India Budget 2014</v>
          </cell>
        </row>
      </sheetData>
      <sheetData sheetId="229">
        <row r="1">
          <cell r="O1" t="str">
            <v>Caparo India Budget 2014</v>
          </cell>
        </row>
      </sheetData>
      <sheetData sheetId="230">
        <row r="1">
          <cell r="O1" t="str">
            <v>Caparo India Budget 2014</v>
          </cell>
        </row>
      </sheetData>
      <sheetData sheetId="231">
        <row r="1">
          <cell r="O1" t="str">
            <v>Caparo India Budget 2014</v>
          </cell>
        </row>
      </sheetData>
      <sheetData sheetId="232">
        <row r="1">
          <cell r="O1" t="str">
            <v>Caparo India Budget 2014</v>
          </cell>
        </row>
      </sheetData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/>
      <sheetData sheetId="262">
        <row r="1">
          <cell r="O1" t="str">
            <v>Caparo India Budget 2014</v>
          </cell>
        </row>
      </sheetData>
      <sheetData sheetId="263">
        <row r="1">
          <cell r="O1" t="str">
            <v>Caparo India Budget 2014</v>
          </cell>
        </row>
      </sheetData>
      <sheetData sheetId="264">
        <row r="1">
          <cell r="O1" t="str">
            <v>Caparo India Budget 2014</v>
          </cell>
        </row>
      </sheetData>
      <sheetData sheetId="265">
        <row r="1">
          <cell r="O1" t="str">
            <v>Caparo India Budget 2014</v>
          </cell>
        </row>
      </sheetData>
      <sheetData sheetId="266"/>
      <sheetData sheetId="267">
        <row r="3">
          <cell r="B3" t="str">
            <v>Capital Expenditure 2013</v>
          </cell>
        </row>
      </sheetData>
      <sheetData sheetId="268">
        <row r="3">
          <cell r="B3" t="str">
            <v>Index</v>
          </cell>
        </row>
      </sheetData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>
        <row r="1">
          <cell r="O1" t="str">
            <v>Caparo India Budget 2014</v>
          </cell>
        </row>
      </sheetData>
      <sheetData sheetId="283">
        <row r="1">
          <cell r="O1" t="str">
            <v>Caparo India Budget 2014</v>
          </cell>
        </row>
      </sheetData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>
        <row r="1">
          <cell r="O1" t="str">
            <v>Caparo India Budget 2014</v>
          </cell>
        </row>
      </sheetData>
      <sheetData sheetId="293">
        <row r="1">
          <cell r="O1" t="str">
            <v>Caparo India Budget 2014</v>
          </cell>
        </row>
      </sheetData>
      <sheetData sheetId="294">
        <row r="1">
          <cell r="O1" t="str">
            <v>Caparo India Budget 2014</v>
          </cell>
        </row>
      </sheetData>
      <sheetData sheetId="295">
        <row r="1">
          <cell r="O1" t="str">
            <v>Caparo India Budget 2014</v>
          </cell>
        </row>
      </sheetData>
      <sheetData sheetId="296">
        <row r="1">
          <cell r="O1" t="str">
            <v>Caparo India Budget 2014</v>
          </cell>
        </row>
      </sheetData>
      <sheetData sheetId="297">
        <row r="1">
          <cell r="O1" t="str">
            <v>Caparo India Budget 2014</v>
          </cell>
        </row>
      </sheetData>
      <sheetData sheetId="298">
        <row r="1">
          <cell r="O1" t="str">
            <v>Caparo India Budget 2014</v>
          </cell>
        </row>
      </sheetData>
      <sheetData sheetId="299">
        <row r="1">
          <cell r="O1" t="str">
            <v>Caparo India Budget 2014</v>
          </cell>
        </row>
      </sheetData>
      <sheetData sheetId="300">
        <row r="1">
          <cell r="O1" t="str">
            <v>Caparo India Budget 2014</v>
          </cell>
        </row>
      </sheetData>
      <sheetData sheetId="301">
        <row r="1">
          <cell r="O1" t="str">
            <v>Caparo India Budget 2014</v>
          </cell>
        </row>
      </sheetData>
      <sheetData sheetId="302">
        <row r="1">
          <cell r="O1" t="str">
            <v>Caparo India Budget 2014</v>
          </cell>
        </row>
      </sheetData>
      <sheetData sheetId="303">
        <row r="1">
          <cell r="O1" t="str">
            <v>Caparo India Budget 2014</v>
          </cell>
        </row>
      </sheetData>
      <sheetData sheetId="304">
        <row r="1">
          <cell r="O1" t="str">
            <v>Caparo India Budget 2014</v>
          </cell>
        </row>
      </sheetData>
      <sheetData sheetId="305">
        <row r="1">
          <cell r="O1" t="str">
            <v>Caparo India Budget 2014</v>
          </cell>
        </row>
      </sheetData>
      <sheetData sheetId="306">
        <row r="1">
          <cell r="O1" t="str">
            <v>Caparo India Budget 2014</v>
          </cell>
        </row>
      </sheetData>
      <sheetData sheetId="307">
        <row r="1">
          <cell r="O1" t="str">
            <v>Caparo India Budget 2014</v>
          </cell>
        </row>
      </sheetData>
      <sheetData sheetId="308">
        <row r="1">
          <cell r="O1" t="str">
            <v>Caparo India Budget 2014</v>
          </cell>
        </row>
      </sheetData>
      <sheetData sheetId="309">
        <row r="1">
          <cell r="O1" t="str">
            <v>Caparo India Budget 2014</v>
          </cell>
        </row>
      </sheetData>
      <sheetData sheetId="310">
        <row r="1">
          <cell r="O1" t="str">
            <v>Caparo India Budget 2014</v>
          </cell>
        </row>
      </sheetData>
      <sheetData sheetId="311">
        <row r="1">
          <cell r="O1" t="str">
            <v>Caparo India Budget 2014</v>
          </cell>
        </row>
      </sheetData>
      <sheetData sheetId="312">
        <row r="1">
          <cell r="O1" t="str">
            <v>Caparo India Budget 2014</v>
          </cell>
        </row>
      </sheetData>
      <sheetData sheetId="313">
        <row r="1">
          <cell r="O1" t="str">
            <v>Caparo India Budget 2014</v>
          </cell>
        </row>
      </sheetData>
      <sheetData sheetId="314">
        <row r="1">
          <cell r="O1" t="str">
            <v>Caparo India Budget 2014</v>
          </cell>
        </row>
      </sheetData>
      <sheetData sheetId="315">
        <row r="1">
          <cell r="O1" t="str">
            <v>Caparo India Budget 2014</v>
          </cell>
        </row>
      </sheetData>
      <sheetData sheetId="316">
        <row r="1">
          <cell r="O1" t="str">
            <v>Caparo India Budget 2014</v>
          </cell>
        </row>
      </sheetData>
      <sheetData sheetId="317">
        <row r="1">
          <cell r="O1" t="str">
            <v>Caparo India Budget 2014</v>
          </cell>
        </row>
      </sheetData>
      <sheetData sheetId="318">
        <row r="1">
          <cell r="O1" t="str">
            <v>Caparo India Budget 2014</v>
          </cell>
        </row>
      </sheetData>
      <sheetData sheetId="319">
        <row r="1">
          <cell r="O1" t="str">
            <v>Caparo India Budget 2014</v>
          </cell>
        </row>
      </sheetData>
      <sheetData sheetId="320">
        <row r="1">
          <cell r="O1" t="str">
            <v>Caparo India Budget 2014</v>
          </cell>
        </row>
      </sheetData>
      <sheetData sheetId="321">
        <row r="1">
          <cell r="O1" t="str">
            <v>Caparo India Budget 2014</v>
          </cell>
        </row>
      </sheetData>
      <sheetData sheetId="322">
        <row r="1">
          <cell r="O1" t="str">
            <v>Caparo India Budget 2014</v>
          </cell>
        </row>
      </sheetData>
      <sheetData sheetId="323">
        <row r="1">
          <cell r="O1" t="str">
            <v>Caparo India Budget 2014</v>
          </cell>
        </row>
      </sheetData>
      <sheetData sheetId="324">
        <row r="1">
          <cell r="O1" t="str">
            <v>Caparo India Budget 2014</v>
          </cell>
        </row>
      </sheetData>
      <sheetData sheetId="325">
        <row r="1">
          <cell r="O1" t="str">
            <v>Caparo India Budget 2014</v>
          </cell>
        </row>
      </sheetData>
      <sheetData sheetId="326">
        <row r="1">
          <cell r="O1" t="str">
            <v>Caparo India Budget 2014</v>
          </cell>
        </row>
      </sheetData>
      <sheetData sheetId="327">
        <row r="1">
          <cell r="O1" t="str">
            <v>Caparo India Budget 2014</v>
          </cell>
        </row>
      </sheetData>
      <sheetData sheetId="328">
        <row r="1">
          <cell r="O1" t="str">
            <v>Caparo India Budget 2014</v>
          </cell>
        </row>
      </sheetData>
      <sheetData sheetId="329">
        <row r="1">
          <cell r="O1" t="str">
            <v>Caparo India Budget 2014</v>
          </cell>
        </row>
      </sheetData>
      <sheetData sheetId="330">
        <row r="1">
          <cell r="O1" t="str">
            <v>Caparo India Budget 2014</v>
          </cell>
        </row>
      </sheetData>
      <sheetData sheetId="331">
        <row r="1">
          <cell r="O1" t="str">
            <v>Caparo India Budget 2014</v>
          </cell>
        </row>
      </sheetData>
      <sheetData sheetId="332">
        <row r="1">
          <cell r="O1" t="str">
            <v>Caparo India Budget 2014</v>
          </cell>
        </row>
      </sheetData>
      <sheetData sheetId="333">
        <row r="1">
          <cell r="O1" t="str">
            <v>Caparo India Budget 2014</v>
          </cell>
        </row>
      </sheetData>
      <sheetData sheetId="334">
        <row r="1">
          <cell r="O1" t="str">
            <v>Caparo India Budget 2014</v>
          </cell>
        </row>
      </sheetData>
      <sheetData sheetId="335">
        <row r="1">
          <cell r="O1" t="str">
            <v>Caparo India Budget 2014</v>
          </cell>
        </row>
      </sheetData>
      <sheetData sheetId="336">
        <row r="1">
          <cell r="O1" t="str">
            <v>Caparo India Budget 2014</v>
          </cell>
        </row>
      </sheetData>
      <sheetData sheetId="337">
        <row r="1">
          <cell r="O1" t="str">
            <v>Caparo India Budget 2014</v>
          </cell>
        </row>
      </sheetData>
      <sheetData sheetId="338">
        <row r="1">
          <cell r="O1" t="str">
            <v>Caparo India Budget 2014</v>
          </cell>
        </row>
      </sheetData>
      <sheetData sheetId="339">
        <row r="1">
          <cell r="O1" t="str">
            <v>Caparo India Budget 2014</v>
          </cell>
        </row>
      </sheetData>
      <sheetData sheetId="340">
        <row r="1">
          <cell r="O1" t="str">
            <v>Caparo India Budget 2014</v>
          </cell>
        </row>
      </sheetData>
      <sheetData sheetId="341">
        <row r="1">
          <cell r="O1" t="str">
            <v>Caparo India Budget 2014</v>
          </cell>
        </row>
      </sheetData>
      <sheetData sheetId="342">
        <row r="1">
          <cell r="O1" t="str">
            <v>Caparo India Budget 2014</v>
          </cell>
        </row>
      </sheetData>
      <sheetData sheetId="343">
        <row r="1">
          <cell r="O1" t="str">
            <v>Caparo India Budget 2014</v>
          </cell>
        </row>
      </sheetData>
      <sheetData sheetId="344">
        <row r="1">
          <cell r="O1" t="str">
            <v>Caparo India Budget 2014</v>
          </cell>
        </row>
      </sheetData>
      <sheetData sheetId="345">
        <row r="1">
          <cell r="O1" t="str">
            <v>Caparo India Budget 2014</v>
          </cell>
        </row>
      </sheetData>
      <sheetData sheetId="346">
        <row r="1">
          <cell r="O1" t="str">
            <v>Caparo India Budget 2014</v>
          </cell>
        </row>
      </sheetData>
      <sheetData sheetId="347">
        <row r="1">
          <cell r="O1" t="str">
            <v>Caparo India Budget 2014</v>
          </cell>
        </row>
      </sheetData>
      <sheetData sheetId="348">
        <row r="1">
          <cell r="O1" t="str">
            <v>Caparo India Budget 2014</v>
          </cell>
        </row>
      </sheetData>
      <sheetData sheetId="349">
        <row r="1">
          <cell r="O1" t="str">
            <v>Caparo India Budget 2014</v>
          </cell>
        </row>
      </sheetData>
      <sheetData sheetId="350">
        <row r="1">
          <cell r="O1" t="str">
            <v>Caparo India Budget 2014</v>
          </cell>
        </row>
      </sheetData>
      <sheetData sheetId="351">
        <row r="1">
          <cell r="O1" t="str">
            <v>Caparo India Budget 2014</v>
          </cell>
        </row>
      </sheetData>
      <sheetData sheetId="352">
        <row r="1">
          <cell r="O1" t="str">
            <v>Caparo India Budget 2014</v>
          </cell>
        </row>
      </sheetData>
      <sheetData sheetId="353">
        <row r="1">
          <cell r="O1" t="str">
            <v>Caparo India Budget 2014</v>
          </cell>
        </row>
      </sheetData>
      <sheetData sheetId="354">
        <row r="1">
          <cell r="O1" t="str">
            <v>Caparo India Budget 2014</v>
          </cell>
        </row>
      </sheetData>
      <sheetData sheetId="355">
        <row r="1">
          <cell r="O1" t="str">
            <v>Caparo India Budget 2014</v>
          </cell>
        </row>
      </sheetData>
      <sheetData sheetId="356">
        <row r="1">
          <cell r="O1" t="str">
            <v>Caparo India Budget 2014</v>
          </cell>
        </row>
      </sheetData>
      <sheetData sheetId="357">
        <row r="1">
          <cell r="O1" t="str">
            <v>Caparo India Budget 2014</v>
          </cell>
        </row>
      </sheetData>
      <sheetData sheetId="358">
        <row r="1">
          <cell r="O1" t="str">
            <v>Caparo India Budget 2014</v>
          </cell>
        </row>
      </sheetData>
      <sheetData sheetId="359">
        <row r="1">
          <cell r="O1" t="str">
            <v>Caparo India Budget 2014</v>
          </cell>
        </row>
      </sheetData>
      <sheetData sheetId="360">
        <row r="1">
          <cell r="O1" t="str">
            <v>Caparo India Budget 2014</v>
          </cell>
        </row>
      </sheetData>
      <sheetData sheetId="361">
        <row r="1">
          <cell r="O1" t="str">
            <v>Caparo India Budget 2014</v>
          </cell>
        </row>
      </sheetData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>
        <row r="1">
          <cell r="O1" t="str">
            <v>Caparo India Budget 2014</v>
          </cell>
        </row>
      </sheetData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>
        <row r="1">
          <cell r="O1" t="str">
            <v>Caparo India Budget 2014</v>
          </cell>
        </row>
      </sheetData>
      <sheetData sheetId="395">
        <row r="1">
          <cell r="O1" t="str">
            <v>Caparo India Budget 2014</v>
          </cell>
        </row>
      </sheetData>
      <sheetData sheetId="396">
        <row r="1">
          <cell r="O1" t="str">
            <v>Caparo India Budget 2014</v>
          </cell>
        </row>
      </sheetData>
      <sheetData sheetId="397">
        <row r="1">
          <cell r="O1" t="str">
            <v>Caparo India Budget 2014</v>
          </cell>
        </row>
      </sheetData>
      <sheetData sheetId="398">
        <row r="1">
          <cell r="O1" t="str">
            <v>Caparo India Budget 2014</v>
          </cell>
        </row>
      </sheetData>
      <sheetData sheetId="399">
        <row r="1">
          <cell r="O1" t="str">
            <v>Caparo India Budget 2014</v>
          </cell>
        </row>
      </sheetData>
      <sheetData sheetId="400">
        <row r="1">
          <cell r="O1" t="str">
            <v>Caparo India Budget 2014</v>
          </cell>
        </row>
      </sheetData>
      <sheetData sheetId="401">
        <row r="1">
          <cell r="O1" t="str">
            <v>Caparo India Budget 2014</v>
          </cell>
        </row>
      </sheetData>
      <sheetData sheetId="402">
        <row r="1">
          <cell r="O1" t="str">
            <v>Caparo India Budget 2014</v>
          </cell>
        </row>
      </sheetData>
      <sheetData sheetId="403">
        <row r="1">
          <cell r="O1" t="str">
            <v>Caparo India Budget 2014</v>
          </cell>
        </row>
      </sheetData>
      <sheetData sheetId="404">
        <row r="1">
          <cell r="O1" t="str">
            <v>Caparo India Budget 2014</v>
          </cell>
        </row>
      </sheetData>
      <sheetData sheetId="405">
        <row r="1">
          <cell r="O1" t="str">
            <v>Caparo India Budget 2014</v>
          </cell>
        </row>
      </sheetData>
      <sheetData sheetId="406">
        <row r="1">
          <cell r="O1" t="str">
            <v>Caparo India Budget 2014</v>
          </cell>
        </row>
      </sheetData>
      <sheetData sheetId="407">
        <row r="1">
          <cell r="O1" t="str">
            <v>Caparo India Budget 2014</v>
          </cell>
        </row>
      </sheetData>
      <sheetData sheetId="408">
        <row r="1">
          <cell r="O1" t="str">
            <v>Caparo India Budget 2014</v>
          </cell>
        </row>
      </sheetData>
      <sheetData sheetId="409">
        <row r="1">
          <cell r="O1" t="str">
            <v>Caparo India Budget 2014</v>
          </cell>
        </row>
      </sheetData>
      <sheetData sheetId="410">
        <row r="1">
          <cell r="O1" t="str">
            <v>Caparo India Budget 2014</v>
          </cell>
        </row>
      </sheetData>
      <sheetData sheetId="411">
        <row r="1">
          <cell r="O1" t="str">
            <v>Caparo India Budget 2014</v>
          </cell>
        </row>
      </sheetData>
      <sheetData sheetId="412">
        <row r="1">
          <cell r="O1" t="str">
            <v>Caparo India Budget 2014</v>
          </cell>
        </row>
      </sheetData>
      <sheetData sheetId="413">
        <row r="1">
          <cell r="O1" t="str">
            <v>Caparo India Budget 2014</v>
          </cell>
        </row>
      </sheetData>
      <sheetData sheetId="414">
        <row r="1">
          <cell r="O1" t="str">
            <v>Caparo India Budget 2014</v>
          </cell>
        </row>
      </sheetData>
      <sheetData sheetId="415">
        <row r="1">
          <cell r="O1" t="str">
            <v>Caparo India Budget 2014</v>
          </cell>
        </row>
      </sheetData>
      <sheetData sheetId="416">
        <row r="1">
          <cell r="O1" t="str">
            <v>Caparo India Budget 2014</v>
          </cell>
        </row>
      </sheetData>
      <sheetData sheetId="417">
        <row r="1">
          <cell r="O1" t="str">
            <v>Caparo India Budget 2014</v>
          </cell>
        </row>
      </sheetData>
      <sheetData sheetId="418">
        <row r="1">
          <cell r="O1" t="str">
            <v>Caparo India Budget 2014</v>
          </cell>
        </row>
      </sheetData>
      <sheetData sheetId="419">
        <row r="1">
          <cell r="O1" t="str">
            <v>Caparo India Budget 2014</v>
          </cell>
        </row>
      </sheetData>
      <sheetData sheetId="420">
        <row r="1">
          <cell r="O1" t="str">
            <v>Caparo India Budget 2014</v>
          </cell>
        </row>
      </sheetData>
      <sheetData sheetId="421">
        <row r="1">
          <cell r="O1" t="str">
            <v>Caparo India Budget 2014</v>
          </cell>
        </row>
      </sheetData>
      <sheetData sheetId="422">
        <row r="1">
          <cell r="O1" t="str">
            <v>Caparo India Budget 2014</v>
          </cell>
        </row>
      </sheetData>
      <sheetData sheetId="423">
        <row r="1">
          <cell r="O1" t="str">
            <v>Caparo India Budget 2014</v>
          </cell>
        </row>
      </sheetData>
      <sheetData sheetId="424">
        <row r="1">
          <cell r="O1" t="str">
            <v>Caparo India Budget 2014</v>
          </cell>
        </row>
      </sheetData>
      <sheetData sheetId="425">
        <row r="1">
          <cell r="O1" t="str">
            <v>Caparo India Budget 2014</v>
          </cell>
        </row>
      </sheetData>
      <sheetData sheetId="426">
        <row r="1">
          <cell r="O1" t="str">
            <v>Caparo India Budget 2014</v>
          </cell>
        </row>
      </sheetData>
      <sheetData sheetId="427">
        <row r="1">
          <cell r="O1" t="str">
            <v>Caparo India Budget 2014</v>
          </cell>
        </row>
      </sheetData>
      <sheetData sheetId="428">
        <row r="1">
          <cell r="O1" t="str">
            <v>Caparo India Budget 2014</v>
          </cell>
        </row>
      </sheetData>
      <sheetData sheetId="429">
        <row r="1">
          <cell r="O1" t="str">
            <v>Caparo India Budget 2014</v>
          </cell>
        </row>
      </sheetData>
      <sheetData sheetId="430">
        <row r="1">
          <cell r="O1" t="str">
            <v>Caparo India Budget 2014</v>
          </cell>
        </row>
      </sheetData>
      <sheetData sheetId="431">
        <row r="1">
          <cell r="O1" t="str">
            <v>Caparo India Budget 2014</v>
          </cell>
        </row>
      </sheetData>
      <sheetData sheetId="432">
        <row r="1">
          <cell r="O1" t="str">
            <v>Caparo India Budget 2014</v>
          </cell>
        </row>
      </sheetData>
      <sheetData sheetId="433">
        <row r="1">
          <cell r="O1" t="str">
            <v>Caparo India Budget 2014</v>
          </cell>
        </row>
      </sheetData>
      <sheetData sheetId="434">
        <row r="1">
          <cell r="O1" t="str">
            <v>Caparo India Budget 2014</v>
          </cell>
        </row>
      </sheetData>
      <sheetData sheetId="435">
        <row r="1">
          <cell r="O1" t="str">
            <v>Caparo India Budget 2014</v>
          </cell>
        </row>
      </sheetData>
      <sheetData sheetId="436">
        <row r="1">
          <cell r="O1" t="str">
            <v>Caparo India Budget 2014</v>
          </cell>
        </row>
      </sheetData>
      <sheetData sheetId="437">
        <row r="1">
          <cell r="O1" t="str">
            <v>Caparo India Budget 2014</v>
          </cell>
        </row>
      </sheetData>
      <sheetData sheetId="438">
        <row r="1">
          <cell r="O1" t="str">
            <v>Caparo India Budget 2014</v>
          </cell>
        </row>
      </sheetData>
      <sheetData sheetId="439">
        <row r="1">
          <cell r="O1" t="str">
            <v>Caparo India Budget 2014</v>
          </cell>
        </row>
      </sheetData>
      <sheetData sheetId="440">
        <row r="1">
          <cell r="O1" t="str">
            <v>Caparo India Budget 2014</v>
          </cell>
        </row>
      </sheetData>
      <sheetData sheetId="441">
        <row r="1">
          <cell r="O1" t="str">
            <v>Caparo India Budget 2014</v>
          </cell>
        </row>
      </sheetData>
      <sheetData sheetId="442">
        <row r="1">
          <cell r="O1" t="str">
            <v>Caparo India Budget 2014</v>
          </cell>
        </row>
      </sheetData>
      <sheetData sheetId="443">
        <row r="1">
          <cell r="O1" t="str">
            <v>Caparo India Budget 2014</v>
          </cell>
        </row>
      </sheetData>
      <sheetData sheetId="444">
        <row r="1">
          <cell r="O1" t="str">
            <v>Caparo India Budget 2014</v>
          </cell>
        </row>
      </sheetData>
      <sheetData sheetId="445">
        <row r="1">
          <cell r="O1" t="str">
            <v>Caparo India Budget 2014</v>
          </cell>
        </row>
      </sheetData>
      <sheetData sheetId="446">
        <row r="1">
          <cell r="O1" t="str">
            <v>Caparo India Budget 2014</v>
          </cell>
        </row>
      </sheetData>
      <sheetData sheetId="447">
        <row r="1">
          <cell r="O1" t="str">
            <v>Caparo India Budget 2014</v>
          </cell>
        </row>
      </sheetData>
      <sheetData sheetId="448">
        <row r="1">
          <cell r="O1" t="str">
            <v>Caparo India Budget 2014</v>
          </cell>
        </row>
      </sheetData>
      <sheetData sheetId="449">
        <row r="1">
          <cell r="O1" t="str">
            <v>Caparo India Budget 2014</v>
          </cell>
        </row>
      </sheetData>
      <sheetData sheetId="450">
        <row r="1">
          <cell r="O1" t="str">
            <v>Caparo India Budget 2014</v>
          </cell>
        </row>
      </sheetData>
      <sheetData sheetId="451">
        <row r="1">
          <cell r="O1" t="str">
            <v>Caparo India Budget 2014</v>
          </cell>
        </row>
      </sheetData>
      <sheetData sheetId="452">
        <row r="1">
          <cell r="O1" t="str">
            <v>Caparo India Budget 2014</v>
          </cell>
        </row>
      </sheetData>
      <sheetData sheetId="453">
        <row r="1">
          <cell r="O1" t="str">
            <v>Caparo India Budget 2014</v>
          </cell>
        </row>
      </sheetData>
      <sheetData sheetId="454">
        <row r="1">
          <cell r="O1" t="str">
            <v>Caparo India Budget 2014</v>
          </cell>
        </row>
      </sheetData>
      <sheetData sheetId="455">
        <row r="1">
          <cell r="O1" t="str">
            <v>Caparo India Budget 2014</v>
          </cell>
        </row>
      </sheetData>
      <sheetData sheetId="456">
        <row r="1">
          <cell r="O1" t="str">
            <v>Caparo India Budget 2014</v>
          </cell>
        </row>
      </sheetData>
      <sheetData sheetId="457">
        <row r="1">
          <cell r="O1" t="str">
            <v>Caparo India Budget 2014</v>
          </cell>
        </row>
      </sheetData>
      <sheetData sheetId="458">
        <row r="1">
          <cell r="O1" t="str">
            <v>Caparo India Budget 2014</v>
          </cell>
        </row>
      </sheetData>
      <sheetData sheetId="459">
        <row r="1">
          <cell r="O1" t="str">
            <v>Caparo India Budget 2014</v>
          </cell>
        </row>
      </sheetData>
      <sheetData sheetId="460">
        <row r="1">
          <cell r="O1" t="str">
            <v>Caparo India Budget 2014</v>
          </cell>
        </row>
      </sheetData>
      <sheetData sheetId="461">
        <row r="1">
          <cell r="O1" t="str">
            <v>Caparo India Budget 2014</v>
          </cell>
        </row>
      </sheetData>
      <sheetData sheetId="462">
        <row r="1">
          <cell r="O1" t="str">
            <v>Caparo India Budget 2014</v>
          </cell>
        </row>
      </sheetData>
      <sheetData sheetId="463">
        <row r="1">
          <cell r="O1" t="str">
            <v>Caparo India Budget 2014</v>
          </cell>
        </row>
      </sheetData>
      <sheetData sheetId="464">
        <row r="1">
          <cell r="O1" t="str">
            <v>Caparo India Budget 2014</v>
          </cell>
        </row>
      </sheetData>
      <sheetData sheetId="465">
        <row r="1">
          <cell r="O1" t="str">
            <v>Caparo India Budget 2014</v>
          </cell>
        </row>
      </sheetData>
      <sheetData sheetId="466">
        <row r="1">
          <cell r="O1" t="str">
            <v>Caparo India Budget 2014</v>
          </cell>
        </row>
      </sheetData>
      <sheetData sheetId="467">
        <row r="1">
          <cell r="O1" t="str">
            <v>Caparo India Budget 2014</v>
          </cell>
        </row>
      </sheetData>
      <sheetData sheetId="468">
        <row r="1">
          <cell r="O1" t="str">
            <v>Caparo India Budget 2014</v>
          </cell>
        </row>
      </sheetData>
      <sheetData sheetId="469">
        <row r="1">
          <cell r="O1" t="str">
            <v>Caparo India Budget 2014</v>
          </cell>
        </row>
      </sheetData>
      <sheetData sheetId="470">
        <row r="1">
          <cell r="O1" t="str">
            <v>Caparo India Budget 2014</v>
          </cell>
        </row>
      </sheetData>
      <sheetData sheetId="471">
        <row r="1">
          <cell r="O1" t="str">
            <v>Caparo India Budget 2014</v>
          </cell>
        </row>
      </sheetData>
      <sheetData sheetId="472">
        <row r="1">
          <cell r="O1" t="str">
            <v>Caparo India Budget 2014</v>
          </cell>
        </row>
      </sheetData>
      <sheetData sheetId="473">
        <row r="1">
          <cell r="O1" t="str">
            <v>Caparo India Budget 2014</v>
          </cell>
        </row>
      </sheetData>
      <sheetData sheetId="474">
        <row r="1">
          <cell r="O1" t="str">
            <v>Caparo India Budget 2014</v>
          </cell>
        </row>
      </sheetData>
      <sheetData sheetId="475">
        <row r="1">
          <cell r="O1" t="str">
            <v>Caparo India Budget 2014</v>
          </cell>
        </row>
      </sheetData>
      <sheetData sheetId="476">
        <row r="1">
          <cell r="O1" t="str">
            <v>Caparo India Budget 2014</v>
          </cell>
        </row>
      </sheetData>
      <sheetData sheetId="477">
        <row r="1">
          <cell r="O1" t="str">
            <v>Caparo India Budget 2014</v>
          </cell>
        </row>
      </sheetData>
      <sheetData sheetId="478">
        <row r="1">
          <cell r="O1" t="str">
            <v>Caparo India Budget 2014</v>
          </cell>
        </row>
      </sheetData>
      <sheetData sheetId="479">
        <row r="1">
          <cell r="O1" t="str">
            <v>Caparo India Budget 2014</v>
          </cell>
        </row>
      </sheetData>
      <sheetData sheetId="480">
        <row r="1">
          <cell r="O1" t="str">
            <v>Caparo India Budget 2014</v>
          </cell>
        </row>
      </sheetData>
      <sheetData sheetId="481">
        <row r="1">
          <cell r="O1" t="str">
            <v>Caparo India Budget 2014</v>
          </cell>
        </row>
      </sheetData>
      <sheetData sheetId="482">
        <row r="1">
          <cell r="O1" t="str">
            <v>Caparo India Budget 2014</v>
          </cell>
        </row>
      </sheetData>
      <sheetData sheetId="483">
        <row r="1">
          <cell r="O1" t="str">
            <v>Caparo India Budget 2014</v>
          </cell>
        </row>
      </sheetData>
      <sheetData sheetId="484">
        <row r="1">
          <cell r="O1" t="str">
            <v>Caparo India Budget 2014</v>
          </cell>
        </row>
      </sheetData>
      <sheetData sheetId="485">
        <row r="1">
          <cell r="O1" t="str">
            <v>Caparo India Budget 2014</v>
          </cell>
        </row>
      </sheetData>
      <sheetData sheetId="486">
        <row r="1">
          <cell r="O1" t="str">
            <v>Caparo India Budget 2014</v>
          </cell>
        </row>
      </sheetData>
      <sheetData sheetId="487">
        <row r="1">
          <cell r="O1" t="str">
            <v>Caparo India Budget 2014</v>
          </cell>
        </row>
      </sheetData>
      <sheetData sheetId="488">
        <row r="1">
          <cell r="O1" t="str">
            <v>Caparo India Budget 2014</v>
          </cell>
        </row>
      </sheetData>
      <sheetData sheetId="489">
        <row r="1">
          <cell r="O1" t="str">
            <v>Caparo India Budget 2014</v>
          </cell>
        </row>
      </sheetData>
      <sheetData sheetId="490">
        <row r="1">
          <cell r="O1" t="str">
            <v>Caparo India Budget 2014</v>
          </cell>
        </row>
      </sheetData>
      <sheetData sheetId="491">
        <row r="1">
          <cell r="O1" t="str">
            <v>Caparo India Budget 2014</v>
          </cell>
        </row>
      </sheetData>
      <sheetData sheetId="492">
        <row r="1">
          <cell r="O1" t="str">
            <v>Caparo India Budget 2014</v>
          </cell>
        </row>
      </sheetData>
      <sheetData sheetId="493">
        <row r="1">
          <cell r="O1" t="str">
            <v>Caparo India Budget 2014</v>
          </cell>
        </row>
      </sheetData>
      <sheetData sheetId="494">
        <row r="1">
          <cell r="O1" t="str">
            <v>Caparo India Budget 2014</v>
          </cell>
        </row>
      </sheetData>
      <sheetData sheetId="495">
        <row r="1">
          <cell r="O1" t="str">
            <v>Caparo India Budget 2014</v>
          </cell>
        </row>
      </sheetData>
      <sheetData sheetId="496">
        <row r="1">
          <cell r="O1" t="str">
            <v>Caparo India Budget 2014</v>
          </cell>
        </row>
      </sheetData>
      <sheetData sheetId="497">
        <row r="1">
          <cell r="O1" t="str">
            <v>Caparo India Budget 2014</v>
          </cell>
        </row>
      </sheetData>
      <sheetData sheetId="498">
        <row r="1">
          <cell r="O1" t="str">
            <v>Caparo India Budget 2014</v>
          </cell>
        </row>
      </sheetData>
      <sheetData sheetId="499">
        <row r="1">
          <cell r="O1" t="str">
            <v>Caparo India Budget 2014</v>
          </cell>
        </row>
      </sheetData>
      <sheetData sheetId="500">
        <row r="1">
          <cell r="O1" t="str">
            <v>Caparo India Budget 2014</v>
          </cell>
        </row>
      </sheetData>
      <sheetData sheetId="501">
        <row r="1">
          <cell r="O1" t="str">
            <v>Caparo India Budget 2014</v>
          </cell>
        </row>
      </sheetData>
      <sheetData sheetId="502">
        <row r="1">
          <cell r="O1" t="str">
            <v>Caparo India Budget 2014</v>
          </cell>
        </row>
      </sheetData>
      <sheetData sheetId="503">
        <row r="1">
          <cell r="O1" t="str">
            <v>Caparo India Budget 2014</v>
          </cell>
        </row>
      </sheetData>
      <sheetData sheetId="504">
        <row r="1">
          <cell r="O1" t="str">
            <v>Caparo India Budget 2014</v>
          </cell>
        </row>
      </sheetData>
      <sheetData sheetId="505">
        <row r="1">
          <cell r="O1" t="str">
            <v>Caparo India Budget 2014</v>
          </cell>
        </row>
      </sheetData>
      <sheetData sheetId="506">
        <row r="1">
          <cell r="O1" t="str">
            <v>Caparo India Budget 2014</v>
          </cell>
        </row>
      </sheetData>
      <sheetData sheetId="507">
        <row r="1">
          <cell r="O1" t="str">
            <v>Caparo India Budget 2014</v>
          </cell>
        </row>
      </sheetData>
      <sheetData sheetId="508">
        <row r="1">
          <cell r="O1" t="str">
            <v>Caparo India Budget 2014</v>
          </cell>
        </row>
      </sheetData>
      <sheetData sheetId="509">
        <row r="1">
          <cell r="O1" t="str">
            <v>Caparo India Budget 2014</v>
          </cell>
        </row>
      </sheetData>
      <sheetData sheetId="510">
        <row r="1">
          <cell r="O1" t="str">
            <v>Caparo India Budget 2014</v>
          </cell>
        </row>
      </sheetData>
      <sheetData sheetId="511">
        <row r="1">
          <cell r="O1" t="str">
            <v>Caparo India Budget 2014</v>
          </cell>
        </row>
      </sheetData>
      <sheetData sheetId="512">
        <row r="1">
          <cell r="O1" t="str">
            <v>Caparo India Budget 2014</v>
          </cell>
        </row>
      </sheetData>
      <sheetData sheetId="513">
        <row r="1">
          <cell r="O1" t="str">
            <v>Caparo India Budget 2014</v>
          </cell>
        </row>
      </sheetData>
      <sheetData sheetId="514">
        <row r="1">
          <cell r="O1" t="str">
            <v>Caparo India Budget 2014</v>
          </cell>
        </row>
      </sheetData>
      <sheetData sheetId="515">
        <row r="1">
          <cell r="O1" t="str">
            <v>Caparo India Budget 2014</v>
          </cell>
        </row>
      </sheetData>
      <sheetData sheetId="516">
        <row r="1">
          <cell r="O1" t="str">
            <v>Caparo India Budget 2014</v>
          </cell>
        </row>
      </sheetData>
      <sheetData sheetId="517">
        <row r="1">
          <cell r="O1" t="str">
            <v>Caparo India Budget 2014</v>
          </cell>
        </row>
      </sheetData>
      <sheetData sheetId="518">
        <row r="1">
          <cell r="O1" t="str">
            <v>Caparo India Budget 2014</v>
          </cell>
        </row>
      </sheetData>
      <sheetData sheetId="519">
        <row r="1">
          <cell r="O1" t="str">
            <v>Caparo India Budget 2014</v>
          </cell>
        </row>
      </sheetData>
      <sheetData sheetId="520">
        <row r="1">
          <cell r="O1" t="str">
            <v>Caparo India Budget 2014</v>
          </cell>
        </row>
      </sheetData>
      <sheetData sheetId="521">
        <row r="1">
          <cell r="O1" t="str">
            <v>Caparo India Budget 2014</v>
          </cell>
        </row>
      </sheetData>
      <sheetData sheetId="522">
        <row r="1">
          <cell r="O1" t="str">
            <v>Caparo India Budget 2014</v>
          </cell>
        </row>
      </sheetData>
      <sheetData sheetId="523">
        <row r="1">
          <cell r="O1" t="str">
            <v>Caparo India Budget 2014</v>
          </cell>
        </row>
      </sheetData>
      <sheetData sheetId="524">
        <row r="1">
          <cell r="O1" t="str">
            <v>Caparo India Budget 2014</v>
          </cell>
        </row>
      </sheetData>
      <sheetData sheetId="525">
        <row r="1">
          <cell r="O1" t="str">
            <v>Caparo India Budget 2014</v>
          </cell>
        </row>
      </sheetData>
      <sheetData sheetId="526">
        <row r="1">
          <cell r="O1" t="str">
            <v>Caparo India Budget 2014</v>
          </cell>
        </row>
      </sheetData>
      <sheetData sheetId="527">
        <row r="1">
          <cell r="O1" t="str">
            <v>Caparo India Budget 2014</v>
          </cell>
        </row>
      </sheetData>
      <sheetData sheetId="528">
        <row r="1">
          <cell r="O1" t="str">
            <v>Caparo India Budget 2014</v>
          </cell>
        </row>
      </sheetData>
      <sheetData sheetId="529">
        <row r="1">
          <cell r="O1" t="str">
            <v>Caparo India Budget 2014</v>
          </cell>
        </row>
      </sheetData>
      <sheetData sheetId="530">
        <row r="1">
          <cell r="O1" t="str">
            <v>Caparo India Budget 2014</v>
          </cell>
        </row>
      </sheetData>
      <sheetData sheetId="531">
        <row r="1">
          <cell r="O1" t="str">
            <v>Caparo India Budget 2014</v>
          </cell>
        </row>
      </sheetData>
      <sheetData sheetId="532">
        <row r="1">
          <cell r="O1" t="str">
            <v>Caparo India Budget 2014</v>
          </cell>
        </row>
      </sheetData>
      <sheetData sheetId="533">
        <row r="1">
          <cell r="O1" t="str">
            <v>Caparo India Budget 2014</v>
          </cell>
        </row>
      </sheetData>
      <sheetData sheetId="534">
        <row r="1">
          <cell r="O1" t="str">
            <v>Caparo India Budget 2014</v>
          </cell>
        </row>
      </sheetData>
      <sheetData sheetId="535">
        <row r="1">
          <cell r="O1" t="str">
            <v>Caparo India Budget 2014</v>
          </cell>
        </row>
      </sheetData>
      <sheetData sheetId="536">
        <row r="1">
          <cell r="O1" t="str">
            <v>Caparo India Budget 2014</v>
          </cell>
        </row>
      </sheetData>
      <sheetData sheetId="537">
        <row r="1">
          <cell r="O1" t="str">
            <v>Caparo India Budget 2014</v>
          </cell>
        </row>
      </sheetData>
      <sheetData sheetId="538">
        <row r="1">
          <cell r="O1" t="str">
            <v>Caparo India Budget 2014</v>
          </cell>
        </row>
      </sheetData>
      <sheetData sheetId="539">
        <row r="1">
          <cell r="O1" t="str">
            <v>Caparo India Budget 2014</v>
          </cell>
        </row>
      </sheetData>
      <sheetData sheetId="540">
        <row r="1">
          <cell r="O1" t="str">
            <v>Caparo India Budget 2014</v>
          </cell>
        </row>
      </sheetData>
      <sheetData sheetId="541">
        <row r="1">
          <cell r="O1" t="str">
            <v>Caparo India Budget 2014</v>
          </cell>
        </row>
      </sheetData>
      <sheetData sheetId="542">
        <row r="1">
          <cell r="O1" t="str">
            <v>Caparo India Budget 2014</v>
          </cell>
        </row>
      </sheetData>
      <sheetData sheetId="543">
        <row r="1">
          <cell r="O1" t="str">
            <v>Caparo India Budget 2014</v>
          </cell>
        </row>
      </sheetData>
      <sheetData sheetId="544">
        <row r="1">
          <cell r="O1" t="str">
            <v>Caparo India Budget 2014</v>
          </cell>
        </row>
      </sheetData>
      <sheetData sheetId="545">
        <row r="1">
          <cell r="O1" t="str">
            <v>Caparo India Budget 2014</v>
          </cell>
        </row>
      </sheetData>
      <sheetData sheetId="546">
        <row r="1">
          <cell r="O1" t="str">
            <v>Caparo India Budget 2014</v>
          </cell>
        </row>
      </sheetData>
      <sheetData sheetId="547">
        <row r="1">
          <cell r="O1" t="str">
            <v>Caparo India Budget 2014</v>
          </cell>
        </row>
      </sheetData>
      <sheetData sheetId="548">
        <row r="1">
          <cell r="O1" t="str">
            <v>Caparo India Budget 2014</v>
          </cell>
        </row>
      </sheetData>
      <sheetData sheetId="549">
        <row r="1">
          <cell r="O1" t="str">
            <v>Caparo India Budget 2014</v>
          </cell>
        </row>
      </sheetData>
      <sheetData sheetId="550">
        <row r="1">
          <cell r="O1" t="str">
            <v>Caparo India Budget 2014</v>
          </cell>
        </row>
      </sheetData>
      <sheetData sheetId="551">
        <row r="1">
          <cell r="O1" t="str">
            <v>Caparo India Budget 2014</v>
          </cell>
        </row>
      </sheetData>
      <sheetData sheetId="552">
        <row r="1">
          <cell r="O1" t="str">
            <v>Caparo India Budget 2014</v>
          </cell>
        </row>
      </sheetData>
      <sheetData sheetId="553">
        <row r="1">
          <cell r="O1" t="str">
            <v>Caparo India Budget 2014</v>
          </cell>
        </row>
      </sheetData>
      <sheetData sheetId="554">
        <row r="1">
          <cell r="O1" t="str">
            <v>Caparo India Budget 2014</v>
          </cell>
        </row>
      </sheetData>
      <sheetData sheetId="555">
        <row r="1">
          <cell r="O1" t="str">
            <v>Caparo India Budget 2014</v>
          </cell>
        </row>
      </sheetData>
      <sheetData sheetId="556">
        <row r="1">
          <cell r="O1" t="str">
            <v>Caparo India Budget 2014</v>
          </cell>
        </row>
      </sheetData>
      <sheetData sheetId="557">
        <row r="1">
          <cell r="O1" t="str">
            <v>Caparo India Budget 2014</v>
          </cell>
        </row>
      </sheetData>
      <sheetData sheetId="558">
        <row r="1">
          <cell r="O1" t="str">
            <v>Caparo India Budget 2014</v>
          </cell>
        </row>
      </sheetData>
      <sheetData sheetId="559">
        <row r="1">
          <cell r="O1" t="str">
            <v>Caparo India Budget 2014</v>
          </cell>
        </row>
      </sheetData>
      <sheetData sheetId="560">
        <row r="1">
          <cell r="O1" t="str">
            <v>Caparo India Budget 2014</v>
          </cell>
        </row>
      </sheetData>
      <sheetData sheetId="561">
        <row r="1">
          <cell r="O1" t="str">
            <v>Caparo India Budget 2014</v>
          </cell>
        </row>
      </sheetData>
      <sheetData sheetId="562">
        <row r="1">
          <cell r="O1" t="str">
            <v>Caparo India Budget 2014</v>
          </cell>
        </row>
      </sheetData>
      <sheetData sheetId="563">
        <row r="1">
          <cell r="O1" t="str">
            <v>Caparo India Budget 2014</v>
          </cell>
        </row>
      </sheetData>
      <sheetData sheetId="564">
        <row r="1">
          <cell r="O1" t="str">
            <v>Caparo India Budget 2014</v>
          </cell>
        </row>
      </sheetData>
      <sheetData sheetId="565">
        <row r="1">
          <cell r="O1" t="str">
            <v>Caparo India Budget 2014</v>
          </cell>
        </row>
      </sheetData>
      <sheetData sheetId="566">
        <row r="1">
          <cell r="O1" t="str">
            <v>Caparo India Budget 2014</v>
          </cell>
        </row>
      </sheetData>
      <sheetData sheetId="567">
        <row r="1">
          <cell r="O1" t="str">
            <v>Caparo India Budget 2014</v>
          </cell>
        </row>
      </sheetData>
      <sheetData sheetId="568">
        <row r="1">
          <cell r="O1" t="str">
            <v>Caparo India Budget 2014</v>
          </cell>
        </row>
      </sheetData>
      <sheetData sheetId="569">
        <row r="1">
          <cell r="O1" t="str">
            <v>Caparo India Budget 2014</v>
          </cell>
        </row>
      </sheetData>
      <sheetData sheetId="570">
        <row r="1">
          <cell r="O1" t="str">
            <v>Caparo India Budget 2014</v>
          </cell>
        </row>
      </sheetData>
      <sheetData sheetId="571">
        <row r="1">
          <cell r="O1" t="str">
            <v>Caparo India Budget 2014</v>
          </cell>
        </row>
      </sheetData>
      <sheetData sheetId="572">
        <row r="1">
          <cell r="O1" t="str">
            <v>Caparo India Budget 2014</v>
          </cell>
        </row>
      </sheetData>
      <sheetData sheetId="573">
        <row r="1">
          <cell r="O1" t="str">
            <v>Caparo India Budget 2014</v>
          </cell>
        </row>
      </sheetData>
      <sheetData sheetId="574">
        <row r="1">
          <cell r="O1" t="str">
            <v>Caparo India Budget 2014</v>
          </cell>
        </row>
      </sheetData>
      <sheetData sheetId="575">
        <row r="1">
          <cell r="O1" t="str">
            <v>Caparo India Budget 2014</v>
          </cell>
        </row>
      </sheetData>
      <sheetData sheetId="576">
        <row r="1">
          <cell r="O1" t="str">
            <v>Caparo India Budget 2014</v>
          </cell>
        </row>
      </sheetData>
      <sheetData sheetId="577">
        <row r="1">
          <cell r="O1" t="str">
            <v>Caparo India Budget 2014</v>
          </cell>
        </row>
      </sheetData>
      <sheetData sheetId="578">
        <row r="1">
          <cell r="O1" t="str">
            <v>Caparo India Budget 2014</v>
          </cell>
        </row>
      </sheetData>
      <sheetData sheetId="579">
        <row r="1">
          <cell r="O1" t="str">
            <v>Caparo India Budget 2014</v>
          </cell>
        </row>
      </sheetData>
      <sheetData sheetId="580">
        <row r="1">
          <cell r="O1" t="str">
            <v>Caparo India Budget 2014</v>
          </cell>
        </row>
      </sheetData>
      <sheetData sheetId="581">
        <row r="1">
          <cell r="O1" t="str">
            <v>Caparo India Budget 2014</v>
          </cell>
        </row>
      </sheetData>
      <sheetData sheetId="582">
        <row r="1">
          <cell r="O1" t="str">
            <v>Caparo India Budget 2014</v>
          </cell>
        </row>
      </sheetData>
      <sheetData sheetId="583">
        <row r="1">
          <cell r="O1" t="str">
            <v>Caparo India Budget 2014</v>
          </cell>
        </row>
      </sheetData>
      <sheetData sheetId="584">
        <row r="1">
          <cell r="O1" t="str">
            <v>Caparo India Budget 2014</v>
          </cell>
        </row>
      </sheetData>
      <sheetData sheetId="585">
        <row r="1">
          <cell r="O1" t="str">
            <v>Caparo India Budget 2014</v>
          </cell>
        </row>
      </sheetData>
      <sheetData sheetId="586">
        <row r="1">
          <cell r="O1" t="str">
            <v>Caparo India Budget 2014</v>
          </cell>
        </row>
      </sheetData>
      <sheetData sheetId="587">
        <row r="1">
          <cell r="O1" t="str">
            <v>Caparo India Budget 2014</v>
          </cell>
        </row>
      </sheetData>
      <sheetData sheetId="588">
        <row r="1">
          <cell r="O1" t="str">
            <v>Caparo India Budget 2014</v>
          </cell>
        </row>
      </sheetData>
      <sheetData sheetId="589">
        <row r="1">
          <cell r="O1" t="str">
            <v>Caparo India Budget 2014</v>
          </cell>
        </row>
      </sheetData>
      <sheetData sheetId="590">
        <row r="1">
          <cell r="O1" t="str">
            <v>Caparo India Budget 2014</v>
          </cell>
        </row>
      </sheetData>
      <sheetData sheetId="591">
        <row r="1">
          <cell r="O1" t="str">
            <v>Caparo India Budget 2014</v>
          </cell>
        </row>
      </sheetData>
      <sheetData sheetId="592">
        <row r="1">
          <cell r="O1" t="str">
            <v>Caparo India Budget 2014</v>
          </cell>
        </row>
      </sheetData>
      <sheetData sheetId="593">
        <row r="1">
          <cell r="O1" t="str">
            <v>Caparo India Budget 2014</v>
          </cell>
        </row>
      </sheetData>
      <sheetData sheetId="594">
        <row r="1">
          <cell r="O1" t="str">
            <v>Caparo India Budget 2014</v>
          </cell>
        </row>
      </sheetData>
      <sheetData sheetId="595">
        <row r="1">
          <cell r="O1" t="str">
            <v>Caparo India Budget 2014</v>
          </cell>
        </row>
      </sheetData>
      <sheetData sheetId="596">
        <row r="1">
          <cell r="O1" t="str">
            <v>Caparo India Budget 2014</v>
          </cell>
        </row>
      </sheetData>
      <sheetData sheetId="597">
        <row r="1">
          <cell r="O1" t="str">
            <v>Caparo India Budget 2014</v>
          </cell>
        </row>
      </sheetData>
      <sheetData sheetId="598">
        <row r="1">
          <cell r="O1" t="str">
            <v>Caparo India Budget 2014</v>
          </cell>
        </row>
      </sheetData>
      <sheetData sheetId="599">
        <row r="1">
          <cell r="O1" t="str">
            <v>Caparo India Budget 2014</v>
          </cell>
        </row>
      </sheetData>
      <sheetData sheetId="600">
        <row r="1">
          <cell r="O1" t="str">
            <v>Caparo India Budget 2014</v>
          </cell>
        </row>
      </sheetData>
      <sheetData sheetId="601">
        <row r="1">
          <cell r="O1" t="str">
            <v>Caparo India Budget 2014</v>
          </cell>
        </row>
      </sheetData>
      <sheetData sheetId="602">
        <row r="1">
          <cell r="O1" t="str">
            <v>Caparo India Budget 2014</v>
          </cell>
        </row>
      </sheetData>
      <sheetData sheetId="603">
        <row r="1">
          <cell r="O1" t="str">
            <v>Caparo India Budget 2014</v>
          </cell>
        </row>
      </sheetData>
      <sheetData sheetId="604">
        <row r="1">
          <cell r="O1" t="str">
            <v>Caparo India Budget 2014</v>
          </cell>
        </row>
      </sheetData>
      <sheetData sheetId="605">
        <row r="1">
          <cell r="O1" t="str">
            <v>Caparo India Budget 2014</v>
          </cell>
        </row>
      </sheetData>
      <sheetData sheetId="606">
        <row r="1">
          <cell r="O1" t="str">
            <v>Caparo India Budget 2014</v>
          </cell>
        </row>
      </sheetData>
      <sheetData sheetId="607">
        <row r="1">
          <cell r="O1" t="str">
            <v>Caparo India Budget 2014</v>
          </cell>
        </row>
      </sheetData>
      <sheetData sheetId="608">
        <row r="1">
          <cell r="O1" t="str">
            <v>Caparo India Budget 2014</v>
          </cell>
        </row>
      </sheetData>
      <sheetData sheetId="609">
        <row r="1">
          <cell r="O1" t="str">
            <v>Caparo India Budget 2014</v>
          </cell>
        </row>
      </sheetData>
      <sheetData sheetId="610">
        <row r="1">
          <cell r="O1" t="str">
            <v>Caparo India Budget 2014</v>
          </cell>
        </row>
      </sheetData>
      <sheetData sheetId="611">
        <row r="1">
          <cell r="O1" t="str">
            <v>Caparo India Budget 2014</v>
          </cell>
        </row>
      </sheetData>
      <sheetData sheetId="612">
        <row r="1">
          <cell r="O1" t="str">
            <v>Caparo India Budget 2014</v>
          </cell>
        </row>
      </sheetData>
      <sheetData sheetId="613">
        <row r="1">
          <cell r="O1" t="str">
            <v>Caparo India Budget 2014</v>
          </cell>
        </row>
      </sheetData>
      <sheetData sheetId="614">
        <row r="1">
          <cell r="O1" t="str">
            <v>Caparo India Budget 2014</v>
          </cell>
        </row>
      </sheetData>
      <sheetData sheetId="615">
        <row r="1">
          <cell r="O1" t="str">
            <v>Caparo India Budget 2014</v>
          </cell>
        </row>
      </sheetData>
      <sheetData sheetId="616">
        <row r="1">
          <cell r="O1" t="str">
            <v>Caparo India Budget 2014</v>
          </cell>
        </row>
      </sheetData>
      <sheetData sheetId="617">
        <row r="1">
          <cell r="O1" t="str">
            <v>Caparo India Budget 2014</v>
          </cell>
        </row>
      </sheetData>
      <sheetData sheetId="618">
        <row r="1">
          <cell r="O1" t="str">
            <v>Caparo India Budget 2014</v>
          </cell>
        </row>
      </sheetData>
      <sheetData sheetId="619">
        <row r="1">
          <cell r="O1" t="str">
            <v>Caparo India Budget 2014</v>
          </cell>
        </row>
      </sheetData>
      <sheetData sheetId="620">
        <row r="1">
          <cell r="O1" t="str">
            <v>Caparo India Budget 2014</v>
          </cell>
        </row>
      </sheetData>
      <sheetData sheetId="621">
        <row r="1">
          <cell r="O1" t="str">
            <v>Caparo India Budget 2014</v>
          </cell>
        </row>
      </sheetData>
      <sheetData sheetId="622">
        <row r="1">
          <cell r="O1" t="str">
            <v>Caparo India Budget 2014</v>
          </cell>
        </row>
      </sheetData>
      <sheetData sheetId="623">
        <row r="1">
          <cell r="O1" t="str">
            <v>Caparo India Budget 2014</v>
          </cell>
        </row>
      </sheetData>
      <sheetData sheetId="624">
        <row r="1">
          <cell r="O1" t="str">
            <v>Caparo India Budget 2014</v>
          </cell>
        </row>
      </sheetData>
      <sheetData sheetId="625">
        <row r="1">
          <cell r="O1" t="str">
            <v>Caparo India Budget 2014</v>
          </cell>
        </row>
      </sheetData>
      <sheetData sheetId="626">
        <row r="1">
          <cell r="O1" t="str">
            <v>Caparo India Budget 2014</v>
          </cell>
        </row>
      </sheetData>
      <sheetData sheetId="627">
        <row r="1">
          <cell r="O1" t="str">
            <v>Caparo India Budget 2014</v>
          </cell>
        </row>
      </sheetData>
      <sheetData sheetId="628">
        <row r="1">
          <cell r="O1" t="str">
            <v>Caparo India Budget 2014</v>
          </cell>
        </row>
      </sheetData>
      <sheetData sheetId="629">
        <row r="1">
          <cell r="O1" t="str">
            <v>Caparo India Budget 2014</v>
          </cell>
        </row>
      </sheetData>
      <sheetData sheetId="630">
        <row r="1">
          <cell r="O1" t="str">
            <v>Caparo India Budget 2014</v>
          </cell>
        </row>
      </sheetData>
      <sheetData sheetId="631">
        <row r="1">
          <cell r="O1" t="str">
            <v>Caparo India Budget 2014</v>
          </cell>
        </row>
      </sheetData>
      <sheetData sheetId="632">
        <row r="1">
          <cell r="O1" t="str">
            <v>Caparo India Budget 2014</v>
          </cell>
        </row>
      </sheetData>
      <sheetData sheetId="633">
        <row r="1">
          <cell r="O1" t="str">
            <v>Caparo India Budget 2014</v>
          </cell>
        </row>
      </sheetData>
      <sheetData sheetId="634">
        <row r="1">
          <cell r="O1" t="str">
            <v>Caparo India Budget 2014</v>
          </cell>
        </row>
      </sheetData>
      <sheetData sheetId="635">
        <row r="1">
          <cell r="O1" t="str">
            <v>Caparo India Budget 2014</v>
          </cell>
        </row>
      </sheetData>
      <sheetData sheetId="636">
        <row r="1">
          <cell r="O1" t="str">
            <v>Caparo India Budget 2014</v>
          </cell>
        </row>
      </sheetData>
      <sheetData sheetId="637">
        <row r="1">
          <cell r="O1" t="str">
            <v>Caparo India Budget 2014</v>
          </cell>
        </row>
      </sheetData>
      <sheetData sheetId="638">
        <row r="1">
          <cell r="O1" t="str">
            <v>Caparo India Budget 2014</v>
          </cell>
        </row>
      </sheetData>
      <sheetData sheetId="639">
        <row r="1">
          <cell r="O1" t="str">
            <v>Caparo India Budget 2014</v>
          </cell>
        </row>
      </sheetData>
      <sheetData sheetId="640">
        <row r="1">
          <cell r="O1" t="str">
            <v>Caparo India Budget 2014</v>
          </cell>
        </row>
      </sheetData>
      <sheetData sheetId="641">
        <row r="1">
          <cell r="O1" t="str">
            <v>Caparo India Budget 2014</v>
          </cell>
        </row>
      </sheetData>
      <sheetData sheetId="642">
        <row r="1">
          <cell r="O1" t="str">
            <v>Caparo India Budget 2014</v>
          </cell>
        </row>
      </sheetData>
      <sheetData sheetId="643">
        <row r="1">
          <cell r="O1" t="str">
            <v>Caparo India Budget 2014</v>
          </cell>
        </row>
      </sheetData>
      <sheetData sheetId="644">
        <row r="1">
          <cell r="O1" t="str">
            <v>Caparo India Budget 2014</v>
          </cell>
        </row>
      </sheetData>
      <sheetData sheetId="645">
        <row r="1">
          <cell r="O1" t="str">
            <v>Caparo India Budget 2014</v>
          </cell>
        </row>
      </sheetData>
      <sheetData sheetId="646">
        <row r="1">
          <cell r="O1" t="str">
            <v>Caparo India Budget 2014</v>
          </cell>
        </row>
      </sheetData>
      <sheetData sheetId="647">
        <row r="1">
          <cell r="O1" t="str">
            <v>Caparo India Budget 2014</v>
          </cell>
        </row>
      </sheetData>
      <sheetData sheetId="648">
        <row r="1">
          <cell r="O1" t="str">
            <v>Caparo India Budget 2014</v>
          </cell>
        </row>
      </sheetData>
      <sheetData sheetId="649">
        <row r="1">
          <cell r="O1" t="str">
            <v>Caparo India Budget 2014</v>
          </cell>
        </row>
      </sheetData>
      <sheetData sheetId="650">
        <row r="1">
          <cell r="O1" t="str">
            <v>Caparo India Budget 2014</v>
          </cell>
        </row>
      </sheetData>
      <sheetData sheetId="651">
        <row r="1">
          <cell r="O1" t="str">
            <v>Caparo India Budget 2014</v>
          </cell>
        </row>
      </sheetData>
      <sheetData sheetId="652">
        <row r="1">
          <cell r="O1" t="str">
            <v>Caparo India Budget 2014</v>
          </cell>
        </row>
      </sheetData>
      <sheetData sheetId="653">
        <row r="1">
          <cell r="O1" t="str">
            <v>Caparo India Budget 2014</v>
          </cell>
        </row>
      </sheetData>
      <sheetData sheetId="654">
        <row r="1">
          <cell r="O1" t="str">
            <v>Caparo India Budget 2014</v>
          </cell>
        </row>
      </sheetData>
      <sheetData sheetId="655">
        <row r="1">
          <cell r="O1" t="str">
            <v>Caparo India Budget 2014</v>
          </cell>
        </row>
      </sheetData>
      <sheetData sheetId="656">
        <row r="1">
          <cell r="O1" t="str">
            <v>Caparo India Budget 2014</v>
          </cell>
        </row>
      </sheetData>
      <sheetData sheetId="657">
        <row r="1">
          <cell r="O1" t="str">
            <v>Caparo India Budget 2014</v>
          </cell>
        </row>
      </sheetData>
      <sheetData sheetId="658">
        <row r="1">
          <cell r="O1" t="str">
            <v>Caparo India Budget 2014</v>
          </cell>
        </row>
      </sheetData>
      <sheetData sheetId="659">
        <row r="1">
          <cell r="O1" t="str">
            <v>Caparo India Budget 2014</v>
          </cell>
        </row>
      </sheetData>
      <sheetData sheetId="660">
        <row r="1">
          <cell r="O1" t="str">
            <v>Caparo India Budget 2014</v>
          </cell>
        </row>
      </sheetData>
      <sheetData sheetId="661">
        <row r="1">
          <cell r="O1" t="str">
            <v>Caparo India Budget 2014</v>
          </cell>
        </row>
      </sheetData>
      <sheetData sheetId="662">
        <row r="1">
          <cell r="O1" t="str">
            <v>Caparo India Budget 2014</v>
          </cell>
        </row>
      </sheetData>
      <sheetData sheetId="663">
        <row r="1">
          <cell r="O1" t="str">
            <v>Caparo India Budget 2014</v>
          </cell>
        </row>
      </sheetData>
      <sheetData sheetId="664">
        <row r="1">
          <cell r="O1" t="str">
            <v>Caparo India Budget 2014</v>
          </cell>
        </row>
      </sheetData>
      <sheetData sheetId="665">
        <row r="1">
          <cell r="O1" t="str">
            <v>Caparo India Budget 2014</v>
          </cell>
        </row>
      </sheetData>
      <sheetData sheetId="666">
        <row r="1">
          <cell r="O1" t="str">
            <v>Caparo India Budget 2014</v>
          </cell>
        </row>
      </sheetData>
      <sheetData sheetId="667">
        <row r="1">
          <cell r="O1" t="str">
            <v>Caparo India Budget 2014</v>
          </cell>
        </row>
      </sheetData>
      <sheetData sheetId="668">
        <row r="1">
          <cell r="O1" t="str">
            <v>Caparo India Budget 2014</v>
          </cell>
        </row>
      </sheetData>
      <sheetData sheetId="669">
        <row r="1">
          <cell r="O1" t="str">
            <v>Caparo India Budget 2014</v>
          </cell>
        </row>
      </sheetData>
      <sheetData sheetId="670">
        <row r="1">
          <cell r="O1" t="str">
            <v>Caparo India Budget 2014</v>
          </cell>
        </row>
      </sheetData>
      <sheetData sheetId="671">
        <row r="1">
          <cell r="O1" t="str">
            <v>Caparo India Budget 2014</v>
          </cell>
        </row>
      </sheetData>
      <sheetData sheetId="672">
        <row r="1">
          <cell r="O1" t="str">
            <v>Caparo India Budget 2014</v>
          </cell>
        </row>
      </sheetData>
      <sheetData sheetId="673">
        <row r="1">
          <cell r="O1" t="str">
            <v>Caparo India Budget 2014</v>
          </cell>
        </row>
      </sheetData>
      <sheetData sheetId="674">
        <row r="1">
          <cell r="O1" t="str">
            <v>Caparo India Budget 2014</v>
          </cell>
        </row>
      </sheetData>
      <sheetData sheetId="675">
        <row r="1">
          <cell r="O1" t="str">
            <v>Caparo India Budget 2014</v>
          </cell>
        </row>
      </sheetData>
      <sheetData sheetId="676">
        <row r="1">
          <cell r="O1" t="str">
            <v>Caparo India Budget 2014</v>
          </cell>
        </row>
      </sheetData>
      <sheetData sheetId="677">
        <row r="1">
          <cell r="O1" t="str">
            <v>Caparo India Budget 2014</v>
          </cell>
        </row>
      </sheetData>
      <sheetData sheetId="678">
        <row r="1">
          <cell r="O1" t="str">
            <v>Caparo India Budget 2014</v>
          </cell>
        </row>
      </sheetData>
      <sheetData sheetId="679">
        <row r="1">
          <cell r="O1" t="str">
            <v>Caparo India Budget 2014</v>
          </cell>
        </row>
      </sheetData>
      <sheetData sheetId="680">
        <row r="1">
          <cell r="O1" t="str">
            <v>Caparo India Budget 2014</v>
          </cell>
        </row>
      </sheetData>
      <sheetData sheetId="681">
        <row r="1">
          <cell r="O1" t="str">
            <v>Caparo India Budget 2014</v>
          </cell>
        </row>
      </sheetData>
      <sheetData sheetId="682">
        <row r="1">
          <cell r="O1" t="str">
            <v>Caparo India Budget 2014</v>
          </cell>
        </row>
      </sheetData>
      <sheetData sheetId="683">
        <row r="1">
          <cell r="O1" t="str">
            <v>Caparo India Budget 2014</v>
          </cell>
        </row>
      </sheetData>
      <sheetData sheetId="684">
        <row r="1">
          <cell r="O1" t="str">
            <v>Caparo India Budget 2014</v>
          </cell>
        </row>
      </sheetData>
      <sheetData sheetId="685">
        <row r="1">
          <cell r="O1" t="str">
            <v>Caparo India Budget 2014</v>
          </cell>
        </row>
      </sheetData>
      <sheetData sheetId="686">
        <row r="1">
          <cell r="O1" t="str">
            <v>Caparo India Budget 2014</v>
          </cell>
        </row>
      </sheetData>
      <sheetData sheetId="687">
        <row r="1">
          <cell r="O1" t="str">
            <v>Caparo India Budget 2014</v>
          </cell>
        </row>
      </sheetData>
      <sheetData sheetId="688">
        <row r="1">
          <cell r="O1" t="str">
            <v>Caparo India Budget 2014</v>
          </cell>
        </row>
      </sheetData>
      <sheetData sheetId="689">
        <row r="1">
          <cell r="O1" t="str">
            <v>Caparo India Budget 2014</v>
          </cell>
        </row>
      </sheetData>
      <sheetData sheetId="690">
        <row r="1">
          <cell r="O1" t="str">
            <v>Caparo India Budget 2014</v>
          </cell>
        </row>
      </sheetData>
      <sheetData sheetId="691">
        <row r="1">
          <cell r="O1" t="str">
            <v>Caparo India Budget 2014</v>
          </cell>
        </row>
      </sheetData>
      <sheetData sheetId="692">
        <row r="1">
          <cell r="O1" t="str">
            <v>Caparo India Budget 2014</v>
          </cell>
        </row>
      </sheetData>
      <sheetData sheetId="693">
        <row r="1">
          <cell r="O1" t="str">
            <v>Caparo India Budget 2014</v>
          </cell>
        </row>
      </sheetData>
      <sheetData sheetId="694">
        <row r="1">
          <cell r="O1" t="str">
            <v>Caparo India Budget 2014</v>
          </cell>
        </row>
      </sheetData>
      <sheetData sheetId="695">
        <row r="1">
          <cell r="O1" t="str">
            <v>Caparo India Budget 2014</v>
          </cell>
        </row>
      </sheetData>
      <sheetData sheetId="696">
        <row r="1">
          <cell r="O1" t="str">
            <v>Caparo India Budget 2014</v>
          </cell>
        </row>
      </sheetData>
      <sheetData sheetId="697">
        <row r="1">
          <cell r="O1" t="str">
            <v>Caparo India Budget 2014</v>
          </cell>
        </row>
      </sheetData>
      <sheetData sheetId="698">
        <row r="1">
          <cell r="O1" t="str">
            <v>Caparo India Budget 2014</v>
          </cell>
        </row>
      </sheetData>
      <sheetData sheetId="699">
        <row r="1">
          <cell r="O1" t="str">
            <v>Caparo India Budget 2014</v>
          </cell>
        </row>
      </sheetData>
      <sheetData sheetId="700">
        <row r="1">
          <cell r="O1" t="str">
            <v>Caparo India Budget 2014</v>
          </cell>
        </row>
      </sheetData>
      <sheetData sheetId="701">
        <row r="1">
          <cell r="O1" t="str">
            <v>Caparo India Budget 2014</v>
          </cell>
        </row>
      </sheetData>
      <sheetData sheetId="702">
        <row r="1">
          <cell r="O1" t="str">
            <v>Caparo India Budget 2014</v>
          </cell>
        </row>
      </sheetData>
      <sheetData sheetId="703">
        <row r="1">
          <cell r="O1" t="str">
            <v>Caparo India Budget 2014</v>
          </cell>
        </row>
      </sheetData>
      <sheetData sheetId="704">
        <row r="1">
          <cell r="O1" t="str">
            <v>Caparo India Budget 2014</v>
          </cell>
        </row>
      </sheetData>
      <sheetData sheetId="705">
        <row r="1">
          <cell r="O1" t="str">
            <v>Caparo India Budget 2014</v>
          </cell>
        </row>
      </sheetData>
      <sheetData sheetId="706">
        <row r="1">
          <cell r="O1" t="str">
            <v>Caparo India Budget 2014</v>
          </cell>
        </row>
      </sheetData>
      <sheetData sheetId="707">
        <row r="1">
          <cell r="O1" t="str">
            <v>Caparo India Budget 2014</v>
          </cell>
        </row>
      </sheetData>
      <sheetData sheetId="708">
        <row r="1">
          <cell r="O1" t="str">
            <v>Caparo India Budget 2014</v>
          </cell>
        </row>
      </sheetData>
      <sheetData sheetId="709">
        <row r="1">
          <cell r="O1" t="str">
            <v>Caparo India Budget 2014</v>
          </cell>
        </row>
      </sheetData>
      <sheetData sheetId="710">
        <row r="1">
          <cell r="O1" t="str">
            <v>Caparo India Budget 2014</v>
          </cell>
        </row>
      </sheetData>
      <sheetData sheetId="711">
        <row r="1">
          <cell r="O1" t="str">
            <v>Caparo India Budget 2014</v>
          </cell>
        </row>
      </sheetData>
      <sheetData sheetId="712">
        <row r="1">
          <cell r="O1" t="str">
            <v>Caparo India Budget 2014</v>
          </cell>
        </row>
      </sheetData>
      <sheetData sheetId="713">
        <row r="1">
          <cell r="O1" t="str">
            <v>Caparo India Budget 2014</v>
          </cell>
        </row>
      </sheetData>
      <sheetData sheetId="714">
        <row r="1">
          <cell r="O1" t="str">
            <v>Caparo India Budget 2014</v>
          </cell>
        </row>
      </sheetData>
      <sheetData sheetId="715">
        <row r="1">
          <cell r="O1" t="str">
            <v>Caparo India Budget 2014</v>
          </cell>
        </row>
      </sheetData>
      <sheetData sheetId="716">
        <row r="1">
          <cell r="O1" t="str">
            <v>Caparo India Budget 2014</v>
          </cell>
        </row>
      </sheetData>
      <sheetData sheetId="717">
        <row r="1">
          <cell r="O1" t="str">
            <v>Caparo India Budget 2014</v>
          </cell>
        </row>
      </sheetData>
      <sheetData sheetId="718">
        <row r="1">
          <cell r="O1" t="str">
            <v>Caparo India Budget 2014</v>
          </cell>
        </row>
      </sheetData>
      <sheetData sheetId="719">
        <row r="1">
          <cell r="O1" t="str">
            <v>Caparo India Budget 2014</v>
          </cell>
        </row>
      </sheetData>
      <sheetData sheetId="720">
        <row r="1">
          <cell r="O1" t="str">
            <v>Caparo India Budget 2014</v>
          </cell>
        </row>
      </sheetData>
      <sheetData sheetId="721">
        <row r="1">
          <cell r="O1" t="str">
            <v>Caparo India Budget 2014</v>
          </cell>
        </row>
      </sheetData>
      <sheetData sheetId="722">
        <row r="1">
          <cell r="O1" t="str">
            <v>Caparo India Budget 2014</v>
          </cell>
        </row>
      </sheetData>
      <sheetData sheetId="723">
        <row r="1">
          <cell r="O1" t="str">
            <v>Caparo India Budget 2014</v>
          </cell>
        </row>
      </sheetData>
      <sheetData sheetId="724">
        <row r="1">
          <cell r="O1" t="str">
            <v>Caparo India Budget 2014</v>
          </cell>
        </row>
      </sheetData>
      <sheetData sheetId="725">
        <row r="1">
          <cell r="O1" t="str">
            <v>Caparo India Budget 2014</v>
          </cell>
        </row>
      </sheetData>
      <sheetData sheetId="726">
        <row r="1">
          <cell r="O1" t="str">
            <v>Caparo India Budget 2014</v>
          </cell>
        </row>
      </sheetData>
      <sheetData sheetId="727">
        <row r="1">
          <cell r="O1" t="str">
            <v>Caparo India Budget 2014</v>
          </cell>
        </row>
      </sheetData>
      <sheetData sheetId="728">
        <row r="1">
          <cell r="O1" t="str">
            <v>Caparo India Budget 2014</v>
          </cell>
        </row>
      </sheetData>
      <sheetData sheetId="729">
        <row r="1">
          <cell r="O1" t="str">
            <v>Caparo India Budget 2014</v>
          </cell>
        </row>
      </sheetData>
      <sheetData sheetId="730">
        <row r="1">
          <cell r="O1" t="str">
            <v>Caparo India Budget 2014</v>
          </cell>
        </row>
      </sheetData>
      <sheetData sheetId="731">
        <row r="1">
          <cell r="O1" t="str">
            <v>Caparo India Budget 2014</v>
          </cell>
        </row>
      </sheetData>
      <sheetData sheetId="732">
        <row r="1">
          <cell r="O1" t="str">
            <v>Caparo India Budget 2014</v>
          </cell>
        </row>
      </sheetData>
      <sheetData sheetId="733">
        <row r="1">
          <cell r="O1" t="str">
            <v>Caparo India Budget 2014</v>
          </cell>
        </row>
      </sheetData>
      <sheetData sheetId="734">
        <row r="1">
          <cell r="O1" t="str">
            <v>Caparo India Budget 2014</v>
          </cell>
        </row>
      </sheetData>
      <sheetData sheetId="735">
        <row r="1">
          <cell r="O1" t="str">
            <v>Caparo India Budget 2014</v>
          </cell>
        </row>
      </sheetData>
      <sheetData sheetId="736"/>
      <sheetData sheetId="737">
        <row r="1">
          <cell r="O1" t="str">
            <v>Caparo India Budget 2014</v>
          </cell>
        </row>
      </sheetData>
      <sheetData sheetId="738">
        <row r="1">
          <cell r="O1" t="str">
            <v>Caparo India Budget 2014</v>
          </cell>
        </row>
      </sheetData>
      <sheetData sheetId="739">
        <row r="1">
          <cell r="O1" t="str">
            <v>Caparo India Budget 2014</v>
          </cell>
        </row>
      </sheetData>
      <sheetData sheetId="740">
        <row r="1">
          <cell r="O1" t="str">
            <v>Caparo India Budget 2014</v>
          </cell>
        </row>
      </sheetData>
      <sheetData sheetId="741">
        <row r="1">
          <cell r="O1" t="str">
            <v>Caparo India Budget 2014</v>
          </cell>
        </row>
      </sheetData>
      <sheetData sheetId="742">
        <row r="1">
          <cell r="O1" t="str">
            <v>Caparo India Budget 2014</v>
          </cell>
        </row>
      </sheetData>
      <sheetData sheetId="743">
        <row r="1">
          <cell r="O1" t="str">
            <v>Caparo India Budget 2014</v>
          </cell>
        </row>
      </sheetData>
      <sheetData sheetId="744">
        <row r="1">
          <cell r="O1" t="str">
            <v>Caparo India Budget 2014</v>
          </cell>
        </row>
      </sheetData>
      <sheetData sheetId="745">
        <row r="1">
          <cell r="O1" t="str">
            <v>Caparo India Budget 2014</v>
          </cell>
        </row>
      </sheetData>
      <sheetData sheetId="746">
        <row r="1">
          <cell r="O1" t="str">
            <v>Caparo India Budget 2014</v>
          </cell>
        </row>
      </sheetData>
      <sheetData sheetId="747">
        <row r="1">
          <cell r="O1" t="str">
            <v>Caparo India Budget 2014</v>
          </cell>
        </row>
      </sheetData>
      <sheetData sheetId="748">
        <row r="1">
          <cell r="O1" t="str">
            <v>Caparo India Budget 2014</v>
          </cell>
        </row>
      </sheetData>
      <sheetData sheetId="749">
        <row r="1">
          <cell r="O1" t="str">
            <v>Caparo India Budget 2014</v>
          </cell>
        </row>
      </sheetData>
      <sheetData sheetId="750">
        <row r="1">
          <cell r="O1" t="str">
            <v>Caparo India Budget 2014</v>
          </cell>
        </row>
      </sheetData>
      <sheetData sheetId="751">
        <row r="1">
          <cell r="O1" t="str">
            <v>Caparo India Budget 2014</v>
          </cell>
        </row>
      </sheetData>
      <sheetData sheetId="752">
        <row r="1">
          <cell r="O1" t="str">
            <v>Caparo India Budget 2014</v>
          </cell>
        </row>
      </sheetData>
      <sheetData sheetId="753">
        <row r="3">
          <cell r="B3" t="str">
            <v>Index</v>
          </cell>
        </row>
      </sheetData>
      <sheetData sheetId="754">
        <row r="1">
          <cell r="O1" t="str">
            <v>Caparo India Budget 2014</v>
          </cell>
        </row>
      </sheetData>
      <sheetData sheetId="755">
        <row r="1">
          <cell r="O1" t="str">
            <v>Caparo India Budget 2014</v>
          </cell>
        </row>
      </sheetData>
      <sheetData sheetId="756">
        <row r="3">
          <cell r="B3" t="str">
            <v>Index</v>
          </cell>
        </row>
      </sheetData>
      <sheetData sheetId="757">
        <row r="3">
          <cell r="B3" t="str">
            <v>Index</v>
          </cell>
        </row>
      </sheetData>
      <sheetData sheetId="758">
        <row r="1">
          <cell r="O1" t="str">
            <v>Caparo India Budget 2014</v>
          </cell>
        </row>
      </sheetData>
      <sheetData sheetId="759"/>
      <sheetData sheetId="760">
        <row r="3">
          <cell r="B3" t="str">
            <v>Index</v>
          </cell>
        </row>
      </sheetData>
      <sheetData sheetId="761"/>
      <sheetData sheetId="762">
        <row r="1">
          <cell r="O1" t="str">
            <v>Caparo India Budget 2014</v>
          </cell>
        </row>
      </sheetData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>
        <row r="1">
          <cell r="O1" t="str">
            <v>Caparo India Budget 2014</v>
          </cell>
        </row>
      </sheetData>
      <sheetData sheetId="784">
        <row r="1">
          <cell r="O1" t="str">
            <v>Caparo India Budget 2014</v>
          </cell>
        </row>
      </sheetData>
      <sheetData sheetId="785">
        <row r="1">
          <cell r="O1" t="str">
            <v>Caparo India Budget 2014</v>
          </cell>
        </row>
      </sheetData>
      <sheetData sheetId="786">
        <row r="1">
          <cell r="O1" t="str">
            <v>Caparo India Budget 2014</v>
          </cell>
        </row>
      </sheetData>
      <sheetData sheetId="787">
        <row r="1">
          <cell r="O1" t="str">
            <v>Caparo India Budget 2014</v>
          </cell>
        </row>
      </sheetData>
      <sheetData sheetId="788">
        <row r="1">
          <cell r="O1" t="str">
            <v>Caparo India Budget 2014</v>
          </cell>
        </row>
      </sheetData>
      <sheetData sheetId="789">
        <row r="1">
          <cell r="O1" t="str">
            <v>Caparo India Budget 2014</v>
          </cell>
        </row>
      </sheetData>
      <sheetData sheetId="790">
        <row r="1">
          <cell r="O1" t="str">
            <v>Caparo India Budget 2014</v>
          </cell>
        </row>
      </sheetData>
      <sheetData sheetId="791">
        <row r="1">
          <cell r="O1" t="str">
            <v>Caparo India Budget 2014</v>
          </cell>
        </row>
      </sheetData>
      <sheetData sheetId="792">
        <row r="1">
          <cell r="O1" t="str">
            <v>Caparo India Budget 2014</v>
          </cell>
        </row>
      </sheetData>
      <sheetData sheetId="793">
        <row r="1">
          <cell r="O1" t="str">
            <v>Caparo India Budget 2014</v>
          </cell>
        </row>
      </sheetData>
      <sheetData sheetId="794">
        <row r="1">
          <cell r="O1" t="str">
            <v>Caparo India Budget 2014</v>
          </cell>
        </row>
      </sheetData>
      <sheetData sheetId="795">
        <row r="1">
          <cell r="O1" t="str">
            <v>Caparo India Budget 2014</v>
          </cell>
        </row>
      </sheetData>
      <sheetData sheetId="796">
        <row r="1">
          <cell r="O1" t="str">
            <v>Caparo India Budget 2014</v>
          </cell>
        </row>
      </sheetData>
      <sheetData sheetId="797">
        <row r="1">
          <cell r="O1" t="str">
            <v>Caparo India Budget 2014</v>
          </cell>
        </row>
      </sheetData>
      <sheetData sheetId="798">
        <row r="1">
          <cell r="O1" t="str">
            <v>Caparo India Budget 2014</v>
          </cell>
        </row>
      </sheetData>
      <sheetData sheetId="799">
        <row r="1">
          <cell r="O1" t="str">
            <v>Caparo India Budget 2014</v>
          </cell>
        </row>
      </sheetData>
      <sheetData sheetId="800">
        <row r="1">
          <cell r="O1" t="str">
            <v>Caparo India Budget 2014</v>
          </cell>
        </row>
      </sheetData>
      <sheetData sheetId="801">
        <row r="1">
          <cell r="O1" t="str">
            <v>Caparo India Budget 2014</v>
          </cell>
        </row>
      </sheetData>
      <sheetData sheetId="802">
        <row r="1">
          <cell r="O1" t="str">
            <v>Caparo India Budget 2014</v>
          </cell>
        </row>
      </sheetData>
      <sheetData sheetId="803">
        <row r="1">
          <cell r="O1" t="str">
            <v>Caparo India Budget 2014</v>
          </cell>
        </row>
      </sheetData>
      <sheetData sheetId="804">
        <row r="1">
          <cell r="O1" t="str">
            <v>Caparo India Budget 2014</v>
          </cell>
        </row>
      </sheetData>
      <sheetData sheetId="805">
        <row r="1">
          <cell r="O1" t="str">
            <v>Caparo India Budget 2014</v>
          </cell>
        </row>
      </sheetData>
      <sheetData sheetId="806">
        <row r="1">
          <cell r="O1" t="str">
            <v>Caparo India Budget 2014</v>
          </cell>
        </row>
      </sheetData>
      <sheetData sheetId="807">
        <row r="1">
          <cell r="O1" t="str">
            <v>Caparo India Budget 2014</v>
          </cell>
        </row>
      </sheetData>
      <sheetData sheetId="808">
        <row r="1">
          <cell r="O1" t="str">
            <v>Caparo India Budget 2014</v>
          </cell>
        </row>
      </sheetData>
      <sheetData sheetId="809">
        <row r="1">
          <cell r="O1" t="str">
            <v>Caparo India Budget 2014</v>
          </cell>
        </row>
      </sheetData>
      <sheetData sheetId="810">
        <row r="1">
          <cell r="O1" t="str">
            <v>Caparo India Budget 2014</v>
          </cell>
        </row>
      </sheetData>
      <sheetData sheetId="811">
        <row r="3">
          <cell r="B3" t="str">
            <v>Capital Expenditure 2013</v>
          </cell>
        </row>
      </sheetData>
      <sheetData sheetId="812">
        <row r="3">
          <cell r="B3" t="str">
            <v>Index</v>
          </cell>
        </row>
      </sheetData>
      <sheetData sheetId="813">
        <row r="3">
          <cell r="B3" t="str">
            <v>Index</v>
          </cell>
        </row>
      </sheetData>
      <sheetData sheetId="814">
        <row r="1">
          <cell r="O1" t="str">
            <v>Caparo India Budget 2014</v>
          </cell>
        </row>
      </sheetData>
      <sheetData sheetId="815">
        <row r="1">
          <cell r="O1" t="str">
            <v>Caparo India Budget 2014</v>
          </cell>
        </row>
      </sheetData>
      <sheetData sheetId="816">
        <row r="1">
          <cell r="O1" t="str">
            <v>Caparo India Budget 2014</v>
          </cell>
        </row>
      </sheetData>
      <sheetData sheetId="817">
        <row r="1">
          <cell r="O1" t="str">
            <v>Caparo India Budget 2014</v>
          </cell>
        </row>
      </sheetData>
      <sheetData sheetId="818">
        <row r="1">
          <cell r="O1" t="str">
            <v>Caparo India Budget 2014</v>
          </cell>
        </row>
      </sheetData>
      <sheetData sheetId="819">
        <row r="1">
          <cell r="O1" t="str">
            <v>Caparo India Budget 2014</v>
          </cell>
        </row>
      </sheetData>
      <sheetData sheetId="820">
        <row r="1">
          <cell r="O1" t="str">
            <v>Caparo India Budget 2014</v>
          </cell>
        </row>
      </sheetData>
      <sheetData sheetId="821">
        <row r="1">
          <cell r="O1" t="str">
            <v>Caparo India Budget 2014</v>
          </cell>
        </row>
      </sheetData>
      <sheetData sheetId="822"/>
      <sheetData sheetId="823"/>
      <sheetData sheetId="824"/>
      <sheetData sheetId="825"/>
      <sheetData sheetId="826"/>
      <sheetData sheetId="827"/>
      <sheetData sheetId="828">
        <row r="1">
          <cell r="O1" t="str">
            <v>Caparo India Budget 2014</v>
          </cell>
        </row>
      </sheetData>
      <sheetData sheetId="829">
        <row r="1">
          <cell r="O1" t="str">
            <v>Caparo India Budget 2014</v>
          </cell>
        </row>
      </sheetData>
      <sheetData sheetId="830">
        <row r="1">
          <cell r="O1" t="str">
            <v>Caparo India Budget 2014</v>
          </cell>
        </row>
      </sheetData>
      <sheetData sheetId="831">
        <row r="1">
          <cell r="O1" t="str">
            <v>Caparo India Budget 2014</v>
          </cell>
        </row>
      </sheetData>
      <sheetData sheetId="832">
        <row r="1">
          <cell r="O1" t="str">
            <v>Caparo India Budget 2014</v>
          </cell>
        </row>
      </sheetData>
      <sheetData sheetId="833">
        <row r="1">
          <cell r="O1" t="str">
            <v>Caparo India Budget 2014</v>
          </cell>
        </row>
      </sheetData>
      <sheetData sheetId="834">
        <row r="1">
          <cell r="O1" t="str">
            <v>Caparo India Budget 2014</v>
          </cell>
        </row>
      </sheetData>
      <sheetData sheetId="835">
        <row r="1">
          <cell r="O1" t="str">
            <v>Caparo India Budget 2014</v>
          </cell>
        </row>
      </sheetData>
      <sheetData sheetId="836">
        <row r="1">
          <cell r="O1" t="str">
            <v>Caparo India Budget 2014</v>
          </cell>
        </row>
      </sheetData>
      <sheetData sheetId="837">
        <row r="1">
          <cell r="O1" t="str">
            <v>Caparo India Budget 2014</v>
          </cell>
        </row>
      </sheetData>
      <sheetData sheetId="838">
        <row r="1">
          <cell r="O1" t="str">
            <v>Caparo India Budget 2014</v>
          </cell>
        </row>
      </sheetData>
      <sheetData sheetId="839">
        <row r="1">
          <cell r="O1" t="str">
            <v>Caparo India Budget 2014</v>
          </cell>
        </row>
      </sheetData>
      <sheetData sheetId="840">
        <row r="1">
          <cell r="O1" t="str">
            <v>Caparo India Budget 2014</v>
          </cell>
        </row>
      </sheetData>
      <sheetData sheetId="841">
        <row r="1">
          <cell r="O1" t="str">
            <v>Caparo India Budget 2014</v>
          </cell>
        </row>
      </sheetData>
      <sheetData sheetId="842">
        <row r="1">
          <cell r="O1" t="str">
            <v>Caparo India Budget 2014</v>
          </cell>
        </row>
      </sheetData>
      <sheetData sheetId="843">
        <row r="1">
          <cell r="O1" t="str">
            <v>Caparo India Budget 2014</v>
          </cell>
        </row>
      </sheetData>
      <sheetData sheetId="844">
        <row r="1">
          <cell r="O1" t="str">
            <v>Caparo India Budget 2014</v>
          </cell>
        </row>
      </sheetData>
      <sheetData sheetId="845">
        <row r="1">
          <cell r="O1" t="str">
            <v>Caparo India Budget 2014</v>
          </cell>
        </row>
      </sheetData>
      <sheetData sheetId="846">
        <row r="1">
          <cell r="O1" t="str">
            <v>Caparo India Budget 2014</v>
          </cell>
        </row>
      </sheetData>
      <sheetData sheetId="847">
        <row r="1">
          <cell r="O1" t="str">
            <v>Caparo India Budget 2014</v>
          </cell>
        </row>
      </sheetData>
      <sheetData sheetId="848">
        <row r="1">
          <cell r="O1" t="str">
            <v>Caparo India Budget 2014</v>
          </cell>
        </row>
      </sheetData>
      <sheetData sheetId="849">
        <row r="1">
          <cell r="O1" t="str">
            <v>Caparo India Budget 2014</v>
          </cell>
        </row>
      </sheetData>
      <sheetData sheetId="850">
        <row r="1">
          <cell r="O1" t="str">
            <v>Caparo India Budget 2014</v>
          </cell>
        </row>
      </sheetData>
      <sheetData sheetId="851">
        <row r="1">
          <cell r="O1" t="str">
            <v>Caparo India Budget 2014</v>
          </cell>
        </row>
      </sheetData>
      <sheetData sheetId="852">
        <row r="1">
          <cell r="O1" t="str">
            <v>Caparo India Budget 2014</v>
          </cell>
        </row>
      </sheetData>
      <sheetData sheetId="853">
        <row r="1">
          <cell r="O1" t="str">
            <v>Caparo India Budget 2014</v>
          </cell>
        </row>
      </sheetData>
      <sheetData sheetId="854">
        <row r="1">
          <cell r="O1" t="str">
            <v>Caparo India Budget 2014</v>
          </cell>
        </row>
      </sheetData>
      <sheetData sheetId="855">
        <row r="1">
          <cell r="O1" t="str">
            <v>Caparo India Budget 2014</v>
          </cell>
        </row>
      </sheetData>
      <sheetData sheetId="856">
        <row r="1">
          <cell r="O1" t="str">
            <v>Caparo India Budget 2014</v>
          </cell>
        </row>
      </sheetData>
      <sheetData sheetId="857">
        <row r="1">
          <cell r="O1" t="str">
            <v>Caparo India Budget 2014</v>
          </cell>
        </row>
      </sheetData>
      <sheetData sheetId="858">
        <row r="1">
          <cell r="O1" t="str">
            <v>Caparo India Budget 2014</v>
          </cell>
        </row>
      </sheetData>
      <sheetData sheetId="859">
        <row r="1">
          <cell r="O1" t="str">
            <v>Caparo India Budget 2014</v>
          </cell>
        </row>
      </sheetData>
      <sheetData sheetId="860">
        <row r="1">
          <cell r="O1" t="str">
            <v>Caparo India Budget 2014</v>
          </cell>
        </row>
      </sheetData>
      <sheetData sheetId="861">
        <row r="1">
          <cell r="O1" t="str">
            <v>Caparo India Budget 2014</v>
          </cell>
        </row>
      </sheetData>
      <sheetData sheetId="862">
        <row r="1">
          <cell r="O1" t="str">
            <v>Caparo India Budget 2014</v>
          </cell>
        </row>
      </sheetData>
      <sheetData sheetId="863">
        <row r="1">
          <cell r="O1" t="str">
            <v>Caparo India Budget 2014</v>
          </cell>
        </row>
      </sheetData>
      <sheetData sheetId="864">
        <row r="1">
          <cell r="O1" t="str">
            <v>Caparo India Budget 2014</v>
          </cell>
        </row>
      </sheetData>
      <sheetData sheetId="865">
        <row r="1">
          <cell r="O1" t="str">
            <v>Caparo India Budget 2014</v>
          </cell>
        </row>
      </sheetData>
      <sheetData sheetId="866">
        <row r="1">
          <cell r="O1" t="str">
            <v>Caparo India Budget 2014</v>
          </cell>
        </row>
      </sheetData>
      <sheetData sheetId="867">
        <row r="1">
          <cell r="O1" t="str">
            <v>Caparo India Budget 2014</v>
          </cell>
        </row>
      </sheetData>
      <sheetData sheetId="868">
        <row r="1">
          <cell r="O1" t="str">
            <v>Caparo India Budget 2014</v>
          </cell>
        </row>
      </sheetData>
      <sheetData sheetId="869">
        <row r="1">
          <cell r="O1" t="str">
            <v>Caparo India Budget 2014</v>
          </cell>
        </row>
      </sheetData>
      <sheetData sheetId="870">
        <row r="1">
          <cell r="O1" t="str">
            <v>Caparo India Budget 2014</v>
          </cell>
        </row>
      </sheetData>
      <sheetData sheetId="871">
        <row r="1">
          <cell r="O1" t="str">
            <v>Caparo India Budget 2014</v>
          </cell>
        </row>
      </sheetData>
      <sheetData sheetId="872">
        <row r="1">
          <cell r="O1" t="str">
            <v>Caparo India Budget 2014</v>
          </cell>
        </row>
      </sheetData>
      <sheetData sheetId="873">
        <row r="1">
          <cell r="O1" t="str">
            <v>Caparo India Budget 2014</v>
          </cell>
        </row>
      </sheetData>
      <sheetData sheetId="874">
        <row r="1">
          <cell r="O1" t="str">
            <v>Caparo India Budget 2014</v>
          </cell>
        </row>
      </sheetData>
      <sheetData sheetId="875">
        <row r="1">
          <cell r="O1" t="str">
            <v>Caparo India Budget 2014</v>
          </cell>
        </row>
      </sheetData>
      <sheetData sheetId="876">
        <row r="1">
          <cell r="O1" t="str">
            <v>Caparo India Budget 2014</v>
          </cell>
        </row>
      </sheetData>
      <sheetData sheetId="877">
        <row r="1">
          <cell r="O1" t="str">
            <v>Caparo India Budget 2014</v>
          </cell>
        </row>
      </sheetData>
      <sheetData sheetId="878">
        <row r="1">
          <cell r="O1" t="str">
            <v>Caparo India Budget 2014</v>
          </cell>
        </row>
      </sheetData>
      <sheetData sheetId="879">
        <row r="1">
          <cell r="O1" t="str">
            <v>Caparo India Budget 2014</v>
          </cell>
        </row>
      </sheetData>
      <sheetData sheetId="880">
        <row r="1">
          <cell r="O1" t="str">
            <v>Caparo India Budget 2014</v>
          </cell>
        </row>
      </sheetData>
      <sheetData sheetId="881">
        <row r="1">
          <cell r="O1" t="str">
            <v>Caparo India Budget 2014</v>
          </cell>
        </row>
      </sheetData>
      <sheetData sheetId="882">
        <row r="1">
          <cell r="O1" t="str">
            <v>Caparo India Budget 2014</v>
          </cell>
        </row>
      </sheetData>
      <sheetData sheetId="883">
        <row r="1">
          <cell r="O1" t="str">
            <v>Caparo India Budget 2014</v>
          </cell>
        </row>
      </sheetData>
      <sheetData sheetId="884">
        <row r="1">
          <cell r="O1" t="str">
            <v>Caparo India Budget 2014</v>
          </cell>
        </row>
      </sheetData>
      <sheetData sheetId="885">
        <row r="1">
          <cell r="O1" t="str">
            <v>Caparo India Budget 2014</v>
          </cell>
        </row>
      </sheetData>
      <sheetData sheetId="886">
        <row r="1">
          <cell r="O1" t="str">
            <v>Caparo India Budget 2014</v>
          </cell>
        </row>
      </sheetData>
      <sheetData sheetId="887">
        <row r="1">
          <cell r="O1" t="str">
            <v>Caparo India Budget 2014</v>
          </cell>
        </row>
      </sheetData>
      <sheetData sheetId="888">
        <row r="1">
          <cell r="O1" t="str">
            <v>Caparo India Budget 2014</v>
          </cell>
        </row>
      </sheetData>
      <sheetData sheetId="889">
        <row r="1">
          <cell r="O1" t="str">
            <v>Caparo India Budget 2014</v>
          </cell>
        </row>
      </sheetData>
      <sheetData sheetId="890">
        <row r="1">
          <cell r="O1" t="str">
            <v>Caparo India Budget 2014</v>
          </cell>
        </row>
      </sheetData>
      <sheetData sheetId="891">
        <row r="1">
          <cell r="O1" t="str">
            <v>Caparo India Budget 2014</v>
          </cell>
        </row>
      </sheetData>
      <sheetData sheetId="892">
        <row r="1">
          <cell r="O1" t="str">
            <v>Caparo India Budget 2014</v>
          </cell>
        </row>
      </sheetData>
      <sheetData sheetId="893">
        <row r="1">
          <cell r="O1" t="str">
            <v>Caparo India Budget 2014</v>
          </cell>
        </row>
      </sheetData>
      <sheetData sheetId="894">
        <row r="1">
          <cell r="O1" t="str">
            <v>Caparo India Budget 2014</v>
          </cell>
        </row>
      </sheetData>
      <sheetData sheetId="895">
        <row r="1">
          <cell r="O1" t="str">
            <v>Caparo India Budget 2014</v>
          </cell>
        </row>
      </sheetData>
      <sheetData sheetId="896">
        <row r="1">
          <cell r="O1" t="str">
            <v>Caparo India Budget 2014</v>
          </cell>
        </row>
      </sheetData>
      <sheetData sheetId="897">
        <row r="1">
          <cell r="O1" t="str">
            <v>Caparo India Budget 2014</v>
          </cell>
        </row>
      </sheetData>
      <sheetData sheetId="898">
        <row r="1">
          <cell r="O1" t="str">
            <v>Caparo India Budget 2014</v>
          </cell>
        </row>
      </sheetData>
      <sheetData sheetId="899">
        <row r="1">
          <cell r="O1" t="str">
            <v>Caparo India Budget 2014</v>
          </cell>
        </row>
      </sheetData>
      <sheetData sheetId="900">
        <row r="1">
          <cell r="O1" t="str">
            <v>Caparo India Budget 2014</v>
          </cell>
        </row>
      </sheetData>
      <sheetData sheetId="901">
        <row r="1">
          <cell r="O1" t="str">
            <v>Caparo India Budget 2014</v>
          </cell>
        </row>
      </sheetData>
      <sheetData sheetId="902">
        <row r="1">
          <cell r="O1" t="str">
            <v>Caparo India Budget 2014</v>
          </cell>
        </row>
      </sheetData>
      <sheetData sheetId="903">
        <row r="1">
          <cell r="O1" t="str">
            <v>Caparo India Budget 2014</v>
          </cell>
        </row>
      </sheetData>
      <sheetData sheetId="904">
        <row r="1">
          <cell r="O1" t="str">
            <v>Caparo India Budget 2014</v>
          </cell>
        </row>
      </sheetData>
      <sheetData sheetId="905">
        <row r="1">
          <cell r="O1" t="str">
            <v>Caparo India Budget 2014</v>
          </cell>
        </row>
      </sheetData>
      <sheetData sheetId="906">
        <row r="1">
          <cell r="O1" t="str">
            <v>Caparo India Budget 2014</v>
          </cell>
        </row>
      </sheetData>
      <sheetData sheetId="907">
        <row r="1">
          <cell r="O1" t="str">
            <v>Caparo India Budget 2014</v>
          </cell>
        </row>
      </sheetData>
      <sheetData sheetId="908">
        <row r="1">
          <cell r="O1" t="str">
            <v>Caparo India Budget 2014</v>
          </cell>
        </row>
      </sheetData>
      <sheetData sheetId="909">
        <row r="1">
          <cell r="O1" t="str">
            <v>Caparo India Budget 2014</v>
          </cell>
        </row>
      </sheetData>
      <sheetData sheetId="910">
        <row r="1">
          <cell r="O1" t="str">
            <v>Caparo India Budget 2014</v>
          </cell>
        </row>
      </sheetData>
      <sheetData sheetId="911">
        <row r="1">
          <cell r="O1" t="str">
            <v>Caparo India Budget 2014</v>
          </cell>
        </row>
      </sheetData>
      <sheetData sheetId="912">
        <row r="1">
          <cell r="O1" t="str">
            <v>Caparo India Budget 2014</v>
          </cell>
        </row>
      </sheetData>
      <sheetData sheetId="913">
        <row r="1">
          <cell r="O1" t="str">
            <v>Caparo India Budget 2014</v>
          </cell>
        </row>
      </sheetData>
      <sheetData sheetId="914">
        <row r="1">
          <cell r="O1" t="str">
            <v>Caparo India Budget 2014</v>
          </cell>
        </row>
      </sheetData>
      <sheetData sheetId="915">
        <row r="1">
          <cell r="O1" t="str">
            <v>Caparo India Budget 2014</v>
          </cell>
        </row>
      </sheetData>
      <sheetData sheetId="916">
        <row r="1">
          <cell r="O1" t="str">
            <v>Caparo India Budget 2014</v>
          </cell>
        </row>
      </sheetData>
      <sheetData sheetId="917">
        <row r="1">
          <cell r="O1" t="str">
            <v>Caparo India Budget 2014</v>
          </cell>
        </row>
      </sheetData>
      <sheetData sheetId="918">
        <row r="1">
          <cell r="O1" t="str">
            <v>Caparo India Budget 2014</v>
          </cell>
        </row>
      </sheetData>
      <sheetData sheetId="919">
        <row r="1">
          <cell r="O1" t="str">
            <v>Caparo India Budget 2014</v>
          </cell>
        </row>
      </sheetData>
      <sheetData sheetId="920">
        <row r="1">
          <cell r="O1" t="str">
            <v>Caparo India Budget 2014</v>
          </cell>
        </row>
      </sheetData>
      <sheetData sheetId="921">
        <row r="1">
          <cell r="O1" t="str">
            <v>Caparo India Budget 2014</v>
          </cell>
        </row>
      </sheetData>
      <sheetData sheetId="922">
        <row r="1">
          <cell r="O1" t="str">
            <v>Caparo India Budget 2014</v>
          </cell>
        </row>
      </sheetData>
      <sheetData sheetId="923">
        <row r="1">
          <cell r="O1" t="str">
            <v>Caparo India Budget 2014</v>
          </cell>
        </row>
      </sheetData>
      <sheetData sheetId="924">
        <row r="1">
          <cell r="O1" t="str">
            <v>Caparo India Budget 2014</v>
          </cell>
        </row>
      </sheetData>
      <sheetData sheetId="925">
        <row r="1">
          <cell r="O1" t="str">
            <v>Caparo India Budget 2014</v>
          </cell>
        </row>
      </sheetData>
      <sheetData sheetId="926">
        <row r="1">
          <cell r="O1" t="str">
            <v>Caparo India Budget 2014</v>
          </cell>
        </row>
      </sheetData>
      <sheetData sheetId="927">
        <row r="1">
          <cell r="O1" t="str">
            <v>Caparo India Budget 2014</v>
          </cell>
        </row>
      </sheetData>
      <sheetData sheetId="928">
        <row r="1">
          <cell r="O1" t="str">
            <v>Caparo India Budget 2014</v>
          </cell>
        </row>
      </sheetData>
      <sheetData sheetId="929">
        <row r="1">
          <cell r="O1" t="str">
            <v>Caparo India Budget 2014</v>
          </cell>
        </row>
      </sheetData>
      <sheetData sheetId="930">
        <row r="1">
          <cell r="O1" t="str">
            <v>Caparo India Budget 2014</v>
          </cell>
        </row>
      </sheetData>
      <sheetData sheetId="931">
        <row r="1">
          <cell r="O1" t="str">
            <v>Caparo India Budget 2014</v>
          </cell>
        </row>
      </sheetData>
      <sheetData sheetId="932">
        <row r="1">
          <cell r="O1" t="str">
            <v>Caparo India Budget 2014</v>
          </cell>
        </row>
      </sheetData>
      <sheetData sheetId="933">
        <row r="1">
          <cell r="O1" t="str">
            <v>Caparo India Budget 2014</v>
          </cell>
        </row>
      </sheetData>
      <sheetData sheetId="934">
        <row r="1">
          <cell r="O1" t="str">
            <v>Caparo India Budget 2014</v>
          </cell>
        </row>
      </sheetData>
      <sheetData sheetId="935">
        <row r="1">
          <cell r="O1" t="str">
            <v>Caparo India Budget 2014</v>
          </cell>
        </row>
      </sheetData>
      <sheetData sheetId="936">
        <row r="1">
          <cell r="O1" t="str">
            <v>Caparo India Budget 2014</v>
          </cell>
        </row>
      </sheetData>
      <sheetData sheetId="937">
        <row r="1">
          <cell r="O1" t="str">
            <v>Caparo India Budget 2014</v>
          </cell>
        </row>
      </sheetData>
      <sheetData sheetId="938">
        <row r="1">
          <cell r="O1" t="str">
            <v>Caparo India Budget 2014</v>
          </cell>
        </row>
      </sheetData>
      <sheetData sheetId="939">
        <row r="1">
          <cell r="O1" t="str">
            <v>Caparo India Budget 2014</v>
          </cell>
        </row>
      </sheetData>
      <sheetData sheetId="940">
        <row r="1">
          <cell r="O1" t="str">
            <v>Caparo India Budget 2014</v>
          </cell>
        </row>
      </sheetData>
      <sheetData sheetId="941">
        <row r="1">
          <cell r="O1" t="str">
            <v>Caparo India Budget 2014</v>
          </cell>
        </row>
      </sheetData>
      <sheetData sheetId="942">
        <row r="1">
          <cell r="O1" t="str">
            <v>Caparo India Budget 2014</v>
          </cell>
        </row>
      </sheetData>
      <sheetData sheetId="943">
        <row r="1">
          <cell r="O1" t="str">
            <v>Caparo India Budget 2014</v>
          </cell>
        </row>
      </sheetData>
      <sheetData sheetId="944">
        <row r="1">
          <cell r="O1" t="str">
            <v>Caparo India Budget 2014</v>
          </cell>
        </row>
      </sheetData>
      <sheetData sheetId="945">
        <row r="1">
          <cell r="O1" t="str">
            <v>Caparo India Budget 2014</v>
          </cell>
        </row>
      </sheetData>
      <sheetData sheetId="946">
        <row r="1">
          <cell r="O1" t="str">
            <v>Caparo India Budget 2014</v>
          </cell>
        </row>
      </sheetData>
      <sheetData sheetId="947">
        <row r="1">
          <cell r="O1" t="str">
            <v>Caparo India Budget 2014</v>
          </cell>
        </row>
      </sheetData>
      <sheetData sheetId="948">
        <row r="1">
          <cell r="O1" t="str">
            <v>Caparo India Budget 2014</v>
          </cell>
        </row>
      </sheetData>
      <sheetData sheetId="949">
        <row r="1">
          <cell r="O1" t="str">
            <v>Caparo India Budget 2014</v>
          </cell>
        </row>
      </sheetData>
      <sheetData sheetId="950">
        <row r="1">
          <cell r="O1" t="str">
            <v>Caparo India Budget 2014</v>
          </cell>
        </row>
      </sheetData>
      <sheetData sheetId="951">
        <row r="1">
          <cell r="O1" t="str">
            <v>Caparo India Budget 2014</v>
          </cell>
        </row>
      </sheetData>
      <sheetData sheetId="952">
        <row r="1">
          <cell r="O1" t="str">
            <v>Caparo India Budget 2014</v>
          </cell>
        </row>
      </sheetData>
      <sheetData sheetId="953">
        <row r="1">
          <cell r="O1" t="str">
            <v>Caparo India Budget 2014</v>
          </cell>
        </row>
      </sheetData>
      <sheetData sheetId="954">
        <row r="1">
          <cell r="O1" t="str">
            <v>Caparo India Budget 2014</v>
          </cell>
        </row>
      </sheetData>
      <sheetData sheetId="955">
        <row r="1">
          <cell r="O1" t="str">
            <v>Caparo India Budget 2014</v>
          </cell>
        </row>
      </sheetData>
      <sheetData sheetId="956">
        <row r="1">
          <cell r="O1" t="str">
            <v>Caparo India Budget 2014</v>
          </cell>
        </row>
      </sheetData>
      <sheetData sheetId="957">
        <row r="1">
          <cell r="O1" t="str">
            <v>Caparo India Budget 2014</v>
          </cell>
        </row>
      </sheetData>
      <sheetData sheetId="958">
        <row r="1">
          <cell r="O1" t="str">
            <v>Caparo India Budget 2014</v>
          </cell>
        </row>
      </sheetData>
      <sheetData sheetId="959">
        <row r="1">
          <cell r="O1" t="str">
            <v>Caparo India Budget 2014</v>
          </cell>
        </row>
      </sheetData>
      <sheetData sheetId="960">
        <row r="1">
          <cell r="O1" t="str">
            <v>Caparo India Budget 2014</v>
          </cell>
        </row>
      </sheetData>
      <sheetData sheetId="961">
        <row r="1">
          <cell r="O1" t="str">
            <v>Caparo India Budget 2014</v>
          </cell>
        </row>
      </sheetData>
      <sheetData sheetId="962">
        <row r="1">
          <cell r="O1" t="str">
            <v>Caparo India Budget 2014</v>
          </cell>
        </row>
      </sheetData>
      <sheetData sheetId="963">
        <row r="1">
          <cell r="O1" t="str">
            <v>Caparo India Budget 2014</v>
          </cell>
        </row>
      </sheetData>
      <sheetData sheetId="964">
        <row r="1">
          <cell r="O1" t="str">
            <v>Caparo India Budget 2014</v>
          </cell>
        </row>
      </sheetData>
      <sheetData sheetId="965">
        <row r="1">
          <cell r="O1" t="str">
            <v>Caparo India Budget 2014</v>
          </cell>
        </row>
      </sheetData>
      <sheetData sheetId="966">
        <row r="1">
          <cell r="O1" t="str">
            <v>Caparo India Budget 2014</v>
          </cell>
        </row>
      </sheetData>
      <sheetData sheetId="967">
        <row r="1">
          <cell r="O1" t="str">
            <v>Caparo India Budget 2014</v>
          </cell>
        </row>
      </sheetData>
      <sheetData sheetId="968">
        <row r="1">
          <cell r="O1" t="str">
            <v>Caparo India Budget 2014</v>
          </cell>
        </row>
      </sheetData>
      <sheetData sheetId="969">
        <row r="1">
          <cell r="O1" t="str">
            <v>Caparo India Budget 2014</v>
          </cell>
        </row>
      </sheetData>
      <sheetData sheetId="970">
        <row r="1">
          <cell r="O1" t="str">
            <v>Caparo India Budget 2014</v>
          </cell>
        </row>
      </sheetData>
      <sheetData sheetId="971">
        <row r="1">
          <cell r="O1" t="str">
            <v>Caparo India Budget 2014</v>
          </cell>
        </row>
      </sheetData>
      <sheetData sheetId="972">
        <row r="1">
          <cell r="O1" t="str">
            <v>Caparo India Budget 2014</v>
          </cell>
        </row>
      </sheetData>
      <sheetData sheetId="973">
        <row r="1">
          <cell r="O1" t="str">
            <v>Caparo India Budget 2014</v>
          </cell>
        </row>
      </sheetData>
      <sheetData sheetId="974">
        <row r="1">
          <cell r="O1" t="str">
            <v>Caparo India Budget 2014</v>
          </cell>
        </row>
      </sheetData>
      <sheetData sheetId="975">
        <row r="1">
          <cell r="O1" t="str">
            <v>Caparo India Budget 2014</v>
          </cell>
        </row>
      </sheetData>
      <sheetData sheetId="976">
        <row r="1">
          <cell r="O1" t="str">
            <v>Caparo India Budget 2014</v>
          </cell>
        </row>
      </sheetData>
      <sheetData sheetId="977">
        <row r="1">
          <cell r="O1" t="str">
            <v>Caparo India Budget 2014</v>
          </cell>
        </row>
      </sheetData>
      <sheetData sheetId="978">
        <row r="1">
          <cell r="O1" t="str">
            <v>Caparo India Budget 2014</v>
          </cell>
        </row>
      </sheetData>
      <sheetData sheetId="979">
        <row r="1">
          <cell r="O1" t="str">
            <v>Caparo India Budget 2014</v>
          </cell>
        </row>
      </sheetData>
      <sheetData sheetId="980">
        <row r="1">
          <cell r="O1" t="str">
            <v>Caparo India Budget 2014</v>
          </cell>
        </row>
      </sheetData>
      <sheetData sheetId="981">
        <row r="1">
          <cell r="O1" t="str">
            <v>Caparo India Budget 2014</v>
          </cell>
        </row>
      </sheetData>
      <sheetData sheetId="982">
        <row r="1">
          <cell r="O1" t="str">
            <v>Caparo India Budget 2014</v>
          </cell>
        </row>
      </sheetData>
      <sheetData sheetId="983">
        <row r="1">
          <cell r="O1" t="str">
            <v>Caparo India Budget 2014</v>
          </cell>
        </row>
      </sheetData>
      <sheetData sheetId="984">
        <row r="1">
          <cell r="O1" t="str">
            <v>Caparo India Budget 2014</v>
          </cell>
        </row>
      </sheetData>
      <sheetData sheetId="985">
        <row r="1">
          <cell r="O1" t="str">
            <v>Caparo India Budget 2014</v>
          </cell>
        </row>
      </sheetData>
      <sheetData sheetId="986">
        <row r="1">
          <cell r="O1" t="str">
            <v>Caparo India Budget 2014</v>
          </cell>
        </row>
      </sheetData>
      <sheetData sheetId="987">
        <row r="1">
          <cell r="O1" t="str">
            <v>Caparo India Budget 2014</v>
          </cell>
        </row>
      </sheetData>
      <sheetData sheetId="988">
        <row r="1">
          <cell r="O1" t="str">
            <v>Caparo India Budget 2014</v>
          </cell>
        </row>
      </sheetData>
      <sheetData sheetId="989">
        <row r="1">
          <cell r="O1" t="str">
            <v>Caparo India Budget 2014</v>
          </cell>
        </row>
      </sheetData>
      <sheetData sheetId="990">
        <row r="1">
          <cell r="O1" t="str">
            <v>Caparo India Budget 2014</v>
          </cell>
        </row>
      </sheetData>
      <sheetData sheetId="991">
        <row r="1">
          <cell r="O1" t="str">
            <v>Caparo India Budget 2014</v>
          </cell>
        </row>
      </sheetData>
      <sheetData sheetId="992">
        <row r="1">
          <cell r="O1" t="str">
            <v>Caparo India Budget 2014</v>
          </cell>
        </row>
      </sheetData>
      <sheetData sheetId="993">
        <row r="1">
          <cell r="O1" t="str">
            <v>Caparo India Budget 2014</v>
          </cell>
        </row>
      </sheetData>
      <sheetData sheetId="994">
        <row r="1">
          <cell r="O1" t="str">
            <v>Caparo India Budget 2014</v>
          </cell>
        </row>
      </sheetData>
      <sheetData sheetId="995">
        <row r="1">
          <cell r="O1" t="str">
            <v>Caparo India Budget 2014</v>
          </cell>
        </row>
      </sheetData>
      <sheetData sheetId="996">
        <row r="1">
          <cell r="O1" t="str">
            <v>Caparo India Budget 2014</v>
          </cell>
        </row>
      </sheetData>
      <sheetData sheetId="997">
        <row r="1">
          <cell r="O1" t="str">
            <v>Caparo India Budget 2014</v>
          </cell>
        </row>
      </sheetData>
      <sheetData sheetId="998">
        <row r="1">
          <cell r="O1" t="str">
            <v>Caparo India Budget 2014</v>
          </cell>
        </row>
      </sheetData>
      <sheetData sheetId="999">
        <row r="1">
          <cell r="O1" t="str">
            <v>Caparo India Budget 2014</v>
          </cell>
        </row>
      </sheetData>
      <sheetData sheetId="1000">
        <row r="1">
          <cell r="O1" t="str">
            <v>Caparo India Budget 2014</v>
          </cell>
        </row>
      </sheetData>
      <sheetData sheetId="1001">
        <row r="1">
          <cell r="O1" t="str">
            <v>Caparo India Budget 2014</v>
          </cell>
        </row>
      </sheetData>
      <sheetData sheetId="1002">
        <row r="1">
          <cell r="O1" t="str">
            <v>Caparo India Budget 2014</v>
          </cell>
        </row>
      </sheetData>
      <sheetData sheetId="1003">
        <row r="1">
          <cell r="O1" t="str">
            <v>Caparo India Budget 2014</v>
          </cell>
        </row>
      </sheetData>
      <sheetData sheetId="1004">
        <row r="1">
          <cell r="O1" t="str">
            <v>Caparo India Budget 2014</v>
          </cell>
        </row>
      </sheetData>
      <sheetData sheetId="1005">
        <row r="1">
          <cell r="O1" t="str">
            <v>Caparo India Budget 2014</v>
          </cell>
        </row>
      </sheetData>
      <sheetData sheetId="1006">
        <row r="1">
          <cell r="O1" t="str">
            <v>Caparo India Budget 2014</v>
          </cell>
        </row>
      </sheetData>
      <sheetData sheetId="1007">
        <row r="1">
          <cell r="O1" t="str">
            <v>Caparo India Budget 2014</v>
          </cell>
        </row>
      </sheetData>
      <sheetData sheetId="1008">
        <row r="1">
          <cell r="O1" t="str">
            <v>Caparo India Budget 2014</v>
          </cell>
        </row>
      </sheetData>
      <sheetData sheetId="1009">
        <row r="1">
          <cell r="O1" t="str">
            <v>Caparo India Budget 2014</v>
          </cell>
        </row>
      </sheetData>
      <sheetData sheetId="1010">
        <row r="1">
          <cell r="O1" t="str">
            <v>Caparo India Budget 2014</v>
          </cell>
        </row>
      </sheetData>
      <sheetData sheetId="1011">
        <row r="1">
          <cell r="O1" t="str">
            <v>Caparo India Budget 2014</v>
          </cell>
        </row>
      </sheetData>
      <sheetData sheetId="1012">
        <row r="1">
          <cell r="O1" t="str">
            <v>Caparo India Budget 2014</v>
          </cell>
        </row>
      </sheetData>
      <sheetData sheetId="1013">
        <row r="1">
          <cell r="O1" t="str">
            <v>Caparo India Budget 2014</v>
          </cell>
        </row>
      </sheetData>
      <sheetData sheetId="1014">
        <row r="1">
          <cell r="O1" t="str">
            <v>Caparo India Budget 2014</v>
          </cell>
        </row>
      </sheetData>
      <sheetData sheetId="1015">
        <row r="1">
          <cell r="O1" t="str">
            <v>Caparo India Budget 2014</v>
          </cell>
        </row>
      </sheetData>
      <sheetData sheetId="1016">
        <row r="1">
          <cell r="O1" t="str">
            <v>Caparo India Budget 2014</v>
          </cell>
        </row>
      </sheetData>
      <sheetData sheetId="1017">
        <row r="1">
          <cell r="O1" t="str">
            <v>Caparo India Budget 2014</v>
          </cell>
        </row>
      </sheetData>
      <sheetData sheetId="1018">
        <row r="1">
          <cell r="O1" t="str">
            <v>Caparo India Budget 2014</v>
          </cell>
        </row>
      </sheetData>
      <sheetData sheetId="1019">
        <row r="1">
          <cell r="O1" t="str">
            <v>Caparo India Budget 2014</v>
          </cell>
        </row>
      </sheetData>
      <sheetData sheetId="1020">
        <row r="1">
          <cell r="O1" t="str">
            <v>Caparo India Budget 2014</v>
          </cell>
        </row>
      </sheetData>
      <sheetData sheetId="1021">
        <row r="1">
          <cell r="O1" t="str">
            <v>Caparo India Budget 2014</v>
          </cell>
        </row>
      </sheetData>
      <sheetData sheetId="1022">
        <row r="1">
          <cell r="O1" t="str">
            <v>Caparo India Budget 2014</v>
          </cell>
        </row>
      </sheetData>
      <sheetData sheetId="1023">
        <row r="1">
          <cell r="O1" t="str">
            <v>Caparo India Budget 2014</v>
          </cell>
        </row>
      </sheetData>
      <sheetData sheetId="1024">
        <row r="1">
          <cell r="O1" t="str">
            <v>Caparo India Budget 2014</v>
          </cell>
        </row>
      </sheetData>
      <sheetData sheetId="1025">
        <row r="1">
          <cell r="O1" t="str">
            <v>Caparo India Budget 2014</v>
          </cell>
        </row>
      </sheetData>
      <sheetData sheetId="1026">
        <row r="1">
          <cell r="O1" t="str">
            <v>Caparo India Budget 2014</v>
          </cell>
        </row>
      </sheetData>
      <sheetData sheetId="1027">
        <row r="1">
          <cell r="O1" t="str">
            <v>Caparo India Budget 2014</v>
          </cell>
        </row>
      </sheetData>
      <sheetData sheetId="1028">
        <row r="1">
          <cell r="O1" t="str">
            <v>Caparo India Budget 2014</v>
          </cell>
        </row>
      </sheetData>
      <sheetData sheetId="1029">
        <row r="1">
          <cell r="O1" t="str">
            <v>Caparo India Budget 2014</v>
          </cell>
        </row>
      </sheetData>
      <sheetData sheetId="1030">
        <row r="1">
          <cell r="O1" t="str">
            <v>Caparo India Budget 2014</v>
          </cell>
        </row>
      </sheetData>
      <sheetData sheetId="1031">
        <row r="1">
          <cell r="O1" t="str">
            <v>Caparo India Budget 2014</v>
          </cell>
        </row>
      </sheetData>
      <sheetData sheetId="1032">
        <row r="1">
          <cell r="O1" t="str">
            <v>Caparo India Budget 2014</v>
          </cell>
        </row>
      </sheetData>
      <sheetData sheetId="1033">
        <row r="1">
          <cell r="O1" t="str">
            <v>Caparo India Budget 2014</v>
          </cell>
        </row>
      </sheetData>
      <sheetData sheetId="1034">
        <row r="1">
          <cell r="O1" t="str">
            <v>Caparo India Budget 2014</v>
          </cell>
        </row>
      </sheetData>
      <sheetData sheetId="1035">
        <row r="1">
          <cell r="O1" t="str">
            <v>Caparo India Budget 2014</v>
          </cell>
        </row>
      </sheetData>
      <sheetData sheetId="1036">
        <row r="1">
          <cell r="O1" t="str">
            <v>Caparo India Budget 2014</v>
          </cell>
        </row>
      </sheetData>
      <sheetData sheetId="1037">
        <row r="1">
          <cell r="O1" t="str">
            <v>Caparo India Budget 2014</v>
          </cell>
        </row>
      </sheetData>
      <sheetData sheetId="1038">
        <row r="1">
          <cell r="O1" t="str">
            <v>Caparo India Budget 2014</v>
          </cell>
        </row>
      </sheetData>
      <sheetData sheetId="1039">
        <row r="1">
          <cell r="O1" t="str">
            <v>Caparo India Budget 2014</v>
          </cell>
        </row>
      </sheetData>
      <sheetData sheetId="1040">
        <row r="1">
          <cell r="O1" t="str">
            <v>Caparo India Budget 2014</v>
          </cell>
        </row>
      </sheetData>
      <sheetData sheetId="1041">
        <row r="1">
          <cell r="O1" t="str">
            <v>Caparo India Budget 2014</v>
          </cell>
        </row>
      </sheetData>
      <sheetData sheetId="1042">
        <row r="1">
          <cell r="O1" t="str">
            <v>Caparo India Budget 2014</v>
          </cell>
        </row>
      </sheetData>
      <sheetData sheetId="1043">
        <row r="1">
          <cell r="O1" t="str">
            <v>Caparo India Budget 2014</v>
          </cell>
        </row>
      </sheetData>
      <sheetData sheetId="1044">
        <row r="1">
          <cell r="O1" t="str">
            <v>Caparo India Budget 2014</v>
          </cell>
        </row>
      </sheetData>
      <sheetData sheetId="1045">
        <row r="1">
          <cell r="O1" t="str">
            <v>Caparo India Budget 2014</v>
          </cell>
        </row>
      </sheetData>
      <sheetData sheetId="1046">
        <row r="1">
          <cell r="O1" t="str">
            <v>Caparo India Budget 2014</v>
          </cell>
        </row>
      </sheetData>
      <sheetData sheetId="1047">
        <row r="1">
          <cell r="O1" t="str">
            <v>Caparo India Budget 2014</v>
          </cell>
        </row>
      </sheetData>
      <sheetData sheetId="1048">
        <row r="1">
          <cell r="O1" t="str">
            <v>Caparo India Budget 2014</v>
          </cell>
        </row>
      </sheetData>
      <sheetData sheetId="1049">
        <row r="1">
          <cell r="O1" t="str">
            <v>Caparo India Budget 2014</v>
          </cell>
        </row>
      </sheetData>
      <sheetData sheetId="1050">
        <row r="1">
          <cell r="O1" t="str">
            <v>Caparo India Budget 2014</v>
          </cell>
        </row>
      </sheetData>
      <sheetData sheetId="1051">
        <row r="1">
          <cell r="O1" t="str">
            <v>Caparo India Budget 2014</v>
          </cell>
        </row>
      </sheetData>
      <sheetData sheetId="1052">
        <row r="1">
          <cell r="O1" t="str">
            <v>Caparo India Budget 2014</v>
          </cell>
        </row>
      </sheetData>
      <sheetData sheetId="1053">
        <row r="1">
          <cell r="O1" t="str">
            <v>Caparo India Budget 2014</v>
          </cell>
        </row>
      </sheetData>
      <sheetData sheetId="1054">
        <row r="1">
          <cell r="O1" t="str">
            <v>Caparo India Budget 2014</v>
          </cell>
        </row>
      </sheetData>
      <sheetData sheetId="1055">
        <row r="1">
          <cell r="O1" t="str">
            <v>Caparo India Budget 2014</v>
          </cell>
        </row>
      </sheetData>
      <sheetData sheetId="1056">
        <row r="1">
          <cell r="O1" t="str">
            <v>Caparo India Budget 2014</v>
          </cell>
        </row>
      </sheetData>
      <sheetData sheetId="1057">
        <row r="1">
          <cell r="O1" t="str">
            <v>Caparo India Budget 2014</v>
          </cell>
        </row>
      </sheetData>
      <sheetData sheetId="1058">
        <row r="1">
          <cell r="O1" t="str">
            <v>Caparo India Budget 2014</v>
          </cell>
        </row>
      </sheetData>
      <sheetData sheetId="1059">
        <row r="1">
          <cell r="O1" t="str">
            <v>Caparo India Budget 2014</v>
          </cell>
        </row>
      </sheetData>
      <sheetData sheetId="1060">
        <row r="1">
          <cell r="O1" t="str">
            <v>Caparo India Budget 2014</v>
          </cell>
        </row>
      </sheetData>
      <sheetData sheetId="1061">
        <row r="1">
          <cell r="O1" t="str">
            <v>Caparo India Budget 2014</v>
          </cell>
        </row>
      </sheetData>
      <sheetData sheetId="1062">
        <row r="1">
          <cell r="O1" t="str">
            <v>Caparo India Budget 2014</v>
          </cell>
        </row>
      </sheetData>
      <sheetData sheetId="1063">
        <row r="1">
          <cell r="O1" t="str">
            <v>Caparo India Budget 2014</v>
          </cell>
        </row>
      </sheetData>
      <sheetData sheetId="1064">
        <row r="1">
          <cell r="O1" t="str">
            <v>Caparo India Budget 2014</v>
          </cell>
        </row>
      </sheetData>
      <sheetData sheetId="1065">
        <row r="1">
          <cell r="O1" t="str">
            <v>Caparo India Budget 2014</v>
          </cell>
        </row>
      </sheetData>
      <sheetData sheetId="1066">
        <row r="1">
          <cell r="O1" t="str">
            <v>Caparo India Budget 2014</v>
          </cell>
        </row>
      </sheetData>
      <sheetData sheetId="1067">
        <row r="1">
          <cell r="O1" t="str">
            <v>Caparo India Budget 2014</v>
          </cell>
        </row>
      </sheetData>
      <sheetData sheetId="1068">
        <row r="1">
          <cell r="O1" t="str">
            <v>Caparo India Budget 2014</v>
          </cell>
        </row>
      </sheetData>
      <sheetData sheetId="1069">
        <row r="1">
          <cell r="O1" t="str">
            <v>Caparo India Budget 2014</v>
          </cell>
        </row>
      </sheetData>
      <sheetData sheetId="1070">
        <row r="1">
          <cell r="O1" t="str">
            <v>Caparo India Budget 2014</v>
          </cell>
        </row>
      </sheetData>
      <sheetData sheetId="1071">
        <row r="1">
          <cell r="O1" t="str">
            <v>Caparo India Budget 2014</v>
          </cell>
        </row>
      </sheetData>
      <sheetData sheetId="1072">
        <row r="1">
          <cell r="O1" t="str">
            <v>Caparo India Budget 2014</v>
          </cell>
        </row>
      </sheetData>
      <sheetData sheetId="1073">
        <row r="1">
          <cell r="O1" t="str">
            <v>Caparo India Budget 2014</v>
          </cell>
        </row>
      </sheetData>
      <sheetData sheetId="1074">
        <row r="1">
          <cell r="O1" t="str">
            <v>Caparo India Budget 2014</v>
          </cell>
        </row>
      </sheetData>
      <sheetData sheetId="1075">
        <row r="1">
          <cell r="O1" t="str">
            <v>Caparo India Budget 2014</v>
          </cell>
        </row>
      </sheetData>
      <sheetData sheetId="1076">
        <row r="1">
          <cell r="O1" t="str">
            <v>Caparo India Budget 2014</v>
          </cell>
        </row>
      </sheetData>
      <sheetData sheetId="1077">
        <row r="1">
          <cell r="O1" t="str">
            <v>Caparo India Budget 2014</v>
          </cell>
        </row>
      </sheetData>
      <sheetData sheetId="1078">
        <row r="1">
          <cell r="O1" t="str">
            <v>Caparo India Budget 2014</v>
          </cell>
        </row>
      </sheetData>
      <sheetData sheetId="1079">
        <row r="1">
          <cell r="O1" t="str">
            <v>Caparo India Budget 2014</v>
          </cell>
        </row>
      </sheetData>
      <sheetData sheetId="1080">
        <row r="1">
          <cell r="O1" t="str">
            <v>Caparo India Budget 2014</v>
          </cell>
        </row>
      </sheetData>
      <sheetData sheetId="1081">
        <row r="1">
          <cell r="O1" t="str">
            <v>Caparo India Budget 2014</v>
          </cell>
        </row>
      </sheetData>
      <sheetData sheetId="1082">
        <row r="1">
          <cell r="O1" t="str">
            <v>Caparo India Budget 2014</v>
          </cell>
        </row>
      </sheetData>
      <sheetData sheetId="1083">
        <row r="1">
          <cell r="O1" t="str">
            <v>Caparo India Budget 2014</v>
          </cell>
        </row>
      </sheetData>
      <sheetData sheetId="1084">
        <row r="1">
          <cell r="O1" t="str">
            <v>Caparo India Budget 2014</v>
          </cell>
        </row>
      </sheetData>
      <sheetData sheetId="1085">
        <row r="1">
          <cell r="O1" t="str">
            <v>Caparo India Budget 2014</v>
          </cell>
        </row>
      </sheetData>
      <sheetData sheetId="1086">
        <row r="1">
          <cell r="O1" t="str">
            <v>Caparo India Budget 2014</v>
          </cell>
        </row>
      </sheetData>
      <sheetData sheetId="1087">
        <row r="1">
          <cell r="O1" t="str">
            <v>Caparo India Budget 2014</v>
          </cell>
        </row>
      </sheetData>
      <sheetData sheetId="1088">
        <row r="1">
          <cell r="O1" t="str">
            <v>Caparo India Budget 2014</v>
          </cell>
        </row>
      </sheetData>
      <sheetData sheetId="1089">
        <row r="1">
          <cell r="O1" t="str">
            <v>Caparo India Budget 2014</v>
          </cell>
        </row>
      </sheetData>
      <sheetData sheetId="1090">
        <row r="1">
          <cell r="O1" t="str">
            <v>Caparo India Budget 2014</v>
          </cell>
        </row>
      </sheetData>
      <sheetData sheetId="1091">
        <row r="1">
          <cell r="O1" t="str">
            <v>Caparo India Budget 2014</v>
          </cell>
        </row>
      </sheetData>
      <sheetData sheetId="1092">
        <row r="1">
          <cell r="O1" t="str">
            <v>Caparo India Budget 2014</v>
          </cell>
        </row>
      </sheetData>
      <sheetData sheetId="1093">
        <row r="1">
          <cell r="O1" t="str">
            <v>Caparo India Budget 2014</v>
          </cell>
        </row>
      </sheetData>
      <sheetData sheetId="1094">
        <row r="1">
          <cell r="O1" t="str">
            <v>Caparo India Budget 2014</v>
          </cell>
        </row>
      </sheetData>
      <sheetData sheetId="1095">
        <row r="1">
          <cell r="O1" t="str">
            <v>Caparo India Budget 2014</v>
          </cell>
        </row>
      </sheetData>
      <sheetData sheetId="1096">
        <row r="1">
          <cell r="O1" t="str">
            <v>Caparo India Budget 2014</v>
          </cell>
        </row>
      </sheetData>
      <sheetData sheetId="1097">
        <row r="1">
          <cell r="O1" t="str">
            <v>Caparo India Budget 2014</v>
          </cell>
        </row>
      </sheetData>
      <sheetData sheetId="1098">
        <row r="1">
          <cell r="O1" t="str">
            <v>Caparo India Budget 2014</v>
          </cell>
        </row>
      </sheetData>
      <sheetData sheetId="1099">
        <row r="1">
          <cell r="O1" t="str">
            <v>Caparo India Budget 2014</v>
          </cell>
        </row>
      </sheetData>
      <sheetData sheetId="1100">
        <row r="1">
          <cell r="O1" t="str">
            <v>Caparo India Budget 2014</v>
          </cell>
        </row>
      </sheetData>
      <sheetData sheetId="1101">
        <row r="1">
          <cell r="O1" t="str">
            <v>Caparo India Budget 2014</v>
          </cell>
        </row>
      </sheetData>
      <sheetData sheetId="1102">
        <row r="1">
          <cell r="O1" t="str">
            <v>Caparo India Budget 2014</v>
          </cell>
        </row>
      </sheetData>
      <sheetData sheetId="1103">
        <row r="1">
          <cell r="O1" t="str">
            <v>Caparo India Budget 2014</v>
          </cell>
        </row>
      </sheetData>
      <sheetData sheetId="1104">
        <row r="1">
          <cell r="O1" t="str">
            <v>Caparo India Budget 2014</v>
          </cell>
        </row>
      </sheetData>
      <sheetData sheetId="1105">
        <row r="1">
          <cell r="O1" t="str">
            <v>Caparo India Budget 2014</v>
          </cell>
        </row>
      </sheetData>
      <sheetData sheetId="1106">
        <row r="1">
          <cell r="O1" t="str">
            <v>Caparo India Budget 2014</v>
          </cell>
        </row>
      </sheetData>
      <sheetData sheetId="1107" refreshError="1"/>
      <sheetData sheetId="1108" refreshError="1"/>
      <sheetData sheetId="1109" refreshError="1"/>
      <sheetData sheetId="1110" refreshError="1"/>
      <sheetData sheetId="1111">
        <row r="1">
          <cell r="O1" t="str">
            <v>Caparo India Budget 2014</v>
          </cell>
        </row>
      </sheetData>
      <sheetData sheetId="1112">
        <row r="1">
          <cell r="O1" t="str">
            <v>Caparo India Budget 2014</v>
          </cell>
        </row>
      </sheetData>
      <sheetData sheetId="1113">
        <row r="1">
          <cell r="O1" t="str">
            <v>Caparo India Budget 2014</v>
          </cell>
        </row>
      </sheetData>
      <sheetData sheetId="1114">
        <row r="1">
          <cell r="O1" t="str">
            <v>Caparo India Budget 2014</v>
          </cell>
        </row>
      </sheetData>
      <sheetData sheetId="1115">
        <row r="1">
          <cell r="O1" t="str">
            <v>Caparo India Budget 2014</v>
          </cell>
        </row>
      </sheetData>
      <sheetData sheetId="1116" refreshError="1"/>
      <sheetData sheetId="1117" refreshError="1"/>
      <sheetData sheetId="1118">
        <row r="1">
          <cell r="O1" t="str">
            <v>Caparo India Budget 2014</v>
          </cell>
        </row>
      </sheetData>
      <sheetData sheetId="1119" refreshError="1"/>
      <sheetData sheetId="1120" refreshError="1"/>
      <sheetData sheetId="1121">
        <row r="1">
          <cell r="O1" t="str">
            <v>Caparo India Budget 2014</v>
          </cell>
        </row>
      </sheetData>
      <sheetData sheetId="1122">
        <row r="1">
          <cell r="O1" t="str">
            <v>Caparo India Budget 2014</v>
          </cell>
        </row>
      </sheetData>
      <sheetData sheetId="1123">
        <row r="1">
          <cell r="O1" t="str">
            <v>Caparo India Budget 2014</v>
          </cell>
        </row>
      </sheetData>
      <sheetData sheetId="1124" refreshError="1"/>
      <sheetData sheetId="1125">
        <row r="1">
          <cell r="O1" t="str">
            <v>Caparo India Budget 2014</v>
          </cell>
        </row>
      </sheetData>
      <sheetData sheetId="1126" refreshError="1"/>
      <sheetData sheetId="1127">
        <row r="1">
          <cell r="O1" t="str">
            <v>Caparo India Budget 2014</v>
          </cell>
        </row>
      </sheetData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/>
      <sheetData sheetId="1179"/>
      <sheetData sheetId="1180"/>
      <sheetData sheetId="1181"/>
      <sheetData sheetId="1182"/>
      <sheetData sheetId="1183"/>
      <sheetData sheetId="1184"/>
      <sheetData sheetId="1185"/>
      <sheetData sheetId="1186"/>
      <sheetData sheetId="1187"/>
      <sheetData sheetId="1188"/>
      <sheetData sheetId="1189"/>
      <sheetData sheetId="1190"/>
      <sheetData sheetId="1191"/>
      <sheetData sheetId="1192"/>
      <sheetData sheetId="1193"/>
      <sheetData sheetId="1194"/>
      <sheetData sheetId="1195"/>
      <sheetData sheetId="1196"/>
      <sheetData sheetId="1197"/>
      <sheetData sheetId="1198"/>
      <sheetData sheetId="1199"/>
      <sheetData sheetId="1200"/>
      <sheetData sheetId="1201"/>
      <sheetData sheetId="1202"/>
      <sheetData sheetId="1203"/>
      <sheetData sheetId="1204"/>
      <sheetData sheetId="1205"/>
      <sheetData sheetId="1206"/>
      <sheetData sheetId="1207"/>
      <sheetData sheetId="1208"/>
      <sheetData sheetId="1209"/>
      <sheetData sheetId="1210"/>
      <sheetData sheetId="1211"/>
      <sheetData sheetId="1212"/>
      <sheetData sheetId="1213"/>
      <sheetData sheetId="1214"/>
      <sheetData sheetId="1215"/>
      <sheetData sheetId="1216"/>
      <sheetData sheetId="1217"/>
      <sheetData sheetId="1218"/>
      <sheetData sheetId="1219"/>
      <sheetData sheetId="1220"/>
      <sheetData sheetId="1221"/>
      <sheetData sheetId="1222"/>
      <sheetData sheetId="1223"/>
      <sheetData sheetId="1224"/>
      <sheetData sheetId="1225"/>
      <sheetData sheetId="1226"/>
      <sheetData sheetId="1227"/>
      <sheetData sheetId="1228"/>
      <sheetData sheetId="1229"/>
      <sheetData sheetId="1230"/>
      <sheetData sheetId="1231"/>
      <sheetData sheetId="1232"/>
      <sheetData sheetId="1233"/>
      <sheetData sheetId="1234"/>
      <sheetData sheetId="1235"/>
      <sheetData sheetId="1236"/>
      <sheetData sheetId="1237"/>
      <sheetData sheetId="1238"/>
      <sheetData sheetId="1239"/>
      <sheetData sheetId="1240"/>
      <sheetData sheetId="1241"/>
      <sheetData sheetId="1242"/>
      <sheetData sheetId="1243"/>
      <sheetData sheetId="1244"/>
      <sheetData sheetId="1245"/>
      <sheetData sheetId="1246"/>
      <sheetData sheetId="1247"/>
      <sheetData sheetId="1248"/>
      <sheetData sheetId="1249"/>
      <sheetData sheetId="1250"/>
      <sheetData sheetId="1251"/>
      <sheetData sheetId="1252"/>
      <sheetData sheetId="1253"/>
      <sheetData sheetId="1254"/>
      <sheetData sheetId="1255"/>
      <sheetData sheetId="1256"/>
      <sheetData sheetId="1257"/>
      <sheetData sheetId="1258"/>
      <sheetData sheetId="1259"/>
      <sheetData sheetId="1260"/>
      <sheetData sheetId="1261"/>
      <sheetData sheetId="1262"/>
      <sheetData sheetId="1263"/>
      <sheetData sheetId="1264"/>
      <sheetData sheetId="1265"/>
      <sheetData sheetId="1266"/>
      <sheetData sheetId="1267"/>
      <sheetData sheetId="1268"/>
      <sheetData sheetId="1269"/>
      <sheetData sheetId="1270"/>
      <sheetData sheetId="1271"/>
      <sheetData sheetId="1272"/>
      <sheetData sheetId="1273"/>
      <sheetData sheetId="1274"/>
      <sheetData sheetId="1275"/>
      <sheetData sheetId="1276"/>
      <sheetData sheetId="1277"/>
      <sheetData sheetId="1278"/>
      <sheetData sheetId="1279"/>
      <sheetData sheetId="1280"/>
      <sheetData sheetId="1281"/>
      <sheetData sheetId="1282"/>
      <sheetData sheetId="1283"/>
      <sheetData sheetId="1284"/>
      <sheetData sheetId="1285"/>
      <sheetData sheetId="1286"/>
      <sheetData sheetId="1287"/>
      <sheetData sheetId="1288"/>
      <sheetData sheetId="1289"/>
      <sheetData sheetId="1290"/>
      <sheetData sheetId="1291"/>
      <sheetData sheetId="1292"/>
      <sheetData sheetId="1293"/>
      <sheetData sheetId="1294"/>
      <sheetData sheetId="1295"/>
      <sheetData sheetId="1296"/>
      <sheetData sheetId="1297"/>
      <sheetData sheetId="1298"/>
      <sheetData sheetId="1299"/>
      <sheetData sheetId="1300"/>
      <sheetData sheetId="1301"/>
      <sheetData sheetId="1302"/>
      <sheetData sheetId="1303"/>
      <sheetData sheetId="1304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/>
      <sheetData sheetId="1339"/>
      <sheetData sheetId="1340"/>
      <sheetData sheetId="1341"/>
      <sheetData sheetId="1342"/>
      <sheetData sheetId="1343" refreshError="1"/>
      <sheetData sheetId="1344" refreshError="1"/>
      <sheetData sheetId="1345" refreshError="1"/>
      <sheetData sheetId="1346" refreshError="1"/>
      <sheetData sheetId="1347" refreshError="1"/>
      <sheetData sheetId="1348" refreshError="1"/>
      <sheetData sheetId="1349" refreshError="1"/>
      <sheetData sheetId="1350" refreshError="1"/>
      <sheetData sheetId="1351"/>
      <sheetData sheetId="1352"/>
      <sheetData sheetId="1353"/>
      <sheetData sheetId="1354"/>
      <sheetData sheetId="1355"/>
      <sheetData sheetId="1356"/>
      <sheetData sheetId="1357"/>
      <sheetData sheetId="1358"/>
      <sheetData sheetId="1359"/>
      <sheetData sheetId="1360"/>
      <sheetData sheetId="1361"/>
      <sheetData sheetId="1362"/>
      <sheetData sheetId="1363"/>
      <sheetData sheetId="1364"/>
      <sheetData sheetId="1365"/>
      <sheetData sheetId="1366"/>
      <sheetData sheetId="1367"/>
      <sheetData sheetId="1368"/>
      <sheetData sheetId="1369"/>
      <sheetData sheetId="1370"/>
      <sheetData sheetId="1371"/>
      <sheetData sheetId="1372"/>
      <sheetData sheetId="1373"/>
      <sheetData sheetId="1374"/>
      <sheetData sheetId="1375"/>
      <sheetData sheetId="1376"/>
      <sheetData sheetId="1377"/>
      <sheetData sheetId="1378"/>
      <sheetData sheetId="1379"/>
      <sheetData sheetId="1380"/>
      <sheetData sheetId="1381"/>
      <sheetData sheetId="1382"/>
      <sheetData sheetId="1383"/>
      <sheetData sheetId="1384"/>
      <sheetData sheetId="1385"/>
      <sheetData sheetId="1386"/>
      <sheetData sheetId="1387"/>
      <sheetData sheetId="1388"/>
      <sheetData sheetId="1389"/>
      <sheetData sheetId="1390"/>
      <sheetData sheetId="1391"/>
      <sheetData sheetId="1392"/>
      <sheetData sheetId="1393"/>
      <sheetData sheetId="1394"/>
      <sheetData sheetId="1395"/>
      <sheetData sheetId="1396"/>
      <sheetData sheetId="1397"/>
      <sheetData sheetId="1398"/>
      <sheetData sheetId="1399"/>
      <sheetData sheetId="1400"/>
      <sheetData sheetId="1401"/>
      <sheetData sheetId="1402"/>
      <sheetData sheetId="1403"/>
      <sheetData sheetId="1404"/>
      <sheetData sheetId="1405"/>
      <sheetData sheetId="1406"/>
      <sheetData sheetId="1407"/>
      <sheetData sheetId="1408"/>
      <sheetData sheetId="1409"/>
      <sheetData sheetId="1410"/>
      <sheetData sheetId="1411"/>
      <sheetData sheetId="1412"/>
      <sheetData sheetId="1413"/>
      <sheetData sheetId="1414"/>
      <sheetData sheetId="1415"/>
      <sheetData sheetId="1416"/>
      <sheetData sheetId="1417"/>
      <sheetData sheetId="1418"/>
      <sheetData sheetId="1419"/>
      <sheetData sheetId="1420"/>
      <sheetData sheetId="1421"/>
      <sheetData sheetId="1422"/>
      <sheetData sheetId="1423"/>
      <sheetData sheetId="1424"/>
      <sheetData sheetId="1425"/>
      <sheetData sheetId="1426"/>
      <sheetData sheetId="1427"/>
      <sheetData sheetId="1428"/>
      <sheetData sheetId="1429"/>
      <sheetData sheetId="1430"/>
      <sheetData sheetId="1431"/>
      <sheetData sheetId="1432"/>
      <sheetData sheetId="1433"/>
      <sheetData sheetId="1434"/>
      <sheetData sheetId="1435"/>
      <sheetData sheetId="1436"/>
      <sheetData sheetId="1437"/>
      <sheetData sheetId="1438"/>
      <sheetData sheetId="1439"/>
      <sheetData sheetId="1440"/>
      <sheetData sheetId="1441"/>
      <sheetData sheetId="1442"/>
      <sheetData sheetId="1443"/>
      <sheetData sheetId="1444"/>
      <sheetData sheetId="1445" refreshError="1"/>
      <sheetData sheetId="1446" refreshError="1"/>
      <sheetData sheetId="1447" refreshError="1"/>
      <sheetData sheetId="1448" refreshError="1"/>
      <sheetData sheetId="1449"/>
      <sheetData sheetId="1450"/>
      <sheetData sheetId="1451"/>
      <sheetData sheetId="1452"/>
      <sheetData sheetId="1453"/>
      <sheetData sheetId="1454"/>
      <sheetData sheetId="1455"/>
      <sheetData sheetId="1456"/>
      <sheetData sheetId="1457"/>
      <sheetData sheetId="1458"/>
      <sheetData sheetId="1459"/>
      <sheetData sheetId="1460"/>
      <sheetData sheetId="1461"/>
      <sheetData sheetId="1462"/>
      <sheetData sheetId="1463"/>
      <sheetData sheetId="1464"/>
      <sheetData sheetId="1465"/>
      <sheetData sheetId="1466"/>
      <sheetData sheetId="1467"/>
      <sheetData sheetId="1468"/>
      <sheetData sheetId="1469"/>
      <sheetData sheetId="1470"/>
      <sheetData sheetId="1471"/>
      <sheetData sheetId="1472"/>
      <sheetData sheetId="1473"/>
      <sheetData sheetId="1474"/>
      <sheetData sheetId="1475"/>
      <sheetData sheetId="1476"/>
      <sheetData sheetId="1477"/>
      <sheetData sheetId="1478"/>
      <sheetData sheetId="1479"/>
      <sheetData sheetId="1480"/>
      <sheetData sheetId="1481"/>
      <sheetData sheetId="1482"/>
      <sheetData sheetId="1483"/>
      <sheetData sheetId="1484"/>
      <sheetData sheetId="1485"/>
      <sheetData sheetId="1486"/>
      <sheetData sheetId="1487"/>
      <sheetData sheetId="1488"/>
      <sheetData sheetId="1489"/>
      <sheetData sheetId="1490"/>
      <sheetData sheetId="1491"/>
      <sheetData sheetId="1492"/>
      <sheetData sheetId="1493"/>
      <sheetData sheetId="1494"/>
      <sheetData sheetId="1495"/>
      <sheetData sheetId="1496"/>
      <sheetData sheetId="1497"/>
      <sheetData sheetId="1498"/>
      <sheetData sheetId="1499"/>
      <sheetData sheetId="1500"/>
      <sheetData sheetId="1501"/>
      <sheetData sheetId="1502"/>
      <sheetData sheetId="1503"/>
      <sheetData sheetId="1504"/>
      <sheetData sheetId="1505"/>
      <sheetData sheetId="1506"/>
      <sheetData sheetId="1507"/>
      <sheetData sheetId="1508"/>
      <sheetData sheetId="1509"/>
      <sheetData sheetId="1510"/>
      <sheetData sheetId="1511"/>
      <sheetData sheetId="1512"/>
      <sheetData sheetId="1513"/>
      <sheetData sheetId="1514"/>
      <sheetData sheetId="1515"/>
      <sheetData sheetId="1516"/>
      <sheetData sheetId="1517"/>
      <sheetData sheetId="1518"/>
      <sheetData sheetId="1519"/>
      <sheetData sheetId="1520"/>
      <sheetData sheetId="1521"/>
      <sheetData sheetId="1522"/>
      <sheetData sheetId="1523"/>
      <sheetData sheetId="1524"/>
      <sheetData sheetId="1525"/>
      <sheetData sheetId="1526"/>
      <sheetData sheetId="1527"/>
      <sheetData sheetId="1528"/>
      <sheetData sheetId="1529"/>
      <sheetData sheetId="1530"/>
      <sheetData sheetId="1531"/>
      <sheetData sheetId="1532"/>
      <sheetData sheetId="1533"/>
      <sheetData sheetId="1534"/>
      <sheetData sheetId="1535"/>
      <sheetData sheetId="1536"/>
      <sheetData sheetId="1537"/>
      <sheetData sheetId="1538"/>
      <sheetData sheetId="1539"/>
      <sheetData sheetId="1540"/>
      <sheetData sheetId="1541"/>
      <sheetData sheetId="1542"/>
      <sheetData sheetId="1543"/>
      <sheetData sheetId="1544"/>
      <sheetData sheetId="1545"/>
      <sheetData sheetId="1546"/>
      <sheetData sheetId="1547"/>
      <sheetData sheetId="1548"/>
      <sheetData sheetId="1549"/>
      <sheetData sheetId="1550"/>
      <sheetData sheetId="1551"/>
      <sheetData sheetId="1552"/>
      <sheetData sheetId="1553">
        <row r="1">
          <cell r="O1" t="str">
            <v>Caparo India Budget 2014</v>
          </cell>
        </row>
      </sheetData>
      <sheetData sheetId="1554">
        <row r="1">
          <cell r="O1" t="str">
            <v>Caparo India Budget 2014</v>
          </cell>
        </row>
      </sheetData>
      <sheetData sheetId="1555">
        <row r="1">
          <cell r="O1" t="str">
            <v>Caparo India Budget 2014</v>
          </cell>
        </row>
      </sheetData>
      <sheetData sheetId="1556">
        <row r="1">
          <cell r="O1" t="str">
            <v>Caparo India Budget 2014</v>
          </cell>
        </row>
      </sheetData>
      <sheetData sheetId="1557">
        <row r="1">
          <cell r="O1" t="str">
            <v>Caparo India Budget 2014</v>
          </cell>
        </row>
      </sheetData>
      <sheetData sheetId="1558"/>
      <sheetData sheetId="1559"/>
      <sheetData sheetId="1560">
        <row r="1">
          <cell r="O1" t="str">
            <v>Caparo India Budget 2014</v>
          </cell>
        </row>
      </sheetData>
      <sheetData sheetId="1561"/>
      <sheetData sheetId="1562"/>
      <sheetData sheetId="1563">
        <row r="1">
          <cell r="O1" t="str">
            <v>Caparo India Budget 2014</v>
          </cell>
        </row>
      </sheetData>
      <sheetData sheetId="1564">
        <row r="1">
          <cell r="O1" t="str">
            <v>Caparo India Budget 2014</v>
          </cell>
        </row>
      </sheetData>
      <sheetData sheetId="1565">
        <row r="1">
          <cell r="O1" t="str">
            <v>Caparo India Budget 2014</v>
          </cell>
        </row>
      </sheetData>
      <sheetData sheetId="1566"/>
      <sheetData sheetId="1567"/>
      <sheetData sheetId="1568"/>
      <sheetData sheetId="1569"/>
      <sheetData sheetId="1570"/>
      <sheetData sheetId="1571"/>
      <sheetData sheetId="1572"/>
      <sheetData sheetId="1573"/>
      <sheetData sheetId="1574"/>
      <sheetData sheetId="1575"/>
      <sheetData sheetId="1576"/>
      <sheetData sheetId="1577"/>
      <sheetData sheetId="1578"/>
      <sheetData sheetId="1579"/>
      <sheetData sheetId="1580"/>
      <sheetData sheetId="1581"/>
      <sheetData sheetId="1582"/>
      <sheetData sheetId="1583"/>
      <sheetData sheetId="1584"/>
      <sheetData sheetId="1585"/>
      <sheetData sheetId="1586"/>
      <sheetData sheetId="1587"/>
      <sheetData sheetId="1588"/>
      <sheetData sheetId="1589"/>
      <sheetData sheetId="1590"/>
      <sheetData sheetId="1591"/>
      <sheetData sheetId="1592"/>
      <sheetData sheetId="1593"/>
      <sheetData sheetId="1594"/>
      <sheetData sheetId="1595"/>
      <sheetData sheetId="1596"/>
      <sheetData sheetId="1597"/>
      <sheetData sheetId="1598"/>
      <sheetData sheetId="1599"/>
      <sheetData sheetId="1600"/>
      <sheetData sheetId="1601"/>
      <sheetData sheetId="1602"/>
      <sheetData sheetId="1603"/>
      <sheetData sheetId="1604"/>
      <sheetData sheetId="1605">
        <row r="1">
          <cell r="O1" t="str">
            <v>Caparo India Budget 2014</v>
          </cell>
        </row>
      </sheetData>
      <sheetData sheetId="1606">
        <row r="1">
          <cell r="O1" t="str">
            <v>Caparo India Budget 2014</v>
          </cell>
        </row>
      </sheetData>
      <sheetData sheetId="1607">
        <row r="1">
          <cell r="O1" t="str">
            <v>Caparo India Budget 2014</v>
          </cell>
        </row>
      </sheetData>
      <sheetData sheetId="1608">
        <row r="1">
          <cell r="O1" t="str">
            <v>Caparo India Budget 2014</v>
          </cell>
        </row>
      </sheetData>
      <sheetData sheetId="1609">
        <row r="1">
          <cell r="O1" t="str">
            <v>Caparo India Budget 2014</v>
          </cell>
        </row>
      </sheetData>
      <sheetData sheetId="1610"/>
      <sheetData sheetId="1611"/>
      <sheetData sheetId="1612">
        <row r="1">
          <cell r="O1" t="str">
            <v>Caparo India Budget 2014</v>
          </cell>
        </row>
      </sheetData>
      <sheetData sheetId="1613"/>
      <sheetData sheetId="1614"/>
      <sheetData sheetId="1615">
        <row r="1">
          <cell r="O1" t="str">
            <v>Caparo India Budget 2014</v>
          </cell>
        </row>
      </sheetData>
      <sheetData sheetId="1616">
        <row r="1">
          <cell r="O1" t="str">
            <v>Caparo India Budget 2014</v>
          </cell>
        </row>
      </sheetData>
      <sheetData sheetId="1617">
        <row r="1">
          <cell r="O1" t="str">
            <v>Caparo India Budget 2014</v>
          </cell>
        </row>
      </sheetData>
      <sheetData sheetId="1618"/>
      <sheetData sheetId="1619"/>
      <sheetData sheetId="1620"/>
      <sheetData sheetId="1621"/>
      <sheetData sheetId="1622"/>
      <sheetData sheetId="1623"/>
      <sheetData sheetId="1624"/>
      <sheetData sheetId="1625"/>
      <sheetData sheetId="1626"/>
      <sheetData sheetId="1627"/>
      <sheetData sheetId="1628"/>
      <sheetData sheetId="1629"/>
      <sheetData sheetId="1630"/>
      <sheetData sheetId="1631"/>
      <sheetData sheetId="1632"/>
      <sheetData sheetId="1633"/>
      <sheetData sheetId="1634"/>
      <sheetData sheetId="1635"/>
      <sheetData sheetId="1636"/>
      <sheetData sheetId="1637"/>
      <sheetData sheetId="1638" refreshError="1"/>
      <sheetData sheetId="1639" refreshError="1"/>
      <sheetData sheetId="1640" refreshError="1"/>
      <sheetData sheetId="1641" refreshError="1"/>
      <sheetData sheetId="1642" refreshError="1"/>
      <sheetData sheetId="1643" refreshError="1"/>
      <sheetData sheetId="1644" refreshError="1"/>
      <sheetData sheetId="1645" refreshError="1"/>
      <sheetData sheetId="1646" refreshError="1"/>
      <sheetData sheetId="1647">
        <row r="1">
          <cell r="A1" t="str">
            <v>Date</v>
          </cell>
        </row>
      </sheetData>
      <sheetData sheetId="1648">
        <row r="1">
          <cell r="A1" t="str">
            <v>Date</v>
          </cell>
        </row>
      </sheetData>
      <sheetData sheetId="1649">
        <row r="1">
          <cell r="A1" t="str">
            <v>Date</v>
          </cell>
        </row>
      </sheetData>
      <sheetData sheetId="1650" refreshError="1"/>
      <sheetData sheetId="1651">
        <row r="1">
          <cell r="A1" t="str">
            <v>Date</v>
          </cell>
        </row>
      </sheetData>
      <sheetData sheetId="1652">
        <row r="1">
          <cell r="A1" t="str">
            <v>Date</v>
          </cell>
        </row>
      </sheetData>
      <sheetData sheetId="1653">
        <row r="1">
          <cell r="A1" t="str">
            <v>Date</v>
          </cell>
        </row>
      </sheetData>
      <sheetData sheetId="1654"/>
      <sheetData sheetId="1655"/>
      <sheetData sheetId="1656"/>
      <sheetData sheetId="1657"/>
      <sheetData sheetId="1658"/>
      <sheetData sheetId="1659" refreshError="1"/>
      <sheetData sheetId="1660" refreshError="1"/>
      <sheetData sheetId="1661">
        <row r="1">
          <cell r="A1" t="str">
            <v>Date</v>
          </cell>
        </row>
      </sheetData>
      <sheetData sheetId="1662">
        <row r="1">
          <cell r="A1" t="str">
            <v>Date</v>
          </cell>
        </row>
      </sheetData>
      <sheetData sheetId="1663">
        <row r="1">
          <cell r="A1" t="str">
            <v>Date</v>
          </cell>
        </row>
      </sheetData>
      <sheetData sheetId="1664">
        <row r="1">
          <cell r="A1" t="str">
            <v>Date</v>
          </cell>
        </row>
      </sheetData>
      <sheetData sheetId="1665">
        <row r="1">
          <cell r="A1" t="str">
            <v>Date</v>
          </cell>
        </row>
      </sheetData>
      <sheetData sheetId="1666"/>
      <sheetData sheetId="1667" refreshError="1"/>
      <sheetData sheetId="1668" refreshError="1"/>
      <sheetData sheetId="1669" refreshError="1"/>
      <sheetData sheetId="1670" refreshError="1"/>
      <sheetData sheetId="1671" refreshError="1"/>
      <sheetData sheetId="1672" refreshError="1"/>
      <sheetData sheetId="1673" refreshError="1"/>
      <sheetData sheetId="1674" refreshError="1"/>
      <sheetData sheetId="1675" refreshError="1"/>
      <sheetData sheetId="1676" refreshError="1"/>
      <sheetData sheetId="1677" refreshError="1"/>
      <sheetData sheetId="1678" refreshError="1"/>
      <sheetData sheetId="1679" refreshError="1"/>
      <sheetData sheetId="1680" refreshError="1"/>
      <sheetData sheetId="1681" refreshError="1"/>
      <sheetData sheetId="1682" refreshError="1"/>
      <sheetData sheetId="1683"/>
      <sheetData sheetId="1684"/>
      <sheetData sheetId="1685"/>
      <sheetData sheetId="1686"/>
      <sheetData sheetId="1687"/>
      <sheetData sheetId="1688"/>
      <sheetData sheetId="1689"/>
      <sheetData sheetId="1690"/>
      <sheetData sheetId="1691"/>
      <sheetData sheetId="1692"/>
      <sheetData sheetId="1693"/>
      <sheetData sheetId="1694"/>
      <sheetData sheetId="1695"/>
      <sheetData sheetId="1696" refreshError="1"/>
      <sheetData sheetId="1697" refreshError="1"/>
      <sheetData sheetId="1698" refreshError="1"/>
      <sheetData sheetId="1699" refreshError="1"/>
      <sheetData sheetId="1700" refreshError="1"/>
      <sheetData sheetId="1701" refreshError="1"/>
      <sheetData sheetId="1702" refreshError="1"/>
      <sheetData sheetId="1703" refreshError="1"/>
      <sheetData sheetId="1704" refreshError="1"/>
      <sheetData sheetId="1705" refreshError="1"/>
      <sheetData sheetId="1706" refreshError="1"/>
      <sheetData sheetId="1707" refreshError="1"/>
      <sheetData sheetId="1708" refreshError="1"/>
      <sheetData sheetId="1709" refreshError="1"/>
      <sheetData sheetId="1710" refreshError="1"/>
      <sheetData sheetId="1711" refreshError="1"/>
      <sheetData sheetId="1712" refreshError="1"/>
      <sheetData sheetId="1713" refreshError="1"/>
      <sheetData sheetId="1714" refreshError="1"/>
      <sheetData sheetId="1715" refreshError="1"/>
      <sheetData sheetId="1716" refreshError="1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 refreshError="1"/>
      <sheetData sheetId="1724" refreshError="1"/>
      <sheetData sheetId="1725" refreshError="1"/>
      <sheetData sheetId="1726" refreshError="1"/>
      <sheetData sheetId="1727" refreshError="1"/>
      <sheetData sheetId="1728" refreshError="1"/>
      <sheetData sheetId="1729" refreshError="1"/>
      <sheetData sheetId="1730" refreshError="1"/>
      <sheetData sheetId="1731" refreshError="1"/>
      <sheetData sheetId="1732" refreshError="1"/>
      <sheetData sheetId="1733" refreshError="1"/>
      <sheetData sheetId="1734" refreshError="1"/>
      <sheetData sheetId="1735" refreshError="1"/>
      <sheetData sheetId="1736" refreshError="1"/>
      <sheetData sheetId="1737" refreshError="1"/>
      <sheetData sheetId="1738" refreshError="1"/>
      <sheetData sheetId="1739" refreshError="1"/>
      <sheetData sheetId="1740" refreshError="1"/>
      <sheetData sheetId="1741" refreshError="1"/>
      <sheetData sheetId="1742" refreshError="1"/>
      <sheetData sheetId="1743" refreshError="1"/>
      <sheetData sheetId="1744" refreshError="1"/>
      <sheetData sheetId="1745" refreshError="1"/>
      <sheetData sheetId="1746" refreshError="1"/>
      <sheetData sheetId="1747" refreshError="1"/>
      <sheetData sheetId="1748" refreshError="1"/>
      <sheetData sheetId="1749" refreshError="1"/>
      <sheetData sheetId="1750" refreshError="1"/>
      <sheetData sheetId="1751" refreshError="1"/>
      <sheetData sheetId="1752" refreshError="1"/>
      <sheetData sheetId="1753" refreshError="1"/>
      <sheetData sheetId="1754" refreshError="1"/>
      <sheetData sheetId="1755" refreshError="1"/>
      <sheetData sheetId="1756" refreshError="1"/>
      <sheetData sheetId="1757" refreshError="1"/>
      <sheetData sheetId="1758" refreshError="1"/>
      <sheetData sheetId="1759" refreshError="1"/>
      <sheetData sheetId="1760" refreshError="1"/>
      <sheetData sheetId="1761" refreshError="1"/>
      <sheetData sheetId="1762" refreshError="1"/>
      <sheetData sheetId="1763" refreshError="1"/>
    </sheetDataSet>
  </externalBook>
</externalLink>
</file>

<file path=xl/externalLinks/externalLink8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40TDVP"/>
      <sheetName val="2007-07-20 (2)"/>
      <sheetName val="Nos of Aggregate Required "/>
      <sheetName val="Budget Comparison"/>
      <sheetName val="Budget Deviation"/>
      <sheetName val="Ins. break"/>
      <sheetName val="pulldowns do not delete"/>
      <sheetName val="Part Family"/>
      <sheetName val="Sheet1"/>
      <sheetName val="2007-07-20_(2)"/>
      <sheetName val="Nos_of_Aggregate_Required_"/>
      <sheetName val="Budget_Comparison"/>
      <sheetName val="Budget_Deviation"/>
      <sheetName val="Ins__break"/>
      <sheetName val="pulldowns_do_not_delete"/>
      <sheetName val="Part_Family"/>
      <sheetName val="Results"/>
      <sheetName val="Packing"/>
      <sheetName val="PLGroupings"/>
      <sheetName val="Sch1 - Summary P&amp;L"/>
      <sheetName val="Setup &amp; Validation"/>
      <sheetName val="RENAULT ASSY LIST BOM"/>
      <sheetName val="2007-07-20_(2)1"/>
      <sheetName val="Nos_of_Aggregate_Required_1"/>
      <sheetName val="Budget_Comparison1"/>
      <sheetName val="Budget_Deviation1"/>
      <sheetName val="Ins__break1"/>
      <sheetName val="pulldowns_do_not_delete1"/>
      <sheetName val="Part_Family1"/>
      <sheetName val="2007-07-20_(2)2"/>
      <sheetName val="Nos_of_Aggregate_Required_2"/>
      <sheetName val="Budget_Comparison2"/>
      <sheetName val="Budget_Deviation2"/>
      <sheetName val="Ins__break2"/>
      <sheetName val="pulldowns_do_not_delete2"/>
      <sheetName val="Part_Family2"/>
      <sheetName val="Sch1_-_Summary_P&amp;L"/>
      <sheetName val="Setup_&amp;_Validation"/>
      <sheetName val="moto"/>
      <sheetName val="集計結果"/>
      <sheetName val="2007-07-20_(2)3"/>
      <sheetName val="Nos_of_Aggregate_Required_3"/>
      <sheetName val="Budget_Comparison3"/>
      <sheetName val="Budget_Deviation3"/>
      <sheetName val="Ins__break3"/>
      <sheetName val="pulldowns_do_not_delete3"/>
      <sheetName val="Part_Family3"/>
      <sheetName val="Sch1_-_Summary_P&amp;L1"/>
      <sheetName val="Setup_&amp;_Validation1"/>
      <sheetName val="RENAULT_ASSY_LIST_BOM"/>
      <sheetName val="CFT MATRIX"/>
      <sheetName val="発注書"/>
      <sheetName val="COVERSION COST"/>
      <sheetName val="InputSheet"/>
      <sheetName val="2007-07-20_(2)7"/>
      <sheetName val="Nos_of_Aggregate_Required_7"/>
      <sheetName val="Budget_Comparison7"/>
      <sheetName val="Budget_Deviation7"/>
      <sheetName val="Ins__break7"/>
      <sheetName val="pulldowns_do_not_delete7"/>
      <sheetName val="Part_Family7"/>
      <sheetName val="Sch1_-_Summary_P&amp;L5"/>
      <sheetName val="Setup_&amp;_Validation5"/>
      <sheetName val="RENAULT_ASSY_LIST_BOM4"/>
      <sheetName val="CFT_MATRIX3"/>
      <sheetName val="COVERSION_COST"/>
      <sheetName val="2007-07-20_(2)4"/>
      <sheetName val="Nos_of_Aggregate_Required_4"/>
      <sheetName val="Budget_Comparison4"/>
      <sheetName val="Budget_Deviation4"/>
      <sheetName val="Ins__break4"/>
      <sheetName val="pulldowns_do_not_delete4"/>
      <sheetName val="Part_Family4"/>
      <sheetName val="Sch1_-_Summary_P&amp;L2"/>
      <sheetName val="Setup_&amp;_Validation2"/>
      <sheetName val="RENAULT_ASSY_LIST_BOM1"/>
      <sheetName val="CFT_MATRIX"/>
      <sheetName val="2007-07-20_(2)5"/>
      <sheetName val="Nos_of_Aggregate_Required_5"/>
      <sheetName val="Budget_Comparison5"/>
      <sheetName val="Budget_Deviation5"/>
      <sheetName val="Ins__break5"/>
      <sheetName val="pulldowns_do_not_delete5"/>
      <sheetName val="Part_Family5"/>
      <sheetName val="Sch1_-_Summary_P&amp;L3"/>
      <sheetName val="Setup_&amp;_Validation3"/>
      <sheetName val="RENAULT_ASSY_LIST_BOM2"/>
      <sheetName val="CFT_MATRIX1"/>
      <sheetName val="2007-07-20_(2)6"/>
      <sheetName val="Nos_of_Aggregate_Required_6"/>
      <sheetName val="Budget_Comparison6"/>
      <sheetName val="Budget_Deviation6"/>
      <sheetName val="Ins__break6"/>
      <sheetName val="pulldowns_do_not_delete6"/>
      <sheetName val="Part_Family6"/>
      <sheetName val="Sch1_-_Summary_P&amp;L4"/>
      <sheetName val="Setup_&amp;_Validation4"/>
      <sheetName val="RENAULT_ASSY_LIST_BOM3"/>
      <sheetName val="CFT_MATRIX2"/>
      <sheetName val="Sheet5"/>
      <sheetName val="Sheet6 (3)"/>
      <sheetName val="Sheet"/>
      <sheetName val="Ashok_Leyland_Cargo"/>
      <sheetName val="inputs"/>
      <sheetName val="MD 4400 4x2 Sys_SubSys"/>
      <sheetName val="CvrPg"/>
      <sheetName val="40TDVP_180608"/>
    </sheetNames>
    <sheetDataSet>
      <sheetData sheetId="0"/>
      <sheetData sheetId="1"/>
      <sheetData sheetId="2"/>
      <sheetData sheetId="3"/>
      <sheetData sheetId="4"/>
      <sheetData sheetId="5"/>
      <sheetData sheetId="6" refreshError="1">
        <row r="16">
          <cell r="A16" t="str">
            <v>N/A</v>
          </cell>
        </row>
        <row r="17">
          <cell r="A17" t="str">
            <v>Cowl</v>
          </cell>
        </row>
        <row r="18">
          <cell r="A18" t="str">
            <v>Mule</v>
          </cell>
        </row>
        <row r="19">
          <cell r="A19" t="str">
            <v>EP-1</v>
          </cell>
        </row>
        <row r="20">
          <cell r="A20" t="str">
            <v>EP-2</v>
          </cell>
        </row>
        <row r="21">
          <cell r="A21" t="str">
            <v>EP-3</v>
          </cell>
        </row>
        <row r="22">
          <cell r="A22" t="str">
            <v>EP-4</v>
          </cell>
        </row>
        <row r="23">
          <cell r="A23" t="str">
            <v>EP-5</v>
          </cell>
        </row>
        <row r="24">
          <cell r="A24" t="str">
            <v>EP-6</v>
          </cell>
        </row>
        <row r="25">
          <cell r="A25" t="str">
            <v>EP-7</v>
          </cell>
        </row>
        <row r="26">
          <cell r="A26" t="str">
            <v>EP-8</v>
          </cell>
        </row>
        <row r="27">
          <cell r="A27" t="str">
            <v>EP-9</v>
          </cell>
        </row>
        <row r="28">
          <cell r="A28" t="str">
            <v>EP</v>
          </cell>
        </row>
        <row r="29">
          <cell r="A29" t="str">
            <v xml:space="preserve">VP </v>
          </cell>
        </row>
        <row r="30">
          <cell r="A30" t="str">
            <v>PP</v>
          </cell>
        </row>
        <row r="33">
          <cell r="A33" t="str">
            <v>All</v>
          </cell>
        </row>
        <row r="34">
          <cell r="A34" t="str">
            <v>WDC</v>
          </cell>
        </row>
        <row r="35">
          <cell r="A35" t="str">
            <v>WSSC</v>
          </cell>
        </row>
        <row r="36">
          <cell r="A36" t="str">
            <v>WDSLC</v>
          </cell>
        </row>
        <row r="37">
          <cell r="A37" t="str">
            <v>WDSHC</v>
          </cell>
        </row>
        <row r="38">
          <cell r="A38" t="str">
            <v>NDC</v>
          </cell>
        </row>
        <row r="39">
          <cell r="A39" t="str">
            <v>NSC</v>
          </cell>
        </row>
      </sheetData>
      <sheetData sheetId="7" refreshError="1"/>
      <sheetData sheetId="8" refreshError="1"/>
      <sheetData sheetId="9"/>
      <sheetData sheetId="10"/>
      <sheetData sheetId="11"/>
      <sheetData sheetId="12"/>
      <sheetData sheetId="13"/>
      <sheetData sheetId="14">
        <row r="16">
          <cell r="A16" t="str">
            <v>N/A</v>
          </cell>
        </row>
      </sheetData>
      <sheetData sheetId="15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 refreshError="1"/>
      <sheetData sheetId="39" refreshError="1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 refreshError="1"/>
      <sheetData sheetId="51" refreshError="1"/>
      <sheetData sheetId="52" refreshError="1"/>
      <sheetData sheetId="53" refreshError="1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>
        <row r="16">
          <cell r="A16" t="str">
            <v>N/A</v>
          </cell>
        </row>
      </sheetData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>
        <row r="16">
          <cell r="A16" t="str">
            <v>N/A</v>
          </cell>
        </row>
      </sheetData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>
        <row r="16">
          <cell r="A16" t="str">
            <v>N/A</v>
          </cell>
        </row>
      </sheetData>
      <sheetData sheetId="94"/>
      <sheetData sheetId="95"/>
      <sheetData sheetId="96"/>
      <sheetData sheetId="97"/>
      <sheetData sheetId="98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</sheetDataSet>
  </externalBook>
</externalLink>
</file>

<file path=xl/externalLinks/externalLink8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urrent"/>
      <sheetName val="typicals"/>
      <sheetName val="inputs"/>
      <sheetName val="det fix master"/>
      <sheetName val="det fix master (2)"/>
      <sheetName val="det fix master (3)"/>
      <sheetName val="det fix master (4)"/>
      <sheetName val="det fix master (5)"/>
      <sheetName val="det fix master (6)"/>
      <sheetName val="det fix master (7)"/>
      <sheetName val="det fix master (8)"/>
      <sheetName val="det fix master (9)"/>
      <sheetName val="det fix master (10)"/>
      <sheetName val="det fix master (11)"/>
      <sheetName val="det fix master (12)"/>
      <sheetName val="det fix master (13)"/>
      <sheetName val="det fix master (14)"/>
      <sheetName val="det fix master (15)"/>
      <sheetName val="det fix master (16)"/>
      <sheetName val="det fix master (17)"/>
      <sheetName val="det fix master (18)"/>
      <sheetName val="commodities"/>
      <sheetName val="changes"/>
      <sheetName val="det_fix_master"/>
      <sheetName val="det_fix_master_(2)"/>
      <sheetName val="det_fix_master_(3)"/>
      <sheetName val="det_fix_master_(4)"/>
      <sheetName val="det_fix_master_(5)"/>
      <sheetName val="det_fix_master_(6)"/>
      <sheetName val="det_fix_master_(7)"/>
      <sheetName val="det_fix_master_(8)"/>
      <sheetName val="det_fix_master_(9)"/>
      <sheetName val="det_fix_master_(10)"/>
      <sheetName val="det_fix_master_(11)"/>
      <sheetName val="det_fix_master_(12)"/>
      <sheetName val="det_fix_master_(13)"/>
      <sheetName val="det_fix_master_(14)"/>
      <sheetName val="det_fix_master_(15)"/>
      <sheetName val="det_fix_master_(16)"/>
      <sheetName val="det_fix_master_(17)"/>
      <sheetName val="det_fix_master_(18)"/>
      <sheetName val="Summary"/>
      <sheetName val="BAL.SHEET"/>
      <sheetName val="det_fix_master1"/>
      <sheetName val="det_fix_master_(2)1"/>
      <sheetName val="det_fix_master_(3)1"/>
      <sheetName val="det_fix_master_(4)1"/>
      <sheetName val="det_fix_master_(5)1"/>
      <sheetName val="det_fix_master_(6)1"/>
      <sheetName val="det_fix_master_(7)1"/>
      <sheetName val="det_fix_master_(8)1"/>
      <sheetName val="det_fix_master_(9)1"/>
      <sheetName val="det_fix_master_(10)1"/>
      <sheetName val="det_fix_master_(11)1"/>
      <sheetName val="det_fix_master_(12)1"/>
      <sheetName val="det_fix_master_(13)1"/>
      <sheetName val="det_fix_master_(14)1"/>
      <sheetName val="det_fix_master_(15)1"/>
      <sheetName val="det_fix_master_(16)1"/>
      <sheetName val="det_fix_master_(17)1"/>
      <sheetName val="det_fix_master_(18)1"/>
      <sheetName val="BAL_SHEET"/>
    </sheetNames>
    <sheetDataSet>
      <sheetData sheetId="0"/>
      <sheetData sheetId="1"/>
      <sheetData sheetId="2">
        <row r="2">
          <cell r="C2">
            <v>45</v>
          </cell>
          <cell r="K2">
            <v>62535</v>
          </cell>
        </row>
        <row r="3">
          <cell r="C3">
            <v>42.5</v>
          </cell>
          <cell r="E3" t="str">
            <v>X</v>
          </cell>
        </row>
        <row r="4">
          <cell r="C4">
            <v>45</v>
          </cell>
        </row>
        <row r="7">
          <cell r="C7">
            <v>1</v>
          </cell>
          <cell r="E7">
            <v>0</v>
          </cell>
        </row>
        <row r="8">
          <cell r="C8">
            <v>1</v>
          </cell>
          <cell r="E8">
            <v>0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 refreshError="1"/>
      <sheetData sheetId="42" refreshError="1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</sheetDataSet>
  </externalBook>
</externalLink>
</file>

<file path=xl/externalLinks/externalLink8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Sheet2"/>
      <sheetName val="Sheet3"/>
      <sheetName val="inputs"/>
      <sheetName val="MD 4200 4X2 Sys_Sub Sys"/>
      <sheetName val="MD 4400 4x2 Sys_SubSys"/>
      <sheetName val="MD_4200_4X2_Sys_Sub_Sys"/>
      <sheetName val="MD_4400_4x2_Sys_SubSys"/>
      <sheetName val="Validation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/>
      <sheetData sheetId="8" refreshError="1"/>
    </sheetDataSet>
  </externalBook>
</externalLink>
</file>

<file path=xl/externalLinks/externalLink8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4400 Features"/>
      <sheetName val="MD 4400 4x2 Sys_SubSys"/>
      <sheetName val="Causal"/>
      <sheetName val="Recap "/>
      <sheetName val="Mexico Strategy"/>
      <sheetName val="4400 Risk &amp; Opp Material"/>
      <sheetName val="Gate 2 Tooling Contingency"/>
      <sheetName val="Steel Forecast Detail"/>
      <sheetName val="Risk &amp; Opp Tooling "/>
      <sheetName val="Milestones"/>
      <sheetName val="APA I6 0007BBE"/>
      <sheetName val="System"/>
      <sheetName val="Subsystem"/>
      <sheetName val="MD 4400 4x2"/>
      <sheetName val="4400"/>
      <sheetName val="Sheet1"/>
      <sheetName val="SubSys Gap to Target"/>
      <sheetName val="Risk &amp; Opp Material"/>
      <sheetName val="R &amp; O not yet quantified"/>
      <sheetName val="Risk &amp; Opp Tooling"/>
      <sheetName val="Sheet1 (2)"/>
      <sheetName val="May TT"/>
      <sheetName val="4400_Features"/>
      <sheetName val="MD_4400_4x2_Sys_SubSys"/>
      <sheetName val="Recap_"/>
      <sheetName val="Mexico_Strategy"/>
      <sheetName val="4400_Risk_&amp;_Opp_Material"/>
      <sheetName val="Gate_2_Tooling_Contingency"/>
      <sheetName val="Steel_Forecast_Detail"/>
      <sheetName val="Risk_&amp;_Opp_Tooling_"/>
      <sheetName val="APA_I6_0007BBE"/>
      <sheetName val="MD_4400_4x2"/>
      <sheetName val="SubSys_Gap_to_Target"/>
      <sheetName val="Risk_&amp;_Opp_Material"/>
      <sheetName val="R_&amp;_O_not_yet_quantified"/>
      <sheetName val="Risk_&amp;_Opp_Tooling"/>
      <sheetName val="Sheet1_(2)"/>
      <sheetName val="May_TT"/>
      <sheetName val="4400_Features1"/>
      <sheetName val="MD_4400_4x2_Sys_SubSys1"/>
      <sheetName val="Recap_1"/>
      <sheetName val="Mexico_Strategy1"/>
      <sheetName val="4400_Risk_&amp;_Opp_Material1"/>
      <sheetName val="Gate_2_Tooling_Contingency1"/>
      <sheetName val="Steel_Forecast_Detail1"/>
      <sheetName val="Risk_&amp;_Opp_Tooling_1"/>
      <sheetName val="APA_I6_0007BBE1"/>
      <sheetName val="MD_4400_4x21"/>
      <sheetName val="SubSys_Gap_to_Target1"/>
      <sheetName val="Risk_&amp;_Opp_Material1"/>
      <sheetName val="R_&amp;_O_not_yet_quantified1"/>
      <sheetName val="Risk_&amp;_Opp_Tooling1"/>
      <sheetName val="Sheet1_(2)1"/>
      <sheetName val="May_TT1"/>
      <sheetName val="Bid_Sheet"/>
      <sheetName val="Validations"/>
      <sheetName val="4400_Features2"/>
      <sheetName val="MD_4400_4x2_Sys_SubSys2"/>
      <sheetName val="Recap_2"/>
      <sheetName val="Mexico_Strategy2"/>
      <sheetName val="4400_Risk_&amp;_Opp_Material2"/>
      <sheetName val="Gate_2_Tooling_Contingency2"/>
      <sheetName val="Steel_Forecast_Detail2"/>
      <sheetName val="Risk_&amp;_Opp_Tooling_2"/>
      <sheetName val="APA_I6_0007BBE2"/>
      <sheetName val="MD_4400_4x22"/>
      <sheetName val="SubSys_Gap_to_Target2"/>
      <sheetName val="Risk_&amp;_Opp_Material2"/>
      <sheetName val="R_&amp;_O_not_yet_quantified2"/>
      <sheetName val="Risk_&amp;_Opp_Tooling2"/>
      <sheetName val="Sheet1_(2)2"/>
      <sheetName val="May_TT2"/>
      <sheetName val="4400_Features5"/>
      <sheetName val="MD_4400_4x2_Sys_SubSys5"/>
      <sheetName val="Recap_5"/>
      <sheetName val="Mexico_Strategy5"/>
      <sheetName val="4400_Risk_&amp;_Opp_Material5"/>
      <sheetName val="Gate_2_Tooling_Contingency5"/>
      <sheetName val="Steel_Forecast_Detail5"/>
      <sheetName val="Risk_&amp;_Opp_Tooling_5"/>
      <sheetName val="APA_I6_0007BBE5"/>
      <sheetName val="MD_4400_4x25"/>
      <sheetName val="SubSys_Gap_to_Target5"/>
      <sheetName val="Risk_&amp;_Opp_Material5"/>
      <sheetName val="R_&amp;_O_not_yet_quantified5"/>
      <sheetName val="Risk_&amp;_Opp_Tooling5"/>
      <sheetName val="Sheet1_(2)5"/>
      <sheetName val="May_TT5"/>
      <sheetName val="4400_Features3"/>
      <sheetName val="MD_4400_4x2_Sys_SubSys3"/>
      <sheetName val="Recap_3"/>
      <sheetName val="Mexico_Strategy3"/>
      <sheetName val="4400_Risk_&amp;_Opp_Material3"/>
      <sheetName val="Gate_2_Tooling_Contingency3"/>
      <sheetName val="Steel_Forecast_Detail3"/>
      <sheetName val="Risk_&amp;_Opp_Tooling_3"/>
      <sheetName val="APA_I6_0007BBE3"/>
      <sheetName val="MD_4400_4x23"/>
      <sheetName val="SubSys_Gap_to_Target3"/>
      <sheetName val="Risk_&amp;_Opp_Material3"/>
      <sheetName val="R_&amp;_O_not_yet_quantified3"/>
      <sheetName val="Risk_&amp;_Opp_Tooling3"/>
      <sheetName val="Sheet1_(2)3"/>
      <sheetName val="May_TT3"/>
      <sheetName val="4400_Features4"/>
      <sheetName val="MD_4400_4x2_Sys_SubSys4"/>
      <sheetName val="Recap_4"/>
      <sheetName val="Mexico_Strategy4"/>
      <sheetName val="4400_Risk_&amp;_Opp_Material4"/>
      <sheetName val="Gate_2_Tooling_Contingency4"/>
      <sheetName val="Steel_Forecast_Detail4"/>
      <sheetName val="Risk_&amp;_Opp_Tooling_4"/>
      <sheetName val="APA_I6_0007BBE4"/>
      <sheetName val="MD_4400_4x24"/>
      <sheetName val="SubSys_Gap_to_Target4"/>
      <sheetName val="Risk_&amp;_Opp_Material4"/>
      <sheetName val="R_&amp;_O_not_yet_quantified4"/>
      <sheetName val="Risk_&amp;_Opp_Tooling4"/>
      <sheetName val="Sheet1_(2)4"/>
      <sheetName val="May_TT4"/>
      <sheetName val="SS 7400 6X4 Sys_SubSys"/>
    </sheetNames>
    <sheetDataSet>
      <sheetData sheetId="0" refreshError="1"/>
      <sheetData sheetId="1" refreshError="1">
        <row r="150">
          <cell r="M150">
            <v>1.56</v>
          </cell>
        </row>
        <row r="243">
          <cell r="M243">
            <v>174.48</v>
          </cell>
        </row>
        <row r="268">
          <cell r="M268">
            <v>1.41</v>
          </cell>
          <cell r="AG268">
            <v>2.94</v>
          </cell>
        </row>
        <row r="713">
          <cell r="M713">
            <v>0.17</v>
          </cell>
          <cell r="AJ713">
            <v>0.17</v>
          </cell>
        </row>
        <row r="831">
          <cell r="M831">
            <v>0.06</v>
          </cell>
          <cell r="AJ831">
            <v>0.06</v>
          </cell>
        </row>
        <row r="862">
          <cell r="M862">
            <v>752.19103999999993</v>
          </cell>
          <cell r="AJ862">
            <v>759.76103999999998</v>
          </cell>
        </row>
        <row r="1429">
          <cell r="M1429">
            <v>0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/>
      <sheetData sheetId="23">
        <row r="150">
          <cell r="M150">
            <v>1.56</v>
          </cell>
        </row>
      </sheetData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 refreshError="1"/>
      <sheetData sheetId="55" refreshError="1"/>
      <sheetData sheetId="56"/>
      <sheetData sheetId="57">
        <row r="150">
          <cell r="M150">
            <v>1.56</v>
          </cell>
        </row>
      </sheetData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>
        <row r="150">
          <cell r="M150">
            <v>1.56</v>
          </cell>
        </row>
      </sheetData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>
        <row r="150">
          <cell r="M150">
            <v>1.56</v>
          </cell>
        </row>
      </sheetData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 refreshError="1"/>
    </sheetDataSet>
  </externalBook>
</externalLink>
</file>

<file path=xl/externalLinks/externalLink9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4200 Features"/>
      <sheetName val="MD 4200 4X2 Sys_Sub Sys"/>
      <sheetName val="MD 4200 4X2"/>
      <sheetName val="Bom changes"/>
      <sheetName val="Causal"/>
      <sheetName val="Recap"/>
      <sheetName val="Risk &amp; Opp's"/>
      <sheetName val="Steel Forecast Detail"/>
      <sheetName val="System"/>
      <sheetName val="Subsystem"/>
      <sheetName val="Suppliers"/>
      <sheetName val=" 4200 4X2"/>
      <sheetName val="Modified Bill of Material"/>
      <sheetName val="Sheet1"/>
      <sheetName val="Sheet3"/>
      <sheetName val="4200 Recap"/>
      <sheetName val="Risk &amp; Opp Material"/>
      <sheetName val="4200_Features"/>
      <sheetName val="MD_4200_4X2_Sys_Sub_Sys"/>
      <sheetName val="MD_4200_4X2"/>
      <sheetName val="Bom_changes"/>
      <sheetName val="Risk_&amp;_Opp's"/>
      <sheetName val="Steel_Forecast_Detail"/>
      <sheetName val="_4200_4X2"/>
      <sheetName val="Modified_Bill_of_Material"/>
      <sheetName val="4200_Recap"/>
      <sheetName val="Risk_&amp;_Opp_Material"/>
      <sheetName val="4200_Features1"/>
      <sheetName val="MD_4200_4X2_Sys_Sub_Sys1"/>
      <sheetName val="MD_4200_4X21"/>
      <sheetName val="Bom_changes1"/>
      <sheetName val="Risk_&amp;_Opp's1"/>
      <sheetName val="Steel_Forecast_Detail1"/>
      <sheetName val="_4200_4X21"/>
      <sheetName val="Modified_Bill_of_Material1"/>
      <sheetName val="4200_Recap1"/>
      <sheetName val="Risk_&amp;_Opp_Material1"/>
      <sheetName val="pulldowns do not delete"/>
      <sheetName val="MD 4400 4x2 Sys_SubSys"/>
      <sheetName val="Validations"/>
      <sheetName val="4200_Features2"/>
      <sheetName val="MD_4200_4X2_Sys_Sub_Sys2"/>
      <sheetName val="MD_4200_4X22"/>
      <sheetName val="Bom_changes2"/>
      <sheetName val="Risk_&amp;_Opp's2"/>
      <sheetName val="Steel_Forecast_Detail2"/>
      <sheetName val="_4200_4X22"/>
      <sheetName val="Modified_Bill_of_Material2"/>
      <sheetName val="4200_Recap2"/>
      <sheetName val="Risk_&amp;_Opp_Material2"/>
      <sheetName val="pulldowns_do_not_delete"/>
      <sheetName val="MD_4400_4x2_Sys_SubSys"/>
      <sheetName val="4200_Features5"/>
      <sheetName val="MD_4200_4X2_Sys_Sub_Sys5"/>
      <sheetName val="MD_4200_4X25"/>
      <sheetName val="Bom_changes5"/>
      <sheetName val="Risk_&amp;_Opp's5"/>
      <sheetName val="Steel_Forecast_Detail5"/>
      <sheetName val="_4200_4X25"/>
      <sheetName val="Modified_Bill_of_Material5"/>
      <sheetName val="4200_Recap5"/>
      <sheetName val="Risk_&amp;_Opp_Material5"/>
      <sheetName val="4200_Features3"/>
      <sheetName val="MD_4200_4X2_Sys_Sub_Sys3"/>
      <sheetName val="MD_4200_4X23"/>
      <sheetName val="Bom_changes3"/>
      <sheetName val="Risk_&amp;_Opp's3"/>
      <sheetName val="Steel_Forecast_Detail3"/>
      <sheetName val="_4200_4X23"/>
      <sheetName val="Modified_Bill_of_Material3"/>
      <sheetName val="4200_Recap3"/>
      <sheetName val="Risk_&amp;_Opp_Material3"/>
      <sheetName val="4200_Features4"/>
      <sheetName val="MD_4200_4X2_Sys_Sub_Sys4"/>
      <sheetName val="MD_4200_4X24"/>
      <sheetName val="Bom_changes4"/>
      <sheetName val="Risk_&amp;_Opp's4"/>
      <sheetName val="Steel_Forecast_Detail4"/>
      <sheetName val="_4200_4X24"/>
      <sheetName val="Modified_Bill_of_Material4"/>
      <sheetName val="4200_Recap4"/>
      <sheetName val="Risk_&amp;_Opp_Material4"/>
      <sheetName val="SS 7400 6X4 Sys_SubSys"/>
    </sheetNames>
    <sheetDataSet>
      <sheetData sheetId="0" refreshError="1"/>
      <sheetData sheetId="1" refreshError="1">
        <row r="438">
          <cell r="N438">
            <v>7</v>
          </cell>
          <cell r="AJ438">
            <v>0.36249999999999999</v>
          </cell>
        </row>
        <row r="841">
          <cell r="N841">
            <v>7</v>
          </cell>
          <cell r="AJ841">
            <v>0.11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/>
      <sheetData sheetId="18">
        <row r="438">
          <cell r="N438">
            <v>7</v>
          </cell>
        </row>
      </sheetData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 refreshError="1"/>
      <sheetData sheetId="38" refreshError="1"/>
      <sheetData sheetId="39" refreshError="1"/>
      <sheetData sheetId="40"/>
      <sheetData sheetId="41">
        <row r="438">
          <cell r="N438">
            <v>7</v>
          </cell>
        </row>
      </sheetData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>
        <row r="438">
          <cell r="N438">
            <v>7</v>
          </cell>
        </row>
      </sheetData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>
        <row r="438">
          <cell r="N438">
            <v>7</v>
          </cell>
        </row>
      </sheetData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 refreshError="1"/>
    </sheetDataSet>
  </externalBook>
</externalLink>
</file>

<file path=xl/externalLinks/externalLink9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7400 Features"/>
      <sheetName val="SS 7400 6X4 Sys_SubSys"/>
      <sheetName val="171220"/>
      <sheetName val="Causal"/>
      <sheetName val="Recap"/>
      <sheetName val="Changes- gate 1 to 2"/>
      <sheetName val="Risk &amp; Opp"/>
      <sheetName val="Steel Forecast"/>
      <sheetName val="Material Recap"/>
      <sheetName val="MILESTONES"/>
      <sheetName val="APA 0007BBCTarget"/>
      <sheetName val="0007BBC 10-20-04"/>
      <sheetName val="0007BBC 11-4-04"/>
      <sheetName val="System"/>
      <sheetName val="Subsystem"/>
      <sheetName val="Risk &amp; Opp Material"/>
      <sheetName val="7000_0007BCA"/>
      <sheetName val="APA 0007BBC"/>
      <sheetName val="June TT"/>
      <sheetName val="Changes"/>
      <sheetName val="7400 6X4 Track Vehicle BOM"/>
      <sheetName val="Recap "/>
      <sheetName val="Proposed BOM"/>
      <sheetName val="SS 7400 6X4 Sys_SubSys (2)"/>
      <sheetName val="Recap1"/>
      <sheetName val="Features"/>
      <sheetName val="7400_Features"/>
      <sheetName val="SS_7400_6X4_Sys_SubSys"/>
      <sheetName val="Changes-_gate_1_to_2"/>
      <sheetName val="Risk_&amp;_Opp"/>
      <sheetName val="Steel_Forecast"/>
      <sheetName val="Material_Recap"/>
      <sheetName val="APA_0007BBCTarget"/>
      <sheetName val="0007BBC_10-20-04"/>
      <sheetName val="0007BBC_11-4-04"/>
      <sheetName val="Risk_&amp;_Opp_Material"/>
      <sheetName val="APA_0007BBC"/>
      <sheetName val="June_TT"/>
      <sheetName val="7400_6X4_Track_Vehicle_BOM"/>
      <sheetName val="Recap_"/>
      <sheetName val="Proposed_BOM"/>
      <sheetName val="SS_7400_6X4_Sys_SubSys_(2)"/>
      <sheetName val="7400_Features1"/>
      <sheetName val="SS_7400_6X4_Sys_SubSys1"/>
      <sheetName val="Changes-_gate_1_to_21"/>
      <sheetName val="Risk_&amp;_Opp1"/>
      <sheetName val="Steel_Forecast1"/>
      <sheetName val="Material_Recap1"/>
      <sheetName val="APA_0007BBCTarget1"/>
      <sheetName val="0007BBC_10-20-041"/>
      <sheetName val="0007BBC_11-4-041"/>
      <sheetName val="Risk_&amp;_Opp_Material1"/>
      <sheetName val="APA_0007BBC1"/>
      <sheetName val="June_TT1"/>
      <sheetName val="7400_6X4_Track_Vehicle_BOM1"/>
      <sheetName val="Recap_1"/>
      <sheetName val="Proposed_BOM1"/>
      <sheetName val="SS_7400_6X4_Sys_SubSys_(2)1"/>
      <sheetName val="Sheet1"/>
      <sheetName val="MD 4200 4X2 Sys_Sub Sys"/>
      <sheetName val="7400_Features2"/>
      <sheetName val="SS_7400_6X4_Sys_SubSys2"/>
      <sheetName val="Changes-_gate_1_to_22"/>
      <sheetName val="Risk_&amp;_Opp2"/>
      <sheetName val="Steel_Forecast2"/>
      <sheetName val="Material_Recap2"/>
      <sheetName val="APA_0007BBCTarget2"/>
      <sheetName val="0007BBC_10-20-042"/>
      <sheetName val="0007BBC_11-4-042"/>
      <sheetName val="Risk_&amp;_Opp_Material2"/>
      <sheetName val="APA_0007BBC2"/>
      <sheetName val="June_TT2"/>
      <sheetName val="7400_6X4_Track_Vehicle_BOM2"/>
      <sheetName val="Recap_2"/>
      <sheetName val="Proposed_BOM2"/>
      <sheetName val="SS_7400_6X4_Sys_SubSys_(2)2"/>
      <sheetName val="MD_4200_4X2_Sys_Sub_Sys"/>
      <sheetName val="7400_Features5"/>
      <sheetName val="SS_7400_6X4_Sys_SubSys5"/>
      <sheetName val="Changes-_gate_1_to_25"/>
      <sheetName val="Risk_&amp;_Opp5"/>
      <sheetName val="Steel_Forecast5"/>
      <sheetName val="Material_Recap5"/>
      <sheetName val="APA_0007BBCTarget5"/>
      <sheetName val="0007BBC_10-20-045"/>
      <sheetName val="0007BBC_11-4-045"/>
      <sheetName val="Risk_&amp;_Opp_Material5"/>
      <sheetName val="APA_0007BBC5"/>
      <sheetName val="June_TT5"/>
      <sheetName val="7400_6X4_Track_Vehicle_BOM5"/>
      <sheetName val="Recap_5"/>
      <sheetName val="Proposed_BOM5"/>
      <sheetName val="SS_7400_6X4_Sys_SubSys_(2)5"/>
      <sheetName val="7400_Features3"/>
      <sheetName val="SS_7400_6X4_Sys_SubSys3"/>
      <sheetName val="Changes-_gate_1_to_23"/>
      <sheetName val="Risk_&amp;_Opp3"/>
      <sheetName val="Steel_Forecast3"/>
      <sheetName val="Material_Recap3"/>
      <sheetName val="APA_0007BBCTarget3"/>
      <sheetName val="0007BBC_10-20-043"/>
      <sheetName val="0007BBC_11-4-043"/>
      <sheetName val="Risk_&amp;_Opp_Material3"/>
      <sheetName val="APA_0007BBC3"/>
      <sheetName val="June_TT3"/>
      <sheetName val="7400_6X4_Track_Vehicle_BOM3"/>
      <sheetName val="Recap_3"/>
      <sheetName val="Proposed_BOM3"/>
      <sheetName val="SS_7400_6X4_Sys_SubSys_(2)3"/>
      <sheetName val="7400_Features4"/>
      <sheetName val="SS_7400_6X4_Sys_SubSys4"/>
      <sheetName val="Changes-_gate_1_to_24"/>
      <sheetName val="Risk_&amp;_Opp4"/>
      <sheetName val="Steel_Forecast4"/>
      <sheetName val="Material_Recap4"/>
      <sheetName val="APA_0007BBCTarget4"/>
      <sheetName val="0007BBC_10-20-044"/>
      <sheetName val="0007BBC_11-4-044"/>
      <sheetName val="Risk_&amp;_Opp_Material4"/>
      <sheetName val="APA_0007BBC4"/>
      <sheetName val="June_TT4"/>
      <sheetName val="7400_6X4_Track_Vehicle_BOM4"/>
      <sheetName val="Recap_4"/>
      <sheetName val="Proposed_BOM4"/>
      <sheetName val="SS_7400_6X4_Sys_SubSys_(2)4"/>
      <sheetName val="Validations"/>
      <sheetName val="Cal"/>
      <sheetName val="Allocation"/>
      <sheetName val="#REF"/>
      <sheetName val="Map"/>
      <sheetName val="VL PBT"/>
      <sheetName val="Volumes"/>
    </sheetNames>
    <sheetDataSet>
      <sheetData sheetId="0" refreshError="1"/>
      <sheetData sheetId="1" refreshError="1">
        <row r="230">
          <cell r="Q230">
            <v>0.28542000000000006</v>
          </cell>
          <cell r="AX230" t="str">
            <v>N160056030</v>
          </cell>
        </row>
        <row r="431">
          <cell r="AX431" t="str">
            <v>N120052178</v>
          </cell>
        </row>
        <row r="616">
          <cell r="Q616">
            <v>600</v>
          </cell>
        </row>
        <row r="1175">
          <cell r="AX1175" t="str">
            <v>N050055820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/>
      <sheetData sheetId="27">
        <row r="230">
          <cell r="Q230">
            <v>0.28542000000000006</v>
          </cell>
        </row>
      </sheetData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 refreshError="1"/>
      <sheetData sheetId="59" refreshError="1"/>
      <sheetData sheetId="60"/>
      <sheetData sheetId="61">
        <row r="230">
          <cell r="Q230">
            <v>0.28542000000000006</v>
          </cell>
        </row>
      </sheetData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>
        <row r="230">
          <cell r="Q230">
            <v>0.28542000000000006</v>
          </cell>
        </row>
      </sheetData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>
        <row r="230">
          <cell r="Q230">
            <v>0.28542000000000006</v>
          </cell>
        </row>
      </sheetData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</sheetDataSet>
  </externalBook>
</externalLink>
</file>

<file path=xl/externalLinks/externalLink9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7400 Features"/>
      <sheetName val="SS 7400 6X4 Sys_SubSys"/>
      <sheetName val="171220"/>
      <sheetName val="Recap"/>
      <sheetName val="June TT"/>
      <sheetName val="Changes"/>
      <sheetName val="Risk &amp; Opp Material"/>
      <sheetName val="MILESTONES"/>
      <sheetName val="APA 0007BBC"/>
      <sheetName val="System"/>
      <sheetName val="Subsystem"/>
      <sheetName val="7400_Features"/>
      <sheetName val="SS_7400_6X4_Sys_SubSys"/>
      <sheetName val="June_TT"/>
      <sheetName val="Risk_&amp;_Opp_Material"/>
      <sheetName val="APA_0007BBC"/>
      <sheetName val="7400_Features1"/>
      <sheetName val="SS_7400_6X4_Sys_SubSys1"/>
      <sheetName val="June_TT1"/>
      <sheetName val="Risk_&amp;_Opp_Material1"/>
      <sheetName val="APA_0007BBC1"/>
      <sheetName val="MD 4400 4x2 Sys_SubSys"/>
      <sheetName val="Sheet1"/>
      <sheetName val="7400_Features2"/>
      <sheetName val="SS_7400_6X4_Sys_SubSys2"/>
      <sheetName val="June_TT2"/>
      <sheetName val="Risk_&amp;_Opp_Material2"/>
      <sheetName val="APA_0007BBC2"/>
      <sheetName val="MD_4400_4x2_Sys_SubSys"/>
      <sheetName val="7400_Features5"/>
      <sheetName val="SS_7400_6X4_Sys_SubSys5"/>
      <sheetName val="June_TT5"/>
      <sheetName val="Risk_&amp;_Opp_Material5"/>
      <sheetName val="APA_0007BBC5"/>
      <sheetName val="7400_Features3"/>
      <sheetName val="SS_7400_6X4_Sys_SubSys3"/>
      <sheetName val="June_TT3"/>
      <sheetName val="Risk_&amp;_Opp_Material3"/>
      <sheetName val="APA_0007BBC3"/>
      <sheetName val="7400_Features4"/>
      <sheetName val="SS_7400_6X4_Sys_SubSys4"/>
      <sheetName val="June_TT4"/>
      <sheetName val="Risk_&amp;_Opp_Material4"/>
      <sheetName val="APA_0007BBC4"/>
      <sheetName val="BSC-FES"/>
    </sheetNames>
    <sheetDataSet>
      <sheetData sheetId="0" refreshError="1"/>
      <sheetData sheetId="1" refreshError="1">
        <row r="258">
          <cell r="Q258">
            <v>47.38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/>
      <sheetData sheetId="12">
        <row r="258">
          <cell r="Q258">
            <v>47.38</v>
          </cell>
        </row>
      </sheetData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 refreshError="1"/>
      <sheetData sheetId="22" refreshError="1"/>
      <sheetData sheetId="23"/>
      <sheetData sheetId="24">
        <row r="258">
          <cell r="Q258">
            <v>47.38</v>
          </cell>
        </row>
      </sheetData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>
        <row r="258">
          <cell r="Q258">
            <v>47.38</v>
          </cell>
        </row>
      </sheetData>
      <sheetData sheetId="36"/>
      <sheetData sheetId="37"/>
      <sheetData sheetId="38"/>
      <sheetData sheetId="39"/>
      <sheetData sheetId="40">
        <row r="258">
          <cell r="Q258">
            <v>47.38</v>
          </cell>
        </row>
      </sheetData>
      <sheetData sheetId="41"/>
      <sheetData sheetId="42"/>
      <sheetData sheetId="43"/>
      <sheetData sheetId="44" refreshError="1"/>
    </sheetDataSet>
  </externalBook>
</externalLink>
</file>

<file path=xl/externalLinks/externalLink9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1 Financials"/>
      <sheetName val="Cal"/>
      <sheetName val="Allocation"/>
      <sheetName val="Rev"/>
      <sheetName val="Map"/>
      <sheetName val="Volumes"/>
      <sheetName val="VL PBT"/>
      <sheetName val="#REF"/>
      <sheetName val="Status Summary - Incurred"/>
      <sheetName val="GIFS Data -- Test"/>
      <sheetName val="GIFS Data -- New"/>
      <sheetName val="VLPBT"/>
      <sheetName val="_REF"/>
      <sheetName val="Parameters"/>
      <sheetName val="C1_Financials"/>
      <sheetName val="VL_PBT"/>
      <sheetName val="Status_Summary_-_Incurred"/>
      <sheetName val="GIFS_Data_--_Test"/>
      <sheetName val="GIFS_Data_--_New"/>
      <sheetName val="C1_Financials1"/>
      <sheetName val="VL_PBT1"/>
      <sheetName val="Status_Summary_-_Incurred1"/>
      <sheetName val="GIFS_Data_--_Test1"/>
      <sheetName val="GIFS_Data_--_New1"/>
      <sheetName val="C1_Financials2"/>
      <sheetName val="VL_PBT2"/>
      <sheetName val="Status_Summary_-_Incurred2"/>
      <sheetName val="GIFS_Data_--_Test2"/>
      <sheetName val="GIFS_Data_--_New2"/>
      <sheetName val="Eq_Comp"/>
      <sheetName val="WORKING"/>
      <sheetName val="検索条件メイク"/>
      <sheetName val="vba_memory"/>
      <sheetName val="ﾃﾞｰﾀ処理"/>
      <sheetName val="ﾃﾞｰﾀ比較"/>
      <sheetName val="ﾃﾞｰﾀｱｳﾄﾌﾟｯﾄ"/>
      <sheetName val="Path変更"/>
      <sheetName val="Var Cost ($ Mils)"/>
      <sheetName val="C1_Financials3"/>
      <sheetName val="VL_PBT3"/>
      <sheetName val="Status_Summary_-_Incurred3"/>
      <sheetName val="GIFS_Data_--_Test3"/>
      <sheetName val="GIFS_Data_--_New3"/>
      <sheetName val="Var_Cost_($_Mils)"/>
      <sheetName val="C80 Hedge &amp; Prov."/>
      <sheetName val="Do not print- input"/>
      <sheetName val="SN951999"/>
      <sheetName val="C1_Financials4"/>
      <sheetName val="VL_PBT4"/>
      <sheetName val="Status_Summary_-_Incurred4"/>
      <sheetName val="GIFS_Data_--_Test4"/>
      <sheetName val="GIFS_Data_--_New4"/>
      <sheetName val="SUM14ZC1"/>
      <sheetName val="Budget file"/>
      <sheetName val="Full WTN NEW (2)"/>
      <sheetName val="Full WTN NEW"/>
      <sheetName val="Full WTN List"/>
      <sheetName val="WTN TO GPID MAP"/>
      <sheetName val="C1_Financials5"/>
      <sheetName val="VL_PBT5"/>
      <sheetName val="Status_Summary_-_Incurred5"/>
      <sheetName val="GIFS_Data_--_Test5"/>
      <sheetName val="GIFS_Data_--_New5"/>
      <sheetName val="Var_Cost_($_Mils)1"/>
      <sheetName val="C80_Hedge_&amp;_Prov_"/>
      <sheetName val="Do_not_print-_input"/>
      <sheetName val="Budget_file"/>
      <sheetName val="Full_WTN_NEW_(2)"/>
      <sheetName val="Full_WTN_NEW"/>
      <sheetName val="Full_WTN_List"/>
      <sheetName val="WTN_TO_GPID_MAP"/>
      <sheetName val="Kandivli"/>
      <sheetName val="Nasik"/>
      <sheetName val="Zbad"/>
      <sheetName val="variable"/>
      <sheetName val="Pivot"/>
      <sheetName val="Feiertage"/>
      <sheetName val="Billing_Related"/>
      <sheetName val="SS 7400 6X4 Sys_SubSys"/>
      <sheetName val="DLA"/>
      <sheetName val="MOTOR BOM"/>
      <sheetName val="Physical Estimation"/>
      <sheetName val="Calculations"/>
      <sheetName val="User Inputs"/>
      <sheetName val="Topcoat"/>
      <sheetName val="C1_Financials6"/>
      <sheetName val="VL_PBT6"/>
      <sheetName val="Status_Summary_-_Incurred6"/>
      <sheetName val="GIFS_Data_--_Test6"/>
      <sheetName val="GIFS_Data_--_New6"/>
      <sheetName val="Var_Cost_($_Mils)2"/>
      <sheetName val="C80_Hedge_&amp;_Prov_1"/>
      <sheetName val="Do_not_print-_input1"/>
      <sheetName val="Budget_file1"/>
      <sheetName val="Full_WTN_NEW_(2)1"/>
      <sheetName val="Full_WTN_NEW1"/>
      <sheetName val="Full_WTN_List1"/>
      <sheetName val="WTN_TO_GPID_MAP1"/>
      <sheetName val="SS_7400_6X4_Sys_SubSys"/>
      <sheetName val="MD 4200 4X2 Sys_Sub Sys"/>
      <sheetName val="C1_Financials10"/>
      <sheetName val="VL_PBT10"/>
      <sheetName val="Status_Summary_-_Incurred10"/>
      <sheetName val="GIFS_Data_--_Test10"/>
      <sheetName val="GIFS_Data_--_New10"/>
      <sheetName val="Var_Cost_($_Mils)6"/>
      <sheetName val="C80_Hedge_&amp;_Prov_5"/>
      <sheetName val="Do_not_print-_input5"/>
      <sheetName val="Budget_file5"/>
      <sheetName val="Full_WTN_NEW_(2)5"/>
      <sheetName val="Full_WTN_NEW5"/>
      <sheetName val="Full_WTN_List5"/>
      <sheetName val="WTN_TO_GPID_MAP5"/>
      <sheetName val="SS_7400_6X4_Sys_SubSys4"/>
      <sheetName val="MOTOR_BOM3"/>
      <sheetName val="Physical_Estimation3"/>
      <sheetName val="User_Inputs3"/>
      <sheetName val="MD_4200_4X2_Sys_Sub_Sys3"/>
      <sheetName val="C1_Financials7"/>
      <sheetName val="VL_PBT7"/>
      <sheetName val="Status_Summary_-_Incurred7"/>
      <sheetName val="GIFS_Data_--_Test7"/>
      <sheetName val="GIFS_Data_--_New7"/>
      <sheetName val="Var_Cost_($_Mils)3"/>
      <sheetName val="C80_Hedge_&amp;_Prov_2"/>
      <sheetName val="Do_not_print-_input2"/>
      <sheetName val="Budget_file2"/>
      <sheetName val="Full_WTN_NEW_(2)2"/>
      <sheetName val="Full_WTN_NEW2"/>
      <sheetName val="Full_WTN_List2"/>
      <sheetName val="WTN_TO_GPID_MAP2"/>
      <sheetName val="SS_7400_6X4_Sys_SubSys1"/>
      <sheetName val="MOTOR_BOM"/>
      <sheetName val="Physical_Estimation"/>
      <sheetName val="User_Inputs"/>
      <sheetName val="MD_4200_4X2_Sys_Sub_Sys"/>
      <sheetName val="C1_Financials8"/>
      <sheetName val="VL_PBT8"/>
      <sheetName val="Status_Summary_-_Incurred8"/>
      <sheetName val="GIFS_Data_--_Test8"/>
      <sheetName val="GIFS_Data_--_New8"/>
      <sheetName val="Var_Cost_($_Mils)4"/>
      <sheetName val="C80_Hedge_&amp;_Prov_3"/>
      <sheetName val="Do_not_print-_input3"/>
      <sheetName val="Budget_file3"/>
      <sheetName val="Full_WTN_NEW_(2)3"/>
      <sheetName val="Full_WTN_NEW3"/>
      <sheetName val="Full_WTN_List3"/>
      <sheetName val="WTN_TO_GPID_MAP3"/>
      <sheetName val="SS_7400_6X4_Sys_SubSys2"/>
      <sheetName val="MOTOR_BOM1"/>
      <sheetName val="Physical_Estimation1"/>
      <sheetName val="User_Inputs1"/>
      <sheetName val="MD_4200_4X2_Sys_Sub_Sys1"/>
      <sheetName val="C1_Financials9"/>
      <sheetName val="VL_PBT9"/>
      <sheetName val="Status_Summary_-_Incurred9"/>
      <sheetName val="GIFS_Data_--_Test9"/>
      <sheetName val="GIFS_Data_--_New9"/>
      <sheetName val="Var_Cost_($_Mils)5"/>
      <sheetName val="C80_Hedge_&amp;_Prov_4"/>
      <sheetName val="Do_not_print-_input4"/>
      <sheetName val="Budget_file4"/>
      <sheetName val="Full_WTN_NEW_(2)4"/>
      <sheetName val="Full_WTN_NEW4"/>
      <sheetName val="Full_WTN_List4"/>
      <sheetName val="WTN_TO_GPID_MAP4"/>
      <sheetName val="SS_7400_6X4_Sys_SubSys3"/>
      <sheetName val="MOTOR_BOM2"/>
      <sheetName val="Physical_Estimation2"/>
      <sheetName val="User_Inputs2"/>
      <sheetName val="MD_4200_4X2_Sys_Sub_Sys2"/>
      <sheetName val="Stampings Parameters (2)"/>
      <sheetName val="BOM"/>
      <sheetName val="PU"/>
      <sheetName val="Project Initiation Data"/>
      <sheetName val="SGM Contrs"/>
      <sheetName val="Statu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 refreshError="1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</sheetDataSet>
  </externalBook>
</externalLink>
</file>

<file path=xl/externalLinks/externalLink9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alendar"/>
      <sheetName val="PUNE"/>
    </sheetNames>
    <sheetDataSet>
      <sheetData sheetId="0" refreshError="1"/>
      <sheetData sheetId="1">
        <row r="3">
          <cell r="C3" t="str">
            <v>January</v>
          </cell>
        </row>
        <row r="18">
          <cell r="C18" t="str">
            <v>February</v>
          </cell>
        </row>
        <row r="33">
          <cell r="C33" t="str">
            <v>March</v>
          </cell>
        </row>
      </sheetData>
    </sheetDataSet>
  </externalBook>
</externalLink>
</file>

<file path=xl/externalLinks/externalLink9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st_R_D-Contract (2)"/>
      <sheetName val="List_R_D-Contract"/>
    </sheetNames>
    <sheetDataSet>
      <sheetData sheetId="0"/>
      <sheetData sheetId="1"/>
    </sheetDataSet>
  </externalBook>
</externalLink>
</file>

<file path=xl/externalLinks/externalLink9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SC-FES"/>
      <sheetName val="P&amp;L"/>
      <sheetName val="Analysis of Contribution"/>
      <sheetName val="key parameters"/>
      <sheetName val="BALANCE SHEET"/>
      <sheetName val="BS"/>
      <sheetName val="Cash-flow"/>
      <sheetName val="BUDGET"/>
      <sheetName val="CASH FLOW"/>
      <sheetName val="assump"/>
      <sheetName val="BACK UP"/>
      <sheetName val="Sheet1"/>
      <sheetName val="Q3 OUTLOOK"/>
      <sheetName val="P&amp;L Forecast"/>
      <sheetName val="Net Sales"/>
      <sheetName val="MFG EXP"/>
      <sheetName val="MKT EXP"/>
      <sheetName val="Q-3 EXP"/>
      <sheetName val="expenses"/>
      <sheetName val="Power working Rate Revision"/>
      <sheetName val="Analysis_of_Contribution1"/>
      <sheetName val="key_parameters1"/>
      <sheetName val="BALANCE_SHEET1"/>
      <sheetName val="CASH_FLOW1"/>
      <sheetName val="BACK_UP1"/>
      <sheetName val="Q3_OUTLOOK1"/>
      <sheetName val="P&amp;L_Forecast1"/>
      <sheetName val="Net_Sales1"/>
      <sheetName val="MFG_EXP1"/>
      <sheetName val="MKT_EXP1"/>
      <sheetName val="Q-3_EXP1"/>
      <sheetName val="Power_working_Rate_Revision1"/>
      <sheetName val="Analysis_of_Contribution"/>
      <sheetName val="key_parameters"/>
      <sheetName val="BALANCE_SHEET"/>
      <sheetName val="CASH_FLOW"/>
      <sheetName val="BACK_UP"/>
      <sheetName val="Q3_OUTLOOK"/>
      <sheetName val="P&amp;L_Forecast"/>
      <sheetName val="Net_Sales"/>
      <sheetName val="MFG_EXP"/>
      <sheetName val="MKT_EXP"/>
      <sheetName val="Q-3_EXP"/>
      <sheetName val="Power_working_Rate_Revision"/>
      <sheetName val="Analysis_of_Contribution2"/>
      <sheetName val="key_parameters2"/>
      <sheetName val="BALANCE_SHEET2"/>
      <sheetName val="CASH_FLOW2"/>
      <sheetName val="BACK_UP2"/>
      <sheetName val="Q3_OUTLOOK2"/>
      <sheetName val="P&amp;L_Forecast2"/>
      <sheetName val="Net_Sales2"/>
      <sheetName val="MFG_EXP2"/>
      <sheetName val="MKT_EXP2"/>
      <sheetName val="Q-3_EXP2"/>
      <sheetName val="Power_working_Rate_Revision2"/>
      <sheetName val="Analysis_of_Contribution3"/>
      <sheetName val="key_parameters3"/>
      <sheetName val="BALANCE_SHEET3"/>
      <sheetName val="CASH_FLOW3"/>
      <sheetName val="BACK_UP3"/>
      <sheetName val="Q3_OUTLOOK3"/>
      <sheetName val="P&amp;L_Forecast3"/>
      <sheetName val="Net_Sales3"/>
      <sheetName val="MFG_EXP3"/>
      <sheetName val="MKT_EXP3"/>
      <sheetName val="Q-3_EXP3"/>
      <sheetName val="Power_working_Rate_Revision3"/>
      <sheetName val="CODEC"/>
      <sheetName val="Prod"/>
      <sheetName val="DATA"/>
      <sheetName val="Audy"/>
      <sheetName val="Rolled Out"/>
      <sheetName val="PIVOT-VD"/>
      <sheetName val="Familywise"/>
      <sheetName val="Source"/>
      <sheetName val="CM"/>
      <sheetName val="Rajkot Tracking Report"/>
      <sheetName val="VD"/>
      <sheetName val="Month Plant Product -Pivot"/>
      <sheetName val="Likely tracking"/>
      <sheetName val="Monthly MIS"/>
      <sheetName val="Prod Rolled out in FY"/>
      <sheetName val="Analysis_of_Contribution4"/>
      <sheetName val="key_parameters4"/>
      <sheetName val="BALANCE_SHEET4"/>
      <sheetName val="CASH_FLOW4"/>
      <sheetName val="BACK_UP4"/>
      <sheetName val="Q3_OUTLOOK4"/>
      <sheetName val="P&amp;L_Forecast4"/>
      <sheetName val="Net_Sales4"/>
      <sheetName val="MFG_EXP4"/>
      <sheetName val="MKT_EXP4"/>
      <sheetName val="Q-3_EXP4"/>
      <sheetName val="Power_working_Rate_Revision4"/>
      <sheetName val="WAR ROOM Financial Formats"/>
      <sheetName val="OVERALL Trend-F20( Upto jan 20)"/>
      <sheetName val="UP PPM Details-F20 ( Jan 20 )"/>
      <sheetName val="F20 Pareto- UP f20 ( Jan2020) "/>
      <sheetName val="UP PPM Details-Jan 20"/>
      <sheetName val="User Plant - Process concerns d"/>
      <sheetName val="Jan'2020 Data"/>
      <sheetName val="Jan'2020 Concerns"/>
      <sheetName val="Sheet6"/>
      <sheetName val="Summary-Jan'2020"/>
      <sheetName val="Sheet7"/>
      <sheetName val="Nov'19 - Noise TA"/>
      <sheetName val="Sheet5"/>
      <sheetName val="Sep'19-Noise TA"/>
      <sheetName val="Action Plan-F20, OK"/>
      <sheetName val="ALL NOISE"/>
      <sheetName val="ALL NOISE (2)"/>
      <sheetName val="UP - BACK UP"/>
      <sheetName val="END TO END FRC  Details  "/>
      <sheetName val="F20 Pareto  - ETEFRC"/>
      <sheetName val="Manual Mistake Trend( F20,OK) "/>
      <sheetName val="Sheet4"/>
      <sheetName val="Summary-JULY"/>
      <sheetName val="Manual Mistake Trend (F20)"/>
      <sheetName val="Sheet3"/>
      <sheetName val="Sheet2"/>
      <sheetName val="ACTION PLAN - UP"/>
      <sheetName val="Action Plan-ETE FRC "/>
      <sheetName val="Action Plan-Process issues "/>
      <sheetName val="Action Plan F19"/>
      <sheetName val="INT SCH"/>
      <sheetName val="NOTES"/>
      <sheetName val="Engine"/>
      <sheetName val="Engine (2)"/>
      <sheetName val="Analysis_of_Contribution5"/>
      <sheetName val="key_parameters5"/>
      <sheetName val="BALANCE_SHEET5"/>
      <sheetName val="CASH_FLOW5"/>
      <sheetName val="BACK_UP5"/>
      <sheetName val="Q3_OUTLOOK5"/>
      <sheetName val="P&amp;L_Forecast5"/>
      <sheetName val="Net_Sales5"/>
      <sheetName val="MFG_EXP5"/>
      <sheetName val="MKT_EXP5"/>
      <sheetName val="Q-3_EXP5"/>
      <sheetName val="Power_working_Rate_Revision5"/>
      <sheetName val="Rolled_Out"/>
      <sheetName val="Rajkot_Tracking_Report"/>
      <sheetName val="Month_Plant_Product_-Pivot"/>
      <sheetName val="Likely_tracking"/>
      <sheetName val="Monthly_MIS"/>
      <sheetName val="Prod_Rolled_out_in_FY"/>
      <sheetName val="Analysis_of_Contribution6"/>
      <sheetName val="key_parameters6"/>
      <sheetName val="BALANCE_SHEET6"/>
      <sheetName val="CASH_FLOW6"/>
      <sheetName val="BACK_UP6"/>
      <sheetName val="Q3_OUTLOOK6"/>
      <sheetName val="P&amp;L_Forecast6"/>
      <sheetName val="Net_Sales6"/>
      <sheetName val="MFG_EXP6"/>
      <sheetName val="MKT_EXP6"/>
      <sheetName val="Q-3_EXP6"/>
      <sheetName val="Power_working_Rate_Revision6"/>
      <sheetName val="Analysis_of_Contribution7"/>
      <sheetName val="key_parameters7"/>
      <sheetName val="BALANCE_SHEET7"/>
      <sheetName val="CASH_FLOW7"/>
      <sheetName val="BACK_UP7"/>
      <sheetName val="Q3_OUTLOOK7"/>
      <sheetName val="P&amp;L_Forecast7"/>
      <sheetName val="Net_Sales7"/>
      <sheetName val="MFG_EXP7"/>
      <sheetName val="MKT_EXP7"/>
      <sheetName val="Q-3_EXP7"/>
      <sheetName val="Power_working_Rate_Revision7"/>
      <sheetName val="WAR_ROOM_Financial_Formats"/>
      <sheetName val="134500-MAR"/>
      <sheetName val="2. CapExp"/>
      <sheetName val="Macro1"/>
      <sheetName val="DRE"/>
      <sheetName val="SEICENTO"/>
      <sheetName val="inputs"/>
      <sheetName val="Analysis_of_Contribution8"/>
      <sheetName val="key_parameters8"/>
      <sheetName val="BALANCE_SHEET8"/>
      <sheetName val="CASH_FLOW8"/>
      <sheetName val="BACK_UP8"/>
      <sheetName val="Q3_OUTLOOK8"/>
      <sheetName val="P&amp;L_Forecast8"/>
      <sheetName val="Net_Sales8"/>
      <sheetName val="MFG_EXP8"/>
      <sheetName val="MKT_EXP8"/>
      <sheetName val="Q-3_EXP8"/>
      <sheetName val="Power_working_Rate_Revision8"/>
      <sheetName val="Rolled_Out1"/>
      <sheetName val="Rajkot_Tracking_Report1"/>
      <sheetName val="Month_Plant_Product_-Pivot1"/>
      <sheetName val="Likely_tracking1"/>
      <sheetName val="Monthly_MIS1"/>
      <sheetName val="Prod_Rolled_out_in_FY1"/>
      <sheetName val="WAR_ROOM_Financial_Formats1"/>
      <sheetName val="OVERALL_Trend-F20(_Upto_jan_20)"/>
      <sheetName val="UP_PPM_Details-F20_(_Jan_20_)"/>
      <sheetName val="F20_Pareto-_UP_f20_(_Jan2020)_"/>
      <sheetName val="UP_PPM_Details-Jan_20"/>
      <sheetName val="User_Plant_-_Process_concerns_d"/>
      <sheetName val="Jan'2020_Data"/>
      <sheetName val="Jan'2020_Concerns"/>
      <sheetName val="Nov'19_-_Noise_TA"/>
      <sheetName val="Sep'19-Noise_TA"/>
      <sheetName val="Action_Plan-F20,_OK"/>
      <sheetName val="ALL_NOISE"/>
      <sheetName val="ALL_NOISE_(2)"/>
      <sheetName val="UP_-_BACK_UP"/>
      <sheetName val="END_TO_END_FRC__Details__"/>
      <sheetName val="F20_Pareto__-_ETEFRC"/>
      <sheetName val="Manual_Mistake_Trend(_F20,OK)_"/>
      <sheetName val="Manual_Mistake_Trend_(F20)"/>
      <sheetName val="ACTION_PLAN_-_UP"/>
      <sheetName val="Action_Plan-ETE_FRC_"/>
      <sheetName val="Action_Plan-Process_issues_"/>
      <sheetName val="Action_Plan_F19"/>
      <sheetName val="INT_SCH"/>
      <sheetName val="Engine_(2)"/>
      <sheetName val="Punto"/>
      <sheetName val="Panda"/>
      <sheetName val="Analysis_of_Contribution9"/>
      <sheetName val="key_parameters9"/>
      <sheetName val="BALANCE_SHEET9"/>
      <sheetName val="CASH_FLOW9"/>
      <sheetName val="BACK_UP9"/>
      <sheetName val="Q3_OUTLOOK9"/>
      <sheetName val="P&amp;L_Forecast9"/>
      <sheetName val="Net_Sales9"/>
      <sheetName val="MFG_EXP9"/>
      <sheetName val="MKT_EXP9"/>
      <sheetName val="Q-3_EXP9"/>
      <sheetName val="Power_working_Rate_Revision9"/>
      <sheetName val="OVERALL_Trend-F20(_Upto_jan_201"/>
      <sheetName val="UP_PPM_Details-F20_(_Jan_20_)1"/>
      <sheetName val="F20_Pareto-_UP_f20_(_Jan2020)_1"/>
      <sheetName val="UP_PPM_Details-Jan_201"/>
      <sheetName val="User_Plant_-_Process_concerns_1"/>
      <sheetName val="Jan'2020_Data1"/>
      <sheetName val="Jan'2020_Concerns1"/>
      <sheetName val="Nov'19_-_Noise_TA1"/>
      <sheetName val="Sep'19-Noise_TA1"/>
      <sheetName val="Action_Plan-F20,_OK1"/>
      <sheetName val="ALL_NOISE1"/>
      <sheetName val="ALL_NOISE_(2)1"/>
      <sheetName val="UP_-_BACK_UP1"/>
      <sheetName val="END_TO_END_FRC__Details__1"/>
      <sheetName val="F20_Pareto__-_ETEFRC1"/>
      <sheetName val="Manual_Mistake_Trend(_F20,OK)_1"/>
      <sheetName val="Manual_Mistake_Trend_(F20)1"/>
      <sheetName val="ACTION_PLAN_-_UP1"/>
      <sheetName val="Action_Plan-ETE_FRC_1"/>
      <sheetName val="Action_Plan-Process_issues_1"/>
      <sheetName val="Action_Plan_F191"/>
      <sheetName val="Rolled_Out2"/>
      <sheetName val="Rajkot_Tracking_Report2"/>
      <sheetName val="Month_Plant_Product_-Pivot2"/>
      <sheetName val="Likely_tracking2"/>
      <sheetName val="Monthly_MIS2"/>
      <sheetName val="Prod_Rolled_out_in_FY2"/>
      <sheetName val="WAR_ROOM_Financial_Formats2"/>
      <sheetName val="INT_SCH1"/>
      <sheetName val="Engine_(2)1"/>
      <sheetName val="Assup"/>
      <sheetName val="Main"/>
      <sheetName val="Analysis_of_Contribution10"/>
      <sheetName val="key_parameters10"/>
      <sheetName val="BALANCE_SHEET10"/>
      <sheetName val="CASH_FLOW10"/>
      <sheetName val="BACK_UP10"/>
      <sheetName val="Q3_OUTLOOK10"/>
      <sheetName val="P&amp;L_Forecast10"/>
      <sheetName val="Net_Sales10"/>
      <sheetName val="MFG_EXP10"/>
      <sheetName val="MKT_EXP10"/>
      <sheetName val="Q-3_EXP10"/>
      <sheetName val="Power_working_Rate_Revision10"/>
      <sheetName val="Analysis_of_Contribution11"/>
      <sheetName val="key_parameters11"/>
      <sheetName val="BALANCE_SHEET11"/>
      <sheetName val="CASH_FLOW11"/>
      <sheetName val="BACK_UP11"/>
      <sheetName val="Q3_OUTLOOK11"/>
      <sheetName val="P&amp;L_Forecast11"/>
      <sheetName val="Net_Sales11"/>
      <sheetName val="MFG_EXP11"/>
      <sheetName val="MKT_EXP11"/>
      <sheetName val="Q-3_EXP11"/>
      <sheetName val="Power_working_Rate_Revision11"/>
      <sheetName val="Analysis_of_Contribution12"/>
      <sheetName val="key_parameters12"/>
      <sheetName val="BALANCE_SHEET12"/>
      <sheetName val="CASH_FLOW12"/>
      <sheetName val="BACK_UP12"/>
      <sheetName val="Q3_OUTLOOK12"/>
      <sheetName val="P&amp;L_Forecast12"/>
      <sheetName val="Net_Sales12"/>
      <sheetName val="MFG_EXP12"/>
      <sheetName val="MKT_EXP12"/>
      <sheetName val="Q-3_EXP12"/>
      <sheetName val="Power_working_Rate_Revision12"/>
      <sheetName val="Budget Rates"/>
      <sheetName val="SS 7400 6X4 Sys_SubSys"/>
      <sheetName val="OVERALL_Trend-F20(_Upto_jan_202"/>
      <sheetName val="UP_PPM_Details-F20_(_Jan_20_)2"/>
      <sheetName val="F20_Pareto-_UP_f20_(_Jan2020)_2"/>
      <sheetName val="UP_PPM_Details-Jan_202"/>
      <sheetName val="User_Plant_-_Process_concerns_2"/>
      <sheetName val="Jan'2020_Data2"/>
      <sheetName val="Jan'2020_Concerns2"/>
      <sheetName val="Nov'19_-_Noise_TA2"/>
      <sheetName val="Sep'19-Noise_TA2"/>
      <sheetName val="Action_Plan-F20,_OK2"/>
      <sheetName val="ALL_NOISE2"/>
      <sheetName val="ALL_NOISE_(2)2"/>
      <sheetName val="UP_-_BACK_UP2"/>
      <sheetName val="END_TO_END_FRC__Details__2"/>
      <sheetName val="F20_Pareto__-_ETEFRC2"/>
      <sheetName val="Manual_Mistake_Trend(_F20,OK)_2"/>
      <sheetName val="Manual_Mistake_Trend_(F20)2"/>
      <sheetName val="ACTION_PLAN_-_UP2"/>
      <sheetName val="Action_Plan-ETE_FRC_2"/>
      <sheetName val="Action_Plan-Process_issues_2"/>
      <sheetName val="Action_Plan_F192"/>
      <sheetName val="WAR_ROOM_Financial_Formats3"/>
      <sheetName val="Rolled_Out3"/>
      <sheetName val="Rajkot_Tracking_Report3"/>
      <sheetName val="Month_Plant_Product_-Pivot3"/>
      <sheetName val="Likely_tracking3"/>
      <sheetName val="Monthly_MIS3"/>
      <sheetName val="Prod_Rolled_out_in_FY3"/>
      <sheetName val="INT_SCH2"/>
      <sheetName val="Engine_(2)2"/>
      <sheetName val="2__CapExp"/>
      <sheetName val="backup-TABLE"/>
      <sheetName val="README"/>
      <sheetName val="Bid_Sheet"/>
      <sheetName val="TKBN_TKBNA"/>
      <sheetName val="PLFM01"/>
      <sheetName val="INFO"/>
      <sheetName val="billl details"/>
      <sheetName val="2.대외공문"/>
      <sheetName val="CUSTOMER GROUP WISE"/>
      <sheetName val="Summary"/>
      <sheetName val="条件表"/>
      <sheetName val="Cal"/>
      <sheetName val="Allocation"/>
      <sheetName val="#REF"/>
      <sheetName val="Map"/>
      <sheetName val="VL PBT"/>
      <sheetName val="RENAULT ASSY LIST BOM"/>
      <sheetName val="TMasterConsUnit"/>
      <sheetName val="TMasterSeg"/>
      <sheetName val="Form"/>
      <sheetName val="Currency Rates"/>
      <sheetName val="Master"/>
      <sheetName val="Sales Qty&amp;Value"/>
      <sheetName val="事務所引越見積書"/>
      <sheetName val="Marketing Bulletin F-2001"/>
      <sheetName val="냉각실용添1"/>
      <sheetName val="MIS "/>
      <sheetName val="Kandivli"/>
      <sheetName val="Zbad"/>
      <sheetName val="Nasik"/>
      <sheetName val="차수"/>
      <sheetName val="11"/>
      <sheetName val="Flags"/>
      <sheetName val="Tables"/>
      <sheetName val="Sales_1"/>
      <sheetName val="신규DEP"/>
      <sheetName val="HCCE01"/>
      <sheetName val="ZT-Preise"/>
      <sheetName val="RMBL-Preisliste"/>
      <sheetName val="Analysis_of_Contribution13"/>
      <sheetName val="key_parameters13"/>
      <sheetName val="BALANCE_SHEET13"/>
      <sheetName val="CASH_FLOW13"/>
      <sheetName val="BACK_UP13"/>
      <sheetName val="Q3_OUTLOOK13"/>
      <sheetName val="P&amp;L_Forecast13"/>
      <sheetName val="Net_Sales13"/>
      <sheetName val="MFG_EXP13"/>
      <sheetName val="MKT_EXP13"/>
      <sheetName val="Q-3_EXP13"/>
      <sheetName val="Power_working_Rate_Revision13"/>
      <sheetName val="Rolled_Out4"/>
      <sheetName val="Rajkot_Tracking_Report4"/>
      <sheetName val="Month_Plant_Product_-Pivot4"/>
      <sheetName val="Likely_tracking4"/>
      <sheetName val="Monthly_MIS4"/>
      <sheetName val="Prod_Rolled_out_in_FY4"/>
      <sheetName val="WAR_ROOM_Financial_Formats4"/>
      <sheetName val="OVERALL_Trend-F20(_Upto_jan_203"/>
      <sheetName val="UP_PPM_Details-F20_(_Jan_20_)3"/>
      <sheetName val="F20_Pareto-_UP_f20_(_Jan2020)_3"/>
      <sheetName val="UP_PPM_Details-Jan_203"/>
      <sheetName val="User_Plant_-_Process_concerns_3"/>
      <sheetName val="Jan'2020_Data3"/>
      <sheetName val="Jan'2020_Concerns3"/>
      <sheetName val="Nov'19_-_Noise_TA3"/>
      <sheetName val="Sep'19-Noise_TA3"/>
      <sheetName val="Action_Plan-F20,_OK3"/>
      <sheetName val="ALL_NOISE3"/>
      <sheetName val="ALL_NOISE_(2)3"/>
      <sheetName val="UP_-_BACK_UP3"/>
      <sheetName val="END_TO_END_FRC__Details__3"/>
      <sheetName val="F20_Pareto__-_ETEFRC3"/>
      <sheetName val="Manual_Mistake_Trend(_F20,OK)_3"/>
      <sheetName val="Manual_Mistake_Trend_(F20)3"/>
      <sheetName val="ACTION_PLAN_-_UP3"/>
      <sheetName val="Action_Plan-ETE_FRC_3"/>
      <sheetName val="Action_Plan-Process_issues_3"/>
      <sheetName val="Action_Plan_F193"/>
      <sheetName val="INT_SCH3"/>
      <sheetName val="Engine_(2)3"/>
      <sheetName val="2__CapExp1"/>
      <sheetName val="Budget_Rates"/>
      <sheetName val="SS_7400_6X4_Sys_SubSys"/>
      <sheetName val="billl_details"/>
      <sheetName val="2_대외공문"/>
      <sheetName val="RENAULT_ASSY_LIST_BOM"/>
      <sheetName val="Currency_Rates"/>
      <sheetName val="Sales_Qty&amp;Value"/>
      <sheetName val="CUSTOMER_GROUP_WISE"/>
      <sheetName val="VL_PBT"/>
      <sheetName val="Marketing_Bulletin_F-2001"/>
      <sheetName val="MIS_"/>
      <sheetName val="Analysis_of_Contribution16"/>
      <sheetName val="key_parameters16"/>
      <sheetName val="BALANCE_SHEET16"/>
      <sheetName val="CASH_FLOW16"/>
      <sheetName val="BACK_UP16"/>
      <sheetName val="Q3_OUTLOOK16"/>
      <sheetName val="P&amp;L_Forecast16"/>
      <sheetName val="Net_Sales16"/>
      <sheetName val="MFG_EXP16"/>
      <sheetName val="MKT_EXP16"/>
      <sheetName val="Q-3_EXP16"/>
      <sheetName val="Power_working_Rate_Revision16"/>
      <sheetName val="Rolled_Out7"/>
      <sheetName val="Rajkot_Tracking_Report7"/>
      <sheetName val="Month_Plant_Product_-Pivot7"/>
      <sheetName val="Likely_tracking7"/>
      <sheetName val="Monthly_MIS7"/>
      <sheetName val="Prod_Rolled_out_in_FY7"/>
      <sheetName val="WAR_ROOM_Financial_Formats7"/>
      <sheetName val="OVERALL_Trend-F20(_Upto_jan_206"/>
      <sheetName val="UP_PPM_Details-F20_(_Jan_20_)6"/>
      <sheetName val="F20_Pareto-_UP_f20_(_Jan2020)_6"/>
      <sheetName val="UP_PPM_Details-Jan_206"/>
      <sheetName val="User_Plant_-_Process_concerns_6"/>
      <sheetName val="Jan'2020_Data6"/>
      <sheetName val="Jan'2020_Concerns6"/>
      <sheetName val="Nov'19_-_Noise_TA6"/>
      <sheetName val="Sep'19-Noise_TA6"/>
      <sheetName val="Action_Plan-F20,_OK6"/>
      <sheetName val="ALL_NOISE6"/>
      <sheetName val="ALL_NOISE_(2)6"/>
      <sheetName val="UP_-_BACK_UP6"/>
      <sheetName val="END_TO_END_FRC__Details__6"/>
      <sheetName val="F20_Pareto__-_ETEFRC6"/>
      <sheetName val="Manual_Mistake_Trend(_F20,OK)_6"/>
      <sheetName val="Manual_Mistake_Trend_(F20)6"/>
      <sheetName val="ACTION_PLAN_-_UP6"/>
      <sheetName val="Action_Plan-ETE_FRC_6"/>
      <sheetName val="Action_Plan-Process_issues_6"/>
      <sheetName val="Action_Plan_F196"/>
      <sheetName val="INT_SCH6"/>
      <sheetName val="Engine_(2)6"/>
      <sheetName val="2__CapExp4"/>
      <sheetName val="Budget_Rates3"/>
      <sheetName val="SS_7400_6X4_Sys_SubSys3"/>
      <sheetName val="billl_details3"/>
      <sheetName val="2_대외공문3"/>
      <sheetName val="Analysis_of_Contribution14"/>
      <sheetName val="key_parameters14"/>
      <sheetName val="BALANCE_SHEET14"/>
      <sheetName val="CASH_FLOW14"/>
      <sheetName val="BACK_UP14"/>
      <sheetName val="Q3_OUTLOOK14"/>
      <sheetName val="P&amp;L_Forecast14"/>
      <sheetName val="Net_Sales14"/>
      <sheetName val="MFG_EXP14"/>
      <sheetName val="MKT_EXP14"/>
      <sheetName val="Q-3_EXP14"/>
      <sheetName val="Power_working_Rate_Revision14"/>
      <sheetName val="Rolled_Out5"/>
      <sheetName val="Rajkot_Tracking_Report5"/>
      <sheetName val="Month_Plant_Product_-Pivot5"/>
      <sheetName val="Likely_tracking5"/>
      <sheetName val="Monthly_MIS5"/>
      <sheetName val="Prod_Rolled_out_in_FY5"/>
      <sheetName val="WAR_ROOM_Financial_Formats5"/>
      <sheetName val="OVERALL_Trend-F20(_Upto_jan_204"/>
      <sheetName val="UP_PPM_Details-F20_(_Jan_20_)4"/>
      <sheetName val="F20_Pareto-_UP_f20_(_Jan2020)_4"/>
      <sheetName val="UP_PPM_Details-Jan_204"/>
      <sheetName val="User_Plant_-_Process_concerns_4"/>
      <sheetName val="Jan'2020_Data4"/>
      <sheetName val="Jan'2020_Concerns4"/>
      <sheetName val="Nov'19_-_Noise_TA4"/>
      <sheetName val="Sep'19-Noise_TA4"/>
      <sheetName val="Action_Plan-F20,_OK4"/>
      <sheetName val="ALL_NOISE4"/>
      <sheetName val="ALL_NOISE_(2)4"/>
      <sheetName val="UP_-_BACK_UP4"/>
      <sheetName val="END_TO_END_FRC__Details__4"/>
      <sheetName val="F20_Pareto__-_ETEFRC4"/>
      <sheetName val="Manual_Mistake_Trend(_F20,OK)_4"/>
      <sheetName val="Manual_Mistake_Trend_(F20)4"/>
      <sheetName val="ACTION_PLAN_-_UP4"/>
      <sheetName val="Action_Plan-ETE_FRC_4"/>
      <sheetName val="Action_Plan-Process_issues_4"/>
      <sheetName val="Action_Plan_F194"/>
      <sheetName val="INT_SCH4"/>
      <sheetName val="Engine_(2)4"/>
      <sheetName val="2__CapExp2"/>
      <sheetName val="Budget_Rates1"/>
      <sheetName val="SS_7400_6X4_Sys_SubSys1"/>
      <sheetName val="billl_details1"/>
      <sheetName val="2_대외공문1"/>
      <sheetName val="Analysis_of_Contribution15"/>
      <sheetName val="key_parameters15"/>
      <sheetName val="BALANCE_SHEET15"/>
      <sheetName val="CASH_FLOW15"/>
      <sheetName val="BACK_UP15"/>
      <sheetName val="Q3_OUTLOOK15"/>
      <sheetName val="P&amp;L_Forecast15"/>
      <sheetName val="Net_Sales15"/>
      <sheetName val="MFG_EXP15"/>
      <sheetName val="MKT_EXP15"/>
      <sheetName val="Q-3_EXP15"/>
      <sheetName val="Power_working_Rate_Revision15"/>
      <sheetName val="Rolled_Out6"/>
      <sheetName val="Rajkot_Tracking_Report6"/>
      <sheetName val="Month_Plant_Product_-Pivot6"/>
      <sheetName val="Likely_tracking6"/>
      <sheetName val="Monthly_MIS6"/>
      <sheetName val="Prod_Rolled_out_in_FY6"/>
      <sheetName val="WAR_ROOM_Financial_Formats6"/>
      <sheetName val="OVERALL_Trend-F20(_Upto_jan_205"/>
      <sheetName val="UP_PPM_Details-F20_(_Jan_20_)5"/>
      <sheetName val="F20_Pareto-_UP_f20_(_Jan2020)_5"/>
      <sheetName val="UP_PPM_Details-Jan_205"/>
      <sheetName val="User_Plant_-_Process_concerns_5"/>
      <sheetName val="Jan'2020_Data5"/>
      <sheetName val="Jan'2020_Concerns5"/>
      <sheetName val="Nov'19_-_Noise_TA5"/>
      <sheetName val="Sep'19-Noise_TA5"/>
      <sheetName val="Action_Plan-F20,_OK5"/>
      <sheetName val="ALL_NOISE5"/>
      <sheetName val="ALL_NOISE_(2)5"/>
      <sheetName val="UP_-_BACK_UP5"/>
      <sheetName val="END_TO_END_FRC__Details__5"/>
      <sheetName val="F20_Pareto__-_ETEFRC5"/>
      <sheetName val="Manual_Mistake_Trend(_F20,OK)_5"/>
      <sheetName val="Manual_Mistake_Trend_(F20)5"/>
      <sheetName val="ACTION_PLAN_-_UP5"/>
      <sheetName val="Action_Plan-ETE_FRC_5"/>
      <sheetName val="Action_Plan-Process_issues_5"/>
      <sheetName val="Action_Plan_F195"/>
      <sheetName val="INT_SCH5"/>
      <sheetName val="Engine_(2)5"/>
      <sheetName val="2__CapExp3"/>
      <sheetName val="Budget_Rates2"/>
      <sheetName val="SS_7400_6X4_Sys_SubSys2"/>
      <sheetName val="billl_details2"/>
      <sheetName val="2_대외공문2"/>
      <sheetName val="3-dep"/>
      <sheetName val="본문"/>
      <sheetName val="PanEuro"/>
      <sheetName val="Brand Expense Master"/>
      <sheetName val="Print Controls"/>
      <sheetName val="CFS"/>
      <sheetName val="Controls"/>
      <sheetName val="Conv. Debt"/>
      <sheetName val="Conv. Pref."/>
      <sheetName val="Shares Outstanding"/>
      <sheetName val="DCF_10"/>
      <sheetName val="LBO"/>
      <sheetName val="Options"/>
      <sheetName val="Amort"/>
      <sheetName val="Debt"/>
      <sheetName val="Depr"/>
      <sheetName val="EVA"/>
      <sheetName val="Firm Value"/>
      <sheetName val="HighYield"/>
      <sheetName val="Index"/>
      <sheetName val="LTM"/>
      <sheetName val="Preferred"/>
      <sheetName val="Sum"/>
      <sheetName val="Tax"/>
      <sheetName val="Sch1 - Summary P&amp;L"/>
      <sheetName val="Setup &amp; Validation"/>
      <sheetName val="FLCA"/>
      <sheetName val="CF"/>
      <sheetName val="MD 4200 4X2 Sys_Sub Sys"/>
      <sheetName val="Capital"/>
      <sheetName val="CBA (S3)"/>
      <sheetName val="QP"/>
      <sheetName val="PBD"/>
      <sheetName val="VOL"/>
      <sheetName val="TCA"/>
      <sheetName val="old_serial no."/>
      <sheetName val="tot_ass_9697"/>
      <sheetName val="LDP 5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 refreshError="1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 refreshError="1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 refreshError="1"/>
      <sheetData sheetId="126" refreshError="1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 refreshError="1"/>
      <sheetData sheetId="221" refreshError="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 refreshError="1"/>
      <sheetData sheetId="265" refreshError="1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 refreshError="1"/>
      <sheetData sheetId="303" refreshError="1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</sheetDataSet>
  </externalBook>
</externalLink>
</file>

<file path=xl/externalLinks/externalLink9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variable"/>
      <sheetName val="Packaging_Press &amp; Assy Parts"/>
      <sheetName val="ZT-Preise"/>
      <sheetName val="RMBL-Preisliste"/>
      <sheetName val="CAPEX"/>
      <sheetName val="Capital Performance"/>
      <sheetName val="Cash Flow"/>
      <sheetName val="Cost Reductions"/>
      <sheetName val="PK Costs"/>
      <sheetName val="Cover Page"/>
      <sheetName val="Export"/>
      <sheetName val="Interdivisional"/>
      <sheetName val="Inventory"/>
      <sheetName val="Labour No.s"/>
      <sheetName val="LTIFR"/>
      <sheetName val="Market Share"/>
      <sheetName val="National Sales"/>
      <sheetName val="Overheads"/>
      <sheetName val="Packaging Products"/>
      <sheetName val="Pipe and Tube"/>
      <sheetName val="CVRSHTS"/>
      <sheetName val="Production"/>
      <sheetName val="Profit Statement"/>
      <sheetName val="SVA"/>
      <sheetName val="Packaging_Press_&amp;_Assy_Parts"/>
      <sheetName val="XLS Avg Rev"/>
      <sheetName val="Details Sales Roll"/>
      <sheetName val="Base data"/>
      <sheetName val="Menus"/>
      <sheetName val="Budget Rates"/>
      <sheetName val="GM Liste EU"/>
      <sheetName val="Packaging_Press_&amp;_Assy_Parts1"/>
      <sheetName val="Capital_Performance"/>
      <sheetName val="Cash_Flow"/>
      <sheetName val="Cost_Reductions"/>
      <sheetName val="PK_Costs"/>
      <sheetName val="Cover_Page"/>
      <sheetName val="Labour_No_s"/>
      <sheetName val="Market_Share"/>
      <sheetName val="National_Sales"/>
      <sheetName val="Packaging_Products"/>
      <sheetName val="Pipe_and_Tube"/>
      <sheetName val="Profit_Statement"/>
      <sheetName val="XLS_Avg_Rev"/>
      <sheetName val="Details_Sales_Roll"/>
      <sheetName val="Base_data"/>
      <sheetName val="Budget_Rates"/>
      <sheetName val="GM_Liste_EU"/>
      <sheetName val="SS 7400 6X4 Sys_SubSys"/>
      <sheetName val="Sheet3"/>
      <sheetName val="検索条件メイク"/>
      <sheetName val="BSC-FES"/>
      <sheetName val="Cal"/>
      <sheetName val="Allocation"/>
      <sheetName val="#REF"/>
      <sheetName val="Map"/>
      <sheetName val="VL PBT"/>
      <sheetName val="Packaging_Press_&amp;_Assy_Parts5"/>
      <sheetName val="Capital_Performance4"/>
      <sheetName val="Cash_Flow4"/>
      <sheetName val="Cost_Reductions4"/>
      <sheetName val="PK_Costs4"/>
      <sheetName val="Cover_Page4"/>
      <sheetName val="Labour_No_s4"/>
      <sheetName val="Market_Share4"/>
      <sheetName val="National_Sales4"/>
      <sheetName val="Packaging_Products4"/>
      <sheetName val="Pipe_and_Tube4"/>
      <sheetName val="Profit_Statement4"/>
      <sheetName val="XLS_Avg_Rev4"/>
      <sheetName val="Details_Sales_Roll4"/>
      <sheetName val="Base_data4"/>
      <sheetName val="Budget_Rates4"/>
      <sheetName val="GM_Liste_EU4"/>
      <sheetName val="SS_7400_6X4_Sys_SubSys3"/>
      <sheetName val="VL_PBT"/>
      <sheetName val="Packaging_Press_&amp;_Assy_Parts2"/>
      <sheetName val="Capital_Performance1"/>
      <sheetName val="Cash_Flow1"/>
      <sheetName val="Cost_Reductions1"/>
      <sheetName val="PK_Costs1"/>
      <sheetName val="Cover_Page1"/>
      <sheetName val="Labour_No_s1"/>
      <sheetName val="Market_Share1"/>
      <sheetName val="National_Sales1"/>
      <sheetName val="Packaging_Products1"/>
      <sheetName val="Pipe_and_Tube1"/>
      <sheetName val="Profit_Statement1"/>
      <sheetName val="XLS_Avg_Rev1"/>
      <sheetName val="Details_Sales_Roll1"/>
      <sheetName val="Base_data1"/>
      <sheetName val="Budget_Rates1"/>
      <sheetName val="GM_Liste_EU1"/>
      <sheetName val="SS_7400_6X4_Sys_SubSys"/>
      <sheetName val="Packaging_Press_&amp;_Assy_Parts3"/>
      <sheetName val="Capital_Performance2"/>
      <sheetName val="Cash_Flow2"/>
      <sheetName val="Cost_Reductions2"/>
      <sheetName val="PK_Costs2"/>
      <sheetName val="Cover_Page2"/>
      <sheetName val="Labour_No_s2"/>
      <sheetName val="Market_Share2"/>
      <sheetName val="National_Sales2"/>
      <sheetName val="Packaging_Products2"/>
      <sheetName val="Pipe_and_Tube2"/>
      <sheetName val="Profit_Statement2"/>
      <sheetName val="XLS_Avg_Rev2"/>
      <sheetName val="Details_Sales_Roll2"/>
      <sheetName val="Base_data2"/>
      <sheetName val="Budget_Rates2"/>
      <sheetName val="GM_Liste_EU2"/>
      <sheetName val="SS_7400_6X4_Sys_SubSys1"/>
      <sheetName val="Packaging_Press_&amp;_Assy_Parts4"/>
      <sheetName val="Capital_Performance3"/>
      <sheetName val="Cash_Flow3"/>
      <sheetName val="Cost_Reductions3"/>
      <sheetName val="PK_Costs3"/>
      <sheetName val="Cover_Page3"/>
      <sheetName val="Labour_No_s3"/>
      <sheetName val="Market_Share3"/>
      <sheetName val="National_Sales3"/>
      <sheetName val="Packaging_Products3"/>
      <sheetName val="Pipe_and_Tube3"/>
      <sheetName val="Profit_Statement3"/>
      <sheetName val="XLS_Avg_Rev3"/>
      <sheetName val="Details_Sales_Roll3"/>
      <sheetName val="Base_data3"/>
      <sheetName val="Budget_Rates3"/>
      <sheetName val="GM_Liste_EU3"/>
      <sheetName val="SS_7400_6X4_Sys_SubSys2"/>
      <sheetName val="TSegDetails"/>
      <sheetName val="RowConfig"/>
      <sheetName val="Sheet1"/>
      <sheetName val="04"/>
      <sheetName val="Data"/>
      <sheetName val="Rouges ENVU"/>
      <sheetName val="2. CapExp"/>
      <sheetName val="SEICENTO"/>
      <sheetName val="Punto"/>
      <sheetName val="Panda"/>
      <sheetName val="2COMPO_TABLE"/>
      <sheetName val="Sch1 - Summary P&amp;L"/>
      <sheetName val="Setup &amp; Validation"/>
      <sheetName val="3-dep"/>
      <sheetName val="billl details"/>
      <sheetName val="PanEuro"/>
      <sheetName val="BS"/>
      <sheetName val="Print Controls"/>
      <sheetName val="CFS"/>
      <sheetName val="Controls"/>
      <sheetName val="Conv. Debt"/>
      <sheetName val="Conv. Pref."/>
      <sheetName val="Shares Outstanding"/>
      <sheetName val="DCF_10"/>
      <sheetName val="LBO"/>
      <sheetName val="Assump"/>
      <sheetName val="Options"/>
      <sheetName val="Amort"/>
      <sheetName val="Debt"/>
      <sheetName val="Depr"/>
      <sheetName val="EVA"/>
      <sheetName val="Firm Value"/>
      <sheetName val="HighYield"/>
      <sheetName val="P&amp;L"/>
      <sheetName val="Index"/>
      <sheetName val="LTM"/>
      <sheetName val="Preferred"/>
      <sheetName val="Sum"/>
      <sheetName val="Tax"/>
    </sheetNames>
    <sheetDataSet>
      <sheetData sheetId="0" refreshError="1">
        <row r="4">
          <cell r="C4">
            <v>1999</v>
          </cell>
        </row>
        <row r="6">
          <cell r="C6" t="str">
            <v>D/EW98 PROGRAM</v>
          </cell>
        </row>
      </sheetData>
      <sheetData sheetId="1">
        <row r="4">
          <cell r="C4">
            <v>1999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>
        <row r="4">
          <cell r="C4">
            <v>1999</v>
          </cell>
        </row>
      </sheetData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>
        <row r="4">
          <cell r="C4">
            <v>1999</v>
          </cell>
        </row>
      </sheetData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>
        <row r="4">
          <cell r="C4">
            <v>1999</v>
          </cell>
        </row>
      </sheetData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>
        <row r="4">
          <cell r="C4">
            <v>1999</v>
          </cell>
        </row>
      </sheetData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</sheetDataSet>
  </externalBook>
</externalLink>
</file>

<file path=xl/externalLinks/externalLink9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mmary Marlin Impact"/>
      <sheetName val="EPS Impact"/>
      <sheetName val="New EPS Impact"/>
      <sheetName val="Impact Split"/>
      <sheetName val="New Impact Split"/>
      <sheetName val="Detailed Marlin Impact"/>
      <sheetName val="ProFormaOutput"/>
      <sheetName val="----  "/>
      <sheetName val="Bob"/>
      <sheetName val="New Impact"/>
      <sheetName val="Bob Output"/>
      <sheetName val="N.A. Volume"/>
      <sheetName val="Toggle"/>
      <sheetName val="ROW Volume"/>
      <sheetName val="Dee Truck"/>
      <sheetName val="Truck Model"/>
      <sheetName val="Dee Analysis 110607"/>
      <sheetName val="Dan Analysis 110807"/>
      <sheetName val="Price Premium"/>
      <sheetName val="Margins"/>
      <sheetName val="PBT Bridge"/>
      <sheetName val="Additional"/>
      <sheetName val="Truck S.of.P Check"/>
      <sheetName val="Volume Comparison"/>
      <sheetName val="New Truck"/>
      <sheetName val="Capex Output"/>
      <sheetName val="Presentation"/>
      <sheetName val="Transfers"/>
      <sheetName val="Con Mftg"/>
      <sheetName val="Parts Model"/>
      <sheetName val="Truck Cap Ex"/>
      <sheetName val="New Capex"/>
      <sheetName val="Truck W.C."/>
      <sheetName val="Other Valuation"/>
      <sheetName val="Truck Summary"/>
      <sheetName val="New Truck WC"/>
      <sheetName val="Truck DCF"/>
      <sheetName val="----"/>
      <sheetName val="Per Unit"/>
      <sheetName val="Eng Output"/>
      <sheetName val="Engine Summary"/>
      <sheetName val="Engine Comparison"/>
      <sheetName val="Dee Engine"/>
      <sheetName val="New Engine"/>
      <sheetName val="Engine Model"/>
      <sheetName val="Engine Cap Ex"/>
      <sheetName val="Engine W.C."/>
      <sheetName val="New Engine WC"/>
      <sheetName val="Engine DCF"/>
      <sheetName val="Eng. SoP"/>
      <sheetName val="Engine S.of.P Check"/>
      <sheetName val="---- "/>
      <sheetName val="JV Comparison"/>
      <sheetName val="Sum_of_Parts"/>
      <sheetName val="DCF Comparison"/>
      <sheetName val="Dan"/>
      <sheetName val="ValOutput"/>
      <sheetName val="Breakdown"/>
      <sheetName val="Sum_of_Parts DOWNSIDE"/>
      <sheetName val="DCF Summary"/>
      <sheetName val="Output"/>
      <sheetName val="Funding"/>
      <sheetName val="---"/>
      <sheetName val="MarketShares"/>
      <sheetName val="Marlin_Fin_Standalone"/>
      <sheetName val="Marlin_Fin_ProForma"/>
      <sheetName val="Notes"/>
      <sheetName val="Summary_Marlin_Impact"/>
      <sheetName val="EPS_Impact"/>
      <sheetName val="New_EPS_Impact"/>
      <sheetName val="Impact_Split"/>
      <sheetName val="New_Impact_Split"/>
      <sheetName val="Detailed_Marlin_Impact"/>
      <sheetName val="----__"/>
      <sheetName val="New_Impact"/>
      <sheetName val="Bob_Output"/>
      <sheetName val="N_A__Volume"/>
      <sheetName val="ROW_Volume"/>
      <sheetName val="Dee_Truck"/>
      <sheetName val="Truck_Model"/>
      <sheetName val="Dee_Analysis_110607"/>
      <sheetName val="Dan_Analysis_110807"/>
      <sheetName val="Price_Premium"/>
      <sheetName val="PBT_Bridge"/>
      <sheetName val="Truck_S_of_P_Check"/>
      <sheetName val="Volume_Comparison"/>
      <sheetName val="New_Truck"/>
      <sheetName val="Capex_Output"/>
      <sheetName val="Con_Mftg"/>
      <sheetName val="Parts_Model"/>
      <sheetName val="Truck_Cap_Ex"/>
      <sheetName val="New_Capex"/>
      <sheetName val="Truck_W_C_"/>
      <sheetName val="Other_Valuation"/>
      <sheetName val="Truck_Summary"/>
      <sheetName val="New_Truck_WC"/>
      <sheetName val="Truck_DCF"/>
      <sheetName val="Per_Unit"/>
      <sheetName val="Eng_Output"/>
      <sheetName val="Engine_Summary"/>
      <sheetName val="Engine_Comparison"/>
      <sheetName val="Dee_Engine"/>
      <sheetName val="New_Engine"/>
      <sheetName val="Engine_Model"/>
      <sheetName val="Engine_Cap_Ex"/>
      <sheetName val="Engine_W_C_"/>
      <sheetName val="New_Engine_WC"/>
      <sheetName val="Engine_DCF"/>
      <sheetName val="Eng__SoP"/>
      <sheetName val="Engine_S_of_P_Check"/>
      <sheetName val="----_"/>
      <sheetName val="JV_Comparison"/>
      <sheetName val="DCF_Comparison"/>
      <sheetName val="Sum_of_Parts_DOWNSIDE"/>
      <sheetName val="DCF_Summary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>
        <row r="4">
          <cell r="E4">
            <v>1</v>
          </cell>
        </row>
      </sheetData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>
        <row r="4">
          <cell r="E4">
            <v>1</v>
          </cell>
        </row>
      </sheetData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</sheetDataSet>
  </externalBook>
</externalLink>
</file>

<file path=xl/externalLinks/externalLink9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mmary Marlin Impact"/>
      <sheetName val="EPS Impact"/>
      <sheetName val="New EPS Impact"/>
      <sheetName val="Impact Split"/>
      <sheetName val="New Impact Split"/>
      <sheetName val="Detailed Marlin Impact"/>
      <sheetName val="ProFormaOutput"/>
      <sheetName val="----  "/>
      <sheetName val="Bob"/>
      <sheetName val="New Impact"/>
      <sheetName val="Bob Output"/>
      <sheetName val="N.A. Volume"/>
      <sheetName val="Toggle"/>
      <sheetName val="ROW Volume"/>
      <sheetName val="Dee Truck"/>
      <sheetName val="Truck Model"/>
      <sheetName val="Dee Analysis 110607"/>
      <sheetName val="Dan Analysis 110807"/>
      <sheetName val="Price Premium"/>
      <sheetName val="Margins"/>
      <sheetName val="PBT Bridge"/>
      <sheetName val="Additional"/>
      <sheetName val="Truck S.of.P Check"/>
      <sheetName val="Volume Comparison"/>
      <sheetName val="New Truck"/>
      <sheetName val="Capex Output"/>
      <sheetName val="Presentation"/>
      <sheetName val="Transfers"/>
      <sheetName val="Con Mftg"/>
      <sheetName val="Parts Model"/>
      <sheetName val="Truck Cap Ex"/>
      <sheetName val="New Capex"/>
      <sheetName val="Truck W.C."/>
      <sheetName val="Other Valuation"/>
      <sheetName val="Truck Summary"/>
      <sheetName val="New Truck WC"/>
      <sheetName val="Truck DCF"/>
      <sheetName val="----"/>
      <sheetName val="Per Unit"/>
      <sheetName val="Eng Output"/>
      <sheetName val="Engine Summary"/>
      <sheetName val="Engine Comparison"/>
      <sheetName val="Dee Engine"/>
      <sheetName val="New Engine"/>
      <sheetName val="Engine Model"/>
      <sheetName val="Engine Cap Ex"/>
      <sheetName val="Engine W.C."/>
      <sheetName val="New Engine WC"/>
      <sheetName val="Engine DCF"/>
      <sheetName val="Eng. SoP"/>
      <sheetName val="Engine S.of.P Check"/>
      <sheetName val="---- "/>
      <sheetName val="JV Comparison"/>
      <sheetName val="Sum_of_Parts"/>
      <sheetName val="DCF Comparison"/>
      <sheetName val="Dan"/>
      <sheetName val="ValOutput"/>
      <sheetName val="Breakdown"/>
      <sheetName val="Sum_of_Parts DOWNSIDE"/>
      <sheetName val="DCF Summary"/>
      <sheetName val="Output"/>
      <sheetName val="Funding"/>
      <sheetName val="---"/>
      <sheetName val="MarketShares"/>
      <sheetName val="Marlin_Fin_Standalone"/>
      <sheetName val="Marlin_Fin_ProForma"/>
      <sheetName val="Not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>
        <row r="4">
          <cell r="E4">
            <v>1</v>
          </cell>
        </row>
      </sheetData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</sheetDataSet>
  </externalBook>
</externalLink>
</file>

<file path=xl/externalLinks/externalLink10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st"/>
      <sheetName val="Summary Nos"/>
      <sheetName val="Summary Saving"/>
      <sheetName val="Summary Numbers MYB"/>
      <sheetName val="Summary Savings MYB"/>
      <sheetName val="Token number"/>
      <sheetName val="Menus"/>
      <sheetName val="Sheet2"/>
      <sheetName val="Sheet3"/>
      <sheetName val="Sheet1"/>
      <sheetName val="Summary_Nos"/>
      <sheetName val="Summary_Saving"/>
      <sheetName val="Summary_Numbers_MYB"/>
      <sheetName val="Summary_Savings_MYB"/>
      <sheetName val="Token_number"/>
      <sheetName val="Consolidated"/>
      <sheetName val="Summary_Nos1"/>
      <sheetName val="Summary_Saving1"/>
      <sheetName val="Summary_Numbers_MYB1"/>
      <sheetName val="Summary_Savings_MYB1"/>
      <sheetName val="Token_number1"/>
      <sheetName val="Truck Model"/>
      <sheetName val="variable"/>
      <sheetName val="Summary_Nos5"/>
      <sheetName val="Summary_Saving5"/>
      <sheetName val="Summary_Numbers_MYB5"/>
      <sheetName val="Summary_Savings_MYB5"/>
      <sheetName val="Token_number5"/>
      <sheetName val="Truck_Model"/>
      <sheetName val="Summary_Nos2"/>
      <sheetName val="Summary_Saving2"/>
      <sheetName val="Summary_Numbers_MYB2"/>
      <sheetName val="Summary_Savings_MYB2"/>
      <sheetName val="Token_number2"/>
      <sheetName val="Summary_Nos3"/>
      <sheetName val="Summary_Saving3"/>
      <sheetName val="Summary_Numbers_MYB3"/>
      <sheetName val="Summary_Savings_MYB3"/>
      <sheetName val="Token_number3"/>
      <sheetName val="Summary_Nos4"/>
      <sheetName val="Summary_Saving4"/>
      <sheetName val="Summary_Numbers_MYB4"/>
      <sheetName val="Summary_Savings_MYB4"/>
      <sheetName val="Token_number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1">
          <cell r="B1" t="str">
            <v>Token</v>
          </cell>
        </row>
      </sheetData>
      <sheetData sheetId="6">
        <row r="3">
          <cell r="B3" t="str">
            <v>TRANSMISSION</v>
          </cell>
          <cell r="D3" t="str">
            <v>COST</v>
          </cell>
        </row>
        <row r="4">
          <cell r="B4" t="str">
            <v>ENGINE</v>
          </cell>
          <cell r="D4" t="str">
            <v>MORAL</v>
          </cell>
        </row>
        <row r="5">
          <cell r="B5" t="str">
            <v>HYDRAULICS</v>
          </cell>
          <cell r="D5" t="str">
            <v>SAFETY</v>
          </cell>
        </row>
        <row r="6">
          <cell r="B6" t="str">
            <v>TRACTOR</v>
          </cell>
          <cell r="D6" t="str">
            <v>QUALITY</v>
          </cell>
        </row>
        <row r="7">
          <cell r="B7" t="str">
            <v>PTCED</v>
          </cell>
          <cell r="D7" t="str">
            <v>DELIVERY</v>
          </cell>
        </row>
        <row r="8">
          <cell r="B8" t="str">
            <v>ENGG SERVICES</v>
          </cell>
          <cell r="D8" t="str">
            <v>PRODUCTIVITY</v>
          </cell>
        </row>
        <row r="9">
          <cell r="B9" t="str">
            <v>QA</v>
          </cell>
          <cell r="D9" t="str">
            <v>PROCESS</v>
          </cell>
        </row>
        <row r="10">
          <cell r="B10" t="str">
            <v>SCPC</v>
          </cell>
        </row>
        <row r="11">
          <cell r="B11" t="str">
            <v>ACCOUNTS</v>
          </cell>
        </row>
        <row r="12">
          <cell r="B12" t="str">
            <v>ER&amp;D</v>
          </cell>
        </row>
        <row r="13">
          <cell r="B13" t="str">
            <v>HR</v>
          </cell>
        </row>
        <row r="14">
          <cell r="B14" t="str">
            <v>MPS</v>
          </cell>
        </row>
      </sheetData>
      <sheetData sheetId="7"/>
      <sheetData sheetId="8">
        <row r="1">
          <cell r="B1" t="str">
            <v>Token</v>
          </cell>
        </row>
      </sheetData>
      <sheetData sheetId="9">
        <row r="3">
          <cell r="B3" t="str">
            <v>TRANSMISSION</v>
          </cell>
        </row>
      </sheetData>
      <sheetData sheetId="10"/>
      <sheetData sheetId="11"/>
      <sheetData sheetId="12"/>
      <sheetData sheetId="13"/>
      <sheetData sheetId="14">
        <row r="1">
          <cell r="B1" t="str">
            <v>Token</v>
          </cell>
        </row>
      </sheetData>
      <sheetData sheetId="15" refreshError="1"/>
      <sheetData sheetId="16"/>
      <sheetData sheetId="17"/>
      <sheetData sheetId="18"/>
      <sheetData sheetId="19"/>
      <sheetData sheetId="20">
        <row r="1">
          <cell r="B1" t="str">
            <v>Token</v>
          </cell>
        </row>
      </sheetData>
      <sheetData sheetId="21" refreshError="1"/>
      <sheetData sheetId="22" refreshError="1"/>
      <sheetData sheetId="23"/>
      <sheetData sheetId="24"/>
      <sheetData sheetId="25"/>
      <sheetData sheetId="26"/>
      <sheetData sheetId="27">
        <row r="1">
          <cell r="B1" t="str">
            <v>Token</v>
          </cell>
        </row>
      </sheetData>
      <sheetData sheetId="28"/>
      <sheetData sheetId="29"/>
      <sheetData sheetId="30"/>
      <sheetData sheetId="31"/>
      <sheetData sheetId="32"/>
      <sheetData sheetId="33">
        <row r="1">
          <cell r="B1" t="str">
            <v>Token</v>
          </cell>
        </row>
      </sheetData>
      <sheetData sheetId="34"/>
      <sheetData sheetId="35"/>
      <sheetData sheetId="36"/>
      <sheetData sheetId="37"/>
      <sheetData sheetId="38">
        <row r="1">
          <cell r="B1" t="str">
            <v>Token</v>
          </cell>
        </row>
      </sheetData>
      <sheetData sheetId="39"/>
      <sheetData sheetId="40"/>
      <sheetData sheetId="41"/>
      <sheetData sheetId="42"/>
      <sheetData sheetId="43">
        <row r="1">
          <cell r="B1" t="str">
            <v>Token</v>
          </cell>
        </row>
      </sheetData>
    </sheetDataSet>
  </externalBook>
</externalLink>
</file>

<file path=xl/externalLinks/externalLink10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eatures"/>
      <sheetName val="Current Live BOM"/>
      <sheetName val="Causal"/>
      <sheetName val="R&amp;O"/>
      <sheetName val="Vehicle recap"/>
      <sheetName val="System"/>
      <sheetName val="Subsystem"/>
      <sheetName val="Current_Live_BOM"/>
      <sheetName val="Vehicle_recap"/>
      <sheetName val="Current_Live_BOM1"/>
      <sheetName val="Vehicle_recap1"/>
    </sheetNames>
    <sheetDataSet>
      <sheetData sheetId="0" refreshError="1"/>
      <sheetData sheetId="1" refreshError="1"/>
      <sheetData sheetId="2" refreshError="1">
        <row r="315">
          <cell r="G315" t="e">
            <v>#REF!</v>
          </cell>
        </row>
      </sheetData>
      <sheetData sheetId="3" refreshError="1"/>
      <sheetData sheetId="4" refreshError="1"/>
      <sheetData sheetId="5" refreshError="1"/>
      <sheetData sheetId="6" refreshError="1"/>
      <sheetData sheetId="7"/>
      <sheetData sheetId="8"/>
      <sheetData sheetId="9"/>
      <sheetData sheetId="10"/>
    </sheetDataSet>
  </externalBook>
</externalLink>
</file>

<file path=xl/externalLinks/externalLink10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eatures"/>
      <sheetName val="Current Live BOM"/>
      <sheetName val="Causal"/>
      <sheetName val="R&amp;O"/>
      <sheetName val="Vehicle recap"/>
      <sheetName val="System"/>
      <sheetName val="Subsystem"/>
    </sheetNames>
    <sheetDataSet>
      <sheetData sheetId="0" refreshError="1"/>
      <sheetData sheetId="1" refreshError="1"/>
      <sheetData sheetId="2" refreshError="1">
        <row r="315">
          <cell r="G315" t="e">
            <v>#REF!</v>
          </cell>
        </row>
      </sheetData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10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C_May13"/>
      <sheetName val="Sp_Mar13"/>
      <sheetName val="MC"/>
      <sheetName val="AMC"/>
      <sheetName val="Vol_2"/>
      <sheetName val="Vol_1"/>
      <sheetName val="Unique"/>
      <sheetName val="Leaf Price"/>
      <sheetName val="SellP"/>
      <sheetName val="SellP2"/>
      <sheetName val="Warranty"/>
      <sheetName val="Gra_G"/>
      <sheetName val="TML_GR"/>
      <sheetName val="9S"/>
      <sheetName val="T@W"/>
      <sheetName val="Grd1"/>
      <sheetName val="Vs VECV"/>
      <sheetName val="OPECO"/>
      <sheetName val="C_Form"/>
      <sheetName val="Parabolic"/>
      <sheetName val="Specs(180-220)"/>
      <sheetName val="Floats"/>
      <sheetName val="Loads"/>
      <sheetName val="Grd2"/>
      <sheetName val="BUCKETS"/>
      <sheetName val="AMW"/>
      <sheetName val="Loc"/>
      <sheetName val="STA"/>
      <sheetName val="Codes"/>
      <sheetName val="Apr'11 Price"/>
      <sheetName val="Feb'11 Price"/>
      <sheetName val="PositS"/>
      <sheetName val="Chart1"/>
      <sheetName val="Agg-Adv"/>
      <sheetName val="Specs"/>
      <sheetName val="Wrty"/>
      <sheetName val="Agg Wrty"/>
      <sheetName val="PDI"/>
      <sheetName val="MS"/>
      <sheetName val="BNDP"/>
      <sheetName val="Prices"/>
      <sheetName val="Chart2"/>
      <sheetName val="Chart3"/>
      <sheetName val="Chart4"/>
      <sheetName val="Specs(&gt;220)"/>
      <sheetName val="25tip"/>
      <sheetName val="2518 FE"/>
      <sheetName val="ARAI"/>
      <sheetName val="Sp-L"/>
      <sheetName val="Sheet1"/>
      <sheetName val="14Cum Box"/>
      <sheetName val="MNAL Vol"/>
      <sheetName val="Jul11 Vol"/>
      <sheetName val="GET's_1"/>
      <sheetName val="GET's_2"/>
    </sheetNames>
    <sheetDataSet>
      <sheetData sheetId="0"/>
      <sheetData sheetId="1"/>
      <sheetData sheetId="2"/>
      <sheetData sheetId="3"/>
      <sheetData sheetId="4" refreshError="1"/>
      <sheetData sheetId="5"/>
      <sheetData sheetId="6"/>
      <sheetData sheetId="7"/>
      <sheetData sheetId="8"/>
      <sheetData sheetId="9"/>
      <sheetData sheetId="10"/>
      <sheetData sheetId="11" refreshError="1"/>
      <sheetData sheetId="12" refreshError="1"/>
      <sheetData sheetId="13" refreshError="1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 refreshError="1"/>
      <sheetData sheetId="33"/>
      <sheetData sheetId="34"/>
      <sheetData sheetId="35"/>
      <sheetData sheetId="36"/>
      <sheetData sheetId="37"/>
      <sheetData sheetId="38"/>
      <sheetData sheetId="39"/>
      <sheetData sheetId="40">
        <row r="5">
          <cell r="G5">
            <v>1804032.5625</v>
          </cell>
        </row>
      </sheetData>
      <sheetData sheetId="41" refreshError="1"/>
      <sheetData sheetId="42" refreshError="1"/>
      <sheetData sheetId="43" refreshError="1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</sheetDataSet>
  </externalBook>
</externalLink>
</file>

<file path=xl/externalLinks/externalLink10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quivalent"/>
      <sheetName val="control"/>
      <sheetName val="Changes"/>
      <sheetName val="BAL.SHEET"/>
      <sheetName val="AssoSub"/>
      <sheetName val="Corp P&amp;L"/>
      <sheetName val="Corp BS"/>
      <sheetName val="NVSG P&amp;L"/>
      <sheetName val="Div bal"/>
      <sheetName val="desp"/>
      <sheetName val="MATERIAL"/>
      <sheetName val="PERSONNEL"/>
      <sheetName val="EXPENSES"/>
      <sheetName val="EXPENSES_Dom"/>
      <sheetName val="EXPENSES_Ovs"/>
      <sheetName val="EXPENSES_Spd"/>
      <sheetName val="EXPENSES_P1"/>
      <sheetName val="Sch-Inter Divi Exp"/>
      <sheetName val="P&amp;LIND"/>
      <sheetName val="R&amp;D"/>
      <sheetName val="P&amp;LIND_Dom"/>
      <sheetName val="P&amp;LIND_Ovs"/>
      <sheetName val="P&amp;LIND_Spd"/>
      <sheetName val="P&amp;LIND_P1"/>
      <sheetName val="SCHEDULE"/>
      <sheetName val="WORKING"/>
      <sheetName val="Sales tax Wkg"/>
      <sheetName val="Mkt Sales Tax"/>
      <sheetName val="nsk sales tax"/>
      <sheetName val="CASHFLOW"/>
      <sheetName val="INVENTORY"/>
      <sheetName val="div_mat"/>
      <sheetName val="div_cflow"/>
      <sheetName val="forex"/>
      <sheetName val="INV"/>
      <sheetName val="Per_sum"/>
      <sheetName val="Strength"/>
      <sheetName val="DA_Index"/>
      <sheetName val="Free CF"/>
      <sheetName val="Cap empl"/>
      <sheetName val="Module1"/>
      <sheetName val="Module2"/>
      <sheetName val="Module3"/>
      <sheetName val="Module4"/>
      <sheetName val="BAL_SHEET"/>
      <sheetName val="Corp_P&amp;L"/>
      <sheetName val="Corp_BS"/>
      <sheetName val="NVSG_P&amp;L"/>
      <sheetName val="Div_bal"/>
      <sheetName val="Sch-Inter_Divi_Exp"/>
      <sheetName val="Sales_tax_Wkg"/>
      <sheetName val="Mkt_Sales_Tax"/>
      <sheetName val="nsk_sales_tax"/>
      <sheetName val="Free_CF"/>
      <sheetName val="Cap_empl"/>
      <sheetName val="variable"/>
      <sheetName val="Causal"/>
      <sheetName val="Menus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 refreshError="1"/>
      <sheetData sheetId="56" refreshError="1"/>
      <sheetData sheetId="57" refreshError="1"/>
      <sheetData sheetId="58" refreshError="1"/>
    </sheetDataSet>
  </externalBook>
</externalLink>
</file>

<file path=xl/externalLinks/externalLink10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mmary sw164"/>
      <sheetName val="DECKBLATT c-212"/>
      <sheetName val="DECKBLATT BW-153"/>
      <sheetName val="DECKBMON"/>
      <sheetName val="DECKQUER"/>
      <sheetName val="DISTRIBU"/>
      <sheetName val="GENERAL"/>
      <sheetName val="summary_sw164"/>
      <sheetName val="DECKBLATT_c-212"/>
      <sheetName val="DECKBLATT_BW-153"/>
      <sheetName val="Prototypes"/>
      <sheetName val="variable"/>
      <sheetName val="Cost Details"/>
      <sheetName val="SHEET1"/>
      <sheetName val="Vols&amp;Revs"/>
      <sheetName val="Chassis Allocations - MBO"/>
      <sheetName val="Trim Allocations - MBO"/>
      <sheetName val="CBD Kolben"/>
      <sheetName val="Data"/>
      <sheetName val="BOM CN100"/>
      <sheetName val="Details"/>
      <sheetName val="4.Vendor price"/>
      <sheetName val="lov-COAct"/>
      <sheetName val="lov-cspl"/>
      <sheetName val="summary_sw1641"/>
      <sheetName val="DECKBLATT_c-2121"/>
      <sheetName val="DECKBLATT_BW-1531"/>
      <sheetName val="Cost_Details"/>
      <sheetName val="Chassis_Allocations_-_MBO"/>
      <sheetName val="Trim_Allocations_-_MBO"/>
      <sheetName val="CBD_Kolben"/>
      <sheetName val="BOM_CN100"/>
      <sheetName val="4_Vendor_price"/>
      <sheetName val="Truck Model"/>
      <sheetName val="Names"/>
      <sheetName val="Temp"/>
      <sheetName val="UMLAGE02"/>
      <sheetName val="BAL.SHEET"/>
      <sheetName val="Causal"/>
      <sheetName val="Menus"/>
      <sheetName val="summary_sw1645"/>
      <sheetName val="DECKBLATT_c-2125"/>
      <sheetName val="DECKBLATT_BW-1535"/>
      <sheetName val="Cost_Details4"/>
      <sheetName val="Chassis_Allocations_-_MBO4"/>
      <sheetName val="Trim_Allocations_-_MBO4"/>
      <sheetName val="CBD_Kolben4"/>
      <sheetName val="BOM_CN1004"/>
      <sheetName val="4_Vendor_price4"/>
      <sheetName val="Truck_Model3"/>
      <sheetName val="BAL_SHEET"/>
      <sheetName val="summary_sw1642"/>
      <sheetName val="DECKBLATT_c-2122"/>
      <sheetName val="DECKBLATT_BW-1532"/>
      <sheetName val="Cost_Details1"/>
      <sheetName val="Chassis_Allocations_-_MBO1"/>
      <sheetName val="Trim_Allocations_-_MBO1"/>
      <sheetName val="CBD_Kolben1"/>
      <sheetName val="BOM_CN1001"/>
      <sheetName val="4_Vendor_price1"/>
      <sheetName val="Truck_Model"/>
      <sheetName val="summary_sw1643"/>
      <sheetName val="DECKBLATT_c-2123"/>
      <sheetName val="DECKBLATT_BW-1533"/>
      <sheetName val="Cost_Details2"/>
      <sheetName val="Chassis_Allocations_-_MBO2"/>
      <sheetName val="Trim_Allocations_-_MBO2"/>
      <sheetName val="CBD_Kolben2"/>
      <sheetName val="BOM_CN1002"/>
      <sheetName val="4_Vendor_price2"/>
      <sheetName val="Truck_Model1"/>
      <sheetName val="summary_sw1644"/>
      <sheetName val="DECKBLATT_c-2124"/>
      <sheetName val="DECKBLATT_BW-1534"/>
      <sheetName val="Cost_Details3"/>
      <sheetName val="Chassis_Allocations_-_MBO3"/>
      <sheetName val="Trim_Allocations_-_MBO3"/>
      <sheetName val="CBD_Kolben3"/>
      <sheetName val="BOM_CN1003"/>
      <sheetName val="4_Vendor_price3"/>
      <sheetName val="Truck_Model2"/>
      <sheetName val="Base"/>
      <sheetName val="calcul"/>
      <sheetName val="backup-TABLE"/>
      <sheetName val="BSC-FES"/>
      <sheetName val="billl details"/>
      <sheetName val="Macro1"/>
      <sheetName val="DRE"/>
      <sheetName val="ｺｰﾄﾞ表"/>
      <sheetName val="CCM&amp;Target"/>
      <sheetName val="SEICENTO"/>
      <sheetName val="Input"/>
      <sheetName val="ENI"/>
      <sheetName val="ZT-Preise"/>
      <sheetName val="RMBL-Preislist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</sheetDataSet>
  </externalBook>
</externalLink>
</file>

<file path=xl/externalLinks/externalLink10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"/>
      <sheetName val="B"/>
      <sheetName val="SUMM OF EXP"/>
      <sheetName val="D"/>
      <sheetName val="F"/>
      <sheetName val="G"/>
      <sheetName val="J"/>
      <sheetName val="L"/>
      <sheetName val="P"/>
      <sheetName val="PROFIT RECO"/>
      <sheetName val="SALES RECO"/>
      <sheetName val="NEW RECO"/>
      <sheetName val="profit reco total"/>
      <sheetName val="new profa wkgs"/>
      <sheetName val="NEW PROF A"/>
      <sheetName val="RECASTED FIG PROF B"/>
      <sheetName val="NEW PROF C"/>
      <sheetName val="COMPPROFK"/>
      <sheetName val="MATLFIGFOR PROFK"/>
      <sheetName val="H &amp; RECASTED FIG FOR PROF K"/>
      <sheetName val="COS"/>
      <sheetName val="NEWPROFK MODELWISE"/>
      <sheetName val="FINAL PROF K HPwise"/>
      <sheetName val="NAGPURCONVDATA"/>
      <sheetName val="CH8"/>
      <sheetName val="NEW PROF E"/>
      <sheetName val="INDEX"/>
      <sheetName val="ch1"/>
      <sheetName val="CH2"/>
      <sheetName val="CH3"/>
      <sheetName val="CH4"/>
      <sheetName val="ch5&amp;10"/>
      <sheetName val="FLOWCHART"/>
      <sheetName val=" CHAP 6&amp;8 WKG"/>
      <sheetName val="CH6"/>
      <sheetName val="ch7"/>
      <sheetName val="CH9"/>
      <sheetName val="RMSD"/>
      <sheetName val="Sheet5"/>
      <sheetName val="ch11 with iutn"/>
      <sheetName val="O"/>
      <sheetName val="CH12"/>
      <sheetName val="CH13"/>
      <sheetName val="CH14"/>
      <sheetName val="CAPEMP"/>
      <sheetName val="Sheet3"/>
      <sheetName val="old PROF&quot;K&quot;"/>
      <sheetName val="RECO"/>
      <sheetName val="RT12"/>
      <sheetName val="MATL RECO"/>
      <sheetName val="E OR OLD PROF E"/>
      <sheetName val="C OR OLD SUMM OF EXP"/>
      <sheetName val="I OR OLD PROF B"/>
      <sheetName val="K OR OLD PROF C"/>
      <sheetName val="Sheet2"/>
      <sheetName val="OLD PROF A WKG"/>
      <sheetName val="OLD PROF A"/>
      <sheetName val="Sheet1"/>
      <sheetName val="old CHAP11"/>
      <sheetName val="SUMM_OF_EXP"/>
      <sheetName val="PROFIT_RECO"/>
      <sheetName val="SALES_RECO"/>
      <sheetName val="NEW_RECO"/>
      <sheetName val="profit_reco_total"/>
      <sheetName val="new_profa_wkgs"/>
      <sheetName val="NEW_PROF_A"/>
      <sheetName val="RECASTED_FIG_PROF_B"/>
      <sheetName val="NEW_PROF_C"/>
      <sheetName val="MATLFIGFOR_PROFK"/>
      <sheetName val="H_&amp;_RECASTED_FIG_FOR_PROF_K"/>
      <sheetName val="NEWPROFK_MODELWISE"/>
      <sheetName val="FINAL_PROF_K_HPwise"/>
      <sheetName val="NEW_PROF_E"/>
      <sheetName val="_CHAP_6&amp;8_WKG"/>
      <sheetName val="ch11_with_iutn"/>
      <sheetName val="old_PROF&quot;K&quot;"/>
      <sheetName val="MATL_RECO"/>
      <sheetName val="E_OR_OLD_PROF_E"/>
      <sheetName val="C_OR_OLD_SUMM_OF_EXP"/>
      <sheetName val="I_OR_OLD_PROF_B"/>
      <sheetName val="K_OR_OLD_PROF_C"/>
      <sheetName val="OLD_PROF_A_WKG"/>
      <sheetName val="OLD_PROF_A"/>
      <sheetName val="old_CHAP11"/>
      <sheetName val="SUMM_OF_EXP1"/>
      <sheetName val="PROFIT_RECO1"/>
      <sheetName val="SALES_RECO1"/>
      <sheetName val="NEW_RECO1"/>
      <sheetName val="profit_reco_total1"/>
      <sheetName val="new_profa_wkgs1"/>
      <sheetName val="NEW_PROF_A1"/>
      <sheetName val="RECASTED_FIG_PROF_B1"/>
      <sheetName val="NEW_PROF_C1"/>
      <sheetName val="MATLFIGFOR_PROFK1"/>
      <sheetName val="H_&amp;_RECASTED_FIG_FOR_PROF_K1"/>
      <sheetName val="NEWPROFK_MODELWISE1"/>
      <sheetName val="FINAL_PROF_K_HPwise1"/>
      <sheetName val="NEW_PROF_E1"/>
      <sheetName val="_CHAP_6&amp;8_WKG1"/>
      <sheetName val="ch11_with_iutn1"/>
      <sheetName val="old_PROF&quot;K&quot;1"/>
      <sheetName val="MATL_RECO1"/>
      <sheetName val="E_OR_OLD_PROF_E1"/>
      <sheetName val="C_OR_OLD_SUMM_OF_EXP1"/>
      <sheetName val="I_OR_OLD_PROF_B1"/>
      <sheetName val="K_OR_OLD_PROF_C1"/>
      <sheetName val="OLD_PROF_A_WKG1"/>
      <sheetName val="OLD_PROF_A1"/>
      <sheetName val="old_CHAP111"/>
      <sheetName val="SUMM_OF_EXP2"/>
      <sheetName val="PROFIT_RECO2"/>
      <sheetName val="SALES_RECO2"/>
      <sheetName val="NEW_RECO2"/>
      <sheetName val="profit_reco_total2"/>
      <sheetName val="new_profa_wkgs2"/>
      <sheetName val="NEW_PROF_A2"/>
      <sheetName val="RECASTED_FIG_PROF_B2"/>
      <sheetName val="NEW_PROF_C2"/>
      <sheetName val="MATLFIGFOR_PROFK2"/>
      <sheetName val="H_&amp;_RECASTED_FIG_FOR_PROF_K2"/>
      <sheetName val="NEWPROFK_MODELWISE2"/>
      <sheetName val="FINAL_PROF_K_HPwise2"/>
      <sheetName val="NEW_PROF_E2"/>
      <sheetName val="_CHAP_6&amp;8_WKG2"/>
      <sheetName val="ch11_with_iutn2"/>
      <sheetName val="old_PROF&quot;K&quot;2"/>
      <sheetName val="MATL_RECO2"/>
      <sheetName val="E_OR_OLD_PROF_E2"/>
      <sheetName val="C_OR_OLD_SUMM_OF_EXP2"/>
      <sheetName val="I_OR_OLD_PROF_B2"/>
      <sheetName val="K_OR_OLD_PROF_C2"/>
      <sheetName val="OLD_PROF_A_WKG2"/>
      <sheetName val="OLD_PROF_A2"/>
      <sheetName val="old_CHAP112"/>
      <sheetName val="Challan"/>
      <sheetName val="Sheet9"/>
      <sheetName val="Causal"/>
      <sheetName val="summary sw164"/>
      <sheetName val="BAL.SHEET"/>
      <sheetName val="SUMM_OF_EXP3"/>
      <sheetName val="PROFIT_RECO3"/>
      <sheetName val="SALES_RECO3"/>
      <sheetName val="NEW_RECO3"/>
      <sheetName val="profit_reco_total3"/>
      <sheetName val="new_profa_wkgs3"/>
      <sheetName val="NEW_PROF_A3"/>
      <sheetName val="RECASTED_FIG_PROF_B3"/>
      <sheetName val="NEW_PROF_C3"/>
      <sheetName val="MATLFIGFOR_PROFK3"/>
      <sheetName val="H_&amp;_RECASTED_FIG_FOR_PROF_K3"/>
      <sheetName val="NEWPROFK_MODELWISE3"/>
      <sheetName val="FINAL_PROF_K_HPwise3"/>
      <sheetName val="NEW_PROF_E3"/>
      <sheetName val="_CHAP_6&amp;8_WKG3"/>
      <sheetName val="ch11_with_iutn3"/>
      <sheetName val="old_PROF&quot;K&quot;3"/>
      <sheetName val="MATL_RECO3"/>
      <sheetName val="E_OR_OLD_PROF_E3"/>
      <sheetName val="C_OR_OLD_SUMM_OF_EXP3"/>
      <sheetName val="I_OR_OLD_PROF_B3"/>
      <sheetName val="K_OR_OLD_PROF_C3"/>
      <sheetName val="OLD_PROF_A_WKG3"/>
      <sheetName val="OLD_PROF_A3"/>
      <sheetName val="old_CHAP113"/>
      <sheetName val="summary_sw164"/>
      <sheetName val="BAL_SHEET"/>
      <sheetName val="SUMM_OF_EXP6"/>
      <sheetName val="PROFIT_RECO6"/>
      <sheetName val="SALES_RECO6"/>
      <sheetName val="NEW_RECO6"/>
      <sheetName val="profit_reco_total6"/>
      <sheetName val="new_profa_wkgs6"/>
      <sheetName val="NEW_PROF_A6"/>
      <sheetName val="RECASTED_FIG_PROF_B6"/>
      <sheetName val="NEW_PROF_C6"/>
      <sheetName val="MATLFIGFOR_PROFK6"/>
      <sheetName val="H_&amp;_RECASTED_FIG_FOR_PROF_K6"/>
      <sheetName val="NEWPROFK_MODELWISE6"/>
      <sheetName val="FINAL_PROF_K_HPwise6"/>
      <sheetName val="NEW_PROF_E6"/>
      <sheetName val="_CHAP_6&amp;8_WKG6"/>
      <sheetName val="ch11_with_iutn6"/>
      <sheetName val="old_PROF&quot;K&quot;6"/>
      <sheetName val="MATL_RECO6"/>
      <sheetName val="E_OR_OLD_PROF_E6"/>
      <sheetName val="C_OR_OLD_SUMM_OF_EXP6"/>
      <sheetName val="I_OR_OLD_PROF_B6"/>
      <sheetName val="K_OR_OLD_PROF_C6"/>
      <sheetName val="OLD_PROF_A_WKG6"/>
      <sheetName val="OLD_PROF_A6"/>
      <sheetName val="old_CHAP116"/>
      <sheetName val="SUMM_OF_EXP4"/>
      <sheetName val="PROFIT_RECO4"/>
      <sheetName val="SALES_RECO4"/>
      <sheetName val="NEW_RECO4"/>
      <sheetName val="profit_reco_total4"/>
      <sheetName val="new_profa_wkgs4"/>
      <sheetName val="NEW_PROF_A4"/>
      <sheetName val="RECASTED_FIG_PROF_B4"/>
      <sheetName val="NEW_PROF_C4"/>
      <sheetName val="MATLFIGFOR_PROFK4"/>
      <sheetName val="H_&amp;_RECASTED_FIG_FOR_PROF_K4"/>
      <sheetName val="NEWPROFK_MODELWISE4"/>
      <sheetName val="FINAL_PROF_K_HPwise4"/>
      <sheetName val="NEW_PROF_E4"/>
      <sheetName val="_CHAP_6&amp;8_WKG4"/>
      <sheetName val="ch11_with_iutn4"/>
      <sheetName val="old_PROF&quot;K&quot;4"/>
      <sheetName val="MATL_RECO4"/>
      <sheetName val="E_OR_OLD_PROF_E4"/>
      <sheetName val="C_OR_OLD_SUMM_OF_EXP4"/>
      <sheetName val="I_OR_OLD_PROF_B4"/>
      <sheetName val="K_OR_OLD_PROF_C4"/>
      <sheetName val="OLD_PROF_A_WKG4"/>
      <sheetName val="OLD_PROF_A4"/>
      <sheetName val="old_CHAP114"/>
      <sheetName val="SUMM_OF_EXP5"/>
      <sheetName val="PROFIT_RECO5"/>
      <sheetName val="SALES_RECO5"/>
      <sheetName val="NEW_RECO5"/>
      <sheetName val="profit_reco_total5"/>
      <sheetName val="new_profa_wkgs5"/>
      <sheetName val="NEW_PROF_A5"/>
      <sheetName val="RECASTED_FIG_PROF_B5"/>
      <sheetName val="NEW_PROF_C5"/>
      <sheetName val="MATLFIGFOR_PROFK5"/>
      <sheetName val="H_&amp;_RECASTED_FIG_FOR_PROF_K5"/>
      <sheetName val="NEWPROFK_MODELWISE5"/>
      <sheetName val="FINAL_PROF_K_HPwise5"/>
      <sheetName val="NEW_PROF_E5"/>
      <sheetName val="_CHAP_6&amp;8_WKG5"/>
      <sheetName val="ch11_with_iutn5"/>
      <sheetName val="old_PROF&quot;K&quot;5"/>
      <sheetName val="MATL_RECO5"/>
      <sheetName val="E_OR_OLD_PROF_E5"/>
      <sheetName val="C_OR_OLD_SUMM_OF_EXP5"/>
      <sheetName val="I_OR_OLD_PROF_B5"/>
      <sheetName val="K_OR_OLD_PROF_C5"/>
      <sheetName val="OLD_PROF_A_WKG5"/>
      <sheetName val="OLD_PROF_A5"/>
      <sheetName val="old_CHAP115"/>
      <sheetName val="事務所引越見積書"/>
      <sheetName val="SUM14ZC1"/>
      <sheetName val="Cash Flow"/>
      <sheetName val="Attendance W.E.F APR 2013"/>
      <sheetName val="INFO"/>
      <sheetName val="ZBD"/>
    </sheetNames>
    <sheetDataSet>
      <sheetData sheetId="0">
        <row r="1">
          <cell r="AM1" t="str">
            <v>FARM EQUIPMENT SECTOR</v>
          </cell>
        </row>
      </sheetData>
      <sheetData sheetId="1">
        <row r="1">
          <cell r="AM1" t="str">
            <v>FARM EQUIPMENT SECTOR</v>
          </cell>
        </row>
      </sheetData>
      <sheetData sheetId="2">
        <row r="1">
          <cell r="AM1" t="str">
            <v>FARM EQUIPMENT SECTOR</v>
          </cell>
        </row>
      </sheetData>
      <sheetData sheetId="3">
        <row r="1">
          <cell r="AM1" t="str">
            <v>FARM EQUIPMENT SECTOR</v>
          </cell>
        </row>
      </sheetData>
      <sheetData sheetId="4">
        <row r="1">
          <cell r="AM1" t="str">
            <v>FARM EQUIPMENT SECTOR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>
        <row r="1">
          <cell r="AM1" t="str">
            <v>FARM EQUIPMENT SECTOR</v>
          </cell>
        </row>
      </sheetData>
      <sheetData sheetId="38">
        <row r="1">
          <cell r="AM1" t="str">
            <v>FARM EQUIPMENT SECTOR</v>
          </cell>
        </row>
      </sheetData>
      <sheetData sheetId="39">
        <row r="1">
          <cell r="AM1" t="str">
            <v>FARM EQUIPMENT SECTOR</v>
          </cell>
        </row>
      </sheetData>
      <sheetData sheetId="40" refreshError="1">
        <row r="1">
          <cell r="AM1" t="str">
            <v>FARM EQUIPMENT SECTOR</v>
          </cell>
          <cell r="AN1">
            <v>0</v>
          </cell>
          <cell r="AO1">
            <v>0</v>
          </cell>
          <cell r="AP1">
            <v>0</v>
          </cell>
          <cell r="AQ1">
            <v>0</v>
          </cell>
          <cell r="AR1">
            <v>0</v>
          </cell>
          <cell r="AS1">
            <v>0</v>
          </cell>
          <cell r="AT1">
            <v>0</v>
          </cell>
          <cell r="AU1">
            <v>0</v>
          </cell>
          <cell r="AW1" t="str">
            <v>FARM EQUIPMENT SECTOR</v>
          </cell>
          <cell r="AX1">
            <v>0</v>
          </cell>
          <cell r="AY1">
            <v>0</v>
          </cell>
          <cell r="AZ1">
            <v>0</v>
          </cell>
          <cell r="BA1">
            <v>0</v>
          </cell>
          <cell r="BB1">
            <v>0</v>
          </cell>
          <cell r="BC1">
            <v>0</v>
          </cell>
          <cell r="BD1">
            <v>0</v>
          </cell>
          <cell r="BE1">
            <v>0</v>
          </cell>
          <cell r="BF1">
            <v>0</v>
          </cell>
          <cell r="BG1">
            <v>0</v>
          </cell>
          <cell r="BH1">
            <v>0</v>
          </cell>
          <cell r="BJ1" t="str">
            <v>FARM EQUIPMENT SECTOR</v>
          </cell>
          <cell r="BK1">
            <v>0</v>
          </cell>
          <cell r="BL1">
            <v>0</v>
          </cell>
          <cell r="BM1">
            <v>0</v>
          </cell>
          <cell r="BN1">
            <v>0</v>
          </cell>
          <cell r="BO1">
            <v>0</v>
          </cell>
          <cell r="BP1">
            <v>0</v>
          </cell>
          <cell r="BQ1">
            <v>0</v>
          </cell>
          <cell r="BR1">
            <v>0</v>
          </cell>
          <cell r="BS1">
            <v>0</v>
          </cell>
          <cell r="BT1">
            <v>0</v>
          </cell>
          <cell r="BU1" t="str">
            <v>FARM EQUIPMENT SECTOR</v>
          </cell>
          <cell r="BV1">
            <v>0</v>
          </cell>
          <cell r="BW1">
            <v>0</v>
          </cell>
          <cell r="BX1">
            <v>0</v>
          </cell>
          <cell r="BY1">
            <v>0</v>
          </cell>
          <cell r="CA1" t="str">
            <v>FARM EQUIPMENT SECTOR</v>
          </cell>
          <cell r="CB1">
            <v>0</v>
          </cell>
          <cell r="CC1">
            <v>0</v>
          </cell>
          <cell r="CD1">
            <v>0</v>
          </cell>
          <cell r="DV1" t="str">
            <v>FARM EQUIPMENT SECTOR</v>
          </cell>
          <cell r="EK1" t="str">
            <v>FARM EQUIPMENT SECTOR</v>
          </cell>
          <cell r="EL1">
            <v>0</v>
          </cell>
          <cell r="EM1">
            <v>0</v>
          </cell>
          <cell r="EN1">
            <v>0</v>
          </cell>
          <cell r="EO1">
            <v>0</v>
          </cell>
          <cell r="EP1">
            <v>0</v>
          </cell>
          <cell r="EQ1">
            <v>0</v>
          </cell>
          <cell r="ER1">
            <v>0</v>
          </cell>
          <cell r="ES1">
            <v>0</v>
          </cell>
          <cell r="ET1">
            <v>0</v>
          </cell>
          <cell r="EU1">
            <v>0</v>
          </cell>
          <cell r="EV1">
            <v>0</v>
          </cell>
          <cell r="EW1">
            <v>0</v>
          </cell>
          <cell r="EY1" t="str">
            <v>FARM EQUIPMENT SECTOR</v>
          </cell>
          <cell r="EZ1">
            <v>0</v>
          </cell>
          <cell r="FA1">
            <v>0</v>
          </cell>
          <cell r="FB1">
            <v>0</v>
          </cell>
          <cell r="FC1">
            <v>0</v>
          </cell>
          <cell r="FD1">
            <v>0</v>
          </cell>
          <cell r="FE1">
            <v>0</v>
          </cell>
          <cell r="FF1">
            <v>0</v>
          </cell>
          <cell r="FG1">
            <v>0</v>
          </cell>
          <cell r="FH1">
            <v>0</v>
          </cell>
          <cell r="FI1">
            <v>0</v>
          </cell>
          <cell r="FJ1">
            <v>0</v>
          </cell>
          <cell r="FK1">
            <v>0</v>
          </cell>
          <cell r="FL1">
            <v>0</v>
          </cell>
          <cell r="FN1" t="str">
            <v>FARM EQUIPMENT SECTOR</v>
          </cell>
        </row>
        <row r="2">
          <cell r="AM2" t="str">
            <v>COUNTRY-WISE, HP-WISE EXPORT SALES F-98 (CHAPTER 12)</v>
          </cell>
          <cell r="AN2">
            <v>0</v>
          </cell>
          <cell r="AO2">
            <v>0</v>
          </cell>
          <cell r="AP2">
            <v>0</v>
          </cell>
          <cell r="AQ2">
            <v>0</v>
          </cell>
          <cell r="AR2">
            <v>0</v>
          </cell>
          <cell r="AS2">
            <v>0</v>
          </cell>
          <cell r="AT2">
            <v>0</v>
          </cell>
          <cell r="AU2">
            <v>0</v>
          </cell>
          <cell r="AW2" t="str">
            <v>MODEL-WISE DIRECT WAGES F-98 (CHAPTER 8)</v>
          </cell>
          <cell r="AX2">
            <v>0</v>
          </cell>
          <cell r="AY2">
            <v>0</v>
          </cell>
          <cell r="AZ2">
            <v>0</v>
          </cell>
          <cell r="BA2">
            <v>0</v>
          </cell>
          <cell r="BB2">
            <v>0</v>
          </cell>
          <cell r="BC2">
            <v>0</v>
          </cell>
          <cell r="BD2">
            <v>0</v>
          </cell>
          <cell r="BE2">
            <v>0</v>
          </cell>
          <cell r="BF2">
            <v>0</v>
          </cell>
          <cell r="BG2">
            <v>0</v>
          </cell>
          <cell r="BH2">
            <v>0</v>
          </cell>
          <cell r="BJ2" t="str">
            <v>MODELWISE COST OF PRODUCTION F-98 (CHAPTER 8)</v>
          </cell>
          <cell r="BK2">
            <v>0</v>
          </cell>
          <cell r="BL2">
            <v>0</v>
          </cell>
          <cell r="BM2">
            <v>0</v>
          </cell>
          <cell r="BN2">
            <v>0</v>
          </cell>
          <cell r="BO2">
            <v>0</v>
          </cell>
          <cell r="BP2">
            <v>0</v>
          </cell>
          <cell r="BQ2">
            <v>0</v>
          </cell>
          <cell r="BR2">
            <v>0</v>
          </cell>
          <cell r="BS2">
            <v>0</v>
          </cell>
          <cell r="BT2">
            <v>0</v>
          </cell>
          <cell r="BU2" t="str">
            <v>HORSE-POWER WISE DIRECT WAGES F-98 (CHAPTER 8)</v>
          </cell>
          <cell r="BV2">
            <v>0</v>
          </cell>
          <cell r="BW2">
            <v>0</v>
          </cell>
          <cell r="BX2">
            <v>0</v>
          </cell>
          <cell r="BY2">
            <v>0</v>
          </cell>
          <cell r="CA2" t="str">
            <v>OWN GENERATED POWER RATE F-98 (CHAPTER 7)</v>
          </cell>
          <cell r="CB2">
            <v>0</v>
          </cell>
          <cell r="CC2">
            <v>0</v>
          </cell>
          <cell r="CD2">
            <v>0</v>
          </cell>
          <cell r="DV2" t="str">
            <v>COST OF MAJOR RAW MATERIALS CONSUMED (CHAPTER 6)</v>
          </cell>
          <cell r="EK2" t="str">
            <v>HORSE-POWER WISE MATERIAL CONSUMPTION AS PER PROF "B" F-98 (CHAPTER 8)</v>
          </cell>
          <cell r="EL2">
            <v>0</v>
          </cell>
          <cell r="EM2">
            <v>0</v>
          </cell>
          <cell r="EN2">
            <v>0</v>
          </cell>
          <cell r="EO2">
            <v>0</v>
          </cell>
          <cell r="EP2">
            <v>0</v>
          </cell>
          <cell r="EQ2">
            <v>0</v>
          </cell>
          <cell r="ER2">
            <v>0</v>
          </cell>
          <cell r="ES2">
            <v>0</v>
          </cell>
          <cell r="ET2">
            <v>0</v>
          </cell>
          <cell r="EU2">
            <v>0</v>
          </cell>
          <cell r="EV2">
            <v>0</v>
          </cell>
          <cell r="EW2">
            <v>0</v>
          </cell>
          <cell r="EY2" t="str">
            <v>MODEL-WISE MATERIAL CONSUMPTION AS PER PROF "B" (CHAPTER 8)</v>
          </cell>
          <cell r="EZ2">
            <v>0</v>
          </cell>
          <cell r="FA2">
            <v>0</v>
          </cell>
          <cell r="FB2">
            <v>0</v>
          </cell>
          <cell r="FC2">
            <v>0</v>
          </cell>
          <cell r="FD2">
            <v>0</v>
          </cell>
          <cell r="FE2">
            <v>0</v>
          </cell>
          <cell r="FF2">
            <v>0</v>
          </cell>
          <cell r="FG2">
            <v>0</v>
          </cell>
          <cell r="FH2">
            <v>0</v>
          </cell>
          <cell r="FI2">
            <v>0</v>
          </cell>
          <cell r="FJ2">
            <v>0</v>
          </cell>
          <cell r="FK2">
            <v>0</v>
          </cell>
          <cell r="FL2">
            <v>0</v>
          </cell>
          <cell r="FN2" t="str">
            <v>DIVISION BALANCES DETAILS F-97 (MUMBAI)</v>
          </cell>
          <cell r="FO2">
            <v>0</v>
          </cell>
          <cell r="FP2">
            <v>0</v>
          </cell>
          <cell r="FQ2">
            <v>0</v>
          </cell>
          <cell r="FR2">
            <v>0</v>
          </cell>
          <cell r="FS2">
            <v>0</v>
          </cell>
          <cell r="FT2">
            <v>0</v>
          </cell>
          <cell r="FU2">
            <v>0</v>
          </cell>
          <cell r="FV2">
            <v>0</v>
          </cell>
          <cell r="FX2" t="str">
            <v xml:space="preserve"> CHAPTER 6  :  MAJOR COMPONENTS F-98 (RATE)</v>
          </cell>
        </row>
        <row r="3">
          <cell r="CA3" t="str">
            <v>OLD METHOD. REFER BELOW FOR NEW METHOD EMPLOYED FOR F98</v>
          </cell>
          <cell r="CB3">
            <v>0</v>
          </cell>
          <cell r="CC3">
            <v>0</v>
          </cell>
          <cell r="CD3">
            <v>0</v>
          </cell>
          <cell r="EK3">
            <v>0</v>
          </cell>
          <cell r="EL3">
            <v>0</v>
          </cell>
          <cell r="EM3">
            <v>0</v>
          </cell>
          <cell r="EN3">
            <v>0</v>
          </cell>
          <cell r="EO3">
            <v>0</v>
          </cell>
          <cell r="EP3">
            <v>0</v>
          </cell>
          <cell r="EQ3">
            <v>0</v>
          </cell>
          <cell r="ER3">
            <v>0</v>
          </cell>
          <cell r="ES3">
            <v>0</v>
          </cell>
          <cell r="ET3">
            <v>0</v>
          </cell>
          <cell r="EU3">
            <v>0</v>
          </cell>
          <cell r="EV3">
            <v>0</v>
          </cell>
          <cell r="EW3">
            <v>0</v>
          </cell>
          <cell r="EY3">
            <v>0</v>
          </cell>
          <cell r="EZ3">
            <v>0</v>
          </cell>
          <cell r="FA3">
            <v>0</v>
          </cell>
          <cell r="FB3">
            <v>0</v>
          </cell>
          <cell r="FC3">
            <v>0</v>
          </cell>
          <cell r="FD3">
            <v>0</v>
          </cell>
          <cell r="FE3">
            <v>0</v>
          </cell>
          <cell r="FF3">
            <v>0</v>
          </cell>
          <cell r="FG3">
            <v>0</v>
          </cell>
          <cell r="FH3">
            <v>0</v>
          </cell>
          <cell r="FI3">
            <v>0</v>
          </cell>
          <cell r="FJ3">
            <v>0</v>
          </cell>
          <cell r="FK3">
            <v>0</v>
          </cell>
          <cell r="FL3">
            <v>0</v>
          </cell>
          <cell r="FN3">
            <v>0</v>
          </cell>
          <cell r="FO3">
            <v>0</v>
          </cell>
          <cell r="FP3">
            <v>0</v>
          </cell>
          <cell r="FQ3">
            <v>0</v>
          </cell>
          <cell r="FR3">
            <v>0</v>
          </cell>
          <cell r="FS3">
            <v>0</v>
          </cell>
          <cell r="FT3">
            <v>0</v>
          </cell>
          <cell r="FU3">
            <v>0</v>
          </cell>
          <cell r="FV3" t="str">
            <v>(Rs in lacs)</v>
          </cell>
        </row>
        <row r="4">
          <cell r="AM4" t="str">
            <v>COUNTRY</v>
          </cell>
          <cell r="AN4" t="str">
            <v>MODEL</v>
          </cell>
          <cell r="AO4" t="str">
            <v>SALES</v>
          </cell>
          <cell r="AP4" t="str">
            <v>H    O    R    S    E      -      P    O    W    E    R</v>
          </cell>
          <cell r="AQ4">
            <v>0</v>
          </cell>
          <cell r="AR4">
            <v>0</v>
          </cell>
          <cell r="AS4">
            <v>0</v>
          </cell>
          <cell r="AT4">
            <v>0</v>
          </cell>
          <cell r="AU4" t="str">
            <v>TOTAL</v>
          </cell>
          <cell r="AW4" t="str">
            <v>EXPENSE</v>
          </cell>
          <cell r="AX4" t="str">
            <v>M     A     C     H     I     N     E               S     H     O     P</v>
          </cell>
          <cell r="AY4">
            <v>0</v>
          </cell>
          <cell r="AZ4">
            <v>0</v>
          </cell>
          <cell r="BA4">
            <v>0</v>
          </cell>
          <cell r="BB4">
            <v>0</v>
          </cell>
          <cell r="BC4">
            <v>0</v>
          </cell>
          <cell r="BD4" t="str">
            <v>HT</v>
          </cell>
          <cell r="BE4" t="str">
            <v>M/C+HT</v>
          </cell>
          <cell r="BF4" t="str">
            <v>ASSY</v>
          </cell>
          <cell r="BG4" t="str">
            <v>ADM</v>
          </cell>
          <cell r="BH4" t="str">
            <v>TOTAL</v>
          </cell>
          <cell r="BJ4" t="str">
            <v>MODELS</v>
          </cell>
          <cell r="BK4" t="str">
            <v>PRODN</v>
          </cell>
          <cell r="BL4" t="str">
            <v>M A C H I N E   SHOP  &amp;   H T</v>
          </cell>
          <cell r="BM4">
            <v>0</v>
          </cell>
          <cell r="BN4">
            <v>0</v>
          </cell>
          <cell r="BO4" t="str">
            <v>A    S    S    E    M    B    L    Y</v>
          </cell>
          <cell r="BP4">
            <v>0</v>
          </cell>
          <cell r="BQ4">
            <v>0</v>
          </cell>
          <cell r="BR4" t="str">
            <v>M A C H I N E    S H O P</v>
          </cell>
          <cell r="BS4">
            <v>0</v>
          </cell>
          <cell r="BT4">
            <v>0</v>
          </cell>
          <cell r="BU4" t="str">
            <v>H P</v>
          </cell>
          <cell r="BV4" t="str">
            <v>MODELS</v>
          </cell>
          <cell r="BW4" t="str">
            <v>PRODN</v>
          </cell>
          <cell r="BX4" t="str">
            <v>D I R E  C  T   W A G E S</v>
          </cell>
          <cell r="BY4">
            <v>0</v>
          </cell>
          <cell r="CA4">
            <v>0</v>
          </cell>
          <cell r="CB4" t="str">
            <v>D  E  P  A  R  T  M  E  N  T</v>
          </cell>
          <cell r="CC4">
            <v>0</v>
          </cell>
          <cell r="CD4" t="str">
            <v>TOTAL</v>
          </cell>
          <cell r="DW4" t="str">
            <v>U</v>
          </cell>
          <cell r="DX4" t="str">
            <v>F  -  9 8           #</v>
          </cell>
          <cell r="EA4" t="str">
            <v>F  -  9 7           #</v>
          </cell>
          <cell r="EK4" t="str">
            <v>H P</v>
          </cell>
          <cell r="EL4" t="str">
            <v>MODELS</v>
          </cell>
          <cell r="EM4" t="str">
            <v>PRODN</v>
          </cell>
          <cell r="EN4" t="str">
            <v>I  M  P  O  R  T  S</v>
          </cell>
          <cell r="EO4">
            <v>0</v>
          </cell>
          <cell r="EP4" t="str">
            <v>F I N I S H E D</v>
          </cell>
          <cell r="EQ4">
            <v>0</v>
          </cell>
          <cell r="ER4" t="str">
            <v>S E M I - F I N I S H E D</v>
          </cell>
          <cell r="ES4">
            <v>0</v>
          </cell>
          <cell r="ET4" t="str">
            <v>STORES &amp; CHEMICALS</v>
          </cell>
          <cell r="EU4">
            <v>0</v>
          </cell>
          <cell r="EV4" t="str">
            <v xml:space="preserve">     T   O   T   A   L</v>
          </cell>
          <cell r="EW4">
            <v>0</v>
          </cell>
          <cell r="EY4" t="str">
            <v>MODEL</v>
          </cell>
          <cell r="EZ4" t="str">
            <v>F  -   9   8</v>
          </cell>
          <cell r="FA4">
            <v>0</v>
          </cell>
          <cell r="FB4">
            <v>0</v>
          </cell>
          <cell r="FC4">
            <v>0</v>
          </cell>
          <cell r="FD4">
            <v>0</v>
          </cell>
          <cell r="FE4">
            <v>0</v>
          </cell>
          <cell r="FF4">
            <v>0</v>
          </cell>
          <cell r="FG4" t="str">
            <v>F  -   9   7</v>
          </cell>
          <cell r="FH4">
            <v>0</v>
          </cell>
          <cell r="FI4">
            <v>0</v>
          </cell>
          <cell r="FJ4">
            <v>0</v>
          </cell>
          <cell r="FK4">
            <v>0</v>
          </cell>
          <cell r="FL4">
            <v>0</v>
          </cell>
          <cell r="FN4" t="str">
            <v>DIVISION</v>
          </cell>
          <cell r="FO4" t="str">
            <v>OPENING</v>
          </cell>
          <cell r="FP4" t="str">
            <v>MATERIAL</v>
          </cell>
          <cell r="FQ4" t="str">
            <v>SALES</v>
          </cell>
          <cell r="FR4" t="str">
            <v>EXPENSES</v>
          </cell>
          <cell r="FS4" t="str">
            <v>EXPORT</v>
          </cell>
          <cell r="FT4" t="str">
            <v>FUNDS</v>
          </cell>
          <cell r="FU4" t="str">
            <v>PAYMENTS</v>
          </cell>
          <cell r="FV4" t="str">
            <v>TOTAL</v>
          </cell>
          <cell r="FX4" t="str">
            <v>PART</v>
          </cell>
          <cell r="FY4" t="str">
            <v>3  6  5   D  I</v>
          </cell>
          <cell r="FZ4">
            <v>0</v>
          </cell>
          <cell r="GA4">
            <v>0</v>
          </cell>
          <cell r="GB4">
            <v>0</v>
          </cell>
          <cell r="GC4">
            <v>0</v>
          </cell>
          <cell r="GD4" t="str">
            <v>2    7    5       D   I</v>
          </cell>
          <cell r="GE4">
            <v>0</v>
          </cell>
          <cell r="GF4">
            <v>0</v>
          </cell>
          <cell r="GG4">
            <v>0</v>
          </cell>
          <cell r="GH4">
            <v>0</v>
          </cell>
          <cell r="GI4" t="str">
            <v>B   2   7   5</v>
          </cell>
          <cell r="GJ4">
            <v>0</v>
          </cell>
          <cell r="GK4">
            <v>0</v>
          </cell>
          <cell r="GL4">
            <v>0</v>
          </cell>
          <cell r="GM4">
            <v>0</v>
          </cell>
          <cell r="GN4" t="str">
            <v>4   7   5     D   I</v>
          </cell>
          <cell r="GO4">
            <v>0</v>
          </cell>
          <cell r="GP4">
            <v>0</v>
          </cell>
          <cell r="GQ4">
            <v>0</v>
          </cell>
          <cell r="GR4">
            <v>0</v>
          </cell>
          <cell r="GS4" t="str">
            <v>5   7   5     D   I</v>
          </cell>
          <cell r="GT4">
            <v>0</v>
          </cell>
          <cell r="GU4">
            <v>0</v>
          </cell>
          <cell r="GV4">
            <v>0</v>
          </cell>
          <cell r="GW4">
            <v>0</v>
          </cell>
          <cell r="GX4" t="str">
            <v>5   8   5     D   I</v>
          </cell>
        </row>
        <row r="5">
          <cell r="AO5" t="str">
            <v>QTY</v>
          </cell>
          <cell r="AP5" t="str">
            <v>25</v>
          </cell>
          <cell r="AQ5" t="str">
            <v>30</v>
          </cell>
          <cell r="AR5" t="str">
            <v>35</v>
          </cell>
          <cell r="AS5" t="str">
            <v>44</v>
          </cell>
          <cell r="AT5" t="str">
            <v>50</v>
          </cell>
          <cell r="AU5">
            <v>0</v>
          </cell>
          <cell r="AW5">
            <v>0</v>
          </cell>
          <cell r="AX5" t="str">
            <v>7101</v>
          </cell>
          <cell r="AY5" t="str">
            <v>7102</v>
          </cell>
          <cell r="AZ5" t="str">
            <v>7200</v>
          </cell>
          <cell r="BA5" t="str">
            <v>7300</v>
          </cell>
          <cell r="BB5" t="str">
            <v>7600</v>
          </cell>
          <cell r="BC5" t="str">
            <v>TOTAL</v>
          </cell>
          <cell r="BD5" t="str">
            <v>7400</v>
          </cell>
          <cell r="BE5" t="str">
            <v>TOTAL</v>
          </cell>
          <cell r="BF5" t="str">
            <v>7500</v>
          </cell>
          <cell r="BG5" t="str">
            <v>100</v>
          </cell>
          <cell r="BH5">
            <v>0</v>
          </cell>
          <cell r="BJ5">
            <v>0</v>
          </cell>
          <cell r="BK5" t="str">
            <v>QTY</v>
          </cell>
          <cell r="BL5" t="str">
            <v>D I R    W A G E S    C O P</v>
          </cell>
          <cell r="BM5">
            <v>0</v>
          </cell>
          <cell r="BN5">
            <v>0</v>
          </cell>
          <cell r="BO5" t="str">
            <v>D I R    W A G E S    C O P</v>
          </cell>
          <cell r="BP5">
            <v>0</v>
          </cell>
          <cell r="BQ5">
            <v>0</v>
          </cell>
          <cell r="BR5" t="str">
            <v>H.T.  &amp;  A S S E M B L Y</v>
          </cell>
          <cell r="BS5">
            <v>0</v>
          </cell>
          <cell r="BT5">
            <v>0</v>
          </cell>
          <cell r="BU5">
            <v>0</v>
          </cell>
          <cell r="BV5">
            <v>0</v>
          </cell>
          <cell r="BW5" t="str">
            <v>QTY</v>
          </cell>
          <cell r="BX5" t="str">
            <v xml:space="preserve">   P  R  O  F  " E "</v>
          </cell>
          <cell r="BY5">
            <v>0</v>
          </cell>
          <cell r="CA5">
            <v>0</v>
          </cell>
          <cell r="CB5" t="str">
            <v>6200</v>
          </cell>
          <cell r="CC5" t="str">
            <v>6240</v>
          </cell>
          <cell r="CD5">
            <v>0</v>
          </cell>
          <cell r="DW5" t="str">
            <v>M</v>
          </cell>
          <cell r="DX5" t="str">
            <v>QTY</v>
          </cell>
          <cell r="DY5" t="str">
            <v>AMOUNT</v>
          </cell>
          <cell r="DZ5" t="str">
            <v>RATE</v>
          </cell>
          <cell r="EA5" t="str">
            <v>QTY</v>
          </cell>
          <cell r="EB5" t="str">
            <v>AMOUNT</v>
          </cell>
          <cell r="EC5" t="str">
            <v>RATE</v>
          </cell>
          <cell r="EK5">
            <v>0</v>
          </cell>
          <cell r="EL5">
            <v>0</v>
          </cell>
          <cell r="EM5" t="str">
            <v>QTY</v>
          </cell>
          <cell r="EN5" t="str">
            <v>AMOUNT</v>
          </cell>
          <cell r="EO5" t="str">
            <v>RATE</v>
          </cell>
          <cell r="EP5" t="str">
            <v>AMOUNT</v>
          </cell>
          <cell r="EQ5" t="str">
            <v>RATE</v>
          </cell>
          <cell r="ER5" t="str">
            <v>AMOUNT</v>
          </cell>
          <cell r="ES5" t="str">
            <v>RATE</v>
          </cell>
          <cell r="ET5" t="str">
            <v>AMOUNT</v>
          </cell>
          <cell r="EU5" t="str">
            <v>RATE</v>
          </cell>
          <cell r="EV5" t="str">
            <v>AMOUNT</v>
          </cell>
          <cell r="EW5" t="str">
            <v>RATE</v>
          </cell>
          <cell r="EY5">
            <v>0</v>
          </cell>
          <cell r="EZ5" t="str">
            <v>PRODN</v>
          </cell>
          <cell r="FA5" t="str">
            <v>IMPORTS</v>
          </cell>
          <cell r="FB5" t="str">
            <v>FINISHED</v>
          </cell>
          <cell r="FC5" t="str">
            <v>SEMI-FIN</v>
          </cell>
          <cell r="FD5">
            <v>0</v>
          </cell>
          <cell r="FE5" t="str">
            <v>TOTAL</v>
          </cell>
          <cell r="FF5">
            <v>0</v>
          </cell>
          <cell r="FG5" t="str">
            <v>PRODN</v>
          </cell>
          <cell r="FH5" t="str">
            <v>IMPORTS</v>
          </cell>
          <cell r="FI5" t="str">
            <v>FINISHED</v>
          </cell>
          <cell r="FJ5" t="str">
            <v>SEMI-FIN</v>
          </cell>
          <cell r="FK5" t="str">
            <v xml:space="preserve">IUTN </v>
          </cell>
          <cell r="FL5" t="str">
            <v>TOTAL</v>
          </cell>
          <cell r="FN5">
            <v>0</v>
          </cell>
          <cell r="FO5" t="str">
            <v>BALANCE</v>
          </cell>
          <cell r="FP5">
            <v>0</v>
          </cell>
          <cell r="FQ5" t="str">
            <v>TAX</v>
          </cell>
          <cell r="FR5">
            <v>0</v>
          </cell>
          <cell r="FS5" t="str">
            <v>RECEIPT</v>
          </cell>
          <cell r="FT5">
            <v>0</v>
          </cell>
          <cell r="FU5">
            <v>0</v>
          </cell>
          <cell r="FV5">
            <v>0</v>
          </cell>
          <cell r="FX5">
            <v>0</v>
          </cell>
          <cell r="FY5" t="str">
            <v>F - 9 8</v>
          </cell>
          <cell r="FZ5">
            <v>0</v>
          </cell>
          <cell r="GA5" t="str">
            <v>F - 9 7</v>
          </cell>
          <cell r="GB5">
            <v>0</v>
          </cell>
          <cell r="GC5">
            <v>0</v>
          </cell>
          <cell r="GD5" t="str">
            <v xml:space="preserve">   F - 9 8</v>
          </cell>
          <cell r="GE5">
            <v>0</v>
          </cell>
          <cell r="GF5" t="str">
            <v xml:space="preserve">   F - 9 7</v>
          </cell>
          <cell r="GG5">
            <v>0</v>
          </cell>
          <cell r="GH5">
            <v>0</v>
          </cell>
          <cell r="GI5" t="str">
            <v xml:space="preserve">   F - 9 8</v>
          </cell>
          <cell r="GJ5">
            <v>0</v>
          </cell>
          <cell r="GK5" t="str">
            <v xml:space="preserve">   F - 9 7</v>
          </cell>
          <cell r="GL5">
            <v>0</v>
          </cell>
          <cell r="GM5">
            <v>0</v>
          </cell>
          <cell r="GN5" t="str">
            <v xml:space="preserve">   F - 9 8</v>
          </cell>
          <cell r="GO5">
            <v>0</v>
          </cell>
          <cell r="GP5" t="str">
            <v xml:space="preserve">   F - 9 7</v>
          </cell>
          <cell r="GQ5">
            <v>0</v>
          </cell>
          <cell r="GR5">
            <v>0</v>
          </cell>
          <cell r="GS5" t="str">
            <v xml:space="preserve">   F - 9 8</v>
          </cell>
          <cell r="GT5">
            <v>0</v>
          </cell>
          <cell r="GU5" t="str">
            <v xml:space="preserve">   F - 9 7</v>
          </cell>
          <cell r="GV5">
            <v>0</v>
          </cell>
          <cell r="GW5">
            <v>0</v>
          </cell>
          <cell r="GX5" t="str">
            <v xml:space="preserve">   F - 9 8</v>
          </cell>
          <cell r="GY5">
            <v>0</v>
          </cell>
          <cell r="GZ5" t="str">
            <v xml:space="preserve">   F - 9 7</v>
          </cell>
        </row>
        <row r="6">
          <cell r="BL6" t="str">
            <v>R   A   T   E     @ 25.06%</v>
          </cell>
          <cell r="BM6">
            <v>0</v>
          </cell>
          <cell r="BN6" t="str">
            <v>AMOUNT</v>
          </cell>
          <cell r="BO6" t="str">
            <v xml:space="preserve">  R  A  T  E  @ 34.47%</v>
          </cell>
          <cell r="BP6">
            <v>0</v>
          </cell>
          <cell r="BQ6" t="str">
            <v>AMOUNT</v>
          </cell>
          <cell r="BR6" t="str">
            <v>V     A     L     U     E</v>
          </cell>
          <cell r="BS6">
            <v>0</v>
          </cell>
          <cell r="BT6">
            <v>0</v>
          </cell>
          <cell r="BU6">
            <v>0</v>
          </cell>
          <cell r="BV6">
            <v>0</v>
          </cell>
          <cell r="BW6">
            <v>0</v>
          </cell>
          <cell r="BX6" t="str">
            <v>AMOUNT</v>
          </cell>
          <cell r="BY6" t="str">
            <v>RATE</v>
          </cell>
          <cell r="CA6">
            <v>0</v>
          </cell>
          <cell r="CB6">
            <v>0</v>
          </cell>
          <cell r="CC6">
            <v>0</v>
          </cell>
          <cell r="CD6">
            <v>0</v>
          </cell>
          <cell r="EK6">
            <v>0</v>
          </cell>
          <cell r="EL6">
            <v>0</v>
          </cell>
          <cell r="EM6">
            <v>0</v>
          </cell>
          <cell r="EN6">
            <v>0</v>
          </cell>
          <cell r="EO6">
            <v>0</v>
          </cell>
          <cell r="EP6">
            <v>0</v>
          </cell>
          <cell r="EQ6">
            <v>0</v>
          </cell>
          <cell r="ER6">
            <v>0</v>
          </cell>
          <cell r="ES6">
            <v>0</v>
          </cell>
          <cell r="ET6">
            <v>0</v>
          </cell>
          <cell r="EU6">
            <v>0</v>
          </cell>
          <cell r="EV6">
            <v>0</v>
          </cell>
          <cell r="EW6">
            <v>0</v>
          </cell>
          <cell r="EY6">
            <v>0</v>
          </cell>
          <cell r="EZ6">
            <v>0</v>
          </cell>
          <cell r="FA6">
            <v>0</v>
          </cell>
          <cell r="FB6">
            <v>0</v>
          </cell>
          <cell r="FC6">
            <v>0</v>
          </cell>
          <cell r="FD6">
            <v>0</v>
          </cell>
          <cell r="FE6">
            <v>0</v>
          </cell>
          <cell r="FF6">
            <v>0</v>
          </cell>
          <cell r="FG6">
            <v>0</v>
          </cell>
          <cell r="FH6">
            <v>0</v>
          </cell>
          <cell r="FI6">
            <v>0</v>
          </cell>
          <cell r="FJ6">
            <v>0</v>
          </cell>
          <cell r="FK6">
            <v>0</v>
          </cell>
          <cell r="FL6">
            <v>0</v>
          </cell>
          <cell r="FN6">
            <v>0</v>
          </cell>
          <cell r="FO6">
            <v>0</v>
          </cell>
          <cell r="FP6">
            <v>0</v>
          </cell>
          <cell r="FQ6">
            <v>0</v>
          </cell>
          <cell r="FR6">
            <v>0</v>
          </cell>
          <cell r="FS6">
            <v>0</v>
          </cell>
          <cell r="FT6">
            <v>0</v>
          </cell>
          <cell r="FU6">
            <v>0</v>
          </cell>
          <cell r="FV6">
            <v>0</v>
          </cell>
          <cell r="FX6">
            <v>0</v>
          </cell>
          <cell r="FY6" t="str">
            <v>QTY</v>
          </cell>
          <cell r="FZ6" t="str">
            <v>RATE</v>
          </cell>
          <cell r="GA6" t="str">
            <v>QTY</v>
          </cell>
          <cell r="GB6" t="str">
            <v>RATE</v>
          </cell>
          <cell r="GC6" t="str">
            <v>(%)</v>
          </cell>
          <cell r="GD6" t="str">
            <v>QTY</v>
          </cell>
          <cell r="GE6" t="str">
            <v>RATE</v>
          </cell>
          <cell r="GF6" t="str">
            <v>QTY</v>
          </cell>
          <cell r="GG6" t="str">
            <v>RATE</v>
          </cell>
          <cell r="GH6" t="str">
            <v>(%)</v>
          </cell>
          <cell r="GI6" t="str">
            <v>QTY</v>
          </cell>
          <cell r="GJ6" t="str">
            <v>RATE</v>
          </cell>
          <cell r="GK6" t="str">
            <v>QTY</v>
          </cell>
          <cell r="GL6" t="str">
            <v>RATE</v>
          </cell>
          <cell r="GM6" t="str">
            <v>(%)</v>
          </cell>
          <cell r="GN6" t="str">
            <v>QTY</v>
          </cell>
          <cell r="GO6" t="str">
            <v>RATE</v>
          </cell>
          <cell r="GP6" t="str">
            <v>QTY</v>
          </cell>
          <cell r="GQ6" t="str">
            <v>RATE</v>
          </cell>
          <cell r="GR6" t="str">
            <v>(%)</v>
          </cell>
          <cell r="GS6" t="str">
            <v>QTY</v>
          </cell>
          <cell r="GT6" t="str">
            <v>RATE</v>
          </cell>
          <cell r="GU6" t="str">
            <v>QTY</v>
          </cell>
          <cell r="GV6" t="str">
            <v>RATE</v>
          </cell>
          <cell r="GW6" t="str">
            <v>(%)</v>
          </cell>
          <cell r="GX6" t="str">
            <v>QTY</v>
          </cell>
          <cell r="GY6" t="str">
            <v>RATE</v>
          </cell>
          <cell r="GZ6" t="str">
            <v>QTY</v>
          </cell>
          <cell r="HA6" t="str">
            <v>RATE</v>
          </cell>
          <cell r="HB6" t="str">
            <v>(%)</v>
          </cell>
        </row>
        <row r="7">
          <cell r="AM7" t="str">
            <v>BANGLADESH</v>
          </cell>
          <cell r="AN7" t="str">
            <v>365  DI</v>
          </cell>
          <cell r="AO7">
            <v>2</v>
          </cell>
          <cell r="AP7">
            <v>0</v>
          </cell>
          <cell r="AQ7">
            <v>2</v>
          </cell>
          <cell r="AR7">
            <v>0</v>
          </cell>
          <cell r="AS7">
            <v>0</v>
          </cell>
          <cell r="AT7">
            <v>0</v>
          </cell>
          <cell r="AU7">
            <v>2</v>
          </cell>
        </row>
        <row r="8">
          <cell r="AN8" t="str">
            <v>475 DI SS</v>
          </cell>
          <cell r="AO8">
            <v>5</v>
          </cell>
          <cell r="AP8">
            <v>0</v>
          </cell>
          <cell r="AQ8">
            <v>0</v>
          </cell>
          <cell r="AR8">
            <v>0</v>
          </cell>
          <cell r="AS8">
            <v>5</v>
          </cell>
          <cell r="AT8">
            <v>0</v>
          </cell>
          <cell r="AU8">
            <v>5</v>
          </cell>
        </row>
        <row r="9">
          <cell r="AN9" t="str">
            <v>575 DI EXP</v>
          </cell>
          <cell r="AO9">
            <v>2</v>
          </cell>
          <cell r="AP9">
            <v>0</v>
          </cell>
          <cell r="AQ9">
            <v>0</v>
          </cell>
          <cell r="AR9">
            <v>0</v>
          </cell>
          <cell r="AS9">
            <v>2</v>
          </cell>
          <cell r="AT9">
            <v>0</v>
          </cell>
          <cell r="AU9">
            <v>2</v>
          </cell>
        </row>
        <row r="10">
          <cell r="AN10" t="str">
            <v>275 DI</v>
          </cell>
          <cell r="AO10">
            <v>15</v>
          </cell>
          <cell r="AP10">
            <v>0</v>
          </cell>
          <cell r="AQ10">
            <v>0</v>
          </cell>
          <cell r="AR10">
            <v>15</v>
          </cell>
          <cell r="AS10">
            <v>0</v>
          </cell>
          <cell r="AT10">
            <v>0</v>
          </cell>
          <cell r="AU10">
            <v>15</v>
          </cell>
          <cell r="AW10" t="str">
            <v>DIRECT WAGES (200)</v>
          </cell>
          <cell r="AX10">
            <v>39073313.710000001</v>
          </cell>
          <cell r="AY10">
            <v>32429562.219999999</v>
          </cell>
          <cell r="AZ10">
            <v>89457041.909999996</v>
          </cell>
          <cell r="BA10">
            <v>51697257.619999997</v>
          </cell>
          <cell r="BB10">
            <v>18113002.579999998</v>
          </cell>
          <cell r="BC10">
            <v>230770178.04000002</v>
          </cell>
          <cell r="BD10">
            <v>13392762.109999999</v>
          </cell>
          <cell r="BE10">
            <v>244162940.15000004</v>
          </cell>
          <cell r="BF10">
            <v>213764623.63</v>
          </cell>
          <cell r="BG10">
            <v>0</v>
          </cell>
          <cell r="BH10">
            <v>457927563.78000003</v>
          </cell>
          <cell r="BJ10">
            <v>0</v>
          </cell>
          <cell r="BK10">
            <v>0</v>
          </cell>
          <cell r="BL10" t="str">
            <v>COP</v>
          </cell>
          <cell r="BM10">
            <v>0.25063942833221631</v>
          </cell>
          <cell r="BN10">
            <v>0</v>
          </cell>
          <cell r="BO10" t="str">
            <v>COP</v>
          </cell>
          <cell r="BP10">
            <v>0.34468990995083681</v>
          </cell>
          <cell r="BQ10">
            <v>0</v>
          </cell>
          <cell r="BR10" t="str">
            <v>COP</v>
          </cell>
          <cell r="BS10" t="str">
            <v>PROF "E"</v>
          </cell>
          <cell r="BT10">
            <v>0</v>
          </cell>
          <cell r="BU10">
            <v>0</v>
          </cell>
          <cell r="BV10">
            <v>0</v>
          </cell>
          <cell r="BW10">
            <v>0</v>
          </cell>
          <cell r="BX10">
            <v>0</v>
          </cell>
          <cell r="BY10">
            <v>0</v>
          </cell>
          <cell r="CA10" t="str">
            <v>SALARIES &amp; WAGES</v>
          </cell>
          <cell r="CB10">
            <v>51643168.560000002</v>
          </cell>
          <cell r="CC10">
            <v>6717325.3700000001</v>
          </cell>
          <cell r="CD10">
            <v>58360493.93</v>
          </cell>
          <cell r="DV10" t="str">
            <v>STEEL ITEMS</v>
          </cell>
          <cell r="DW10" t="str">
            <v>KG</v>
          </cell>
          <cell r="DX10">
            <v>1825414</v>
          </cell>
          <cell r="DY10">
            <v>52841917</v>
          </cell>
          <cell r="DZ10">
            <v>28.947908255332763</v>
          </cell>
          <cell r="EA10">
            <v>1449365</v>
          </cell>
          <cell r="EB10">
            <v>41699453</v>
          </cell>
          <cell r="EC10">
            <v>28.770843093354674</v>
          </cell>
          <cell r="EK10" t="str">
            <v>25 HP</v>
          </cell>
          <cell r="EL10" t="str">
            <v>225 DI</v>
          </cell>
          <cell r="EM10">
            <v>0</v>
          </cell>
          <cell r="EN10">
            <v>0</v>
          </cell>
          <cell r="EO10" t="e">
            <v>#DIV/0!</v>
          </cell>
          <cell r="EP10">
            <v>0</v>
          </cell>
          <cell r="EQ10">
            <v>0</v>
          </cell>
          <cell r="ER10">
            <v>0</v>
          </cell>
          <cell r="ES10">
            <v>0</v>
          </cell>
          <cell r="ET10">
            <v>0</v>
          </cell>
          <cell r="EU10">
            <v>0</v>
          </cell>
          <cell r="EV10">
            <v>0</v>
          </cell>
          <cell r="EW10">
            <v>0</v>
          </cell>
          <cell r="EY10" t="str">
            <v>225 DI</v>
          </cell>
          <cell r="EZ10">
            <v>0</v>
          </cell>
          <cell r="FA10">
            <v>0</v>
          </cell>
          <cell r="FB10">
            <v>0</v>
          </cell>
          <cell r="FC10">
            <v>0</v>
          </cell>
          <cell r="FD10">
            <v>0</v>
          </cell>
          <cell r="FE10">
            <v>0</v>
          </cell>
          <cell r="FF10">
            <v>0</v>
          </cell>
          <cell r="FG10">
            <v>33</v>
          </cell>
          <cell r="FH10">
            <v>1476</v>
          </cell>
          <cell r="FI10">
            <v>101885</v>
          </cell>
          <cell r="FJ10">
            <v>26959</v>
          </cell>
          <cell r="FK10">
            <v>0</v>
          </cell>
          <cell r="FL10">
            <v>130320</v>
          </cell>
          <cell r="FN10" t="str">
            <v>AD KANDIVLI</v>
          </cell>
          <cell r="FO10">
            <v>-1099.67437</v>
          </cell>
          <cell r="FP10">
            <v>-1295.3911063999999</v>
          </cell>
          <cell r="FQ10">
            <v>0</v>
          </cell>
          <cell r="FR10">
            <v>-454.06014959999999</v>
          </cell>
          <cell r="FS10">
            <v>0</v>
          </cell>
          <cell r="FT10">
            <v>1758.1549600000001</v>
          </cell>
          <cell r="FU10">
            <v>0</v>
          </cell>
          <cell r="FV10">
            <v>-1090.9706659999999</v>
          </cell>
        </row>
        <row r="11">
          <cell r="AN11" t="str">
            <v>575 DI</v>
          </cell>
          <cell r="AO11">
            <v>12</v>
          </cell>
          <cell r="AP11">
            <v>0</v>
          </cell>
          <cell r="AQ11">
            <v>0</v>
          </cell>
          <cell r="AR11">
            <v>0</v>
          </cell>
          <cell r="AS11">
            <v>12</v>
          </cell>
          <cell r="AT11">
            <v>0</v>
          </cell>
          <cell r="AU11">
            <v>12</v>
          </cell>
          <cell r="AW11">
            <v>0</v>
          </cell>
          <cell r="AX11">
            <v>0</v>
          </cell>
          <cell r="AY11">
            <v>0</v>
          </cell>
          <cell r="AZ11">
            <v>0</v>
          </cell>
          <cell r="BA11">
            <v>0</v>
          </cell>
          <cell r="BB11">
            <v>0</v>
          </cell>
          <cell r="BC11">
            <v>0</v>
          </cell>
          <cell r="BD11">
            <v>0</v>
          </cell>
          <cell r="BE11">
            <v>0</v>
          </cell>
          <cell r="BF11">
            <v>0</v>
          </cell>
          <cell r="BG11">
            <v>0</v>
          </cell>
          <cell r="BH11">
            <v>0</v>
          </cell>
          <cell r="BJ11">
            <v>0</v>
          </cell>
          <cell r="BK11">
            <v>0</v>
          </cell>
          <cell r="BL11">
            <v>0</v>
          </cell>
          <cell r="BM11">
            <v>0</v>
          </cell>
          <cell r="BN11">
            <v>0</v>
          </cell>
          <cell r="BO11">
            <v>0</v>
          </cell>
          <cell r="BP11">
            <v>0</v>
          </cell>
          <cell r="BQ11">
            <v>0</v>
          </cell>
          <cell r="BR11">
            <v>0</v>
          </cell>
          <cell r="BS11">
            <v>0</v>
          </cell>
          <cell r="BT11">
            <v>0</v>
          </cell>
          <cell r="BU11" t="str">
            <v>25 HP</v>
          </cell>
          <cell r="BV11" t="str">
            <v>225 DI</v>
          </cell>
          <cell r="BW11">
            <v>0</v>
          </cell>
          <cell r="BX11">
            <v>0</v>
          </cell>
          <cell r="BY11">
            <v>0</v>
          </cell>
          <cell r="CA11">
            <v>0</v>
          </cell>
          <cell r="CB11">
            <v>0</v>
          </cell>
          <cell r="CC11">
            <v>0</v>
          </cell>
          <cell r="CD11">
            <v>0</v>
          </cell>
          <cell r="DV11" t="str">
            <v>ALUMINIUM SECTIONS</v>
          </cell>
          <cell r="EK11">
            <v>0</v>
          </cell>
          <cell r="EL11" t="str">
            <v>215 DI</v>
          </cell>
          <cell r="EM11">
            <v>0</v>
          </cell>
          <cell r="EN11">
            <v>0</v>
          </cell>
          <cell r="EO11">
            <v>0</v>
          </cell>
          <cell r="EP11">
            <v>0</v>
          </cell>
          <cell r="EQ11">
            <v>0</v>
          </cell>
          <cell r="ER11">
            <v>0</v>
          </cell>
          <cell r="ES11">
            <v>0</v>
          </cell>
          <cell r="ET11">
            <v>0</v>
          </cell>
          <cell r="EU11">
            <v>0</v>
          </cell>
          <cell r="EV11">
            <v>0</v>
          </cell>
          <cell r="EW11">
            <v>0</v>
          </cell>
          <cell r="EY11">
            <v>0</v>
          </cell>
          <cell r="EZ11">
            <v>0</v>
          </cell>
          <cell r="FA11">
            <v>0</v>
          </cell>
          <cell r="FB11">
            <v>0</v>
          </cell>
          <cell r="FC11">
            <v>0</v>
          </cell>
          <cell r="FD11">
            <v>0</v>
          </cell>
          <cell r="FE11">
            <v>0</v>
          </cell>
          <cell r="FF11">
            <v>0</v>
          </cell>
          <cell r="FG11">
            <v>0</v>
          </cell>
          <cell r="FH11">
            <v>0</v>
          </cell>
          <cell r="FI11">
            <v>0</v>
          </cell>
          <cell r="FJ11">
            <v>0</v>
          </cell>
          <cell r="FK11">
            <v>0</v>
          </cell>
          <cell r="FL11">
            <v>0</v>
          </cell>
          <cell r="FN11">
            <v>0</v>
          </cell>
          <cell r="FO11">
            <v>0</v>
          </cell>
          <cell r="FP11">
            <v>0</v>
          </cell>
          <cell r="FQ11">
            <v>0</v>
          </cell>
          <cell r="FR11">
            <v>0</v>
          </cell>
          <cell r="FS11">
            <v>0</v>
          </cell>
          <cell r="FT11">
            <v>0</v>
          </cell>
          <cell r="FU11">
            <v>0</v>
          </cell>
          <cell r="FV11">
            <v>0</v>
          </cell>
          <cell r="FX11" t="str">
            <v>AIR CLEANER</v>
          </cell>
          <cell r="FY11">
            <v>1</v>
          </cell>
          <cell r="FZ11">
            <v>450</v>
          </cell>
          <cell r="GA11">
            <v>1</v>
          </cell>
          <cell r="GB11">
            <v>450</v>
          </cell>
          <cell r="GC11">
            <v>0</v>
          </cell>
          <cell r="GD11">
            <v>1</v>
          </cell>
          <cell r="GE11">
            <v>450</v>
          </cell>
          <cell r="GF11">
            <v>1</v>
          </cell>
          <cell r="GG11">
            <v>450</v>
          </cell>
          <cell r="GH11">
            <v>0</v>
          </cell>
          <cell r="GI11">
            <v>1</v>
          </cell>
          <cell r="GJ11">
            <v>450</v>
          </cell>
          <cell r="GK11">
            <v>1</v>
          </cell>
          <cell r="GL11">
            <v>450</v>
          </cell>
          <cell r="GM11">
            <v>0</v>
          </cell>
          <cell r="GN11">
            <v>1</v>
          </cell>
          <cell r="GO11">
            <v>450</v>
          </cell>
          <cell r="GP11">
            <v>1</v>
          </cell>
          <cell r="GQ11">
            <v>450</v>
          </cell>
          <cell r="GR11">
            <v>0</v>
          </cell>
          <cell r="GS11">
            <v>1</v>
          </cell>
          <cell r="GT11">
            <v>450</v>
          </cell>
          <cell r="GU11">
            <v>1</v>
          </cell>
          <cell r="GV11">
            <v>450</v>
          </cell>
          <cell r="GW11">
            <v>0</v>
          </cell>
          <cell r="GX11">
            <v>1</v>
          </cell>
          <cell r="GY11">
            <v>450</v>
          </cell>
          <cell r="GZ11">
            <v>1</v>
          </cell>
          <cell r="HA11">
            <v>450</v>
          </cell>
          <cell r="HB11">
            <v>0</v>
          </cell>
        </row>
        <row r="12">
          <cell r="AO12">
            <v>36</v>
          </cell>
          <cell r="AP12">
            <v>0</v>
          </cell>
          <cell r="AQ12">
            <v>2</v>
          </cell>
          <cell r="AR12">
            <v>15</v>
          </cell>
          <cell r="AS12">
            <v>19</v>
          </cell>
          <cell r="AT12">
            <v>0</v>
          </cell>
          <cell r="AU12">
            <v>36</v>
          </cell>
          <cell r="AW12" t="str">
            <v>INDIRECT WAGES (300)</v>
          </cell>
          <cell r="AX12">
            <v>55588113.799999997</v>
          </cell>
          <cell r="AY12">
            <v>46176108.909999996</v>
          </cell>
          <cell r="AZ12">
            <v>110302542.31999999</v>
          </cell>
          <cell r="BA12">
            <v>89008035.609999999</v>
          </cell>
          <cell r="BB12">
            <v>30204513.240000002</v>
          </cell>
          <cell r="BC12">
            <v>331279313.88</v>
          </cell>
          <cell r="BD12">
            <v>20245653.620000001</v>
          </cell>
          <cell r="BE12">
            <v>351524967.5</v>
          </cell>
          <cell r="BF12">
            <v>217413480.00999999</v>
          </cell>
          <cell r="BG12">
            <v>0</v>
          </cell>
          <cell r="BH12">
            <v>568938447.50999999</v>
          </cell>
          <cell r="BJ12" t="str">
            <v>225 DI</v>
          </cell>
          <cell r="BK12">
            <v>0</v>
          </cell>
          <cell r="BL12">
            <v>0</v>
          </cell>
          <cell r="BM12">
            <v>0</v>
          </cell>
          <cell r="BN12">
            <v>0</v>
          </cell>
          <cell r="BO12">
            <v>0</v>
          </cell>
          <cell r="BP12">
            <v>0</v>
          </cell>
          <cell r="BQ12">
            <v>0</v>
          </cell>
          <cell r="BR12">
            <v>0</v>
          </cell>
          <cell r="BS12">
            <v>0</v>
          </cell>
          <cell r="BT12">
            <v>0</v>
          </cell>
          <cell r="BU12">
            <v>0</v>
          </cell>
          <cell r="BV12" t="str">
            <v>215 DI</v>
          </cell>
          <cell r="BW12">
            <v>0</v>
          </cell>
          <cell r="BX12">
            <v>0</v>
          </cell>
          <cell r="BY12">
            <v>0</v>
          </cell>
          <cell r="CA12">
            <v>0</v>
          </cell>
          <cell r="CB12">
            <v>51643168.560000002</v>
          </cell>
          <cell r="CC12">
            <v>6717325.3700000001</v>
          </cell>
          <cell r="CD12">
            <v>58360493.93</v>
          </cell>
          <cell r="EK12">
            <v>0</v>
          </cell>
          <cell r="EL12">
            <v>0</v>
          </cell>
          <cell r="EM12">
            <v>0</v>
          </cell>
          <cell r="EN12">
            <v>0</v>
          </cell>
          <cell r="EO12">
            <v>0</v>
          </cell>
          <cell r="EP12">
            <v>0</v>
          </cell>
          <cell r="EQ12">
            <v>0</v>
          </cell>
          <cell r="ER12">
            <v>0</v>
          </cell>
          <cell r="ES12">
            <v>0</v>
          </cell>
          <cell r="ET12">
            <v>0</v>
          </cell>
          <cell r="EU12">
            <v>0</v>
          </cell>
          <cell r="EV12">
            <v>0</v>
          </cell>
          <cell r="EW12">
            <v>0</v>
          </cell>
          <cell r="EY12" t="str">
            <v>215 DI</v>
          </cell>
          <cell r="EZ12">
            <v>0</v>
          </cell>
          <cell r="FA12">
            <v>0</v>
          </cell>
          <cell r="FB12">
            <v>0</v>
          </cell>
          <cell r="FC12">
            <v>0</v>
          </cell>
          <cell r="FD12">
            <v>0</v>
          </cell>
          <cell r="FE12">
            <v>0</v>
          </cell>
          <cell r="FF12">
            <v>0</v>
          </cell>
          <cell r="FG12">
            <v>2</v>
          </cell>
          <cell r="FH12">
            <v>4239</v>
          </cell>
          <cell r="FI12">
            <v>118248</v>
          </cell>
          <cell r="FJ12">
            <v>21756</v>
          </cell>
          <cell r="FK12">
            <v>0</v>
          </cell>
          <cell r="FL12">
            <v>144243</v>
          </cell>
          <cell r="FN12" t="str">
            <v>AD MARKETING</v>
          </cell>
          <cell r="FO12">
            <v>0</v>
          </cell>
          <cell r="FP12">
            <v>0</v>
          </cell>
          <cell r="FQ12">
            <v>-295.07616000000002</v>
          </cell>
          <cell r="FR12">
            <v>-281.35953969999997</v>
          </cell>
          <cell r="FS12">
            <v>0</v>
          </cell>
          <cell r="FT12">
            <v>0</v>
          </cell>
          <cell r="FU12">
            <v>0</v>
          </cell>
          <cell r="FV12">
            <v>-576.43569969999999</v>
          </cell>
          <cell r="FX12" t="str">
            <v>ARM STEERING</v>
          </cell>
          <cell r="FY12">
            <v>1</v>
          </cell>
          <cell r="FZ12">
            <v>212</v>
          </cell>
          <cell r="GA12">
            <v>1</v>
          </cell>
          <cell r="GB12">
            <v>212</v>
          </cell>
          <cell r="GC12">
            <v>0</v>
          </cell>
          <cell r="GD12">
            <v>1</v>
          </cell>
          <cell r="GE12">
            <v>212</v>
          </cell>
          <cell r="GF12">
            <v>1</v>
          </cell>
          <cell r="GG12">
            <v>212</v>
          </cell>
          <cell r="GH12">
            <v>0</v>
          </cell>
          <cell r="GI12">
            <v>1</v>
          </cell>
          <cell r="GJ12">
            <v>212</v>
          </cell>
          <cell r="GK12">
            <v>1</v>
          </cell>
          <cell r="GL12">
            <v>212</v>
          </cell>
          <cell r="GM12">
            <v>0</v>
          </cell>
          <cell r="GN12">
            <v>1</v>
          </cell>
          <cell r="GO12">
            <v>212</v>
          </cell>
          <cell r="GP12">
            <v>1</v>
          </cell>
          <cell r="GQ12">
            <v>212</v>
          </cell>
          <cell r="GR12">
            <v>0</v>
          </cell>
          <cell r="GS12">
            <v>1</v>
          </cell>
          <cell r="GT12">
            <v>212</v>
          </cell>
          <cell r="GU12">
            <v>1</v>
          </cell>
          <cell r="GV12">
            <v>212</v>
          </cell>
          <cell r="GW12">
            <v>0</v>
          </cell>
          <cell r="GX12">
            <v>1</v>
          </cell>
          <cell r="GY12">
            <v>212</v>
          </cell>
          <cell r="GZ12">
            <v>1</v>
          </cell>
          <cell r="HA12">
            <v>212</v>
          </cell>
          <cell r="HB12">
            <v>0</v>
          </cell>
        </row>
        <row r="13">
          <cell r="BW13">
            <v>0</v>
          </cell>
          <cell r="BX13">
            <v>0</v>
          </cell>
          <cell r="BY13">
            <v>0</v>
          </cell>
          <cell r="CA13">
            <v>0</v>
          </cell>
          <cell r="CB13">
            <v>0</v>
          </cell>
          <cell r="CC13">
            <v>0</v>
          </cell>
          <cell r="CD13">
            <v>0</v>
          </cell>
          <cell r="DX13">
            <v>1825414</v>
          </cell>
          <cell r="DY13">
            <v>52841917</v>
          </cell>
          <cell r="EA13">
            <v>1449365</v>
          </cell>
          <cell r="EB13">
            <v>41699453</v>
          </cell>
          <cell r="EK13">
            <v>0</v>
          </cell>
          <cell r="EL13">
            <v>0</v>
          </cell>
          <cell r="EM13">
            <v>0</v>
          </cell>
          <cell r="EN13">
            <v>0</v>
          </cell>
          <cell r="EO13">
            <v>0</v>
          </cell>
          <cell r="EP13">
            <v>0</v>
          </cell>
          <cell r="EQ13">
            <v>0</v>
          </cell>
          <cell r="ER13">
            <v>0</v>
          </cell>
          <cell r="ES13">
            <v>0</v>
          </cell>
          <cell r="ET13">
            <v>0</v>
          </cell>
          <cell r="EU13">
            <v>0</v>
          </cell>
          <cell r="EV13">
            <v>0</v>
          </cell>
          <cell r="EW13">
            <v>0</v>
          </cell>
          <cell r="EY13">
            <v>0</v>
          </cell>
          <cell r="EZ13">
            <v>0</v>
          </cell>
          <cell r="FA13">
            <v>0</v>
          </cell>
          <cell r="FB13">
            <v>0</v>
          </cell>
          <cell r="FC13">
            <v>0</v>
          </cell>
          <cell r="FD13">
            <v>0</v>
          </cell>
          <cell r="FE13">
            <v>0</v>
          </cell>
          <cell r="FF13">
            <v>0</v>
          </cell>
          <cell r="FG13">
            <v>0</v>
          </cell>
          <cell r="FH13">
            <v>0</v>
          </cell>
          <cell r="FI13">
            <v>0</v>
          </cell>
          <cell r="FJ13">
            <v>0</v>
          </cell>
          <cell r="FK13">
            <v>0</v>
          </cell>
          <cell r="FL13">
            <v>0</v>
          </cell>
          <cell r="FN13">
            <v>0</v>
          </cell>
          <cell r="FO13">
            <v>0</v>
          </cell>
          <cell r="FP13">
            <v>0</v>
          </cell>
          <cell r="FQ13">
            <v>0</v>
          </cell>
          <cell r="FR13">
            <v>0</v>
          </cell>
          <cell r="FS13">
            <v>0</v>
          </cell>
          <cell r="FT13">
            <v>0</v>
          </cell>
          <cell r="FU13">
            <v>0</v>
          </cell>
          <cell r="FV13">
            <v>0</v>
          </cell>
          <cell r="FX13" t="str">
            <v>ASSY ROCKER ARM</v>
          </cell>
          <cell r="FY13">
            <v>1</v>
          </cell>
          <cell r="FZ13">
            <v>447</v>
          </cell>
          <cell r="GA13">
            <v>1</v>
          </cell>
          <cell r="GB13">
            <v>447</v>
          </cell>
          <cell r="GC13">
            <v>0</v>
          </cell>
          <cell r="GD13">
            <v>1</v>
          </cell>
          <cell r="GE13">
            <v>447</v>
          </cell>
          <cell r="GF13">
            <v>1</v>
          </cell>
          <cell r="GG13">
            <v>447</v>
          </cell>
          <cell r="GH13">
            <v>0</v>
          </cell>
          <cell r="GI13">
            <v>1</v>
          </cell>
          <cell r="GJ13">
            <v>385</v>
          </cell>
          <cell r="GK13">
            <v>1</v>
          </cell>
          <cell r="GL13">
            <v>385</v>
          </cell>
          <cell r="GM13">
            <v>0</v>
          </cell>
          <cell r="GN13">
            <v>1</v>
          </cell>
          <cell r="GO13">
            <v>586</v>
          </cell>
          <cell r="GP13">
            <v>1</v>
          </cell>
          <cell r="GQ13">
            <v>586</v>
          </cell>
          <cell r="GR13">
            <v>0</v>
          </cell>
          <cell r="GS13">
            <v>1</v>
          </cell>
          <cell r="GT13">
            <v>586</v>
          </cell>
          <cell r="GU13">
            <v>1</v>
          </cell>
          <cell r="GV13">
            <v>586</v>
          </cell>
          <cell r="GW13">
            <v>0</v>
          </cell>
          <cell r="GX13">
            <v>1</v>
          </cell>
          <cell r="GY13">
            <v>586</v>
          </cell>
          <cell r="GZ13">
            <v>1</v>
          </cell>
          <cell r="HA13">
            <v>586</v>
          </cell>
          <cell r="HB13">
            <v>0</v>
          </cell>
        </row>
        <row r="14">
          <cell r="AM14" t="str">
            <v>DOMINICAN REPUBLIC</v>
          </cell>
          <cell r="AN14" t="str">
            <v xml:space="preserve">'585 DI </v>
          </cell>
          <cell r="AO14">
            <v>8</v>
          </cell>
          <cell r="AP14">
            <v>0</v>
          </cell>
          <cell r="AQ14">
            <v>0</v>
          </cell>
          <cell r="AR14">
            <v>0</v>
          </cell>
          <cell r="AS14">
            <v>8</v>
          </cell>
          <cell r="AT14">
            <v>0</v>
          </cell>
          <cell r="AU14">
            <v>8</v>
          </cell>
          <cell r="AW14" t="str">
            <v>OTHER EXP (5000) (DEPT)</v>
          </cell>
          <cell r="AX14">
            <v>38118013.909999996</v>
          </cell>
          <cell r="AY14">
            <v>30899148.84</v>
          </cell>
          <cell r="AZ14">
            <v>81309576.239999995</v>
          </cell>
          <cell r="BA14">
            <v>57747711.030000001</v>
          </cell>
          <cell r="BB14">
            <v>18518291.690000001</v>
          </cell>
          <cell r="BC14">
            <v>226592741.71000001</v>
          </cell>
          <cell r="BD14">
            <v>17042068.870000001</v>
          </cell>
          <cell r="BE14">
            <v>243634810.58000001</v>
          </cell>
          <cell r="BF14">
            <v>188986912.68000001</v>
          </cell>
          <cell r="BG14">
            <v>0</v>
          </cell>
          <cell r="BH14">
            <v>432621723.25999999</v>
          </cell>
          <cell r="BJ14" t="str">
            <v>215 DI</v>
          </cell>
          <cell r="BK14">
            <v>0</v>
          </cell>
          <cell r="BL14">
            <v>0</v>
          </cell>
          <cell r="BM14">
            <v>0</v>
          </cell>
          <cell r="BN14">
            <v>0</v>
          </cell>
          <cell r="BO14">
            <v>0</v>
          </cell>
          <cell r="BP14">
            <v>0</v>
          </cell>
          <cell r="BQ14">
            <v>0</v>
          </cell>
          <cell r="BR14">
            <v>0</v>
          </cell>
          <cell r="BS14">
            <v>0</v>
          </cell>
          <cell r="BT14">
            <v>0</v>
          </cell>
          <cell r="BU14">
            <v>0</v>
          </cell>
          <cell r="BV14">
            <v>0</v>
          </cell>
          <cell r="BW14">
            <v>0</v>
          </cell>
          <cell r="BX14">
            <v>0</v>
          </cell>
          <cell r="BY14">
            <v>0</v>
          </cell>
          <cell r="CA14" t="str">
            <v>OTHER EXPENSES</v>
          </cell>
          <cell r="CB14">
            <v>35484666.090000004</v>
          </cell>
          <cell r="CC14">
            <v>1206148.96</v>
          </cell>
          <cell r="CD14">
            <v>36690815.050000004</v>
          </cell>
          <cell r="EK14">
            <v>0</v>
          </cell>
          <cell r="EL14">
            <v>0</v>
          </cell>
          <cell r="EM14">
            <v>0</v>
          </cell>
          <cell r="EN14">
            <v>0</v>
          </cell>
          <cell r="EO14">
            <v>0</v>
          </cell>
          <cell r="EP14">
            <v>0</v>
          </cell>
          <cell r="EQ14">
            <v>0</v>
          </cell>
          <cell r="ER14">
            <v>0</v>
          </cell>
          <cell r="ES14">
            <v>0</v>
          </cell>
          <cell r="ET14">
            <v>0</v>
          </cell>
          <cell r="EU14">
            <v>0</v>
          </cell>
          <cell r="EV14">
            <v>0</v>
          </cell>
          <cell r="EW14">
            <v>0</v>
          </cell>
          <cell r="EY14" t="str">
            <v>605 DI</v>
          </cell>
          <cell r="EZ14">
            <v>1</v>
          </cell>
          <cell r="FA14">
            <v>34.147358540473697</v>
          </cell>
          <cell r="FB14">
            <v>147486.82890861199</v>
          </cell>
          <cell r="FC14">
            <v>27837.391215961219</v>
          </cell>
          <cell r="FD14">
            <v>0</v>
          </cell>
          <cell r="FE14">
            <v>175358.36748311369</v>
          </cell>
          <cell r="FF14">
            <v>0</v>
          </cell>
          <cell r="FG14">
            <v>0</v>
          </cell>
          <cell r="FH14">
            <v>0</v>
          </cell>
          <cell r="FI14">
            <v>0</v>
          </cell>
          <cell r="FJ14">
            <v>0</v>
          </cell>
          <cell r="FK14">
            <v>0</v>
          </cell>
          <cell r="FL14">
            <v>0</v>
          </cell>
          <cell r="FN14" t="str">
            <v>AD NASIK</v>
          </cell>
          <cell r="FO14">
            <v>0</v>
          </cell>
          <cell r="FP14">
            <v>0</v>
          </cell>
          <cell r="FQ14">
            <v>0</v>
          </cell>
          <cell r="FR14">
            <v>-37.892917099999998</v>
          </cell>
          <cell r="FS14">
            <v>0</v>
          </cell>
          <cell r="FT14">
            <v>0</v>
          </cell>
          <cell r="FU14">
            <v>0</v>
          </cell>
          <cell r="FV14">
            <v>-37.892917099999998</v>
          </cell>
          <cell r="FX14" t="str">
            <v>BEARING</v>
          </cell>
          <cell r="FY14">
            <v>12</v>
          </cell>
          <cell r="FZ14">
            <v>275.08333333333331</v>
          </cell>
          <cell r="GA14">
            <v>12</v>
          </cell>
          <cell r="GB14">
            <v>275.08333333333331</v>
          </cell>
          <cell r="GC14">
            <v>0</v>
          </cell>
          <cell r="GD14">
            <v>12</v>
          </cell>
          <cell r="GE14">
            <v>275.08333333333331</v>
          </cell>
          <cell r="GF14">
            <v>12</v>
          </cell>
          <cell r="GG14">
            <v>275.08333333333331</v>
          </cell>
          <cell r="GH14">
            <v>0</v>
          </cell>
          <cell r="GI14">
            <v>12</v>
          </cell>
          <cell r="GJ14">
            <v>275.08333333333331</v>
          </cell>
          <cell r="GK14">
            <v>12</v>
          </cell>
          <cell r="GL14">
            <v>275.08333333333331</v>
          </cell>
          <cell r="GM14">
            <v>0</v>
          </cell>
          <cell r="GN14">
            <v>12</v>
          </cell>
          <cell r="GO14">
            <v>284.16666666666669</v>
          </cell>
          <cell r="GP14">
            <v>12</v>
          </cell>
          <cell r="GQ14">
            <v>284.16666666666669</v>
          </cell>
          <cell r="GR14">
            <v>0</v>
          </cell>
          <cell r="GS14">
            <v>12</v>
          </cell>
          <cell r="GT14">
            <v>324</v>
          </cell>
          <cell r="GU14">
            <v>12</v>
          </cell>
          <cell r="GV14">
            <v>324</v>
          </cell>
          <cell r="GW14">
            <v>0</v>
          </cell>
          <cell r="GX14">
            <v>13</v>
          </cell>
          <cell r="GY14">
            <v>299.07692307692309</v>
          </cell>
          <cell r="GZ14">
            <v>13</v>
          </cell>
          <cell r="HA14">
            <v>299.07692307692309</v>
          </cell>
          <cell r="HB14">
            <v>0</v>
          </cell>
        </row>
        <row r="15">
          <cell r="AN15" t="str">
            <v>'275 DI</v>
          </cell>
          <cell r="AO15">
            <v>4</v>
          </cell>
          <cell r="AP15">
            <v>0</v>
          </cell>
          <cell r="AQ15">
            <v>0</v>
          </cell>
          <cell r="AR15">
            <v>4</v>
          </cell>
          <cell r="AS15">
            <v>0</v>
          </cell>
          <cell r="AT15">
            <v>0</v>
          </cell>
          <cell r="AU15">
            <v>4</v>
          </cell>
        </row>
        <row r="16">
          <cell r="AO16">
            <v>12</v>
          </cell>
          <cell r="AP16">
            <v>0</v>
          </cell>
          <cell r="AQ16">
            <v>0</v>
          </cell>
          <cell r="AR16">
            <v>4</v>
          </cell>
          <cell r="AS16">
            <v>8</v>
          </cell>
          <cell r="AT16">
            <v>0</v>
          </cell>
          <cell r="AU16">
            <v>12</v>
          </cell>
          <cell r="AW16">
            <v>0</v>
          </cell>
          <cell r="AX16">
            <v>0</v>
          </cell>
          <cell r="AY16">
            <v>0</v>
          </cell>
          <cell r="AZ16">
            <v>0</v>
          </cell>
          <cell r="BA16">
            <v>0</v>
          </cell>
          <cell r="BB16">
            <v>0</v>
          </cell>
          <cell r="BC16">
            <v>0</v>
          </cell>
          <cell r="BD16">
            <v>0</v>
          </cell>
          <cell r="BE16">
            <v>0</v>
          </cell>
          <cell r="BF16">
            <v>0</v>
          </cell>
          <cell r="BG16">
            <v>0</v>
          </cell>
          <cell r="BH16">
            <v>0</v>
          </cell>
          <cell r="BJ16">
            <v>0</v>
          </cell>
          <cell r="BK16">
            <v>0</v>
          </cell>
          <cell r="BL16">
            <v>0</v>
          </cell>
          <cell r="BM16">
            <v>0</v>
          </cell>
          <cell r="BN16">
            <v>0</v>
          </cell>
          <cell r="BO16">
            <v>0</v>
          </cell>
          <cell r="BP16">
            <v>0</v>
          </cell>
          <cell r="BQ16">
            <v>0</v>
          </cell>
          <cell r="BR16">
            <v>0</v>
          </cell>
          <cell r="BS16">
            <v>0</v>
          </cell>
        </row>
        <row r="17">
          <cell r="EK17" t="str">
            <v>30 HP</v>
          </cell>
          <cell r="EL17" t="str">
            <v>605 DI</v>
          </cell>
          <cell r="EM17">
            <v>1</v>
          </cell>
          <cell r="EN17">
            <v>34.147358540473697</v>
          </cell>
          <cell r="EO17">
            <v>34.147358540473697</v>
          </cell>
          <cell r="EP17">
            <v>145298.44068592071</v>
          </cell>
          <cell r="EQ17">
            <v>145298.44068592071</v>
          </cell>
          <cell r="ER17">
            <v>27837.391215961219</v>
          </cell>
          <cell r="ES17">
            <v>27837.391215961219</v>
          </cell>
          <cell r="ET17">
            <v>2188.3882226912797</v>
          </cell>
          <cell r="EU17">
            <v>2188.3882226912797</v>
          </cell>
          <cell r="EV17">
            <v>175358.36748311369</v>
          </cell>
          <cell r="EW17">
            <v>175358.36748311369</v>
          </cell>
          <cell r="EY17">
            <v>0</v>
          </cell>
          <cell r="EZ17">
            <v>0</v>
          </cell>
          <cell r="FA17">
            <v>0</v>
          </cell>
          <cell r="FB17">
            <v>0</v>
          </cell>
          <cell r="FC17">
            <v>0</v>
          </cell>
          <cell r="FD17">
            <v>0</v>
          </cell>
          <cell r="FE17">
            <v>0</v>
          </cell>
          <cell r="FF17">
            <v>0</v>
          </cell>
          <cell r="FG17">
            <v>0</v>
          </cell>
          <cell r="FH17">
            <v>0</v>
          </cell>
          <cell r="FI17">
            <v>0</v>
          </cell>
          <cell r="FJ17">
            <v>0</v>
          </cell>
          <cell r="FK17">
            <v>0</v>
          </cell>
          <cell r="FL17">
            <v>0</v>
          </cell>
          <cell r="FN17">
            <v>0</v>
          </cell>
          <cell r="FO17">
            <v>0</v>
          </cell>
          <cell r="FP17">
            <v>0</v>
          </cell>
          <cell r="FQ17">
            <v>0</v>
          </cell>
          <cell r="FR17">
            <v>0</v>
          </cell>
          <cell r="FS17">
            <v>0</v>
          </cell>
          <cell r="FT17">
            <v>0</v>
          </cell>
          <cell r="FU17">
            <v>0</v>
          </cell>
          <cell r="FV17">
            <v>0</v>
          </cell>
          <cell r="FX17" t="str">
            <v>CAGE BULL PINION SHAFT LH</v>
          </cell>
          <cell r="FY17">
            <v>1</v>
          </cell>
          <cell r="FZ17">
            <v>348</v>
          </cell>
          <cell r="GA17">
            <v>1</v>
          </cell>
          <cell r="GB17">
            <v>348</v>
          </cell>
          <cell r="GC17">
            <v>0</v>
          </cell>
          <cell r="GD17">
            <v>1</v>
          </cell>
          <cell r="GE17">
            <v>348</v>
          </cell>
          <cell r="GF17">
            <v>1</v>
          </cell>
          <cell r="GG17">
            <v>348</v>
          </cell>
          <cell r="GH17">
            <v>0</v>
          </cell>
          <cell r="GI17">
            <v>1</v>
          </cell>
          <cell r="GJ17">
            <v>348</v>
          </cell>
          <cell r="GK17">
            <v>1</v>
          </cell>
          <cell r="GL17">
            <v>348</v>
          </cell>
          <cell r="GM17">
            <v>0</v>
          </cell>
          <cell r="GN17">
            <v>1</v>
          </cell>
          <cell r="GO17">
            <v>348</v>
          </cell>
          <cell r="GP17">
            <v>1</v>
          </cell>
          <cell r="GQ17">
            <v>348</v>
          </cell>
          <cell r="GR17">
            <v>0</v>
          </cell>
          <cell r="GS17">
            <v>1</v>
          </cell>
          <cell r="GT17">
            <v>348</v>
          </cell>
          <cell r="GU17">
            <v>1</v>
          </cell>
          <cell r="GV17">
            <v>348</v>
          </cell>
          <cell r="GW17">
            <v>0</v>
          </cell>
          <cell r="GX17">
            <v>1</v>
          </cell>
          <cell r="GY17">
            <v>348</v>
          </cell>
          <cell r="GZ17">
            <v>1</v>
          </cell>
          <cell r="HA17">
            <v>348</v>
          </cell>
          <cell r="HB17">
            <v>0</v>
          </cell>
        </row>
        <row r="18">
          <cell r="AM18" t="str">
            <v>EGYPT</v>
          </cell>
          <cell r="AN18" t="str">
            <v xml:space="preserve">'275 DI </v>
          </cell>
          <cell r="AO18">
            <v>1</v>
          </cell>
          <cell r="AP18">
            <v>0</v>
          </cell>
          <cell r="AQ18">
            <v>0</v>
          </cell>
          <cell r="AR18">
            <v>0</v>
          </cell>
          <cell r="AS18">
            <v>1</v>
          </cell>
          <cell r="AT18">
            <v>0</v>
          </cell>
          <cell r="AU18">
            <v>1</v>
          </cell>
          <cell r="AW18">
            <v>0</v>
          </cell>
          <cell r="AX18">
            <v>132779441.41999999</v>
          </cell>
          <cell r="AY18">
            <v>109504819.97</v>
          </cell>
          <cell r="AZ18">
            <v>281069160.46999997</v>
          </cell>
          <cell r="BA18">
            <v>198453004.25999999</v>
          </cell>
          <cell r="BB18">
            <v>66835807.510000005</v>
          </cell>
          <cell r="BC18">
            <v>788642233.63000011</v>
          </cell>
          <cell r="BD18">
            <v>50680484.600000009</v>
          </cell>
          <cell r="BE18">
            <v>839322718.23000014</v>
          </cell>
          <cell r="BF18">
            <v>620165016.31999993</v>
          </cell>
          <cell r="BG18">
            <v>0</v>
          </cell>
          <cell r="BH18">
            <v>1459487734.55</v>
          </cell>
          <cell r="BJ18" t="str">
            <v>605 DI</v>
          </cell>
          <cell r="BK18">
            <v>1</v>
          </cell>
          <cell r="BL18">
            <v>9238.4489996666962</v>
          </cell>
          <cell r="BM18">
            <v>2315.5195759527965</v>
          </cell>
          <cell r="BN18">
            <v>2315.5195759527965</v>
          </cell>
          <cell r="BO18">
            <v>10517</v>
          </cell>
          <cell r="BP18">
            <v>3625.103782952951</v>
          </cell>
          <cell r="BQ18">
            <v>3625.103782952951</v>
          </cell>
          <cell r="BR18">
            <v>5940.6233589057474</v>
          </cell>
          <cell r="BS18">
            <v>6323.9980415109367</v>
          </cell>
          <cell r="BT18">
            <v>0</v>
          </cell>
          <cell r="BU18">
            <v>0</v>
          </cell>
          <cell r="BV18">
            <v>0</v>
          </cell>
          <cell r="BW18">
            <v>0</v>
          </cell>
          <cell r="BX18">
            <v>0</v>
          </cell>
          <cell r="BY18">
            <v>0</v>
          </cell>
          <cell r="CA18">
            <v>0</v>
          </cell>
          <cell r="CB18">
            <v>87127834.650000006</v>
          </cell>
          <cell r="CC18">
            <v>7923474.3300000001</v>
          </cell>
          <cell r="CD18">
            <v>95051308.980000004</v>
          </cell>
          <cell r="DV18" t="str">
            <v>PAINTS</v>
          </cell>
          <cell r="DW18" t="str">
            <v>LTR</v>
          </cell>
          <cell r="DX18">
            <v>470947.5</v>
          </cell>
          <cell r="DY18">
            <v>44806874</v>
          </cell>
          <cell r="DZ18">
            <v>95.141972300521815</v>
          </cell>
          <cell r="EA18">
            <v>497853</v>
          </cell>
          <cell r="EB18">
            <v>40682291</v>
          </cell>
          <cell r="EC18">
            <v>81.715468220538995</v>
          </cell>
          <cell r="EK18">
            <v>0</v>
          </cell>
          <cell r="EL18" t="str">
            <v>5815 DI</v>
          </cell>
          <cell r="EM18">
            <v>0</v>
          </cell>
          <cell r="EN18">
            <v>0</v>
          </cell>
          <cell r="EO18">
            <v>0</v>
          </cell>
          <cell r="EP18">
            <v>0</v>
          </cell>
          <cell r="EQ18">
            <v>0</v>
          </cell>
          <cell r="ER18">
            <v>0</v>
          </cell>
          <cell r="ES18">
            <v>0</v>
          </cell>
          <cell r="ET18">
            <v>0</v>
          </cell>
          <cell r="EU18">
            <v>0</v>
          </cell>
          <cell r="EV18">
            <v>0</v>
          </cell>
          <cell r="EW18">
            <v>0</v>
          </cell>
          <cell r="EY18" t="str">
            <v>5815 DI</v>
          </cell>
          <cell r="EZ18">
            <v>0</v>
          </cell>
          <cell r="FA18">
            <v>0</v>
          </cell>
          <cell r="FB18">
            <v>0</v>
          </cell>
          <cell r="FC18">
            <v>0</v>
          </cell>
          <cell r="FD18">
            <v>0</v>
          </cell>
          <cell r="FE18">
            <v>0</v>
          </cell>
          <cell r="FF18">
            <v>0</v>
          </cell>
          <cell r="FG18">
            <v>0</v>
          </cell>
          <cell r="FH18">
            <v>0</v>
          </cell>
          <cell r="FI18">
            <v>0</v>
          </cell>
          <cell r="FJ18">
            <v>0</v>
          </cell>
          <cell r="FK18">
            <v>0</v>
          </cell>
          <cell r="FL18">
            <v>0</v>
          </cell>
          <cell r="FN18" t="str">
            <v>AD NASIK (R&amp;D)</v>
          </cell>
          <cell r="FO18">
            <v>0</v>
          </cell>
          <cell r="FP18">
            <v>0</v>
          </cell>
          <cell r="FQ18">
            <v>0</v>
          </cell>
          <cell r="FR18">
            <v>0</v>
          </cell>
          <cell r="FS18">
            <v>0</v>
          </cell>
          <cell r="FT18">
            <v>0</v>
          </cell>
          <cell r="FU18">
            <v>0</v>
          </cell>
          <cell r="FV18">
            <v>0</v>
          </cell>
          <cell r="FX18" t="str">
            <v>CAGE BULL PINION SHAFT RH</v>
          </cell>
          <cell r="FY18">
            <v>1</v>
          </cell>
          <cell r="FZ18">
            <v>325</v>
          </cell>
          <cell r="GA18">
            <v>1</v>
          </cell>
          <cell r="GB18">
            <v>325</v>
          </cell>
          <cell r="GC18">
            <v>0</v>
          </cell>
          <cell r="GD18">
            <v>1</v>
          </cell>
          <cell r="GE18">
            <v>325</v>
          </cell>
          <cell r="GF18">
            <v>1</v>
          </cell>
          <cell r="GG18">
            <v>325</v>
          </cell>
          <cell r="GH18">
            <v>0</v>
          </cell>
          <cell r="GI18">
            <v>1</v>
          </cell>
          <cell r="GJ18">
            <v>325</v>
          </cell>
          <cell r="GK18">
            <v>1</v>
          </cell>
          <cell r="GL18">
            <v>325</v>
          </cell>
          <cell r="GM18">
            <v>0</v>
          </cell>
          <cell r="GN18">
            <v>1</v>
          </cell>
          <cell r="GO18">
            <v>325</v>
          </cell>
          <cell r="GP18">
            <v>1</v>
          </cell>
          <cell r="GQ18">
            <v>325</v>
          </cell>
          <cell r="GR18">
            <v>0</v>
          </cell>
          <cell r="GS18">
            <v>1</v>
          </cell>
          <cell r="GT18">
            <v>325</v>
          </cell>
          <cell r="GU18">
            <v>1</v>
          </cell>
          <cell r="GV18">
            <v>325</v>
          </cell>
          <cell r="GW18">
            <v>0</v>
          </cell>
          <cell r="GX18">
            <v>1</v>
          </cell>
          <cell r="GY18">
            <v>325</v>
          </cell>
          <cell r="GZ18">
            <v>1</v>
          </cell>
          <cell r="HA18">
            <v>325</v>
          </cell>
          <cell r="HB18">
            <v>0</v>
          </cell>
        </row>
        <row r="19">
          <cell r="AN19" t="str">
            <v>585 DI CRPTO</v>
          </cell>
          <cell r="AO19">
            <v>1</v>
          </cell>
          <cell r="AP19">
            <v>0</v>
          </cell>
          <cell r="AQ19">
            <v>0</v>
          </cell>
          <cell r="AR19">
            <v>0</v>
          </cell>
          <cell r="AS19">
            <v>1</v>
          </cell>
          <cell r="AT19">
            <v>0</v>
          </cell>
          <cell r="AU19">
            <v>1</v>
          </cell>
          <cell r="AW19">
            <v>0</v>
          </cell>
          <cell r="AX19">
            <v>0</v>
          </cell>
          <cell r="AY19">
            <v>0</v>
          </cell>
          <cell r="AZ19">
            <v>0</v>
          </cell>
          <cell r="BA19">
            <v>0</v>
          </cell>
          <cell r="BB19">
            <v>0</v>
          </cell>
          <cell r="BC19">
            <v>0</v>
          </cell>
          <cell r="BD19">
            <v>0</v>
          </cell>
          <cell r="BE19">
            <v>0</v>
          </cell>
          <cell r="BF19">
            <v>0</v>
          </cell>
          <cell r="BG19">
            <v>0</v>
          </cell>
          <cell r="BH19">
            <v>0</v>
          </cell>
          <cell r="BJ19">
            <v>0</v>
          </cell>
          <cell r="BK19">
            <v>0</v>
          </cell>
          <cell r="BL19">
            <v>0</v>
          </cell>
          <cell r="BM19">
            <v>0</v>
          </cell>
          <cell r="BN19">
            <v>0</v>
          </cell>
          <cell r="BO19">
            <v>0</v>
          </cell>
          <cell r="BP19">
            <v>0</v>
          </cell>
          <cell r="BQ19">
            <v>0</v>
          </cell>
          <cell r="BR19">
            <v>0</v>
          </cell>
          <cell r="BS19">
            <v>0</v>
          </cell>
          <cell r="BT19">
            <v>0</v>
          </cell>
          <cell r="BU19" t="str">
            <v>30 HP</v>
          </cell>
          <cell r="BV19" t="str">
            <v>605 DI</v>
          </cell>
          <cell r="BW19">
            <v>1</v>
          </cell>
          <cell r="BX19">
            <v>6323.9980415109367</v>
          </cell>
          <cell r="BY19">
            <v>6323.9980415109367</v>
          </cell>
          <cell r="CA19">
            <v>0</v>
          </cell>
          <cell r="CB19">
            <v>0</v>
          </cell>
          <cell r="CC19">
            <v>0</v>
          </cell>
          <cell r="CD19">
            <v>0</v>
          </cell>
          <cell r="EK19">
            <v>0</v>
          </cell>
          <cell r="EL19" t="str">
            <v>365 DI</v>
          </cell>
          <cell r="EM19">
            <v>5707</v>
          </cell>
          <cell r="EN19">
            <v>9039386.3107585758</v>
          </cell>
          <cell r="EO19">
            <v>1583.9120923004339</v>
          </cell>
          <cell r="EP19">
            <v>455207791.73823988</v>
          </cell>
          <cell r="EQ19">
            <v>79763.061457550357</v>
          </cell>
          <cell r="ER19">
            <v>206192291.89987421</v>
          </cell>
          <cell r="ES19">
            <v>36129.716470978485</v>
          </cell>
          <cell r="ET19">
            <v>12489131.586899133</v>
          </cell>
          <cell r="EU19">
            <v>2188.3882226912797</v>
          </cell>
          <cell r="EV19">
            <v>682928601.53577185</v>
          </cell>
          <cell r="EW19">
            <v>119665.07824352056</v>
          </cell>
          <cell r="EY19">
            <v>0</v>
          </cell>
          <cell r="EZ19">
            <v>0</v>
          </cell>
          <cell r="FA19">
            <v>0</v>
          </cell>
          <cell r="FB19">
            <v>0</v>
          </cell>
          <cell r="FC19">
            <v>0</v>
          </cell>
          <cell r="FD19">
            <v>0</v>
          </cell>
          <cell r="FE19">
            <v>0</v>
          </cell>
          <cell r="FF19">
            <v>0</v>
          </cell>
          <cell r="FG19">
            <v>0</v>
          </cell>
          <cell r="FH19">
            <v>0</v>
          </cell>
          <cell r="FI19">
            <v>0</v>
          </cell>
          <cell r="FJ19">
            <v>0</v>
          </cell>
          <cell r="FK19">
            <v>0</v>
          </cell>
          <cell r="FL19">
            <v>0</v>
          </cell>
          <cell r="FN19">
            <v>0</v>
          </cell>
          <cell r="FO19">
            <v>0</v>
          </cell>
          <cell r="FP19">
            <v>0</v>
          </cell>
          <cell r="FQ19">
            <v>0</v>
          </cell>
          <cell r="FR19">
            <v>0</v>
          </cell>
          <cell r="FS19">
            <v>0</v>
          </cell>
          <cell r="FT19">
            <v>0</v>
          </cell>
          <cell r="FU19">
            <v>0</v>
          </cell>
          <cell r="FV19">
            <v>0</v>
          </cell>
          <cell r="FX19" t="str">
            <v>CAMSHAFT</v>
          </cell>
          <cell r="FY19">
            <v>1</v>
          </cell>
          <cell r="FZ19">
            <v>250</v>
          </cell>
          <cell r="GA19">
            <v>1</v>
          </cell>
          <cell r="GB19">
            <v>250</v>
          </cell>
          <cell r="GC19">
            <v>0</v>
          </cell>
          <cell r="GD19">
            <v>1</v>
          </cell>
          <cell r="GE19">
            <v>250</v>
          </cell>
          <cell r="GF19">
            <v>1</v>
          </cell>
          <cell r="GG19">
            <v>250</v>
          </cell>
          <cell r="GH19">
            <v>0</v>
          </cell>
          <cell r="GI19">
            <v>1</v>
          </cell>
          <cell r="GJ19">
            <v>255</v>
          </cell>
          <cell r="GK19">
            <v>1</v>
          </cell>
          <cell r="GL19">
            <v>255</v>
          </cell>
          <cell r="GM19">
            <v>0</v>
          </cell>
          <cell r="GN19">
            <v>1</v>
          </cell>
          <cell r="GO19">
            <v>297</v>
          </cell>
          <cell r="GP19">
            <v>1</v>
          </cell>
          <cell r="GQ19">
            <v>297</v>
          </cell>
          <cell r="GR19">
            <v>0</v>
          </cell>
          <cell r="GS19">
            <v>1</v>
          </cell>
          <cell r="GT19">
            <v>297</v>
          </cell>
          <cell r="GU19">
            <v>1</v>
          </cell>
          <cell r="GV19">
            <v>297</v>
          </cell>
          <cell r="GW19">
            <v>0</v>
          </cell>
          <cell r="GX19">
            <v>1</v>
          </cell>
          <cell r="GY19">
            <v>453</v>
          </cell>
          <cell r="GZ19">
            <v>1</v>
          </cell>
          <cell r="HA19">
            <v>453</v>
          </cell>
          <cell r="HB19">
            <v>0</v>
          </cell>
        </row>
        <row r="20">
          <cell r="AO20">
            <v>2</v>
          </cell>
          <cell r="AP20">
            <v>0</v>
          </cell>
          <cell r="AQ20">
            <v>0</v>
          </cell>
          <cell r="AR20">
            <v>0</v>
          </cell>
          <cell r="AS20">
            <v>2</v>
          </cell>
          <cell r="AT20">
            <v>0</v>
          </cell>
          <cell r="AU20">
            <v>2</v>
          </cell>
          <cell r="AW20" t="str">
            <v>OTHER EXP (5000) (W/C)</v>
          </cell>
          <cell r="AX20">
            <v>6974110</v>
          </cell>
          <cell r="AY20">
            <v>13700610</v>
          </cell>
          <cell r="AZ20">
            <v>32772680</v>
          </cell>
          <cell r="BA20">
            <v>38743520</v>
          </cell>
          <cell r="BB20">
            <v>18030930</v>
          </cell>
          <cell r="BC20">
            <v>110221850</v>
          </cell>
          <cell r="BD20">
            <v>24615570</v>
          </cell>
          <cell r="BE20">
            <v>134837420</v>
          </cell>
          <cell r="BF20">
            <v>0</v>
          </cell>
          <cell r="BG20">
            <v>0</v>
          </cell>
          <cell r="BH20">
            <v>134837420</v>
          </cell>
          <cell r="BJ20" t="str">
            <v>5815 DI</v>
          </cell>
          <cell r="BK20">
            <v>0</v>
          </cell>
          <cell r="BL20">
            <v>0</v>
          </cell>
          <cell r="BM20">
            <v>0</v>
          </cell>
          <cell r="BN20">
            <v>0</v>
          </cell>
          <cell r="BO20">
            <v>0</v>
          </cell>
          <cell r="BP20">
            <v>0</v>
          </cell>
          <cell r="BQ20">
            <v>0</v>
          </cell>
          <cell r="BR20">
            <v>0</v>
          </cell>
          <cell r="BS20">
            <v>0</v>
          </cell>
          <cell r="BT20">
            <v>0</v>
          </cell>
          <cell r="BU20">
            <v>0</v>
          </cell>
          <cell r="BV20" t="str">
            <v>5815 DI</v>
          </cell>
          <cell r="BW20">
            <v>0</v>
          </cell>
          <cell r="BX20">
            <v>0</v>
          </cell>
          <cell r="BY20">
            <v>0</v>
          </cell>
          <cell r="CA20">
            <v>0</v>
          </cell>
          <cell r="CB20">
            <v>0</v>
          </cell>
          <cell r="CC20">
            <v>0</v>
          </cell>
          <cell r="CD20">
            <v>0</v>
          </cell>
          <cell r="DV20" t="str">
            <v>OTHER MATERIALS</v>
          </cell>
          <cell r="DY20">
            <v>80279971</v>
          </cell>
          <cell r="EB20">
            <v>72507523</v>
          </cell>
          <cell r="EK20">
            <v>0</v>
          </cell>
          <cell r="EL20">
            <v>0</v>
          </cell>
          <cell r="EM20">
            <v>5708</v>
          </cell>
          <cell r="EN20">
            <v>9039420.4581171162</v>
          </cell>
          <cell r="EO20">
            <v>1583.6405848137906</v>
          </cell>
          <cell r="EP20">
            <v>455353090.17892581</v>
          </cell>
          <cell r="EQ20">
            <v>79774.542778368224</v>
          </cell>
          <cell r="ER20">
            <v>206220129.29109016</v>
          </cell>
          <cell r="ES20">
            <v>36128.263716028407</v>
          </cell>
          <cell r="ET20">
            <v>12491319.975121824</v>
          </cell>
          <cell r="EU20">
            <v>2188.3882226912797</v>
          </cell>
          <cell r="EV20">
            <v>683103959.90325499</v>
          </cell>
          <cell r="EW20">
            <v>119674.83530190171</v>
          </cell>
          <cell r="EY20" t="str">
            <v>365 DI</v>
          </cell>
          <cell r="EZ20">
            <v>5707</v>
          </cell>
          <cell r="FA20">
            <v>1583.9120923004339</v>
          </cell>
          <cell r="FB20">
            <v>81951.44968024164</v>
          </cell>
          <cell r="FC20">
            <v>36129.716470978485</v>
          </cell>
          <cell r="FD20">
            <v>0</v>
          </cell>
          <cell r="FE20">
            <v>119665.07824352056</v>
          </cell>
          <cell r="FF20">
            <v>0</v>
          </cell>
          <cell r="FG20">
            <v>6918</v>
          </cell>
          <cell r="FH20">
            <v>1828</v>
          </cell>
          <cell r="FI20">
            <v>82438</v>
          </cell>
          <cell r="FJ20">
            <v>32862</v>
          </cell>
          <cell r="FK20">
            <v>0</v>
          </cell>
          <cell r="FL20">
            <v>117128</v>
          </cell>
          <cell r="FN20" t="str">
            <v>AD IGATPURI</v>
          </cell>
          <cell r="FO20">
            <v>0</v>
          </cell>
          <cell r="FP20">
            <v>0</v>
          </cell>
          <cell r="FQ20">
            <v>0</v>
          </cell>
          <cell r="FR20">
            <v>0.29825000000000002</v>
          </cell>
          <cell r="FS20">
            <v>0</v>
          </cell>
          <cell r="FT20">
            <v>0</v>
          </cell>
          <cell r="FU20">
            <v>0</v>
          </cell>
          <cell r="FV20">
            <v>0.29825000000000002</v>
          </cell>
          <cell r="FX20" t="str">
            <v>CASE CPT DIFFERENTIAL</v>
          </cell>
          <cell r="FY20">
            <v>1</v>
          </cell>
          <cell r="FZ20">
            <v>506</v>
          </cell>
          <cell r="GA20">
            <v>1</v>
          </cell>
          <cell r="GB20">
            <v>506</v>
          </cell>
          <cell r="GC20">
            <v>0</v>
          </cell>
          <cell r="GD20">
            <v>1</v>
          </cell>
          <cell r="GE20">
            <v>506</v>
          </cell>
          <cell r="GF20">
            <v>1</v>
          </cell>
          <cell r="GG20">
            <v>506</v>
          </cell>
          <cell r="GH20">
            <v>0</v>
          </cell>
          <cell r="GI20">
            <v>1</v>
          </cell>
          <cell r="GJ20">
            <v>506</v>
          </cell>
          <cell r="GK20">
            <v>1</v>
          </cell>
          <cell r="GL20">
            <v>506</v>
          </cell>
          <cell r="GM20">
            <v>0</v>
          </cell>
          <cell r="GN20">
            <v>1</v>
          </cell>
          <cell r="GO20">
            <v>506</v>
          </cell>
          <cell r="GP20">
            <v>1</v>
          </cell>
          <cell r="GQ20">
            <v>506</v>
          </cell>
          <cell r="GR20">
            <v>0</v>
          </cell>
          <cell r="GS20">
            <v>1</v>
          </cell>
          <cell r="GT20">
            <v>506</v>
          </cell>
          <cell r="GU20">
            <v>1</v>
          </cell>
          <cell r="GV20">
            <v>506</v>
          </cell>
          <cell r="GW20">
            <v>0</v>
          </cell>
          <cell r="GX20">
            <v>1</v>
          </cell>
          <cell r="GY20">
            <v>506</v>
          </cell>
          <cell r="GZ20">
            <v>1</v>
          </cell>
          <cell r="HA20">
            <v>506</v>
          </cell>
          <cell r="HB20">
            <v>0</v>
          </cell>
        </row>
        <row r="21">
          <cell r="BV21" t="str">
            <v>365 DI</v>
          </cell>
          <cell r="BW21">
            <v>5707</v>
          </cell>
          <cell r="BX21">
            <v>46592664.37243133</v>
          </cell>
          <cell r="BY21">
            <v>8164.1255252201381</v>
          </cell>
          <cell r="CA21" t="str">
            <v>SALARIES &amp; WAGES AS % OF</v>
          </cell>
          <cell r="CB21">
            <v>0</v>
          </cell>
          <cell r="CC21">
            <v>0</v>
          </cell>
          <cell r="CD21">
            <v>1.5906022760865322</v>
          </cell>
          <cell r="EK21">
            <v>0</v>
          </cell>
          <cell r="EL21">
            <v>0</v>
          </cell>
          <cell r="EM21">
            <v>0</v>
          </cell>
          <cell r="EN21">
            <v>0</v>
          </cell>
          <cell r="EO21">
            <v>0</v>
          </cell>
          <cell r="EP21">
            <v>0</v>
          </cell>
          <cell r="EQ21">
            <v>0</v>
          </cell>
          <cell r="ER21">
            <v>0</v>
          </cell>
          <cell r="ES21">
            <v>0</v>
          </cell>
          <cell r="ET21">
            <v>0</v>
          </cell>
          <cell r="EU21">
            <v>0</v>
          </cell>
          <cell r="EV21">
            <v>0</v>
          </cell>
          <cell r="EW21">
            <v>0</v>
          </cell>
          <cell r="EY21">
            <v>0</v>
          </cell>
          <cell r="EZ21">
            <v>0</v>
          </cell>
          <cell r="FA21">
            <v>0</v>
          </cell>
          <cell r="FB21">
            <v>0</v>
          </cell>
          <cell r="FC21">
            <v>0</v>
          </cell>
          <cell r="FD21">
            <v>0</v>
          </cell>
          <cell r="FE21">
            <v>0</v>
          </cell>
          <cell r="FF21">
            <v>0</v>
          </cell>
          <cell r="FG21">
            <v>0</v>
          </cell>
          <cell r="FH21">
            <v>0</v>
          </cell>
          <cell r="FI21">
            <v>0</v>
          </cell>
          <cell r="FJ21">
            <v>0</v>
          </cell>
          <cell r="FK21">
            <v>0</v>
          </cell>
          <cell r="FL21">
            <v>0</v>
          </cell>
          <cell r="FN21">
            <v>0</v>
          </cell>
          <cell r="FO21">
            <v>0</v>
          </cell>
          <cell r="FP21">
            <v>0</v>
          </cell>
          <cell r="FQ21">
            <v>0</v>
          </cell>
          <cell r="FR21">
            <v>0</v>
          </cell>
          <cell r="FS21">
            <v>0</v>
          </cell>
          <cell r="FT21">
            <v>0</v>
          </cell>
          <cell r="FU21">
            <v>0</v>
          </cell>
          <cell r="FV21">
            <v>0</v>
          </cell>
          <cell r="FX21" t="str">
            <v>DRAGLINK CPT</v>
          </cell>
          <cell r="FY21">
            <v>1</v>
          </cell>
          <cell r="FZ21">
            <v>236</v>
          </cell>
          <cell r="GA21">
            <v>1</v>
          </cell>
          <cell r="GB21">
            <v>236</v>
          </cell>
          <cell r="GC21">
            <v>0</v>
          </cell>
          <cell r="GD21">
            <v>1</v>
          </cell>
          <cell r="GE21">
            <v>236</v>
          </cell>
          <cell r="GF21">
            <v>1</v>
          </cell>
          <cell r="GG21">
            <v>236</v>
          </cell>
          <cell r="GH21">
            <v>0</v>
          </cell>
          <cell r="GI21">
            <v>1</v>
          </cell>
          <cell r="GJ21">
            <v>235</v>
          </cell>
          <cell r="GK21">
            <v>1</v>
          </cell>
          <cell r="GL21">
            <v>235</v>
          </cell>
          <cell r="GM21">
            <v>0</v>
          </cell>
          <cell r="GN21">
            <v>1</v>
          </cell>
          <cell r="GO21">
            <v>235</v>
          </cell>
          <cell r="GP21">
            <v>1</v>
          </cell>
          <cell r="GQ21">
            <v>235</v>
          </cell>
          <cell r="GR21">
            <v>0</v>
          </cell>
          <cell r="GS21">
            <v>1</v>
          </cell>
          <cell r="GT21">
            <v>235</v>
          </cell>
          <cell r="GU21">
            <v>1</v>
          </cell>
          <cell r="GV21">
            <v>235</v>
          </cell>
          <cell r="GW21">
            <v>0</v>
          </cell>
          <cell r="GX21">
            <v>1</v>
          </cell>
          <cell r="GY21">
            <v>235</v>
          </cell>
          <cell r="GZ21">
            <v>1</v>
          </cell>
          <cell r="HA21">
            <v>235</v>
          </cell>
          <cell r="HB21">
            <v>0</v>
          </cell>
        </row>
        <row r="22">
          <cell r="AM22" t="str">
            <v>NEPAL</v>
          </cell>
          <cell r="AN22" t="str">
            <v>275 DI</v>
          </cell>
          <cell r="AO22">
            <v>32</v>
          </cell>
          <cell r="AP22">
            <v>0</v>
          </cell>
          <cell r="AQ22">
            <v>0</v>
          </cell>
          <cell r="AR22">
            <v>32</v>
          </cell>
          <cell r="AS22">
            <v>0</v>
          </cell>
          <cell r="AT22">
            <v>0</v>
          </cell>
          <cell r="AU22">
            <v>32</v>
          </cell>
          <cell r="AW22">
            <v>0</v>
          </cell>
          <cell r="AX22">
            <v>139753551.41999999</v>
          </cell>
          <cell r="AY22">
            <v>123205429.97</v>
          </cell>
          <cell r="AZ22">
            <v>313841840.46999997</v>
          </cell>
          <cell r="BA22">
            <v>237196524.25999999</v>
          </cell>
          <cell r="BB22">
            <v>84866737.510000005</v>
          </cell>
          <cell r="BC22">
            <v>898864083.63000011</v>
          </cell>
          <cell r="BD22">
            <v>75296054.600000009</v>
          </cell>
          <cell r="BE22">
            <v>974160138.23000014</v>
          </cell>
          <cell r="BF22">
            <v>620165016.31999993</v>
          </cell>
          <cell r="BG22">
            <v>0</v>
          </cell>
          <cell r="BH22">
            <v>1594325154.55</v>
          </cell>
          <cell r="BJ22" t="str">
            <v>365 DI</v>
          </cell>
          <cell r="BK22">
            <v>5707</v>
          </cell>
          <cell r="BL22">
            <v>13522.148827427467</v>
          </cell>
          <cell r="BM22">
            <v>3389.1836519295694</v>
          </cell>
          <cell r="BN22">
            <v>19342071.101562053</v>
          </cell>
          <cell r="BO22">
            <v>12417</v>
          </cell>
          <cell r="BP22">
            <v>4280.0146118595403</v>
          </cell>
          <cell r="BQ22">
            <v>24426043.389882397</v>
          </cell>
          <cell r="BR22">
            <v>43768114.491444454</v>
          </cell>
          <cell r="BS22">
            <v>46592664.37243133</v>
          </cell>
          <cell r="BT22">
            <v>0</v>
          </cell>
          <cell r="BU22">
            <v>0</v>
          </cell>
          <cell r="BV22">
            <v>0</v>
          </cell>
          <cell r="BW22">
            <v>5708</v>
          </cell>
          <cell r="BX22">
            <v>46598988.370472841</v>
          </cell>
          <cell r="BY22">
            <v>8163.8031482958722</v>
          </cell>
          <cell r="CA22" t="str">
            <v>OTHER EXPENSES</v>
          </cell>
          <cell r="CB22">
            <v>0</v>
          </cell>
          <cell r="CC22">
            <v>0</v>
          </cell>
          <cell r="CD22">
            <v>0</v>
          </cell>
          <cell r="DV22" t="str">
            <v>TYRES &amp; TUBES</v>
          </cell>
          <cell r="DW22" t="str">
            <v>NOS</v>
          </cell>
          <cell r="DX22">
            <v>461306</v>
          </cell>
          <cell r="DY22">
            <v>752999209</v>
          </cell>
          <cell r="DZ22">
            <v>1632.320431557361</v>
          </cell>
          <cell r="EA22">
            <v>440440</v>
          </cell>
          <cell r="EB22">
            <v>721023586</v>
          </cell>
          <cell r="EC22">
            <v>1637.0529152665517</v>
          </cell>
          <cell r="EK22" t="str">
            <v>35 HP</v>
          </cell>
          <cell r="EL22" t="str">
            <v>275 DI</v>
          </cell>
          <cell r="EM22">
            <v>15959</v>
          </cell>
          <cell r="EN22">
            <v>25277653.08102262</v>
          </cell>
          <cell r="EO22">
            <v>1583.9120923004336</v>
          </cell>
          <cell r="EP22">
            <v>1277992459.4239511</v>
          </cell>
          <cell r="EQ22">
            <v>80079.733029886032</v>
          </cell>
          <cell r="ER22">
            <v>591795894.31072772</v>
          </cell>
          <cell r="ES22">
            <v>37082.266702846529</v>
          </cell>
          <cell r="ET22">
            <v>34924487.645930134</v>
          </cell>
          <cell r="EU22">
            <v>2188.3882226912797</v>
          </cell>
          <cell r="EV22">
            <v>1929990494.4616318</v>
          </cell>
          <cell r="EW22">
            <v>120934.30004772427</v>
          </cell>
          <cell r="EY22" t="str">
            <v>275 DI</v>
          </cell>
          <cell r="EZ22">
            <v>15959</v>
          </cell>
          <cell r="FA22">
            <v>1583.9120923004336</v>
          </cell>
          <cell r="FB22">
            <v>82268.121252577315</v>
          </cell>
          <cell r="FC22">
            <v>37082.266702846529</v>
          </cell>
          <cell r="FD22">
            <v>0</v>
          </cell>
          <cell r="FE22">
            <v>120934.30004772427</v>
          </cell>
          <cell r="FF22">
            <v>0</v>
          </cell>
          <cell r="FG22">
            <v>11796</v>
          </cell>
          <cell r="FH22">
            <v>1918</v>
          </cell>
          <cell r="FI22">
            <v>81913</v>
          </cell>
          <cell r="FJ22">
            <v>32720</v>
          </cell>
          <cell r="FK22">
            <v>0</v>
          </cell>
          <cell r="FL22">
            <v>116551</v>
          </cell>
          <cell r="FN22" t="str">
            <v>MPU KANHE</v>
          </cell>
          <cell r="FO22">
            <v>0</v>
          </cell>
          <cell r="FP22">
            <v>0</v>
          </cell>
          <cell r="FQ22">
            <v>0</v>
          </cell>
          <cell r="FR22">
            <v>0</v>
          </cell>
          <cell r="FS22">
            <v>0</v>
          </cell>
          <cell r="FT22">
            <v>0</v>
          </cell>
          <cell r="FU22">
            <v>0</v>
          </cell>
          <cell r="FV22">
            <v>0</v>
          </cell>
          <cell r="FX22" t="str">
            <v>FENDER CPT RH</v>
          </cell>
          <cell r="FY22">
            <v>1</v>
          </cell>
          <cell r="FZ22">
            <v>931</v>
          </cell>
          <cell r="GA22">
            <v>1</v>
          </cell>
          <cell r="GB22">
            <v>931</v>
          </cell>
          <cell r="GC22">
            <v>0</v>
          </cell>
          <cell r="GD22">
            <v>1</v>
          </cell>
          <cell r="GE22">
            <v>931</v>
          </cell>
          <cell r="GF22">
            <v>1</v>
          </cell>
          <cell r="GG22">
            <v>931</v>
          </cell>
          <cell r="GH22">
            <v>0</v>
          </cell>
          <cell r="GI22">
            <v>1</v>
          </cell>
          <cell r="GJ22">
            <v>931</v>
          </cell>
          <cell r="GK22">
            <v>1</v>
          </cell>
          <cell r="GL22">
            <v>931</v>
          </cell>
          <cell r="GM22">
            <v>0</v>
          </cell>
          <cell r="GN22">
            <v>1</v>
          </cell>
          <cell r="GO22">
            <v>931</v>
          </cell>
          <cell r="GP22">
            <v>1</v>
          </cell>
          <cell r="GQ22">
            <v>931</v>
          </cell>
          <cell r="GR22">
            <v>0</v>
          </cell>
          <cell r="GS22">
            <v>1</v>
          </cell>
          <cell r="GT22">
            <v>1386</v>
          </cell>
          <cell r="GU22">
            <v>1</v>
          </cell>
          <cell r="GV22">
            <v>1386</v>
          </cell>
          <cell r="GW22">
            <v>0</v>
          </cell>
          <cell r="GX22">
            <v>1</v>
          </cell>
          <cell r="GY22">
            <v>1386</v>
          </cell>
          <cell r="GZ22">
            <v>1</v>
          </cell>
          <cell r="HA22">
            <v>1386</v>
          </cell>
          <cell r="HB22">
            <v>0</v>
          </cell>
        </row>
        <row r="23">
          <cell r="AN23" t="str">
            <v>575 DI</v>
          </cell>
          <cell r="AO23">
            <v>14</v>
          </cell>
          <cell r="AP23">
            <v>0</v>
          </cell>
          <cell r="AQ23">
            <v>0</v>
          </cell>
          <cell r="AR23">
            <v>0</v>
          </cell>
          <cell r="AS23">
            <v>14</v>
          </cell>
          <cell r="AT23">
            <v>0</v>
          </cell>
          <cell r="AU23">
            <v>14</v>
          </cell>
          <cell r="AW23">
            <v>0</v>
          </cell>
          <cell r="AX23">
            <v>0</v>
          </cell>
          <cell r="AY23">
            <v>0</v>
          </cell>
          <cell r="AZ23">
            <v>0</v>
          </cell>
          <cell r="BA23">
            <v>0</v>
          </cell>
          <cell r="BB23">
            <v>0</v>
          </cell>
          <cell r="BC23">
            <v>0</v>
          </cell>
          <cell r="BD23">
            <v>0</v>
          </cell>
          <cell r="BE23">
            <v>0</v>
          </cell>
          <cell r="BF23">
            <v>0</v>
          </cell>
          <cell r="BG23">
            <v>0</v>
          </cell>
          <cell r="BH23">
            <v>0</v>
          </cell>
          <cell r="BJ23">
            <v>0</v>
          </cell>
          <cell r="BK23">
            <v>0</v>
          </cell>
          <cell r="BL23">
            <v>0</v>
          </cell>
          <cell r="BM23">
            <v>0</v>
          </cell>
          <cell r="BN23">
            <v>0</v>
          </cell>
          <cell r="BO23">
            <v>0</v>
          </cell>
          <cell r="BP23">
            <v>0</v>
          </cell>
          <cell r="BQ23">
            <v>0</v>
          </cell>
          <cell r="BR23">
            <v>0</v>
          </cell>
          <cell r="BS23">
            <v>0</v>
          </cell>
          <cell r="BT23">
            <v>0</v>
          </cell>
          <cell r="BU23">
            <v>0</v>
          </cell>
          <cell r="BV23">
            <v>0</v>
          </cell>
          <cell r="BW23">
            <v>0</v>
          </cell>
          <cell r="BX23">
            <v>0</v>
          </cell>
          <cell r="BY23">
            <v>0</v>
          </cell>
          <cell r="CA23">
            <v>0</v>
          </cell>
          <cell r="CB23">
            <v>0</v>
          </cell>
          <cell r="CC23">
            <v>0</v>
          </cell>
          <cell r="CD23">
            <v>0</v>
          </cell>
          <cell r="EK23">
            <v>0</v>
          </cell>
          <cell r="EL23" t="str">
            <v>B275</v>
          </cell>
          <cell r="EM23">
            <v>2985</v>
          </cell>
          <cell r="EN23">
            <v>1285884.4538387302</v>
          </cell>
          <cell r="EO23">
            <v>430.78206158751431</v>
          </cell>
          <cell r="EP23">
            <v>234954315.12517554</v>
          </cell>
          <cell r="EQ23">
            <v>78711.663358517762</v>
          </cell>
          <cell r="ER23">
            <v>103520219.53454399</v>
          </cell>
          <cell r="ES23">
            <v>34680.140547585928</v>
          </cell>
          <cell r="ET23">
            <v>6532338.8447334701</v>
          </cell>
          <cell r="EU23">
            <v>2188.3882226912797</v>
          </cell>
          <cell r="EV23">
            <v>346292757.95829171</v>
          </cell>
          <cell r="EW23">
            <v>116010.97419038248</v>
          </cell>
          <cell r="EY23">
            <v>0</v>
          </cell>
          <cell r="EZ23">
            <v>0</v>
          </cell>
          <cell r="FA23">
            <v>0</v>
          </cell>
          <cell r="FB23">
            <v>0</v>
          </cell>
          <cell r="FC23">
            <v>0</v>
          </cell>
          <cell r="FD23">
            <v>0</v>
          </cell>
          <cell r="FE23">
            <v>0</v>
          </cell>
          <cell r="FF23">
            <v>0</v>
          </cell>
          <cell r="FG23">
            <v>0</v>
          </cell>
          <cell r="FH23">
            <v>0</v>
          </cell>
          <cell r="FI23">
            <v>0</v>
          </cell>
          <cell r="FJ23">
            <v>0</v>
          </cell>
          <cell r="FK23">
            <v>0</v>
          </cell>
          <cell r="FL23">
            <v>0</v>
          </cell>
          <cell r="FN23">
            <v>0</v>
          </cell>
          <cell r="FO23">
            <v>0</v>
          </cell>
          <cell r="FP23">
            <v>0</v>
          </cell>
          <cell r="FQ23">
            <v>0</v>
          </cell>
          <cell r="FR23">
            <v>0</v>
          </cell>
          <cell r="FS23">
            <v>0</v>
          </cell>
          <cell r="FT23">
            <v>0</v>
          </cell>
          <cell r="FU23">
            <v>0</v>
          </cell>
          <cell r="FV23">
            <v>0</v>
          </cell>
          <cell r="FX23" t="str">
            <v>FENDER CPT LH</v>
          </cell>
          <cell r="FY23">
            <v>1</v>
          </cell>
          <cell r="FZ23">
            <v>931</v>
          </cell>
          <cell r="GA23">
            <v>1</v>
          </cell>
          <cell r="GB23">
            <v>931</v>
          </cell>
          <cell r="GC23">
            <v>0</v>
          </cell>
          <cell r="GD23">
            <v>1</v>
          </cell>
          <cell r="GE23">
            <v>931</v>
          </cell>
          <cell r="GF23">
            <v>1</v>
          </cell>
          <cell r="GG23">
            <v>931</v>
          </cell>
          <cell r="GH23">
            <v>0</v>
          </cell>
          <cell r="GI23">
            <v>1</v>
          </cell>
          <cell r="GJ23">
            <v>931</v>
          </cell>
          <cell r="GK23">
            <v>1</v>
          </cell>
          <cell r="GL23">
            <v>931</v>
          </cell>
          <cell r="GM23">
            <v>0</v>
          </cell>
          <cell r="GN23">
            <v>1</v>
          </cell>
          <cell r="GO23">
            <v>931</v>
          </cell>
          <cell r="GP23">
            <v>1</v>
          </cell>
          <cell r="GQ23">
            <v>931</v>
          </cell>
          <cell r="GR23">
            <v>0</v>
          </cell>
          <cell r="GS23">
            <v>1</v>
          </cell>
          <cell r="GT23">
            <v>1390</v>
          </cell>
          <cell r="GU23">
            <v>1</v>
          </cell>
          <cell r="GV23">
            <v>1390</v>
          </cell>
          <cell r="GW23">
            <v>0</v>
          </cell>
          <cell r="GX23">
            <v>1</v>
          </cell>
          <cell r="GY23">
            <v>1390</v>
          </cell>
          <cell r="GZ23">
            <v>1</v>
          </cell>
          <cell r="HA23">
            <v>1390</v>
          </cell>
          <cell r="HB23">
            <v>0</v>
          </cell>
        </row>
        <row r="24">
          <cell r="AN24" t="str">
            <v>'575 DI EXP</v>
          </cell>
          <cell r="AO24">
            <v>5</v>
          </cell>
          <cell r="AP24">
            <v>0</v>
          </cell>
          <cell r="AQ24">
            <v>0</v>
          </cell>
          <cell r="AR24">
            <v>0</v>
          </cell>
          <cell r="AS24">
            <v>5</v>
          </cell>
          <cell r="AT24">
            <v>0</v>
          </cell>
          <cell r="AU24">
            <v>5</v>
          </cell>
          <cell r="AW24">
            <v>0</v>
          </cell>
          <cell r="AX24">
            <v>0</v>
          </cell>
          <cell r="AY24">
            <v>0</v>
          </cell>
          <cell r="AZ24">
            <v>0</v>
          </cell>
          <cell r="BA24">
            <v>0</v>
          </cell>
          <cell r="BB24">
            <v>0</v>
          </cell>
          <cell r="BC24">
            <v>0</v>
          </cell>
          <cell r="BD24">
            <v>0</v>
          </cell>
          <cell r="BE24">
            <v>0</v>
          </cell>
          <cell r="BF24">
            <v>0</v>
          </cell>
          <cell r="BG24">
            <v>0</v>
          </cell>
          <cell r="BH24">
            <v>0</v>
          </cell>
          <cell r="BJ24" t="str">
            <v>275 DI</v>
          </cell>
          <cell r="BK24">
            <v>15959</v>
          </cell>
          <cell r="BL24">
            <v>13489.148827427467</v>
          </cell>
          <cell r="BM24">
            <v>3380.9125507946064</v>
          </cell>
          <cell r="BN24">
            <v>53955983.398131125</v>
          </cell>
          <cell r="BO24">
            <v>12283</v>
          </cell>
          <cell r="BP24">
            <v>4233.8261639261282</v>
          </cell>
          <cell r="BQ24">
            <v>67567631.750097081</v>
          </cell>
          <cell r="BR24">
            <v>121523615.1482282</v>
          </cell>
          <cell r="BS24">
            <v>129366071.16198041</v>
          </cell>
          <cell r="BT24">
            <v>0</v>
          </cell>
          <cell r="BU24" t="str">
            <v>35 HP</v>
          </cell>
          <cell r="BV24" t="str">
            <v>275 DI</v>
          </cell>
          <cell r="BW24">
            <v>15959</v>
          </cell>
          <cell r="BX24">
            <v>129366071.16198041</v>
          </cell>
          <cell r="BY24">
            <v>8106.1514607419267</v>
          </cell>
          <cell r="CA24" t="str">
            <v>FACTORY POWER - B/O</v>
          </cell>
          <cell r="CB24">
            <v>0.99560112282623581</v>
          </cell>
          <cell r="CC24">
            <v>0</v>
          </cell>
          <cell r="CD24">
            <v>116334000</v>
          </cell>
          <cell r="DV24" t="str">
            <v>COMPONENTS OTHER THAN</v>
          </cell>
          <cell r="DY24">
            <v>6298263310</v>
          </cell>
          <cell r="EB24">
            <v>5401610784</v>
          </cell>
          <cell r="EK24">
            <v>0</v>
          </cell>
          <cell r="EL24">
            <v>0</v>
          </cell>
          <cell r="EM24">
            <v>18944</v>
          </cell>
          <cell r="EN24">
            <v>26563537.534861349</v>
          </cell>
          <cell r="EO24">
            <v>1402.2137634534074</v>
          </cell>
          <cell r="EP24">
            <v>1512946774.5491266</v>
          </cell>
          <cell r="EQ24">
            <v>79864.16673084494</v>
          </cell>
          <cell r="ER24">
            <v>695316113.84527171</v>
          </cell>
          <cell r="ES24">
            <v>36703.764455514764</v>
          </cell>
          <cell r="ET24">
            <v>41456826.490663603</v>
          </cell>
          <cell r="EU24">
            <v>2188.3882226912797</v>
          </cell>
          <cell r="EV24">
            <v>2276283252.4199233</v>
          </cell>
          <cell r="EW24">
            <v>120158.53317250439</v>
          </cell>
          <cell r="EY24" t="str">
            <v>B275</v>
          </cell>
          <cell r="EZ24">
            <v>2985</v>
          </cell>
          <cell r="FA24">
            <v>430.78206158751431</v>
          </cell>
          <cell r="FB24">
            <v>80900.051581209045</v>
          </cell>
          <cell r="FC24">
            <v>34680.140547585928</v>
          </cell>
          <cell r="FD24">
            <v>0</v>
          </cell>
          <cell r="FE24">
            <v>116010.97419038249</v>
          </cell>
          <cell r="FF24">
            <v>0</v>
          </cell>
          <cell r="FG24">
            <v>4216</v>
          </cell>
          <cell r="FH24">
            <v>469</v>
          </cell>
          <cell r="FI24">
            <v>79755</v>
          </cell>
          <cell r="FJ24">
            <v>33109</v>
          </cell>
          <cell r="FK24">
            <v>0</v>
          </cell>
          <cell r="FL24">
            <v>113333</v>
          </cell>
          <cell r="FN24" t="str">
            <v>HO</v>
          </cell>
          <cell r="FO24">
            <v>-2106.3541127000003</v>
          </cell>
          <cell r="FP24">
            <v>0</v>
          </cell>
          <cell r="FQ24">
            <v>0</v>
          </cell>
          <cell r="FR24">
            <v>-5765.2967723000002</v>
          </cell>
          <cell r="FS24">
            <v>0</v>
          </cell>
          <cell r="FT24">
            <v>8215.0967299999993</v>
          </cell>
          <cell r="FU24">
            <v>0</v>
          </cell>
          <cell r="FV24">
            <v>343.44584499999837</v>
          </cell>
          <cell r="FX24" t="str">
            <v>FILTER TWIN ASSY</v>
          </cell>
          <cell r="FY24">
            <v>1</v>
          </cell>
          <cell r="FZ24">
            <v>256</v>
          </cell>
          <cell r="GA24">
            <v>1</v>
          </cell>
          <cell r="GB24">
            <v>256</v>
          </cell>
          <cell r="GC24">
            <v>0</v>
          </cell>
          <cell r="GD24">
            <v>1</v>
          </cell>
          <cell r="GE24">
            <v>256</v>
          </cell>
          <cell r="GF24">
            <v>1</v>
          </cell>
          <cell r="GG24">
            <v>256</v>
          </cell>
          <cell r="GH24">
            <v>0</v>
          </cell>
          <cell r="GI24">
            <v>1</v>
          </cell>
          <cell r="GJ24">
            <v>256</v>
          </cell>
          <cell r="GK24">
            <v>1</v>
          </cell>
          <cell r="GL24">
            <v>256</v>
          </cell>
          <cell r="GM24">
            <v>0</v>
          </cell>
          <cell r="GN24">
            <v>1</v>
          </cell>
          <cell r="GO24">
            <v>256</v>
          </cell>
          <cell r="GP24">
            <v>1</v>
          </cell>
          <cell r="GQ24">
            <v>256</v>
          </cell>
          <cell r="GR24">
            <v>0</v>
          </cell>
          <cell r="GS24">
            <v>1</v>
          </cell>
          <cell r="GT24">
            <v>256</v>
          </cell>
          <cell r="GU24">
            <v>1</v>
          </cell>
          <cell r="GV24">
            <v>256</v>
          </cell>
          <cell r="GW24">
            <v>0</v>
          </cell>
          <cell r="GX24">
            <v>1</v>
          </cell>
          <cell r="GY24">
            <v>256</v>
          </cell>
          <cell r="GZ24">
            <v>1</v>
          </cell>
          <cell r="HA24">
            <v>256</v>
          </cell>
          <cell r="HB24">
            <v>0</v>
          </cell>
        </row>
        <row r="25">
          <cell r="AN25" t="str">
            <v>365 DI</v>
          </cell>
          <cell r="AO25">
            <v>11</v>
          </cell>
          <cell r="AP25">
            <v>0</v>
          </cell>
          <cell r="AQ25">
            <v>11</v>
          </cell>
          <cell r="AR25">
            <v>0</v>
          </cell>
          <cell r="AS25">
            <v>0</v>
          </cell>
          <cell r="AT25">
            <v>0</v>
          </cell>
          <cell r="AU25">
            <v>11</v>
          </cell>
          <cell r="AW25" t="str">
            <v>LOAD IN HOURS</v>
          </cell>
          <cell r="AX25">
            <v>526715</v>
          </cell>
          <cell r="AY25">
            <v>419625</v>
          </cell>
          <cell r="AZ25">
            <v>1102045</v>
          </cell>
          <cell r="BA25">
            <v>640535</v>
          </cell>
          <cell r="BB25">
            <v>246938</v>
          </cell>
          <cell r="BC25">
            <v>2935858</v>
          </cell>
          <cell r="BD25">
            <v>197394</v>
          </cell>
          <cell r="BE25">
            <v>3133252</v>
          </cell>
          <cell r="BF25">
            <v>2972114</v>
          </cell>
          <cell r="BG25">
            <v>0</v>
          </cell>
          <cell r="BH25">
            <v>6105366</v>
          </cell>
          <cell r="BJ25">
            <v>0</v>
          </cell>
          <cell r="BK25">
            <v>0</v>
          </cell>
          <cell r="BL25">
            <v>0</v>
          </cell>
          <cell r="BM25">
            <v>0</v>
          </cell>
          <cell r="BN25">
            <v>0</v>
          </cell>
          <cell r="BO25">
            <v>0</v>
          </cell>
          <cell r="BP25">
            <v>0</v>
          </cell>
          <cell r="BQ25">
            <v>0</v>
          </cell>
          <cell r="BR25">
            <v>0</v>
          </cell>
          <cell r="BS25">
            <v>0</v>
          </cell>
          <cell r="BT25">
            <v>0</v>
          </cell>
          <cell r="BU25">
            <v>0</v>
          </cell>
          <cell r="BV25" t="str">
            <v>B275</v>
          </cell>
          <cell r="BW25">
            <v>2985</v>
          </cell>
          <cell r="BX25">
            <v>25763346.066604003</v>
          </cell>
          <cell r="BY25">
            <v>8630.9367057299842</v>
          </cell>
          <cell r="CA25" t="str">
            <v>FACTORY POWER - GENERATED</v>
          </cell>
          <cell r="CB25">
            <v>4.3988771737642068E-3</v>
          </cell>
          <cell r="CC25">
            <v>0</v>
          </cell>
          <cell r="CD25">
            <v>514000</v>
          </cell>
          <cell r="DV25" t="str">
            <v>TYRES &amp; TUBES</v>
          </cell>
          <cell r="EK25">
            <v>0</v>
          </cell>
          <cell r="EL25">
            <v>0</v>
          </cell>
          <cell r="EM25">
            <v>0</v>
          </cell>
          <cell r="EN25">
            <v>0</v>
          </cell>
          <cell r="EO25">
            <v>0</v>
          </cell>
          <cell r="EP25">
            <v>0</v>
          </cell>
          <cell r="EQ25">
            <v>0</v>
          </cell>
          <cell r="ER25">
            <v>0</v>
          </cell>
          <cell r="ES25">
            <v>0</v>
          </cell>
          <cell r="ET25">
            <v>0</v>
          </cell>
          <cell r="EU25">
            <v>0</v>
          </cell>
          <cell r="EV25">
            <v>0</v>
          </cell>
          <cell r="EW25">
            <v>0</v>
          </cell>
          <cell r="EY25">
            <v>0</v>
          </cell>
          <cell r="EZ25">
            <v>0</v>
          </cell>
          <cell r="FA25">
            <v>0</v>
          </cell>
          <cell r="FB25">
            <v>0</v>
          </cell>
          <cell r="FC25">
            <v>0</v>
          </cell>
          <cell r="FD25">
            <v>0</v>
          </cell>
          <cell r="FE25">
            <v>0</v>
          </cell>
          <cell r="FF25">
            <v>0</v>
          </cell>
          <cell r="FG25">
            <v>0</v>
          </cell>
          <cell r="FH25">
            <v>0</v>
          </cell>
          <cell r="FI25">
            <v>0</v>
          </cell>
          <cell r="FJ25">
            <v>0</v>
          </cell>
          <cell r="FK25">
            <v>0</v>
          </cell>
          <cell r="FL25">
            <v>0</v>
          </cell>
          <cell r="FN25">
            <v>0</v>
          </cell>
          <cell r="FO25">
            <v>0</v>
          </cell>
          <cell r="FP25">
            <v>0</v>
          </cell>
          <cell r="FQ25">
            <v>0</v>
          </cell>
          <cell r="FR25">
            <v>0</v>
          </cell>
          <cell r="FS25">
            <v>0</v>
          </cell>
          <cell r="FT25">
            <v>0</v>
          </cell>
          <cell r="FU25">
            <v>0</v>
          </cell>
          <cell r="FV25">
            <v>0</v>
          </cell>
          <cell r="FX25" t="str">
            <v>GENERATOR</v>
          </cell>
          <cell r="FY25">
            <v>1</v>
          </cell>
          <cell r="FZ25">
            <v>898</v>
          </cell>
          <cell r="GA25">
            <v>1</v>
          </cell>
          <cell r="GB25">
            <v>898</v>
          </cell>
          <cell r="GC25">
            <v>0</v>
          </cell>
          <cell r="GD25">
            <v>1</v>
          </cell>
          <cell r="GE25">
            <v>898</v>
          </cell>
          <cell r="GF25">
            <v>1</v>
          </cell>
          <cell r="GG25">
            <v>898</v>
          </cell>
          <cell r="GH25">
            <v>0</v>
          </cell>
          <cell r="GI25">
            <v>1</v>
          </cell>
          <cell r="GJ25">
            <v>898</v>
          </cell>
          <cell r="GK25">
            <v>1</v>
          </cell>
          <cell r="GL25">
            <v>898</v>
          </cell>
          <cell r="GM25">
            <v>0</v>
          </cell>
          <cell r="GN25">
            <v>1</v>
          </cell>
          <cell r="GO25">
            <v>898</v>
          </cell>
          <cell r="GP25">
            <v>1</v>
          </cell>
          <cell r="GQ25">
            <v>898</v>
          </cell>
          <cell r="GR25">
            <v>0</v>
          </cell>
          <cell r="GS25">
            <v>1</v>
          </cell>
          <cell r="GT25">
            <v>898</v>
          </cell>
          <cell r="GU25">
            <v>1</v>
          </cell>
          <cell r="GV25">
            <v>898</v>
          </cell>
          <cell r="GW25">
            <v>0</v>
          </cell>
          <cell r="GX25">
            <v>1</v>
          </cell>
          <cell r="GY25">
            <v>898</v>
          </cell>
          <cell r="GZ25">
            <v>1</v>
          </cell>
          <cell r="HA25">
            <v>898</v>
          </cell>
          <cell r="HB25">
            <v>0</v>
          </cell>
        </row>
        <row r="26">
          <cell r="AN26" t="str">
            <v>475 DI SS</v>
          </cell>
          <cell r="AO26">
            <v>13</v>
          </cell>
          <cell r="AP26">
            <v>0</v>
          </cell>
          <cell r="AQ26">
            <v>0</v>
          </cell>
          <cell r="AR26">
            <v>0</v>
          </cell>
          <cell r="AS26">
            <v>13</v>
          </cell>
          <cell r="AT26">
            <v>0</v>
          </cell>
          <cell r="AU26">
            <v>13</v>
          </cell>
          <cell r="AW26" t="str">
            <v>LOAD IN MINUTES</v>
          </cell>
          <cell r="AX26">
            <v>31602900</v>
          </cell>
          <cell r="AY26">
            <v>25177500</v>
          </cell>
          <cell r="AZ26">
            <v>66122700</v>
          </cell>
          <cell r="BA26">
            <v>38432100</v>
          </cell>
          <cell r="BB26">
            <v>14816280</v>
          </cell>
          <cell r="BC26">
            <v>176151480</v>
          </cell>
          <cell r="BD26">
            <v>11843640</v>
          </cell>
          <cell r="BE26">
            <v>187995120</v>
          </cell>
          <cell r="BF26">
            <v>178326840</v>
          </cell>
          <cell r="BG26">
            <v>0</v>
          </cell>
          <cell r="BH26">
            <v>366321960</v>
          </cell>
          <cell r="BJ26" t="str">
            <v>B275</v>
          </cell>
          <cell r="BK26">
            <v>2985</v>
          </cell>
          <cell r="BL26">
            <v>15420.24831070978</v>
          </cell>
          <cell r="BM26">
            <v>3864.9222213371236</v>
          </cell>
          <cell r="BN26">
            <v>11536792.830691313</v>
          </cell>
          <cell r="BO26">
            <v>12309</v>
          </cell>
          <cell r="BP26">
            <v>4242.7881015848507</v>
          </cell>
          <cell r="BQ26">
            <v>12664722.483230779</v>
          </cell>
          <cell r="BR26">
            <v>24201515.313922092</v>
          </cell>
          <cell r="BS26">
            <v>25763346.066604003</v>
          </cell>
          <cell r="BT26">
            <v>0</v>
          </cell>
          <cell r="BU26">
            <v>0</v>
          </cell>
          <cell r="BV26">
            <v>0</v>
          </cell>
          <cell r="BW26">
            <v>18944</v>
          </cell>
          <cell r="BX26">
            <v>155129417.22858441</v>
          </cell>
          <cell r="BY26">
            <v>8188.8417033669975</v>
          </cell>
          <cell r="CA26" t="str">
            <v>FACTORY POWER - GENERATED</v>
          </cell>
          <cell r="CB26">
            <v>4.3988771737642068E-3</v>
          </cell>
          <cell r="CC26">
            <v>0</v>
          </cell>
          <cell r="CD26">
            <v>514000</v>
          </cell>
          <cell r="EK26" t="str">
            <v>44 HP</v>
          </cell>
          <cell r="EL26" t="str">
            <v>475 DI SS</v>
          </cell>
          <cell r="EM26">
            <v>19523</v>
          </cell>
          <cell r="EN26">
            <v>38845700.168857194</v>
          </cell>
          <cell r="EO26">
            <v>1989.740314954525</v>
          </cell>
          <cell r="EP26">
            <v>1633010005.3537817</v>
          </cell>
          <cell r="EQ26">
            <v>83645.444109705568</v>
          </cell>
          <cell r="ER26">
            <v>720561855.9941231</v>
          </cell>
          <cell r="ES26">
            <v>36908.357116945299</v>
          </cell>
          <cell r="ET26">
            <v>42723903.271601856</v>
          </cell>
          <cell r="EU26">
            <v>2188.3882226912797</v>
          </cell>
          <cell r="EV26">
            <v>2435141464.7883639</v>
          </cell>
          <cell r="EW26">
            <v>124731.92976429667</v>
          </cell>
          <cell r="EY26" t="str">
            <v>475 DI SS</v>
          </cell>
          <cell r="EZ26">
            <v>19523</v>
          </cell>
          <cell r="FA26">
            <v>1989.740314954525</v>
          </cell>
          <cell r="FB26">
            <v>85833.832332396851</v>
          </cell>
          <cell r="FC26">
            <v>36908.357116945299</v>
          </cell>
          <cell r="FD26">
            <v>0</v>
          </cell>
          <cell r="FE26">
            <v>124731.92976429668</v>
          </cell>
          <cell r="FF26">
            <v>0</v>
          </cell>
          <cell r="FG26">
            <v>15879</v>
          </cell>
          <cell r="FH26">
            <v>2350</v>
          </cell>
          <cell r="FI26">
            <v>85411</v>
          </cell>
          <cell r="FJ26">
            <v>34662</v>
          </cell>
          <cell r="FK26">
            <v>0</v>
          </cell>
          <cell r="FL26">
            <v>122423</v>
          </cell>
          <cell r="FN26" t="str">
            <v>STEEL CALCUTTA</v>
          </cell>
          <cell r="FO26">
            <v>0</v>
          </cell>
          <cell r="FP26">
            <v>0</v>
          </cell>
          <cell r="FQ26">
            <v>0</v>
          </cell>
          <cell r="FR26">
            <v>-6.2800799999999999</v>
          </cell>
          <cell r="FS26">
            <v>0</v>
          </cell>
          <cell r="FT26">
            <v>0</v>
          </cell>
          <cell r="FU26">
            <v>5.2378900000000002</v>
          </cell>
          <cell r="FV26">
            <v>-1.0421899999999997</v>
          </cell>
          <cell r="FX26" t="str">
            <v>HARNESS MAIN CABLE</v>
          </cell>
          <cell r="FY26">
            <v>1</v>
          </cell>
          <cell r="FZ26">
            <v>0</v>
          </cell>
          <cell r="GA26">
            <v>1</v>
          </cell>
          <cell r="GB26">
            <v>0</v>
          </cell>
          <cell r="GC26" t="e">
            <v>#DIV/0!</v>
          </cell>
          <cell r="GD26">
            <v>1</v>
          </cell>
          <cell r="GE26">
            <v>0</v>
          </cell>
          <cell r="GF26">
            <v>1</v>
          </cell>
          <cell r="GG26">
            <v>0</v>
          </cell>
          <cell r="GH26" t="e">
            <v>#DIV/0!</v>
          </cell>
          <cell r="GI26">
            <v>1</v>
          </cell>
          <cell r="GJ26">
            <v>0</v>
          </cell>
          <cell r="GK26">
            <v>1</v>
          </cell>
          <cell r="GL26">
            <v>0</v>
          </cell>
          <cell r="GM26" t="e">
            <v>#DIV/0!</v>
          </cell>
          <cell r="GN26">
            <v>1</v>
          </cell>
          <cell r="GO26">
            <v>0</v>
          </cell>
          <cell r="GP26">
            <v>1</v>
          </cell>
          <cell r="GQ26">
            <v>0</v>
          </cell>
          <cell r="GR26" t="e">
            <v>#DIV/0!</v>
          </cell>
          <cell r="GS26">
            <v>1</v>
          </cell>
          <cell r="GT26">
            <v>0</v>
          </cell>
          <cell r="GU26">
            <v>1</v>
          </cell>
          <cell r="GV26">
            <v>0</v>
          </cell>
          <cell r="GW26" t="e">
            <v>#DIV/0!</v>
          </cell>
          <cell r="GX26">
            <v>1</v>
          </cell>
          <cell r="GY26">
            <v>0</v>
          </cell>
          <cell r="GZ26">
            <v>1</v>
          </cell>
          <cell r="HA26">
            <v>0</v>
          </cell>
          <cell r="HB26" t="e">
            <v>#DIV/0!</v>
          </cell>
        </row>
        <row r="27">
          <cell r="AN27" t="str">
            <v>585 DI</v>
          </cell>
          <cell r="AO27">
            <v>11</v>
          </cell>
          <cell r="AP27">
            <v>0</v>
          </cell>
          <cell r="AQ27">
            <v>0</v>
          </cell>
          <cell r="AR27">
            <v>0</v>
          </cell>
          <cell r="AS27">
            <v>0</v>
          </cell>
          <cell r="AT27">
            <v>11</v>
          </cell>
          <cell r="AU27">
            <v>11</v>
          </cell>
          <cell r="AW27">
            <v>0</v>
          </cell>
          <cell r="AX27">
            <v>0</v>
          </cell>
          <cell r="AY27">
            <v>0</v>
          </cell>
          <cell r="AZ27">
            <v>0</v>
          </cell>
          <cell r="BA27">
            <v>0</v>
          </cell>
          <cell r="BB27">
            <v>0</v>
          </cell>
          <cell r="BC27">
            <v>0</v>
          </cell>
          <cell r="BD27">
            <v>0</v>
          </cell>
          <cell r="BE27">
            <v>0</v>
          </cell>
          <cell r="BF27">
            <v>0</v>
          </cell>
          <cell r="BG27">
            <v>0</v>
          </cell>
          <cell r="BH27">
            <v>0</v>
          </cell>
          <cell r="BJ27">
            <v>0</v>
          </cell>
          <cell r="BK27">
            <v>0</v>
          </cell>
          <cell r="BL27">
            <v>0</v>
          </cell>
          <cell r="BM27">
            <v>0</v>
          </cell>
          <cell r="BN27">
            <v>0</v>
          </cell>
          <cell r="BO27">
            <v>0</v>
          </cell>
          <cell r="BP27">
            <v>0</v>
          </cell>
          <cell r="BQ27">
            <v>0</v>
          </cell>
          <cell r="BR27">
            <v>0</v>
          </cell>
          <cell r="BS27">
            <v>0</v>
          </cell>
          <cell r="BT27">
            <v>0</v>
          </cell>
          <cell r="BU27">
            <v>0</v>
          </cell>
          <cell r="BV27">
            <v>0</v>
          </cell>
          <cell r="BW27">
            <v>0</v>
          </cell>
          <cell r="BX27">
            <v>0</v>
          </cell>
          <cell r="BY27">
            <v>0</v>
          </cell>
          <cell r="CA27">
            <v>0</v>
          </cell>
          <cell r="CB27">
            <v>0</v>
          </cell>
          <cell r="CC27">
            <v>0</v>
          </cell>
          <cell r="CD27">
            <v>116848000</v>
          </cell>
          <cell r="DV27" t="str">
            <v>MATERIAL HANDLING &amp;</v>
          </cell>
          <cell r="DY27">
            <v>234934485</v>
          </cell>
          <cell r="EB27">
            <v>186878550</v>
          </cell>
          <cell r="EK27">
            <v>0</v>
          </cell>
          <cell r="EL27" t="str">
            <v>475 DI CRPTO</v>
          </cell>
          <cell r="EM27">
            <v>69</v>
          </cell>
          <cell r="EN27">
            <v>1118273.457802759</v>
          </cell>
          <cell r="EO27">
            <v>16206.861707286362</v>
          </cell>
          <cell r="EP27">
            <v>5919488.1214940352</v>
          </cell>
          <cell r="EQ27">
            <v>85789.682920203413</v>
          </cell>
          <cell r="ER27">
            <v>2970281.8555413592</v>
          </cell>
          <cell r="ES27">
            <v>43047.563123787811</v>
          </cell>
          <cell r="ET27">
            <v>150998.78736569831</v>
          </cell>
          <cell r="EU27">
            <v>2188.3882226912801</v>
          </cell>
          <cell r="EV27">
            <v>10159042.222203853</v>
          </cell>
          <cell r="EW27">
            <v>147232.49597396888</v>
          </cell>
          <cell r="EY27">
            <v>0</v>
          </cell>
          <cell r="EZ27">
            <v>0</v>
          </cell>
          <cell r="FA27">
            <v>0</v>
          </cell>
          <cell r="FB27">
            <v>0</v>
          </cell>
          <cell r="FC27">
            <v>0</v>
          </cell>
          <cell r="FD27">
            <v>0</v>
          </cell>
          <cell r="FE27">
            <v>0</v>
          </cell>
          <cell r="FF27">
            <v>0</v>
          </cell>
          <cell r="FG27">
            <v>0</v>
          </cell>
          <cell r="FH27">
            <v>0</v>
          </cell>
          <cell r="FI27">
            <v>0</v>
          </cell>
          <cell r="FJ27">
            <v>0</v>
          </cell>
          <cell r="FK27">
            <v>0</v>
          </cell>
          <cell r="FL27">
            <v>0</v>
          </cell>
          <cell r="FN27">
            <v>0</v>
          </cell>
          <cell r="FO27">
            <v>0</v>
          </cell>
          <cell r="FP27">
            <v>0</v>
          </cell>
          <cell r="FQ27">
            <v>0</v>
          </cell>
          <cell r="FR27">
            <v>0</v>
          </cell>
          <cell r="FS27">
            <v>0</v>
          </cell>
          <cell r="FT27">
            <v>0</v>
          </cell>
          <cell r="FU27">
            <v>0</v>
          </cell>
          <cell r="FV27">
            <v>0</v>
          </cell>
          <cell r="FX27" t="str">
            <v>KIT TOOL</v>
          </cell>
          <cell r="FY27">
            <v>1</v>
          </cell>
          <cell r="FZ27">
            <v>208</v>
          </cell>
          <cell r="GA27">
            <v>1</v>
          </cell>
          <cell r="GB27">
            <v>208</v>
          </cell>
          <cell r="GC27">
            <v>0</v>
          </cell>
          <cell r="GD27">
            <v>1</v>
          </cell>
          <cell r="GE27">
            <v>208</v>
          </cell>
          <cell r="GF27">
            <v>1</v>
          </cell>
          <cell r="GG27">
            <v>208</v>
          </cell>
          <cell r="GH27">
            <v>0</v>
          </cell>
          <cell r="GI27">
            <v>1</v>
          </cell>
          <cell r="GJ27">
            <v>208</v>
          </cell>
          <cell r="GK27">
            <v>1</v>
          </cell>
          <cell r="GL27">
            <v>208</v>
          </cell>
          <cell r="GM27">
            <v>0</v>
          </cell>
          <cell r="GN27">
            <v>1</v>
          </cell>
          <cell r="GO27">
            <v>208</v>
          </cell>
          <cell r="GP27">
            <v>1</v>
          </cell>
          <cell r="GQ27">
            <v>208</v>
          </cell>
          <cell r="GR27">
            <v>0</v>
          </cell>
          <cell r="GS27">
            <v>1</v>
          </cell>
          <cell r="GT27">
            <v>208</v>
          </cell>
          <cell r="GU27">
            <v>1</v>
          </cell>
          <cell r="GV27">
            <v>208</v>
          </cell>
          <cell r="GW27">
            <v>0</v>
          </cell>
          <cell r="GX27">
            <v>1</v>
          </cell>
          <cell r="GY27">
            <v>208</v>
          </cell>
          <cell r="GZ27">
            <v>1</v>
          </cell>
          <cell r="HA27">
            <v>208</v>
          </cell>
          <cell r="HB27">
            <v>0</v>
          </cell>
        </row>
        <row r="28">
          <cell r="AO28">
            <v>86</v>
          </cell>
          <cell r="AP28">
            <v>0</v>
          </cell>
          <cell r="AQ28">
            <v>11</v>
          </cell>
          <cell r="AR28">
            <v>32</v>
          </cell>
          <cell r="AS28">
            <v>32</v>
          </cell>
          <cell r="AT28">
            <v>11</v>
          </cell>
          <cell r="AU28">
            <v>86</v>
          </cell>
          <cell r="AW28" t="str">
            <v>RATE/MINUTE - DIR WAGES</v>
          </cell>
          <cell r="AX28">
            <v>0</v>
          </cell>
          <cell r="AY28">
            <v>0</v>
          </cell>
          <cell r="AZ28">
            <v>0</v>
          </cell>
          <cell r="BA28">
            <v>0</v>
          </cell>
          <cell r="BB28">
            <v>0</v>
          </cell>
          <cell r="BC28">
            <v>0</v>
          </cell>
          <cell r="BD28">
            <v>0</v>
          </cell>
          <cell r="BE28">
            <v>1.2987727561757989</v>
          </cell>
          <cell r="BF28">
            <v>1.1987237794938777</v>
          </cell>
          <cell r="BG28">
            <v>0</v>
          </cell>
          <cell r="BH28">
            <v>1.250068556577935</v>
          </cell>
          <cell r="BJ28" t="str">
            <v>475 DI SS</v>
          </cell>
          <cell r="BK28">
            <v>19523</v>
          </cell>
          <cell r="BL28">
            <v>14848.060647175096</v>
          </cell>
          <cell r="BM28">
            <v>3721.5094324500437</v>
          </cell>
          <cell r="BN28">
            <v>72655028.649722204</v>
          </cell>
          <cell r="BO28">
            <v>12240</v>
          </cell>
          <cell r="BP28">
            <v>4219.0044977982425</v>
          </cell>
          <cell r="BQ28">
            <v>82367624.810515091</v>
          </cell>
          <cell r="BR28">
            <v>155022653.46023729</v>
          </cell>
          <cell r="BS28">
            <v>165026950.48031971</v>
          </cell>
          <cell r="BT28">
            <v>0</v>
          </cell>
          <cell r="BU28" t="str">
            <v>44 HP</v>
          </cell>
          <cell r="BV28" t="str">
            <v>475 DI SS</v>
          </cell>
          <cell r="BW28">
            <v>19523</v>
          </cell>
          <cell r="BX28">
            <v>165026950.48031971</v>
          </cell>
          <cell r="BY28">
            <v>8452.9503908374591</v>
          </cell>
          <cell r="CA28">
            <v>0</v>
          </cell>
          <cell r="CB28">
            <v>0</v>
          </cell>
          <cell r="CC28">
            <v>0</v>
          </cell>
          <cell r="CD28">
            <v>0</v>
          </cell>
          <cell r="DV28" t="str">
            <v>TRANSPORTATION CHARGES</v>
          </cell>
          <cell r="EK28">
            <v>0</v>
          </cell>
          <cell r="EL28" t="str">
            <v>475 DI EXPORT</v>
          </cell>
          <cell r="EM28">
            <v>37</v>
          </cell>
          <cell r="EN28">
            <v>58507.558779270083</v>
          </cell>
          <cell r="EO28">
            <v>1581.2853724127049</v>
          </cell>
          <cell r="EP28">
            <v>3212323.3974575773</v>
          </cell>
          <cell r="EQ28">
            <v>86819.551282637229</v>
          </cell>
          <cell r="ER28">
            <v>1387655.2177078978</v>
          </cell>
          <cell r="ES28">
            <v>37504.195073186427</v>
          </cell>
          <cell r="ET28">
            <v>80970.36423957735</v>
          </cell>
          <cell r="EU28">
            <v>2188.3882226912797</v>
          </cell>
          <cell r="EV28">
            <v>4739456.5381843233</v>
          </cell>
          <cell r="EW28">
            <v>128093.41995092765</v>
          </cell>
          <cell r="EY28" t="str">
            <v>475 DI CRPTO</v>
          </cell>
          <cell r="EZ28">
            <v>69</v>
          </cell>
          <cell r="FA28">
            <v>16206.861707286362</v>
          </cell>
          <cell r="FB28">
            <v>87978.071142894696</v>
          </cell>
          <cell r="FC28">
            <v>43047.563123787811</v>
          </cell>
          <cell r="FD28">
            <v>0</v>
          </cell>
          <cell r="FE28">
            <v>147232.49597396888</v>
          </cell>
          <cell r="FF28">
            <v>0</v>
          </cell>
          <cell r="FG28">
            <v>195</v>
          </cell>
          <cell r="FH28">
            <v>15365</v>
          </cell>
          <cell r="FI28">
            <v>86605</v>
          </cell>
          <cell r="FJ28">
            <v>39885</v>
          </cell>
          <cell r="FK28">
            <v>0</v>
          </cell>
          <cell r="FL28">
            <v>141855</v>
          </cell>
          <cell r="FN28" t="str">
            <v>FES NAGPUR</v>
          </cell>
          <cell r="FO28">
            <v>340.4277869</v>
          </cell>
          <cell r="FP28">
            <v>-2955.9104300999998</v>
          </cell>
          <cell r="FQ28">
            <v>0</v>
          </cell>
          <cell r="FR28">
            <v>933.47803999999996</v>
          </cell>
          <cell r="FS28">
            <v>0</v>
          </cell>
          <cell r="FT28">
            <v>7808</v>
          </cell>
          <cell r="FU28">
            <v>0</v>
          </cell>
          <cell r="FV28">
            <v>6125.9953968</v>
          </cell>
          <cell r="FX28" t="str">
            <v>KNUCKLE CPT STEERING LH</v>
          </cell>
          <cell r="FY28">
            <v>1</v>
          </cell>
          <cell r="FZ28">
            <v>362</v>
          </cell>
          <cell r="GA28">
            <v>1</v>
          </cell>
          <cell r="GB28">
            <v>362</v>
          </cell>
          <cell r="GC28">
            <v>0</v>
          </cell>
          <cell r="GD28">
            <v>1</v>
          </cell>
          <cell r="GE28">
            <v>362</v>
          </cell>
          <cell r="GF28">
            <v>1</v>
          </cell>
          <cell r="GG28">
            <v>362</v>
          </cell>
          <cell r="GH28">
            <v>0</v>
          </cell>
          <cell r="GI28">
            <v>1</v>
          </cell>
          <cell r="GJ28">
            <v>362</v>
          </cell>
          <cell r="GK28">
            <v>1</v>
          </cell>
          <cell r="GL28">
            <v>362</v>
          </cell>
          <cell r="GM28">
            <v>0</v>
          </cell>
          <cell r="GN28">
            <v>1</v>
          </cell>
          <cell r="GO28">
            <v>362</v>
          </cell>
          <cell r="GP28">
            <v>1</v>
          </cell>
          <cell r="GQ28">
            <v>362</v>
          </cell>
          <cell r="GR28">
            <v>0</v>
          </cell>
          <cell r="GS28">
            <v>1</v>
          </cell>
          <cell r="GT28">
            <v>362</v>
          </cell>
          <cell r="GU28">
            <v>1</v>
          </cell>
          <cell r="GV28">
            <v>362</v>
          </cell>
          <cell r="GW28">
            <v>0</v>
          </cell>
          <cell r="GX28">
            <v>1</v>
          </cell>
          <cell r="GY28">
            <v>362</v>
          </cell>
          <cell r="GZ28">
            <v>1</v>
          </cell>
          <cell r="HA28">
            <v>362</v>
          </cell>
          <cell r="HB28">
            <v>0</v>
          </cell>
        </row>
        <row r="29">
          <cell r="AW29" t="str">
            <v>RATE/MINUTE - TOTAL EXP</v>
          </cell>
          <cell r="AX29">
            <v>0</v>
          </cell>
          <cell r="AY29">
            <v>0</v>
          </cell>
          <cell r="AZ29">
            <v>0</v>
          </cell>
          <cell r="BA29">
            <v>0</v>
          </cell>
          <cell r="BB29">
            <v>0</v>
          </cell>
          <cell r="BC29">
            <v>0</v>
          </cell>
          <cell r="BD29">
            <v>0</v>
          </cell>
          <cell r="BE29">
            <v>5.1818373701934402</v>
          </cell>
          <cell r="BF29">
            <v>3.4776874660034345</v>
          </cell>
          <cell r="BG29">
            <v>0</v>
          </cell>
          <cell r="BH29">
            <v>4.3522511032371636</v>
          </cell>
          <cell r="BJ29">
            <v>0</v>
          </cell>
          <cell r="BK29">
            <v>0</v>
          </cell>
          <cell r="BL29">
            <v>0</v>
          </cell>
          <cell r="BM29">
            <v>0</v>
          </cell>
          <cell r="BN29">
            <v>0</v>
          </cell>
          <cell r="BO29">
            <v>0</v>
          </cell>
          <cell r="BP29">
            <v>0</v>
          </cell>
          <cell r="BQ29">
            <v>0</v>
          </cell>
          <cell r="BR29">
            <v>0</v>
          </cell>
          <cell r="BS29">
            <v>0</v>
          </cell>
          <cell r="BT29">
            <v>0</v>
          </cell>
          <cell r="BU29">
            <v>0</v>
          </cell>
          <cell r="BV29" t="str">
            <v>475 DI CRPTO</v>
          </cell>
          <cell r="BW29">
            <v>69</v>
          </cell>
          <cell r="BX29">
            <v>740824.5422889801</v>
          </cell>
          <cell r="BY29">
            <v>10736.587569405508</v>
          </cell>
          <cell r="CA29">
            <v>0</v>
          </cell>
          <cell r="CB29">
            <v>0</v>
          </cell>
          <cell r="CC29">
            <v>0</v>
          </cell>
          <cell r="CD29">
            <v>0</v>
          </cell>
          <cell r="DY29">
            <v>7464125766</v>
          </cell>
          <cell r="EB29">
            <v>6464402187</v>
          </cell>
          <cell r="EK29">
            <v>0</v>
          </cell>
          <cell r="EL29" t="str">
            <v>485 DI</v>
          </cell>
          <cell r="EM29">
            <v>209</v>
          </cell>
          <cell r="EN29">
            <v>6726432.0536988601</v>
          </cell>
          <cell r="EO29">
            <v>32183.88542439646</v>
          </cell>
          <cell r="EP29">
            <v>20866317.673594445</v>
          </cell>
          <cell r="EQ29">
            <v>99838.840543514088</v>
          </cell>
          <cell r="ER29">
            <v>9325716.7650179099</v>
          </cell>
          <cell r="ES29">
            <v>44620.654378076128</v>
          </cell>
          <cell r="ET29">
            <v>457373.13854247751</v>
          </cell>
          <cell r="EU29">
            <v>2188.3882226912801</v>
          </cell>
          <cell r="EV29">
            <v>37375839.63085369</v>
          </cell>
          <cell r="EW29">
            <v>178831.76856867794</v>
          </cell>
          <cell r="EY29">
            <v>0</v>
          </cell>
          <cell r="EZ29">
            <v>0</v>
          </cell>
          <cell r="FA29">
            <v>0</v>
          </cell>
          <cell r="FB29">
            <v>0</v>
          </cell>
          <cell r="FC29">
            <v>0</v>
          </cell>
          <cell r="FD29">
            <v>0</v>
          </cell>
          <cell r="FE29">
            <v>0</v>
          </cell>
          <cell r="FF29">
            <v>0</v>
          </cell>
          <cell r="FG29">
            <v>0</v>
          </cell>
          <cell r="FH29">
            <v>0</v>
          </cell>
          <cell r="FI29">
            <v>0</v>
          </cell>
          <cell r="FJ29">
            <v>0</v>
          </cell>
          <cell r="FK29">
            <v>0</v>
          </cell>
          <cell r="FL29">
            <v>0</v>
          </cell>
          <cell r="FN29">
            <v>0</v>
          </cell>
          <cell r="FO29">
            <v>0</v>
          </cell>
          <cell r="FP29">
            <v>0</v>
          </cell>
          <cell r="FQ29">
            <v>0</v>
          </cell>
          <cell r="FR29">
            <v>0</v>
          </cell>
          <cell r="FS29">
            <v>0</v>
          </cell>
          <cell r="FT29">
            <v>0</v>
          </cell>
          <cell r="FU29">
            <v>0</v>
          </cell>
          <cell r="FV29">
            <v>0</v>
          </cell>
          <cell r="FX29" t="str">
            <v>KNUCKLE CPT STEERING RH</v>
          </cell>
          <cell r="FY29">
            <v>1</v>
          </cell>
          <cell r="FZ29">
            <v>366</v>
          </cell>
          <cell r="GA29">
            <v>1</v>
          </cell>
          <cell r="GB29">
            <v>366</v>
          </cell>
          <cell r="GC29">
            <v>0</v>
          </cell>
          <cell r="GD29">
            <v>1</v>
          </cell>
          <cell r="GE29">
            <v>366</v>
          </cell>
          <cell r="GF29">
            <v>1</v>
          </cell>
          <cell r="GG29">
            <v>366</v>
          </cell>
          <cell r="GH29">
            <v>0</v>
          </cell>
          <cell r="GI29">
            <v>1</v>
          </cell>
          <cell r="GJ29">
            <v>366</v>
          </cell>
          <cell r="GK29">
            <v>1</v>
          </cell>
          <cell r="GL29">
            <v>366</v>
          </cell>
          <cell r="GM29">
            <v>0</v>
          </cell>
          <cell r="GN29">
            <v>1</v>
          </cell>
          <cell r="GO29">
            <v>366</v>
          </cell>
          <cell r="GP29">
            <v>1</v>
          </cell>
          <cell r="GQ29">
            <v>366</v>
          </cell>
          <cell r="GR29">
            <v>0</v>
          </cell>
          <cell r="GS29">
            <v>1</v>
          </cell>
          <cell r="GT29">
            <v>366</v>
          </cell>
          <cell r="GU29">
            <v>1</v>
          </cell>
          <cell r="GV29">
            <v>366</v>
          </cell>
          <cell r="GW29">
            <v>0</v>
          </cell>
          <cell r="GX29">
            <v>1</v>
          </cell>
          <cell r="GY29">
            <v>366</v>
          </cell>
          <cell r="GZ29">
            <v>1</v>
          </cell>
          <cell r="HA29">
            <v>366</v>
          </cell>
          <cell r="HB29">
            <v>0</v>
          </cell>
        </row>
        <row r="30">
          <cell r="AM30" t="str">
            <v>S.AFRICA</v>
          </cell>
          <cell r="AN30" t="str">
            <v>575 DI USA</v>
          </cell>
          <cell r="AO30">
            <v>9</v>
          </cell>
          <cell r="AP30">
            <v>0</v>
          </cell>
          <cell r="AQ30">
            <v>0</v>
          </cell>
          <cell r="AR30">
            <v>0</v>
          </cell>
          <cell r="AS30">
            <v>9</v>
          </cell>
          <cell r="AT30">
            <v>0</v>
          </cell>
          <cell r="AU30">
            <v>9</v>
          </cell>
          <cell r="AW30" t="str">
            <v>DIR WAGES / TOTAL EXP</v>
          </cell>
          <cell r="AX30">
            <v>0</v>
          </cell>
          <cell r="AY30">
            <v>0</v>
          </cell>
          <cell r="AZ30">
            <v>0</v>
          </cell>
          <cell r="BA30">
            <v>0</v>
          </cell>
          <cell r="BB30">
            <v>0</v>
          </cell>
          <cell r="BC30">
            <v>0</v>
          </cell>
          <cell r="BD30">
            <v>0</v>
          </cell>
          <cell r="BE30">
            <v>0.25063942833221631</v>
          </cell>
          <cell r="BF30">
            <v>0.34468990995083681</v>
          </cell>
          <cell r="BG30">
            <v>0</v>
          </cell>
          <cell r="BH30">
            <v>0.28722344527597354</v>
          </cell>
          <cell r="BJ30" t="str">
            <v>475 DI CRPTO</v>
          </cell>
          <cell r="BK30">
            <v>69</v>
          </cell>
          <cell r="BL30">
            <v>15621.715801029797</v>
          </cell>
          <cell r="BM30">
            <v>3915.4179179384587</v>
          </cell>
          <cell r="BN30">
            <v>270163.83633775363</v>
          </cell>
          <cell r="BO30">
            <v>17901</v>
          </cell>
          <cell r="BP30">
            <v>6170.2940780299296</v>
          </cell>
          <cell r="BQ30">
            <v>425750.29138406512</v>
          </cell>
          <cell r="BR30">
            <v>695914.12772181875</v>
          </cell>
          <cell r="BS30">
            <v>740824.5422889801</v>
          </cell>
          <cell r="BT30">
            <v>0</v>
          </cell>
          <cell r="BU30">
            <v>0</v>
          </cell>
          <cell r="BV30" t="str">
            <v>475 DI EXP</v>
          </cell>
          <cell r="BW30">
            <v>37</v>
          </cell>
          <cell r="BX30">
            <v>394477.02521819103</v>
          </cell>
          <cell r="BY30">
            <v>10661.541222113272</v>
          </cell>
          <cell r="CA30">
            <v>0</v>
          </cell>
          <cell r="CB30">
            <v>0</v>
          </cell>
          <cell r="CC30">
            <v>0</v>
          </cell>
          <cell r="CD30">
            <v>0</v>
          </cell>
          <cell r="EK30">
            <v>0</v>
          </cell>
          <cell r="EL30" t="str">
            <v>575 DI</v>
          </cell>
          <cell r="EM30">
            <v>9519</v>
          </cell>
          <cell r="EN30">
            <v>19152869.904248089</v>
          </cell>
          <cell r="EO30">
            <v>2012.0674340002195</v>
          </cell>
          <cell r="EP30">
            <v>835008030.49821484</v>
          </cell>
          <cell r="EQ30">
            <v>87720.141873958913</v>
          </cell>
          <cell r="ER30">
            <v>373876688.32586336</v>
          </cell>
          <cell r="ES30">
            <v>39276.887102202265</v>
          </cell>
          <cell r="ET30">
            <v>20831267.491798289</v>
          </cell>
          <cell r="EU30">
            <v>2188.3882226912797</v>
          </cell>
          <cell r="EV30">
            <v>1248868856.2201245</v>
          </cell>
          <cell r="EW30">
            <v>131197.48463285266</v>
          </cell>
          <cell r="EY30" t="str">
            <v>475 DI EXP</v>
          </cell>
          <cell r="EZ30">
            <v>37</v>
          </cell>
          <cell r="FA30">
            <v>1581.2853724127049</v>
          </cell>
          <cell r="FB30">
            <v>89007.939505328512</v>
          </cell>
          <cell r="FC30">
            <v>37504.195073186427</v>
          </cell>
          <cell r="FD30">
            <v>0</v>
          </cell>
          <cell r="FE30">
            <v>128093.41995092764</v>
          </cell>
          <cell r="FF30">
            <v>0</v>
          </cell>
          <cell r="FG30">
            <v>24</v>
          </cell>
          <cell r="FH30">
            <v>1896</v>
          </cell>
          <cell r="FI30">
            <v>87309</v>
          </cell>
          <cell r="FJ30">
            <v>30698</v>
          </cell>
          <cell r="FK30">
            <v>0</v>
          </cell>
          <cell r="FL30">
            <v>119903</v>
          </cell>
          <cell r="FN30" t="str">
            <v>MSL NASIK</v>
          </cell>
          <cell r="FO30">
            <v>0</v>
          </cell>
          <cell r="FP30">
            <v>0</v>
          </cell>
          <cell r="FQ30">
            <v>0</v>
          </cell>
          <cell r="FR30">
            <v>0</v>
          </cell>
          <cell r="FS30">
            <v>0</v>
          </cell>
          <cell r="FT30">
            <v>0</v>
          </cell>
          <cell r="FU30">
            <v>0</v>
          </cell>
          <cell r="FV30">
            <v>0</v>
          </cell>
          <cell r="FX30" t="str">
            <v>LINK CPT</v>
          </cell>
          <cell r="FY30">
            <v>1</v>
          </cell>
          <cell r="FZ30">
            <v>318</v>
          </cell>
          <cell r="GA30">
            <v>1</v>
          </cell>
          <cell r="GB30">
            <v>318</v>
          </cell>
          <cell r="GC30">
            <v>0</v>
          </cell>
          <cell r="GD30">
            <v>1</v>
          </cell>
          <cell r="GE30">
            <v>318</v>
          </cell>
          <cell r="GF30">
            <v>1</v>
          </cell>
          <cell r="GG30">
            <v>318</v>
          </cell>
          <cell r="GH30">
            <v>0</v>
          </cell>
          <cell r="GI30">
            <v>1</v>
          </cell>
          <cell r="GJ30">
            <v>318</v>
          </cell>
          <cell r="GK30">
            <v>1</v>
          </cell>
          <cell r="GL30">
            <v>318</v>
          </cell>
          <cell r="GM30">
            <v>0</v>
          </cell>
          <cell r="GN30">
            <v>1</v>
          </cell>
          <cell r="GO30">
            <v>318</v>
          </cell>
          <cell r="GP30">
            <v>1</v>
          </cell>
          <cell r="GQ30">
            <v>318</v>
          </cell>
          <cell r="GR30">
            <v>0</v>
          </cell>
          <cell r="GS30">
            <v>1</v>
          </cell>
          <cell r="GT30">
            <v>326</v>
          </cell>
          <cell r="GU30">
            <v>1</v>
          </cell>
          <cell r="GV30">
            <v>326</v>
          </cell>
          <cell r="GW30">
            <v>0</v>
          </cell>
          <cell r="GX30">
            <v>1</v>
          </cell>
          <cell r="GY30">
            <v>326</v>
          </cell>
          <cell r="GZ30">
            <v>1</v>
          </cell>
          <cell r="HA30">
            <v>326</v>
          </cell>
          <cell r="HB30">
            <v>0</v>
          </cell>
        </row>
        <row r="31">
          <cell r="AN31" t="str">
            <v>575 DI CRPTO</v>
          </cell>
          <cell r="AO31">
            <v>27</v>
          </cell>
          <cell r="AP31">
            <v>0</v>
          </cell>
          <cell r="AQ31">
            <v>0</v>
          </cell>
          <cell r="AR31">
            <v>0</v>
          </cell>
          <cell r="AS31">
            <v>27</v>
          </cell>
          <cell r="AT31">
            <v>0</v>
          </cell>
          <cell r="AU31">
            <v>27</v>
          </cell>
          <cell r="AW31">
            <v>0</v>
          </cell>
          <cell r="AX31">
            <v>0</v>
          </cell>
          <cell r="AY31">
            <v>0</v>
          </cell>
          <cell r="AZ31">
            <v>0</v>
          </cell>
          <cell r="BA31">
            <v>0</v>
          </cell>
          <cell r="BB31">
            <v>0</v>
          </cell>
          <cell r="BC31">
            <v>0</v>
          </cell>
          <cell r="BD31">
            <v>0</v>
          </cell>
          <cell r="BE31">
            <v>0</v>
          </cell>
          <cell r="BF31">
            <v>0</v>
          </cell>
          <cell r="BG31">
            <v>0</v>
          </cell>
          <cell r="BH31">
            <v>0</v>
          </cell>
          <cell r="BJ31">
            <v>0</v>
          </cell>
          <cell r="BK31">
            <v>0</v>
          </cell>
          <cell r="BL31">
            <v>0</v>
          </cell>
          <cell r="BM31">
            <v>0</v>
          </cell>
          <cell r="BN31">
            <v>0</v>
          </cell>
          <cell r="BO31">
            <v>0</v>
          </cell>
          <cell r="BP31">
            <v>0</v>
          </cell>
          <cell r="BQ31">
            <v>0</v>
          </cell>
          <cell r="BR31">
            <v>0</v>
          </cell>
          <cell r="BS31">
            <v>0</v>
          </cell>
          <cell r="BT31">
            <v>0</v>
          </cell>
          <cell r="BU31">
            <v>0</v>
          </cell>
          <cell r="BV31" t="str">
            <v xml:space="preserve">485 DI </v>
          </cell>
          <cell r="BW31">
            <v>209</v>
          </cell>
          <cell r="BX31">
            <v>2268255.0708380607</v>
          </cell>
          <cell r="BY31">
            <v>10852.895075780194</v>
          </cell>
          <cell r="CA31">
            <v>0</v>
          </cell>
          <cell r="CB31">
            <v>0</v>
          </cell>
          <cell r="CC31">
            <v>0</v>
          </cell>
          <cell r="CD31">
            <v>0</v>
          </cell>
          <cell r="DV31" t="str">
            <v>* COST OF TRANSPORTATION IS INCLUDED IN THE MATERIAL COST</v>
          </cell>
          <cell r="EK31">
            <v>0</v>
          </cell>
          <cell r="EL31" t="str">
            <v>575 DI EXP</v>
          </cell>
          <cell r="EM31">
            <v>24</v>
          </cell>
          <cell r="EN31">
            <v>47753.767558908599</v>
          </cell>
          <cell r="EO31">
            <v>1989.740314954525</v>
          </cell>
          <cell r="EP31">
            <v>2414571.620252769</v>
          </cell>
          <cell r="EQ31">
            <v>100607.15084386537</v>
          </cell>
          <cell r="ER31">
            <v>1005371.3160949537</v>
          </cell>
          <cell r="ES31">
            <v>41890.471503956403</v>
          </cell>
          <cell r="ET31">
            <v>52521.317344590716</v>
          </cell>
          <cell r="EU31">
            <v>2188.3882226912797</v>
          </cell>
          <cell r="EV31">
            <v>3520218.0212512217</v>
          </cell>
          <cell r="EW31">
            <v>146675.75088546757</v>
          </cell>
          <cell r="EY31">
            <v>0</v>
          </cell>
          <cell r="EZ31">
            <v>0</v>
          </cell>
          <cell r="FA31">
            <v>0</v>
          </cell>
          <cell r="FB31">
            <v>0</v>
          </cell>
          <cell r="FC31">
            <v>0</v>
          </cell>
          <cell r="FD31">
            <v>0</v>
          </cell>
          <cell r="FE31">
            <v>0</v>
          </cell>
          <cell r="FF31">
            <v>0</v>
          </cell>
          <cell r="FG31">
            <v>0</v>
          </cell>
          <cell r="FH31">
            <v>0</v>
          </cell>
          <cell r="FI31">
            <v>0</v>
          </cell>
          <cell r="FJ31">
            <v>0</v>
          </cell>
          <cell r="FK31">
            <v>0</v>
          </cell>
          <cell r="FL31">
            <v>0</v>
          </cell>
          <cell r="FN31">
            <v>0</v>
          </cell>
          <cell r="FO31">
            <v>0</v>
          </cell>
          <cell r="FP31">
            <v>0</v>
          </cell>
          <cell r="FQ31">
            <v>0</v>
          </cell>
          <cell r="FR31">
            <v>0</v>
          </cell>
          <cell r="FS31">
            <v>0</v>
          </cell>
          <cell r="FT31">
            <v>0</v>
          </cell>
          <cell r="FU31">
            <v>0</v>
          </cell>
          <cell r="FV31">
            <v>0</v>
          </cell>
          <cell r="FX31" t="str">
            <v>LOWER LINK ASSY</v>
          </cell>
          <cell r="FY31">
            <v>2</v>
          </cell>
          <cell r="FZ31">
            <v>404</v>
          </cell>
          <cell r="GA31">
            <v>2</v>
          </cell>
          <cell r="GB31">
            <v>404</v>
          </cell>
          <cell r="GC31">
            <v>0</v>
          </cell>
          <cell r="GD31">
            <v>2</v>
          </cell>
          <cell r="GE31">
            <v>369</v>
          </cell>
          <cell r="GF31">
            <v>2</v>
          </cell>
          <cell r="GG31">
            <v>369</v>
          </cell>
          <cell r="GH31">
            <v>0</v>
          </cell>
          <cell r="GI31">
            <v>2</v>
          </cell>
          <cell r="GJ31">
            <v>369</v>
          </cell>
          <cell r="GK31">
            <v>2</v>
          </cell>
          <cell r="GL31">
            <v>369</v>
          </cell>
          <cell r="GM31">
            <v>0</v>
          </cell>
          <cell r="GN31">
            <v>2</v>
          </cell>
          <cell r="GO31">
            <v>369</v>
          </cell>
          <cell r="GP31">
            <v>2</v>
          </cell>
          <cell r="GQ31">
            <v>369</v>
          </cell>
          <cell r="GR31">
            <v>0</v>
          </cell>
          <cell r="GS31">
            <v>2</v>
          </cell>
          <cell r="GT31">
            <v>369</v>
          </cell>
          <cell r="GU31">
            <v>2</v>
          </cell>
          <cell r="GV31">
            <v>369</v>
          </cell>
          <cell r="GW31">
            <v>0</v>
          </cell>
          <cell r="GX31">
            <v>2</v>
          </cell>
          <cell r="GY31">
            <v>369</v>
          </cell>
          <cell r="GZ31">
            <v>2</v>
          </cell>
          <cell r="HA31">
            <v>369</v>
          </cell>
          <cell r="HB31">
            <v>0</v>
          </cell>
        </row>
        <row r="32">
          <cell r="AO32">
            <v>36</v>
          </cell>
          <cell r="AP32">
            <v>0</v>
          </cell>
          <cell r="AQ32">
            <v>0</v>
          </cell>
          <cell r="AR32">
            <v>0</v>
          </cell>
          <cell r="AS32">
            <v>36</v>
          </cell>
          <cell r="AT32">
            <v>0</v>
          </cell>
          <cell r="AU32">
            <v>36</v>
          </cell>
          <cell r="AW32">
            <v>0</v>
          </cell>
          <cell r="AX32">
            <v>0</v>
          </cell>
          <cell r="AY32">
            <v>0</v>
          </cell>
          <cell r="AZ32">
            <v>0</v>
          </cell>
          <cell r="BA32">
            <v>0</v>
          </cell>
          <cell r="BB32">
            <v>0</v>
          </cell>
          <cell r="BC32">
            <v>0</v>
          </cell>
          <cell r="BD32">
            <v>0</v>
          </cell>
          <cell r="BE32">
            <v>0</v>
          </cell>
          <cell r="BF32">
            <v>0</v>
          </cell>
          <cell r="BG32">
            <v>0</v>
          </cell>
          <cell r="BH32">
            <v>0</v>
          </cell>
          <cell r="BJ32" t="str">
            <v>475 DI EXP</v>
          </cell>
          <cell r="BK32">
            <v>37</v>
          </cell>
          <cell r="BL32">
            <v>16653.803981282166</v>
          </cell>
          <cell r="BM32">
            <v>4174.0999094253502</v>
          </cell>
          <cell r="BN32">
            <v>154441.69664873797</v>
          </cell>
          <cell r="BO32">
            <v>16946</v>
          </cell>
          <cell r="BP32">
            <v>5841.1152140268805</v>
          </cell>
          <cell r="BQ32">
            <v>216121.26291899459</v>
          </cell>
          <cell r="BR32">
            <v>370562.95956773253</v>
          </cell>
          <cell r="BS32">
            <v>394477.02521819103</v>
          </cell>
          <cell r="BT32">
            <v>0</v>
          </cell>
          <cell r="BU32">
            <v>0</v>
          </cell>
          <cell r="BV32" t="str">
            <v>575 DI</v>
          </cell>
          <cell r="BW32">
            <v>9519</v>
          </cell>
          <cell r="BX32">
            <v>86243101.327430725</v>
          </cell>
          <cell r="BY32">
            <v>9060.1009903803679</v>
          </cell>
          <cell r="CA32" t="str">
            <v>DEPRECIATION</v>
          </cell>
          <cell r="CB32">
            <v>1238402.72</v>
          </cell>
          <cell r="CC32">
            <v>0</v>
          </cell>
          <cell r="CD32">
            <v>1238402.72</v>
          </cell>
          <cell r="DV32" t="str">
            <v>#  Pertaining  to Mumbai only.</v>
          </cell>
          <cell r="EK32">
            <v>0</v>
          </cell>
          <cell r="EL32" t="str">
            <v>575 DI USA</v>
          </cell>
          <cell r="EM32">
            <v>145</v>
          </cell>
          <cell r="EN32">
            <v>4672376.5022932962</v>
          </cell>
          <cell r="EO32">
            <v>32223.286222712388</v>
          </cell>
          <cell r="EP32">
            <v>15417403.302823247</v>
          </cell>
          <cell r="EQ32">
            <v>106326.9193298155</v>
          </cell>
          <cell r="ER32">
            <v>6625308.0025025932</v>
          </cell>
          <cell r="ES32">
            <v>45691.77932760409</v>
          </cell>
          <cell r="ET32">
            <v>317316.29229023558</v>
          </cell>
          <cell r="EU32">
            <v>2188.3882226912797</v>
          </cell>
          <cell r="EV32">
            <v>27032404.099909373</v>
          </cell>
          <cell r="EW32">
            <v>186430.37310282327</v>
          </cell>
          <cell r="EY32" t="str">
            <v xml:space="preserve">485 DI </v>
          </cell>
          <cell r="EZ32">
            <v>209</v>
          </cell>
          <cell r="FA32">
            <v>32183.88542439646</v>
          </cell>
          <cell r="FB32">
            <v>102027.22876620537</v>
          </cell>
          <cell r="FC32">
            <v>44620.654378076128</v>
          </cell>
          <cell r="FD32">
            <v>0</v>
          </cell>
          <cell r="FE32">
            <v>178831.76856867794</v>
          </cell>
          <cell r="FF32">
            <v>0</v>
          </cell>
          <cell r="FG32">
            <v>545</v>
          </cell>
          <cell r="FH32">
            <v>29791</v>
          </cell>
          <cell r="FI32">
            <v>102492</v>
          </cell>
          <cell r="FJ32">
            <v>41454</v>
          </cell>
          <cell r="FK32">
            <v>0</v>
          </cell>
          <cell r="FL32">
            <v>173737</v>
          </cell>
          <cell r="FN32" t="str">
            <v>MSL SEWREE</v>
          </cell>
          <cell r="FO32">
            <v>0</v>
          </cell>
          <cell r="FP32">
            <v>0</v>
          </cell>
          <cell r="FQ32">
            <v>0</v>
          </cell>
          <cell r="FR32">
            <v>-0.10031</v>
          </cell>
          <cell r="FS32">
            <v>0</v>
          </cell>
          <cell r="FT32">
            <v>0</v>
          </cell>
          <cell r="FU32">
            <v>9.3579999999999997E-2</v>
          </cell>
          <cell r="FV32">
            <v>-6.7299999999999999E-3</v>
          </cell>
          <cell r="FX32" t="str">
            <v>PLATE ASSY CLUTCH</v>
          </cell>
          <cell r="FY32">
            <v>1</v>
          </cell>
          <cell r="FZ32">
            <v>206</v>
          </cell>
          <cell r="GA32">
            <v>1</v>
          </cell>
          <cell r="GB32">
            <v>206</v>
          </cell>
          <cell r="GC32">
            <v>0</v>
          </cell>
          <cell r="GD32">
            <v>1</v>
          </cell>
          <cell r="GE32">
            <v>368</v>
          </cell>
          <cell r="GF32">
            <v>1</v>
          </cell>
          <cell r="GG32">
            <v>368</v>
          </cell>
          <cell r="GH32">
            <v>0</v>
          </cell>
          <cell r="GI32">
            <v>1</v>
          </cell>
          <cell r="GJ32">
            <v>368</v>
          </cell>
          <cell r="GK32">
            <v>1</v>
          </cell>
          <cell r="GL32">
            <v>368</v>
          </cell>
          <cell r="GM32">
            <v>0</v>
          </cell>
          <cell r="GN32">
            <v>1</v>
          </cell>
          <cell r="GO32">
            <v>368</v>
          </cell>
          <cell r="GP32">
            <v>1</v>
          </cell>
          <cell r="GQ32">
            <v>368</v>
          </cell>
          <cell r="GR32">
            <v>0</v>
          </cell>
          <cell r="GS32">
            <v>1</v>
          </cell>
          <cell r="GT32">
            <v>327</v>
          </cell>
          <cell r="GU32">
            <v>1</v>
          </cell>
          <cell r="GV32">
            <v>327</v>
          </cell>
          <cell r="GW32">
            <v>0</v>
          </cell>
          <cell r="GX32">
            <v>1</v>
          </cell>
          <cell r="GY32">
            <v>479</v>
          </cell>
          <cell r="GZ32">
            <v>1</v>
          </cell>
          <cell r="HA32">
            <v>479</v>
          </cell>
          <cell r="HB32">
            <v>0</v>
          </cell>
        </row>
        <row r="33">
          <cell r="BV33" t="str">
            <v>575 DI EXP</v>
          </cell>
          <cell r="BW33">
            <v>24</v>
          </cell>
          <cell r="BX33">
            <v>257263.02598557601</v>
          </cell>
          <cell r="BY33">
            <v>10719.292749399001</v>
          </cell>
          <cell r="CA33">
            <v>0</v>
          </cell>
          <cell r="CB33" t="str">
            <v>TRACTOR</v>
          </cell>
          <cell r="CC33" t="str">
            <v>OTHER ACTIVITY</v>
          </cell>
          <cell r="CD33" t="str">
            <v>TOTAL</v>
          </cell>
          <cell r="EK33">
            <v>0</v>
          </cell>
          <cell r="EL33" t="str">
            <v>575 DI CRPTO</v>
          </cell>
          <cell r="EM33">
            <v>14</v>
          </cell>
          <cell r="EN33">
            <v>234710.55556800208</v>
          </cell>
          <cell r="EO33">
            <v>16765.03968342872</v>
          </cell>
          <cell r="EP33">
            <v>1363449.734649492</v>
          </cell>
          <cell r="EQ33">
            <v>97389.266760678001</v>
          </cell>
          <cell r="ER33">
            <v>675251.39714855107</v>
          </cell>
          <cell r="ES33">
            <v>48232.242653467933</v>
          </cell>
          <cell r="ET33">
            <v>30637.435117677916</v>
          </cell>
          <cell r="EU33">
            <v>2188.3882226912797</v>
          </cell>
          <cell r="EV33">
            <v>2304049.1224837229</v>
          </cell>
          <cell r="EW33">
            <v>164574.93732026592</v>
          </cell>
          <cell r="EY33">
            <v>0</v>
          </cell>
          <cell r="EZ33">
            <v>0</v>
          </cell>
          <cell r="FA33">
            <v>0</v>
          </cell>
          <cell r="FB33">
            <v>0</v>
          </cell>
          <cell r="FC33">
            <v>0</v>
          </cell>
          <cell r="FD33">
            <v>0</v>
          </cell>
          <cell r="FE33">
            <v>0</v>
          </cell>
          <cell r="FF33">
            <v>0</v>
          </cell>
          <cell r="FG33">
            <v>0</v>
          </cell>
          <cell r="FH33">
            <v>0</v>
          </cell>
          <cell r="FI33">
            <v>0</v>
          </cell>
          <cell r="FJ33">
            <v>0</v>
          </cell>
          <cell r="FK33">
            <v>0</v>
          </cell>
          <cell r="FL33">
            <v>0</v>
          </cell>
          <cell r="FN33">
            <v>0</v>
          </cell>
          <cell r="FO33">
            <v>0</v>
          </cell>
          <cell r="FP33">
            <v>0</v>
          </cell>
          <cell r="FQ33">
            <v>0</v>
          </cell>
          <cell r="FR33">
            <v>0</v>
          </cell>
          <cell r="FS33">
            <v>0</v>
          </cell>
          <cell r="FT33">
            <v>0</v>
          </cell>
          <cell r="FU33">
            <v>0</v>
          </cell>
          <cell r="FV33">
            <v>0</v>
          </cell>
          <cell r="FX33" t="str">
            <v>PUMP CPT LUBE OIL</v>
          </cell>
          <cell r="FY33">
            <v>1</v>
          </cell>
          <cell r="FZ33">
            <v>351</v>
          </cell>
          <cell r="GA33">
            <v>1</v>
          </cell>
          <cell r="GB33">
            <v>351</v>
          </cell>
          <cell r="GC33">
            <v>0</v>
          </cell>
          <cell r="GD33">
            <v>1</v>
          </cell>
          <cell r="GE33">
            <v>351</v>
          </cell>
          <cell r="GF33">
            <v>1</v>
          </cell>
          <cell r="GG33">
            <v>351</v>
          </cell>
          <cell r="GH33">
            <v>0</v>
          </cell>
          <cell r="GI33">
            <v>1</v>
          </cell>
          <cell r="GJ33">
            <v>351</v>
          </cell>
          <cell r="GK33">
            <v>1</v>
          </cell>
          <cell r="GL33">
            <v>351</v>
          </cell>
          <cell r="GM33">
            <v>0</v>
          </cell>
          <cell r="GN33">
            <v>1</v>
          </cell>
          <cell r="GO33">
            <v>351</v>
          </cell>
          <cell r="GP33">
            <v>1</v>
          </cell>
          <cell r="GQ33">
            <v>351</v>
          </cell>
          <cell r="GR33">
            <v>0</v>
          </cell>
          <cell r="GS33">
            <v>1</v>
          </cell>
          <cell r="GT33">
            <v>351</v>
          </cell>
          <cell r="GU33">
            <v>1</v>
          </cell>
          <cell r="GV33">
            <v>351</v>
          </cell>
          <cell r="GW33">
            <v>0</v>
          </cell>
          <cell r="GX33">
            <v>1</v>
          </cell>
          <cell r="GY33">
            <v>351</v>
          </cell>
          <cell r="GZ33">
            <v>1</v>
          </cell>
          <cell r="HA33">
            <v>351</v>
          </cell>
          <cell r="HB33">
            <v>0</v>
          </cell>
        </row>
        <row r="34">
          <cell r="AM34" t="str">
            <v>SRI LANKA</v>
          </cell>
          <cell r="AN34" t="str">
            <v>475 DI SS</v>
          </cell>
          <cell r="AO34">
            <v>0</v>
          </cell>
          <cell r="AP34">
            <v>0</v>
          </cell>
          <cell r="AQ34">
            <v>0</v>
          </cell>
          <cell r="AR34">
            <v>0</v>
          </cell>
          <cell r="AS34">
            <v>0</v>
          </cell>
          <cell r="AT34">
            <v>0</v>
          </cell>
          <cell r="AU34">
            <v>0</v>
          </cell>
          <cell r="AW34" t="str">
            <v>C:\F98 Cost Audit\PROFE97 NEW.XLS\CHAP4</v>
          </cell>
          <cell r="AX34">
            <v>0</v>
          </cell>
          <cell r="AY34">
            <v>36412.925134722223</v>
          </cell>
          <cell r="AZ34">
            <v>36412.925134722223</v>
          </cell>
          <cell r="BA34">
            <v>0</v>
          </cell>
          <cell r="BB34">
            <v>0</v>
          </cell>
          <cell r="BC34">
            <v>0</v>
          </cell>
          <cell r="BD34">
            <v>0</v>
          </cell>
          <cell r="BE34">
            <v>0</v>
          </cell>
          <cell r="BF34">
            <v>0</v>
          </cell>
          <cell r="BG34">
            <v>0</v>
          </cell>
          <cell r="BH34" t="str">
            <v>FINAL</v>
          </cell>
          <cell r="BJ34" t="str">
            <v xml:space="preserve">485 DI </v>
          </cell>
          <cell r="BK34">
            <v>209</v>
          </cell>
          <cell r="BL34">
            <v>16057.627620777426</v>
          </cell>
          <cell r="BM34">
            <v>4024.6746072432607</v>
          </cell>
          <cell r="BN34">
            <v>841156.9929138415</v>
          </cell>
          <cell r="BO34">
            <v>17901</v>
          </cell>
          <cell r="BP34">
            <v>6170.2940780299296</v>
          </cell>
          <cell r="BQ34">
            <v>1289591.4623082553</v>
          </cell>
          <cell r="BR34">
            <v>2130748.4552220968</v>
          </cell>
          <cell r="BS34">
            <v>2268255.0708380607</v>
          </cell>
          <cell r="BT34">
            <v>0</v>
          </cell>
          <cell r="BU34">
            <v>0</v>
          </cell>
          <cell r="BV34" t="str">
            <v>575 DI  USA</v>
          </cell>
          <cell r="BW34">
            <v>145</v>
          </cell>
          <cell r="BX34">
            <v>1566289.3032835049</v>
          </cell>
          <cell r="BY34">
            <v>10801.995195058655</v>
          </cell>
          <cell r="CA34" t="str">
            <v xml:space="preserve">   - B/O</v>
          </cell>
          <cell r="CB34">
            <v>1062030.6387605623</v>
          </cell>
          <cell r="CC34">
            <v>170924.49978250233</v>
          </cell>
          <cell r="CD34">
            <v>1232955.1385430645</v>
          </cell>
          <cell r="DV34" t="str">
            <v>C:\F98 Cost Audit\PROFE98 NEW.XLS\CHAP11</v>
          </cell>
          <cell r="DX34">
            <v>36412.925134722223</v>
          </cell>
          <cell r="DY34">
            <v>36412.925134722223</v>
          </cell>
          <cell r="EK34">
            <v>0</v>
          </cell>
          <cell r="EL34">
            <v>0</v>
          </cell>
          <cell r="EM34">
            <v>29540</v>
          </cell>
          <cell r="EN34">
            <v>70856623.968806371</v>
          </cell>
          <cell r="EO34">
            <v>2398.6670267029917</v>
          </cell>
          <cell r="EP34">
            <v>2517211589.7022681</v>
          </cell>
          <cell r="EQ34">
            <v>85213.662481457955</v>
          </cell>
          <cell r="ER34">
            <v>1116428128.8739998</v>
          </cell>
          <cell r="ES34">
            <v>37793.775520446849</v>
          </cell>
          <cell r="ET34">
            <v>64644988.098300405</v>
          </cell>
          <cell r="EU34">
            <v>2188.3882226912797</v>
          </cell>
          <cell r="EV34">
            <v>3769141330.643374</v>
          </cell>
          <cell r="EW34">
            <v>127594.49325129905</v>
          </cell>
          <cell r="EY34" t="str">
            <v>575 DI</v>
          </cell>
          <cell r="EZ34">
            <v>9519</v>
          </cell>
          <cell r="FA34">
            <v>2012.0674340002195</v>
          </cell>
          <cell r="FB34">
            <v>89908.530096650196</v>
          </cell>
          <cell r="FC34">
            <v>39276.887102202265</v>
          </cell>
          <cell r="FD34">
            <v>0</v>
          </cell>
          <cell r="FE34">
            <v>131197.48463285266</v>
          </cell>
          <cell r="FF34">
            <v>0</v>
          </cell>
          <cell r="FG34">
            <v>10600</v>
          </cell>
          <cell r="FH34">
            <v>2301</v>
          </cell>
          <cell r="FI34">
            <v>91212</v>
          </cell>
          <cell r="FJ34">
            <v>35222</v>
          </cell>
          <cell r="FK34">
            <v>0</v>
          </cell>
          <cell r="FL34">
            <v>128735</v>
          </cell>
          <cell r="FN34" t="str">
            <v>OVS WORLI (FES)</v>
          </cell>
          <cell r="FO34">
            <v>2479.1280990999999</v>
          </cell>
          <cell r="FP34">
            <v>0</v>
          </cell>
          <cell r="FQ34">
            <v>0</v>
          </cell>
          <cell r="FR34">
            <v>-76.570340000000002</v>
          </cell>
          <cell r="FS34">
            <v>-1472.9166169999999</v>
          </cell>
          <cell r="FT34">
            <v>0</v>
          </cell>
          <cell r="FU34">
            <v>0</v>
          </cell>
          <cell r="FV34">
            <v>929.6411420999998</v>
          </cell>
          <cell r="FX34" t="str">
            <v>PUMP CPT WATER</v>
          </cell>
          <cell r="FY34">
            <v>1</v>
          </cell>
          <cell r="FZ34">
            <v>626</v>
          </cell>
          <cell r="GA34">
            <v>1</v>
          </cell>
          <cell r="GB34">
            <v>626</v>
          </cell>
          <cell r="GC34">
            <v>0</v>
          </cell>
          <cell r="GD34">
            <v>1</v>
          </cell>
          <cell r="GE34">
            <v>608</v>
          </cell>
          <cell r="GF34">
            <v>1</v>
          </cell>
          <cell r="GG34">
            <v>608</v>
          </cell>
          <cell r="GH34">
            <v>0</v>
          </cell>
          <cell r="GI34">
            <v>1</v>
          </cell>
          <cell r="GJ34">
            <v>608</v>
          </cell>
          <cell r="GK34">
            <v>1</v>
          </cell>
          <cell r="GL34">
            <v>608</v>
          </cell>
          <cell r="GM34">
            <v>0</v>
          </cell>
          <cell r="GN34">
            <v>1</v>
          </cell>
          <cell r="GO34">
            <v>608</v>
          </cell>
          <cell r="GP34">
            <v>1</v>
          </cell>
          <cell r="GQ34">
            <v>608</v>
          </cell>
          <cell r="GR34">
            <v>0</v>
          </cell>
          <cell r="GS34">
            <v>1</v>
          </cell>
          <cell r="GT34">
            <v>626</v>
          </cell>
          <cell r="GU34">
            <v>1</v>
          </cell>
          <cell r="GV34">
            <v>626</v>
          </cell>
          <cell r="GW34">
            <v>0</v>
          </cell>
          <cell r="GX34">
            <v>1</v>
          </cell>
          <cell r="GY34">
            <v>736</v>
          </cell>
          <cell r="GZ34">
            <v>1</v>
          </cell>
          <cell r="HA34">
            <v>736</v>
          </cell>
          <cell r="HB34">
            <v>0</v>
          </cell>
        </row>
        <row r="37">
          <cell r="AN37" t="str">
            <v>575 DI</v>
          </cell>
          <cell r="AO37">
            <v>50</v>
          </cell>
          <cell r="AP37">
            <v>0</v>
          </cell>
          <cell r="AQ37">
            <v>0</v>
          </cell>
          <cell r="AR37">
            <v>0</v>
          </cell>
          <cell r="AS37">
            <v>50</v>
          </cell>
          <cell r="AT37">
            <v>0</v>
          </cell>
          <cell r="AU37">
            <v>50</v>
          </cell>
          <cell r="AW37">
            <v>0</v>
          </cell>
          <cell r="AX37">
            <v>0</v>
          </cell>
          <cell r="AY37">
            <v>0</v>
          </cell>
          <cell r="AZ37">
            <v>0</v>
          </cell>
          <cell r="BA37">
            <v>0</v>
          </cell>
          <cell r="BB37">
            <v>0</v>
          </cell>
          <cell r="BC37">
            <v>0</v>
          </cell>
          <cell r="BD37">
            <v>0</v>
          </cell>
          <cell r="BE37">
            <v>0</v>
          </cell>
          <cell r="BF37">
            <v>0</v>
          </cell>
          <cell r="BG37">
            <v>0</v>
          </cell>
          <cell r="BH37">
            <v>0</v>
          </cell>
          <cell r="BJ37">
            <v>0</v>
          </cell>
          <cell r="BK37">
            <v>0</v>
          </cell>
          <cell r="BL37">
            <v>0</v>
          </cell>
          <cell r="BM37">
            <v>0</v>
          </cell>
          <cell r="BN37">
            <v>0</v>
          </cell>
          <cell r="BO37">
            <v>0</v>
          </cell>
          <cell r="BP37">
            <v>0</v>
          </cell>
          <cell r="BQ37">
            <v>0</v>
          </cell>
          <cell r="BR37">
            <v>0</v>
          </cell>
          <cell r="BS37">
            <v>0</v>
          </cell>
          <cell r="BT37">
            <v>0</v>
          </cell>
          <cell r="BU37">
            <v>0</v>
          </cell>
          <cell r="BV37" t="str">
            <v>575 DI CRPTO</v>
          </cell>
          <cell r="BW37">
            <v>14</v>
          </cell>
          <cell r="BX37">
            <v>150957.52634410557</v>
          </cell>
          <cell r="BY37">
            <v>10782.680453150399</v>
          </cell>
          <cell r="CA37" t="str">
            <v xml:space="preserve">   - GENERATED</v>
          </cell>
          <cell r="CB37">
            <v>4692.3835535864746</v>
          </cell>
          <cell r="CC37">
            <v>755.19790334903121</v>
          </cell>
          <cell r="CD37">
            <v>5447.5814569355061</v>
          </cell>
          <cell r="EK37">
            <v>0</v>
          </cell>
          <cell r="EL37">
            <v>0</v>
          </cell>
          <cell r="EM37">
            <v>0</v>
          </cell>
          <cell r="EN37">
            <v>0</v>
          </cell>
          <cell r="EO37">
            <v>0</v>
          </cell>
          <cell r="EP37">
            <v>0</v>
          </cell>
          <cell r="EQ37">
            <v>0</v>
          </cell>
          <cell r="ER37">
            <v>0</v>
          </cell>
          <cell r="ES37">
            <v>0</v>
          </cell>
          <cell r="ET37">
            <v>0</v>
          </cell>
          <cell r="EU37">
            <v>0</v>
          </cell>
          <cell r="EV37">
            <v>0</v>
          </cell>
          <cell r="EW37">
            <v>0</v>
          </cell>
          <cell r="EY37">
            <v>0</v>
          </cell>
          <cell r="EZ37">
            <v>0</v>
          </cell>
          <cell r="FA37">
            <v>0</v>
          </cell>
          <cell r="FB37">
            <v>0</v>
          </cell>
          <cell r="FC37">
            <v>0</v>
          </cell>
          <cell r="FD37">
            <v>0</v>
          </cell>
          <cell r="FE37">
            <v>0</v>
          </cell>
          <cell r="FF37">
            <v>0</v>
          </cell>
          <cell r="FG37">
            <v>0</v>
          </cell>
          <cell r="FH37">
            <v>0</v>
          </cell>
          <cell r="FI37">
            <v>0</v>
          </cell>
          <cell r="FJ37">
            <v>0</v>
          </cell>
          <cell r="FK37">
            <v>0</v>
          </cell>
          <cell r="FL37">
            <v>0</v>
          </cell>
          <cell r="FN37">
            <v>0</v>
          </cell>
          <cell r="FO37">
            <v>0</v>
          </cell>
          <cell r="FP37">
            <v>0</v>
          </cell>
          <cell r="FQ37">
            <v>0</v>
          </cell>
          <cell r="FR37">
            <v>0</v>
          </cell>
          <cell r="FS37">
            <v>0</v>
          </cell>
          <cell r="FT37">
            <v>0</v>
          </cell>
          <cell r="FU37">
            <v>0</v>
          </cell>
          <cell r="FV37">
            <v>0</v>
          </cell>
          <cell r="FX37" t="str">
            <v>RIM &amp; DISC CPT FRONT WHEEL</v>
          </cell>
          <cell r="FY37">
            <v>2</v>
          </cell>
          <cell r="FZ37">
            <v>305</v>
          </cell>
          <cell r="GA37">
            <v>2</v>
          </cell>
          <cell r="GB37">
            <v>305</v>
          </cell>
          <cell r="GC37">
            <v>0</v>
          </cell>
          <cell r="GD37">
            <v>2</v>
          </cell>
          <cell r="GE37">
            <v>305</v>
          </cell>
          <cell r="GF37">
            <v>2</v>
          </cell>
          <cell r="GG37">
            <v>305</v>
          </cell>
          <cell r="GH37">
            <v>0</v>
          </cell>
          <cell r="GI37">
            <v>2</v>
          </cell>
          <cell r="GJ37">
            <v>305</v>
          </cell>
          <cell r="GK37">
            <v>2</v>
          </cell>
          <cell r="GL37">
            <v>305</v>
          </cell>
          <cell r="GM37">
            <v>0</v>
          </cell>
          <cell r="GN37">
            <v>2</v>
          </cell>
          <cell r="GO37">
            <v>305</v>
          </cell>
          <cell r="GP37">
            <v>2</v>
          </cell>
          <cell r="GQ37">
            <v>305</v>
          </cell>
          <cell r="GR37">
            <v>0</v>
          </cell>
          <cell r="GS37">
            <v>2</v>
          </cell>
          <cell r="GT37">
            <v>305</v>
          </cell>
          <cell r="GU37">
            <v>2</v>
          </cell>
          <cell r="GV37">
            <v>305</v>
          </cell>
          <cell r="GW37">
            <v>0</v>
          </cell>
          <cell r="GX37">
            <v>2</v>
          </cell>
          <cell r="GY37">
            <v>305</v>
          </cell>
          <cell r="GZ37">
            <v>2</v>
          </cell>
          <cell r="HA37">
            <v>305</v>
          </cell>
          <cell r="HB37">
            <v>0</v>
          </cell>
        </row>
        <row r="42">
          <cell r="AN42" t="str">
            <v>575 DI CRPTO</v>
          </cell>
          <cell r="AO42">
            <v>0</v>
          </cell>
          <cell r="AP42">
            <v>0</v>
          </cell>
          <cell r="AQ42">
            <v>0</v>
          </cell>
          <cell r="AR42">
            <v>0</v>
          </cell>
          <cell r="AS42">
            <v>0</v>
          </cell>
          <cell r="AT42">
            <v>0</v>
          </cell>
          <cell r="AU42">
            <v>0</v>
          </cell>
          <cell r="AW42">
            <v>0</v>
          </cell>
          <cell r="AX42">
            <v>0</v>
          </cell>
          <cell r="AY42">
            <v>0</v>
          </cell>
          <cell r="AZ42">
            <v>0</v>
          </cell>
          <cell r="BA42">
            <v>0</v>
          </cell>
          <cell r="BB42">
            <v>0</v>
          </cell>
          <cell r="BC42">
            <v>0</v>
          </cell>
          <cell r="BD42">
            <v>0</v>
          </cell>
          <cell r="BE42">
            <v>0</v>
          </cell>
          <cell r="BF42">
            <v>0</v>
          </cell>
          <cell r="BG42">
            <v>0</v>
          </cell>
          <cell r="BH42">
            <v>0</v>
          </cell>
          <cell r="BJ42" t="str">
            <v>575 DI</v>
          </cell>
          <cell r="BK42">
            <v>9519</v>
          </cell>
          <cell r="BL42">
            <v>15775.878283225571</v>
          </cell>
          <cell r="BM42">
            <v>3954.057114346283</v>
          </cell>
          <cell r="BN42">
            <v>37638669.671462268</v>
          </cell>
          <cell r="BO42">
            <v>13220</v>
          </cell>
          <cell r="BP42">
            <v>4556.8006095500623</v>
          </cell>
          <cell r="BQ42">
            <v>43376185.002307042</v>
          </cell>
          <cell r="BR42">
            <v>81014854.67376931</v>
          </cell>
          <cell r="BS42">
            <v>86243101.327430725</v>
          </cell>
          <cell r="BT42">
            <v>0</v>
          </cell>
          <cell r="BU42">
            <v>0</v>
          </cell>
          <cell r="BV42">
            <v>0</v>
          </cell>
          <cell r="BW42">
            <v>29540</v>
          </cell>
          <cell r="BX42">
            <v>256648118.30170885</v>
          </cell>
          <cell r="BY42">
            <v>8688.1556635649576</v>
          </cell>
          <cell r="CA42">
            <v>0</v>
          </cell>
          <cell r="CB42">
            <v>0</v>
          </cell>
          <cell r="CC42">
            <v>0</v>
          </cell>
          <cell r="CD42">
            <v>0</v>
          </cell>
          <cell r="EK42" t="str">
            <v>50 HP</v>
          </cell>
          <cell r="EL42" t="str">
            <v>585 DI</v>
          </cell>
          <cell r="EM42">
            <v>3464</v>
          </cell>
          <cell r="EN42">
            <v>9176298.8314666599</v>
          </cell>
          <cell r="EO42">
            <v>2649.04700677444</v>
          </cell>
          <cell r="EP42">
            <v>318766604.78279775</v>
          </cell>
          <cell r="EQ42">
            <v>92022.691911893111</v>
          </cell>
          <cell r="ER42">
            <v>149459044.34577927</v>
          </cell>
          <cell r="ES42">
            <v>43146.375388504406</v>
          </cell>
          <cell r="ET42">
            <v>7580576.8034025934</v>
          </cell>
          <cell r="EU42">
            <v>2188.3882226912797</v>
          </cell>
          <cell r="EV42">
            <v>484982524.76344633</v>
          </cell>
          <cell r="EW42">
            <v>140006.50252986327</v>
          </cell>
          <cell r="EY42" t="str">
            <v>585 DI</v>
          </cell>
          <cell r="EZ42">
            <v>3464</v>
          </cell>
          <cell r="FA42">
            <v>2649.04700677444</v>
          </cell>
          <cell r="FB42">
            <v>94211.080134584394</v>
          </cell>
          <cell r="FC42">
            <v>43146.375388504406</v>
          </cell>
          <cell r="FD42">
            <v>0</v>
          </cell>
          <cell r="FE42">
            <v>140006.50252986324</v>
          </cell>
          <cell r="FF42">
            <v>0</v>
          </cell>
          <cell r="FG42">
            <v>830</v>
          </cell>
          <cell r="FH42">
            <v>3265</v>
          </cell>
          <cell r="FI42">
            <v>93770</v>
          </cell>
          <cell r="FJ42">
            <v>35959</v>
          </cell>
          <cell r="FK42">
            <v>0</v>
          </cell>
          <cell r="FL42">
            <v>132994</v>
          </cell>
          <cell r="FN42" t="str">
            <v>OVS WORLI (AD)</v>
          </cell>
          <cell r="FO42">
            <v>0</v>
          </cell>
          <cell r="FP42">
            <v>0</v>
          </cell>
          <cell r="FQ42">
            <v>0</v>
          </cell>
          <cell r="FR42">
            <v>0</v>
          </cell>
          <cell r="FS42">
            <v>0</v>
          </cell>
          <cell r="FT42">
            <v>0</v>
          </cell>
          <cell r="FU42">
            <v>0</v>
          </cell>
          <cell r="FV42">
            <v>0</v>
          </cell>
          <cell r="FX42" t="str">
            <v>SET 4 GEARS</v>
          </cell>
          <cell r="FY42">
            <v>1</v>
          </cell>
          <cell r="FZ42">
            <v>560</v>
          </cell>
          <cell r="GA42">
            <v>1</v>
          </cell>
          <cell r="GB42">
            <v>560</v>
          </cell>
          <cell r="GC42">
            <v>0</v>
          </cell>
          <cell r="GD42">
            <v>1</v>
          </cell>
          <cell r="GE42">
            <v>560</v>
          </cell>
          <cell r="GF42">
            <v>1</v>
          </cell>
          <cell r="GG42">
            <v>560</v>
          </cell>
          <cell r="GH42">
            <v>0</v>
          </cell>
          <cell r="GI42">
            <v>1</v>
          </cell>
          <cell r="GJ42">
            <v>560</v>
          </cell>
          <cell r="GK42">
            <v>1</v>
          </cell>
          <cell r="GL42">
            <v>560</v>
          </cell>
          <cell r="GM42">
            <v>0</v>
          </cell>
          <cell r="GN42">
            <v>1</v>
          </cell>
          <cell r="GO42">
            <v>560</v>
          </cell>
          <cell r="GP42">
            <v>1</v>
          </cell>
          <cell r="GQ42">
            <v>560</v>
          </cell>
          <cell r="GR42">
            <v>0</v>
          </cell>
          <cell r="GS42">
            <v>1</v>
          </cell>
          <cell r="GT42">
            <v>560</v>
          </cell>
          <cell r="GU42">
            <v>1</v>
          </cell>
          <cell r="GV42">
            <v>560</v>
          </cell>
          <cell r="GW42">
            <v>0</v>
          </cell>
          <cell r="GX42">
            <v>1</v>
          </cell>
          <cell r="GY42">
            <v>560</v>
          </cell>
          <cell r="GZ42">
            <v>1</v>
          </cell>
          <cell r="HA42">
            <v>560</v>
          </cell>
          <cell r="HB42">
            <v>0</v>
          </cell>
        </row>
        <row r="43">
          <cell r="AO43">
            <v>50</v>
          </cell>
          <cell r="AP43">
            <v>0</v>
          </cell>
          <cell r="AQ43">
            <v>0</v>
          </cell>
          <cell r="AR43">
            <v>0</v>
          </cell>
          <cell r="AS43">
            <v>50</v>
          </cell>
          <cell r="AT43">
            <v>0</v>
          </cell>
          <cell r="AU43">
            <v>50</v>
          </cell>
          <cell r="AW43">
            <v>0</v>
          </cell>
          <cell r="AX43">
            <v>0</v>
          </cell>
          <cell r="AY43">
            <v>0</v>
          </cell>
          <cell r="AZ43">
            <v>0</v>
          </cell>
          <cell r="BA43">
            <v>0</v>
          </cell>
          <cell r="BB43">
            <v>0</v>
          </cell>
          <cell r="BC43">
            <v>0</v>
          </cell>
          <cell r="BD43">
            <v>0</v>
          </cell>
          <cell r="BE43">
            <v>0</v>
          </cell>
          <cell r="BF43">
            <v>0</v>
          </cell>
          <cell r="BG43">
            <v>0</v>
          </cell>
          <cell r="BH43">
            <v>0</v>
          </cell>
          <cell r="BJ43">
            <v>0</v>
          </cell>
          <cell r="BK43">
            <v>0</v>
          </cell>
          <cell r="BL43">
            <v>0</v>
          </cell>
          <cell r="BM43">
            <v>0</v>
          </cell>
          <cell r="BN43">
            <v>0</v>
          </cell>
          <cell r="BO43">
            <v>0</v>
          </cell>
          <cell r="BP43">
            <v>0</v>
          </cell>
          <cell r="BQ43">
            <v>0</v>
          </cell>
          <cell r="BR43">
            <v>0</v>
          </cell>
          <cell r="BS43">
            <v>0</v>
          </cell>
          <cell r="BT43">
            <v>0</v>
          </cell>
          <cell r="BU43">
            <v>0</v>
          </cell>
          <cell r="BV43">
            <v>0</v>
          </cell>
          <cell r="BW43">
            <v>0</v>
          </cell>
          <cell r="BX43">
            <v>0</v>
          </cell>
          <cell r="BY43">
            <v>0</v>
          </cell>
          <cell r="CA43">
            <v>0</v>
          </cell>
          <cell r="CB43">
            <v>1066723.0223141487</v>
          </cell>
          <cell r="CC43">
            <v>171679.69768585137</v>
          </cell>
          <cell r="CD43">
            <v>1238402.72</v>
          </cell>
          <cell r="EK43">
            <v>0</v>
          </cell>
          <cell r="EL43">
            <v>0</v>
          </cell>
          <cell r="EM43">
            <v>0</v>
          </cell>
          <cell r="EN43">
            <v>0</v>
          </cell>
          <cell r="EO43">
            <v>0</v>
          </cell>
          <cell r="EP43">
            <v>0</v>
          </cell>
          <cell r="EQ43">
            <v>0</v>
          </cell>
          <cell r="ER43">
            <v>0</v>
          </cell>
          <cell r="ES43">
            <v>0</v>
          </cell>
          <cell r="ET43">
            <v>0</v>
          </cell>
          <cell r="EU43">
            <v>0</v>
          </cell>
          <cell r="EV43">
            <v>0</v>
          </cell>
          <cell r="EW43">
            <v>0</v>
          </cell>
          <cell r="EY43">
            <v>0</v>
          </cell>
          <cell r="EZ43">
            <v>0</v>
          </cell>
          <cell r="FA43">
            <v>0</v>
          </cell>
          <cell r="FB43">
            <v>0</v>
          </cell>
          <cell r="FC43">
            <v>0</v>
          </cell>
          <cell r="FD43">
            <v>0</v>
          </cell>
          <cell r="FE43">
            <v>0</v>
          </cell>
          <cell r="FF43">
            <v>0</v>
          </cell>
          <cell r="FG43">
            <v>0</v>
          </cell>
          <cell r="FH43">
            <v>0</v>
          </cell>
          <cell r="FI43">
            <v>0</v>
          </cell>
          <cell r="FJ43">
            <v>0</v>
          </cell>
          <cell r="FK43">
            <v>0</v>
          </cell>
          <cell r="FL43">
            <v>0</v>
          </cell>
          <cell r="FN43">
            <v>0</v>
          </cell>
          <cell r="FO43">
            <v>0</v>
          </cell>
          <cell r="FP43">
            <v>0</v>
          </cell>
          <cell r="FQ43">
            <v>0</v>
          </cell>
          <cell r="FR43">
            <v>0</v>
          </cell>
          <cell r="FS43">
            <v>0</v>
          </cell>
          <cell r="FT43">
            <v>0</v>
          </cell>
          <cell r="FU43">
            <v>0</v>
          </cell>
          <cell r="FV43">
            <v>0</v>
          </cell>
          <cell r="FX43" t="str">
            <v>SHAFTS</v>
          </cell>
          <cell r="FY43">
            <v>6</v>
          </cell>
          <cell r="FZ43">
            <v>672.5</v>
          </cell>
          <cell r="GA43">
            <v>6</v>
          </cell>
          <cell r="GB43">
            <v>672.5</v>
          </cell>
          <cell r="GC43">
            <v>0</v>
          </cell>
          <cell r="GD43">
            <v>6</v>
          </cell>
          <cell r="GE43">
            <v>673</v>
          </cell>
          <cell r="GF43">
            <v>6</v>
          </cell>
          <cell r="GG43">
            <v>673</v>
          </cell>
          <cell r="GH43">
            <v>0</v>
          </cell>
          <cell r="GI43">
            <v>6</v>
          </cell>
          <cell r="GJ43">
            <v>672.5</v>
          </cell>
          <cell r="GK43">
            <v>6</v>
          </cell>
          <cell r="GL43">
            <v>672.5</v>
          </cell>
          <cell r="GM43">
            <v>0</v>
          </cell>
          <cell r="GN43">
            <v>6</v>
          </cell>
          <cell r="GO43">
            <v>672.5</v>
          </cell>
          <cell r="GP43">
            <v>6</v>
          </cell>
          <cell r="GQ43">
            <v>672.5</v>
          </cell>
          <cell r="GR43">
            <v>0</v>
          </cell>
          <cell r="GS43">
            <v>6</v>
          </cell>
          <cell r="GT43">
            <v>672.5</v>
          </cell>
          <cell r="GU43">
            <v>6</v>
          </cell>
          <cell r="GV43">
            <v>672.5</v>
          </cell>
          <cell r="GW43">
            <v>0</v>
          </cell>
          <cell r="GX43">
            <v>6</v>
          </cell>
          <cell r="GY43">
            <v>712.66666666666663</v>
          </cell>
          <cell r="GZ43">
            <v>6</v>
          </cell>
          <cell r="HA43">
            <v>712.66666666666663</v>
          </cell>
          <cell r="HB43">
            <v>0</v>
          </cell>
        </row>
        <row r="44">
          <cell r="BJ44" t="str">
            <v>585 DI</v>
          </cell>
          <cell r="BK44">
            <v>3464</v>
          </cell>
          <cell r="BL44">
            <v>11627.649763137166</v>
          </cell>
          <cell r="BM44">
            <v>2914.3474894799297</v>
          </cell>
          <cell r="BN44">
            <v>10095299.703558477</v>
          </cell>
          <cell r="BO44">
            <v>13784</v>
          </cell>
          <cell r="BP44">
            <v>4751.205718762335</v>
          </cell>
          <cell r="BQ44">
            <v>16458176.609792728</v>
          </cell>
          <cell r="BR44">
            <v>26553476.313351206</v>
          </cell>
          <cell r="BS44">
            <v>28267089.504875027</v>
          </cell>
          <cell r="BT44">
            <v>0</v>
          </cell>
          <cell r="BU44" t="str">
            <v>50 HP</v>
          </cell>
          <cell r="BV44" t="str">
            <v>585 DI</v>
          </cell>
          <cell r="BW44">
            <v>3464</v>
          </cell>
          <cell r="BX44">
            <v>28267089.504875027</v>
          </cell>
          <cell r="BY44">
            <v>8160.2452381278945</v>
          </cell>
          <cell r="CA44">
            <v>0</v>
          </cell>
          <cell r="CB44">
            <v>0</v>
          </cell>
          <cell r="CC44">
            <v>0</v>
          </cell>
          <cell r="CD44">
            <v>0</v>
          </cell>
          <cell r="EK44">
            <v>0</v>
          </cell>
          <cell r="EL44">
            <v>0</v>
          </cell>
          <cell r="EM44">
            <v>57656</v>
          </cell>
          <cell r="EN44">
            <v>115635880.7932515</v>
          </cell>
          <cell r="EO44">
            <v>2005.6174690101898</v>
          </cell>
          <cell r="EP44">
            <v>4804278059.2131186</v>
          </cell>
          <cell r="EQ44">
            <v>83326.593229032864</v>
          </cell>
          <cell r="ER44">
            <v>2167423416.3561406</v>
          </cell>
          <cell r="ES44">
            <v>37592.330656933198</v>
          </cell>
          <cell r="ET44">
            <v>126173711.36748843</v>
          </cell>
          <cell r="EU44">
            <v>2188.3882226912797</v>
          </cell>
          <cell r="EV44">
            <v>7213511067.7299995</v>
          </cell>
          <cell r="EW44">
            <v>125112.92957766754</v>
          </cell>
          <cell r="EY44" t="str">
            <v>575 DI EXP</v>
          </cell>
          <cell r="EZ44">
            <v>24</v>
          </cell>
          <cell r="FA44">
            <v>1989.740314954525</v>
          </cell>
          <cell r="FB44">
            <v>102795.53906655665</v>
          </cell>
          <cell r="FC44">
            <v>41890.471503956403</v>
          </cell>
          <cell r="FD44">
            <v>0</v>
          </cell>
          <cell r="FE44">
            <v>146675.75088546757</v>
          </cell>
          <cell r="FF44">
            <v>0</v>
          </cell>
          <cell r="FG44">
            <v>74</v>
          </cell>
          <cell r="FH44">
            <v>2263</v>
          </cell>
          <cell r="FI44">
            <v>103735</v>
          </cell>
          <cell r="FJ44">
            <v>36627</v>
          </cell>
          <cell r="FK44">
            <v>0</v>
          </cell>
          <cell r="FL44">
            <v>142625</v>
          </cell>
          <cell r="FN44" t="str">
            <v>OVS IRAN</v>
          </cell>
          <cell r="FO44">
            <v>0</v>
          </cell>
          <cell r="FP44">
            <v>0</v>
          </cell>
          <cell r="FQ44">
            <v>0</v>
          </cell>
          <cell r="FR44">
            <v>0</v>
          </cell>
          <cell r="FS44">
            <v>0</v>
          </cell>
          <cell r="FT44">
            <v>0</v>
          </cell>
          <cell r="FU44">
            <v>0</v>
          </cell>
          <cell r="FV44">
            <v>0</v>
          </cell>
          <cell r="FX44" t="str">
            <v>SILENCER CPT EXHAUST</v>
          </cell>
          <cell r="FY44">
            <v>1</v>
          </cell>
          <cell r="FZ44">
            <v>337</v>
          </cell>
          <cell r="GA44">
            <v>1</v>
          </cell>
          <cell r="GB44">
            <v>337</v>
          </cell>
          <cell r="GC44">
            <v>0</v>
          </cell>
          <cell r="GD44">
            <v>1</v>
          </cell>
          <cell r="GE44">
            <v>337</v>
          </cell>
          <cell r="GF44">
            <v>1</v>
          </cell>
          <cell r="GG44">
            <v>337</v>
          </cell>
          <cell r="GH44">
            <v>0</v>
          </cell>
          <cell r="GI44">
            <v>1</v>
          </cell>
          <cell r="GJ44">
            <v>337</v>
          </cell>
          <cell r="GK44">
            <v>1</v>
          </cell>
          <cell r="GL44">
            <v>337</v>
          </cell>
          <cell r="GM44">
            <v>0</v>
          </cell>
          <cell r="GN44">
            <v>1</v>
          </cell>
          <cell r="GO44">
            <v>337</v>
          </cell>
          <cell r="GP44">
            <v>1</v>
          </cell>
          <cell r="GQ44">
            <v>337</v>
          </cell>
          <cell r="GR44">
            <v>0</v>
          </cell>
          <cell r="GS44">
            <v>1</v>
          </cell>
          <cell r="GT44">
            <v>337</v>
          </cell>
          <cell r="GU44">
            <v>1</v>
          </cell>
          <cell r="GV44">
            <v>337</v>
          </cell>
          <cell r="GW44">
            <v>0</v>
          </cell>
          <cell r="GX44">
            <v>1</v>
          </cell>
          <cell r="GY44">
            <v>337</v>
          </cell>
          <cell r="GZ44">
            <v>1</v>
          </cell>
          <cell r="HA44">
            <v>337</v>
          </cell>
          <cell r="HB44">
            <v>0</v>
          </cell>
        </row>
        <row r="45">
          <cell r="AM45" t="str">
            <v>USA</v>
          </cell>
          <cell r="AN45" t="str">
            <v>475DI CRPTO</v>
          </cell>
          <cell r="AO45">
            <v>61</v>
          </cell>
          <cell r="AP45">
            <v>0</v>
          </cell>
          <cell r="AQ45">
            <v>0</v>
          </cell>
          <cell r="AR45">
            <v>0</v>
          </cell>
          <cell r="AS45">
            <v>61</v>
          </cell>
          <cell r="AT45">
            <v>0</v>
          </cell>
          <cell r="AU45">
            <v>61</v>
          </cell>
          <cell r="BJ45">
            <v>0</v>
          </cell>
          <cell r="BK45">
            <v>0</v>
          </cell>
          <cell r="BL45">
            <v>0</v>
          </cell>
          <cell r="BM45">
            <v>0</v>
          </cell>
          <cell r="BN45">
            <v>0</v>
          </cell>
          <cell r="BO45">
            <v>0</v>
          </cell>
          <cell r="BP45">
            <v>0</v>
          </cell>
          <cell r="BQ45">
            <v>0</v>
          </cell>
          <cell r="BR45">
            <v>0</v>
          </cell>
          <cell r="BS45">
            <v>0</v>
          </cell>
          <cell r="BT45">
            <v>0</v>
          </cell>
          <cell r="BU45">
            <v>0</v>
          </cell>
          <cell r="BV45">
            <v>0</v>
          </cell>
          <cell r="BW45">
            <v>0</v>
          </cell>
          <cell r="BX45">
            <v>0</v>
          </cell>
          <cell r="BY45">
            <v>0</v>
          </cell>
          <cell r="CA45">
            <v>0</v>
          </cell>
          <cell r="CB45">
            <v>0</v>
          </cell>
          <cell r="CC45">
            <v>0</v>
          </cell>
          <cell r="CD45">
            <v>0</v>
          </cell>
          <cell r="EK45">
            <v>0</v>
          </cell>
          <cell r="EL45">
            <v>0</v>
          </cell>
          <cell r="EM45">
            <v>0</v>
          </cell>
          <cell r="EN45">
            <v>0</v>
          </cell>
          <cell r="EO45">
            <v>0</v>
          </cell>
          <cell r="EP45">
            <v>0</v>
          </cell>
          <cell r="EQ45">
            <v>0</v>
          </cell>
          <cell r="ER45">
            <v>0</v>
          </cell>
          <cell r="ES45">
            <v>0</v>
          </cell>
          <cell r="ET45">
            <v>0</v>
          </cell>
          <cell r="EU45">
            <v>0</v>
          </cell>
          <cell r="EV45">
            <v>0</v>
          </cell>
          <cell r="EW45">
            <v>0</v>
          </cell>
          <cell r="EY45">
            <v>0</v>
          </cell>
          <cell r="EZ45">
            <v>0</v>
          </cell>
          <cell r="FA45">
            <v>0</v>
          </cell>
          <cell r="FB45">
            <v>0</v>
          </cell>
          <cell r="FC45">
            <v>0</v>
          </cell>
          <cell r="FD45">
            <v>0</v>
          </cell>
          <cell r="FE45">
            <v>0</v>
          </cell>
          <cell r="FF45">
            <v>0</v>
          </cell>
          <cell r="FG45">
            <v>0</v>
          </cell>
          <cell r="FH45">
            <v>0</v>
          </cell>
          <cell r="FI45">
            <v>0</v>
          </cell>
          <cell r="FJ45">
            <v>0</v>
          </cell>
          <cell r="FK45">
            <v>0</v>
          </cell>
          <cell r="FL45">
            <v>0</v>
          </cell>
          <cell r="FN45">
            <v>0</v>
          </cell>
          <cell r="FO45">
            <v>0</v>
          </cell>
          <cell r="FP45">
            <v>0</v>
          </cell>
          <cell r="FQ45">
            <v>0</v>
          </cell>
          <cell r="FR45">
            <v>0</v>
          </cell>
          <cell r="FS45">
            <v>0</v>
          </cell>
          <cell r="FT45">
            <v>0</v>
          </cell>
          <cell r="FU45">
            <v>0</v>
          </cell>
          <cell r="FV45">
            <v>0</v>
          </cell>
          <cell r="FX45" t="str">
            <v>STAYROD CPT</v>
          </cell>
          <cell r="FY45">
            <v>1</v>
          </cell>
          <cell r="FZ45">
            <v>462</v>
          </cell>
          <cell r="GA45">
            <v>1</v>
          </cell>
          <cell r="GB45">
            <v>462</v>
          </cell>
          <cell r="GC45">
            <v>0</v>
          </cell>
          <cell r="GD45">
            <v>1</v>
          </cell>
          <cell r="GE45">
            <v>462</v>
          </cell>
          <cell r="GF45">
            <v>1</v>
          </cell>
          <cell r="GG45">
            <v>462</v>
          </cell>
          <cell r="GH45">
            <v>0</v>
          </cell>
          <cell r="GI45">
            <v>1</v>
          </cell>
          <cell r="GJ45">
            <v>458</v>
          </cell>
          <cell r="GK45">
            <v>1</v>
          </cell>
          <cell r="GL45">
            <v>458</v>
          </cell>
          <cell r="GM45">
            <v>0</v>
          </cell>
          <cell r="GN45">
            <v>1</v>
          </cell>
          <cell r="GO45">
            <v>458</v>
          </cell>
          <cell r="GP45">
            <v>1</v>
          </cell>
          <cell r="GQ45">
            <v>458</v>
          </cell>
          <cell r="GR45">
            <v>0</v>
          </cell>
          <cell r="GS45">
            <v>1</v>
          </cell>
          <cell r="GT45">
            <v>458</v>
          </cell>
          <cell r="GU45">
            <v>1</v>
          </cell>
          <cell r="GV45">
            <v>458</v>
          </cell>
          <cell r="GW45">
            <v>0</v>
          </cell>
          <cell r="GX45">
            <v>1</v>
          </cell>
          <cell r="GY45">
            <v>458</v>
          </cell>
          <cell r="GZ45">
            <v>1</v>
          </cell>
          <cell r="HA45">
            <v>458</v>
          </cell>
          <cell r="HB45">
            <v>0</v>
          </cell>
        </row>
        <row r="46">
          <cell r="AN46" t="str">
            <v>475 DI  EXP</v>
          </cell>
          <cell r="AO46">
            <v>31</v>
          </cell>
          <cell r="AP46">
            <v>0</v>
          </cell>
          <cell r="AQ46">
            <v>0</v>
          </cell>
          <cell r="AR46">
            <v>0</v>
          </cell>
          <cell r="AS46">
            <v>31</v>
          </cell>
          <cell r="AT46">
            <v>0</v>
          </cell>
          <cell r="AU46">
            <v>31</v>
          </cell>
          <cell r="BJ46" t="str">
            <v>575 DI EXP</v>
          </cell>
          <cell r="BK46">
            <v>24</v>
          </cell>
          <cell r="BL46">
            <v>16871.627620777424</v>
          </cell>
          <cell r="BM46">
            <v>4228.6951019056842</v>
          </cell>
          <cell r="BN46">
            <v>101488.68244573643</v>
          </cell>
          <cell r="BO46">
            <v>16945</v>
          </cell>
          <cell r="BP46">
            <v>5840.7705241169297</v>
          </cell>
          <cell r="BQ46">
            <v>140178.4925788063</v>
          </cell>
          <cell r="BR46">
            <v>241667.17502454272</v>
          </cell>
          <cell r="BS46">
            <v>257263.02598557601</v>
          </cell>
          <cell r="BT46">
            <v>0</v>
          </cell>
          <cell r="BU46">
            <v>0</v>
          </cell>
          <cell r="BV46">
            <v>0</v>
          </cell>
          <cell r="BW46">
            <v>57656</v>
          </cell>
          <cell r="BX46">
            <v>486643613.40564114</v>
          </cell>
          <cell r="BY46">
            <v>8440.4678334543005</v>
          </cell>
          <cell r="CA46" t="str">
            <v>TOTAL COST - GENERATED</v>
          </cell>
          <cell r="CB46">
            <v>0</v>
          </cell>
          <cell r="CC46">
            <v>0</v>
          </cell>
          <cell r="CD46">
            <v>0</v>
          </cell>
          <cell r="EK46">
            <v>0</v>
          </cell>
          <cell r="EL46">
            <v>0</v>
          </cell>
          <cell r="EM46">
            <v>0</v>
          </cell>
          <cell r="EN46">
            <v>0</v>
          </cell>
          <cell r="EO46">
            <v>0</v>
          </cell>
          <cell r="EP46">
            <v>0</v>
          </cell>
          <cell r="EQ46">
            <v>0</v>
          </cell>
          <cell r="ER46">
            <v>0</v>
          </cell>
          <cell r="ES46">
            <v>0</v>
          </cell>
          <cell r="ET46">
            <v>0</v>
          </cell>
          <cell r="EU46">
            <v>0</v>
          </cell>
          <cell r="EV46">
            <v>0</v>
          </cell>
          <cell r="EW46">
            <v>0</v>
          </cell>
          <cell r="EY46" t="str">
            <v>575 DI  USA</v>
          </cell>
          <cell r="EZ46">
            <v>145</v>
          </cell>
          <cell r="FA46">
            <v>32223.286222712388</v>
          </cell>
          <cell r="FB46">
            <v>108515.30755250678</v>
          </cell>
          <cell r="FC46">
            <v>45691.77932760409</v>
          </cell>
          <cell r="FD46">
            <v>0</v>
          </cell>
          <cell r="FE46">
            <v>186430.37310282327</v>
          </cell>
          <cell r="FF46">
            <v>0</v>
          </cell>
          <cell r="FG46">
            <v>650</v>
          </cell>
          <cell r="FH46">
            <v>29792</v>
          </cell>
          <cell r="FI46">
            <v>112075</v>
          </cell>
          <cell r="FJ46">
            <v>42338</v>
          </cell>
          <cell r="FK46">
            <v>0</v>
          </cell>
          <cell r="FL46">
            <v>184205</v>
          </cell>
          <cell r="FN46" t="str">
            <v>INTERTRADE WORLI</v>
          </cell>
          <cell r="FO46">
            <v>0</v>
          </cell>
          <cell r="FP46">
            <v>-6.3175999999999997</v>
          </cell>
          <cell r="FQ46">
            <v>0</v>
          </cell>
          <cell r="FR46">
            <v>-1.43533</v>
          </cell>
          <cell r="FS46">
            <v>0</v>
          </cell>
          <cell r="FT46">
            <v>0</v>
          </cell>
          <cell r="FU46">
            <v>7.7135999999999996</v>
          </cell>
          <cell r="FV46">
            <v>-3.9329999999999643E-2</v>
          </cell>
          <cell r="FX46" t="str">
            <v>TUBE REAR</v>
          </cell>
          <cell r="FY46">
            <v>2</v>
          </cell>
          <cell r="FZ46">
            <v>482</v>
          </cell>
          <cell r="GA46">
            <v>2</v>
          </cell>
          <cell r="GB46">
            <v>482</v>
          </cell>
          <cell r="GC46">
            <v>0</v>
          </cell>
          <cell r="GD46">
            <v>2</v>
          </cell>
          <cell r="GE46">
            <v>482</v>
          </cell>
          <cell r="GF46">
            <v>2</v>
          </cell>
          <cell r="GG46">
            <v>482</v>
          </cell>
          <cell r="GH46">
            <v>0</v>
          </cell>
          <cell r="GI46">
            <v>2</v>
          </cell>
          <cell r="GJ46">
            <v>482</v>
          </cell>
          <cell r="GK46">
            <v>2</v>
          </cell>
          <cell r="GL46">
            <v>482</v>
          </cell>
          <cell r="GM46">
            <v>0</v>
          </cell>
          <cell r="GN46">
            <v>2</v>
          </cell>
          <cell r="GO46">
            <v>482</v>
          </cell>
          <cell r="GP46">
            <v>2</v>
          </cell>
          <cell r="GQ46">
            <v>482</v>
          </cell>
          <cell r="GR46">
            <v>0</v>
          </cell>
          <cell r="GS46">
            <v>2</v>
          </cell>
          <cell r="GT46">
            <v>650</v>
          </cell>
          <cell r="GU46">
            <v>2</v>
          </cell>
          <cell r="GV46">
            <v>650</v>
          </cell>
          <cell r="GW46">
            <v>0</v>
          </cell>
          <cell r="GX46">
            <v>2</v>
          </cell>
          <cell r="GY46">
            <v>650</v>
          </cell>
          <cell r="GZ46">
            <v>2</v>
          </cell>
          <cell r="HA46">
            <v>650</v>
          </cell>
          <cell r="HB46">
            <v>0</v>
          </cell>
        </row>
        <row r="47">
          <cell r="AN47" t="str">
            <v xml:space="preserve">485 DI </v>
          </cell>
          <cell r="AO47">
            <v>191</v>
          </cell>
          <cell r="AP47">
            <v>0</v>
          </cell>
          <cell r="AQ47">
            <v>0</v>
          </cell>
          <cell r="AR47">
            <v>0</v>
          </cell>
          <cell r="AS47">
            <v>191</v>
          </cell>
          <cell r="AT47">
            <v>0</v>
          </cell>
          <cell r="AU47">
            <v>191</v>
          </cell>
          <cell r="BJ47">
            <v>0</v>
          </cell>
          <cell r="BK47">
            <v>0</v>
          </cell>
          <cell r="BL47">
            <v>0</v>
          </cell>
          <cell r="BM47">
            <v>0</v>
          </cell>
          <cell r="BN47">
            <v>0</v>
          </cell>
          <cell r="BO47">
            <v>0</v>
          </cell>
          <cell r="BP47">
            <v>0</v>
          </cell>
          <cell r="BQ47">
            <v>0</v>
          </cell>
          <cell r="BR47">
            <v>0</v>
          </cell>
          <cell r="BS47">
            <v>0</v>
          </cell>
          <cell r="BT47">
            <v>0</v>
          </cell>
          <cell r="BU47">
            <v>0</v>
          </cell>
          <cell r="BV47">
            <v>0</v>
          </cell>
          <cell r="BW47">
            <v>0</v>
          </cell>
          <cell r="BX47">
            <v>472481684.12901294</v>
          </cell>
          <cell r="BY47">
            <v>0</v>
          </cell>
          <cell r="CA47">
            <v>0</v>
          </cell>
          <cell r="CB47">
            <v>0</v>
          </cell>
          <cell r="CC47">
            <v>0</v>
          </cell>
          <cell r="CD47">
            <v>0</v>
          </cell>
          <cell r="EK47">
            <v>0</v>
          </cell>
          <cell r="EL47" t="str">
            <v>C:\F98 Cost Audit\PROFE98 NEW.XLS\CHAP13</v>
          </cell>
          <cell r="EM47">
            <v>0</v>
          </cell>
          <cell r="EN47">
            <v>0</v>
          </cell>
          <cell r="EO47">
            <v>0</v>
          </cell>
          <cell r="EP47">
            <v>36412.925134722223</v>
          </cell>
          <cell r="EQ47">
            <v>36412.925134722223</v>
          </cell>
          <cell r="ER47">
            <v>0</v>
          </cell>
          <cell r="ES47">
            <v>0</v>
          </cell>
          <cell r="ET47">
            <v>0</v>
          </cell>
          <cell r="EU47">
            <v>0</v>
          </cell>
          <cell r="EV47">
            <v>0</v>
          </cell>
          <cell r="EW47">
            <v>0</v>
          </cell>
          <cell r="EY47">
            <v>0</v>
          </cell>
          <cell r="EZ47">
            <v>0</v>
          </cell>
          <cell r="FA47">
            <v>0</v>
          </cell>
          <cell r="FB47">
            <v>0</v>
          </cell>
          <cell r="FC47">
            <v>0</v>
          </cell>
          <cell r="FD47">
            <v>0</v>
          </cell>
          <cell r="FE47">
            <v>0</v>
          </cell>
          <cell r="FF47">
            <v>0</v>
          </cell>
          <cell r="FG47">
            <v>0</v>
          </cell>
          <cell r="FH47">
            <v>0</v>
          </cell>
          <cell r="FI47">
            <v>0</v>
          </cell>
          <cell r="FJ47">
            <v>0</v>
          </cell>
          <cell r="FK47">
            <v>0</v>
          </cell>
          <cell r="FL47">
            <v>0</v>
          </cell>
          <cell r="FN47">
            <v>0</v>
          </cell>
          <cell r="FO47">
            <v>0</v>
          </cell>
          <cell r="FP47">
            <v>0</v>
          </cell>
          <cell r="FQ47">
            <v>0</v>
          </cell>
          <cell r="FR47">
            <v>0</v>
          </cell>
          <cell r="FS47">
            <v>0</v>
          </cell>
          <cell r="FT47">
            <v>0</v>
          </cell>
          <cell r="FU47">
            <v>0</v>
          </cell>
          <cell r="FV47">
            <v>0</v>
          </cell>
          <cell r="FX47" t="str">
            <v>VTU ASSEMBLY</v>
          </cell>
          <cell r="FY47">
            <v>1</v>
          </cell>
          <cell r="FZ47">
            <v>7071</v>
          </cell>
          <cell r="GA47">
            <v>1</v>
          </cell>
          <cell r="GB47">
            <v>7071</v>
          </cell>
          <cell r="GC47">
            <v>0</v>
          </cell>
          <cell r="GD47">
            <v>1</v>
          </cell>
          <cell r="GE47">
            <v>7071</v>
          </cell>
          <cell r="GF47">
            <v>1</v>
          </cell>
          <cell r="GG47">
            <v>7071</v>
          </cell>
          <cell r="GH47">
            <v>0</v>
          </cell>
          <cell r="GI47">
            <v>1</v>
          </cell>
          <cell r="GJ47">
            <v>7071</v>
          </cell>
          <cell r="GK47">
            <v>1</v>
          </cell>
          <cell r="GL47">
            <v>7071</v>
          </cell>
          <cell r="GM47">
            <v>0</v>
          </cell>
          <cell r="GN47">
            <v>1</v>
          </cell>
          <cell r="GO47">
            <v>7071</v>
          </cell>
          <cell r="GP47">
            <v>1</v>
          </cell>
          <cell r="GQ47">
            <v>7071</v>
          </cell>
          <cell r="GR47">
            <v>0</v>
          </cell>
          <cell r="GS47">
            <v>1</v>
          </cell>
          <cell r="GT47">
            <v>7071</v>
          </cell>
          <cell r="GU47">
            <v>1</v>
          </cell>
          <cell r="GV47">
            <v>7071</v>
          </cell>
          <cell r="GW47">
            <v>0</v>
          </cell>
          <cell r="GX47">
            <v>1</v>
          </cell>
          <cell r="GY47">
            <v>7153</v>
          </cell>
          <cell r="GZ47">
            <v>1</v>
          </cell>
          <cell r="HA47">
            <v>7153</v>
          </cell>
          <cell r="HB47">
            <v>0</v>
          </cell>
        </row>
        <row r="48">
          <cell r="AN48" t="str">
            <v>575 DI  USA</v>
          </cell>
          <cell r="AO48">
            <v>137</v>
          </cell>
          <cell r="AP48">
            <v>0</v>
          </cell>
          <cell r="AQ48">
            <v>0</v>
          </cell>
          <cell r="AR48">
            <v>0</v>
          </cell>
          <cell r="AS48">
            <v>137</v>
          </cell>
          <cell r="AT48">
            <v>0</v>
          </cell>
          <cell r="AU48">
            <v>137</v>
          </cell>
          <cell r="BJ48" t="str">
            <v>575 DI  USA</v>
          </cell>
          <cell r="BK48">
            <v>145</v>
          </cell>
          <cell r="BL48">
            <v>15881.986345231693</v>
          </cell>
          <cell r="BM48">
            <v>3980.6519783489371</v>
          </cell>
          <cell r="BN48">
            <v>577194.53686059592</v>
          </cell>
          <cell r="BO48">
            <v>17890</v>
          </cell>
          <cell r="BP48">
            <v>6166.5024890204704</v>
          </cell>
          <cell r="BQ48">
            <v>894142.86090796825</v>
          </cell>
          <cell r="BR48">
            <v>1471337.3977685641</v>
          </cell>
          <cell r="BS48">
            <v>1566289.3032835049</v>
          </cell>
          <cell r="BT48">
            <v>0</v>
          </cell>
          <cell r="BU48">
            <v>0</v>
          </cell>
          <cell r="BV48" t="str">
            <v>D:\F98 Cost Audit\PROFE97 NEW.XLS\CHAP5</v>
          </cell>
          <cell r="BW48">
            <v>0</v>
          </cell>
          <cell r="BX48">
            <v>0</v>
          </cell>
          <cell r="BY48">
            <v>0</v>
          </cell>
          <cell r="CA48" t="str">
            <v xml:space="preserve">  - DIESEL CONSUMPTION</v>
          </cell>
          <cell r="CB48">
            <v>442007.36414758227</v>
          </cell>
          <cell r="CC48">
            <v>71992.635852417719</v>
          </cell>
          <cell r="CD48">
            <v>514000</v>
          </cell>
          <cell r="EK48">
            <v>0</v>
          </cell>
          <cell r="EL48">
            <v>0</v>
          </cell>
          <cell r="EM48">
            <v>0</v>
          </cell>
          <cell r="EN48">
            <v>0</v>
          </cell>
          <cell r="EO48">
            <v>0</v>
          </cell>
          <cell r="EP48">
            <v>0</v>
          </cell>
          <cell r="EQ48">
            <v>0</v>
          </cell>
          <cell r="ER48">
            <v>0</v>
          </cell>
          <cell r="ES48">
            <v>0</v>
          </cell>
          <cell r="ET48">
            <v>0</v>
          </cell>
          <cell r="EU48">
            <v>0</v>
          </cell>
          <cell r="EV48">
            <v>0</v>
          </cell>
          <cell r="EW48">
            <v>0</v>
          </cell>
          <cell r="EY48" t="str">
            <v>575 DI CRPTO</v>
          </cell>
          <cell r="EZ48">
            <v>14</v>
          </cell>
          <cell r="FA48">
            <v>16765.03968342872</v>
          </cell>
          <cell r="FB48">
            <v>99577.654983369284</v>
          </cell>
          <cell r="FC48">
            <v>48232.242653467933</v>
          </cell>
          <cell r="FD48">
            <v>0</v>
          </cell>
          <cell r="FE48">
            <v>164574.93732026595</v>
          </cell>
          <cell r="FF48">
            <v>0</v>
          </cell>
          <cell r="FG48">
            <v>59</v>
          </cell>
          <cell r="FH48">
            <v>9164</v>
          </cell>
          <cell r="FI48">
            <v>101888</v>
          </cell>
          <cell r="FJ48">
            <v>43420</v>
          </cell>
          <cell r="FK48">
            <v>0</v>
          </cell>
          <cell r="FL48">
            <v>154472</v>
          </cell>
          <cell r="FN48">
            <v>0</v>
          </cell>
          <cell r="FO48">
            <v>-386.47259670000085</v>
          </cell>
          <cell r="FP48">
            <v>-4257.6191364999995</v>
          </cell>
          <cell r="FQ48">
            <v>-295.07616000000002</v>
          </cell>
          <cell r="FR48">
            <v>-5689.2191487000009</v>
          </cell>
          <cell r="FS48">
            <v>-1472.9166169999999</v>
          </cell>
          <cell r="FT48">
            <v>17781.251689999997</v>
          </cell>
          <cell r="FU48">
            <v>13.045069999999999</v>
          </cell>
          <cell r="FV48">
            <v>5692.993101099999</v>
          </cell>
          <cell r="FX48" t="str">
            <v>TYRE REAR WHEEL</v>
          </cell>
          <cell r="FY48">
            <v>2</v>
          </cell>
          <cell r="FZ48">
            <v>4604</v>
          </cell>
          <cell r="GA48">
            <v>2</v>
          </cell>
          <cell r="GB48">
            <v>4604</v>
          </cell>
          <cell r="GC48">
            <v>0</v>
          </cell>
          <cell r="GD48">
            <v>2</v>
          </cell>
          <cell r="GE48">
            <v>4604</v>
          </cell>
          <cell r="GF48">
            <v>2</v>
          </cell>
          <cell r="GG48">
            <v>4604</v>
          </cell>
          <cell r="GH48">
            <v>0</v>
          </cell>
          <cell r="GI48">
            <v>2</v>
          </cell>
          <cell r="GJ48">
            <v>4604</v>
          </cell>
          <cell r="GK48">
            <v>2</v>
          </cell>
          <cell r="GL48">
            <v>4604</v>
          </cell>
          <cell r="GM48">
            <v>0</v>
          </cell>
          <cell r="GN48">
            <v>2</v>
          </cell>
          <cell r="GO48">
            <v>4604</v>
          </cell>
          <cell r="GP48">
            <v>2</v>
          </cell>
          <cell r="GQ48">
            <v>4604</v>
          </cell>
          <cell r="GR48">
            <v>0</v>
          </cell>
          <cell r="GS48">
            <v>2</v>
          </cell>
          <cell r="GT48">
            <v>5742</v>
          </cell>
          <cell r="GU48">
            <v>2</v>
          </cell>
          <cell r="GV48">
            <v>5742</v>
          </cell>
          <cell r="GW48">
            <v>0</v>
          </cell>
          <cell r="GX48">
            <v>2</v>
          </cell>
          <cell r="GY48">
            <v>5742</v>
          </cell>
          <cell r="GZ48">
            <v>2</v>
          </cell>
          <cell r="HA48">
            <v>5742</v>
          </cell>
          <cell r="HB48">
            <v>0</v>
          </cell>
        </row>
        <row r="49">
          <cell r="AO49">
            <v>420</v>
          </cell>
          <cell r="AP49">
            <v>0</v>
          </cell>
          <cell r="AQ49">
            <v>0</v>
          </cell>
          <cell r="AR49">
            <v>0</v>
          </cell>
          <cell r="AS49">
            <v>420</v>
          </cell>
          <cell r="AT49">
            <v>0</v>
          </cell>
          <cell r="AU49">
            <v>420</v>
          </cell>
          <cell r="BJ49">
            <v>0</v>
          </cell>
          <cell r="BK49">
            <v>0</v>
          </cell>
          <cell r="BL49">
            <v>0</v>
          </cell>
          <cell r="BM49">
            <v>0</v>
          </cell>
          <cell r="BN49">
            <v>0</v>
          </cell>
          <cell r="BO49">
            <v>0</v>
          </cell>
          <cell r="BP49">
            <v>0</v>
          </cell>
          <cell r="BQ49">
            <v>0</v>
          </cell>
          <cell r="BR49">
            <v>0</v>
          </cell>
          <cell r="BS49">
            <v>0</v>
          </cell>
          <cell r="BT49">
            <v>0</v>
          </cell>
          <cell r="BU49">
            <v>0</v>
          </cell>
          <cell r="BV49">
            <v>36412.925134722223</v>
          </cell>
          <cell r="BW49">
            <v>36412.925134722223</v>
          </cell>
          <cell r="BX49">
            <v>0</v>
          </cell>
          <cell r="BY49">
            <v>0</v>
          </cell>
          <cell r="CA49" t="str">
            <v xml:space="preserve">  - DEPRECIATION</v>
          </cell>
          <cell r="CB49">
            <v>4692.3835535864746</v>
          </cell>
          <cell r="CC49">
            <v>755.19790334903121</v>
          </cell>
          <cell r="CD49">
            <v>5447.5814569355061</v>
          </cell>
          <cell r="EK49">
            <v>0</v>
          </cell>
          <cell r="EL49">
            <v>0</v>
          </cell>
          <cell r="EM49">
            <v>0</v>
          </cell>
          <cell r="EN49">
            <v>0</v>
          </cell>
          <cell r="EO49">
            <v>0</v>
          </cell>
          <cell r="EP49">
            <v>0</v>
          </cell>
          <cell r="EQ49">
            <v>0</v>
          </cell>
          <cell r="ER49">
            <v>0</v>
          </cell>
          <cell r="ES49">
            <v>0</v>
          </cell>
          <cell r="ET49">
            <v>0</v>
          </cell>
          <cell r="EU49">
            <v>0</v>
          </cell>
          <cell r="EV49">
            <v>0</v>
          </cell>
          <cell r="EW49">
            <v>0</v>
          </cell>
          <cell r="EY49">
            <v>0</v>
          </cell>
          <cell r="EZ49">
            <v>0</v>
          </cell>
          <cell r="FA49">
            <v>0</v>
          </cell>
          <cell r="FB49">
            <v>0</v>
          </cell>
          <cell r="FC49">
            <v>0</v>
          </cell>
          <cell r="FD49">
            <v>0</v>
          </cell>
          <cell r="FE49">
            <v>0</v>
          </cell>
          <cell r="FF49">
            <v>0</v>
          </cell>
          <cell r="FG49">
            <v>0</v>
          </cell>
          <cell r="FH49">
            <v>0</v>
          </cell>
          <cell r="FI49">
            <v>0</v>
          </cell>
          <cell r="FJ49">
            <v>0</v>
          </cell>
          <cell r="FK49">
            <v>0</v>
          </cell>
          <cell r="FL49">
            <v>0</v>
          </cell>
          <cell r="FN49">
            <v>0</v>
          </cell>
          <cell r="FO49">
            <v>0</v>
          </cell>
          <cell r="FP49">
            <v>0</v>
          </cell>
          <cell r="FQ49">
            <v>0</v>
          </cell>
          <cell r="FR49">
            <v>0</v>
          </cell>
          <cell r="FS49">
            <v>0</v>
          </cell>
          <cell r="FT49">
            <v>0</v>
          </cell>
          <cell r="FU49">
            <v>0</v>
          </cell>
          <cell r="FV49">
            <v>0</v>
          </cell>
          <cell r="FX49" t="str">
            <v>CASE TRANSMISSION</v>
          </cell>
          <cell r="FY49">
            <v>1</v>
          </cell>
          <cell r="FZ49">
            <v>5517</v>
          </cell>
          <cell r="GA49">
            <v>1</v>
          </cell>
          <cell r="GB49">
            <v>5517</v>
          </cell>
          <cell r="GC49">
            <v>0</v>
          </cell>
          <cell r="GD49">
            <v>1</v>
          </cell>
          <cell r="GE49">
            <v>5517</v>
          </cell>
          <cell r="GF49">
            <v>1</v>
          </cell>
          <cell r="GG49">
            <v>5517</v>
          </cell>
          <cell r="GH49">
            <v>0</v>
          </cell>
          <cell r="GI49">
            <v>1</v>
          </cell>
          <cell r="GJ49">
            <v>5517</v>
          </cell>
          <cell r="GK49">
            <v>1</v>
          </cell>
          <cell r="GL49">
            <v>5517</v>
          </cell>
          <cell r="GM49">
            <v>0</v>
          </cell>
          <cell r="GN49">
            <v>1</v>
          </cell>
          <cell r="GO49">
            <v>5517</v>
          </cell>
          <cell r="GP49">
            <v>1</v>
          </cell>
          <cell r="GQ49">
            <v>5517</v>
          </cell>
          <cell r="GR49">
            <v>0</v>
          </cell>
          <cell r="GS49">
            <v>1</v>
          </cell>
          <cell r="GT49">
            <v>5517</v>
          </cell>
          <cell r="GU49">
            <v>1</v>
          </cell>
          <cell r="GV49">
            <v>5517</v>
          </cell>
          <cell r="GW49">
            <v>0</v>
          </cell>
          <cell r="GX49">
            <v>1</v>
          </cell>
          <cell r="GY49">
            <v>5517</v>
          </cell>
          <cell r="GZ49">
            <v>1</v>
          </cell>
          <cell r="HA49">
            <v>5517</v>
          </cell>
          <cell r="HB49">
            <v>0</v>
          </cell>
        </row>
        <row r="50">
          <cell r="BJ50" t="str">
            <v>575 DI CRPTO</v>
          </cell>
          <cell r="BK50">
            <v>14</v>
          </cell>
          <cell r="BL50">
            <v>15735.333062796391</v>
          </cell>
          <cell r="BM50">
            <v>3943.89488347631</v>
          </cell>
          <cell r="BN50">
            <v>55214.52836866834</v>
          </cell>
          <cell r="BO50">
            <v>17944</v>
          </cell>
          <cell r="BP50">
            <v>6185.1157441578162</v>
          </cell>
          <cell r="BQ50">
            <v>86591.620418209422</v>
          </cell>
          <cell r="BR50">
            <v>141806.14878687775</v>
          </cell>
          <cell r="BS50">
            <v>150957.52634410557</v>
          </cell>
          <cell r="BT50">
            <v>0</v>
          </cell>
          <cell r="BU50">
            <v>0</v>
          </cell>
          <cell r="BV50">
            <v>0</v>
          </cell>
          <cell r="BW50">
            <v>0</v>
          </cell>
          <cell r="BX50">
            <v>0</v>
          </cell>
          <cell r="BY50">
            <v>0</v>
          </cell>
          <cell r="CA50">
            <v>0</v>
          </cell>
          <cell r="CB50">
            <v>0</v>
          </cell>
          <cell r="CC50">
            <v>0</v>
          </cell>
          <cell r="CD50">
            <v>0</v>
          </cell>
          <cell r="EK50">
            <v>0</v>
          </cell>
          <cell r="EL50">
            <v>0</v>
          </cell>
          <cell r="EM50">
            <v>0</v>
          </cell>
          <cell r="EN50">
            <v>0</v>
          </cell>
          <cell r="EO50">
            <v>0</v>
          </cell>
          <cell r="EP50">
            <v>0</v>
          </cell>
          <cell r="EQ50">
            <v>0</v>
          </cell>
          <cell r="ER50">
            <v>0</v>
          </cell>
          <cell r="ES50">
            <v>0</v>
          </cell>
          <cell r="ET50">
            <v>0</v>
          </cell>
          <cell r="EU50">
            <v>0</v>
          </cell>
          <cell r="EV50">
            <v>0</v>
          </cell>
          <cell r="EW50">
            <v>0</v>
          </cell>
          <cell r="EY50" t="str">
            <v>205 DI</v>
          </cell>
          <cell r="EZ50">
            <v>0</v>
          </cell>
          <cell r="FA50">
            <v>0</v>
          </cell>
          <cell r="FB50">
            <v>0</v>
          </cell>
          <cell r="FC50">
            <v>0</v>
          </cell>
          <cell r="FD50">
            <v>0</v>
          </cell>
          <cell r="FE50">
            <v>0</v>
          </cell>
          <cell r="FF50">
            <v>0</v>
          </cell>
          <cell r="FG50">
            <v>0</v>
          </cell>
          <cell r="FH50">
            <v>0</v>
          </cell>
          <cell r="FI50">
            <v>0</v>
          </cell>
          <cell r="FJ50">
            <v>0</v>
          </cell>
          <cell r="FK50">
            <v>0</v>
          </cell>
          <cell r="FL50">
            <v>0</v>
          </cell>
          <cell r="FN50">
            <v>0</v>
          </cell>
          <cell r="FO50">
            <v>0</v>
          </cell>
          <cell r="FP50">
            <v>0</v>
          </cell>
          <cell r="FQ50">
            <v>0</v>
          </cell>
          <cell r="FR50">
            <v>0</v>
          </cell>
          <cell r="FS50">
            <v>0</v>
          </cell>
          <cell r="FT50">
            <v>0</v>
          </cell>
          <cell r="FU50">
            <v>0</v>
          </cell>
          <cell r="FV50">
            <v>0</v>
          </cell>
          <cell r="FX50" t="str">
            <v>CRANKCASE ASSEMBLY</v>
          </cell>
          <cell r="FY50">
            <v>1</v>
          </cell>
          <cell r="FZ50">
            <v>3301</v>
          </cell>
          <cell r="GA50">
            <v>1</v>
          </cell>
          <cell r="GB50">
            <v>3301</v>
          </cell>
          <cell r="GC50">
            <v>0</v>
          </cell>
          <cell r="GD50">
            <v>1</v>
          </cell>
          <cell r="GE50">
            <v>3039</v>
          </cell>
          <cell r="GF50">
            <v>1</v>
          </cell>
          <cell r="GG50">
            <v>3039</v>
          </cell>
          <cell r="GH50">
            <v>0</v>
          </cell>
          <cell r="GI50">
            <v>1</v>
          </cell>
          <cell r="GJ50">
            <v>3814</v>
          </cell>
          <cell r="GK50">
            <v>1</v>
          </cell>
          <cell r="GL50">
            <v>3814</v>
          </cell>
          <cell r="GM50">
            <v>0</v>
          </cell>
          <cell r="GN50">
            <v>1</v>
          </cell>
          <cell r="GO50">
            <v>3714</v>
          </cell>
          <cell r="GP50">
            <v>1</v>
          </cell>
          <cell r="GQ50">
            <v>3714</v>
          </cell>
          <cell r="GR50">
            <v>0</v>
          </cell>
          <cell r="GS50">
            <v>1</v>
          </cell>
          <cell r="GT50">
            <v>3779</v>
          </cell>
          <cell r="GU50">
            <v>1</v>
          </cell>
          <cell r="GV50">
            <v>3779</v>
          </cell>
          <cell r="GW50">
            <v>0</v>
          </cell>
          <cell r="GX50">
            <v>1</v>
          </cell>
          <cell r="GY50">
            <v>3589</v>
          </cell>
          <cell r="GZ50">
            <v>1</v>
          </cell>
          <cell r="HA50">
            <v>3589</v>
          </cell>
          <cell r="HB50">
            <v>0</v>
          </cell>
        </row>
        <row r="51">
          <cell r="AM51" t="str">
            <v>ZAIRE</v>
          </cell>
          <cell r="AN51" t="str">
            <v>'585 DI</v>
          </cell>
          <cell r="AO51">
            <v>6</v>
          </cell>
          <cell r="AP51">
            <v>0</v>
          </cell>
          <cell r="AQ51">
            <v>0</v>
          </cell>
          <cell r="AR51">
            <v>0</v>
          </cell>
          <cell r="AS51">
            <v>6</v>
          </cell>
          <cell r="AT51">
            <v>0</v>
          </cell>
          <cell r="AU51">
            <v>6</v>
          </cell>
        </row>
        <row r="55">
          <cell r="AM55" t="str">
            <v>ZIMBABWE</v>
          </cell>
          <cell r="AN55" t="str">
            <v>575 DI EXP</v>
          </cell>
          <cell r="AO55">
            <v>12</v>
          </cell>
          <cell r="AP55">
            <v>0</v>
          </cell>
          <cell r="AQ55">
            <v>0</v>
          </cell>
          <cell r="AR55">
            <v>0</v>
          </cell>
          <cell r="AS55">
            <v>12</v>
          </cell>
          <cell r="AT55">
            <v>0</v>
          </cell>
          <cell r="AU55">
            <v>12</v>
          </cell>
          <cell r="BJ55">
            <v>0</v>
          </cell>
          <cell r="BK55">
            <v>0</v>
          </cell>
          <cell r="BL55">
            <v>0</v>
          </cell>
          <cell r="BM55">
            <v>0</v>
          </cell>
          <cell r="BN55">
            <v>0</v>
          </cell>
          <cell r="BO55">
            <v>0</v>
          </cell>
          <cell r="BP55">
            <v>0</v>
          </cell>
          <cell r="BQ55">
            <v>0</v>
          </cell>
          <cell r="BR55">
            <v>0</v>
          </cell>
          <cell r="BS55">
            <v>0</v>
          </cell>
          <cell r="BT55">
            <v>0</v>
          </cell>
          <cell r="BU55">
            <v>0</v>
          </cell>
          <cell r="BV55">
            <v>0</v>
          </cell>
          <cell r="BW55">
            <v>0</v>
          </cell>
          <cell r="BX55">
            <v>0</v>
          </cell>
          <cell r="BY55">
            <v>0</v>
          </cell>
          <cell r="CA55" t="str">
            <v>TOTAL OTHER EXPENSES</v>
          </cell>
          <cell r="CB55">
            <v>446699.74770116876</v>
          </cell>
          <cell r="CC55">
            <v>72747.833755766755</v>
          </cell>
          <cell r="CD55">
            <v>519447.5814569355</v>
          </cell>
          <cell r="EK55">
            <v>0</v>
          </cell>
          <cell r="EL55">
            <v>0</v>
          </cell>
          <cell r="EM55">
            <v>0</v>
          </cell>
          <cell r="EN55">
            <v>0</v>
          </cell>
          <cell r="EO55">
            <v>0</v>
          </cell>
          <cell r="EP55">
            <v>0</v>
          </cell>
          <cell r="EQ55">
            <v>0</v>
          </cell>
          <cell r="ER55">
            <v>0</v>
          </cell>
          <cell r="ES55">
            <v>0</v>
          </cell>
          <cell r="ET55">
            <v>0</v>
          </cell>
          <cell r="EU55">
            <v>0</v>
          </cell>
          <cell r="EV55">
            <v>0</v>
          </cell>
          <cell r="EW55">
            <v>0</v>
          </cell>
          <cell r="EY55">
            <v>0</v>
          </cell>
          <cell r="EZ55">
            <v>0</v>
          </cell>
          <cell r="FA55">
            <v>0</v>
          </cell>
          <cell r="FB55">
            <v>0</v>
          </cell>
          <cell r="FC55">
            <v>0</v>
          </cell>
          <cell r="FD55">
            <v>0</v>
          </cell>
          <cell r="FE55">
            <v>0</v>
          </cell>
          <cell r="FF55">
            <v>0</v>
          </cell>
          <cell r="FG55">
            <v>0</v>
          </cell>
          <cell r="FH55">
            <v>0</v>
          </cell>
          <cell r="FI55">
            <v>0</v>
          </cell>
          <cell r="FJ55">
            <v>0</v>
          </cell>
          <cell r="FK55">
            <v>0</v>
          </cell>
          <cell r="FL55">
            <v>0</v>
          </cell>
          <cell r="FN55">
            <v>0</v>
          </cell>
          <cell r="FO55">
            <v>0</v>
          </cell>
          <cell r="FP55">
            <v>0</v>
          </cell>
          <cell r="FQ55">
            <v>0</v>
          </cell>
          <cell r="FR55">
            <v>0</v>
          </cell>
          <cell r="FS55">
            <v>0</v>
          </cell>
          <cell r="FT55">
            <v>0</v>
          </cell>
          <cell r="FU55">
            <v>0</v>
          </cell>
          <cell r="FV55">
            <v>0</v>
          </cell>
          <cell r="FX55" t="str">
            <v>PUMP FUEL INJECTION</v>
          </cell>
          <cell r="FY55">
            <v>1</v>
          </cell>
          <cell r="FZ55">
            <v>5117</v>
          </cell>
          <cell r="GA55">
            <v>1</v>
          </cell>
          <cell r="GB55">
            <v>5117</v>
          </cell>
          <cell r="GC55">
            <v>0</v>
          </cell>
          <cell r="GD55">
            <v>1</v>
          </cell>
          <cell r="GE55">
            <v>5144</v>
          </cell>
          <cell r="GF55">
            <v>1</v>
          </cell>
          <cell r="GG55">
            <v>5144</v>
          </cell>
          <cell r="GH55">
            <v>0</v>
          </cell>
          <cell r="GI55">
            <v>1</v>
          </cell>
          <cell r="GJ55">
            <v>3778</v>
          </cell>
          <cell r="GK55">
            <v>1</v>
          </cell>
          <cell r="GL55">
            <v>3778</v>
          </cell>
          <cell r="GM55">
            <v>0</v>
          </cell>
          <cell r="GN55">
            <v>1</v>
          </cell>
          <cell r="GO55">
            <v>5625</v>
          </cell>
          <cell r="GP55">
            <v>1</v>
          </cell>
          <cell r="GQ55">
            <v>5625</v>
          </cell>
          <cell r="GR55">
            <v>0</v>
          </cell>
          <cell r="GS55">
            <v>1</v>
          </cell>
          <cell r="GT55">
            <v>5623</v>
          </cell>
          <cell r="GU55">
            <v>1</v>
          </cell>
          <cell r="GV55">
            <v>5623</v>
          </cell>
          <cell r="GW55">
            <v>0</v>
          </cell>
          <cell r="GX55">
            <v>1</v>
          </cell>
          <cell r="GY55">
            <v>5379</v>
          </cell>
          <cell r="GZ55">
            <v>1</v>
          </cell>
          <cell r="HA55">
            <v>5379</v>
          </cell>
          <cell r="HB55">
            <v>0</v>
          </cell>
        </row>
        <row r="56">
          <cell r="BK56">
            <v>57656</v>
          </cell>
          <cell r="BL56">
            <v>0</v>
          </cell>
          <cell r="BM56">
            <v>0</v>
          </cell>
          <cell r="BN56">
            <v>207225821.14827874</v>
          </cell>
          <cell r="BO56">
            <v>0</v>
          </cell>
          <cell r="BP56">
            <v>0</v>
          </cell>
          <cell r="BQ56">
            <v>249916385.14012444</v>
          </cell>
          <cell r="BR56">
            <v>457142206.28840309</v>
          </cell>
          <cell r="BS56">
            <v>486643613.40564108</v>
          </cell>
          <cell r="BT56">
            <v>0</v>
          </cell>
          <cell r="BU56">
            <v>0</v>
          </cell>
          <cell r="BV56">
            <v>0</v>
          </cell>
          <cell r="BW56">
            <v>0</v>
          </cell>
          <cell r="BX56">
            <v>0</v>
          </cell>
          <cell r="BY56">
            <v>0</v>
          </cell>
          <cell r="CA56">
            <v>0</v>
          </cell>
          <cell r="CB56">
            <v>0</v>
          </cell>
          <cell r="CC56">
            <v>0</v>
          </cell>
          <cell r="CD56">
            <v>0</v>
          </cell>
          <cell r="EK56">
            <v>0</v>
          </cell>
          <cell r="EL56">
            <v>0</v>
          </cell>
          <cell r="EM56">
            <v>0</v>
          </cell>
          <cell r="EN56">
            <v>0</v>
          </cell>
          <cell r="EO56">
            <v>0</v>
          </cell>
          <cell r="EP56">
            <v>0</v>
          </cell>
          <cell r="EQ56">
            <v>0</v>
          </cell>
          <cell r="ER56">
            <v>0</v>
          </cell>
          <cell r="ES56">
            <v>0</v>
          </cell>
          <cell r="ET56">
            <v>0</v>
          </cell>
          <cell r="EU56">
            <v>0</v>
          </cell>
          <cell r="EV56">
            <v>0</v>
          </cell>
          <cell r="EW56">
            <v>0</v>
          </cell>
          <cell r="EY56" t="str">
            <v>265 DI SPL</v>
          </cell>
          <cell r="EZ56">
            <v>0</v>
          </cell>
          <cell r="FA56">
            <v>0</v>
          </cell>
          <cell r="FB56">
            <v>0</v>
          </cell>
          <cell r="FC56">
            <v>0</v>
          </cell>
          <cell r="FD56">
            <v>0</v>
          </cell>
          <cell r="FE56">
            <v>0</v>
          </cell>
          <cell r="FF56">
            <v>0</v>
          </cell>
          <cell r="FG56">
            <v>0</v>
          </cell>
          <cell r="FH56">
            <v>0</v>
          </cell>
          <cell r="FI56">
            <v>0</v>
          </cell>
          <cell r="FJ56">
            <v>0</v>
          </cell>
          <cell r="FK56">
            <v>0</v>
          </cell>
          <cell r="FL56">
            <v>0</v>
          </cell>
          <cell r="FN56" t="str">
            <v>D:\F98 Cost Audit\PROFE97 NEW.XLS\CHAP15</v>
          </cell>
          <cell r="FO56">
            <v>0</v>
          </cell>
          <cell r="FP56">
            <v>0</v>
          </cell>
          <cell r="FQ56">
            <v>36412.925134722223</v>
          </cell>
          <cell r="FR56">
            <v>36412.925134722223</v>
          </cell>
          <cell r="FS56">
            <v>0</v>
          </cell>
          <cell r="FT56">
            <v>0</v>
          </cell>
          <cell r="FU56">
            <v>0</v>
          </cell>
          <cell r="FV56" t="str">
            <v>(FINAL)</v>
          </cell>
          <cell r="FX56" t="str">
            <v>RIM &amp; DISC REAR WHEEL</v>
          </cell>
          <cell r="FY56">
            <v>2</v>
          </cell>
          <cell r="FZ56">
            <v>1541</v>
          </cell>
          <cell r="GA56">
            <v>2</v>
          </cell>
          <cell r="GB56">
            <v>1541</v>
          </cell>
          <cell r="GC56">
            <v>0</v>
          </cell>
          <cell r="GD56">
            <v>2</v>
          </cell>
          <cell r="GE56">
            <v>1541</v>
          </cell>
          <cell r="GF56">
            <v>2</v>
          </cell>
          <cell r="GG56">
            <v>1541</v>
          </cell>
          <cell r="GH56">
            <v>0</v>
          </cell>
          <cell r="GI56">
            <v>2</v>
          </cell>
          <cell r="GJ56">
            <v>1541</v>
          </cell>
          <cell r="GK56">
            <v>2</v>
          </cell>
          <cell r="GL56">
            <v>1541</v>
          </cell>
          <cell r="GM56">
            <v>0</v>
          </cell>
          <cell r="GN56">
            <v>2</v>
          </cell>
          <cell r="GO56">
            <v>1541</v>
          </cell>
          <cell r="GP56">
            <v>2</v>
          </cell>
          <cell r="GQ56">
            <v>1541</v>
          </cell>
          <cell r="GR56">
            <v>0</v>
          </cell>
          <cell r="GS56">
            <v>2</v>
          </cell>
          <cell r="GT56">
            <v>1613</v>
          </cell>
          <cell r="GU56">
            <v>2</v>
          </cell>
          <cell r="GV56">
            <v>1613</v>
          </cell>
          <cell r="GW56">
            <v>0</v>
          </cell>
          <cell r="GX56">
            <v>2</v>
          </cell>
          <cell r="GY56">
            <v>1613</v>
          </cell>
          <cell r="GZ56">
            <v>2</v>
          </cell>
          <cell r="HA56">
            <v>1613</v>
          </cell>
          <cell r="HB56">
            <v>0</v>
          </cell>
        </row>
        <row r="57">
          <cell r="AO57">
            <v>660</v>
          </cell>
          <cell r="AP57">
            <v>0</v>
          </cell>
          <cell r="AQ57">
            <v>13</v>
          </cell>
          <cell r="AR57">
            <v>51</v>
          </cell>
          <cell r="AS57">
            <v>585</v>
          </cell>
          <cell r="AT57">
            <v>11</v>
          </cell>
          <cell r="AU57">
            <v>660</v>
          </cell>
          <cell r="BJ57">
            <v>0</v>
          </cell>
          <cell r="BK57">
            <v>0</v>
          </cell>
          <cell r="BL57">
            <v>0</v>
          </cell>
          <cell r="BM57">
            <v>0</v>
          </cell>
          <cell r="BN57">
            <v>0</v>
          </cell>
          <cell r="BO57">
            <v>0</v>
          </cell>
          <cell r="BP57">
            <v>0</v>
          </cell>
          <cell r="BQ57">
            <v>0</v>
          </cell>
          <cell r="BR57">
            <v>0</v>
          </cell>
          <cell r="BS57">
            <v>0</v>
          </cell>
          <cell r="BT57">
            <v>0</v>
          </cell>
          <cell r="BU57">
            <v>0</v>
          </cell>
          <cell r="BV57">
            <v>0</v>
          </cell>
          <cell r="BW57">
            <v>0</v>
          </cell>
          <cell r="BX57">
            <v>0</v>
          </cell>
          <cell r="BY57">
            <v>0</v>
          </cell>
          <cell r="CA57" t="str">
            <v xml:space="preserve">  - SALARIES &amp; WAGES @</v>
          </cell>
          <cell r="CB57">
            <v>710521.63542075874</v>
          </cell>
          <cell r="CC57">
            <v>115712.86995228725</v>
          </cell>
          <cell r="CD57">
            <v>826234.50537304592</v>
          </cell>
          <cell r="EK57">
            <v>0</v>
          </cell>
          <cell r="EL57">
            <v>0</v>
          </cell>
          <cell r="EM57">
            <v>0</v>
          </cell>
          <cell r="EN57">
            <v>0</v>
          </cell>
          <cell r="EO57">
            <v>0</v>
          </cell>
          <cell r="EP57">
            <v>0</v>
          </cell>
          <cell r="EQ57">
            <v>0</v>
          </cell>
          <cell r="ER57">
            <v>0</v>
          </cell>
          <cell r="ES57">
            <v>0</v>
          </cell>
          <cell r="ET57">
            <v>0</v>
          </cell>
          <cell r="EU57">
            <v>0</v>
          </cell>
          <cell r="EV57">
            <v>0</v>
          </cell>
          <cell r="EW57">
            <v>0</v>
          </cell>
          <cell r="EY57">
            <v>0</v>
          </cell>
          <cell r="EZ57">
            <v>0</v>
          </cell>
          <cell r="FA57">
            <v>0</v>
          </cell>
          <cell r="FB57">
            <v>0</v>
          </cell>
          <cell r="FC57">
            <v>0</v>
          </cell>
          <cell r="FD57">
            <v>0</v>
          </cell>
          <cell r="FE57">
            <v>0</v>
          </cell>
          <cell r="FF57">
            <v>0</v>
          </cell>
          <cell r="FG57">
            <v>0</v>
          </cell>
          <cell r="FH57">
            <v>0</v>
          </cell>
          <cell r="FI57">
            <v>0</v>
          </cell>
          <cell r="FJ57">
            <v>0</v>
          </cell>
          <cell r="FK57">
            <v>0</v>
          </cell>
          <cell r="FL57">
            <v>0</v>
          </cell>
          <cell r="FN57">
            <v>0</v>
          </cell>
          <cell r="FO57">
            <v>0</v>
          </cell>
          <cell r="FP57">
            <v>0</v>
          </cell>
          <cell r="FQ57">
            <v>0</v>
          </cell>
          <cell r="FR57">
            <v>0</v>
          </cell>
          <cell r="FS57">
            <v>0</v>
          </cell>
          <cell r="FT57">
            <v>0</v>
          </cell>
          <cell r="FU57">
            <v>0</v>
          </cell>
          <cell r="FV57">
            <v>0</v>
          </cell>
          <cell r="FX57" t="str">
            <v>AXLE REAR</v>
          </cell>
          <cell r="FY57">
            <v>2</v>
          </cell>
          <cell r="FZ57">
            <v>1110</v>
          </cell>
          <cell r="GA57">
            <v>2</v>
          </cell>
          <cell r="GB57">
            <v>1110</v>
          </cell>
          <cell r="GC57">
            <v>0</v>
          </cell>
          <cell r="GD57">
            <v>2</v>
          </cell>
          <cell r="GE57">
            <v>1110</v>
          </cell>
          <cell r="GF57">
            <v>2</v>
          </cell>
          <cell r="GG57">
            <v>1110</v>
          </cell>
          <cell r="GH57">
            <v>0</v>
          </cell>
          <cell r="GI57">
            <v>2</v>
          </cell>
          <cell r="GJ57">
            <v>1110</v>
          </cell>
          <cell r="GK57">
            <v>2</v>
          </cell>
          <cell r="GL57">
            <v>1110</v>
          </cell>
          <cell r="GM57">
            <v>0</v>
          </cell>
          <cell r="GN57">
            <v>2</v>
          </cell>
          <cell r="GO57">
            <v>1110</v>
          </cell>
          <cell r="GP57">
            <v>2</v>
          </cell>
          <cell r="GQ57">
            <v>1110</v>
          </cell>
          <cell r="GR57">
            <v>0</v>
          </cell>
          <cell r="GS57">
            <v>2</v>
          </cell>
          <cell r="GT57">
            <v>1525</v>
          </cell>
          <cell r="GU57">
            <v>2</v>
          </cell>
          <cell r="GV57">
            <v>1525</v>
          </cell>
          <cell r="GW57">
            <v>0</v>
          </cell>
          <cell r="GX57">
            <v>2</v>
          </cell>
          <cell r="GY57">
            <v>1525</v>
          </cell>
          <cell r="GZ57">
            <v>2</v>
          </cell>
          <cell r="HA57">
            <v>1525</v>
          </cell>
          <cell r="HB57">
            <v>0</v>
          </cell>
        </row>
        <row r="58">
          <cell r="BS58">
            <v>517277791.35852391</v>
          </cell>
          <cell r="BT58">
            <v>0</v>
          </cell>
          <cell r="BU58">
            <v>0</v>
          </cell>
          <cell r="BV58">
            <v>0</v>
          </cell>
          <cell r="BW58">
            <v>0</v>
          </cell>
          <cell r="BX58">
            <v>0</v>
          </cell>
          <cell r="BY58">
            <v>0</v>
          </cell>
          <cell r="CA58">
            <v>1.5906022760865322</v>
          </cell>
          <cell r="CB58">
            <v>0</v>
          </cell>
          <cell r="CC58">
            <v>0</v>
          </cell>
          <cell r="CD58">
            <v>0</v>
          </cell>
          <cell r="EK58">
            <v>0</v>
          </cell>
          <cell r="EL58">
            <v>0</v>
          </cell>
          <cell r="EM58">
            <v>0</v>
          </cell>
          <cell r="EN58">
            <v>0</v>
          </cell>
          <cell r="EO58">
            <v>0</v>
          </cell>
          <cell r="EP58">
            <v>0</v>
          </cell>
          <cell r="EQ58">
            <v>0</v>
          </cell>
          <cell r="ER58">
            <v>0</v>
          </cell>
          <cell r="ES58">
            <v>0</v>
          </cell>
          <cell r="ET58">
            <v>0</v>
          </cell>
          <cell r="EU58">
            <v>0</v>
          </cell>
          <cell r="EV58">
            <v>0</v>
          </cell>
          <cell r="EW58">
            <v>0</v>
          </cell>
          <cell r="EY58" t="str">
            <v>305 DI</v>
          </cell>
          <cell r="EZ58">
            <v>0</v>
          </cell>
          <cell r="FA58">
            <v>0</v>
          </cell>
          <cell r="FB58">
            <v>0</v>
          </cell>
          <cell r="FC58">
            <v>0</v>
          </cell>
          <cell r="FD58">
            <v>0</v>
          </cell>
          <cell r="FE58">
            <v>0</v>
          </cell>
          <cell r="FF58">
            <v>0</v>
          </cell>
          <cell r="FG58">
            <v>0</v>
          </cell>
          <cell r="FH58">
            <v>0</v>
          </cell>
          <cell r="FI58">
            <v>0</v>
          </cell>
          <cell r="FJ58">
            <v>0</v>
          </cell>
          <cell r="FK58">
            <v>0</v>
          </cell>
          <cell r="FL58">
            <v>0</v>
          </cell>
          <cell r="FN58">
            <v>0</v>
          </cell>
          <cell r="FO58">
            <v>0</v>
          </cell>
          <cell r="FP58">
            <v>0</v>
          </cell>
          <cell r="FQ58">
            <v>0</v>
          </cell>
          <cell r="FR58">
            <v>0</v>
          </cell>
          <cell r="FS58">
            <v>0</v>
          </cell>
          <cell r="FT58">
            <v>0</v>
          </cell>
          <cell r="FU58">
            <v>0</v>
          </cell>
          <cell r="FV58">
            <v>0</v>
          </cell>
          <cell r="FX58" t="str">
            <v>HEAD CYLINDER ASSEMBLY</v>
          </cell>
          <cell r="FY58">
            <v>1</v>
          </cell>
          <cell r="FZ58">
            <v>1548</v>
          </cell>
          <cell r="GA58">
            <v>1</v>
          </cell>
          <cell r="GB58">
            <v>1548</v>
          </cell>
          <cell r="GC58">
            <v>0</v>
          </cell>
          <cell r="GD58">
            <v>1</v>
          </cell>
          <cell r="GE58">
            <v>1548</v>
          </cell>
          <cell r="GF58">
            <v>1</v>
          </cell>
          <cell r="GG58">
            <v>1548</v>
          </cell>
          <cell r="GH58">
            <v>0</v>
          </cell>
          <cell r="GI58">
            <v>1</v>
          </cell>
          <cell r="GJ58">
            <v>1547</v>
          </cell>
          <cell r="GK58">
            <v>1</v>
          </cell>
          <cell r="GL58">
            <v>1547</v>
          </cell>
          <cell r="GM58">
            <v>0</v>
          </cell>
          <cell r="GN58">
            <v>1</v>
          </cell>
          <cell r="GO58">
            <v>1992</v>
          </cell>
          <cell r="GP58">
            <v>1</v>
          </cell>
          <cell r="GQ58">
            <v>1992</v>
          </cell>
          <cell r="GR58">
            <v>0</v>
          </cell>
          <cell r="GS58">
            <v>1</v>
          </cell>
          <cell r="GT58">
            <v>1992</v>
          </cell>
          <cell r="GU58">
            <v>1</v>
          </cell>
          <cell r="GV58">
            <v>1992</v>
          </cell>
          <cell r="GW58">
            <v>0</v>
          </cell>
          <cell r="GX58">
            <v>1</v>
          </cell>
          <cell r="GY58">
            <v>1992</v>
          </cell>
          <cell r="GZ58">
            <v>1</v>
          </cell>
          <cell r="HA58">
            <v>1992</v>
          </cell>
          <cell r="HB58">
            <v>0</v>
          </cell>
        </row>
        <row r="59">
          <cell r="AM59" t="str">
            <v>C:\F98 Cost Audit\PROFE98 NEW.XLS\CHAP3</v>
          </cell>
          <cell r="AN59">
            <v>0</v>
          </cell>
          <cell r="AO59">
            <v>0</v>
          </cell>
          <cell r="AP59">
            <v>36412.925134722223</v>
          </cell>
          <cell r="AQ59">
            <v>36412.925134722223</v>
          </cell>
          <cell r="AR59">
            <v>0</v>
          </cell>
          <cell r="AS59">
            <v>0</v>
          </cell>
          <cell r="AT59">
            <v>0</v>
          </cell>
          <cell r="AU59">
            <v>0</v>
          </cell>
          <cell r="BJ59" t="str">
            <v>D:\F98 Cost Audit\PROFE97 NEW.XLS\CHAP5</v>
          </cell>
          <cell r="BK59">
            <v>0</v>
          </cell>
          <cell r="BL59">
            <v>0</v>
          </cell>
          <cell r="BM59">
            <v>0</v>
          </cell>
          <cell r="BN59">
            <v>0</v>
          </cell>
          <cell r="BO59">
            <v>0</v>
          </cell>
          <cell r="BP59">
            <v>0</v>
          </cell>
          <cell r="BQ59">
            <v>0</v>
          </cell>
          <cell r="BR59">
            <v>0</v>
          </cell>
          <cell r="BS59">
            <v>486643613.40564114</v>
          </cell>
          <cell r="BT59">
            <v>0</v>
          </cell>
          <cell r="BU59">
            <v>0</v>
          </cell>
          <cell r="BV59">
            <v>0</v>
          </cell>
          <cell r="BW59">
            <v>0</v>
          </cell>
          <cell r="BX59">
            <v>0</v>
          </cell>
          <cell r="BY59">
            <v>0</v>
          </cell>
          <cell r="CA59">
            <v>0</v>
          </cell>
          <cell r="CB59">
            <v>1157221.3831219275</v>
          </cell>
          <cell r="CC59">
            <v>188460.703708054</v>
          </cell>
          <cell r="CD59">
            <v>1345682.0868299813</v>
          </cell>
          <cell r="EK59">
            <v>0</v>
          </cell>
          <cell r="EL59">
            <v>0</v>
          </cell>
          <cell r="EM59">
            <v>0</v>
          </cell>
          <cell r="EN59">
            <v>0</v>
          </cell>
          <cell r="EO59">
            <v>0</v>
          </cell>
          <cell r="EP59">
            <v>0</v>
          </cell>
          <cell r="EQ59">
            <v>0</v>
          </cell>
          <cell r="ER59">
            <v>0</v>
          </cell>
          <cell r="ES59">
            <v>0</v>
          </cell>
          <cell r="ET59">
            <v>0</v>
          </cell>
          <cell r="EU59">
            <v>0</v>
          </cell>
          <cell r="EV59">
            <v>0</v>
          </cell>
          <cell r="EW59">
            <v>0</v>
          </cell>
          <cell r="EY59">
            <v>0</v>
          </cell>
          <cell r="EZ59">
            <v>0</v>
          </cell>
          <cell r="FA59">
            <v>0</v>
          </cell>
          <cell r="FB59">
            <v>0</v>
          </cell>
          <cell r="FC59">
            <v>0</v>
          </cell>
          <cell r="FD59">
            <v>0</v>
          </cell>
          <cell r="FE59">
            <v>0</v>
          </cell>
          <cell r="FF59">
            <v>0</v>
          </cell>
          <cell r="FG59">
            <v>0</v>
          </cell>
          <cell r="FH59">
            <v>0</v>
          </cell>
          <cell r="FI59">
            <v>0</v>
          </cell>
          <cell r="FJ59">
            <v>0</v>
          </cell>
          <cell r="FK59">
            <v>0</v>
          </cell>
          <cell r="FL59">
            <v>0</v>
          </cell>
          <cell r="FN59">
            <v>0</v>
          </cell>
          <cell r="FO59">
            <v>0</v>
          </cell>
          <cell r="FP59">
            <v>0</v>
          </cell>
          <cell r="FQ59">
            <v>0</v>
          </cell>
          <cell r="FR59">
            <v>0</v>
          </cell>
          <cell r="FS59">
            <v>0</v>
          </cell>
          <cell r="FT59">
            <v>0</v>
          </cell>
          <cell r="FU59">
            <v>0</v>
          </cell>
          <cell r="FV59">
            <v>0</v>
          </cell>
          <cell r="FX59" t="str">
            <v>BULL GEAR</v>
          </cell>
          <cell r="FY59">
            <v>2</v>
          </cell>
          <cell r="FZ59">
            <v>958</v>
          </cell>
          <cell r="GA59">
            <v>2</v>
          </cell>
          <cell r="GB59">
            <v>958</v>
          </cell>
          <cell r="GC59">
            <v>0</v>
          </cell>
          <cell r="GD59">
            <v>2</v>
          </cell>
          <cell r="GE59">
            <v>958</v>
          </cell>
          <cell r="GF59">
            <v>2</v>
          </cell>
          <cell r="GG59">
            <v>958</v>
          </cell>
          <cell r="GH59">
            <v>0</v>
          </cell>
          <cell r="GI59">
            <v>2</v>
          </cell>
          <cell r="GJ59">
            <v>958</v>
          </cell>
          <cell r="GK59">
            <v>2</v>
          </cell>
          <cell r="GL59">
            <v>958</v>
          </cell>
          <cell r="GM59">
            <v>0</v>
          </cell>
          <cell r="GN59">
            <v>2</v>
          </cell>
          <cell r="GO59">
            <v>958</v>
          </cell>
          <cell r="GP59">
            <v>2</v>
          </cell>
          <cell r="GQ59">
            <v>958</v>
          </cell>
          <cell r="GR59">
            <v>0</v>
          </cell>
          <cell r="GS59">
            <v>2</v>
          </cell>
          <cell r="GT59">
            <v>958</v>
          </cell>
          <cell r="GU59">
            <v>2</v>
          </cell>
          <cell r="GV59">
            <v>958</v>
          </cell>
          <cell r="GW59">
            <v>0</v>
          </cell>
          <cell r="GX59">
            <v>2</v>
          </cell>
          <cell r="GY59">
            <v>977</v>
          </cell>
          <cell r="GZ59">
            <v>2</v>
          </cell>
          <cell r="HA59">
            <v>977</v>
          </cell>
          <cell r="HB59">
            <v>0</v>
          </cell>
        </row>
        <row r="60">
          <cell r="BJ60">
            <v>36412.925134722223</v>
          </cell>
          <cell r="BK60">
            <v>36412.925134722223</v>
          </cell>
          <cell r="BL60">
            <v>0</v>
          </cell>
          <cell r="BM60">
            <v>0</v>
          </cell>
          <cell r="BN60">
            <v>0</v>
          </cell>
          <cell r="BO60">
            <v>0</v>
          </cell>
          <cell r="BP60">
            <v>0</v>
          </cell>
          <cell r="BQ60">
            <v>0</v>
          </cell>
          <cell r="BR60">
            <v>0</v>
          </cell>
          <cell r="BS60">
            <v>0</v>
          </cell>
          <cell r="BT60">
            <v>0</v>
          </cell>
          <cell r="BU60">
            <v>0</v>
          </cell>
          <cell r="BV60">
            <v>0</v>
          </cell>
          <cell r="BW60">
            <v>0</v>
          </cell>
          <cell r="BX60">
            <v>0</v>
          </cell>
          <cell r="BY60">
            <v>0</v>
          </cell>
          <cell r="CA60">
            <v>0</v>
          </cell>
          <cell r="CB60">
            <v>0</v>
          </cell>
          <cell r="CC60">
            <v>0</v>
          </cell>
          <cell r="CD60">
            <v>0</v>
          </cell>
          <cell r="EK60">
            <v>0</v>
          </cell>
          <cell r="EL60">
            <v>0</v>
          </cell>
          <cell r="EM60">
            <v>0</v>
          </cell>
          <cell r="EN60">
            <v>0</v>
          </cell>
          <cell r="EO60">
            <v>0</v>
          </cell>
          <cell r="EP60">
            <v>0</v>
          </cell>
          <cell r="EQ60">
            <v>0</v>
          </cell>
          <cell r="ER60">
            <v>0</v>
          </cell>
          <cell r="ES60">
            <v>0</v>
          </cell>
          <cell r="ET60">
            <v>0</v>
          </cell>
          <cell r="EU60">
            <v>0</v>
          </cell>
          <cell r="EV60">
            <v>0</v>
          </cell>
          <cell r="EW60">
            <v>0</v>
          </cell>
          <cell r="EY60" t="str">
            <v>350 DI EXP</v>
          </cell>
          <cell r="EZ60">
            <v>0</v>
          </cell>
          <cell r="FA60">
            <v>0</v>
          </cell>
          <cell r="FB60">
            <v>0</v>
          </cell>
          <cell r="FC60">
            <v>0</v>
          </cell>
          <cell r="FD60">
            <v>0</v>
          </cell>
          <cell r="FE60">
            <v>0</v>
          </cell>
          <cell r="FF60">
            <v>0</v>
          </cell>
          <cell r="FG60">
            <v>0</v>
          </cell>
          <cell r="FH60">
            <v>0</v>
          </cell>
          <cell r="FI60">
            <v>0</v>
          </cell>
          <cell r="FJ60">
            <v>0</v>
          </cell>
          <cell r="FK60">
            <v>0</v>
          </cell>
          <cell r="FL60">
            <v>0</v>
          </cell>
          <cell r="FN60" t="str">
            <v>FARM EQUIPMENT SECTOR</v>
          </cell>
          <cell r="FO60">
            <v>0</v>
          </cell>
          <cell r="FP60">
            <v>0</v>
          </cell>
          <cell r="FQ60">
            <v>0</v>
          </cell>
          <cell r="FR60">
            <v>0</v>
          </cell>
          <cell r="FS60">
            <v>0</v>
          </cell>
          <cell r="FT60">
            <v>0</v>
          </cell>
          <cell r="FU60">
            <v>0</v>
          </cell>
          <cell r="FV60">
            <v>0</v>
          </cell>
          <cell r="FX60" t="str">
            <v>HOUSING CLUTCH</v>
          </cell>
          <cell r="FY60">
            <v>1</v>
          </cell>
          <cell r="FZ60">
            <v>2090</v>
          </cell>
          <cell r="GA60">
            <v>1</v>
          </cell>
          <cell r="GB60">
            <v>2090</v>
          </cell>
          <cell r="GC60">
            <v>0</v>
          </cell>
          <cell r="GD60">
            <v>1</v>
          </cell>
          <cell r="GE60">
            <v>2090</v>
          </cell>
          <cell r="GF60">
            <v>1</v>
          </cell>
          <cell r="GG60">
            <v>2090</v>
          </cell>
          <cell r="GH60">
            <v>0</v>
          </cell>
          <cell r="GI60">
            <v>1</v>
          </cell>
          <cell r="GJ60">
            <v>2090</v>
          </cell>
          <cell r="GK60">
            <v>1</v>
          </cell>
          <cell r="GL60">
            <v>2090</v>
          </cell>
          <cell r="GM60">
            <v>0</v>
          </cell>
          <cell r="GN60">
            <v>1</v>
          </cell>
          <cell r="GO60">
            <v>2090</v>
          </cell>
          <cell r="GP60">
            <v>1</v>
          </cell>
          <cell r="GQ60">
            <v>2090</v>
          </cell>
          <cell r="GR60">
            <v>0</v>
          </cell>
          <cell r="GS60">
            <v>1</v>
          </cell>
          <cell r="GT60">
            <v>1910</v>
          </cell>
          <cell r="GU60">
            <v>1</v>
          </cell>
          <cell r="GV60">
            <v>1910</v>
          </cell>
          <cell r="GW60">
            <v>0</v>
          </cell>
          <cell r="GX60">
            <v>1</v>
          </cell>
          <cell r="GY60">
            <v>1910</v>
          </cell>
          <cell r="GZ60">
            <v>1</v>
          </cell>
          <cell r="HA60">
            <v>1910</v>
          </cell>
          <cell r="HB60">
            <v>0</v>
          </cell>
        </row>
        <row r="62">
          <cell r="EY62" t="str">
            <v>'265 DI</v>
          </cell>
          <cell r="EZ62">
            <v>0</v>
          </cell>
          <cell r="FA62">
            <v>0</v>
          </cell>
          <cell r="FB62">
            <v>0</v>
          </cell>
          <cell r="FC62">
            <v>0</v>
          </cell>
          <cell r="FD62">
            <v>0</v>
          </cell>
          <cell r="FE62">
            <v>0</v>
          </cell>
          <cell r="FF62">
            <v>0</v>
          </cell>
          <cell r="FG62">
            <v>2873</v>
          </cell>
          <cell r="FH62">
            <v>1927.24</v>
          </cell>
          <cell r="FI62">
            <v>92643.94</v>
          </cell>
          <cell r="FJ62">
            <v>34508.78</v>
          </cell>
          <cell r="FK62">
            <v>0</v>
          </cell>
          <cell r="FL62">
            <v>129079.96</v>
          </cell>
        </row>
        <row r="64">
          <cell r="EY64" t="str">
            <v>'315 DI</v>
          </cell>
          <cell r="EZ64">
            <v>0</v>
          </cell>
          <cell r="FA64">
            <v>0</v>
          </cell>
          <cell r="FB64">
            <v>0</v>
          </cell>
          <cell r="FC64">
            <v>0</v>
          </cell>
          <cell r="FD64">
            <v>0</v>
          </cell>
          <cell r="FE64">
            <v>0</v>
          </cell>
          <cell r="FF64">
            <v>0</v>
          </cell>
          <cell r="FG64">
            <v>8</v>
          </cell>
          <cell r="FH64">
            <v>5343.66</v>
          </cell>
          <cell r="FI64">
            <v>97009.94</v>
          </cell>
          <cell r="FJ64">
            <v>33348.120000000003</v>
          </cell>
          <cell r="FK64">
            <v>0</v>
          </cell>
          <cell r="FL64">
            <v>135701.72</v>
          </cell>
        </row>
        <row r="65">
          <cell r="CA65" t="str">
            <v>UNITS GENERATED</v>
          </cell>
          <cell r="CB65">
            <v>116198.82077631309</v>
          </cell>
          <cell r="CC65">
            <v>18701.179223686901</v>
          </cell>
          <cell r="CD65">
            <v>134900</v>
          </cell>
          <cell r="EK65">
            <v>0</v>
          </cell>
          <cell r="EL65">
            <v>0</v>
          </cell>
          <cell r="EM65">
            <v>0</v>
          </cell>
          <cell r="EN65">
            <v>0</v>
          </cell>
          <cell r="EO65">
            <v>0</v>
          </cell>
          <cell r="EP65">
            <v>0</v>
          </cell>
          <cell r="EQ65">
            <v>0</v>
          </cell>
          <cell r="ER65">
            <v>0</v>
          </cell>
          <cell r="ES65">
            <v>0</v>
          </cell>
          <cell r="ET65">
            <v>0</v>
          </cell>
          <cell r="EU65">
            <v>0</v>
          </cell>
          <cell r="EV65">
            <v>0</v>
          </cell>
          <cell r="EW65">
            <v>0</v>
          </cell>
          <cell r="EY65">
            <v>0</v>
          </cell>
          <cell r="EZ65">
            <v>0</v>
          </cell>
          <cell r="FA65">
            <v>0</v>
          </cell>
          <cell r="FB65">
            <v>0</v>
          </cell>
          <cell r="FC65">
            <v>0</v>
          </cell>
          <cell r="FD65">
            <v>0</v>
          </cell>
          <cell r="FE65">
            <v>0</v>
          </cell>
          <cell r="FF65">
            <v>0</v>
          </cell>
          <cell r="FG65">
            <v>0</v>
          </cell>
          <cell r="FH65">
            <v>0</v>
          </cell>
          <cell r="FI65">
            <v>0</v>
          </cell>
          <cell r="FJ65">
            <v>0</v>
          </cell>
          <cell r="FK65">
            <v>0</v>
          </cell>
          <cell r="FL65">
            <v>0</v>
          </cell>
          <cell r="FN65" t="str">
            <v>DIVISION BALANCES DETAILS F-97 (OVERSEAS)</v>
          </cell>
          <cell r="FO65">
            <v>0</v>
          </cell>
          <cell r="FP65">
            <v>0</v>
          </cell>
          <cell r="FQ65">
            <v>0</v>
          </cell>
          <cell r="FR65">
            <v>0</v>
          </cell>
          <cell r="FS65">
            <v>0</v>
          </cell>
          <cell r="FT65">
            <v>0</v>
          </cell>
          <cell r="FU65">
            <v>0</v>
          </cell>
          <cell r="FV65">
            <v>0</v>
          </cell>
          <cell r="FX65" t="str">
            <v>CRANKSHAFT</v>
          </cell>
          <cell r="FY65">
            <v>1</v>
          </cell>
          <cell r="FZ65">
            <v>2475</v>
          </cell>
          <cell r="GA65">
            <v>1</v>
          </cell>
          <cell r="GB65">
            <v>2475</v>
          </cell>
          <cell r="GC65">
            <v>0</v>
          </cell>
          <cell r="GD65">
            <v>1</v>
          </cell>
          <cell r="GE65">
            <v>1983</v>
          </cell>
          <cell r="GF65">
            <v>1</v>
          </cell>
          <cell r="GG65">
            <v>1983</v>
          </cell>
          <cell r="GH65">
            <v>0</v>
          </cell>
          <cell r="GI65">
            <v>1</v>
          </cell>
          <cell r="GJ65">
            <v>1588</v>
          </cell>
          <cell r="GK65">
            <v>1</v>
          </cell>
          <cell r="GL65">
            <v>1588</v>
          </cell>
          <cell r="GM65">
            <v>0</v>
          </cell>
          <cell r="GN65">
            <v>1</v>
          </cell>
          <cell r="GO65">
            <v>2109</v>
          </cell>
          <cell r="GP65">
            <v>1</v>
          </cell>
          <cell r="GQ65">
            <v>2109</v>
          </cell>
          <cell r="GR65">
            <v>0</v>
          </cell>
          <cell r="GS65">
            <v>1</v>
          </cell>
          <cell r="GT65">
            <v>1769</v>
          </cell>
          <cell r="GU65">
            <v>1</v>
          </cell>
          <cell r="GV65">
            <v>1769</v>
          </cell>
          <cell r="GW65">
            <v>0</v>
          </cell>
          <cell r="GX65">
            <v>1</v>
          </cell>
          <cell r="GY65">
            <v>2903</v>
          </cell>
          <cell r="GZ65">
            <v>1</v>
          </cell>
          <cell r="HA65">
            <v>2903</v>
          </cell>
          <cell r="HB65">
            <v>0</v>
          </cell>
        </row>
        <row r="66">
          <cell r="CA66" t="str">
            <v>RATE / UNIT</v>
          </cell>
          <cell r="CB66">
            <v>9.9589769964156538</v>
          </cell>
          <cell r="CC66">
            <v>10.077477011147501</v>
          </cell>
          <cell r="CD66">
            <v>9.975404646626993</v>
          </cell>
          <cell r="EK66">
            <v>0</v>
          </cell>
          <cell r="EL66">
            <v>0</v>
          </cell>
          <cell r="EM66">
            <v>0</v>
          </cell>
          <cell r="EN66">
            <v>0</v>
          </cell>
          <cell r="EO66">
            <v>0</v>
          </cell>
          <cell r="EP66">
            <v>0</v>
          </cell>
          <cell r="EQ66">
            <v>0</v>
          </cell>
          <cell r="ER66">
            <v>0</v>
          </cell>
          <cell r="ES66">
            <v>0</v>
          </cell>
          <cell r="ET66">
            <v>0</v>
          </cell>
          <cell r="EU66">
            <v>0</v>
          </cell>
          <cell r="EV66">
            <v>0</v>
          </cell>
          <cell r="EW66">
            <v>0</v>
          </cell>
          <cell r="EY66">
            <v>0</v>
          </cell>
          <cell r="EZ66">
            <v>57656</v>
          </cell>
          <cell r="FA66">
            <v>0</v>
          </cell>
          <cell r="FB66">
            <v>0</v>
          </cell>
          <cell r="FC66">
            <v>0</v>
          </cell>
          <cell r="FD66">
            <v>0</v>
          </cell>
          <cell r="FE66">
            <v>0</v>
          </cell>
          <cell r="FF66">
            <v>0</v>
          </cell>
          <cell r="FG66">
            <v>54702</v>
          </cell>
          <cell r="FH66">
            <v>0</v>
          </cell>
          <cell r="FI66">
            <v>0</v>
          </cell>
          <cell r="FJ66">
            <v>0</v>
          </cell>
          <cell r="FK66">
            <v>0</v>
          </cell>
          <cell r="FL66">
            <v>0</v>
          </cell>
          <cell r="FN66" t="str">
            <v>-</v>
          </cell>
          <cell r="FO66" t="str">
            <v>-</v>
          </cell>
          <cell r="FP66" t="str">
            <v>-</v>
          </cell>
          <cell r="FQ66" t="str">
            <v>-</v>
          </cell>
          <cell r="FR66" t="str">
            <v>-</v>
          </cell>
          <cell r="FS66" t="str">
            <v>-</v>
          </cell>
          <cell r="FT66" t="str">
            <v>-</v>
          </cell>
          <cell r="FU66" t="str">
            <v>-</v>
          </cell>
          <cell r="FV66" t="str">
            <v>-</v>
          </cell>
          <cell r="FX66" t="str">
            <v>GEAR STEERING CPT</v>
          </cell>
          <cell r="FY66">
            <v>1</v>
          </cell>
          <cell r="FZ66">
            <v>2240</v>
          </cell>
          <cell r="GA66">
            <v>1</v>
          </cell>
          <cell r="GB66">
            <v>2240</v>
          </cell>
          <cell r="GC66">
            <v>0</v>
          </cell>
          <cell r="GD66">
            <v>1</v>
          </cell>
          <cell r="GE66">
            <v>2240</v>
          </cell>
          <cell r="GF66">
            <v>1</v>
          </cell>
          <cell r="GG66">
            <v>2240</v>
          </cell>
          <cell r="GH66">
            <v>0</v>
          </cell>
          <cell r="GI66">
            <v>1</v>
          </cell>
          <cell r="GJ66">
            <v>2240</v>
          </cell>
          <cell r="GK66">
            <v>1</v>
          </cell>
          <cell r="GL66">
            <v>2240</v>
          </cell>
          <cell r="GM66">
            <v>0</v>
          </cell>
          <cell r="GN66">
            <v>1</v>
          </cell>
          <cell r="GO66">
            <v>2240</v>
          </cell>
          <cell r="GP66">
            <v>1</v>
          </cell>
          <cell r="GQ66">
            <v>2240</v>
          </cell>
          <cell r="GR66">
            <v>0</v>
          </cell>
          <cell r="GS66">
            <v>1</v>
          </cell>
          <cell r="GT66">
            <v>2240</v>
          </cell>
          <cell r="GU66">
            <v>1</v>
          </cell>
          <cell r="GV66">
            <v>2240</v>
          </cell>
          <cell r="GW66">
            <v>0</v>
          </cell>
          <cell r="GX66">
            <v>1</v>
          </cell>
          <cell r="GY66">
            <v>2240</v>
          </cell>
          <cell r="GZ66">
            <v>1</v>
          </cell>
          <cell r="HA66">
            <v>2240</v>
          </cell>
          <cell r="HB66">
            <v>0</v>
          </cell>
        </row>
        <row r="67">
          <cell r="EY67" t="str">
            <v>C:\F98 Cost Audit\PROFE98 NEW.XLS\CHAP14</v>
          </cell>
          <cell r="EZ67">
            <v>0</v>
          </cell>
          <cell r="FA67">
            <v>0</v>
          </cell>
          <cell r="FB67">
            <v>0</v>
          </cell>
          <cell r="FC67">
            <v>0</v>
          </cell>
          <cell r="FD67">
            <v>0</v>
          </cell>
          <cell r="FE67">
            <v>0</v>
          </cell>
          <cell r="FF67">
            <v>0</v>
          </cell>
          <cell r="FG67">
            <v>0</v>
          </cell>
          <cell r="FH67">
            <v>0</v>
          </cell>
          <cell r="FI67">
            <v>0</v>
          </cell>
          <cell r="FJ67">
            <v>0</v>
          </cell>
          <cell r="FK67">
            <v>0</v>
          </cell>
          <cell r="FL67">
            <v>0</v>
          </cell>
          <cell r="FN67" t="str">
            <v>DIVISION</v>
          </cell>
          <cell r="FO67" t="str">
            <v>OPENING</v>
          </cell>
          <cell r="FP67" t="str">
            <v>MATERIAL</v>
          </cell>
          <cell r="FQ67" t="str">
            <v>SALES</v>
          </cell>
          <cell r="FR67" t="str">
            <v>EXPENSES</v>
          </cell>
          <cell r="FS67" t="str">
            <v>EXPORT</v>
          </cell>
          <cell r="FT67" t="str">
            <v>FUNDS</v>
          </cell>
          <cell r="FU67" t="str">
            <v>PAYMENTS</v>
          </cell>
          <cell r="FV67" t="str">
            <v>TOTAL</v>
          </cell>
          <cell r="FX67" t="str">
            <v>TYRE FRONT WHEEL</v>
          </cell>
          <cell r="FY67">
            <v>2</v>
          </cell>
          <cell r="FZ67">
            <v>1015</v>
          </cell>
          <cell r="GA67">
            <v>2</v>
          </cell>
          <cell r="GB67">
            <v>1015</v>
          </cell>
          <cell r="GC67">
            <v>0</v>
          </cell>
          <cell r="GD67">
            <v>2</v>
          </cell>
          <cell r="GE67">
            <v>1015</v>
          </cell>
          <cell r="GF67">
            <v>2</v>
          </cell>
          <cell r="GG67">
            <v>1015</v>
          </cell>
          <cell r="GH67">
            <v>0</v>
          </cell>
          <cell r="GI67">
            <v>2</v>
          </cell>
          <cell r="GJ67">
            <v>1015</v>
          </cell>
          <cell r="GK67">
            <v>2</v>
          </cell>
          <cell r="GL67">
            <v>1015</v>
          </cell>
          <cell r="GM67">
            <v>0</v>
          </cell>
          <cell r="GN67">
            <v>2</v>
          </cell>
          <cell r="GO67">
            <v>1015</v>
          </cell>
          <cell r="GP67">
            <v>2</v>
          </cell>
          <cell r="GQ67">
            <v>1015</v>
          </cell>
          <cell r="GR67">
            <v>0</v>
          </cell>
          <cell r="GS67">
            <v>2</v>
          </cell>
          <cell r="GT67">
            <v>1015</v>
          </cell>
          <cell r="GU67">
            <v>2</v>
          </cell>
          <cell r="GV67">
            <v>1015</v>
          </cell>
          <cell r="GW67">
            <v>0</v>
          </cell>
          <cell r="GX67">
            <v>2</v>
          </cell>
          <cell r="GY67">
            <v>1015</v>
          </cell>
          <cell r="GZ67">
            <v>2</v>
          </cell>
          <cell r="HA67">
            <v>1015</v>
          </cell>
          <cell r="HB67">
            <v>0</v>
          </cell>
        </row>
        <row r="68">
          <cell r="EY68">
            <v>36412.925134722223</v>
          </cell>
          <cell r="EZ68">
            <v>36412.925134722223</v>
          </cell>
          <cell r="FA68">
            <v>0</v>
          </cell>
          <cell r="FB68">
            <v>0</v>
          </cell>
          <cell r="FC68">
            <v>0</v>
          </cell>
          <cell r="FD68">
            <v>0</v>
          </cell>
          <cell r="FE68">
            <v>0</v>
          </cell>
          <cell r="FF68">
            <v>0</v>
          </cell>
          <cell r="FG68">
            <v>0</v>
          </cell>
          <cell r="FH68">
            <v>0</v>
          </cell>
          <cell r="FI68">
            <v>0</v>
          </cell>
          <cell r="FJ68">
            <v>0</v>
          </cell>
          <cell r="FK68">
            <v>0</v>
          </cell>
          <cell r="FL68">
            <v>0</v>
          </cell>
          <cell r="FN68">
            <v>0</v>
          </cell>
          <cell r="FO68" t="str">
            <v>BALANCE</v>
          </cell>
          <cell r="FP68">
            <v>0</v>
          </cell>
          <cell r="FQ68" t="str">
            <v>TAX</v>
          </cell>
          <cell r="FR68">
            <v>0</v>
          </cell>
          <cell r="FS68" t="str">
            <v>RECEIPT</v>
          </cell>
          <cell r="FT68">
            <v>0</v>
          </cell>
          <cell r="FU68">
            <v>0</v>
          </cell>
          <cell r="FV68">
            <v>0</v>
          </cell>
          <cell r="FX68" t="str">
            <v>MOTOR STARTER</v>
          </cell>
          <cell r="FY68">
            <v>1</v>
          </cell>
          <cell r="FZ68">
            <v>1787</v>
          </cell>
          <cell r="GA68">
            <v>1</v>
          </cell>
          <cell r="GB68">
            <v>1787</v>
          </cell>
          <cell r="GC68">
            <v>0</v>
          </cell>
          <cell r="GD68">
            <v>1</v>
          </cell>
          <cell r="GE68">
            <v>1787</v>
          </cell>
          <cell r="GF68">
            <v>1</v>
          </cell>
          <cell r="GG68">
            <v>1787</v>
          </cell>
          <cell r="GH68">
            <v>0</v>
          </cell>
          <cell r="GI68">
            <v>1</v>
          </cell>
          <cell r="GJ68">
            <v>1787</v>
          </cell>
          <cell r="GK68">
            <v>1</v>
          </cell>
          <cell r="GL68">
            <v>1787</v>
          </cell>
          <cell r="GM68">
            <v>0</v>
          </cell>
          <cell r="GN68">
            <v>1</v>
          </cell>
          <cell r="GO68">
            <v>1787</v>
          </cell>
          <cell r="GP68">
            <v>1</v>
          </cell>
          <cell r="GQ68">
            <v>1787</v>
          </cell>
          <cell r="GR68">
            <v>0</v>
          </cell>
          <cell r="GS68">
            <v>1</v>
          </cell>
          <cell r="GT68">
            <v>1787</v>
          </cell>
          <cell r="GU68">
            <v>1</v>
          </cell>
          <cell r="GV68">
            <v>1787</v>
          </cell>
          <cell r="GW68">
            <v>0</v>
          </cell>
          <cell r="GX68">
            <v>1</v>
          </cell>
          <cell r="GY68">
            <v>1787</v>
          </cell>
          <cell r="GZ68">
            <v>1</v>
          </cell>
          <cell r="HA68">
            <v>1787</v>
          </cell>
          <cell r="HB68">
            <v>0</v>
          </cell>
        </row>
        <row r="69">
          <cell r="FN69" t="str">
            <v>-</v>
          </cell>
          <cell r="FO69" t="str">
            <v>-</v>
          </cell>
          <cell r="FP69" t="str">
            <v>-</v>
          </cell>
          <cell r="FQ69" t="str">
            <v>-</v>
          </cell>
          <cell r="FR69" t="str">
            <v>-</v>
          </cell>
          <cell r="FS69" t="str">
            <v>-</v>
          </cell>
          <cell r="FT69" t="str">
            <v>-</v>
          </cell>
          <cell r="FU69" t="str">
            <v>-</v>
          </cell>
          <cell r="FV69" t="str">
            <v>-</v>
          </cell>
          <cell r="FX69" t="str">
            <v>RADIATOR</v>
          </cell>
          <cell r="FY69">
            <v>1</v>
          </cell>
          <cell r="FZ69">
            <v>1525</v>
          </cell>
          <cell r="GA69">
            <v>1</v>
          </cell>
          <cell r="GB69">
            <v>1525</v>
          </cell>
          <cell r="GC69">
            <v>0</v>
          </cell>
          <cell r="GD69">
            <v>1</v>
          </cell>
          <cell r="GE69">
            <v>1525</v>
          </cell>
          <cell r="GF69">
            <v>1</v>
          </cell>
          <cell r="GG69">
            <v>1525</v>
          </cell>
          <cell r="GH69">
            <v>0</v>
          </cell>
          <cell r="GI69">
            <v>1</v>
          </cell>
          <cell r="GJ69">
            <v>2811</v>
          </cell>
          <cell r="GK69">
            <v>1</v>
          </cell>
          <cell r="GL69">
            <v>2811</v>
          </cell>
          <cell r="GM69">
            <v>0</v>
          </cell>
          <cell r="GN69">
            <v>1</v>
          </cell>
          <cell r="GO69">
            <v>2811</v>
          </cell>
          <cell r="GP69">
            <v>1</v>
          </cell>
          <cell r="GQ69">
            <v>2811</v>
          </cell>
          <cell r="GR69">
            <v>0</v>
          </cell>
          <cell r="GS69">
            <v>1</v>
          </cell>
          <cell r="GT69">
            <v>2811</v>
          </cell>
          <cell r="GU69">
            <v>1</v>
          </cell>
          <cell r="GV69">
            <v>2811</v>
          </cell>
          <cell r="GW69">
            <v>0</v>
          </cell>
          <cell r="GX69">
            <v>1</v>
          </cell>
          <cell r="GY69">
            <v>2944.8</v>
          </cell>
          <cell r="GZ69">
            <v>1</v>
          </cell>
          <cell r="HA69">
            <v>2944.8</v>
          </cell>
          <cell r="HB69">
            <v>0</v>
          </cell>
        </row>
        <row r="70">
          <cell r="FN70" t="str">
            <v>AD KANDIVLI</v>
          </cell>
          <cell r="FO70">
            <v>0</v>
          </cell>
          <cell r="FP70">
            <v>0</v>
          </cell>
          <cell r="FQ70">
            <v>0</v>
          </cell>
          <cell r="FR70">
            <v>0</v>
          </cell>
          <cell r="FS70">
            <v>149.97999999999999</v>
          </cell>
          <cell r="FT70">
            <v>0</v>
          </cell>
          <cell r="FU70">
            <v>0</v>
          </cell>
          <cell r="FV70">
            <v>149.97999999999999</v>
          </cell>
          <cell r="FX70" t="str">
            <v>AXLE FRONT</v>
          </cell>
          <cell r="FY70">
            <v>1</v>
          </cell>
          <cell r="FZ70">
            <v>1259</v>
          </cell>
          <cell r="GA70">
            <v>1</v>
          </cell>
          <cell r="GB70">
            <v>1259</v>
          </cell>
          <cell r="GC70">
            <v>0</v>
          </cell>
          <cell r="GD70">
            <v>1</v>
          </cell>
          <cell r="GE70">
            <v>1259</v>
          </cell>
          <cell r="GF70">
            <v>1</v>
          </cell>
          <cell r="GG70">
            <v>1259</v>
          </cell>
          <cell r="GH70">
            <v>0</v>
          </cell>
          <cell r="GI70">
            <v>1</v>
          </cell>
          <cell r="GJ70">
            <v>1259</v>
          </cell>
          <cell r="GK70">
            <v>1</v>
          </cell>
          <cell r="GL70">
            <v>1259</v>
          </cell>
          <cell r="GM70">
            <v>0</v>
          </cell>
          <cell r="GN70">
            <v>1</v>
          </cell>
          <cell r="GO70">
            <v>1492</v>
          </cell>
          <cell r="GP70">
            <v>1</v>
          </cell>
          <cell r="GQ70">
            <v>1492</v>
          </cell>
          <cell r="GR70">
            <v>0</v>
          </cell>
          <cell r="GS70">
            <v>1</v>
          </cell>
          <cell r="GT70">
            <v>742</v>
          </cell>
          <cell r="GU70">
            <v>1</v>
          </cell>
          <cell r="GV70">
            <v>742</v>
          </cell>
          <cell r="GW70">
            <v>0</v>
          </cell>
          <cell r="GX70">
            <v>1</v>
          </cell>
          <cell r="GY70">
            <v>742</v>
          </cell>
          <cell r="GZ70">
            <v>1</v>
          </cell>
          <cell r="HA70">
            <v>742</v>
          </cell>
          <cell r="HB70">
            <v>0</v>
          </cell>
        </row>
        <row r="71">
          <cell r="CA71" t="str">
            <v>FARM EQUIPMENT SECTOR</v>
          </cell>
          <cell r="CB71">
            <v>0</v>
          </cell>
          <cell r="CC71">
            <v>0</v>
          </cell>
          <cell r="CD71">
            <v>0</v>
          </cell>
          <cell r="EY71">
            <v>0</v>
          </cell>
          <cell r="EZ71">
            <v>0</v>
          </cell>
          <cell r="FA71">
            <v>0</v>
          </cell>
          <cell r="FB71">
            <v>0</v>
          </cell>
          <cell r="FC71">
            <v>0</v>
          </cell>
          <cell r="FD71">
            <v>0</v>
          </cell>
          <cell r="FE71">
            <v>0</v>
          </cell>
          <cell r="FF71">
            <v>0</v>
          </cell>
          <cell r="FG71">
            <v>0</v>
          </cell>
          <cell r="FH71">
            <v>0</v>
          </cell>
          <cell r="FI71">
            <v>0</v>
          </cell>
          <cell r="FJ71">
            <v>0</v>
          </cell>
          <cell r="FK71">
            <v>0</v>
          </cell>
          <cell r="FL71">
            <v>0</v>
          </cell>
          <cell r="FN71">
            <v>0</v>
          </cell>
          <cell r="FO71">
            <v>0</v>
          </cell>
          <cell r="FP71">
            <v>0</v>
          </cell>
          <cell r="FQ71">
            <v>0</v>
          </cell>
          <cell r="FR71">
            <v>0</v>
          </cell>
          <cell r="FS71">
            <v>0</v>
          </cell>
          <cell r="FT71">
            <v>0</v>
          </cell>
          <cell r="FU71">
            <v>0</v>
          </cell>
          <cell r="FV71">
            <v>0</v>
          </cell>
          <cell r="FX71" t="str">
            <v>FLYWHEEL</v>
          </cell>
          <cell r="FY71">
            <v>1</v>
          </cell>
          <cell r="FZ71">
            <v>1432</v>
          </cell>
          <cell r="GA71">
            <v>1</v>
          </cell>
          <cell r="GB71">
            <v>1432</v>
          </cell>
          <cell r="GC71">
            <v>0</v>
          </cell>
          <cell r="GD71">
            <v>1</v>
          </cell>
          <cell r="GE71">
            <v>1492</v>
          </cell>
          <cell r="GF71">
            <v>1</v>
          </cell>
          <cell r="GG71">
            <v>1492</v>
          </cell>
          <cell r="GH71">
            <v>0</v>
          </cell>
          <cell r="GI71">
            <v>1</v>
          </cell>
          <cell r="GJ71">
            <v>1299</v>
          </cell>
          <cell r="GK71">
            <v>1</v>
          </cell>
          <cell r="GL71">
            <v>1299</v>
          </cell>
          <cell r="GM71">
            <v>0</v>
          </cell>
          <cell r="GN71">
            <v>1</v>
          </cell>
          <cell r="GO71">
            <v>1257</v>
          </cell>
          <cell r="GP71">
            <v>1</v>
          </cell>
          <cell r="GQ71">
            <v>1257</v>
          </cell>
          <cell r="GR71">
            <v>0</v>
          </cell>
          <cell r="GS71">
            <v>1</v>
          </cell>
          <cell r="GT71">
            <v>1273</v>
          </cell>
          <cell r="GU71">
            <v>1</v>
          </cell>
          <cell r="GV71">
            <v>1273</v>
          </cell>
          <cell r="GW71">
            <v>0</v>
          </cell>
          <cell r="GX71">
            <v>1</v>
          </cell>
          <cell r="GY71">
            <v>1241</v>
          </cell>
          <cell r="GZ71">
            <v>1</v>
          </cell>
          <cell r="HA71">
            <v>1241</v>
          </cell>
          <cell r="HB71">
            <v>0</v>
          </cell>
        </row>
        <row r="72">
          <cell r="CA72" t="str">
            <v>OWN GENERATED POWER RATE F-98 (CHAPTER 7)</v>
          </cell>
          <cell r="CB72">
            <v>0</v>
          </cell>
          <cell r="CC72">
            <v>0</v>
          </cell>
          <cell r="CD72">
            <v>0</v>
          </cell>
          <cell r="FN72" t="str">
            <v>AD MARKETING</v>
          </cell>
          <cell r="FO72">
            <v>0</v>
          </cell>
          <cell r="FP72">
            <v>0</v>
          </cell>
          <cell r="FQ72">
            <v>0</v>
          </cell>
          <cell r="FR72">
            <v>-2.64</v>
          </cell>
          <cell r="FS72">
            <v>0</v>
          </cell>
          <cell r="FT72">
            <v>0</v>
          </cell>
          <cell r="FU72">
            <v>0</v>
          </cell>
          <cell r="FV72">
            <v>-2.64</v>
          </cell>
          <cell r="FX72" t="str">
            <v>INJECTOR CPT</v>
          </cell>
          <cell r="FY72">
            <v>3</v>
          </cell>
          <cell r="FZ72">
            <v>504</v>
          </cell>
          <cell r="GA72">
            <v>3</v>
          </cell>
          <cell r="GB72">
            <v>504</v>
          </cell>
          <cell r="GC72">
            <v>0</v>
          </cell>
          <cell r="GD72">
            <v>3</v>
          </cell>
          <cell r="GE72">
            <v>504</v>
          </cell>
          <cell r="GF72">
            <v>3</v>
          </cell>
          <cell r="GG72">
            <v>504</v>
          </cell>
          <cell r="GH72">
            <v>0</v>
          </cell>
          <cell r="GI72">
            <v>0</v>
          </cell>
          <cell r="GJ72">
            <v>0</v>
          </cell>
          <cell r="GK72">
            <v>0</v>
          </cell>
          <cell r="GL72">
            <v>0</v>
          </cell>
          <cell r="GM72">
            <v>0</v>
          </cell>
          <cell r="GN72">
            <v>4</v>
          </cell>
          <cell r="GO72">
            <v>504</v>
          </cell>
          <cell r="GP72">
            <v>4</v>
          </cell>
          <cell r="GQ72">
            <v>504</v>
          </cell>
          <cell r="GR72">
            <v>0</v>
          </cell>
          <cell r="GS72">
            <v>4</v>
          </cell>
          <cell r="GT72">
            <v>504</v>
          </cell>
          <cell r="GU72">
            <v>4</v>
          </cell>
          <cell r="GV72">
            <v>504</v>
          </cell>
          <cell r="GW72">
            <v>0</v>
          </cell>
          <cell r="GX72">
            <v>4</v>
          </cell>
          <cell r="GY72">
            <v>504</v>
          </cell>
          <cell r="GZ72">
            <v>4</v>
          </cell>
          <cell r="HA72">
            <v>504</v>
          </cell>
          <cell r="HB72">
            <v>0</v>
          </cell>
        </row>
        <row r="75">
          <cell r="CB75" t="str">
            <v>F98</v>
          </cell>
          <cell r="CC75" t="str">
            <v>F97</v>
          </cell>
          <cell r="CD75" t="str">
            <v>F96</v>
          </cell>
          <cell r="FN75">
            <v>0</v>
          </cell>
          <cell r="FO75">
            <v>0</v>
          </cell>
          <cell r="FP75">
            <v>0</v>
          </cell>
          <cell r="FQ75">
            <v>0</v>
          </cell>
          <cell r="FR75">
            <v>0</v>
          </cell>
          <cell r="FS75">
            <v>0</v>
          </cell>
          <cell r="FT75">
            <v>0</v>
          </cell>
          <cell r="FU75">
            <v>0</v>
          </cell>
          <cell r="FV75">
            <v>0</v>
          </cell>
          <cell r="FX75" t="str">
            <v>BATTERY</v>
          </cell>
          <cell r="FY75">
            <v>1</v>
          </cell>
          <cell r="FZ75">
            <v>1505</v>
          </cell>
          <cell r="GA75">
            <v>1</v>
          </cell>
          <cell r="GB75">
            <v>1505</v>
          </cell>
          <cell r="GC75">
            <v>0</v>
          </cell>
          <cell r="GD75">
            <v>1</v>
          </cell>
          <cell r="GE75">
            <v>1505</v>
          </cell>
          <cell r="GF75">
            <v>1</v>
          </cell>
          <cell r="GG75">
            <v>1505</v>
          </cell>
          <cell r="GH75">
            <v>0</v>
          </cell>
          <cell r="GI75">
            <v>1</v>
          </cell>
          <cell r="GJ75">
            <v>1505</v>
          </cell>
          <cell r="GK75">
            <v>1</v>
          </cell>
          <cell r="GL75">
            <v>1505</v>
          </cell>
          <cell r="GM75">
            <v>0</v>
          </cell>
          <cell r="GN75">
            <v>1</v>
          </cell>
          <cell r="GO75">
            <v>1505</v>
          </cell>
          <cell r="GP75">
            <v>1</v>
          </cell>
          <cell r="GQ75">
            <v>1505</v>
          </cell>
          <cell r="GR75">
            <v>0</v>
          </cell>
          <cell r="GS75">
            <v>1</v>
          </cell>
          <cell r="GT75">
            <v>1505</v>
          </cell>
          <cell r="GU75">
            <v>1</v>
          </cell>
          <cell r="GV75">
            <v>1505</v>
          </cell>
          <cell r="GW75">
            <v>0</v>
          </cell>
          <cell r="GX75">
            <v>1</v>
          </cell>
          <cell r="GY75">
            <v>1505</v>
          </cell>
          <cell r="GZ75">
            <v>1</v>
          </cell>
          <cell r="HA75">
            <v>1505</v>
          </cell>
          <cell r="HB75">
            <v>0</v>
          </cell>
        </row>
        <row r="76">
          <cell r="CA76" t="str">
            <v>SALARIES  FOR IN HOUSE GEN</v>
          </cell>
          <cell r="CB76">
            <v>662900</v>
          </cell>
          <cell r="CC76">
            <v>609868</v>
          </cell>
          <cell r="CD76">
            <v>561078.56000000006</v>
          </cell>
          <cell r="FN76" t="str">
            <v>AD NASIK</v>
          </cell>
          <cell r="FO76">
            <v>0</v>
          </cell>
          <cell r="FP76">
            <v>0</v>
          </cell>
          <cell r="FQ76">
            <v>0</v>
          </cell>
          <cell r="FR76">
            <v>0</v>
          </cell>
          <cell r="FS76">
            <v>0</v>
          </cell>
          <cell r="FT76">
            <v>0</v>
          </cell>
          <cell r="FU76">
            <v>0</v>
          </cell>
          <cell r="FV76">
            <v>0</v>
          </cell>
          <cell r="FX76" t="str">
            <v>HOOD &amp; GRILLE ASSY</v>
          </cell>
          <cell r="FY76">
            <v>1</v>
          </cell>
          <cell r="FZ76">
            <v>1081</v>
          </cell>
          <cell r="GA76">
            <v>1</v>
          </cell>
          <cell r="GB76">
            <v>1081</v>
          </cell>
          <cell r="GC76">
            <v>0</v>
          </cell>
          <cell r="GD76">
            <v>1</v>
          </cell>
          <cell r="GE76">
            <v>1081</v>
          </cell>
          <cell r="GF76">
            <v>1</v>
          </cell>
          <cell r="GG76">
            <v>1081</v>
          </cell>
          <cell r="GH76">
            <v>0</v>
          </cell>
          <cell r="GI76">
            <v>1</v>
          </cell>
          <cell r="GJ76">
            <v>1080</v>
          </cell>
          <cell r="GK76">
            <v>1</v>
          </cell>
          <cell r="GL76">
            <v>1080</v>
          </cell>
          <cell r="GM76">
            <v>0</v>
          </cell>
          <cell r="GN76">
            <v>1</v>
          </cell>
          <cell r="GO76">
            <v>1104</v>
          </cell>
          <cell r="GP76">
            <v>1</v>
          </cell>
          <cell r="GQ76">
            <v>1104</v>
          </cell>
          <cell r="GR76">
            <v>0</v>
          </cell>
          <cell r="GS76">
            <v>1</v>
          </cell>
          <cell r="GT76">
            <v>1122</v>
          </cell>
          <cell r="GU76">
            <v>1</v>
          </cell>
          <cell r="GV76">
            <v>1122</v>
          </cell>
          <cell r="GW76">
            <v>0</v>
          </cell>
          <cell r="GX76">
            <v>1</v>
          </cell>
          <cell r="GY76">
            <v>1122</v>
          </cell>
          <cell r="GZ76">
            <v>1</v>
          </cell>
          <cell r="HA76">
            <v>1122</v>
          </cell>
          <cell r="HB76">
            <v>0</v>
          </cell>
        </row>
        <row r="77">
          <cell r="FX77" t="str">
            <v>PISTONS</v>
          </cell>
          <cell r="FY77">
            <v>3</v>
          </cell>
          <cell r="FZ77">
            <v>362</v>
          </cell>
          <cell r="GA77">
            <v>3</v>
          </cell>
          <cell r="GB77">
            <v>362</v>
          </cell>
          <cell r="GC77">
            <v>0</v>
          </cell>
          <cell r="GD77">
            <v>3</v>
          </cell>
          <cell r="GE77">
            <v>362</v>
          </cell>
          <cell r="GF77">
            <v>3</v>
          </cell>
          <cell r="GG77">
            <v>362</v>
          </cell>
          <cell r="GH77">
            <v>0</v>
          </cell>
          <cell r="GI77">
            <v>4</v>
          </cell>
          <cell r="GJ77">
            <v>362</v>
          </cell>
          <cell r="GK77">
            <v>4</v>
          </cell>
          <cell r="GL77">
            <v>362</v>
          </cell>
          <cell r="GM77">
            <v>0</v>
          </cell>
          <cell r="GN77">
            <v>4</v>
          </cell>
          <cell r="GO77">
            <v>362</v>
          </cell>
          <cell r="GP77">
            <v>4</v>
          </cell>
          <cell r="GQ77">
            <v>362</v>
          </cell>
          <cell r="GR77">
            <v>0</v>
          </cell>
          <cell r="GS77">
            <v>4</v>
          </cell>
          <cell r="GT77">
            <v>362</v>
          </cell>
          <cell r="GU77">
            <v>4</v>
          </cell>
          <cell r="GV77">
            <v>362</v>
          </cell>
          <cell r="GW77">
            <v>0</v>
          </cell>
          <cell r="GX77">
            <v>4</v>
          </cell>
          <cell r="GY77">
            <v>362</v>
          </cell>
          <cell r="GZ77">
            <v>4</v>
          </cell>
          <cell r="HA77">
            <v>362</v>
          </cell>
          <cell r="HB77">
            <v>0</v>
          </cell>
        </row>
        <row r="78">
          <cell r="FN78" t="str">
            <v>AD NASIK (R&amp;D)</v>
          </cell>
          <cell r="FO78">
            <v>0</v>
          </cell>
          <cell r="FP78">
            <v>0</v>
          </cell>
          <cell r="FQ78">
            <v>0</v>
          </cell>
          <cell r="FR78">
            <v>0</v>
          </cell>
          <cell r="FS78">
            <v>0</v>
          </cell>
          <cell r="FT78">
            <v>0</v>
          </cell>
          <cell r="FU78">
            <v>0</v>
          </cell>
          <cell r="FV78">
            <v>0</v>
          </cell>
          <cell r="FX78" t="str">
            <v>SUPPORT FRONT AXLE</v>
          </cell>
          <cell r="FY78">
            <v>1</v>
          </cell>
          <cell r="FZ78">
            <v>988</v>
          </cell>
          <cell r="GA78">
            <v>1</v>
          </cell>
          <cell r="GB78">
            <v>988</v>
          </cell>
          <cell r="GC78">
            <v>0</v>
          </cell>
          <cell r="GD78">
            <v>1</v>
          </cell>
          <cell r="GE78">
            <v>988</v>
          </cell>
          <cell r="GF78">
            <v>1</v>
          </cell>
          <cell r="GG78">
            <v>988</v>
          </cell>
          <cell r="GH78">
            <v>0</v>
          </cell>
          <cell r="GI78">
            <v>1</v>
          </cell>
          <cell r="GJ78">
            <v>1195</v>
          </cell>
          <cell r="GK78">
            <v>1</v>
          </cell>
          <cell r="GL78">
            <v>1195</v>
          </cell>
          <cell r="GM78">
            <v>0</v>
          </cell>
          <cell r="GN78">
            <v>1</v>
          </cell>
          <cell r="GO78">
            <v>1195</v>
          </cell>
          <cell r="GP78">
            <v>1</v>
          </cell>
          <cell r="GQ78">
            <v>1195</v>
          </cell>
          <cell r="GR78">
            <v>0</v>
          </cell>
          <cell r="GS78">
            <v>1</v>
          </cell>
          <cell r="GT78">
            <v>1226</v>
          </cell>
          <cell r="GU78">
            <v>1</v>
          </cell>
          <cell r="GV78">
            <v>1226</v>
          </cell>
          <cell r="GW78">
            <v>0</v>
          </cell>
          <cell r="GX78">
            <v>1</v>
          </cell>
          <cell r="GY78">
            <v>1226</v>
          </cell>
          <cell r="GZ78">
            <v>1</v>
          </cell>
          <cell r="HA78">
            <v>1226</v>
          </cell>
          <cell r="HB78">
            <v>0</v>
          </cell>
        </row>
        <row r="79">
          <cell r="FX79" t="str">
            <v>TANK FUEL</v>
          </cell>
          <cell r="FY79">
            <v>1</v>
          </cell>
          <cell r="FZ79">
            <v>1011</v>
          </cell>
          <cell r="GA79">
            <v>1</v>
          </cell>
          <cell r="GB79">
            <v>1011</v>
          </cell>
          <cell r="GC79">
            <v>0</v>
          </cell>
          <cell r="GD79">
            <v>1</v>
          </cell>
          <cell r="GE79">
            <v>1011</v>
          </cell>
          <cell r="GF79">
            <v>1</v>
          </cell>
          <cell r="GG79">
            <v>1011</v>
          </cell>
          <cell r="GH79">
            <v>0</v>
          </cell>
          <cell r="GI79">
            <v>1</v>
          </cell>
          <cell r="GJ79">
            <v>1116</v>
          </cell>
          <cell r="GK79">
            <v>1</v>
          </cell>
          <cell r="GL79">
            <v>1116</v>
          </cell>
          <cell r="GM79">
            <v>0</v>
          </cell>
          <cell r="GN79">
            <v>1</v>
          </cell>
          <cell r="GO79">
            <v>1011</v>
          </cell>
          <cell r="GP79">
            <v>1</v>
          </cell>
          <cell r="GQ79">
            <v>1011</v>
          </cell>
          <cell r="GR79">
            <v>0</v>
          </cell>
          <cell r="GS79">
            <v>1</v>
          </cell>
          <cell r="GT79">
            <v>1011</v>
          </cell>
          <cell r="GU79">
            <v>1</v>
          </cell>
          <cell r="GV79">
            <v>1011</v>
          </cell>
          <cell r="GW79">
            <v>0</v>
          </cell>
          <cell r="GX79">
            <v>1</v>
          </cell>
          <cell r="GY79">
            <v>1011</v>
          </cell>
          <cell r="GZ79">
            <v>1</v>
          </cell>
          <cell r="HA79">
            <v>1011</v>
          </cell>
          <cell r="HB79">
            <v>0</v>
          </cell>
        </row>
        <row r="80">
          <cell r="FN80" t="str">
            <v>AD IGATPURI</v>
          </cell>
          <cell r="FO80">
            <v>0</v>
          </cell>
          <cell r="FP80">
            <v>0</v>
          </cell>
          <cell r="FQ80">
            <v>0</v>
          </cell>
          <cell r="FR80">
            <v>0</v>
          </cell>
          <cell r="FS80">
            <v>0</v>
          </cell>
          <cell r="FT80">
            <v>0</v>
          </cell>
          <cell r="FU80">
            <v>0</v>
          </cell>
          <cell r="FV80">
            <v>0</v>
          </cell>
          <cell r="FX80" t="str">
            <v>BRAKE RH</v>
          </cell>
          <cell r="FY80">
            <v>1</v>
          </cell>
          <cell r="FZ80">
            <v>850</v>
          </cell>
          <cell r="GA80">
            <v>1</v>
          </cell>
          <cell r="GB80">
            <v>850</v>
          </cell>
          <cell r="GC80">
            <v>0</v>
          </cell>
          <cell r="GD80">
            <v>1</v>
          </cell>
          <cell r="GE80">
            <v>850</v>
          </cell>
          <cell r="GF80">
            <v>1</v>
          </cell>
          <cell r="GG80">
            <v>850</v>
          </cell>
          <cell r="GH80">
            <v>0</v>
          </cell>
          <cell r="GI80">
            <v>1</v>
          </cell>
          <cell r="GJ80">
            <v>850</v>
          </cell>
          <cell r="GK80">
            <v>1</v>
          </cell>
          <cell r="GL80">
            <v>850</v>
          </cell>
          <cell r="GM80">
            <v>0</v>
          </cell>
          <cell r="GN80">
            <v>1</v>
          </cell>
          <cell r="GO80">
            <v>850</v>
          </cell>
          <cell r="GP80">
            <v>1</v>
          </cell>
          <cell r="GQ80">
            <v>850</v>
          </cell>
          <cell r="GR80">
            <v>0</v>
          </cell>
          <cell r="GS80">
            <v>1</v>
          </cell>
          <cell r="GT80">
            <v>850</v>
          </cell>
          <cell r="GU80">
            <v>1</v>
          </cell>
          <cell r="GV80">
            <v>850</v>
          </cell>
          <cell r="GW80">
            <v>0</v>
          </cell>
          <cell r="GX80">
            <v>1</v>
          </cell>
          <cell r="GY80">
            <v>856</v>
          </cell>
          <cell r="GZ80">
            <v>1</v>
          </cell>
          <cell r="HA80">
            <v>856</v>
          </cell>
          <cell r="HB80">
            <v>0</v>
          </cell>
        </row>
        <row r="81">
          <cell r="AM81" t="str">
            <v>|::</v>
          </cell>
          <cell r="AN81">
            <v>0</v>
          </cell>
          <cell r="AO81">
            <v>0</v>
          </cell>
          <cell r="AP81">
            <v>0</v>
          </cell>
          <cell r="AQ81">
            <v>0</v>
          </cell>
          <cell r="AR81">
            <v>0</v>
          </cell>
          <cell r="AS81">
            <v>0</v>
          </cell>
          <cell r="AT81">
            <v>0</v>
          </cell>
          <cell r="AU81">
            <v>0</v>
          </cell>
          <cell r="FN81">
            <v>0</v>
          </cell>
          <cell r="FO81">
            <v>0</v>
          </cell>
          <cell r="FP81">
            <v>0</v>
          </cell>
          <cell r="FQ81">
            <v>0</v>
          </cell>
          <cell r="FR81">
            <v>0</v>
          </cell>
          <cell r="FS81">
            <v>0</v>
          </cell>
          <cell r="FT81">
            <v>0</v>
          </cell>
          <cell r="FU81">
            <v>0</v>
          </cell>
          <cell r="FV81">
            <v>0</v>
          </cell>
          <cell r="FX81" t="str">
            <v>BRAKE LH</v>
          </cell>
          <cell r="FY81">
            <v>1</v>
          </cell>
          <cell r="FZ81">
            <v>826</v>
          </cell>
          <cell r="GA81">
            <v>1</v>
          </cell>
          <cell r="GB81">
            <v>826</v>
          </cell>
          <cell r="GC81">
            <v>0</v>
          </cell>
          <cell r="GD81">
            <v>1</v>
          </cell>
          <cell r="GE81">
            <v>826</v>
          </cell>
          <cell r="GF81">
            <v>1</v>
          </cell>
          <cell r="GG81">
            <v>826</v>
          </cell>
          <cell r="GH81">
            <v>0</v>
          </cell>
          <cell r="GI81">
            <v>1</v>
          </cell>
          <cell r="GJ81">
            <v>826</v>
          </cell>
          <cell r="GK81">
            <v>1</v>
          </cell>
          <cell r="GL81">
            <v>826</v>
          </cell>
          <cell r="GM81">
            <v>0</v>
          </cell>
          <cell r="GN81">
            <v>1</v>
          </cell>
          <cell r="GO81">
            <v>826</v>
          </cell>
          <cell r="GP81">
            <v>1</v>
          </cell>
          <cell r="GQ81">
            <v>826</v>
          </cell>
          <cell r="GR81">
            <v>0</v>
          </cell>
          <cell r="GS81">
            <v>1</v>
          </cell>
          <cell r="GT81">
            <v>826</v>
          </cell>
          <cell r="GU81">
            <v>1</v>
          </cell>
          <cell r="GV81">
            <v>826</v>
          </cell>
          <cell r="GW81">
            <v>0</v>
          </cell>
          <cell r="GX81">
            <v>1</v>
          </cell>
          <cell r="GY81">
            <v>827</v>
          </cell>
          <cell r="GZ81">
            <v>1</v>
          </cell>
          <cell r="HA81">
            <v>827</v>
          </cell>
          <cell r="HB81">
            <v>0</v>
          </cell>
        </row>
        <row r="82">
          <cell r="FN82" t="str">
            <v>MPU KANHE</v>
          </cell>
          <cell r="FO82">
            <v>0</v>
          </cell>
          <cell r="FP82">
            <v>0</v>
          </cell>
          <cell r="FQ82">
            <v>0</v>
          </cell>
          <cell r="FR82">
            <v>0</v>
          </cell>
          <cell r="FS82">
            <v>0</v>
          </cell>
          <cell r="FT82">
            <v>0</v>
          </cell>
          <cell r="FU82">
            <v>0</v>
          </cell>
          <cell r="FV82">
            <v>0</v>
          </cell>
          <cell r="FX82" t="str">
            <v>CARRIER REAR AXLE LH</v>
          </cell>
          <cell r="FY82">
            <v>1</v>
          </cell>
          <cell r="FZ82">
            <v>918</v>
          </cell>
          <cell r="GA82">
            <v>1</v>
          </cell>
          <cell r="GB82">
            <v>918</v>
          </cell>
          <cell r="GC82">
            <v>0</v>
          </cell>
          <cell r="GD82">
            <v>1</v>
          </cell>
          <cell r="GE82">
            <v>918</v>
          </cell>
          <cell r="GF82">
            <v>1</v>
          </cell>
          <cell r="GG82">
            <v>918</v>
          </cell>
          <cell r="GH82">
            <v>0</v>
          </cell>
          <cell r="GI82">
            <v>1</v>
          </cell>
          <cell r="GJ82">
            <v>918</v>
          </cell>
          <cell r="GK82">
            <v>1</v>
          </cell>
          <cell r="GL82">
            <v>918</v>
          </cell>
          <cell r="GM82">
            <v>0</v>
          </cell>
          <cell r="GN82">
            <v>1</v>
          </cell>
          <cell r="GO82">
            <v>918</v>
          </cell>
          <cell r="GP82">
            <v>1</v>
          </cell>
          <cell r="GQ82">
            <v>918</v>
          </cell>
          <cell r="GR82">
            <v>0</v>
          </cell>
          <cell r="GS82">
            <v>1</v>
          </cell>
          <cell r="GT82">
            <v>1031</v>
          </cell>
          <cell r="GU82">
            <v>1</v>
          </cell>
          <cell r="GV82">
            <v>1031</v>
          </cell>
          <cell r="GW82">
            <v>0</v>
          </cell>
          <cell r="GX82">
            <v>1</v>
          </cell>
          <cell r="GY82">
            <v>1031</v>
          </cell>
          <cell r="GZ82">
            <v>1</v>
          </cell>
          <cell r="HA82">
            <v>1031</v>
          </cell>
          <cell r="HB82">
            <v>0</v>
          </cell>
        </row>
        <row r="83">
          <cell r="FX83" t="str">
            <v>CARRIER REAR AXLE RH</v>
          </cell>
          <cell r="FY83">
            <v>1</v>
          </cell>
          <cell r="FZ83">
            <v>919</v>
          </cell>
          <cell r="GA83">
            <v>1</v>
          </cell>
          <cell r="GB83">
            <v>919</v>
          </cell>
          <cell r="GC83">
            <v>0</v>
          </cell>
          <cell r="GD83">
            <v>1</v>
          </cell>
          <cell r="GE83">
            <v>919</v>
          </cell>
          <cell r="GF83">
            <v>1</v>
          </cell>
          <cell r="GG83">
            <v>919</v>
          </cell>
          <cell r="GH83">
            <v>0</v>
          </cell>
          <cell r="GI83">
            <v>1</v>
          </cell>
          <cell r="GJ83">
            <v>919</v>
          </cell>
          <cell r="GK83">
            <v>1</v>
          </cell>
          <cell r="GL83">
            <v>919</v>
          </cell>
          <cell r="GM83">
            <v>0</v>
          </cell>
          <cell r="GN83">
            <v>1</v>
          </cell>
          <cell r="GO83">
            <v>919</v>
          </cell>
          <cell r="GP83">
            <v>1</v>
          </cell>
          <cell r="GQ83">
            <v>919</v>
          </cell>
          <cell r="GR83">
            <v>0</v>
          </cell>
          <cell r="GS83">
            <v>1</v>
          </cell>
          <cell r="GT83">
            <v>1031</v>
          </cell>
          <cell r="GU83">
            <v>1</v>
          </cell>
          <cell r="GV83">
            <v>1031</v>
          </cell>
          <cell r="GW83">
            <v>0</v>
          </cell>
          <cell r="GX83">
            <v>1</v>
          </cell>
          <cell r="GY83">
            <v>1031</v>
          </cell>
          <cell r="GZ83">
            <v>1</v>
          </cell>
          <cell r="HA83">
            <v>1031</v>
          </cell>
          <cell r="HB83">
            <v>0</v>
          </cell>
        </row>
        <row r="84">
          <cell r="FN84" t="str">
            <v>HO</v>
          </cell>
          <cell r="FO84">
            <v>-1540.78</v>
          </cell>
          <cell r="FP84">
            <v>0</v>
          </cell>
          <cell r="FQ84">
            <v>0</v>
          </cell>
          <cell r="FR84">
            <v>0</v>
          </cell>
          <cell r="FS84">
            <v>77.05</v>
          </cell>
          <cell r="FT84">
            <v>0</v>
          </cell>
          <cell r="FU84">
            <v>0</v>
          </cell>
          <cell r="FV84">
            <v>-1463.73</v>
          </cell>
          <cell r="FX84" t="str">
            <v>SEAT</v>
          </cell>
          <cell r="FY84">
            <v>1</v>
          </cell>
          <cell r="FZ84">
            <v>1059</v>
          </cell>
          <cell r="GA84">
            <v>1</v>
          </cell>
          <cell r="GB84">
            <v>1059</v>
          </cell>
          <cell r="GC84">
            <v>0</v>
          </cell>
          <cell r="GD84">
            <v>1</v>
          </cell>
          <cell r="GE84">
            <v>1059</v>
          </cell>
          <cell r="GF84">
            <v>1</v>
          </cell>
          <cell r="GG84">
            <v>1059</v>
          </cell>
          <cell r="GH84">
            <v>0</v>
          </cell>
          <cell r="GI84">
            <v>1</v>
          </cell>
          <cell r="GJ84">
            <v>1059</v>
          </cell>
          <cell r="GK84">
            <v>1</v>
          </cell>
          <cell r="GL84">
            <v>1059</v>
          </cell>
          <cell r="GM84">
            <v>0</v>
          </cell>
          <cell r="GN84">
            <v>1</v>
          </cell>
          <cell r="GO84">
            <v>1782</v>
          </cell>
          <cell r="GP84">
            <v>1</v>
          </cell>
          <cell r="GQ84">
            <v>1782</v>
          </cell>
          <cell r="GR84">
            <v>0</v>
          </cell>
          <cell r="GS84">
            <v>1</v>
          </cell>
          <cell r="GT84">
            <v>1782</v>
          </cell>
          <cell r="GU84">
            <v>1</v>
          </cell>
          <cell r="GV84">
            <v>1782</v>
          </cell>
          <cell r="GW84">
            <v>0</v>
          </cell>
          <cell r="GX84">
            <v>1</v>
          </cell>
          <cell r="GY84">
            <v>1782</v>
          </cell>
          <cell r="GZ84">
            <v>1</v>
          </cell>
          <cell r="HA84">
            <v>1782</v>
          </cell>
          <cell r="HB84">
            <v>0</v>
          </cell>
        </row>
        <row r="85">
          <cell r="FX85" t="str">
            <v>PUMP HYDRAULIC</v>
          </cell>
          <cell r="FY85">
            <v>1</v>
          </cell>
          <cell r="FZ85">
            <v>1076</v>
          </cell>
          <cell r="GA85">
            <v>1</v>
          </cell>
          <cell r="GB85">
            <v>1076</v>
          </cell>
          <cell r="GC85">
            <v>0</v>
          </cell>
          <cell r="GD85">
            <v>1</v>
          </cell>
          <cell r="GE85">
            <v>1076</v>
          </cell>
          <cell r="GF85">
            <v>1</v>
          </cell>
          <cell r="GG85">
            <v>1076</v>
          </cell>
          <cell r="GH85">
            <v>0</v>
          </cell>
          <cell r="GI85">
            <v>1</v>
          </cell>
          <cell r="GJ85">
            <v>1076</v>
          </cell>
          <cell r="GK85">
            <v>1</v>
          </cell>
          <cell r="GL85">
            <v>1076</v>
          </cell>
          <cell r="GM85">
            <v>0</v>
          </cell>
          <cell r="GN85">
            <v>1</v>
          </cell>
          <cell r="GO85">
            <v>1076</v>
          </cell>
          <cell r="GP85">
            <v>1</v>
          </cell>
          <cell r="GQ85">
            <v>1076</v>
          </cell>
          <cell r="GR85">
            <v>0</v>
          </cell>
          <cell r="GS85">
            <v>1</v>
          </cell>
          <cell r="GT85">
            <v>1076</v>
          </cell>
          <cell r="GU85">
            <v>1</v>
          </cell>
          <cell r="GV85">
            <v>1076</v>
          </cell>
          <cell r="GW85">
            <v>0</v>
          </cell>
          <cell r="GX85">
            <v>1</v>
          </cell>
          <cell r="GY85">
            <v>1076</v>
          </cell>
          <cell r="GZ85">
            <v>1</v>
          </cell>
          <cell r="HA85">
            <v>1076</v>
          </cell>
          <cell r="HB85">
            <v>0</v>
          </cell>
        </row>
        <row r="86">
          <cell r="FN86" t="str">
            <v>STEEL CALCUTTA</v>
          </cell>
          <cell r="FO86">
            <v>0</v>
          </cell>
          <cell r="FP86">
            <v>0</v>
          </cell>
          <cell r="FQ86">
            <v>0</v>
          </cell>
          <cell r="FR86">
            <v>0</v>
          </cell>
          <cell r="FS86">
            <v>0</v>
          </cell>
          <cell r="FT86">
            <v>0</v>
          </cell>
          <cell r="FU86">
            <v>0</v>
          </cell>
          <cell r="FV86">
            <v>0</v>
          </cell>
          <cell r="FX86" t="str">
            <v>COVER  ASSY CLUTCH</v>
          </cell>
          <cell r="FY86">
            <v>1</v>
          </cell>
          <cell r="FZ86">
            <v>547</v>
          </cell>
          <cell r="GA86">
            <v>1</v>
          </cell>
          <cell r="GB86">
            <v>547</v>
          </cell>
          <cell r="GC86">
            <v>0</v>
          </cell>
          <cell r="GD86">
            <v>1</v>
          </cell>
          <cell r="GE86">
            <v>547</v>
          </cell>
          <cell r="GF86">
            <v>1</v>
          </cell>
          <cell r="GG86">
            <v>547</v>
          </cell>
          <cell r="GH86">
            <v>0</v>
          </cell>
          <cell r="GI86">
            <v>1</v>
          </cell>
          <cell r="GJ86">
            <v>547</v>
          </cell>
          <cell r="GK86">
            <v>1</v>
          </cell>
          <cell r="GL86">
            <v>547</v>
          </cell>
          <cell r="GM86">
            <v>0</v>
          </cell>
          <cell r="GN86">
            <v>1</v>
          </cell>
          <cell r="GO86">
            <v>547</v>
          </cell>
          <cell r="GP86">
            <v>1</v>
          </cell>
          <cell r="GQ86">
            <v>547</v>
          </cell>
          <cell r="GR86">
            <v>0</v>
          </cell>
          <cell r="GS86">
            <v>1</v>
          </cell>
          <cell r="GT86">
            <v>685</v>
          </cell>
          <cell r="GU86">
            <v>1</v>
          </cell>
          <cell r="GV86">
            <v>685</v>
          </cell>
          <cell r="GW86">
            <v>0</v>
          </cell>
          <cell r="GX86">
            <v>1</v>
          </cell>
          <cell r="GY86">
            <v>685</v>
          </cell>
          <cell r="GZ86">
            <v>1</v>
          </cell>
          <cell r="HA86">
            <v>685</v>
          </cell>
          <cell r="HB86">
            <v>0</v>
          </cell>
        </row>
        <row r="87">
          <cell r="FX87" t="str">
            <v xml:space="preserve"> TIE ROD</v>
          </cell>
          <cell r="FY87">
            <v>1</v>
          </cell>
          <cell r="FZ87">
            <v>233</v>
          </cell>
          <cell r="GA87">
            <v>1</v>
          </cell>
          <cell r="GB87">
            <v>233</v>
          </cell>
          <cell r="GC87">
            <v>0</v>
          </cell>
          <cell r="GD87">
            <v>1</v>
          </cell>
          <cell r="GE87">
            <v>233</v>
          </cell>
          <cell r="GF87">
            <v>1</v>
          </cell>
          <cell r="GG87">
            <v>233</v>
          </cell>
          <cell r="GH87">
            <v>0</v>
          </cell>
          <cell r="GI87">
            <v>1</v>
          </cell>
          <cell r="GJ87">
            <v>233</v>
          </cell>
          <cell r="GK87">
            <v>1</v>
          </cell>
          <cell r="GL87">
            <v>233</v>
          </cell>
          <cell r="GM87">
            <v>0</v>
          </cell>
          <cell r="GN87">
            <v>1</v>
          </cell>
          <cell r="GO87">
            <v>233</v>
          </cell>
          <cell r="GP87">
            <v>1</v>
          </cell>
          <cell r="GQ87">
            <v>233</v>
          </cell>
          <cell r="GR87">
            <v>0</v>
          </cell>
          <cell r="GS87">
            <v>1</v>
          </cell>
          <cell r="GT87">
            <v>333</v>
          </cell>
          <cell r="GU87">
            <v>1</v>
          </cell>
          <cell r="GV87">
            <v>333</v>
          </cell>
          <cell r="GW87">
            <v>0</v>
          </cell>
          <cell r="GX87">
            <v>1</v>
          </cell>
          <cell r="GY87">
            <v>333</v>
          </cell>
          <cell r="GZ87">
            <v>1</v>
          </cell>
          <cell r="HA87">
            <v>333</v>
          </cell>
          <cell r="HB87">
            <v>0</v>
          </cell>
        </row>
        <row r="88">
          <cell r="FN88" t="str">
            <v>FES NAGPUR</v>
          </cell>
          <cell r="FO88">
            <v>0</v>
          </cell>
          <cell r="FP88">
            <v>-1.1599999999999999</v>
          </cell>
          <cell r="FQ88">
            <v>0</v>
          </cell>
          <cell r="FR88">
            <v>0</v>
          </cell>
          <cell r="FS88">
            <v>0</v>
          </cell>
          <cell r="FT88">
            <v>0</v>
          </cell>
          <cell r="FU88">
            <v>0</v>
          </cell>
          <cell r="FV88">
            <v>-1.1599999999999999</v>
          </cell>
          <cell r="FX88" t="str">
            <v xml:space="preserve"> WEIGHT FRONT END</v>
          </cell>
          <cell r="FY88">
            <v>1</v>
          </cell>
          <cell r="FZ88">
            <v>264</v>
          </cell>
          <cell r="GA88">
            <v>1</v>
          </cell>
          <cell r="GB88">
            <v>264</v>
          </cell>
          <cell r="GC88">
            <v>0</v>
          </cell>
          <cell r="GD88">
            <v>1</v>
          </cell>
          <cell r="GE88">
            <v>264</v>
          </cell>
          <cell r="GF88">
            <v>1</v>
          </cell>
          <cell r="GG88">
            <v>264</v>
          </cell>
          <cell r="GH88">
            <v>0</v>
          </cell>
          <cell r="GI88">
            <v>0</v>
          </cell>
          <cell r="GJ88">
            <v>0</v>
          </cell>
          <cell r="GK88">
            <v>0</v>
          </cell>
          <cell r="GL88">
            <v>0</v>
          </cell>
          <cell r="GM88">
            <v>0</v>
          </cell>
          <cell r="GN88">
            <v>0</v>
          </cell>
          <cell r="GO88">
            <v>0</v>
          </cell>
          <cell r="GP88">
            <v>0</v>
          </cell>
          <cell r="GQ88">
            <v>0</v>
          </cell>
          <cell r="GR88">
            <v>0</v>
          </cell>
          <cell r="GS88">
            <v>1</v>
          </cell>
          <cell r="GT88">
            <v>264</v>
          </cell>
          <cell r="GU88">
            <v>1</v>
          </cell>
          <cell r="GV88">
            <v>264</v>
          </cell>
          <cell r="GW88">
            <v>0</v>
          </cell>
          <cell r="GX88">
            <v>1</v>
          </cell>
          <cell r="GY88">
            <v>264</v>
          </cell>
          <cell r="GZ88">
            <v>1</v>
          </cell>
          <cell r="HA88">
            <v>264</v>
          </cell>
          <cell r="HB88">
            <v>0</v>
          </cell>
        </row>
        <row r="89">
          <cell r="FX89" t="str">
            <v xml:space="preserve"> NOZZLE CPTE W/HOLDER</v>
          </cell>
          <cell r="FY89">
            <v>0</v>
          </cell>
          <cell r="FZ89">
            <v>0</v>
          </cell>
          <cell r="GA89">
            <v>0</v>
          </cell>
          <cell r="GB89">
            <v>0</v>
          </cell>
          <cell r="GC89">
            <v>0</v>
          </cell>
          <cell r="GD89">
            <v>0</v>
          </cell>
          <cell r="GE89">
            <v>0</v>
          </cell>
          <cell r="GF89">
            <v>0</v>
          </cell>
          <cell r="GG89">
            <v>0</v>
          </cell>
          <cell r="GH89">
            <v>0</v>
          </cell>
          <cell r="GI89">
            <v>4</v>
          </cell>
          <cell r="GJ89">
            <v>198</v>
          </cell>
          <cell r="GK89">
            <v>4</v>
          </cell>
          <cell r="GL89">
            <v>198</v>
          </cell>
          <cell r="GM89">
            <v>0</v>
          </cell>
        </row>
        <row r="90">
          <cell r="FN90" t="str">
            <v>MSL NASIK</v>
          </cell>
          <cell r="FO90">
            <v>0</v>
          </cell>
          <cell r="FP90">
            <v>0</v>
          </cell>
          <cell r="FQ90">
            <v>0</v>
          </cell>
          <cell r="FR90">
            <v>0</v>
          </cell>
          <cell r="FS90">
            <v>0</v>
          </cell>
          <cell r="FT90">
            <v>0</v>
          </cell>
          <cell r="FU90">
            <v>0</v>
          </cell>
          <cell r="FV90">
            <v>0</v>
          </cell>
          <cell r="FX90" t="str">
            <v xml:space="preserve"> ROD ASSY CONNECTING</v>
          </cell>
          <cell r="FY90">
            <v>3</v>
          </cell>
          <cell r="FZ90">
            <v>161</v>
          </cell>
          <cell r="GA90">
            <v>3</v>
          </cell>
          <cell r="GB90">
            <v>161</v>
          </cell>
          <cell r="GC90">
            <v>0</v>
          </cell>
          <cell r="GD90">
            <v>3</v>
          </cell>
          <cell r="GE90">
            <v>161</v>
          </cell>
          <cell r="GF90">
            <v>3</v>
          </cell>
          <cell r="GG90">
            <v>161</v>
          </cell>
          <cell r="GH90">
            <v>0</v>
          </cell>
          <cell r="GI90">
            <v>4</v>
          </cell>
          <cell r="GJ90">
            <v>188</v>
          </cell>
          <cell r="GK90">
            <v>4</v>
          </cell>
          <cell r="GL90">
            <v>188</v>
          </cell>
          <cell r="GM90">
            <v>0</v>
          </cell>
          <cell r="GN90">
            <v>4</v>
          </cell>
          <cell r="GO90">
            <v>161</v>
          </cell>
          <cell r="GP90">
            <v>4</v>
          </cell>
          <cell r="GQ90">
            <v>161</v>
          </cell>
          <cell r="GR90">
            <v>0</v>
          </cell>
          <cell r="GS90">
            <v>4</v>
          </cell>
          <cell r="GT90">
            <v>161</v>
          </cell>
          <cell r="GU90">
            <v>4</v>
          </cell>
          <cell r="GV90">
            <v>161</v>
          </cell>
          <cell r="GW90">
            <v>0</v>
          </cell>
          <cell r="GX90">
            <v>4</v>
          </cell>
          <cell r="GY90">
            <v>314</v>
          </cell>
          <cell r="GZ90">
            <v>4</v>
          </cell>
          <cell r="HA90">
            <v>314</v>
          </cell>
          <cell r="HB90">
            <v>0</v>
          </cell>
        </row>
        <row r="91">
          <cell r="FX91" t="str">
            <v xml:space="preserve"> CHAIN ASSY CHECK</v>
          </cell>
          <cell r="FY91">
            <v>2</v>
          </cell>
          <cell r="FZ91">
            <v>186</v>
          </cell>
          <cell r="GA91">
            <v>2</v>
          </cell>
          <cell r="GB91">
            <v>186</v>
          </cell>
          <cell r="GC91">
            <v>0</v>
          </cell>
          <cell r="GD91">
            <v>2</v>
          </cell>
          <cell r="GE91">
            <v>186</v>
          </cell>
          <cell r="GF91">
            <v>2</v>
          </cell>
          <cell r="GG91">
            <v>186</v>
          </cell>
          <cell r="GH91">
            <v>0</v>
          </cell>
          <cell r="GI91">
            <v>2</v>
          </cell>
          <cell r="GJ91">
            <v>186</v>
          </cell>
          <cell r="GK91">
            <v>2</v>
          </cell>
          <cell r="GL91">
            <v>186</v>
          </cell>
          <cell r="GM91">
            <v>0</v>
          </cell>
          <cell r="GN91">
            <v>2</v>
          </cell>
          <cell r="GO91">
            <v>186</v>
          </cell>
          <cell r="GP91">
            <v>2</v>
          </cell>
          <cell r="GQ91">
            <v>186</v>
          </cell>
          <cell r="GR91">
            <v>0</v>
          </cell>
          <cell r="GS91">
            <v>2</v>
          </cell>
          <cell r="GT91">
            <v>186</v>
          </cell>
          <cell r="GU91">
            <v>2</v>
          </cell>
          <cell r="GV91">
            <v>186</v>
          </cell>
          <cell r="GW91">
            <v>0</v>
          </cell>
          <cell r="GX91">
            <v>2</v>
          </cell>
          <cell r="GY91">
            <v>186</v>
          </cell>
          <cell r="GZ91">
            <v>2</v>
          </cell>
          <cell r="HA91">
            <v>186</v>
          </cell>
          <cell r="HB91">
            <v>0</v>
          </cell>
        </row>
        <row r="92">
          <cell r="FN92" t="str">
            <v>MSL SEWREE</v>
          </cell>
          <cell r="FO92">
            <v>0</v>
          </cell>
          <cell r="FP92">
            <v>0</v>
          </cell>
          <cell r="FQ92">
            <v>0</v>
          </cell>
          <cell r="FR92">
            <v>0</v>
          </cell>
          <cell r="FS92">
            <v>0</v>
          </cell>
          <cell r="FT92">
            <v>0</v>
          </cell>
          <cell r="FU92">
            <v>0</v>
          </cell>
          <cell r="FV92">
            <v>0</v>
          </cell>
          <cell r="FX92" t="str">
            <v>FORK CPTE LOW SPD</v>
          </cell>
          <cell r="FY92">
            <v>1</v>
          </cell>
          <cell r="FZ92">
            <v>180</v>
          </cell>
          <cell r="GA92">
            <v>1</v>
          </cell>
          <cell r="GB92">
            <v>180</v>
          </cell>
          <cell r="GC92">
            <v>0</v>
          </cell>
          <cell r="GD92">
            <v>1</v>
          </cell>
          <cell r="GE92">
            <v>180</v>
          </cell>
          <cell r="GF92">
            <v>1</v>
          </cell>
          <cell r="GG92">
            <v>180</v>
          </cell>
          <cell r="GH92">
            <v>0</v>
          </cell>
          <cell r="GI92">
            <v>1</v>
          </cell>
          <cell r="GJ92">
            <v>180</v>
          </cell>
          <cell r="GK92">
            <v>1</v>
          </cell>
          <cell r="GL92">
            <v>180</v>
          </cell>
          <cell r="GM92">
            <v>0</v>
          </cell>
          <cell r="GN92">
            <v>1</v>
          </cell>
          <cell r="GO92">
            <v>180</v>
          </cell>
          <cell r="GP92">
            <v>1</v>
          </cell>
          <cell r="GQ92">
            <v>180</v>
          </cell>
          <cell r="GR92">
            <v>0</v>
          </cell>
          <cell r="GS92">
            <v>1</v>
          </cell>
          <cell r="GT92">
            <v>180</v>
          </cell>
          <cell r="GU92">
            <v>1</v>
          </cell>
          <cell r="GV92">
            <v>180</v>
          </cell>
          <cell r="GW92">
            <v>0</v>
          </cell>
          <cell r="GX92">
            <v>1</v>
          </cell>
          <cell r="GY92">
            <v>180</v>
          </cell>
          <cell r="GZ92">
            <v>1</v>
          </cell>
          <cell r="HA92">
            <v>180</v>
          </cell>
          <cell r="HB92">
            <v>0</v>
          </cell>
        </row>
        <row r="93">
          <cell r="FX93" t="str">
            <v xml:space="preserve"> CPLING SLDG GEAR 1ST CNTR</v>
          </cell>
          <cell r="FY93">
            <v>1</v>
          </cell>
          <cell r="FZ93">
            <v>177</v>
          </cell>
          <cell r="GA93">
            <v>1</v>
          </cell>
          <cell r="GB93">
            <v>177</v>
          </cell>
          <cell r="GC93">
            <v>0</v>
          </cell>
          <cell r="GD93">
            <v>1</v>
          </cell>
          <cell r="GE93">
            <v>177</v>
          </cell>
          <cell r="GF93">
            <v>1</v>
          </cell>
          <cell r="GG93">
            <v>177</v>
          </cell>
          <cell r="GH93">
            <v>0</v>
          </cell>
          <cell r="GI93">
            <v>1</v>
          </cell>
          <cell r="GJ93">
            <v>177</v>
          </cell>
          <cell r="GK93">
            <v>1</v>
          </cell>
          <cell r="GL93">
            <v>177</v>
          </cell>
          <cell r="GM93">
            <v>0</v>
          </cell>
          <cell r="GN93">
            <v>1</v>
          </cell>
          <cell r="GO93">
            <v>177</v>
          </cell>
          <cell r="GP93">
            <v>1</v>
          </cell>
          <cell r="GQ93">
            <v>177</v>
          </cell>
          <cell r="GR93">
            <v>0</v>
          </cell>
          <cell r="GS93">
            <v>1</v>
          </cell>
          <cell r="GT93">
            <v>177</v>
          </cell>
          <cell r="GU93">
            <v>1</v>
          </cell>
          <cell r="GV93">
            <v>177</v>
          </cell>
          <cell r="GW93">
            <v>0</v>
          </cell>
          <cell r="GX93">
            <v>1</v>
          </cell>
          <cell r="GY93">
            <v>177</v>
          </cell>
          <cell r="GZ93">
            <v>1</v>
          </cell>
          <cell r="HA93">
            <v>177</v>
          </cell>
          <cell r="HB93">
            <v>0</v>
          </cell>
        </row>
        <row r="94">
          <cell r="FN94" t="str">
            <v>FES KANDIVLI</v>
          </cell>
          <cell r="FO94">
            <v>0</v>
          </cell>
          <cell r="FP94">
            <v>0</v>
          </cell>
          <cell r="FQ94">
            <v>0</v>
          </cell>
          <cell r="FR94">
            <v>39.93</v>
          </cell>
          <cell r="FS94">
            <v>650</v>
          </cell>
          <cell r="FT94">
            <v>0</v>
          </cell>
          <cell r="FU94">
            <v>0</v>
          </cell>
          <cell r="FV94">
            <v>689.93</v>
          </cell>
          <cell r="FX94" t="str">
            <v xml:space="preserve"> SUB ASSY LAMP REAR RH-MVA</v>
          </cell>
          <cell r="FY94">
            <v>1</v>
          </cell>
          <cell r="FZ94">
            <v>176</v>
          </cell>
          <cell r="GA94">
            <v>1</v>
          </cell>
          <cell r="GB94">
            <v>176</v>
          </cell>
          <cell r="GC94">
            <v>0</v>
          </cell>
          <cell r="GD94">
            <v>1</v>
          </cell>
          <cell r="GE94">
            <v>176</v>
          </cell>
          <cell r="GF94">
            <v>1</v>
          </cell>
          <cell r="GG94">
            <v>176</v>
          </cell>
          <cell r="GH94">
            <v>0</v>
          </cell>
          <cell r="GI94">
            <v>1</v>
          </cell>
          <cell r="GJ94">
            <v>176</v>
          </cell>
          <cell r="GK94">
            <v>1</v>
          </cell>
          <cell r="GL94">
            <v>176</v>
          </cell>
          <cell r="GM94">
            <v>0</v>
          </cell>
          <cell r="GN94">
            <v>1</v>
          </cell>
          <cell r="GO94">
            <v>176</v>
          </cell>
          <cell r="GP94">
            <v>1</v>
          </cell>
          <cell r="GQ94">
            <v>176</v>
          </cell>
          <cell r="GR94">
            <v>0</v>
          </cell>
          <cell r="GS94">
            <v>1</v>
          </cell>
          <cell r="GT94">
            <v>197</v>
          </cell>
          <cell r="GU94">
            <v>1</v>
          </cell>
          <cell r="GV94">
            <v>197</v>
          </cell>
          <cell r="GW94">
            <v>0</v>
          </cell>
          <cell r="GX94">
            <v>1</v>
          </cell>
          <cell r="GY94">
            <v>197</v>
          </cell>
          <cell r="GZ94">
            <v>1</v>
          </cell>
          <cell r="HA94">
            <v>197</v>
          </cell>
          <cell r="HB94">
            <v>0</v>
          </cell>
        </row>
        <row r="95">
          <cell r="FX95" t="str">
            <v xml:space="preserve"> SUB ASSY LAMP REAR LH-MVA</v>
          </cell>
          <cell r="FY95">
            <v>1</v>
          </cell>
          <cell r="FZ95">
            <v>176</v>
          </cell>
          <cell r="GA95">
            <v>1</v>
          </cell>
          <cell r="GB95">
            <v>176</v>
          </cell>
          <cell r="GC95">
            <v>0</v>
          </cell>
          <cell r="GD95">
            <v>1</v>
          </cell>
          <cell r="GE95">
            <v>176</v>
          </cell>
          <cell r="GF95">
            <v>1</v>
          </cell>
          <cell r="GG95">
            <v>176</v>
          </cell>
          <cell r="GH95">
            <v>0</v>
          </cell>
          <cell r="GI95">
            <v>1</v>
          </cell>
          <cell r="GJ95">
            <v>176</v>
          </cell>
          <cell r="GK95">
            <v>1</v>
          </cell>
          <cell r="GL95">
            <v>176</v>
          </cell>
          <cell r="GM95">
            <v>0</v>
          </cell>
          <cell r="GN95">
            <v>1</v>
          </cell>
          <cell r="GO95">
            <v>176</v>
          </cell>
          <cell r="GP95">
            <v>1</v>
          </cell>
          <cell r="GQ95">
            <v>176</v>
          </cell>
          <cell r="GR95">
            <v>0</v>
          </cell>
          <cell r="GS95">
            <v>1</v>
          </cell>
          <cell r="GT95">
            <v>192</v>
          </cell>
          <cell r="GU95">
            <v>1</v>
          </cell>
          <cell r="GV95">
            <v>192</v>
          </cell>
          <cell r="GW95">
            <v>0</v>
          </cell>
          <cell r="GX95">
            <v>1</v>
          </cell>
          <cell r="GY95">
            <v>192</v>
          </cell>
          <cell r="GZ95">
            <v>1</v>
          </cell>
          <cell r="HA95">
            <v>192</v>
          </cell>
          <cell r="HB95">
            <v>0</v>
          </cell>
        </row>
        <row r="96">
          <cell r="FX96" t="str">
            <v xml:space="preserve"> HUB FRONT WHEEL</v>
          </cell>
          <cell r="FY96">
            <v>2</v>
          </cell>
          <cell r="FZ96">
            <v>173</v>
          </cell>
          <cell r="GA96">
            <v>2</v>
          </cell>
          <cell r="GB96">
            <v>173</v>
          </cell>
          <cell r="GC96">
            <v>0</v>
          </cell>
          <cell r="GD96">
            <v>2</v>
          </cell>
          <cell r="GE96">
            <v>173</v>
          </cell>
          <cell r="GF96">
            <v>2</v>
          </cell>
          <cell r="GG96">
            <v>173</v>
          </cell>
          <cell r="GH96">
            <v>0</v>
          </cell>
          <cell r="GI96">
            <v>2</v>
          </cell>
          <cell r="GJ96">
            <v>173</v>
          </cell>
          <cell r="GK96">
            <v>2</v>
          </cell>
          <cell r="GL96">
            <v>173</v>
          </cell>
          <cell r="GM96">
            <v>0</v>
          </cell>
          <cell r="GN96">
            <v>2</v>
          </cell>
          <cell r="GO96">
            <v>173</v>
          </cell>
          <cell r="GP96">
            <v>2</v>
          </cell>
          <cell r="GQ96">
            <v>173</v>
          </cell>
          <cell r="GR96">
            <v>0</v>
          </cell>
          <cell r="GS96">
            <v>2</v>
          </cell>
          <cell r="GT96">
            <v>173</v>
          </cell>
          <cell r="GU96">
            <v>2</v>
          </cell>
          <cell r="GV96">
            <v>173</v>
          </cell>
          <cell r="GW96">
            <v>0</v>
          </cell>
          <cell r="GX96">
            <v>2</v>
          </cell>
          <cell r="GY96">
            <v>173</v>
          </cell>
          <cell r="GZ96">
            <v>2</v>
          </cell>
          <cell r="HA96">
            <v>173</v>
          </cell>
          <cell r="HB96">
            <v>0</v>
          </cell>
        </row>
        <row r="97">
          <cell r="FX97" t="str">
            <v xml:space="preserve"> SLEEVE CYLINDER</v>
          </cell>
          <cell r="FY97">
            <v>3</v>
          </cell>
          <cell r="FZ97">
            <v>152</v>
          </cell>
          <cell r="GA97">
            <v>3</v>
          </cell>
          <cell r="GB97">
            <v>152</v>
          </cell>
          <cell r="GC97">
            <v>0</v>
          </cell>
          <cell r="GD97">
            <v>3</v>
          </cell>
          <cell r="GE97">
            <v>152</v>
          </cell>
          <cell r="GF97">
            <v>3</v>
          </cell>
          <cell r="GG97">
            <v>152</v>
          </cell>
          <cell r="GH97">
            <v>0</v>
          </cell>
          <cell r="GI97">
            <v>4</v>
          </cell>
          <cell r="GJ97">
            <v>156</v>
          </cell>
          <cell r="GK97">
            <v>4</v>
          </cell>
          <cell r="GL97">
            <v>156</v>
          </cell>
          <cell r="GM97">
            <v>0</v>
          </cell>
          <cell r="GN97">
            <v>4</v>
          </cell>
          <cell r="GO97">
            <v>152</v>
          </cell>
          <cell r="GP97">
            <v>4</v>
          </cell>
          <cell r="GQ97">
            <v>152</v>
          </cell>
          <cell r="GR97">
            <v>0</v>
          </cell>
          <cell r="GS97">
            <v>4</v>
          </cell>
          <cell r="GT97">
            <v>152</v>
          </cell>
          <cell r="GU97">
            <v>4</v>
          </cell>
          <cell r="GV97">
            <v>152</v>
          </cell>
          <cell r="GW97">
            <v>0</v>
          </cell>
          <cell r="GX97">
            <v>4</v>
          </cell>
          <cell r="GY97">
            <v>152</v>
          </cell>
          <cell r="GZ97">
            <v>4</v>
          </cell>
          <cell r="HA97">
            <v>152</v>
          </cell>
          <cell r="HB97">
            <v>0</v>
          </cell>
        </row>
        <row r="98">
          <cell r="FX98" t="str">
            <v xml:space="preserve"> GEAR DIFFERENCIAL BEVEL</v>
          </cell>
          <cell r="FY98">
            <v>2</v>
          </cell>
          <cell r="FZ98">
            <v>166</v>
          </cell>
          <cell r="GA98">
            <v>2</v>
          </cell>
          <cell r="GB98">
            <v>166</v>
          </cell>
          <cell r="GC98">
            <v>0</v>
          </cell>
          <cell r="GD98">
            <v>2</v>
          </cell>
          <cell r="GE98">
            <v>166</v>
          </cell>
          <cell r="GF98">
            <v>2</v>
          </cell>
          <cell r="GG98">
            <v>166</v>
          </cell>
          <cell r="GH98">
            <v>0</v>
          </cell>
          <cell r="GI98">
            <v>2</v>
          </cell>
          <cell r="GJ98">
            <v>166</v>
          </cell>
          <cell r="GK98">
            <v>2</v>
          </cell>
          <cell r="GL98">
            <v>166</v>
          </cell>
          <cell r="GM98">
            <v>0</v>
          </cell>
          <cell r="GN98">
            <v>2</v>
          </cell>
          <cell r="GO98">
            <v>166</v>
          </cell>
          <cell r="GP98">
            <v>2</v>
          </cell>
          <cell r="GQ98">
            <v>166</v>
          </cell>
          <cell r="GR98">
            <v>0</v>
          </cell>
          <cell r="GS98">
            <v>2</v>
          </cell>
          <cell r="GT98">
            <v>166</v>
          </cell>
          <cell r="GU98">
            <v>2</v>
          </cell>
          <cell r="GV98">
            <v>166</v>
          </cell>
          <cell r="GW98">
            <v>0</v>
          </cell>
          <cell r="GX98">
            <v>2</v>
          </cell>
          <cell r="GY98">
            <v>166</v>
          </cell>
          <cell r="GZ98">
            <v>2</v>
          </cell>
          <cell r="HA98">
            <v>166</v>
          </cell>
          <cell r="HB98">
            <v>0</v>
          </cell>
        </row>
        <row r="99">
          <cell r="FX99" t="str">
            <v xml:space="preserve"> PLATE CRANKCASE FRONT</v>
          </cell>
          <cell r="FY99">
            <v>1</v>
          </cell>
          <cell r="FZ99">
            <v>198</v>
          </cell>
          <cell r="GA99">
            <v>1</v>
          </cell>
          <cell r="GB99">
            <v>198</v>
          </cell>
          <cell r="GC99">
            <v>0</v>
          </cell>
          <cell r="GD99">
            <v>1</v>
          </cell>
          <cell r="GE99">
            <v>198</v>
          </cell>
          <cell r="GF99">
            <v>1</v>
          </cell>
          <cell r="GG99">
            <v>198</v>
          </cell>
          <cell r="GH99">
            <v>0</v>
          </cell>
          <cell r="GI99">
            <v>0</v>
          </cell>
          <cell r="GJ99">
            <v>0</v>
          </cell>
          <cell r="GK99">
            <v>0</v>
          </cell>
          <cell r="GL99">
            <v>0</v>
          </cell>
          <cell r="GM99">
            <v>0</v>
          </cell>
          <cell r="GN99">
            <v>1</v>
          </cell>
          <cell r="GO99">
            <v>198</v>
          </cell>
          <cell r="GP99">
            <v>1</v>
          </cell>
          <cell r="GQ99">
            <v>198</v>
          </cell>
          <cell r="GR99">
            <v>0</v>
          </cell>
          <cell r="GS99">
            <v>1</v>
          </cell>
          <cell r="GT99">
            <v>198</v>
          </cell>
          <cell r="GU99">
            <v>1</v>
          </cell>
          <cell r="GV99">
            <v>198</v>
          </cell>
          <cell r="GW99">
            <v>0</v>
          </cell>
          <cell r="GX99">
            <v>1</v>
          </cell>
          <cell r="GY99">
            <v>198</v>
          </cell>
          <cell r="GZ99">
            <v>1</v>
          </cell>
          <cell r="HA99">
            <v>198</v>
          </cell>
          <cell r="HB99">
            <v>0</v>
          </cell>
        </row>
        <row r="100">
          <cell r="FX100" t="str">
            <v xml:space="preserve"> PLATE CPTE DRAWBAR SUP-LH</v>
          </cell>
          <cell r="FY100">
            <v>1</v>
          </cell>
          <cell r="FZ100">
            <v>157</v>
          </cell>
          <cell r="GA100">
            <v>1</v>
          </cell>
          <cell r="GB100">
            <v>157</v>
          </cell>
          <cell r="GC100">
            <v>0</v>
          </cell>
          <cell r="GD100">
            <v>1</v>
          </cell>
          <cell r="GE100">
            <v>157</v>
          </cell>
          <cell r="GF100">
            <v>1</v>
          </cell>
          <cell r="GG100">
            <v>157</v>
          </cell>
          <cell r="GH100">
            <v>0</v>
          </cell>
          <cell r="GI100">
            <v>1</v>
          </cell>
          <cell r="GJ100">
            <v>157</v>
          </cell>
          <cell r="GK100">
            <v>1</v>
          </cell>
          <cell r="GL100">
            <v>157</v>
          </cell>
          <cell r="GM100">
            <v>0</v>
          </cell>
          <cell r="GN100">
            <v>1</v>
          </cell>
          <cell r="GO100">
            <v>157</v>
          </cell>
          <cell r="GP100">
            <v>1</v>
          </cell>
          <cell r="GQ100">
            <v>157</v>
          </cell>
          <cell r="GR100">
            <v>0</v>
          </cell>
          <cell r="GS100">
            <v>1</v>
          </cell>
          <cell r="GT100">
            <v>157</v>
          </cell>
          <cell r="GU100">
            <v>1</v>
          </cell>
          <cell r="GV100">
            <v>157</v>
          </cell>
          <cell r="GW100">
            <v>0</v>
          </cell>
          <cell r="GX100">
            <v>1</v>
          </cell>
          <cell r="GY100">
            <v>167</v>
          </cell>
          <cell r="GZ100">
            <v>1</v>
          </cell>
          <cell r="HA100">
            <v>167</v>
          </cell>
          <cell r="HB100">
            <v>0</v>
          </cell>
        </row>
        <row r="101">
          <cell r="FX101" t="str">
            <v xml:space="preserve"> PLATE CPTE DRAWBAR SUP-RH</v>
          </cell>
          <cell r="FY101">
            <v>1</v>
          </cell>
          <cell r="FZ101">
            <v>157</v>
          </cell>
          <cell r="GA101">
            <v>1</v>
          </cell>
          <cell r="GB101">
            <v>157</v>
          </cell>
          <cell r="GC101">
            <v>0</v>
          </cell>
          <cell r="GD101">
            <v>1</v>
          </cell>
          <cell r="GE101">
            <v>157</v>
          </cell>
          <cell r="GF101">
            <v>1</v>
          </cell>
          <cell r="GG101">
            <v>157</v>
          </cell>
          <cell r="GH101">
            <v>0</v>
          </cell>
          <cell r="GI101">
            <v>1</v>
          </cell>
          <cell r="GJ101">
            <v>157</v>
          </cell>
          <cell r="GK101">
            <v>1</v>
          </cell>
          <cell r="GL101">
            <v>157</v>
          </cell>
          <cell r="GM101">
            <v>0</v>
          </cell>
          <cell r="GN101">
            <v>1</v>
          </cell>
          <cell r="GO101">
            <v>157</v>
          </cell>
          <cell r="GP101">
            <v>1</v>
          </cell>
          <cell r="GQ101">
            <v>157</v>
          </cell>
          <cell r="GR101">
            <v>0</v>
          </cell>
          <cell r="GS101">
            <v>1</v>
          </cell>
          <cell r="GT101">
            <v>157</v>
          </cell>
          <cell r="GU101">
            <v>1</v>
          </cell>
          <cell r="GV101">
            <v>157</v>
          </cell>
          <cell r="GW101">
            <v>0</v>
          </cell>
          <cell r="GX101">
            <v>1</v>
          </cell>
          <cell r="GY101">
            <v>167</v>
          </cell>
          <cell r="GZ101">
            <v>1</v>
          </cell>
          <cell r="HA101">
            <v>167</v>
          </cell>
          <cell r="HB101">
            <v>0</v>
          </cell>
        </row>
        <row r="102">
          <cell r="FX102" t="str">
            <v>MAINFOLD EXH W/STUB</v>
          </cell>
          <cell r="FY102">
            <v>1</v>
          </cell>
          <cell r="FZ102">
            <v>155</v>
          </cell>
          <cell r="GA102">
            <v>1</v>
          </cell>
          <cell r="GB102">
            <v>155</v>
          </cell>
          <cell r="GC102">
            <v>0</v>
          </cell>
          <cell r="GD102">
            <v>1</v>
          </cell>
          <cell r="GE102">
            <v>155</v>
          </cell>
          <cell r="GF102">
            <v>1</v>
          </cell>
          <cell r="GG102">
            <v>155</v>
          </cell>
          <cell r="GH102">
            <v>0</v>
          </cell>
          <cell r="GI102">
            <v>1</v>
          </cell>
          <cell r="GJ102">
            <v>155</v>
          </cell>
          <cell r="GK102">
            <v>1</v>
          </cell>
          <cell r="GL102">
            <v>155</v>
          </cell>
          <cell r="GM102">
            <v>0</v>
          </cell>
          <cell r="GN102">
            <v>1</v>
          </cell>
          <cell r="GO102">
            <v>155</v>
          </cell>
          <cell r="GP102">
            <v>1</v>
          </cell>
          <cell r="GQ102">
            <v>155</v>
          </cell>
          <cell r="GR102">
            <v>0</v>
          </cell>
          <cell r="GS102">
            <v>1</v>
          </cell>
          <cell r="GT102">
            <v>155</v>
          </cell>
          <cell r="GU102">
            <v>1</v>
          </cell>
          <cell r="GV102">
            <v>155</v>
          </cell>
          <cell r="GW102">
            <v>0</v>
          </cell>
          <cell r="GX102">
            <v>1</v>
          </cell>
          <cell r="GY102">
            <v>155</v>
          </cell>
          <cell r="GZ102">
            <v>1</v>
          </cell>
          <cell r="HA102">
            <v>155</v>
          </cell>
          <cell r="HB102">
            <v>0</v>
          </cell>
        </row>
        <row r="103">
          <cell r="FN103" t="str">
            <v>OVS WORLI (AD)</v>
          </cell>
          <cell r="FO103">
            <v>0</v>
          </cell>
          <cell r="FP103">
            <v>0</v>
          </cell>
          <cell r="FQ103">
            <v>0</v>
          </cell>
          <cell r="FR103">
            <v>722.38</v>
          </cell>
          <cell r="FS103">
            <v>0</v>
          </cell>
          <cell r="FT103">
            <v>0</v>
          </cell>
          <cell r="FU103">
            <v>0</v>
          </cell>
          <cell r="FV103">
            <v>722.38</v>
          </cell>
          <cell r="FX103" t="str">
            <v>MAINFOLD INTAKE</v>
          </cell>
          <cell r="FY103">
            <v>0</v>
          </cell>
          <cell r="FZ103">
            <v>0</v>
          </cell>
          <cell r="GA103">
            <v>0</v>
          </cell>
          <cell r="GB103">
            <v>0</v>
          </cell>
          <cell r="GC103">
            <v>0</v>
          </cell>
          <cell r="GD103">
            <v>0</v>
          </cell>
          <cell r="GE103">
            <v>0</v>
          </cell>
          <cell r="GF103">
            <v>0</v>
          </cell>
          <cell r="GG103">
            <v>0</v>
          </cell>
          <cell r="GH103">
            <v>0</v>
          </cell>
          <cell r="GI103">
            <v>1</v>
          </cell>
          <cell r="GJ103">
            <v>143</v>
          </cell>
          <cell r="GK103">
            <v>1</v>
          </cell>
          <cell r="GL103">
            <v>143</v>
          </cell>
          <cell r="GM103">
            <v>0</v>
          </cell>
          <cell r="GN103">
            <v>1</v>
          </cell>
          <cell r="GO103">
            <v>196</v>
          </cell>
          <cell r="GP103">
            <v>1</v>
          </cell>
          <cell r="GQ103">
            <v>196</v>
          </cell>
          <cell r="GR103">
            <v>0</v>
          </cell>
          <cell r="GS103">
            <v>1</v>
          </cell>
          <cell r="GT103">
            <v>196</v>
          </cell>
          <cell r="GU103">
            <v>1</v>
          </cell>
          <cell r="GV103">
            <v>196</v>
          </cell>
          <cell r="GW103">
            <v>0</v>
          </cell>
          <cell r="GX103">
            <v>1</v>
          </cell>
          <cell r="GY103">
            <v>196</v>
          </cell>
          <cell r="GZ103">
            <v>1</v>
          </cell>
          <cell r="HA103">
            <v>196</v>
          </cell>
          <cell r="HB103">
            <v>0</v>
          </cell>
        </row>
        <row r="104">
          <cell r="FN104" t="str">
            <v>OVS IRAN</v>
          </cell>
          <cell r="FO104">
            <v>0</v>
          </cell>
          <cell r="FP104">
            <v>0</v>
          </cell>
          <cell r="FQ104">
            <v>0</v>
          </cell>
          <cell r="FR104">
            <v>-9.08</v>
          </cell>
          <cell r="FS104">
            <v>0</v>
          </cell>
          <cell r="FT104">
            <v>0</v>
          </cell>
          <cell r="FU104">
            <v>0</v>
          </cell>
          <cell r="FV104">
            <v>-9.08</v>
          </cell>
          <cell r="FX104" t="str">
            <v>BRACKET FRT WTG MTG</v>
          </cell>
          <cell r="FY104">
            <v>1</v>
          </cell>
          <cell r="FZ104">
            <v>168</v>
          </cell>
          <cell r="GA104">
            <v>1</v>
          </cell>
          <cell r="GB104">
            <v>168</v>
          </cell>
          <cell r="GC104">
            <v>0</v>
          </cell>
          <cell r="GD104">
            <v>1</v>
          </cell>
          <cell r="GE104">
            <v>168</v>
          </cell>
          <cell r="GF104">
            <v>1</v>
          </cell>
          <cell r="GG104">
            <v>168</v>
          </cell>
          <cell r="GH104">
            <v>0</v>
          </cell>
          <cell r="GI104">
            <v>0</v>
          </cell>
          <cell r="GJ104">
            <v>0</v>
          </cell>
          <cell r="GK104">
            <v>0</v>
          </cell>
          <cell r="GL104">
            <v>0</v>
          </cell>
          <cell r="GM104">
            <v>0</v>
          </cell>
          <cell r="GN104">
            <v>0</v>
          </cell>
          <cell r="GO104">
            <v>0</v>
          </cell>
          <cell r="GP104">
            <v>0</v>
          </cell>
          <cell r="GQ104">
            <v>0</v>
          </cell>
          <cell r="GR104">
            <v>0</v>
          </cell>
          <cell r="GS104">
            <v>1</v>
          </cell>
          <cell r="GT104">
            <v>167</v>
          </cell>
          <cell r="GU104">
            <v>1</v>
          </cell>
          <cell r="GV104">
            <v>167</v>
          </cell>
          <cell r="GW104">
            <v>0</v>
          </cell>
          <cell r="GX104">
            <v>1</v>
          </cell>
          <cell r="GY104">
            <v>167</v>
          </cell>
          <cell r="GZ104">
            <v>1</v>
          </cell>
          <cell r="HA104">
            <v>167</v>
          </cell>
          <cell r="HB104">
            <v>0</v>
          </cell>
        </row>
        <row r="106">
          <cell r="FN106" t="str">
            <v>INTERTRADE WORLI</v>
          </cell>
          <cell r="FO106">
            <v>0</v>
          </cell>
          <cell r="FP106">
            <v>0</v>
          </cell>
          <cell r="FQ106">
            <v>0</v>
          </cell>
          <cell r="FR106">
            <v>0</v>
          </cell>
          <cell r="FS106">
            <v>0</v>
          </cell>
          <cell r="FT106">
            <v>0</v>
          </cell>
          <cell r="FU106">
            <v>0</v>
          </cell>
          <cell r="FV106">
            <v>0</v>
          </cell>
        </row>
        <row r="107">
          <cell r="FO107" t="str">
            <v>-</v>
          </cell>
          <cell r="FP107" t="str">
            <v>-</v>
          </cell>
          <cell r="FQ107" t="str">
            <v>-</v>
          </cell>
          <cell r="FR107" t="str">
            <v>-</v>
          </cell>
          <cell r="FS107" t="str">
            <v>-</v>
          </cell>
          <cell r="FT107" t="str">
            <v>-</v>
          </cell>
          <cell r="FU107" t="str">
            <v>-</v>
          </cell>
          <cell r="FV107" t="str">
            <v>-</v>
          </cell>
        </row>
        <row r="108">
          <cell r="FO108">
            <v>-1540.78</v>
          </cell>
          <cell r="FP108">
            <v>-1.1599999999999999</v>
          </cell>
          <cell r="FQ108">
            <v>0</v>
          </cell>
          <cell r="FR108">
            <v>750.58999999999992</v>
          </cell>
          <cell r="FS108">
            <v>877.03</v>
          </cell>
          <cell r="FT108">
            <v>0</v>
          </cell>
          <cell r="FU108">
            <v>0</v>
          </cell>
          <cell r="FV108">
            <v>85.679999999999765</v>
          </cell>
        </row>
        <row r="109">
          <cell r="FO109" t="str">
            <v>=</v>
          </cell>
          <cell r="FP109" t="str">
            <v>=</v>
          </cell>
          <cell r="FQ109" t="str">
            <v>=</v>
          </cell>
          <cell r="FR109" t="str">
            <v>=</v>
          </cell>
          <cell r="FS109" t="str">
            <v>=</v>
          </cell>
          <cell r="FT109" t="str">
            <v>=</v>
          </cell>
          <cell r="FU109" t="str">
            <v>=</v>
          </cell>
          <cell r="FV109" t="str">
            <v>=</v>
          </cell>
        </row>
        <row r="110">
          <cell r="FV110">
            <v>85.679999999999836</v>
          </cell>
        </row>
        <row r="112">
          <cell r="FN112" t="str">
            <v>D:\F98 Cost Audit\PROFE97 NEW.XLS\CHAP16</v>
          </cell>
        </row>
        <row r="113">
          <cell r="FN113">
            <v>36412.925134722223</v>
          </cell>
        </row>
        <row r="114">
          <cell r="FN114">
            <v>36412.925134722223</v>
          </cell>
          <cell r="FO114">
            <v>0</v>
          </cell>
          <cell r="FP114">
            <v>0</v>
          </cell>
          <cell r="FQ114">
            <v>0</v>
          </cell>
          <cell r="FR114">
            <v>0</v>
          </cell>
          <cell r="FS114">
            <v>0</v>
          </cell>
          <cell r="FT114">
            <v>0</v>
          </cell>
          <cell r="FU114">
            <v>0</v>
          </cell>
          <cell r="FV114">
            <v>0</v>
          </cell>
          <cell r="FX114" t="str">
            <v xml:space="preserve"> CHAPTER 6  :  MAJOR COMPONENTS F-98 (AMOUNT)</v>
          </cell>
        </row>
        <row r="115">
          <cell r="FN115" t="str">
            <v>|::</v>
          </cell>
        </row>
        <row r="116">
          <cell r="FN116" t="str">
            <v>FARM EQUIPMENT SECTOR</v>
          </cell>
          <cell r="FO116">
            <v>0</v>
          </cell>
          <cell r="FP116">
            <v>0</v>
          </cell>
          <cell r="FQ116">
            <v>0</v>
          </cell>
          <cell r="FR116">
            <v>0</v>
          </cell>
          <cell r="FS116">
            <v>0</v>
          </cell>
          <cell r="FT116">
            <v>0</v>
          </cell>
          <cell r="FU116">
            <v>0</v>
          </cell>
          <cell r="FV116">
            <v>0</v>
          </cell>
          <cell r="FX116" t="str">
            <v>PART</v>
          </cell>
          <cell r="FY116" t="str">
            <v>3  6  5   D  I</v>
          </cell>
          <cell r="FZ116">
            <v>0</v>
          </cell>
          <cell r="GA116">
            <v>0</v>
          </cell>
          <cell r="GB116">
            <v>0</v>
          </cell>
          <cell r="GC116">
            <v>0</v>
          </cell>
          <cell r="GD116" t="str">
            <v>2    7    5       D   I</v>
          </cell>
          <cell r="GE116">
            <v>0</v>
          </cell>
          <cell r="GF116">
            <v>0</v>
          </cell>
          <cell r="GG116">
            <v>0</v>
          </cell>
          <cell r="GH116">
            <v>0</v>
          </cell>
          <cell r="GI116" t="str">
            <v>B   2   7   5</v>
          </cell>
          <cell r="GJ116">
            <v>0</v>
          </cell>
          <cell r="GK116">
            <v>0</v>
          </cell>
          <cell r="GL116">
            <v>0</v>
          </cell>
          <cell r="GM116">
            <v>0</v>
          </cell>
          <cell r="GN116" t="str">
            <v>4   7   5     D   I</v>
          </cell>
          <cell r="GO116">
            <v>0</v>
          </cell>
          <cell r="GP116">
            <v>0</v>
          </cell>
          <cell r="GQ116">
            <v>0</v>
          </cell>
          <cell r="GR116">
            <v>0</v>
          </cell>
          <cell r="GS116" t="str">
            <v>5   7   5     D   I</v>
          </cell>
          <cell r="GT116">
            <v>0</v>
          </cell>
          <cell r="GU116">
            <v>0</v>
          </cell>
          <cell r="GV116">
            <v>0</v>
          </cell>
          <cell r="GW116">
            <v>0</v>
          </cell>
          <cell r="GX116" t="str">
            <v>5   8   5     D   I</v>
          </cell>
        </row>
        <row r="117">
          <cell r="FN117" t="str">
            <v>DIVISION BALANCES DETAILS F-97 (NAGPUR)</v>
          </cell>
          <cell r="FO117">
            <v>0</v>
          </cell>
          <cell r="FP117">
            <v>0</v>
          </cell>
          <cell r="FQ117">
            <v>0</v>
          </cell>
          <cell r="FR117">
            <v>0</v>
          </cell>
          <cell r="FS117">
            <v>0</v>
          </cell>
          <cell r="FT117">
            <v>0</v>
          </cell>
          <cell r="FU117">
            <v>0</v>
          </cell>
          <cell r="FV117">
            <v>0</v>
          </cell>
          <cell r="FX117">
            <v>0</v>
          </cell>
          <cell r="FY117" t="str">
            <v>F - 9 8</v>
          </cell>
          <cell r="FZ117">
            <v>0</v>
          </cell>
          <cell r="GA117" t="str">
            <v>F - 9 7</v>
          </cell>
          <cell r="GB117">
            <v>0</v>
          </cell>
          <cell r="GC117">
            <v>0</v>
          </cell>
          <cell r="GD117" t="str">
            <v>F - 9 8</v>
          </cell>
          <cell r="GE117">
            <v>0</v>
          </cell>
          <cell r="GF117" t="str">
            <v>F - 9 7</v>
          </cell>
          <cell r="GG117">
            <v>0</v>
          </cell>
          <cell r="GH117">
            <v>0</v>
          </cell>
          <cell r="GI117" t="str">
            <v>F - 9 8</v>
          </cell>
          <cell r="GJ117">
            <v>0</v>
          </cell>
          <cell r="GK117" t="str">
            <v>F - 9 7</v>
          </cell>
          <cell r="GL117">
            <v>0</v>
          </cell>
          <cell r="GM117">
            <v>0</v>
          </cell>
          <cell r="GN117" t="str">
            <v>F - 9 8</v>
          </cell>
          <cell r="GO117">
            <v>0</v>
          </cell>
          <cell r="GP117" t="str">
            <v>F - 9 7</v>
          </cell>
          <cell r="GQ117">
            <v>0</v>
          </cell>
          <cell r="GR117">
            <v>0</v>
          </cell>
          <cell r="GS117" t="str">
            <v>F - 9 8</v>
          </cell>
          <cell r="GT117">
            <v>0</v>
          </cell>
          <cell r="GU117" t="str">
            <v>F - 9 7</v>
          </cell>
          <cell r="GV117">
            <v>0</v>
          </cell>
          <cell r="GW117">
            <v>0</v>
          </cell>
          <cell r="GX117" t="str">
            <v>F - 9 8</v>
          </cell>
          <cell r="GY117">
            <v>0</v>
          </cell>
          <cell r="GZ117" t="str">
            <v>F - 9 7</v>
          </cell>
        </row>
        <row r="118">
          <cell r="FN118" t="str">
            <v>-</v>
          </cell>
          <cell r="FO118" t="str">
            <v>-</v>
          </cell>
          <cell r="FP118" t="str">
            <v>-</v>
          </cell>
          <cell r="FQ118" t="str">
            <v>-</v>
          </cell>
          <cell r="FR118" t="str">
            <v>-</v>
          </cell>
          <cell r="FS118" t="str">
            <v>-</v>
          </cell>
          <cell r="FT118" t="str">
            <v>-</v>
          </cell>
          <cell r="FU118" t="str">
            <v>-</v>
          </cell>
          <cell r="FV118" t="str">
            <v>-</v>
          </cell>
          <cell r="FX118">
            <v>0</v>
          </cell>
          <cell r="FY118" t="str">
            <v>QTY</v>
          </cell>
          <cell r="FZ118" t="str">
            <v>AMOUNT</v>
          </cell>
          <cell r="GA118" t="str">
            <v>QTY</v>
          </cell>
          <cell r="GB118" t="str">
            <v>AMOUNT</v>
          </cell>
          <cell r="GC118" t="str">
            <v>(%)</v>
          </cell>
          <cell r="GD118" t="str">
            <v>QTY</v>
          </cell>
          <cell r="GE118" t="str">
            <v>AMOUNT</v>
          </cell>
          <cell r="GF118" t="str">
            <v>QTY</v>
          </cell>
          <cell r="GG118" t="str">
            <v>AMOUNT</v>
          </cell>
          <cell r="GH118" t="str">
            <v>(%)</v>
          </cell>
          <cell r="GI118" t="str">
            <v>QTY</v>
          </cell>
          <cell r="GJ118" t="str">
            <v>AMOUNT</v>
          </cell>
          <cell r="GK118" t="str">
            <v>QTY</v>
          </cell>
          <cell r="GL118" t="str">
            <v>AMOUNT</v>
          </cell>
          <cell r="GM118" t="str">
            <v>(%)</v>
          </cell>
          <cell r="GN118" t="str">
            <v>QTY</v>
          </cell>
          <cell r="GO118" t="str">
            <v>AMOUNT</v>
          </cell>
          <cell r="GP118" t="str">
            <v>QTY</v>
          </cell>
          <cell r="GQ118" t="str">
            <v>AMOUNT</v>
          </cell>
          <cell r="GR118" t="str">
            <v>(%)</v>
          </cell>
          <cell r="GS118" t="str">
            <v>QTY</v>
          </cell>
          <cell r="GT118" t="str">
            <v>AMOUNT</v>
          </cell>
          <cell r="GU118" t="str">
            <v>QTY</v>
          </cell>
          <cell r="GV118" t="str">
            <v>AMOUNT</v>
          </cell>
          <cell r="GW118" t="str">
            <v>(%)</v>
          </cell>
          <cell r="GX118" t="str">
            <v>QTY</v>
          </cell>
          <cell r="GY118" t="str">
            <v>AMOUNT</v>
          </cell>
          <cell r="GZ118" t="str">
            <v>QTY</v>
          </cell>
          <cell r="HA118" t="str">
            <v>AMOUNT</v>
          </cell>
          <cell r="HB118" t="str">
            <v>(%)</v>
          </cell>
        </row>
        <row r="119">
          <cell r="FN119" t="str">
            <v>DIVISION</v>
          </cell>
          <cell r="FO119" t="str">
            <v>OPENING</v>
          </cell>
          <cell r="FP119" t="str">
            <v>MATERIAL</v>
          </cell>
          <cell r="FQ119" t="str">
            <v>SALES</v>
          </cell>
          <cell r="FR119" t="str">
            <v>EXPENSES</v>
          </cell>
          <cell r="FS119" t="str">
            <v>EXPORT</v>
          </cell>
          <cell r="FT119" t="str">
            <v>FUNDS</v>
          </cell>
          <cell r="FU119" t="str">
            <v>PAYMENTS</v>
          </cell>
          <cell r="FV119" t="str">
            <v>TOTAL</v>
          </cell>
        </row>
        <row r="120">
          <cell r="FO120" t="str">
            <v>BALANCE</v>
          </cell>
          <cell r="FP120">
            <v>0</v>
          </cell>
          <cell r="FQ120" t="str">
            <v>TAX</v>
          </cell>
          <cell r="FR120">
            <v>0</v>
          </cell>
          <cell r="FS120" t="str">
            <v>RECEIPT</v>
          </cell>
          <cell r="FT120">
            <v>0</v>
          </cell>
          <cell r="FU120">
            <v>0</v>
          </cell>
          <cell r="FV120">
            <v>0</v>
          </cell>
          <cell r="FX120" t="str">
            <v>AIR CLEANER</v>
          </cell>
          <cell r="FY120">
            <v>1</v>
          </cell>
          <cell r="FZ120">
            <v>450</v>
          </cell>
          <cell r="GA120">
            <v>1</v>
          </cell>
          <cell r="GB120">
            <v>450</v>
          </cell>
          <cell r="GC120">
            <v>0</v>
          </cell>
          <cell r="GD120">
            <v>1</v>
          </cell>
          <cell r="GE120">
            <v>450</v>
          </cell>
          <cell r="GF120">
            <v>1</v>
          </cell>
          <cell r="GG120">
            <v>450</v>
          </cell>
          <cell r="GH120">
            <v>0</v>
          </cell>
          <cell r="GI120">
            <v>1</v>
          </cell>
          <cell r="GJ120">
            <v>450</v>
          </cell>
          <cell r="GK120">
            <v>1</v>
          </cell>
          <cell r="GL120">
            <v>450</v>
          </cell>
          <cell r="GM120">
            <v>0</v>
          </cell>
          <cell r="GN120">
            <v>1</v>
          </cell>
          <cell r="GO120">
            <v>450</v>
          </cell>
          <cell r="GP120">
            <v>1</v>
          </cell>
          <cell r="GQ120">
            <v>450</v>
          </cell>
          <cell r="GR120">
            <v>0</v>
          </cell>
          <cell r="GS120">
            <v>1</v>
          </cell>
          <cell r="GT120">
            <v>450</v>
          </cell>
          <cell r="GU120">
            <v>1</v>
          </cell>
          <cell r="GV120">
            <v>450</v>
          </cell>
          <cell r="GW120">
            <v>0</v>
          </cell>
          <cell r="GX120">
            <v>1</v>
          </cell>
          <cell r="GY120">
            <v>450</v>
          </cell>
          <cell r="GZ120">
            <v>1</v>
          </cell>
          <cell r="HA120">
            <v>450</v>
          </cell>
          <cell r="HB120">
            <v>0</v>
          </cell>
        </row>
        <row r="121">
          <cell r="FN121" t="str">
            <v>-</v>
          </cell>
          <cell r="FO121" t="str">
            <v>-</v>
          </cell>
          <cell r="FP121" t="str">
            <v>-</v>
          </cell>
          <cell r="FQ121" t="str">
            <v>-</v>
          </cell>
          <cell r="FR121" t="str">
            <v>-</v>
          </cell>
          <cell r="FS121" t="str">
            <v>-</v>
          </cell>
          <cell r="FT121" t="str">
            <v>-</v>
          </cell>
          <cell r="FU121" t="str">
            <v>-</v>
          </cell>
          <cell r="FV121" t="str">
            <v>-</v>
          </cell>
          <cell r="FX121" t="str">
            <v>ARM STEERING</v>
          </cell>
          <cell r="FY121">
            <v>1</v>
          </cell>
          <cell r="FZ121">
            <v>212</v>
          </cell>
          <cell r="GA121">
            <v>1</v>
          </cell>
          <cell r="GB121">
            <v>212</v>
          </cell>
          <cell r="GC121">
            <v>0</v>
          </cell>
          <cell r="GD121">
            <v>1</v>
          </cell>
          <cell r="GE121">
            <v>212</v>
          </cell>
          <cell r="GF121">
            <v>1</v>
          </cell>
          <cell r="GG121">
            <v>212</v>
          </cell>
          <cell r="GH121">
            <v>0</v>
          </cell>
          <cell r="GI121">
            <v>1</v>
          </cell>
          <cell r="GJ121">
            <v>212</v>
          </cell>
          <cell r="GK121">
            <v>1</v>
          </cell>
          <cell r="GL121">
            <v>212</v>
          </cell>
          <cell r="GM121">
            <v>0</v>
          </cell>
          <cell r="GN121">
            <v>1</v>
          </cell>
          <cell r="GO121">
            <v>212</v>
          </cell>
          <cell r="GP121">
            <v>1</v>
          </cell>
          <cell r="GQ121">
            <v>212</v>
          </cell>
          <cell r="GR121">
            <v>0</v>
          </cell>
          <cell r="GS121">
            <v>1</v>
          </cell>
          <cell r="GT121">
            <v>212</v>
          </cell>
          <cell r="GU121">
            <v>1</v>
          </cell>
          <cell r="GV121">
            <v>212</v>
          </cell>
          <cell r="GW121">
            <v>0</v>
          </cell>
          <cell r="GX121">
            <v>1</v>
          </cell>
          <cell r="GY121">
            <v>212</v>
          </cell>
          <cell r="GZ121">
            <v>1</v>
          </cell>
          <cell r="HA121">
            <v>212</v>
          </cell>
          <cell r="HB121">
            <v>0</v>
          </cell>
        </row>
        <row r="122">
          <cell r="FN122" t="str">
            <v>AD KANDIVLI</v>
          </cell>
          <cell r="FO122">
            <v>0</v>
          </cell>
          <cell r="FP122">
            <v>185.28</v>
          </cell>
          <cell r="FQ122">
            <v>0</v>
          </cell>
          <cell r="FR122">
            <v>0.6399999999999999</v>
          </cell>
          <cell r="FS122">
            <v>0</v>
          </cell>
          <cell r="FT122">
            <v>0</v>
          </cell>
          <cell r="FU122">
            <v>0</v>
          </cell>
          <cell r="FV122">
            <v>185.92</v>
          </cell>
          <cell r="FX122" t="str">
            <v>ASSY ROCKER ARM</v>
          </cell>
          <cell r="FY122">
            <v>1</v>
          </cell>
          <cell r="FZ122">
            <v>447</v>
          </cell>
          <cell r="GA122">
            <v>1</v>
          </cell>
          <cell r="GB122">
            <v>447</v>
          </cell>
          <cell r="GC122">
            <v>0</v>
          </cell>
          <cell r="GD122">
            <v>1</v>
          </cell>
          <cell r="GE122">
            <v>447</v>
          </cell>
          <cell r="GF122">
            <v>1</v>
          </cell>
          <cell r="GG122">
            <v>447</v>
          </cell>
          <cell r="GH122">
            <v>0</v>
          </cell>
          <cell r="GI122">
            <v>1</v>
          </cell>
          <cell r="GJ122">
            <v>385</v>
          </cell>
          <cell r="GK122">
            <v>1</v>
          </cell>
          <cell r="GL122">
            <v>385</v>
          </cell>
          <cell r="GM122">
            <v>0</v>
          </cell>
          <cell r="GN122">
            <v>1</v>
          </cell>
          <cell r="GO122">
            <v>586</v>
          </cell>
          <cell r="GP122">
            <v>1</v>
          </cell>
          <cell r="GQ122">
            <v>586</v>
          </cell>
          <cell r="GR122">
            <v>0</v>
          </cell>
          <cell r="GS122">
            <v>1</v>
          </cell>
          <cell r="GT122">
            <v>586</v>
          </cell>
          <cell r="GU122">
            <v>1</v>
          </cell>
          <cell r="GV122">
            <v>586</v>
          </cell>
          <cell r="GW122">
            <v>0</v>
          </cell>
          <cell r="GX122">
            <v>1</v>
          </cell>
          <cell r="GY122">
            <v>586</v>
          </cell>
          <cell r="GZ122">
            <v>1</v>
          </cell>
          <cell r="HA122">
            <v>586</v>
          </cell>
          <cell r="HB122">
            <v>0</v>
          </cell>
        </row>
        <row r="123">
          <cell r="FX123" t="str">
            <v>BEARING</v>
          </cell>
          <cell r="FY123">
            <v>12</v>
          </cell>
          <cell r="FZ123">
            <v>3301</v>
          </cell>
          <cell r="GA123">
            <v>12</v>
          </cell>
          <cell r="GB123">
            <v>3301</v>
          </cell>
          <cell r="GC123">
            <v>0</v>
          </cell>
          <cell r="GD123">
            <v>12</v>
          </cell>
          <cell r="GE123">
            <v>3301</v>
          </cell>
          <cell r="GF123">
            <v>12</v>
          </cell>
          <cell r="GG123">
            <v>3301</v>
          </cell>
          <cell r="GH123">
            <v>0</v>
          </cell>
          <cell r="GI123">
            <v>12</v>
          </cell>
          <cell r="GJ123">
            <v>3301</v>
          </cell>
          <cell r="GK123">
            <v>12</v>
          </cell>
          <cell r="GL123">
            <v>3301</v>
          </cell>
          <cell r="GM123">
            <v>0</v>
          </cell>
          <cell r="GN123">
            <v>12</v>
          </cell>
          <cell r="GO123">
            <v>3410</v>
          </cell>
          <cell r="GP123">
            <v>12</v>
          </cell>
          <cell r="GQ123">
            <v>3410</v>
          </cell>
          <cell r="GR123">
            <v>0</v>
          </cell>
          <cell r="GS123">
            <v>12</v>
          </cell>
          <cell r="GT123">
            <v>3888</v>
          </cell>
          <cell r="GU123">
            <v>12</v>
          </cell>
          <cell r="GV123">
            <v>3888</v>
          </cell>
          <cell r="GW123">
            <v>0</v>
          </cell>
          <cell r="GX123">
            <v>13</v>
          </cell>
          <cell r="GY123">
            <v>3888</v>
          </cell>
          <cell r="GZ123">
            <v>13</v>
          </cell>
          <cell r="HA123">
            <v>3888</v>
          </cell>
          <cell r="HB123">
            <v>0</v>
          </cell>
        </row>
        <row r="124">
          <cell r="FN124" t="str">
            <v>AD MARKETING</v>
          </cell>
          <cell r="FO124">
            <v>0</v>
          </cell>
          <cell r="FP124">
            <v>0</v>
          </cell>
          <cell r="FQ124">
            <v>0</v>
          </cell>
          <cell r="FR124">
            <v>0</v>
          </cell>
          <cell r="FS124">
            <v>0</v>
          </cell>
          <cell r="FT124">
            <v>0</v>
          </cell>
          <cell r="FU124">
            <v>0</v>
          </cell>
          <cell r="FV124">
            <v>0</v>
          </cell>
          <cell r="FX124" t="str">
            <v>CAGE BULL PINION SHAFT LH</v>
          </cell>
          <cell r="FY124">
            <v>1</v>
          </cell>
          <cell r="FZ124">
            <v>348</v>
          </cell>
          <cell r="GA124">
            <v>1</v>
          </cell>
          <cell r="GB124">
            <v>348</v>
          </cell>
          <cell r="GC124">
            <v>0</v>
          </cell>
          <cell r="GD124">
            <v>1</v>
          </cell>
          <cell r="GE124">
            <v>348</v>
          </cell>
          <cell r="GF124">
            <v>1</v>
          </cell>
          <cell r="GG124">
            <v>348</v>
          </cell>
          <cell r="GH124">
            <v>0</v>
          </cell>
          <cell r="GI124">
            <v>1</v>
          </cell>
          <cell r="GJ124">
            <v>348</v>
          </cell>
          <cell r="GK124">
            <v>1</v>
          </cell>
          <cell r="GL124">
            <v>348</v>
          </cell>
          <cell r="GM124">
            <v>0</v>
          </cell>
          <cell r="GN124">
            <v>1</v>
          </cell>
          <cell r="GO124">
            <v>348</v>
          </cell>
          <cell r="GP124">
            <v>1</v>
          </cell>
          <cell r="GQ124">
            <v>348</v>
          </cell>
          <cell r="GR124">
            <v>0</v>
          </cell>
          <cell r="GS124">
            <v>1</v>
          </cell>
          <cell r="GT124">
            <v>348</v>
          </cell>
          <cell r="GU124">
            <v>1</v>
          </cell>
          <cell r="GV124">
            <v>348</v>
          </cell>
          <cell r="GW124">
            <v>0</v>
          </cell>
          <cell r="GX124">
            <v>1</v>
          </cell>
          <cell r="GY124">
            <v>348</v>
          </cell>
          <cell r="GZ124">
            <v>1</v>
          </cell>
          <cell r="HA124">
            <v>348</v>
          </cell>
          <cell r="HB124">
            <v>0</v>
          </cell>
        </row>
        <row r="125">
          <cell r="FX125" t="str">
            <v>CAGE BULL PINION SHAFT RH</v>
          </cell>
          <cell r="FY125">
            <v>1</v>
          </cell>
          <cell r="FZ125">
            <v>325</v>
          </cell>
          <cell r="GA125">
            <v>1</v>
          </cell>
          <cell r="GB125">
            <v>325</v>
          </cell>
          <cell r="GC125">
            <v>0</v>
          </cell>
          <cell r="GD125">
            <v>1</v>
          </cell>
          <cell r="GE125">
            <v>325</v>
          </cell>
          <cell r="GF125">
            <v>1</v>
          </cell>
          <cell r="GG125">
            <v>325</v>
          </cell>
          <cell r="GH125">
            <v>0</v>
          </cell>
          <cell r="GI125">
            <v>1</v>
          </cell>
          <cell r="GJ125">
            <v>325</v>
          </cell>
          <cell r="GK125">
            <v>1</v>
          </cell>
          <cell r="GL125">
            <v>325</v>
          </cell>
          <cell r="GM125">
            <v>0</v>
          </cell>
          <cell r="GN125">
            <v>1</v>
          </cell>
          <cell r="GO125">
            <v>325</v>
          </cell>
          <cell r="GP125">
            <v>1</v>
          </cell>
          <cell r="GQ125">
            <v>325</v>
          </cell>
          <cell r="GR125">
            <v>0</v>
          </cell>
          <cell r="GS125">
            <v>1</v>
          </cell>
          <cell r="GT125">
            <v>325</v>
          </cell>
          <cell r="GU125">
            <v>1</v>
          </cell>
          <cell r="GV125">
            <v>325</v>
          </cell>
          <cell r="GW125">
            <v>0</v>
          </cell>
          <cell r="GX125">
            <v>1</v>
          </cell>
          <cell r="GY125">
            <v>325</v>
          </cell>
          <cell r="GZ125">
            <v>1</v>
          </cell>
          <cell r="HA125">
            <v>325</v>
          </cell>
          <cell r="HB125">
            <v>0</v>
          </cell>
        </row>
        <row r="126">
          <cell r="FN126" t="str">
            <v>AD NASIK</v>
          </cell>
          <cell r="FO126">
            <v>0</v>
          </cell>
          <cell r="FP126">
            <v>1.37</v>
          </cell>
          <cell r="FQ126">
            <v>0</v>
          </cell>
          <cell r="FR126">
            <v>0.04</v>
          </cell>
          <cell r="FS126">
            <v>0</v>
          </cell>
          <cell r="FT126">
            <v>0</v>
          </cell>
          <cell r="FU126">
            <v>0</v>
          </cell>
          <cell r="FV126">
            <v>1.4100000000000001</v>
          </cell>
          <cell r="FX126" t="str">
            <v>CAMSHAFT</v>
          </cell>
          <cell r="FY126">
            <v>1</v>
          </cell>
          <cell r="FZ126">
            <v>250</v>
          </cell>
          <cell r="GA126">
            <v>1</v>
          </cell>
          <cell r="GB126">
            <v>250</v>
          </cell>
          <cell r="GC126">
            <v>0</v>
          </cell>
          <cell r="GD126">
            <v>1</v>
          </cell>
          <cell r="GE126">
            <v>250</v>
          </cell>
          <cell r="GF126">
            <v>1</v>
          </cell>
          <cell r="GG126">
            <v>250</v>
          </cell>
          <cell r="GH126">
            <v>0</v>
          </cell>
          <cell r="GI126">
            <v>1</v>
          </cell>
          <cell r="GJ126">
            <v>255</v>
          </cell>
          <cell r="GK126">
            <v>1</v>
          </cell>
          <cell r="GL126">
            <v>255</v>
          </cell>
          <cell r="GM126">
            <v>0</v>
          </cell>
          <cell r="GN126">
            <v>1</v>
          </cell>
          <cell r="GO126">
            <v>297</v>
          </cell>
          <cell r="GP126">
            <v>1</v>
          </cell>
          <cell r="GQ126">
            <v>297</v>
          </cell>
          <cell r="GR126">
            <v>0</v>
          </cell>
          <cell r="GS126">
            <v>1</v>
          </cell>
          <cell r="GT126">
            <v>297</v>
          </cell>
          <cell r="GU126">
            <v>1</v>
          </cell>
          <cell r="GV126">
            <v>297</v>
          </cell>
          <cell r="GW126">
            <v>0</v>
          </cell>
          <cell r="GX126">
            <v>1</v>
          </cell>
          <cell r="GY126">
            <v>453</v>
          </cell>
          <cell r="GZ126">
            <v>1</v>
          </cell>
          <cell r="HA126">
            <v>453</v>
          </cell>
          <cell r="HB126">
            <v>0</v>
          </cell>
        </row>
        <row r="127">
          <cell r="FX127" t="str">
            <v>CASE CPT DIFFERENTIAL</v>
          </cell>
          <cell r="FY127">
            <v>1</v>
          </cell>
          <cell r="FZ127">
            <v>506</v>
          </cell>
          <cell r="GA127">
            <v>1</v>
          </cell>
          <cell r="GB127">
            <v>506</v>
          </cell>
          <cell r="GC127">
            <v>0</v>
          </cell>
          <cell r="GD127">
            <v>1</v>
          </cell>
          <cell r="GE127">
            <v>506</v>
          </cell>
          <cell r="GF127">
            <v>1</v>
          </cell>
          <cell r="GG127">
            <v>506</v>
          </cell>
          <cell r="GH127">
            <v>0</v>
          </cell>
          <cell r="GI127">
            <v>1</v>
          </cell>
          <cell r="GJ127">
            <v>506</v>
          </cell>
          <cell r="GK127">
            <v>1</v>
          </cell>
          <cell r="GL127">
            <v>506</v>
          </cell>
          <cell r="GM127">
            <v>0</v>
          </cell>
          <cell r="GN127">
            <v>1</v>
          </cell>
          <cell r="GO127">
            <v>506</v>
          </cell>
          <cell r="GP127">
            <v>1</v>
          </cell>
          <cell r="GQ127">
            <v>506</v>
          </cell>
          <cell r="GR127">
            <v>0</v>
          </cell>
          <cell r="GS127">
            <v>1</v>
          </cell>
          <cell r="GT127">
            <v>506</v>
          </cell>
          <cell r="GU127">
            <v>1</v>
          </cell>
          <cell r="GV127">
            <v>506</v>
          </cell>
          <cell r="GW127">
            <v>0</v>
          </cell>
          <cell r="GX127">
            <v>1</v>
          </cell>
          <cell r="GY127">
            <v>506</v>
          </cell>
          <cell r="GZ127">
            <v>1</v>
          </cell>
          <cell r="HA127">
            <v>506</v>
          </cell>
          <cell r="HB127">
            <v>0</v>
          </cell>
        </row>
        <row r="128">
          <cell r="FN128" t="str">
            <v>AD NASIK (R&amp;D)</v>
          </cell>
          <cell r="FO128">
            <v>0</v>
          </cell>
          <cell r="FP128">
            <v>0</v>
          </cell>
          <cell r="FQ128">
            <v>0</v>
          </cell>
          <cell r="FR128">
            <v>0</v>
          </cell>
          <cell r="FS128">
            <v>0</v>
          </cell>
          <cell r="FT128">
            <v>0</v>
          </cell>
          <cell r="FU128">
            <v>0</v>
          </cell>
          <cell r="FV128">
            <v>0</v>
          </cell>
          <cell r="FX128" t="str">
            <v>DRAGLINK CPT</v>
          </cell>
          <cell r="FY128">
            <v>1</v>
          </cell>
          <cell r="FZ128">
            <v>236</v>
          </cell>
          <cell r="GA128">
            <v>1</v>
          </cell>
          <cell r="GB128">
            <v>236</v>
          </cell>
          <cell r="GC128">
            <v>0</v>
          </cell>
          <cell r="GD128">
            <v>1</v>
          </cell>
          <cell r="GE128">
            <v>236</v>
          </cell>
          <cell r="GF128">
            <v>1</v>
          </cell>
          <cell r="GG128">
            <v>236</v>
          </cell>
          <cell r="GH128">
            <v>0</v>
          </cell>
          <cell r="GI128">
            <v>1</v>
          </cell>
          <cell r="GJ128">
            <v>235</v>
          </cell>
          <cell r="GK128">
            <v>1</v>
          </cell>
          <cell r="GL128">
            <v>235</v>
          </cell>
          <cell r="GM128">
            <v>0</v>
          </cell>
          <cell r="GN128">
            <v>1</v>
          </cell>
          <cell r="GO128">
            <v>235</v>
          </cell>
          <cell r="GP128">
            <v>1</v>
          </cell>
          <cell r="GQ128">
            <v>235</v>
          </cell>
          <cell r="GR128">
            <v>0</v>
          </cell>
          <cell r="GS128">
            <v>1</v>
          </cell>
          <cell r="GT128">
            <v>235</v>
          </cell>
          <cell r="GU128">
            <v>1</v>
          </cell>
          <cell r="GV128">
            <v>235</v>
          </cell>
          <cell r="GW128">
            <v>0</v>
          </cell>
          <cell r="GX128">
            <v>1</v>
          </cell>
          <cell r="GY128">
            <v>235</v>
          </cell>
          <cell r="GZ128">
            <v>1</v>
          </cell>
          <cell r="HA128">
            <v>235</v>
          </cell>
          <cell r="HB128">
            <v>0</v>
          </cell>
        </row>
        <row r="129">
          <cell r="FX129" t="str">
            <v>FENDER CPT RH</v>
          </cell>
          <cell r="FY129">
            <v>1</v>
          </cell>
          <cell r="FZ129">
            <v>931</v>
          </cell>
          <cell r="GA129">
            <v>1</v>
          </cell>
          <cell r="GB129">
            <v>931</v>
          </cell>
          <cell r="GC129">
            <v>0</v>
          </cell>
          <cell r="GD129">
            <v>1</v>
          </cell>
          <cell r="GE129">
            <v>931</v>
          </cell>
          <cell r="GF129">
            <v>1</v>
          </cell>
          <cell r="GG129">
            <v>931</v>
          </cell>
          <cell r="GH129">
            <v>0</v>
          </cell>
          <cell r="GI129">
            <v>1</v>
          </cell>
          <cell r="GJ129">
            <v>931</v>
          </cell>
          <cell r="GK129">
            <v>1</v>
          </cell>
          <cell r="GL129">
            <v>931</v>
          </cell>
          <cell r="GM129">
            <v>0</v>
          </cell>
          <cell r="GN129">
            <v>1</v>
          </cell>
          <cell r="GO129">
            <v>931</v>
          </cell>
          <cell r="GP129">
            <v>1</v>
          </cell>
          <cell r="GQ129">
            <v>931</v>
          </cell>
          <cell r="GR129">
            <v>0</v>
          </cell>
          <cell r="GS129">
            <v>1</v>
          </cell>
          <cell r="GT129">
            <v>1386</v>
          </cell>
          <cell r="GU129">
            <v>1</v>
          </cell>
          <cell r="GV129">
            <v>1386</v>
          </cell>
          <cell r="GW129">
            <v>0</v>
          </cell>
          <cell r="GX129">
            <v>1</v>
          </cell>
          <cell r="GY129">
            <v>1386</v>
          </cell>
          <cell r="GZ129">
            <v>1</v>
          </cell>
          <cell r="HA129">
            <v>1386</v>
          </cell>
          <cell r="HB129">
            <v>0</v>
          </cell>
        </row>
        <row r="130">
          <cell r="FN130" t="str">
            <v>AD IGATPURI</v>
          </cell>
          <cell r="FO130">
            <v>0</v>
          </cell>
          <cell r="FP130">
            <v>74.14</v>
          </cell>
          <cell r="FQ130">
            <v>0</v>
          </cell>
          <cell r="FR130">
            <v>0.29999999999999993</v>
          </cell>
          <cell r="FS130">
            <v>0</v>
          </cell>
          <cell r="FT130">
            <v>0</v>
          </cell>
          <cell r="FU130">
            <v>0</v>
          </cell>
          <cell r="FV130">
            <v>74.44</v>
          </cell>
          <cell r="FX130" t="str">
            <v>FENDER CPT LH</v>
          </cell>
          <cell r="FY130">
            <v>1</v>
          </cell>
          <cell r="FZ130">
            <v>931</v>
          </cell>
          <cell r="GA130">
            <v>1</v>
          </cell>
          <cell r="GB130">
            <v>931</v>
          </cell>
          <cell r="GC130">
            <v>0</v>
          </cell>
          <cell r="GD130">
            <v>1</v>
          </cell>
          <cell r="GE130">
            <v>931</v>
          </cell>
          <cell r="GF130">
            <v>1</v>
          </cell>
          <cell r="GG130">
            <v>931</v>
          </cell>
          <cell r="GH130">
            <v>0</v>
          </cell>
          <cell r="GI130">
            <v>1</v>
          </cell>
          <cell r="GJ130">
            <v>931</v>
          </cell>
          <cell r="GK130">
            <v>1</v>
          </cell>
          <cell r="GL130">
            <v>931</v>
          </cell>
          <cell r="GM130">
            <v>0</v>
          </cell>
          <cell r="GN130">
            <v>1</v>
          </cell>
          <cell r="GO130">
            <v>931</v>
          </cell>
          <cell r="GP130">
            <v>1</v>
          </cell>
          <cell r="GQ130">
            <v>931</v>
          </cell>
          <cell r="GR130">
            <v>0</v>
          </cell>
          <cell r="GS130">
            <v>1</v>
          </cell>
          <cell r="GT130">
            <v>1390</v>
          </cell>
          <cell r="GU130">
            <v>1</v>
          </cell>
          <cell r="GV130">
            <v>1390</v>
          </cell>
          <cell r="GW130">
            <v>0</v>
          </cell>
          <cell r="GX130">
            <v>1</v>
          </cell>
          <cell r="GY130">
            <v>1390</v>
          </cell>
          <cell r="GZ130">
            <v>1</v>
          </cell>
          <cell r="HA130">
            <v>1390</v>
          </cell>
          <cell r="HB130">
            <v>0</v>
          </cell>
        </row>
        <row r="131">
          <cell r="FX131" t="str">
            <v>FILTER TWIN ASSY</v>
          </cell>
          <cell r="FY131">
            <v>1</v>
          </cell>
          <cell r="FZ131">
            <v>256</v>
          </cell>
          <cell r="GA131">
            <v>1</v>
          </cell>
          <cell r="GB131">
            <v>256</v>
          </cell>
          <cell r="GC131">
            <v>0</v>
          </cell>
          <cell r="GD131">
            <v>1</v>
          </cell>
          <cell r="GE131">
            <v>256</v>
          </cell>
          <cell r="GF131">
            <v>1</v>
          </cell>
          <cell r="GG131">
            <v>256</v>
          </cell>
          <cell r="GH131">
            <v>0</v>
          </cell>
          <cell r="GI131">
            <v>1</v>
          </cell>
          <cell r="GJ131">
            <v>256</v>
          </cell>
          <cell r="GK131">
            <v>1</v>
          </cell>
          <cell r="GL131">
            <v>256</v>
          </cell>
          <cell r="GM131">
            <v>0</v>
          </cell>
          <cell r="GN131">
            <v>1</v>
          </cell>
          <cell r="GO131">
            <v>256</v>
          </cell>
          <cell r="GP131">
            <v>1</v>
          </cell>
          <cell r="GQ131">
            <v>256</v>
          </cell>
          <cell r="GR131">
            <v>0</v>
          </cell>
          <cell r="GS131">
            <v>1</v>
          </cell>
          <cell r="GT131">
            <v>256</v>
          </cell>
          <cell r="GU131">
            <v>1</v>
          </cell>
          <cell r="GV131">
            <v>256</v>
          </cell>
          <cell r="GW131">
            <v>0</v>
          </cell>
          <cell r="GX131">
            <v>1</v>
          </cell>
          <cell r="GY131">
            <v>256</v>
          </cell>
          <cell r="GZ131">
            <v>1</v>
          </cell>
          <cell r="HA131">
            <v>256</v>
          </cell>
          <cell r="HB131">
            <v>0</v>
          </cell>
        </row>
        <row r="132">
          <cell r="FN132" t="str">
            <v>MPU KANHE</v>
          </cell>
          <cell r="FO132">
            <v>0</v>
          </cell>
          <cell r="FP132">
            <v>0</v>
          </cell>
          <cell r="FQ132">
            <v>0</v>
          </cell>
          <cell r="FR132">
            <v>0</v>
          </cell>
          <cell r="FS132">
            <v>0</v>
          </cell>
          <cell r="FT132">
            <v>0</v>
          </cell>
          <cell r="FU132">
            <v>0</v>
          </cell>
          <cell r="FV132">
            <v>0</v>
          </cell>
          <cell r="FX132" t="str">
            <v>GENERATOR</v>
          </cell>
          <cell r="FY132">
            <v>1</v>
          </cell>
          <cell r="FZ132">
            <v>898</v>
          </cell>
          <cell r="GA132">
            <v>1</v>
          </cell>
          <cell r="GB132">
            <v>898</v>
          </cell>
          <cell r="GC132">
            <v>0</v>
          </cell>
          <cell r="GD132">
            <v>1</v>
          </cell>
          <cell r="GE132">
            <v>898</v>
          </cell>
          <cell r="GF132">
            <v>1</v>
          </cell>
          <cell r="GG132">
            <v>898</v>
          </cell>
          <cell r="GH132">
            <v>0</v>
          </cell>
          <cell r="GI132">
            <v>1</v>
          </cell>
          <cell r="GJ132">
            <v>898</v>
          </cell>
          <cell r="GK132">
            <v>1</v>
          </cell>
          <cell r="GL132">
            <v>898</v>
          </cell>
          <cell r="GM132">
            <v>0</v>
          </cell>
          <cell r="GN132">
            <v>1</v>
          </cell>
          <cell r="GO132">
            <v>898</v>
          </cell>
          <cell r="GP132">
            <v>1</v>
          </cell>
          <cell r="GQ132">
            <v>898</v>
          </cell>
          <cell r="GR132">
            <v>0</v>
          </cell>
          <cell r="GS132">
            <v>1</v>
          </cell>
          <cell r="GT132">
            <v>898</v>
          </cell>
          <cell r="GU132">
            <v>1</v>
          </cell>
          <cell r="GV132">
            <v>898</v>
          </cell>
          <cell r="GW132">
            <v>0</v>
          </cell>
          <cell r="GX132">
            <v>1</v>
          </cell>
          <cell r="GY132">
            <v>898</v>
          </cell>
          <cell r="GZ132">
            <v>1</v>
          </cell>
          <cell r="HA132">
            <v>898</v>
          </cell>
          <cell r="HB132">
            <v>0</v>
          </cell>
        </row>
        <row r="133">
          <cell r="FX133" t="str">
            <v>HARNESS MAIN CABLE</v>
          </cell>
          <cell r="FY133">
            <v>1</v>
          </cell>
          <cell r="FZ133">
            <v>0</v>
          </cell>
          <cell r="GA133">
            <v>1</v>
          </cell>
          <cell r="GB133">
            <v>0</v>
          </cell>
          <cell r="GC133" t="e">
            <v>#DIV/0!</v>
          </cell>
          <cell r="GD133">
            <v>1</v>
          </cell>
          <cell r="GE133">
            <v>0</v>
          </cell>
          <cell r="GF133">
            <v>1</v>
          </cell>
          <cell r="GG133">
            <v>0</v>
          </cell>
          <cell r="GH133" t="e">
            <v>#DIV/0!</v>
          </cell>
          <cell r="GI133">
            <v>1</v>
          </cell>
          <cell r="GJ133">
            <v>0</v>
          </cell>
          <cell r="GK133">
            <v>1</v>
          </cell>
          <cell r="GL133">
            <v>0</v>
          </cell>
          <cell r="GM133" t="e">
            <v>#DIV/0!</v>
          </cell>
          <cell r="GN133">
            <v>1</v>
          </cell>
          <cell r="GO133">
            <v>0</v>
          </cell>
          <cell r="GP133">
            <v>1</v>
          </cell>
          <cell r="GQ133">
            <v>0</v>
          </cell>
          <cell r="GR133" t="e">
            <v>#DIV/0!</v>
          </cell>
          <cell r="GS133">
            <v>1</v>
          </cell>
          <cell r="GT133">
            <v>0</v>
          </cell>
          <cell r="GU133">
            <v>1</v>
          </cell>
          <cell r="GV133">
            <v>0</v>
          </cell>
          <cell r="GW133" t="e">
            <v>#DIV/0!</v>
          </cell>
          <cell r="GX133">
            <v>1</v>
          </cell>
          <cell r="GY133">
            <v>0</v>
          </cell>
          <cell r="GZ133">
            <v>1</v>
          </cell>
          <cell r="HA133">
            <v>0</v>
          </cell>
          <cell r="HB133" t="e">
            <v>#DIV/0!</v>
          </cell>
        </row>
        <row r="134">
          <cell r="FN134" t="str">
            <v>HO</v>
          </cell>
          <cell r="FO134">
            <v>0</v>
          </cell>
          <cell r="FP134">
            <v>0</v>
          </cell>
          <cell r="FQ134">
            <v>0</v>
          </cell>
          <cell r="FR134">
            <v>-19.169999999999998</v>
          </cell>
          <cell r="FS134">
            <v>0</v>
          </cell>
          <cell r="FT134">
            <v>0</v>
          </cell>
          <cell r="FU134">
            <v>-20.94</v>
          </cell>
          <cell r="FV134">
            <v>-40.11</v>
          </cell>
          <cell r="FX134" t="str">
            <v>KIT TOOL</v>
          </cell>
          <cell r="FY134">
            <v>1</v>
          </cell>
          <cell r="FZ134">
            <v>208</v>
          </cell>
          <cell r="GA134">
            <v>1</v>
          </cell>
          <cell r="GB134">
            <v>208</v>
          </cell>
          <cell r="GC134">
            <v>0</v>
          </cell>
          <cell r="GD134">
            <v>1</v>
          </cell>
          <cell r="GE134">
            <v>208</v>
          </cell>
          <cell r="GF134">
            <v>1</v>
          </cell>
          <cell r="GG134">
            <v>208</v>
          </cell>
          <cell r="GH134">
            <v>0</v>
          </cell>
          <cell r="GI134">
            <v>1</v>
          </cell>
          <cell r="GJ134">
            <v>208</v>
          </cell>
          <cell r="GK134">
            <v>1</v>
          </cell>
          <cell r="GL134">
            <v>208</v>
          </cell>
          <cell r="GM134">
            <v>0</v>
          </cell>
          <cell r="GN134">
            <v>1</v>
          </cell>
          <cell r="GO134">
            <v>208</v>
          </cell>
          <cell r="GP134">
            <v>1</v>
          </cell>
          <cell r="GQ134">
            <v>208</v>
          </cell>
          <cell r="GR134">
            <v>0</v>
          </cell>
          <cell r="GS134">
            <v>1</v>
          </cell>
          <cell r="GT134">
            <v>208</v>
          </cell>
          <cell r="GU134">
            <v>1</v>
          </cell>
          <cell r="GV134">
            <v>208</v>
          </cell>
          <cell r="GW134">
            <v>0</v>
          </cell>
          <cell r="GX134">
            <v>1</v>
          </cell>
          <cell r="GY134">
            <v>208</v>
          </cell>
          <cell r="GZ134">
            <v>1</v>
          </cell>
          <cell r="HA134">
            <v>208</v>
          </cell>
          <cell r="HB134">
            <v>0</v>
          </cell>
        </row>
        <row r="135">
          <cell r="FX135" t="str">
            <v>KNUCKLE CPT STEERING LH</v>
          </cell>
          <cell r="FY135">
            <v>1</v>
          </cell>
          <cell r="FZ135">
            <v>362</v>
          </cell>
          <cell r="GA135">
            <v>1</v>
          </cell>
          <cell r="GB135">
            <v>362</v>
          </cell>
          <cell r="GC135">
            <v>0</v>
          </cell>
          <cell r="GD135">
            <v>1</v>
          </cell>
          <cell r="GE135">
            <v>362</v>
          </cell>
          <cell r="GF135">
            <v>1</v>
          </cell>
          <cell r="GG135">
            <v>362</v>
          </cell>
          <cell r="GH135">
            <v>0</v>
          </cell>
          <cell r="GI135">
            <v>1</v>
          </cell>
          <cell r="GJ135">
            <v>362</v>
          </cell>
          <cell r="GK135">
            <v>1</v>
          </cell>
          <cell r="GL135">
            <v>362</v>
          </cell>
          <cell r="GM135">
            <v>0</v>
          </cell>
          <cell r="GN135">
            <v>1</v>
          </cell>
          <cell r="GO135">
            <v>362</v>
          </cell>
          <cell r="GP135">
            <v>1</v>
          </cell>
          <cell r="GQ135">
            <v>362</v>
          </cell>
          <cell r="GR135">
            <v>0</v>
          </cell>
          <cell r="GS135">
            <v>1</v>
          </cell>
          <cell r="GT135">
            <v>362</v>
          </cell>
          <cell r="GU135">
            <v>1</v>
          </cell>
          <cell r="GV135">
            <v>362</v>
          </cell>
          <cell r="GW135">
            <v>0</v>
          </cell>
          <cell r="GX135">
            <v>1</v>
          </cell>
          <cell r="GY135">
            <v>362</v>
          </cell>
          <cell r="GZ135">
            <v>1</v>
          </cell>
          <cell r="HA135">
            <v>362</v>
          </cell>
          <cell r="HB135">
            <v>0</v>
          </cell>
        </row>
        <row r="136">
          <cell r="FN136" t="str">
            <v>STEEL CALCUTTA</v>
          </cell>
          <cell r="FO136">
            <v>0</v>
          </cell>
          <cell r="FP136">
            <v>0</v>
          </cell>
          <cell r="FQ136">
            <v>0</v>
          </cell>
          <cell r="FR136">
            <v>0</v>
          </cell>
          <cell r="FS136">
            <v>0</v>
          </cell>
          <cell r="FT136">
            <v>0</v>
          </cell>
          <cell r="FU136">
            <v>0</v>
          </cell>
          <cell r="FV136">
            <v>0</v>
          </cell>
          <cell r="FX136" t="str">
            <v>KNUCKLE CPT STEERING RH</v>
          </cell>
          <cell r="FY136">
            <v>1</v>
          </cell>
          <cell r="FZ136">
            <v>366</v>
          </cell>
          <cell r="GA136">
            <v>1</v>
          </cell>
          <cell r="GB136">
            <v>366</v>
          </cell>
          <cell r="GC136">
            <v>0</v>
          </cell>
          <cell r="GD136">
            <v>1</v>
          </cell>
          <cell r="GE136">
            <v>366</v>
          </cell>
          <cell r="GF136">
            <v>1</v>
          </cell>
          <cell r="GG136">
            <v>366</v>
          </cell>
          <cell r="GH136">
            <v>0</v>
          </cell>
          <cell r="GI136">
            <v>1</v>
          </cell>
          <cell r="GJ136">
            <v>366</v>
          </cell>
          <cell r="GK136">
            <v>1</v>
          </cell>
          <cell r="GL136">
            <v>366</v>
          </cell>
          <cell r="GM136">
            <v>0</v>
          </cell>
          <cell r="GN136">
            <v>1</v>
          </cell>
          <cell r="GO136">
            <v>366</v>
          </cell>
          <cell r="GP136">
            <v>1</v>
          </cell>
          <cell r="GQ136">
            <v>366</v>
          </cell>
          <cell r="GR136">
            <v>0</v>
          </cell>
          <cell r="GS136">
            <v>1</v>
          </cell>
          <cell r="GT136">
            <v>366</v>
          </cell>
          <cell r="GU136">
            <v>1</v>
          </cell>
          <cell r="GV136">
            <v>366</v>
          </cell>
          <cell r="GW136">
            <v>0</v>
          </cell>
          <cell r="GX136">
            <v>1</v>
          </cell>
          <cell r="GY136">
            <v>366</v>
          </cell>
          <cell r="GZ136">
            <v>1</v>
          </cell>
          <cell r="HA136">
            <v>366</v>
          </cell>
          <cell r="HB136">
            <v>0</v>
          </cell>
        </row>
        <row r="137">
          <cell r="FX137" t="str">
            <v>LINK CPT</v>
          </cell>
          <cell r="FY137">
            <v>1</v>
          </cell>
          <cell r="FZ137">
            <v>318</v>
          </cell>
          <cell r="GA137">
            <v>1</v>
          </cell>
          <cell r="GB137">
            <v>318</v>
          </cell>
          <cell r="GC137">
            <v>0</v>
          </cell>
          <cell r="GD137">
            <v>1</v>
          </cell>
          <cell r="GE137">
            <v>318</v>
          </cell>
          <cell r="GF137">
            <v>1</v>
          </cell>
          <cell r="GG137">
            <v>318</v>
          </cell>
          <cell r="GH137">
            <v>0</v>
          </cell>
          <cell r="GI137">
            <v>1</v>
          </cell>
          <cell r="GJ137">
            <v>318</v>
          </cell>
          <cell r="GK137">
            <v>1</v>
          </cell>
          <cell r="GL137">
            <v>318</v>
          </cell>
          <cell r="GM137">
            <v>0</v>
          </cell>
          <cell r="GN137">
            <v>1</v>
          </cell>
          <cell r="GO137">
            <v>318</v>
          </cell>
          <cell r="GP137">
            <v>1</v>
          </cell>
          <cell r="GQ137">
            <v>318</v>
          </cell>
          <cell r="GR137">
            <v>0</v>
          </cell>
          <cell r="GS137">
            <v>1</v>
          </cell>
          <cell r="GT137">
            <v>326</v>
          </cell>
          <cell r="GU137">
            <v>1</v>
          </cell>
          <cell r="GV137">
            <v>326</v>
          </cell>
          <cell r="GW137">
            <v>0</v>
          </cell>
          <cell r="GX137">
            <v>1</v>
          </cell>
          <cell r="GY137">
            <v>326</v>
          </cell>
          <cell r="GZ137">
            <v>1</v>
          </cell>
          <cell r="HA137">
            <v>326</v>
          </cell>
          <cell r="HB137">
            <v>0</v>
          </cell>
        </row>
        <row r="138">
          <cell r="FN138" t="str">
            <v>FES KANDIVLI</v>
          </cell>
          <cell r="FO138">
            <v>-291.29000000000002</v>
          </cell>
          <cell r="FP138">
            <v>5265.1399999999994</v>
          </cell>
          <cell r="FQ138">
            <v>0</v>
          </cell>
          <cell r="FR138">
            <v>701.73</v>
          </cell>
          <cell r="FS138">
            <v>0</v>
          </cell>
          <cell r="FT138">
            <v>-5850</v>
          </cell>
          <cell r="FU138">
            <v>0</v>
          </cell>
          <cell r="FV138">
            <v>-174.42000000000007</v>
          </cell>
          <cell r="FX138" t="str">
            <v>LOWER LINK ASSY</v>
          </cell>
          <cell r="FY138">
            <v>2</v>
          </cell>
          <cell r="FZ138">
            <v>808</v>
          </cell>
          <cell r="GA138">
            <v>2</v>
          </cell>
          <cell r="GB138">
            <v>808</v>
          </cell>
          <cell r="GC138">
            <v>0</v>
          </cell>
          <cell r="GD138">
            <v>2</v>
          </cell>
          <cell r="GE138">
            <v>738</v>
          </cell>
          <cell r="GF138">
            <v>2</v>
          </cell>
          <cell r="GG138">
            <v>738</v>
          </cell>
          <cell r="GH138">
            <v>0</v>
          </cell>
          <cell r="GI138">
            <v>2</v>
          </cell>
          <cell r="GJ138">
            <v>738</v>
          </cell>
          <cell r="GK138">
            <v>2</v>
          </cell>
          <cell r="GL138">
            <v>738</v>
          </cell>
          <cell r="GM138">
            <v>0</v>
          </cell>
          <cell r="GN138">
            <v>2</v>
          </cell>
          <cell r="GO138">
            <v>738</v>
          </cell>
          <cell r="GP138">
            <v>2</v>
          </cell>
          <cell r="GQ138">
            <v>738</v>
          </cell>
          <cell r="GR138">
            <v>0</v>
          </cell>
          <cell r="GS138">
            <v>2</v>
          </cell>
          <cell r="GT138">
            <v>738</v>
          </cell>
          <cell r="GU138">
            <v>2</v>
          </cell>
          <cell r="GV138">
            <v>738</v>
          </cell>
          <cell r="GW138">
            <v>0</v>
          </cell>
          <cell r="GX138">
            <v>2</v>
          </cell>
          <cell r="GY138">
            <v>738</v>
          </cell>
          <cell r="GZ138">
            <v>2</v>
          </cell>
          <cell r="HA138">
            <v>738</v>
          </cell>
          <cell r="HB138">
            <v>0</v>
          </cell>
        </row>
        <row r="139">
          <cell r="FX139" t="str">
            <v>PLATE ASSY CLUTCH</v>
          </cell>
          <cell r="FY139">
            <v>1</v>
          </cell>
          <cell r="FZ139">
            <v>206</v>
          </cell>
          <cell r="GA139">
            <v>1</v>
          </cell>
          <cell r="GB139">
            <v>206</v>
          </cell>
          <cell r="GC139">
            <v>0</v>
          </cell>
          <cell r="GD139">
            <v>1</v>
          </cell>
          <cell r="GE139">
            <v>368</v>
          </cell>
          <cell r="GF139">
            <v>1</v>
          </cell>
          <cell r="GG139">
            <v>368</v>
          </cell>
          <cell r="GH139">
            <v>0</v>
          </cell>
          <cell r="GI139">
            <v>1</v>
          </cell>
          <cell r="GJ139">
            <v>368</v>
          </cell>
          <cell r="GK139">
            <v>1</v>
          </cell>
          <cell r="GL139">
            <v>368</v>
          </cell>
          <cell r="GM139">
            <v>0</v>
          </cell>
          <cell r="GN139">
            <v>1</v>
          </cell>
          <cell r="GO139">
            <v>368</v>
          </cell>
          <cell r="GP139">
            <v>1</v>
          </cell>
          <cell r="GQ139">
            <v>368</v>
          </cell>
          <cell r="GR139">
            <v>0</v>
          </cell>
          <cell r="GS139">
            <v>1</v>
          </cell>
          <cell r="GT139">
            <v>327</v>
          </cell>
          <cell r="GU139">
            <v>1</v>
          </cell>
          <cell r="GV139">
            <v>327</v>
          </cell>
          <cell r="GW139">
            <v>0</v>
          </cell>
          <cell r="GX139">
            <v>1</v>
          </cell>
          <cell r="GY139">
            <v>479</v>
          </cell>
          <cell r="GZ139">
            <v>1</v>
          </cell>
          <cell r="HA139">
            <v>479</v>
          </cell>
          <cell r="HB139">
            <v>0</v>
          </cell>
        </row>
        <row r="140">
          <cell r="FN140" t="str">
            <v>MSL NASIK</v>
          </cell>
          <cell r="FO140">
            <v>0</v>
          </cell>
          <cell r="FP140">
            <v>0</v>
          </cell>
          <cell r="FQ140">
            <v>0</v>
          </cell>
          <cell r="FR140">
            <v>0</v>
          </cell>
          <cell r="FS140">
            <v>0</v>
          </cell>
          <cell r="FT140">
            <v>0</v>
          </cell>
          <cell r="FU140">
            <v>0</v>
          </cell>
          <cell r="FV140">
            <v>0</v>
          </cell>
          <cell r="FX140" t="str">
            <v>PUMP CPT LUBE OIL</v>
          </cell>
          <cell r="FY140">
            <v>1</v>
          </cell>
          <cell r="FZ140">
            <v>351</v>
          </cell>
          <cell r="GA140">
            <v>1</v>
          </cell>
          <cell r="GB140">
            <v>351</v>
          </cell>
          <cell r="GC140">
            <v>0</v>
          </cell>
          <cell r="GD140">
            <v>1</v>
          </cell>
          <cell r="GE140">
            <v>351</v>
          </cell>
          <cell r="GF140">
            <v>1</v>
          </cell>
          <cell r="GG140">
            <v>351</v>
          </cell>
          <cell r="GH140">
            <v>0</v>
          </cell>
          <cell r="GI140">
            <v>1</v>
          </cell>
          <cell r="GJ140">
            <v>351</v>
          </cell>
          <cell r="GK140">
            <v>1</v>
          </cell>
          <cell r="GL140">
            <v>351</v>
          </cell>
          <cell r="GM140">
            <v>0</v>
          </cell>
          <cell r="GN140">
            <v>1</v>
          </cell>
          <cell r="GO140">
            <v>351</v>
          </cell>
          <cell r="GP140">
            <v>1</v>
          </cell>
          <cell r="GQ140">
            <v>351</v>
          </cell>
          <cell r="GR140">
            <v>0</v>
          </cell>
          <cell r="GS140">
            <v>1</v>
          </cell>
          <cell r="GT140">
            <v>351</v>
          </cell>
          <cell r="GU140">
            <v>1</v>
          </cell>
          <cell r="GV140">
            <v>351</v>
          </cell>
          <cell r="GW140">
            <v>0</v>
          </cell>
          <cell r="GX140">
            <v>1</v>
          </cell>
          <cell r="GY140">
            <v>351</v>
          </cell>
          <cell r="GZ140">
            <v>1</v>
          </cell>
          <cell r="HA140">
            <v>351</v>
          </cell>
          <cell r="HB140">
            <v>0</v>
          </cell>
        </row>
        <row r="141">
          <cell r="FX141" t="str">
            <v>PUMP CPT WATER</v>
          </cell>
          <cell r="FY141">
            <v>1</v>
          </cell>
          <cell r="FZ141">
            <v>626</v>
          </cell>
          <cell r="GA141">
            <v>1</v>
          </cell>
          <cell r="GB141">
            <v>626</v>
          </cell>
          <cell r="GC141">
            <v>0</v>
          </cell>
          <cell r="GD141">
            <v>1</v>
          </cell>
          <cell r="GE141">
            <v>608</v>
          </cell>
          <cell r="GF141">
            <v>1</v>
          </cell>
          <cell r="GG141">
            <v>608</v>
          </cell>
          <cell r="GH141">
            <v>0</v>
          </cell>
          <cell r="GI141">
            <v>1</v>
          </cell>
          <cell r="GJ141">
            <v>608</v>
          </cell>
          <cell r="GK141">
            <v>1</v>
          </cell>
          <cell r="GL141">
            <v>608</v>
          </cell>
          <cell r="GM141">
            <v>0</v>
          </cell>
          <cell r="GN141">
            <v>1</v>
          </cell>
          <cell r="GO141">
            <v>608</v>
          </cell>
          <cell r="GP141">
            <v>1</v>
          </cell>
          <cell r="GQ141">
            <v>608</v>
          </cell>
          <cell r="GR141">
            <v>0</v>
          </cell>
          <cell r="GS141">
            <v>1</v>
          </cell>
          <cell r="GT141">
            <v>626</v>
          </cell>
          <cell r="GU141">
            <v>1</v>
          </cell>
          <cell r="GV141">
            <v>626</v>
          </cell>
          <cell r="GW141">
            <v>0</v>
          </cell>
          <cell r="GX141">
            <v>1</v>
          </cell>
          <cell r="GY141">
            <v>736</v>
          </cell>
          <cell r="GZ141">
            <v>1</v>
          </cell>
          <cell r="HA141">
            <v>736</v>
          </cell>
          <cell r="HB141">
            <v>0</v>
          </cell>
        </row>
        <row r="142">
          <cell r="FN142" t="str">
            <v>MSL SEWREE</v>
          </cell>
          <cell r="FO142">
            <v>0</v>
          </cell>
          <cell r="FP142">
            <v>0</v>
          </cell>
          <cell r="FQ142">
            <v>0</v>
          </cell>
          <cell r="FR142">
            <v>0</v>
          </cell>
          <cell r="FS142">
            <v>0</v>
          </cell>
          <cell r="FT142">
            <v>0</v>
          </cell>
          <cell r="FU142">
            <v>0</v>
          </cell>
          <cell r="FV142">
            <v>0</v>
          </cell>
          <cell r="FX142" t="str">
            <v>RIM &amp; DISC CPT FRONT WHEEL</v>
          </cell>
          <cell r="FY142">
            <v>2</v>
          </cell>
          <cell r="FZ142">
            <v>610</v>
          </cell>
          <cell r="GA142">
            <v>2</v>
          </cell>
          <cell r="GB142">
            <v>610</v>
          </cell>
          <cell r="GC142">
            <v>0</v>
          </cell>
          <cell r="GD142">
            <v>2</v>
          </cell>
          <cell r="GE142">
            <v>610</v>
          </cell>
          <cell r="GF142">
            <v>2</v>
          </cell>
          <cell r="GG142">
            <v>610</v>
          </cell>
          <cell r="GH142">
            <v>0</v>
          </cell>
          <cell r="GI142">
            <v>2</v>
          </cell>
          <cell r="GJ142">
            <v>610</v>
          </cell>
          <cell r="GK142">
            <v>2</v>
          </cell>
          <cell r="GL142">
            <v>610</v>
          </cell>
          <cell r="GM142">
            <v>0</v>
          </cell>
          <cell r="GN142">
            <v>2</v>
          </cell>
          <cell r="GO142">
            <v>610</v>
          </cell>
          <cell r="GP142">
            <v>2</v>
          </cell>
          <cell r="GQ142">
            <v>610</v>
          </cell>
          <cell r="GR142">
            <v>0</v>
          </cell>
          <cell r="GS142">
            <v>2</v>
          </cell>
          <cell r="GT142">
            <v>610</v>
          </cell>
          <cell r="GU142">
            <v>2</v>
          </cell>
          <cell r="GV142">
            <v>610</v>
          </cell>
          <cell r="GW142">
            <v>0</v>
          </cell>
          <cell r="GX142">
            <v>2</v>
          </cell>
          <cell r="GY142">
            <v>610</v>
          </cell>
          <cell r="GZ142">
            <v>2</v>
          </cell>
          <cell r="HA142">
            <v>610</v>
          </cell>
          <cell r="HB142">
            <v>0</v>
          </cell>
        </row>
        <row r="143">
          <cell r="FX143" t="str">
            <v>SET 4 GEARS</v>
          </cell>
          <cell r="FY143">
            <v>1</v>
          </cell>
          <cell r="FZ143">
            <v>560</v>
          </cell>
          <cell r="GA143">
            <v>1</v>
          </cell>
          <cell r="GB143">
            <v>560</v>
          </cell>
          <cell r="GC143">
            <v>0</v>
          </cell>
          <cell r="GD143">
            <v>1</v>
          </cell>
          <cell r="GE143">
            <v>560</v>
          </cell>
          <cell r="GF143">
            <v>1</v>
          </cell>
          <cell r="GG143">
            <v>560</v>
          </cell>
          <cell r="GH143">
            <v>0</v>
          </cell>
          <cell r="GI143">
            <v>1</v>
          </cell>
          <cell r="GJ143">
            <v>560</v>
          </cell>
          <cell r="GK143">
            <v>1</v>
          </cell>
          <cell r="GL143">
            <v>560</v>
          </cell>
          <cell r="GM143">
            <v>0</v>
          </cell>
          <cell r="GN143">
            <v>1</v>
          </cell>
          <cell r="GO143">
            <v>560</v>
          </cell>
          <cell r="GP143">
            <v>1</v>
          </cell>
          <cell r="GQ143">
            <v>560</v>
          </cell>
          <cell r="GR143">
            <v>0</v>
          </cell>
          <cell r="GS143">
            <v>1</v>
          </cell>
          <cell r="GT143">
            <v>560</v>
          </cell>
          <cell r="GU143">
            <v>1</v>
          </cell>
          <cell r="GV143">
            <v>560</v>
          </cell>
          <cell r="GW143">
            <v>0</v>
          </cell>
          <cell r="GX143">
            <v>1</v>
          </cell>
          <cell r="GY143">
            <v>560</v>
          </cell>
          <cell r="GZ143">
            <v>1</v>
          </cell>
          <cell r="HA143">
            <v>560</v>
          </cell>
          <cell r="HB143">
            <v>0</v>
          </cell>
        </row>
        <row r="144">
          <cell r="FN144" t="str">
            <v>OVS WORLI (FES)</v>
          </cell>
          <cell r="FO144">
            <v>0</v>
          </cell>
          <cell r="FP144">
            <v>0</v>
          </cell>
          <cell r="FQ144">
            <v>0</v>
          </cell>
          <cell r="FR144">
            <v>0</v>
          </cell>
          <cell r="FS144">
            <v>0</v>
          </cell>
          <cell r="FT144">
            <v>0</v>
          </cell>
          <cell r="FU144">
            <v>0</v>
          </cell>
          <cell r="FV144">
            <v>0</v>
          </cell>
          <cell r="FX144" t="str">
            <v>SHAFTS</v>
          </cell>
          <cell r="FY144">
            <v>6</v>
          </cell>
          <cell r="FZ144">
            <v>4035</v>
          </cell>
          <cell r="GA144">
            <v>6</v>
          </cell>
          <cell r="GB144">
            <v>4035</v>
          </cell>
          <cell r="GC144">
            <v>0</v>
          </cell>
          <cell r="GD144">
            <v>6</v>
          </cell>
          <cell r="GE144">
            <v>4038</v>
          </cell>
          <cell r="GF144">
            <v>6</v>
          </cell>
          <cell r="GG144">
            <v>4038</v>
          </cell>
          <cell r="GH144">
            <v>0</v>
          </cell>
          <cell r="GI144">
            <v>6</v>
          </cell>
          <cell r="GJ144">
            <v>4035</v>
          </cell>
          <cell r="GK144">
            <v>6</v>
          </cell>
          <cell r="GL144">
            <v>4035</v>
          </cell>
          <cell r="GM144">
            <v>0</v>
          </cell>
          <cell r="GN144">
            <v>6</v>
          </cell>
          <cell r="GO144">
            <v>4035</v>
          </cell>
          <cell r="GP144">
            <v>6</v>
          </cell>
          <cell r="GQ144">
            <v>4035</v>
          </cell>
          <cell r="GR144">
            <v>0</v>
          </cell>
          <cell r="GS144">
            <v>6</v>
          </cell>
          <cell r="GT144">
            <v>4035</v>
          </cell>
          <cell r="GU144">
            <v>6</v>
          </cell>
          <cell r="GV144">
            <v>4035</v>
          </cell>
          <cell r="GW144">
            <v>0</v>
          </cell>
          <cell r="GX144">
            <v>6</v>
          </cell>
          <cell r="GY144">
            <v>4276</v>
          </cell>
          <cell r="GZ144">
            <v>6</v>
          </cell>
          <cell r="HA144">
            <v>4276</v>
          </cell>
          <cell r="HB144">
            <v>0</v>
          </cell>
        </row>
        <row r="145">
          <cell r="FX145" t="str">
            <v>SILENCER CPT EXHAUST</v>
          </cell>
          <cell r="FY145">
            <v>1</v>
          </cell>
          <cell r="FZ145">
            <v>337</v>
          </cell>
          <cell r="GA145">
            <v>1</v>
          </cell>
          <cell r="GB145">
            <v>337</v>
          </cell>
          <cell r="GC145">
            <v>0</v>
          </cell>
          <cell r="GD145">
            <v>1</v>
          </cell>
          <cell r="GE145">
            <v>337</v>
          </cell>
          <cell r="GF145">
            <v>1</v>
          </cell>
          <cell r="GG145">
            <v>337</v>
          </cell>
          <cell r="GH145">
            <v>0</v>
          </cell>
          <cell r="GI145">
            <v>1</v>
          </cell>
          <cell r="GJ145">
            <v>337</v>
          </cell>
          <cell r="GK145">
            <v>1</v>
          </cell>
          <cell r="GL145">
            <v>337</v>
          </cell>
          <cell r="GM145">
            <v>0</v>
          </cell>
          <cell r="GN145">
            <v>1</v>
          </cell>
          <cell r="GO145">
            <v>337</v>
          </cell>
          <cell r="GP145">
            <v>1</v>
          </cell>
          <cell r="GQ145">
            <v>337</v>
          </cell>
          <cell r="GR145">
            <v>0</v>
          </cell>
          <cell r="GS145">
            <v>1</v>
          </cell>
          <cell r="GT145">
            <v>337</v>
          </cell>
          <cell r="GU145">
            <v>1</v>
          </cell>
          <cell r="GV145">
            <v>337</v>
          </cell>
          <cell r="GW145">
            <v>0</v>
          </cell>
          <cell r="GX145">
            <v>1</v>
          </cell>
          <cell r="GY145">
            <v>337</v>
          </cell>
          <cell r="GZ145">
            <v>1</v>
          </cell>
          <cell r="HA145">
            <v>337</v>
          </cell>
          <cell r="HB145">
            <v>0</v>
          </cell>
        </row>
        <row r="146">
          <cell r="FN146" t="str">
            <v>OVS WORLI (AD)</v>
          </cell>
          <cell r="FO146">
            <v>0</v>
          </cell>
          <cell r="FP146">
            <v>0</v>
          </cell>
          <cell r="FQ146">
            <v>0</v>
          </cell>
          <cell r="FR146">
            <v>0</v>
          </cell>
          <cell r="FS146">
            <v>0</v>
          </cell>
          <cell r="FT146">
            <v>0</v>
          </cell>
          <cell r="FU146">
            <v>0</v>
          </cell>
          <cell r="FV146">
            <v>0</v>
          </cell>
          <cell r="FX146" t="str">
            <v>STAYROD CPT</v>
          </cell>
          <cell r="FY146">
            <v>1</v>
          </cell>
          <cell r="FZ146">
            <v>462</v>
          </cell>
          <cell r="GA146">
            <v>1</v>
          </cell>
          <cell r="GB146">
            <v>462</v>
          </cell>
          <cell r="GC146">
            <v>0</v>
          </cell>
          <cell r="GD146">
            <v>1</v>
          </cell>
          <cell r="GE146">
            <v>462</v>
          </cell>
          <cell r="GF146">
            <v>1</v>
          </cell>
          <cell r="GG146">
            <v>462</v>
          </cell>
          <cell r="GH146">
            <v>0</v>
          </cell>
          <cell r="GI146">
            <v>1</v>
          </cell>
          <cell r="GJ146">
            <v>458</v>
          </cell>
          <cell r="GK146">
            <v>1</v>
          </cell>
          <cell r="GL146">
            <v>458</v>
          </cell>
          <cell r="GM146">
            <v>0</v>
          </cell>
          <cell r="GN146">
            <v>1</v>
          </cell>
          <cell r="GO146">
            <v>458</v>
          </cell>
          <cell r="GP146">
            <v>1</v>
          </cell>
          <cell r="GQ146">
            <v>458</v>
          </cell>
          <cell r="GR146">
            <v>0</v>
          </cell>
          <cell r="GS146">
            <v>1</v>
          </cell>
          <cell r="GT146">
            <v>458</v>
          </cell>
          <cell r="GU146">
            <v>1</v>
          </cell>
          <cell r="GV146">
            <v>458</v>
          </cell>
          <cell r="GW146">
            <v>0</v>
          </cell>
          <cell r="GX146">
            <v>1</v>
          </cell>
          <cell r="GY146">
            <v>458</v>
          </cell>
          <cell r="GZ146">
            <v>1</v>
          </cell>
          <cell r="HA146">
            <v>458</v>
          </cell>
          <cell r="HB146">
            <v>0</v>
          </cell>
        </row>
        <row r="147">
          <cell r="FX147" t="str">
            <v>TUBE REAR</v>
          </cell>
          <cell r="FY147">
            <v>2</v>
          </cell>
          <cell r="FZ147">
            <v>964</v>
          </cell>
          <cell r="GA147">
            <v>2</v>
          </cell>
          <cell r="GB147">
            <v>964</v>
          </cell>
          <cell r="GC147">
            <v>0</v>
          </cell>
          <cell r="GD147">
            <v>2</v>
          </cell>
          <cell r="GE147">
            <v>964</v>
          </cell>
          <cell r="GF147">
            <v>2</v>
          </cell>
          <cell r="GG147">
            <v>964</v>
          </cell>
          <cell r="GH147">
            <v>0</v>
          </cell>
          <cell r="GI147">
            <v>2</v>
          </cell>
          <cell r="GJ147">
            <v>964</v>
          </cell>
          <cell r="GK147">
            <v>2</v>
          </cell>
          <cell r="GL147">
            <v>964</v>
          </cell>
          <cell r="GM147">
            <v>0</v>
          </cell>
          <cell r="GN147">
            <v>2</v>
          </cell>
          <cell r="GO147">
            <v>964</v>
          </cell>
          <cell r="GP147">
            <v>2</v>
          </cell>
          <cell r="GQ147">
            <v>964</v>
          </cell>
          <cell r="GR147">
            <v>0</v>
          </cell>
          <cell r="GS147">
            <v>2</v>
          </cell>
          <cell r="GT147">
            <v>1300</v>
          </cell>
          <cell r="GU147">
            <v>2</v>
          </cell>
          <cell r="GV147">
            <v>1300</v>
          </cell>
          <cell r="GW147">
            <v>0</v>
          </cell>
          <cell r="GX147">
            <v>2</v>
          </cell>
          <cell r="GY147">
            <v>1300</v>
          </cell>
          <cell r="GZ147">
            <v>2</v>
          </cell>
          <cell r="HA147">
            <v>1300</v>
          </cell>
          <cell r="HB147">
            <v>0</v>
          </cell>
        </row>
        <row r="148">
          <cell r="FN148" t="str">
            <v>OVS IRAN</v>
          </cell>
          <cell r="FO148">
            <v>0</v>
          </cell>
          <cell r="FP148">
            <v>0</v>
          </cell>
          <cell r="FQ148">
            <v>0</v>
          </cell>
          <cell r="FR148">
            <v>0</v>
          </cell>
          <cell r="FS148">
            <v>0</v>
          </cell>
          <cell r="FT148">
            <v>0</v>
          </cell>
          <cell r="FU148">
            <v>0</v>
          </cell>
          <cell r="FV148">
            <v>0</v>
          </cell>
          <cell r="FX148" t="str">
            <v>VTU ASSEMBLY</v>
          </cell>
          <cell r="FY148">
            <v>1</v>
          </cell>
          <cell r="FZ148">
            <v>7071</v>
          </cell>
          <cell r="GA148">
            <v>1</v>
          </cell>
          <cell r="GB148">
            <v>7071</v>
          </cell>
          <cell r="GC148">
            <v>0</v>
          </cell>
          <cell r="GD148">
            <v>1</v>
          </cell>
          <cell r="GE148">
            <v>7071</v>
          </cell>
          <cell r="GF148">
            <v>1</v>
          </cell>
          <cell r="GG148">
            <v>7071</v>
          </cell>
          <cell r="GH148">
            <v>0</v>
          </cell>
          <cell r="GI148">
            <v>1</v>
          </cell>
          <cell r="GJ148">
            <v>7071</v>
          </cell>
          <cell r="GK148">
            <v>1</v>
          </cell>
          <cell r="GL148">
            <v>7071</v>
          </cell>
          <cell r="GM148">
            <v>0</v>
          </cell>
          <cell r="GN148">
            <v>1</v>
          </cell>
          <cell r="GO148">
            <v>7071</v>
          </cell>
          <cell r="GP148">
            <v>1</v>
          </cell>
          <cell r="GQ148">
            <v>7071</v>
          </cell>
          <cell r="GR148">
            <v>0</v>
          </cell>
          <cell r="GS148">
            <v>1</v>
          </cell>
          <cell r="GT148">
            <v>7071</v>
          </cell>
          <cell r="GU148">
            <v>1</v>
          </cell>
          <cell r="GV148">
            <v>7071</v>
          </cell>
          <cell r="GW148">
            <v>0</v>
          </cell>
          <cell r="GX148">
            <v>1</v>
          </cell>
          <cell r="GY148">
            <v>7153</v>
          </cell>
          <cell r="GZ148">
            <v>1</v>
          </cell>
          <cell r="HA148">
            <v>7153</v>
          </cell>
          <cell r="HB148">
            <v>0</v>
          </cell>
        </row>
        <row r="149">
          <cell r="FX149" t="str">
            <v>TYRE REAR WHEEL</v>
          </cell>
          <cell r="FY149">
            <v>2</v>
          </cell>
          <cell r="FZ149">
            <v>9208</v>
          </cell>
          <cell r="GA149">
            <v>2</v>
          </cell>
          <cell r="GB149">
            <v>9208</v>
          </cell>
          <cell r="GC149">
            <v>0</v>
          </cell>
          <cell r="GD149">
            <v>2</v>
          </cell>
          <cell r="GE149">
            <v>9208</v>
          </cell>
          <cell r="GF149">
            <v>2</v>
          </cell>
          <cell r="GG149">
            <v>9208</v>
          </cell>
          <cell r="GH149">
            <v>0</v>
          </cell>
          <cell r="GI149">
            <v>2</v>
          </cell>
          <cell r="GJ149">
            <v>9208</v>
          </cell>
          <cell r="GK149">
            <v>2</v>
          </cell>
          <cell r="GL149">
            <v>9208</v>
          </cell>
          <cell r="GM149">
            <v>0</v>
          </cell>
          <cell r="GN149">
            <v>2</v>
          </cell>
          <cell r="GO149">
            <v>9208</v>
          </cell>
          <cell r="GP149">
            <v>2</v>
          </cell>
          <cell r="GQ149">
            <v>9208</v>
          </cell>
          <cell r="GR149">
            <v>0</v>
          </cell>
          <cell r="GS149">
            <v>2</v>
          </cell>
          <cell r="GT149">
            <v>11484</v>
          </cell>
          <cell r="GU149">
            <v>2</v>
          </cell>
          <cell r="GV149">
            <v>11484</v>
          </cell>
          <cell r="GW149">
            <v>0</v>
          </cell>
          <cell r="GX149">
            <v>2</v>
          </cell>
          <cell r="GY149">
            <v>11484</v>
          </cell>
          <cell r="GZ149">
            <v>2</v>
          </cell>
          <cell r="HA149">
            <v>11484</v>
          </cell>
          <cell r="HB149">
            <v>0</v>
          </cell>
        </row>
        <row r="150">
          <cell r="FN150" t="str">
            <v>INTERTRADE WORLI</v>
          </cell>
          <cell r="FO150">
            <v>0</v>
          </cell>
          <cell r="FP150">
            <v>0</v>
          </cell>
          <cell r="FQ150">
            <v>0</v>
          </cell>
          <cell r="FR150">
            <v>0</v>
          </cell>
          <cell r="FS150">
            <v>0</v>
          </cell>
          <cell r="FT150">
            <v>0</v>
          </cell>
          <cell r="FU150">
            <v>0</v>
          </cell>
          <cell r="FV150">
            <v>0</v>
          </cell>
          <cell r="FX150" t="str">
            <v>CASE TRANSMISSION</v>
          </cell>
          <cell r="FY150">
            <v>1</v>
          </cell>
          <cell r="FZ150">
            <v>5517</v>
          </cell>
          <cell r="GA150">
            <v>1</v>
          </cell>
          <cell r="GB150">
            <v>5517</v>
          </cell>
          <cell r="GC150">
            <v>0</v>
          </cell>
          <cell r="GD150">
            <v>1</v>
          </cell>
          <cell r="GE150">
            <v>5517</v>
          </cell>
          <cell r="GF150">
            <v>1</v>
          </cell>
          <cell r="GG150">
            <v>5517</v>
          </cell>
          <cell r="GH150">
            <v>0</v>
          </cell>
          <cell r="GI150">
            <v>1</v>
          </cell>
          <cell r="GJ150">
            <v>5517</v>
          </cell>
          <cell r="GK150">
            <v>1</v>
          </cell>
          <cell r="GL150">
            <v>5517</v>
          </cell>
          <cell r="GM150">
            <v>0</v>
          </cell>
          <cell r="GN150">
            <v>1</v>
          </cell>
          <cell r="GO150">
            <v>5517</v>
          </cell>
          <cell r="GP150">
            <v>1</v>
          </cell>
          <cell r="GQ150">
            <v>5517</v>
          </cell>
          <cell r="GR150">
            <v>0</v>
          </cell>
          <cell r="GS150">
            <v>1</v>
          </cell>
          <cell r="GT150">
            <v>5517</v>
          </cell>
          <cell r="GU150">
            <v>1</v>
          </cell>
          <cell r="GV150">
            <v>5517</v>
          </cell>
          <cell r="GW150">
            <v>0</v>
          </cell>
          <cell r="GX150">
            <v>1</v>
          </cell>
          <cell r="GY150">
            <v>5517</v>
          </cell>
          <cell r="GZ150">
            <v>1</v>
          </cell>
          <cell r="HA150">
            <v>5517</v>
          </cell>
          <cell r="HB150">
            <v>0</v>
          </cell>
        </row>
        <row r="151">
          <cell r="FO151" t="str">
            <v>-</v>
          </cell>
          <cell r="FP151" t="str">
            <v>-</v>
          </cell>
          <cell r="FQ151" t="str">
            <v>-</v>
          </cell>
          <cell r="FR151" t="str">
            <v>-</v>
          </cell>
          <cell r="FS151" t="str">
            <v>-</v>
          </cell>
          <cell r="FT151" t="str">
            <v>-</v>
          </cell>
          <cell r="FU151" t="str">
            <v>-</v>
          </cell>
          <cell r="FV151" t="str">
            <v>-</v>
          </cell>
          <cell r="FX151" t="str">
            <v>CRANKCASE ASSEMBLY</v>
          </cell>
          <cell r="FY151">
            <v>1</v>
          </cell>
          <cell r="FZ151">
            <v>3301</v>
          </cell>
          <cell r="GA151">
            <v>1</v>
          </cell>
          <cell r="GB151">
            <v>3301</v>
          </cell>
          <cell r="GC151">
            <v>0</v>
          </cell>
          <cell r="GD151">
            <v>1</v>
          </cell>
          <cell r="GE151">
            <v>3039</v>
          </cell>
          <cell r="GF151">
            <v>1</v>
          </cell>
          <cell r="GG151">
            <v>3039</v>
          </cell>
          <cell r="GH151">
            <v>0</v>
          </cell>
          <cell r="GI151">
            <v>1</v>
          </cell>
          <cell r="GJ151">
            <v>3814</v>
          </cell>
          <cell r="GK151">
            <v>1</v>
          </cell>
          <cell r="GL151">
            <v>3814</v>
          </cell>
          <cell r="GM151">
            <v>0</v>
          </cell>
          <cell r="GN151">
            <v>1</v>
          </cell>
          <cell r="GO151">
            <v>3714</v>
          </cell>
          <cell r="GP151">
            <v>1</v>
          </cell>
          <cell r="GQ151">
            <v>3714</v>
          </cell>
          <cell r="GR151">
            <v>0</v>
          </cell>
          <cell r="GS151">
            <v>1</v>
          </cell>
          <cell r="GT151">
            <v>3779</v>
          </cell>
          <cell r="GU151">
            <v>1</v>
          </cell>
          <cell r="GV151">
            <v>3779</v>
          </cell>
          <cell r="GW151">
            <v>0</v>
          </cell>
          <cell r="GX151">
            <v>1</v>
          </cell>
          <cell r="GY151">
            <v>3589</v>
          </cell>
          <cell r="GZ151">
            <v>1</v>
          </cell>
          <cell r="HA151">
            <v>3589</v>
          </cell>
          <cell r="HB151">
            <v>0</v>
          </cell>
        </row>
        <row r="152">
          <cell r="FO152">
            <v>-291.29000000000002</v>
          </cell>
          <cell r="FP152">
            <v>5525.9299999999994</v>
          </cell>
          <cell r="FQ152">
            <v>0</v>
          </cell>
          <cell r="FR152">
            <v>683.54</v>
          </cell>
          <cell r="FS152">
            <v>0</v>
          </cell>
          <cell r="FT152">
            <v>-5850</v>
          </cell>
          <cell r="FU152">
            <v>-20.94</v>
          </cell>
          <cell r="FV152">
            <v>47.239999999999895</v>
          </cell>
          <cell r="FX152" t="str">
            <v>PUMP FUEL INJECTION</v>
          </cell>
          <cell r="FY152">
            <v>1</v>
          </cell>
          <cell r="FZ152">
            <v>5117</v>
          </cell>
          <cell r="GA152">
            <v>1</v>
          </cell>
          <cell r="GB152">
            <v>5117</v>
          </cell>
          <cell r="GC152">
            <v>0</v>
          </cell>
          <cell r="GD152">
            <v>1</v>
          </cell>
          <cell r="GE152">
            <v>5144</v>
          </cell>
          <cell r="GF152">
            <v>1</v>
          </cell>
          <cell r="GG152">
            <v>5144</v>
          </cell>
          <cell r="GH152">
            <v>0</v>
          </cell>
          <cell r="GI152">
            <v>1</v>
          </cell>
          <cell r="GJ152">
            <v>3778</v>
          </cell>
          <cell r="GK152">
            <v>1</v>
          </cell>
          <cell r="GL152">
            <v>3778</v>
          </cell>
          <cell r="GM152">
            <v>0</v>
          </cell>
          <cell r="GN152">
            <v>1</v>
          </cell>
          <cell r="GO152">
            <v>5625</v>
          </cell>
          <cell r="GP152">
            <v>1</v>
          </cell>
          <cell r="GQ152">
            <v>5625</v>
          </cell>
          <cell r="GR152">
            <v>0</v>
          </cell>
          <cell r="GS152">
            <v>1</v>
          </cell>
          <cell r="GT152">
            <v>5623</v>
          </cell>
          <cell r="GU152">
            <v>1</v>
          </cell>
          <cell r="GV152">
            <v>5623</v>
          </cell>
          <cell r="GW152">
            <v>0</v>
          </cell>
          <cell r="GX152">
            <v>1</v>
          </cell>
          <cell r="GY152">
            <v>5379</v>
          </cell>
          <cell r="GZ152">
            <v>1</v>
          </cell>
          <cell r="HA152">
            <v>5379</v>
          </cell>
          <cell r="HB152">
            <v>0</v>
          </cell>
        </row>
        <row r="153">
          <cell r="FO153" t="str">
            <v>=</v>
          </cell>
          <cell r="FP153" t="str">
            <v>=</v>
          </cell>
          <cell r="FQ153" t="str">
            <v>=</v>
          </cell>
          <cell r="FR153" t="str">
            <v>=</v>
          </cell>
          <cell r="FS153" t="str">
            <v>=</v>
          </cell>
          <cell r="FT153" t="str">
            <v>=</v>
          </cell>
          <cell r="FU153" t="str">
            <v>=</v>
          </cell>
          <cell r="FV153" t="str">
            <v>=</v>
          </cell>
          <cell r="FX153" t="str">
            <v>RIM &amp; DISC REAR WHEEL</v>
          </cell>
          <cell r="FY153">
            <v>2</v>
          </cell>
          <cell r="FZ153">
            <v>3082</v>
          </cell>
          <cell r="GA153">
            <v>2</v>
          </cell>
          <cell r="GB153">
            <v>3082</v>
          </cell>
          <cell r="GC153">
            <v>0</v>
          </cell>
          <cell r="GD153">
            <v>2</v>
          </cell>
          <cell r="GE153">
            <v>3082</v>
          </cell>
          <cell r="GF153">
            <v>2</v>
          </cell>
          <cell r="GG153">
            <v>3082</v>
          </cell>
          <cell r="GH153">
            <v>0</v>
          </cell>
          <cell r="GI153">
            <v>2</v>
          </cell>
          <cell r="GJ153">
            <v>3082</v>
          </cell>
          <cell r="GK153">
            <v>2</v>
          </cell>
          <cell r="GL153">
            <v>3082</v>
          </cell>
          <cell r="GM153">
            <v>0</v>
          </cell>
          <cell r="GN153">
            <v>2</v>
          </cell>
          <cell r="GO153">
            <v>3082</v>
          </cell>
          <cell r="GP153">
            <v>2</v>
          </cell>
          <cell r="GQ153">
            <v>3082</v>
          </cell>
          <cell r="GR153">
            <v>0</v>
          </cell>
          <cell r="GS153">
            <v>2</v>
          </cell>
          <cell r="GT153">
            <v>3226</v>
          </cell>
          <cell r="GU153">
            <v>2</v>
          </cell>
          <cell r="GV153">
            <v>3226</v>
          </cell>
          <cell r="GW153">
            <v>0</v>
          </cell>
          <cell r="GX153">
            <v>2</v>
          </cell>
          <cell r="GY153">
            <v>3226</v>
          </cell>
          <cell r="GZ153">
            <v>2</v>
          </cell>
          <cell r="HA153">
            <v>3226</v>
          </cell>
          <cell r="HB153">
            <v>0</v>
          </cell>
        </row>
        <row r="154">
          <cell r="FV154">
            <v>47.239999999999384</v>
          </cell>
          <cell r="FX154" t="str">
            <v>AXLE REAR</v>
          </cell>
          <cell r="FY154">
            <v>2</v>
          </cell>
          <cell r="FZ154">
            <v>2220</v>
          </cell>
          <cell r="GA154">
            <v>2</v>
          </cell>
          <cell r="GB154">
            <v>2220</v>
          </cell>
          <cell r="GC154">
            <v>0</v>
          </cell>
          <cell r="GD154">
            <v>2</v>
          </cell>
          <cell r="GE154">
            <v>2220</v>
          </cell>
          <cell r="GF154">
            <v>2</v>
          </cell>
          <cell r="GG154">
            <v>2220</v>
          </cell>
          <cell r="GH154">
            <v>0</v>
          </cell>
          <cell r="GI154">
            <v>2</v>
          </cell>
          <cell r="GJ154">
            <v>2220</v>
          </cell>
          <cell r="GK154">
            <v>2</v>
          </cell>
          <cell r="GL154">
            <v>2220</v>
          </cell>
          <cell r="GM154">
            <v>0</v>
          </cell>
          <cell r="GN154">
            <v>2</v>
          </cell>
          <cell r="GO154">
            <v>2220</v>
          </cell>
          <cell r="GP154">
            <v>2</v>
          </cell>
          <cell r="GQ154">
            <v>2220</v>
          </cell>
          <cell r="GR154">
            <v>0</v>
          </cell>
          <cell r="GS154">
            <v>2</v>
          </cell>
          <cell r="GT154">
            <v>3050</v>
          </cell>
          <cell r="GU154">
            <v>2</v>
          </cell>
          <cell r="GV154">
            <v>3050</v>
          </cell>
          <cell r="GW154">
            <v>0</v>
          </cell>
          <cell r="GX154">
            <v>2</v>
          </cell>
          <cell r="GY154">
            <v>3050</v>
          </cell>
          <cell r="GZ154">
            <v>2</v>
          </cell>
          <cell r="HA154">
            <v>3050</v>
          </cell>
          <cell r="HB154">
            <v>0</v>
          </cell>
        </row>
        <row r="155">
          <cell r="FX155" t="str">
            <v>HEAD CYLINDER ASSEMBLY</v>
          </cell>
          <cell r="FY155">
            <v>1</v>
          </cell>
          <cell r="FZ155">
            <v>1548</v>
          </cell>
          <cell r="GA155">
            <v>1</v>
          </cell>
          <cell r="GB155">
            <v>1548</v>
          </cell>
          <cell r="GC155">
            <v>0</v>
          </cell>
          <cell r="GD155">
            <v>1</v>
          </cell>
          <cell r="GE155">
            <v>1548</v>
          </cell>
          <cell r="GF155">
            <v>1</v>
          </cell>
          <cell r="GG155">
            <v>1548</v>
          </cell>
          <cell r="GH155">
            <v>0</v>
          </cell>
          <cell r="GI155">
            <v>1</v>
          </cell>
          <cell r="GJ155">
            <v>1547</v>
          </cell>
          <cell r="GK155">
            <v>1</v>
          </cell>
          <cell r="GL155">
            <v>1547</v>
          </cell>
          <cell r="GM155">
            <v>0</v>
          </cell>
          <cell r="GN155">
            <v>1</v>
          </cell>
          <cell r="GO155">
            <v>1992</v>
          </cell>
          <cell r="GP155">
            <v>1</v>
          </cell>
          <cell r="GQ155">
            <v>1992</v>
          </cell>
          <cell r="GR155">
            <v>0</v>
          </cell>
          <cell r="GS155">
            <v>1</v>
          </cell>
          <cell r="GT155">
            <v>1992</v>
          </cell>
          <cell r="GU155">
            <v>1</v>
          </cell>
          <cell r="GV155">
            <v>1992</v>
          </cell>
          <cell r="GW155">
            <v>0</v>
          </cell>
          <cell r="GX155">
            <v>1</v>
          </cell>
          <cell r="GY155">
            <v>1992</v>
          </cell>
          <cell r="GZ155">
            <v>1</v>
          </cell>
          <cell r="HA155">
            <v>1992</v>
          </cell>
          <cell r="HB155">
            <v>0</v>
          </cell>
        </row>
        <row r="156">
          <cell r="FN156" t="str">
            <v>D:\F98 Cost Audit\PROFE97 NEW.XLS\CHAP17</v>
          </cell>
          <cell r="FO156">
            <v>0</v>
          </cell>
          <cell r="FP156">
            <v>0</v>
          </cell>
          <cell r="FQ156">
            <v>0</v>
          </cell>
          <cell r="FR156">
            <v>0</v>
          </cell>
          <cell r="FS156">
            <v>0</v>
          </cell>
          <cell r="FT156">
            <v>0</v>
          </cell>
          <cell r="FU156">
            <v>0</v>
          </cell>
          <cell r="FV156">
            <v>0</v>
          </cell>
          <cell r="FX156" t="str">
            <v>BULL GEAR</v>
          </cell>
          <cell r="FY156">
            <v>2</v>
          </cell>
          <cell r="FZ156">
            <v>1916</v>
          </cell>
          <cell r="GA156">
            <v>2</v>
          </cell>
          <cell r="GB156">
            <v>1916</v>
          </cell>
          <cell r="GC156">
            <v>0</v>
          </cell>
          <cell r="GD156">
            <v>2</v>
          </cell>
          <cell r="GE156">
            <v>1916</v>
          </cell>
          <cell r="GF156">
            <v>2</v>
          </cell>
          <cell r="GG156">
            <v>1916</v>
          </cell>
          <cell r="GH156">
            <v>0</v>
          </cell>
          <cell r="GI156">
            <v>2</v>
          </cell>
          <cell r="GJ156">
            <v>1916</v>
          </cell>
          <cell r="GK156">
            <v>2</v>
          </cell>
          <cell r="GL156">
            <v>1916</v>
          </cell>
          <cell r="GM156">
            <v>0</v>
          </cell>
          <cell r="GN156">
            <v>2</v>
          </cell>
          <cell r="GO156">
            <v>1916</v>
          </cell>
          <cell r="GP156">
            <v>2</v>
          </cell>
          <cell r="GQ156">
            <v>1916</v>
          </cell>
          <cell r="GR156">
            <v>0</v>
          </cell>
          <cell r="GS156">
            <v>2</v>
          </cell>
          <cell r="GT156">
            <v>1916</v>
          </cell>
          <cell r="GU156">
            <v>2</v>
          </cell>
          <cell r="GV156">
            <v>1916</v>
          </cell>
          <cell r="GW156">
            <v>0</v>
          </cell>
          <cell r="GX156">
            <v>2</v>
          </cell>
          <cell r="GY156">
            <v>1954</v>
          </cell>
          <cell r="GZ156">
            <v>2</v>
          </cell>
          <cell r="HA156">
            <v>1954</v>
          </cell>
          <cell r="HB156">
            <v>0</v>
          </cell>
        </row>
        <row r="157">
          <cell r="FN157">
            <v>36412.925134722223</v>
          </cell>
          <cell r="FO157">
            <v>0</v>
          </cell>
          <cell r="FP157">
            <v>0</v>
          </cell>
          <cell r="FQ157">
            <v>0</v>
          </cell>
          <cell r="FR157">
            <v>0</v>
          </cell>
          <cell r="FS157">
            <v>0</v>
          </cell>
          <cell r="FT157">
            <v>0</v>
          </cell>
          <cell r="FU157">
            <v>0</v>
          </cell>
          <cell r="FV157">
            <v>0</v>
          </cell>
          <cell r="FX157" t="str">
            <v>HOUSING CLUTCH</v>
          </cell>
          <cell r="FY157">
            <v>1</v>
          </cell>
          <cell r="FZ157">
            <v>2090</v>
          </cell>
          <cell r="GA157">
            <v>1</v>
          </cell>
          <cell r="GB157">
            <v>2090</v>
          </cell>
          <cell r="GC157">
            <v>0</v>
          </cell>
          <cell r="GD157">
            <v>1</v>
          </cell>
          <cell r="GE157">
            <v>2090</v>
          </cell>
          <cell r="GF157">
            <v>1</v>
          </cell>
          <cell r="GG157">
            <v>2090</v>
          </cell>
          <cell r="GH157">
            <v>0</v>
          </cell>
          <cell r="GI157">
            <v>1</v>
          </cell>
          <cell r="GJ157">
            <v>2090</v>
          </cell>
          <cell r="GK157">
            <v>1</v>
          </cell>
          <cell r="GL157">
            <v>2090</v>
          </cell>
          <cell r="GM157">
            <v>0</v>
          </cell>
          <cell r="GN157">
            <v>1</v>
          </cell>
          <cell r="GO157">
            <v>2090</v>
          </cell>
          <cell r="GP157">
            <v>1</v>
          </cell>
          <cell r="GQ157">
            <v>2090</v>
          </cell>
          <cell r="GR157">
            <v>0</v>
          </cell>
          <cell r="GS157">
            <v>1</v>
          </cell>
          <cell r="GT157">
            <v>1910</v>
          </cell>
          <cell r="GU157">
            <v>1</v>
          </cell>
          <cell r="GV157">
            <v>1910</v>
          </cell>
          <cell r="GW157">
            <v>0</v>
          </cell>
          <cell r="GX157">
            <v>1</v>
          </cell>
          <cell r="GY157">
            <v>1910</v>
          </cell>
          <cell r="GZ157">
            <v>1</v>
          </cell>
          <cell r="HA157">
            <v>1910</v>
          </cell>
          <cell r="HB157">
            <v>0</v>
          </cell>
        </row>
        <row r="158">
          <cell r="FN158">
            <v>36412.925134722223</v>
          </cell>
          <cell r="FO158">
            <v>0</v>
          </cell>
          <cell r="FP158">
            <v>0</v>
          </cell>
          <cell r="FQ158">
            <v>0</v>
          </cell>
          <cell r="FR158">
            <v>0</v>
          </cell>
          <cell r="FS158">
            <v>0</v>
          </cell>
          <cell r="FT158">
            <v>0</v>
          </cell>
          <cell r="FU158">
            <v>0</v>
          </cell>
          <cell r="FV158">
            <v>0</v>
          </cell>
          <cell r="FX158" t="str">
            <v>CRANKSHAFT</v>
          </cell>
          <cell r="FY158">
            <v>1</v>
          </cell>
          <cell r="FZ158">
            <v>2475</v>
          </cell>
          <cell r="GA158">
            <v>1</v>
          </cell>
          <cell r="GB158">
            <v>2475</v>
          </cell>
          <cell r="GC158">
            <v>0</v>
          </cell>
          <cell r="GD158">
            <v>1</v>
          </cell>
          <cell r="GE158">
            <v>1983</v>
          </cell>
          <cell r="GF158">
            <v>1</v>
          </cell>
          <cell r="GG158">
            <v>1983</v>
          </cell>
          <cell r="GH158">
            <v>0</v>
          </cell>
          <cell r="GI158">
            <v>1</v>
          </cell>
          <cell r="GJ158">
            <v>1588</v>
          </cell>
          <cell r="GK158">
            <v>1</v>
          </cell>
          <cell r="GL158">
            <v>1588</v>
          </cell>
          <cell r="GM158">
            <v>0</v>
          </cell>
          <cell r="GN158">
            <v>1</v>
          </cell>
          <cell r="GO158">
            <v>2109</v>
          </cell>
          <cell r="GP158">
            <v>1</v>
          </cell>
          <cell r="GQ158">
            <v>2109</v>
          </cell>
          <cell r="GR158">
            <v>0</v>
          </cell>
          <cell r="GS158">
            <v>1</v>
          </cell>
          <cell r="GT158">
            <v>1769</v>
          </cell>
          <cell r="GU158">
            <v>1</v>
          </cell>
          <cell r="GV158">
            <v>1769</v>
          </cell>
          <cell r="GW158">
            <v>0</v>
          </cell>
          <cell r="GX158">
            <v>1</v>
          </cell>
          <cell r="GY158">
            <v>2903</v>
          </cell>
          <cell r="GZ158">
            <v>1</v>
          </cell>
          <cell r="HA158">
            <v>2903</v>
          </cell>
          <cell r="HB158">
            <v>0</v>
          </cell>
        </row>
        <row r="159">
          <cell r="FN159" t="str">
            <v>|::</v>
          </cell>
          <cell r="FO159">
            <v>0</v>
          </cell>
          <cell r="FP159">
            <v>0</v>
          </cell>
          <cell r="FQ159">
            <v>0</v>
          </cell>
          <cell r="FR159">
            <v>0</v>
          </cell>
          <cell r="FS159">
            <v>0</v>
          </cell>
          <cell r="FT159">
            <v>0</v>
          </cell>
          <cell r="FU159">
            <v>0</v>
          </cell>
          <cell r="FV159">
            <v>0</v>
          </cell>
          <cell r="FX159" t="str">
            <v>GEAR STEERING CPT</v>
          </cell>
          <cell r="FY159">
            <v>1</v>
          </cell>
          <cell r="FZ159">
            <v>2240</v>
          </cell>
          <cell r="GA159">
            <v>1</v>
          </cell>
          <cell r="GB159">
            <v>2240</v>
          </cell>
          <cell r="GC159">
            <v>0</v>
          </cell>
          <cell r="GD159">
            <v>1</v>
          </cell>
          <cell r="GE159">
            <v>2240</v>
          </cell>
          <cell r="GF159">
            <v>1</v>
          </cell>
          <cell r="GG159">
            <v>2240</v>
          </cell>
          <cell r="GH159">
            <v>0</v>
          </cell>
          <cell r="GI159">
            <v>1</v>
          </cell>
          <cell r="GJ159">
            <v>2240</v>
          </cell>
          <cell r="GK159">
            <v>1</v>
          </cell>
          <cell r="GL159">
            <v>2240</v>
          </cell>
          <cell r="GM159">
            <v>0</v>
          </cell>
          <cell r="GN159">
            <v>1</v>
          </cell>
          <cell r="GO159">
            <v>2240</v>
          </cell>
          <cell r="GP159">
            <v>1</v>
          </cell>
          <cell r="GQ159">
            <v>2240</v>
          </cell>
          <cell r="GR159">
            <v>0</v>
          </cell>
          <cell r="GS159">
            <v>1</v>
          </cell>
          <cell r="GT159">
            <v>2240</v>
          </cell>
          <cell r="GU159">
            <v>1</v>
          </cell>
          <cell r="GV159">
            <v>2240</v>
          </cell>
          <cell r="GW159">
            <v>0</v>
          </cell>
          <cell r="GX159">
            <v>1</v>
          </cell>
          <cell r="GY159">
            <v>2240</v>
          </cell>
          <cell r="GZ159">
            <v>1</v>
          </cell>
          <cell r="HA159">
            <v>2240</v>
          </cell>
          <cell r="HB159">
            <v>0</v>
          </cell>
        </row>
        <row r="160">
          <cell r="FN160" t="str">
            <v>FARM EQUIPMENT SECTOR</v>
          </cell>
          <cell r="FO160">
            <v>0</v>
          </cell>
          <cell r="FP160">
            <v>0</v>
          </cell>
          <cell r="FQ160">
            <v>0</v>
          </cell>
          <cell r="FR160">
            <v>0</v>
          </cell>
          <cell r="FS160">
            <v>0</v>
          </cell>
          <cell r="FT160">
            <v>0</v>
          </cell>
          <cell r="FU160">
            <v>0</v>
          </cell>
          <cell r="FV160">
            <v>0</v>
          </cell>
          <cell r="FX160" t="str">
            <v>TYRE FRONT WHEEL</v>
          </cell>
          <cell r="FY160">
            <v>2</v>
          </cell>
          <cell r="FZ160">
            <v>2030</v>
          </cell>
          <cell r="GA160">
            <v>2</v>
          </cell>
          <cell r="GB160">
            <v>2030</v>
          </cell>
          <cell r="GC160">
            <v>0</v>
          </cell>
          <cell r="GD160">
            <v>2</v>
          </cell>
          <cell r="GE160">
            <v>2030</v>
          </cell>
          <cell r="GF160">
            <v>2</v>
          </cell>
          <cell r="GG160">
            <v>2030</v>
          </cell>
          <cell r="GH160">
            <v>0</v>
          </cell>
          <cell r="GI160">
            <v>2</v>
          </cell>
          <cell r="GJ160">
            <v>2030</v>
          </cell>
          <cell r="GK160">
            <v>2</v>
          </cell>
          <cell r="GL160">
            <v>2030</v>
          </cell>
          <cell r="GM160">
            <v>0</v>
          </cell>
          <cell r="GN160">
            <v>2</v>
          </cell>
          <cell r="GO160">
            <v>2030</v>
          </cell>
          <cell r="GP160">
            <v>2</v>
          </cell>
          <cell r="GQ160">
            <v>2030</v>
          </cell>
          <cell r="GR160">
            <v>0</v>
          </cell>
          <cell r="GS160">
            <v>2</v>
          </cell>
          <cell r="GT160">
            <v>2030</v>
          </cell>
          <cell r="GU160">
            <v>2</v>
          </cell>
          <cell r="GV160">
            <v>2030</v>
          </cell>
          <cell r="GW160">
            <v>0</v>
          </cell>
          <cell r="GX160">
            <v>2</v>
          </cell>
          <cell r="GY160">
            <v>2030</v>
          </cell>
          <cell r="GZ160">
            <v>2</v>
          </cell>
          <cell r="HA160">
            <v>2030</v>
          </cell>
          <cell r="HB160">
            <v>0</v>
          </cell>
        </row>
        <row r="161">
          <cell r="FN161" t="str">
            <v>DIVISION BALANCES DETAILS F-97 (FES)</v>
          </cell>
          <cell r="FO161">
            <v>0</v>
          </cell>
          <cell r="FP161">
            <v>0</v>
          </cell>
          <cell r="FQ161">
            <v>0</v>
          </cell>
          <cell r="FR161">
            <v>0</v>
          </cell>
          <cell r="FS161">
            <v>0</v>
          </cell>
          <cell r="FT161">
            <v>0</v>
          </cell>
          <cell r="FU161">
            <v>0</v>
          </cell>
          <cell r="FV161">
            <v>0</v>
          </cell>
          <cell r="FX161" t="str">
            <v>MOTOR STARTER</v>
          </cell>
          <cell r="FY161">
            <v>1</v>
          </cell>
          <cell r="FZ161">
            <v>1787</v>
          </cell>
          <cell r="GA161">
            <v>1</v>
          </cell>
          <cell r="GB161">
            <v>1787</v>
          </cell>
          <cell r="GC161">
            <v>0</v>
          </cell>
          <cell r="GD161">
            <v>1</v>
          </cell>
          <cell r="GE161">
            <v>1787</v>
          </cell>
          <cell r="GF161">
            <v>1</v>
          </cell>
          <cell r="GG161">
            <v>1787</v>
          </cell>
          <cell r="GH161">
            <v>0</v>
          </cell>
          <cell r="GI161">
            <v>1</v>
          </cell>
          <cell r="GJ161">
            <v>1787</v>
          </cell>
          <cell r="GK161">
            <v>1</v>
          </cell>
          <cell r="GL161">
            <v>1787</v>
          </cell>
          <cell r="GM161">
            <v>0</v>
          </cell>
          <cell r="GN161">
            <v>1</v>
          </cell>
          <cell r="GO161">
            <v>1787</v>
          </cell>
          <cell r="GP161">
            <v>1</v>
          </cell>
          <cell r="GQ161">
            <v>1787</v>
          </cell>
          <cell r="GR161">
            <v>0</v>
          </cell>
          <cell r="GS161">
            <v>1</v>
          </cell>
          <cell r="GT161">
            <v>1787</v>
          </cell>
          <cell r="GU161">
            <v>1</v>
          </cell>
          <cell r="GV161">
            <v>1787</v>
          </cell>
          <cell r="GW161">
            <v>0</v>
          </cell>
          <cell r="GX161">
            <v>1</v>
          </cell>
          <cell r="GY161">
            <v>1787</v>
          </cell>
          <cell r="GZ161">
            <v>1</v>
          </cell>
          <cell r="HA161">
            <v>1787</v>
          </cell>
          <cell r="HB161">
            <v>0</v>
          </cell>
        </row>
        <row r="162">
          <cell r="FN162" t="str">
            <v>-</v>
          </cell>
          <cell r="FO162" t="str">
            <v>-</v>
          </cell>
          <cell r="FP162" t="str">
            <v>-</v>
          </cell>
          <cell r="FQ162" t="str">
            <v>-</v>
          </cell>
          <cell r="FR162" t="str">
            <v>-</v>
          </cell>
          <cell r="FS162" t="str">
            <v>-</v>
          </cell>
          <cell r="FT162" t="str">
            <v>-</v>
          </cell>
          <cell r="FU162" t="str">
            <v>-</v>
          </cell>
          <cell r="FV162" t="str">
            <v>-</v>
          </cell>
          <cell r="FX162" t="str">
            <v>RADIATOR</v>
          </cell>
          <cell r="FY162">
            <v>1</v>
          </cell>
          <cell r="FZ162">
            <v>1525</v>
          </cell>
          <cell r="GA162">
            <v>1</v>
          </cell>
          <cell r="GB162">
            <v>1525</v>
          </cell>
          <cell r="GC162">
            <v>0</v>
          </cell>
          <cell r="GD162">
            <v>1</v>
          </cell>
          <cell r="GE162">
            <v>1525</v>
          </cell>
          <cell r="GF162">
            <v>1</v>
          </cell>
          <cell r="GG162">
            <v>1525</v>
          </cell>
          <cell r="GH162">
            <v>0</v>
          </cell>
          <cell r="GI162">
            <v>1</v>
          </cell>
          <cell r="GJ162">
            <v>2811</v>
          </cell>
          <cell r="GK162">
            <v>1</v>
          </cell>
          <cell r="GL162">
            <v>2811</v>
          </cell>
          <cell r="GM162">
            <v>0</v>
          </cell>
          <cell r="GN162">
            <v>1</v>
          </cell>
          <cell r="GO162">
            <v>2811</v>
          </cell>
          <cell r="GP162">
            <v>1</v>
          </cell>
          <cell r="GQ162">
            <v>2811</v>
          </cell>
          <cell r="GR162">
            <v>0</v>
          </cell>
          <cell r="GS162">
            <v>1</v>
          </cell>
          <cell r="GT162">
            <v>2811</v>
          </cell>
          <cell r="GU162">
            <v>1</v>
          </cell>
          <cell r="GV162">
            <v>2811</v>
          </cell>
          <cell r="GW162">
            <v>0</v>
          </cell>
          <cell r="GX162">
            <v>1</v>
          </cell>
          <cell r="GY162">
            <v>2944.8</v>
          </cell>
          <cell r="GZ162">
            <v>1</v>
          </cell>
          <cell r="HA162">
            <v>2944.8</v>
          </cell>
          <cell r="HB162">
            <v>0</v>
          </cell>
        </row>
        <row r="163">
          <cell r="FN163" t="str">
            <v>DIVISION</v>
          </cell>
          <cell r="FO163" t="str">
            <v>OPENING</v>
          </cell>
          <cell r="FP163" t="str">
            <v>MATERIAL</v>
          </cell>
          <cell r="FQ163" t="str">
            <v>SALES</v>
          </cell>
          <cell r="FR163" t="str">
            <v>EXPENSES</v>
          </cell>
          <cell r="FS163" t="str">
            <v>EXPORT</v>
          </cell>
          <cell r="FT163" t="str">
            <v>FUNDS</v>
          </cell>
          <cell r="FU163" t="str">
            <v>PAYMENTS</v>
          </cell>
          <cell r="FV163" t="str">
            <v>TOTAL</v>
          </cell>
          <cell r="FX163" t="str">
            <v>AXLE FRONT</v>
          </cell>
          <cell r="FY163">
            <v>1</v>
          </cell>
          <cell r="FZ163">
            <v>1259</v>
          </cell>
          <cell r="GA163">
            <v>1</v>
          </cell>
          <cell r="GB163">
            <v>1259</v>
          </cell>
          <cell r="GC163">
            <v>0</v>
          </cell>
          <cell r="GD163">
            <v>1</v>
          </cell>
          <cell r="GE163">
            <v>1259</v>
          </cell>
          <cell r="GF163">
            <v>1</v>
          </cell>
          <cell r="GG163">
            <v>1259</v>
          </cell>
          <cell r="GH163">
            <v>0</v>
          </cell>
          <cell r="GI163">
            <v>1</v>
          </cell>
          <cell r="GJ163">
            <v>1259</v>
          </cell>
          <cell r="GK163">
            <v>1</v>
          </cell>
          <cell r="GL163">
            <v>1259</v>
          </cell>
          <cell r="GM163">
            <v>0</v>
          </cell>
          <cell r="GN163">
            <v>1</v>
          </cell>
          <cell r="GO163">
            <v>1492</v>
          </cell>
          <cell r="GP163">
            <v>1</v>
          </cell>
          <cell r="GQ163">
            <v>1492</v>
          </cell>
          <cell r="GR163">
            <v>0</v>
          </cell>
          <cell r="GS163">
            <v>1</v>
          </cell>
          <cell r="GT163">
            <v>742</v>
          </cell>
          <cell r="GU163">
            <v>1</v>
          </cell>
          <cell r="GV163">
            <v>742</v>
          </cell>
          <cell r="GW163">
            <v>0</v>
          </cell>
          <cell r="GX163">
            <v>1</v>
          </cell>
          <cell r="GY163">
            <v>742</v>
          </cell>
          <cell r="GZ163">
            <v>1</v>
          </cell>
          <cell r="HA163">
            <v>742</v>
          </cell>
          <cell r="HB163">
            <v>0</v>
          </cell>
        </row>
        <row r="164">
          <cell r="FO164" t="str">
            <v>BALANCE</v>
          </cell>
          <cell r="FP164">
            <v>0</v>
          </cell>
          <cell r="FQ164" t="str">
            <v>TAX</v>
          </cell>
          <cell r="FR164">
            <v>0</v>
          </cell>
          <cell r="FS164" t="str">
            <v>RECEIPT</v>
          </cell>
          <cell r="FT164">
            <v>0</v>
          </cell>
          <cell r="FU164">
            <v>0</v>
          </cell>
          <cell r="FV164">
            <v>0</v>
          </cell>
          <cell r="FX164" t="str">
            <v>FLYWHEEL</v>
          </cell>
          <cell r="FY164">
            <v>1</v>
          </cell>
          <cell r="FZ164">
            <v>1432</v>
          </cell>
          <cell r="GA164">
            <v>1</v>
          </cell>
          <cell r="GB164">
            <v>1432</v>
          </cell>
          <cell r="GC164">
            <v>0</v>
          </cell>
          <cell r="GD164">
            <v>1</v>
          </cell>
          <cell r="GE164">
            <v>1492</v>
          </cell>
          <cell r="GF164">
            <v>1</v>
          </cell>
          <cell r="GG164">
            <v>1492</v>
          </cell>
          <cell r="GH164">
            <v>0</v>
          </cell>
          <cell r="GI164">
            <v>1</v>
          </cell>
          <cell r="GJ164">
            <v>1299</v>
          </cell>
          <cell r="GK164">
            <v>1</v>
          </cell>
          <cell r="GL164">
            <v>1299</v>
          </cell>
          <cell r="GM164">
            <v>0</v>
          </cell>
          <cell r="GN164">
            <v>1</v>
          </cell>
          <cell r="GO164">
            <v>1257</v>
          </cell>
          <cell r="GP164">
            <v>1</v>
          </cell>
          <cell r="GQ164">
            <v>1257</v>
          </cell>
          <cell r="GR164">
            <v>0</v>
          </cell>
          <cell r="GS164">
            <v>1</v>
          </cell>
          <cell r="GT164">
            <v>1273</v>
          </cell>
          <cell r="GU164">
            <v>1</v>
          </cell>
          <cell r="GV164">
            <v>1273</v>
          </cell>
          <cell r="GW164">
            <v>0</v>
          </cell>
          <cell r="GX164">
            <v>1</v>
          </cell>
          <cell r="GY164">
            <v>1241</v>
          </cell>
          <cell r="GZ164">
            <v>1</v>
          </cell>
          <cell r="HA164">
            <v>1241</v>
          </cell>
          <cell r="HB164">
            <v>0</v>
          </cell>
        </row>
        <row r="165">
          <cell r="FN165" t="str">
            <v>-</v>
          </cell>
          <cell r="FO165" t="str">
            <v>-</v>
          </cell>
          <cell r="FP165" t="str">
            <v>-</v>
          </cell>
          <cell r="FQ165" t="str">
            <v>-</v>
          </cell>
          <cell r="FR165" t="str">
            <v>-</v>
          </cell>
          <cell r="FS165" t="str">
            <v>-</v>
          </cell>
          <cell r="FT165" t="str">
            <v>-</v>
          </cell>
          <cell r="FU165" t="str">
            <v>-</v>
          </cell>
          <cell r="FV165" t="str">
            <v>-</v>
          </cell>
          <cell r="FX165" t="str">
            <v>INJECTOR CPT</v>
          </cell>
          <cell r="FY165">
            <v>3</v>
          </cell>
          <cell r="FZ165">
            <v>1512</v>
          </cell>
          <cell r="GA165">
            <v>3</v>
          </cell>
          <cell r="GB165">
            <v>1512</v>
          </cell>
          <cell r="GC165">
            <v>0</v>
          </cell>
          <cell r="GD165">
            <v>3</v>
          </cell>
          <cell r="GE165">
            <v>1512</v>
          </cell>
          <cell r="GF165">
            <v>3</v>
          </cell>
          <cell r="GG165">
            <v>1512</v>
          </cell>
          <cell r="GH165">
            <v>0</v>
          </cell>
          <cell r="GI165">
            <v>0</v>
          </cell>
          <cell r="GJ165">
            <v>0</v>
          </cell>
          <cell r="GK165">
            <v>0</v>
          </cell>
          <cell r="GL165">
            <v>0</v>
          </cell>
          <cell r="GM165">
            <v>0</v>
          </cell>
          <cell r="GN165">
            <v>4</v>
          </cell>
          <cell r="GO165">
            <v>2016</v>
          </cell>
          <cell r="GP165">
            <v>4</v>
          </cell>
          <cell r="GQ165">
            <v>2016</v>
          </cell>
          <cell r="GR165">
            <v>0</v>
          </cell>
          <cell r="GS165">
            <v>4</v>
          </cell>
          <cell r="GT165">
            <v>2016</v>
          </cell>
          <cell r="GU165">
            <v>4</v>
          </cell>
          <cell r="GV165">
            <v>2016</v>
          </cell>
          <cell r="GW165">
            <v>0</v>
          </cell>
          <cell r="GX165">
            <v>4</v>
          </cell>
          <cell r="GY165">
            <v>2016</v>
          </cell>
          <cell r="GZ165">
            <v>4</v>
          </cell>
          <cell r="HA165">
            <v>2016</v>
          </cell>
          <cell r="HB165">
            <v>0</v>
          </cell>
        </row>
        <row r="166">
          <cell r="FN166" t="str">
            <v>AD KANDIVLI</v>
          </cell>
          <cell r="FO166">
            <v>-1099.67437</v>
          </cell>
          <cell r="FP166">
            <v>-1110.1111063999999</v>
          </cell>
          <cell r="FQ166">
            <v>0</v>
          </cell>
          <cell r="FR166">
            <v>-453.4201496</v>
          </cell>
          <cell r="FS166">
            <v>149.97999999999999</v>
          </cell>
          <cell r="FT166">
            <v>1758.1549600000001</v>
          </cell>
          <cell r="FU166">
            <v>0</v>
          </cell>
          <cell r="FV166">
            <v>-755.07066599999985</v>
          </cell>
          <cell r="FX166" t="str">
            <v>BATTERY</v>
          </cell>
          <cell r="FY166">
            <v>1</v>
          </cell>
          <cell r="FZ166">
            <v>1505</v>
          </cell>
          <cell r="GA166">
            <v>1</v>
          </cell>
          <cell r="GB166">
            <v>1505</v>
          </cell>
          <cell r="GC166">
            <v>0</v>
          </cell>
          <cell r="GD166">
            <v>1</v>
          </cell>
          <cell r="GE166">
            <v>1505</v>
          </cell>
          <cell r="GF166">
            <v>1</v>
          </cell>
          <cell r="GG166">
            <v>1505</v>
          </cell>
          <cell r="GH166">
            <v>0</v>
          </cell>
          <cell r="GI166">
            <v>1</v>
          </cell>
          <cell r="GJ166">
            <v>1505</v>
          </cell>
          <cell r="GK166">
            <v>1</v>
          </cell>
          <cell r="GL166">
            <v>1505</v>
          </cell>
          <cell r="GM166">
            <v>0</v>
          </cell>
          <cell r="GN166">
            <v>1</v>
          </cell>
          <cell r="GO166">
            <v>1505</v>
          </cell>
          <cell r="GP166">
            <v>1</v>
          </cell>
          <cell r="GQ166">
            <v>1505</v>
          </cell>
          <cell r="GR166">
            <v>0</v>
          </cell>
          <cell r="GS166">
            <v>1</v>
          </cell>
          <cell r="GT166">
            <v>1505</v>
          </cell>
          <cell r="GU166">
            <v>1</v>
          </cell>
          <cell r="GV166">
            <v>1505</v>
          </cell>
          <cell r="GW166">
            <v>0</v>
          </cell>
          <cell r="GX166">
            <v>1</v>
          </cell>
          <cell r="GY166">
            <v>1505</v>
          </cell>
          <cell r="GZ166">
            <v>1</v>
          </cell>
          <cell r="HA166">
            <v>1505</v>
          </cell>
          <cell r="HB166">
            <v>0</v>
          </cell>
        </row>
        <row r="167">
          <cell r="A167" t="str">
            <v>FARM EQUIPMENT SECTOR</v>
          </cell>
          <cell r="FX167" t="str">
            <v>HOOD &amp; GRILLE ASSY</v>
          </cell>
          <cell r="FY167">
            <v>1</v>
          </cell>
          <cell r="FZ167">
            <v>1081</v>
          </cell>
          <cell r="GA167">
            <v>1</v>
          </cell>
          <cell r="GB167">
            <v>1081</v>
          </cell>
          <cell r="GC167">
            <v>0</v>
          </cell>
          <cell r="GD167">
            <v>1</v>
          </cell>
          <cell r="GE167">
            <v>1081</v>
          </cell>
          <cell r="GF167">
            <v>1</v>
          </cell>
          <cell r="GG167">
            <v>1081</v>
          </cell>
          <cell r="GH167">
            <v>0</v>
          </cell>
          <cell r="GI167">
            <v>1</v>
          </cell>
          <cell r="GJ167">
            <v>1080</v>
          </cell>
          <cell r="GK167">
            <v>1</v>
          </cell>
          <cell r="GL167">
            <v>1080</v>
          </cell>
          <cell r="GM167">
            <v>0</v>
          </cell>
          <cell r="GN167">
            <v>1</v>
          </cell>
          <cell r="GO167">
            <v>1104</v>
          </cell>
          <cell r="GP167">
            <v>1</v>
          </cell>
          <cell r="GQ167">
            <v>1104</v>
          </cell>
          <cell r="GR167">
            <v>0</v>
          </cell>
          <cell r="GS167">
            <v>1</v>
          </cell>
          <cell r="GT167">
            <v>1122</v>
          </cell>
          <cell r="GU167">
            <v>1</v>
          </cell>
          <cell r="GV167">
            <v>1122</v>
          </cell>
          <cell r="GW167">
            <v>0</v>
          </cell>
          <cell r="GX167">
            <v>1</v>
          </cell>
          <cell r="GY167">
            <v>1122</v>
          </cell>
          <cell r="GZ167">
            <v>1</v>
          </cell>
          <cell r="HA167">
            <v>1122</v>
          </cell>
          <cell r="HB167">
            <v>0</v>
          </cell>
        </row>
        <row r="168">
          <cell r="A168" t="str">
            <v>FINANCIAL POSITION F-97 (CHAPTER 3.4 DETAILS)</v>
          </cell>
          <cell r="E168" t="str">
            <v>(Rs. in lacs)</v>
          </cell>
          <cell r="FN168" t="str">
            <v>AD MARKETING</v>
          </cell>
          <cell r="FO168">
            <v>0</v>
          </cell>
          <cell r="FP168">
            <v>0</v>
          </cell>
          <cell r="FQ168">
            <v>-295.07616000000002</v>
          </cell>
          <cell r="FR168">
            <v>-283.99953969999996</v>
          </cell>
          <cell r="FS168">
            <v>0</v>
          </cell>
          <cell r="FT168">
            <v>0</v>
          </cell>
          <cell r="FU168">
            <v>0</v>
          </cell>
          <cell r="FV168">
            <v>-579.07569969999997</v>
          </cell>
          <cell r="FX168" t="str">
            <v>PISTONS</v>
          </cell>
          <cell r="FY168">
            <v>3</v>
          </cell>
          <cell r="FZ168">
            <v>1086</v>
          </cell>
          <cell r="GA168">
            <v>3</v>
          </cell>
          <cell r="GB168">
            <v>1086</v>
          </cell>
          <cell r="GC168">
            <v>0</v>
          </cell>
          <cell r="GD168">
            <v>3</v>
          </cell>
          <cell r="GE168">
            <v>1086</v>
          </cell>
          <cell r="GF168">
            <v>3</v>
          </cell>
          <cell r="GG168">
            <v>1086</v>
          </cell>
          <cell r="GH168">
            <v>0</v>
          </cell>
          <cell r="GI168">
            <v>4</v>
          </cell>
          <cell r="GJ168">
            <v>1448</v>
          </cell>
          <cell r="GK168">
            <v>4</v>
          </cell>
          <cell r="GL168">
            <v>1448</v>
          </cell>
          <cell r="GM168">
            <v>0</v>
          </cell>
          <cell r="GN168">
            <v>4</v>
          </cell>
          <cell r="GO168">
            <v>1448</v>
          </cell>
          <cell r="GP168">
            <v>4</v>
          </cell>
          <cell r="GQ168">
            <v>1448</v>
          </cell>
          <cell r="GR168">
            <v>0</v>
          </cell>
          <cell r="GS168">
            <v>4</v>
          </cell>
          <cell r="GT168">
            <v>1448</v>
          </cell>
          <cell r="GU168">
            <v>4</v>
          </cell>
          <cell r="GV168">
            <v>1448</v>
          </cell>
          <cell r="GW168">
            <v>0</v>
          </cell>
          <cell r="GX168">
            <v>4</v>
          </cell>
          <cell r="GY168">
            <v>1448</v>
          </cell>
          <cell r="GZ168">
            <v>4</v>
          </cell>
          <cell r="HA168">
            <v>1448</v>
          </cell>
          <cell r="HB168">
            <v>0</v>
          </cell>
        </row>
        <row r="169">
          <cell r="A169" t="str">
            <v>-</v>
          </cell>
          <cell r="B169" t="str">
            <v>-</v>
          </cell>
          <cell r="C169" t="str">
            <v>-</v>
          </cell>
          <cell r="E169" t="str">
            <v>-</v>
          </cell>
          <cell r="G169" t="str">
            <v>-</v>
          </cell>
          <cell r="FX169" t="str">
            <v>SUPPORT FRONT AXLE</v>
          </cell>
          <cell r="FY169">
            <v>1</v>
          </cell>
          <cell r="FZ169">
            <v>988</v>
          </cell>
          <cell r="GA169">
            <v>1</v>
          </cell>
          <cell r="GB169">
            <v>988</v>
          </cell>
          <cell r="GC169">
            <v>0</v>
          </cell>
          <cell r="GD169">
            <v>1</v>
          </cell>
          <cell r="GE169">
            <v>988</v>
          </cell>
          <cell r="GF169">
            <v>1</v>
          </cell>
          <cell r="GG169">
            <v>988</v>
          </cell>
          <cell r="GH169">
            <v>0</v>
          </cell>
          <cell r="GI169">
            <v>1</v>
          </cell>
          <cell r="GJ169">
            <v>1195</v>
          </cell>
          <cell r="GK169">
            <v>1</v>
          </cell>
          <cell r="GL169">
            <v>1195</v>
          </cell>
          <cell r="GM169">
            <v>0</v>
          </cell>
          <cell r="GN169">
            <v>1</v>
          </cell>
          <cell r="GO169">
            <v>1195</v>
          </cell>
          <cell r="GP169">
            <v>1</v>
          </cell>
          <cell r="GQ169">
            <v>1195</v>
          </cell>
          <cell r="GR169">
            <v>0</v>
          </cell>
          <cell r="GS169">
            <v>1</v>
          </cell>
          <cell r="GT169">
            <v>1226</v>
          </cell>
          <cell r="GU169">
            <v>1</v>
          </cell>
          <cell r="GV169">
            <v>1226</v>
          </cell>
          <cell r="GW169">
            <v>0</v>
          </cell>
          <cell r="GX169">
            <v>1</v>
          </cell>
          <cell r="GY169">
            <v>1226</v>
          </cell>
          <cell r="GZ169">
            <v>1</v>
          </cell>
          <cell r="HA169">
            <v>1226</v>
          </cell>
          <cell r="HB169">
            <v>0</v>
          </cell>
        </row>
        <row r="170">
          <cell r="E170" t="str">
            <v xml:space="preserve">   C  O  M  P  A  N  Y</v>
          </cell>
          <cell r="FX170" t="str">
            <v>TANK FUEL</v>
          </cell>
          <cell r="FY170">
            <v>1</v>
          </cell>
          <cell r="FZ170">
            <v>1011</v>
          </cell>
          <cell r="GA170">
            <v>1</v>
          </cell>
          <cell r="GB170">
            <v>1011</v>
          </cell>
          <cell r="GC170">
            <v>0</v>
          </cell>
          <cell r="GD170">
            <v>1</v>
          </cell>
          <cell r="GE170">
            <v>1011</v>
          </cell>
          <cell r="GF170">
            <v>1</v>
          </cell>
          <cell r="GG170">
            <v>1011</v>
          </cell>
          <cell r="GH170">
            <v>0</v>
          </cell>
          <cell r="GI170">
            <v>1</v>
          </cell>
          <cell r="GJ170">
            <v>1116</v>
          </cell>
          <cell r="GK170">
            <v>1</v>
          </cell>
          <cell r="GL170">
            <v>1116</v>
          </cell>
          <cell r="GM170">
            <v>0</v>
          </cell>
          <cell r="GN170">
            <v>1</v>
          </cell>
          <cell r="GO170">
            <v>1011</v>
          </cell>
          <cell r="GP170">
            <v>1</v>
          </cell>
          <cell r="GQ170">
            <v>1011</v>
          </cell>
          <cell r="GR170">
            <v>0</v>
          </cell>
          <cell r="GS170">
            <v>1</v>
          </cell>
          <cell r="GT170">
            <v>1011</v>
          </cell>
          <cell r="GU170">
            <v>1</v>
          </cell>
          <cell r="GV170">
            <v>1011</v>
          </cell>
          <cell r="GW170">
            <v>0</v>
          </cell>
          <cell r="GX170">
            <v>1</v>
          </cell>
          <cell r="GY170">
            <v>1011</v>
          </cell>
          <cell r="GZ170">
            <v>1</v>
          </cell>
          <cell r="HA170">
            <v>1011</v>
          </cell>
          <cell r="HB170">
            <v>0</v>
          </cell>
        </row>
        <row r="171">
          <cell r="E171" t="str">
            <v>F-97</v>
          </cell>
          <cell r="G171" t="str">
            <v>F-95</v>
          </cell>
          <cell r="FX171" t="str">
            <v>BRAKE RH</v>
          </cell>
          <cell r="FY171">
            <v>1</v>
          </cell>
          <cell r="FZ171">
            <v>850</v>
          </cell>
          <cell r="GA171">
            <v>1</v>
          </cell>
          <cell r="GB171">
            <v>850</v>
          </cell>
          <cell r="GC171">
            <v>0</v>
          </cell>
          <cell r="GD171">
            <v>1</v>
          </cell>
          <cell r="GE171">
            <v>850</v>
          </cell>
          <cell r="GF171">
            <v>1</v>
          </cell>
          <cell r="GG171">
            <v>850</v>
          </cell>
          <cell r="GH171">
            <v>0</v>
          </cell>
          <cell r="GI171">
            <v>1</v>
          </cell>
          <cell r="GJ171">
            <v>850</v>
          </cell>
          <cell r="GK171">
            <v>1</v>
          </cell>
          <cell r="GL171">
            <v>850</v>
          </cell>
          <cell r="GM171">
            <v>0</v>
          </cell>
          <cell r="GN171">
            <v>1</v>
          </cell>
          <cell r="GO171">
            <v>850</v>
          </cell>
          <cell r="GP171">
            <v>1</v>
          </cell>
          <cell r="GQ171">
            <v>850</v>
          </cell>
          <cell r="GR171">
            <v>0</v>
          </cell>
          <cell r="GS171">
            <v>1</v>
          </cell>
          <cell r="GT171">
            <v>850</v>
          </cell>
          <cell r="GU171">
            <v>1</v>
          </cell>
          <cell r="GV171">
            <v>850</v>
          </cell>
          <cell r="GW171">
            <v>0</v>
          </cell>
          <cell r="GX171">
            <v>1</v>
          </cell>
          <cell r="GY171">
            <v>856</v>
          </cell>
          <cell r="GZ171">
            <v>1</v>
          </cell>
          <cell r="HA171">
            <v>856</v>
          </cell>
          <cell r="HB171">
            <v>0</v>
          </cell>
        </row>
        <row r="172">
          <cell r="A172" t="str">
            <v>-</v>
          </cell>
          <cell r="B172" t="str">
            <v>-</v>
          </cell>
          <cell r="C172" t="str">
            <v>-</v>
          </cell>
          <cell r="E172" t="str">
            <v>-</v>
          </cell>
          <cell r="G172" t="str">
            <v>-</v>
          </cell>
          <cell r="FX172" t="str">
            <v>BRAKE LH</v>
          </cell>
          <cell r="FY172">
            <v>1</v>
          </cell>
          <cell r="FZ172">
            <v>826</v>
          </cell>
          <cell r="GA172">
            <v>1</v>
          </cell>
          <cell r="GB172">
            <v>826</v>
          </cell>
          <cell r="GC172">
            <v>0</v>
          </cell>
          <cell r="GD172">
            <v>1</v>
          </cell>
          <cell r="GE172">
            <v>826</v>
          </cell>
          <cell r="GF172">
            <v>1</v>
          </cell>
          <cell r="GG172">
            <v>826</v>
          </cell>
          <cell r="GH172">
            <v>0</v>
          </cell>
          <cell r="GI172">
            <v>1</v>
          </cell>
          <cell r="GJ172">
            <v>826</v>
          </cell>
          <cell r="GK172">
            <v>1</v>
          </cell>
          <cell r="GL172">
            <v>826</v>
          </cell>
          <cell r="GM172">
            <v>0</v>
          </cell>
          <cell r="GN172">
            <v>1</v>
          </cell>
          <cell r="GO172">
            <v>826</v>
          </cell>
          <cell r="GP172">
            <v>1</v>
          </cell>
          <cell r="GQ172">
            <v>826</v>
          </cell>
          <cell r="GR172">
            <v>0</v>
          </cell>
          <cell r="GS172">
            <v>1</v>
          </cell>
          <cell r="GT172">
            <v>826</v>
          </cell>
          <cell r="GU172">
            <v>1</v>
          </cell>
          <cell r="GV172">
            <v>826</v>
          </cell>
          <cell r="GW172">
            <v>0</v>
          </cell>
          <cell r="GX172">
            <v>1</v>
          </cell>
          <cell r="GY172">
            <v>827</v>
          </cell>
          <cell r="GZ172">
            <v>1</v>
          </cell>
          <cell r="HA172">
            <v>827</v>
          </cell>
          <cell r="HB172">
            <v>0</v>
          </cell>
        </row>
        <row r="173">
          <cell r="A173" t="str">
            <v>3.4a</v>
          </cell>
          <cell r="B173" t="str">
            <v xml:space="preserve"> INCOME ON INV OUTSIDE BUSINESS</v>
          </cell>
          <cell r="FX173" t="str">
            <v>CARRIER REAR AXLE LH</v>
          </cell>
          <cell r="FY173">
            <v>1</v>
          </cell>
          <cell r="FZ173">
            <v>918</v>
          </cell>
          <cell r="GA173">
            <v>1</v>
          </cell>
          <cell r="GB173">
            <v>918</v>
          </cell>
          <cell r="GC173">
            <v>0</v>
          </cell>
          <cell r="GD173">
            <v>1</v>
          </cell>
          <cell r="GE173">
            <v>918</v>
          </cell>
          <cell r="GF173">
            <v>1</v>
          </cell>
          <cell r="GG173">
            <v>918</v>
          </cell>
          <cell r="GH173">
            <v>0</v>
          </cell>
          <cell r="GI173">
            <v>1</v>
          </cell>
          <cell r="GJ173">
            <v>918</v>
          </cell>
          <cell r="GK173">
            <v>1</v>
          </cell>
          <cell r="GL173">
            <v>918</v>
          </cell>
          <cell r="GM173">
            <v>0</v>
          </cell>
          <cell r="GN173">
            <v>1</v>
          </cell>
          <cell r="GO173">
            <v>918</v>
          </cell>
          <cell r="GP173">
            <v>1</v>
          </cell>
          <cell r="GQ173">
            <v>918</v>
          </cell>
          <cell r="GR173">
            <v>0</v>
          </cell>
          <cell r="GS173">
            <v>1</v>
          </cell>
          <cell r="GT173">
            <v>1031</v>
          </cell>
          <cell r="GU173">
            <v>1</v>
          </cell>
          <cell r="GV173">
            <v>1031</v>
          </cell>
          <cell r="GW173">
            <v>0</v>
          </cell>
          <cell r="GX173">
            <v>1</v>
          </cell>
          <cell r="GY173">
            <v>1031</v>
          </cell>
          <cell r="GZ173">
            <v>1</v>
          </cell>
          <cell r="HA173">
            <v>1031</v>
          </cell>
          <cell r="HB173">
            <v>0</v>
          </cell>
        </row>
        <row r="174">
          <cell r="C174" t="str">
            <v>DIVIDENDS ON INVESTMENT IN SUBSIDIARIES</v>
          </cell>
          <cell r="E174">
            <v>250.78</v>
          </cell>
          <cell r="G174">
            <v>144.75</v>
          </cell>
          <cell r="FN174" t="str">
            <v>AD NASIK</v>
          </cell>
          <cell r="FO174">
            <v>0</v>
          </cell>
          <cell r="FP174">
            <v>1.37</v>
          </cell>
          <cell r="FQ174">
            <v>0</v>
          </cell>
          <cell r="FR174">
            <v>-37.852917099999999</v>
          </cell>
          <cell r="FS174">
            <v>0</v>
          </cell>
          <cell r="FT174">
            <v>0</v>
          </cell>
          <cell r="FU174">
            <v>0</v>
          </cell>
          <cell r="FV174">
            <v>-36.482917100000002</v>
          </cell>
          <cell r="FX174" t="str">
            <v>CARRIER REAR AXLE RH</v>
          </cell>
          <cell r="FY174">
            <v>1</v>
          </cell>
          <cell r="FZ174">
            <v>919</v>
          </cell>
          <cell r="GA174">
            <v>1</v>
          </cell>
          <cell r="GB174">
            <v>919</v>
          </cell>
          <cell r="GC174">
            <v>0</v>
          </cell>
          <cell r="GD174">
            <v>1</v>
          </cell>
          <cell r="GE174">
            <v>919</v>
          </cell>
          <cell r="GF174">
            <v>1</v>
          </cell>
          <cell r="GG174">
            <v>919</v>
          </cell>
          <cell r="GH174">
            <v>0</v>
          </cell>
          <cell r="GI174">
            <v>1</v>
          </cell>
          <cell r="GJ174">
            <v>919</v>
          </cell>
          <cell r="GK174">
            <v>1</v>
          </cell>
          <cell r="GL174">
            <v>919</v>
          </cell>
          <cell r="GM174">
            <v>0</v>
          </cell>
          <cell r="GN174">
            <v>1</v>
          </cell>
          <cell r="GO174">
            <v>919</v>
          </cell>
          <cell r="GP174">
            <v>1</v>
          </cell>
          <cell r="GQ174">
            <v>919</v>
          </cell>
          <cell r="GR174">
            <v>0</v>
          </cell>
          <cell r="GS174">
            <v>1</v>
          </cell>
          <cell r="GT174">
            <v>1031</v>
          </cell>
          <cell r="GU174">
            <v>1</v>
          </cell>
          <cell r="GV174">
            <v>1031</v>
          </cell>
          <cell r="GW174">
            <v>0</v>
          </cell>
          <cell r="GX174">
            <v>1</v>
          </cell>
          <cell r="GY174">
            <v>1031</v>
          </cell>
          <cell r="GZ174">
            <v>1</v>
          </cell>
          <cell r="HA174">
            <v>1031</v>
          </cell>
          <cell r="HB174">
            <v>0</v>
          </cell>
        </row>
        <row r="175">
          <cell r="C175" t="str">
            <v>DIVIDENDS ON OTHER INVESTMENTS</v>
          </cell>
          <cell r="E175">
            <v>2221.25</v>
          </cell>
          <cell r="G175">
            <v>1697.72</v>
          </cell>
          <cell r="FX175" t="str">
            <v>SEAT</v>
          </cell>
          <cell r="FY175">
            <v>1</v>
          </cell>
          <cell r="FZ175">
            <v>1059</v>
          </cell>
          <cell r="GA175">
            <v>1</v>
          </cell>
          <cell r="GB175">
            <v>1059</v>
          </cell>
          <cell r="GC175">
            <v>0</v>
          </cell>
          <cell r="GD175">
            <v>1</v>
          </cell>
          <cell r="GE175">
            <v>1059</v>
          </cell>
          <cell r="GF175">
            <v>1</v>
          </cell>
          <cell r="GG175">
            <v>1059</v>
          </cell>
          <cell r="GH175">
            <v>0</v>
          </cell>
          <cell r="GI175">
            <v>1</v>
          </cell>
          <cell r="GJ175">
            <v>1059</v>
          </cell>
          <cell r="GK175">
            <v>1</v>
          </cell>
          <cell r="GL175">
            <v>1059</v>
          </cell>
          <cell r="GM175">
            <v>0</v>
          </cell>
          <cell r="GN175">
            <v>1</v>
          </cell>
          <cell r="GO175">
            <v>1782</v>
          </cell>
          <cell r="GP175">
            <v>1</v>
          </cell>
          <cell r="GQ175">
            <v>1782</v>
          </cell>
          <cell r="GR175">
            <v>0</v>
          </cell>
          <cell r="GS175">
            <v>1</v>
          </cell>
          <cell r="GT175">
            <v>1782</v>
          </cell>
          <cell r="GU175">
            <v>1</v>
          </cell>
          <cell r="GV175">
            <v>1782</v>
          </cell>
          <cell r="GW175">
            <v>0</v>
          </cell>
          <cell r="GX175">
            <v>1</v>
          </cell>
          <cell r="GY175">
            <v>1782</v>
          </cell>
          <cell r="GZ175">
            <v>1</v>
          </cell>
          <cell r="HA175">
            <v>1782</v>
          </cell>
          <cell r="HB175">
            <v>0</v>
          </cell>
        </row>
        <row r="176">
          <cell r="C176" t="str">
            <v>INTEREST ON GOVT SECURITIES,DEB,BONDS</v>
          </cell>
          <cell r="E176">
            <v>853.44</v>
          </cell>
          <cell r="G176">
            <v>561.04999999999995</v>
          </cell>
          <cell r="FN176" t="str">
            <v>AD NASIK (R&amp;D)</v>
          </cell>
          <cell r="FO176">
            <v>0</v>
          </cell>
          <cell r="FP176">
            <v>0</v>
          </cell>
          <cell r="FQ176">
            <v>0</v>
          </cell>
          <cell r="FR176">
            <v>0</v>
          </cell>
          <cell r="FS176">
            <v>0</v>
          </cell>
          <cell r="FT176">
            <v>0</v>
          </cell>
          <cell r="FU176">
            <v>0</v>
          </cell>
          <cell r="FV176">
            <v>0</v>
          </cell>
          <cell r="FX176" t="str">
            <v>PUMP HYDRAULIC</v>
          </cell>
          <cell r="FY176">
            <v>1</v>
          </cell>
          <cell r="FZ176">
            <v>1076</v>
          </cell>
          <cell r="GA176">
            <v>1</v>
          </cell>
          <cell r="GB176">
            <v>1076</v>
          </cell>
          <cell r="GC176">
            <v>0</v>
          </cell>
          <cell r="GD176">
            <v>1</v>
          </cell>
          <cell r="GE176">
            <v>1076</v>
          </cell>
          <cell r="GF176">
            <v>1</v>
          </cell>
          <cell r="GG176">
            <v>1076</v>
          </cell>
          <cell r="GH176">
            <v>0</v>
          </cell>
          <cell r="GI176">
            <v>1</v>
          </cell>
          <cell r="GJ176">
            <v>1076</v>
          </cell>
          <cell r="GK176">
            <v>1</v>
          </cell>
          <cell r="GL176">
            <v>1076</v>
          </cell>
          <cell r="GM176">
            <v>0</v>
          </cell>
          <cell r="GN176">
            <v>1</v>
          </cell>
          <cell r="GO176">
            <v>1076</v>
          </cell>
          <cell r="GP176">
            <v>1</v>
          </cell>
          <cell r="GQ176">
            <v>1076</v>
          </cell>
          <cell r="GR176">
            <v>0</v>
          </cell>
          <cell r="GS176">
            <v>1</v>
          </cell>
          <cell r="GT176">
            <v>1076</v>
          </cell>
          <cell r="GU176">
            <v>1</v>
          </cell>
          <cell r="GV176">
            <v>1076</v>
          </cell>
          <cell r="GW176">
            <v>0</v>
          </cell>
          <cell r="GX176">
            <v>1</v>
          </cell>
          <cell r="GY176">
            <v>1076</v>
          </cell>
          <cell r="GZ176">
            <v>1</v>
          </cell>
          <cell r="HA176">
            <v>1076</v>
          </cell>
          <cell r="HB176">
            <v>0</v>
          </cell>
        </row>
        <row r="177">
          <cell r="C177" t="str">
            <v>PROV FOR PREMIUM PAYABLE WRITTEN BACK</v>
          </cell>
          <cell r="G177">
            <v>21.43</v>
          </cell>
          <cell r="FX177" t="str">
            <v>COVER  ASSY CLUTCH</v>
          </cell>
          <cell r="FY177">
            <v>1</v>
          </cell>
          <cell r="FZ177">
            <v>547</v>
          </cell>
          <cell r="GA177">
            <v>1</v>
          </cell>
          <cell r="GB177">
            <v>547</v>
          </cell>
          <cell r="GC177">
            <v>0</v>
          </cell>
          <cell r="GD177">
            <v>1</v>
          </cell>
          <cell r="GE177">
            <v>547</v>
          </cell>
          <cell r="GF177">
            <v>1</v>
          </cell>
          <cell r="GG177">
            <v>547</v>
          </cell>
          <cell r="GH177">
            <v>0</v>
          </cell>
          <cell r="GI177">
            <v>1</v>
          </cell>
          <cell r="GJ177">
            <v>547</v>
          </cell>
          <cell r="GK177">
            <v>1</v>
          </cell>
          <cell r="GL177">
            <v>547</v>
          </cell>
          <cell r="GM177">
            <v>0</v>
          </cell>
          <cell r="GN177">
            <v>1</v>
          </cell>
          <cell r="GO177">
            <v>547</v>
          </cell>
          <cell r="GP177">
            <v>1</v>
          </cell>
          <cell r="GQ177">
            <v>547</v>
          </cell>
          <cell r="GR177">
            <v>0</v>
          </cell>
          <cell r="GS177">
            <v>1</v>
          </cell>
          <cell r="GT177">
            <v>685</v>
          </cell>
          <cell r="GU177">
            <v>1</v>
          </cell>
          <cell r="GV177">
            <v>685</v>
          </cell>
          <cell r="GW177">
            <v>0</v>
          </cell>
          <cell r="GX177">
            <v>1</v>
          </cell>
          <cell r="GY177">
            <v>685</v>
          </cell>
          <cell r="GZ177">
            <v>1</v>
          </cell>
          <cell r="HA177">
            <v>685</v>
          </cell>
          <cell r="HB177">
            <v>0</v>
          </cell>
        </row>
        <row r="178">
          <cell r="C178" t="str">
            <v>INTEREST (OTH) - ICD</v>
          </cell>
          <cell r="E178">
            <v>2376.39</v>
          </cell>
          <cell r="G178">
            <v>38.01</v>
          </cell>
          <cell r="FN178" t="str">
            <v>AD IGATPURI</v>
          </cell>
          <cell r="FO178">
            <v>0</v>
          </cell>
          <cell r="FP178">
            <v>74.14</v>
          </cell>
          <cell r="FQ178">
            <v>0</v>
          </cell>
          <cell r="FR178">
            <v>0.59824999999999995</v>
          </cell>
          <cell r="FS178">
            <v>0</v>
          </cell>
          <cell r="FT178">
            <v>0</v>
          </cell>
          <cell r="FU178">
            <v>0</v>
          </cell>
          <cell r="FV178">
            <v>74.738249999999994</v>
          </cell>
          <cell r="FX178" t="str">
            <v xml:space="preserve"> TIE ROD</v>
          </cell>
          <cell r="FY178">
            <v>1</v>
          </cell>
          <cell r="FZ178">
            <v>233</v>
          </cell>
          <cell r="GA178">
            <v>1</v>
          </cell>
          <cell r="GB178">
            <v>233</v>
          </cell>
          <cell r="GC178">
            <v>0</v>
          </cell>
          <cell r="GD178">
            <v>1</v>
          </cell>
          <cell r="GE178">
            <v>233</v>
          </cell>
          <cell r="GF178">
            <v>1</v>
          </cell>
          <cell r="GG178">
            <v>233</v>
          </cell>
          <cell r="GH178">
            <v>0</v>
          </cell>
          <cell r="GI178">
            <v>1</v>
          </cell>
          <cell r="GJ178">
            <v>233</v>
          </cell>
          <cell r="GK178">
            <v>1</v>
          </cell>
          <cell r="GL178">
            <v>233</v>
          </cell>
          <cell r="GM178">
            <v>0</v>
          </cell>
          <cell r="GN178">
            <v>1</v>
          </cell>
          <cell r="GO178">
            <v>233</v>
          </cell>
          <cell r="GP178">
            <v>1</v>
          </cell>
          <cell r="GQ178">
            <v>233</v>
          </cell>
          <cell r="GR178">
            <v>0</v>
          </cell>
          <cell r="GS178">
            <v>1</v>
          </cell>
          <cell r="GT178">
            <v>333</v>
          </cell>
          <cell r="GU178">
            <v>1</v>
          </cell>
          <cell r="GV178">
            <v>333</v>
          </cell>
          <cell r="GW178">
            <v>0</v>
          </cell>
          <cell r="GX178">
            <v>1</v>
          </cell>
          <cell r="GY178">
            <v>333</v>
          </cell>
          <cell r="GZ178">
            <v>1</v>
          </cell>
          <cell r="HA178">
            <v>333</v>
          </cell>
          <cell r="HB178">
            <v>0</v>
          </cell>
        </row>
        <row r="179">
          <cell r="C179" t="str">
            <v xml:space="preserve">               - LOANS TO INV COMPANIES</v>
          </cell>
          <cell r="E179">
            <v>150.85</v>
          </cell>
          <cell r="G179">
            <v>31.3</v>
          </cell>
          <cell r="FX179" t="str">
            <v xml:space="preserve"> WEIGHT FRONT END</v>
          </cell>
          <cell r="FY179">
            <v>1</v>
          </cell>
          <cell r="FZ179">
            <v>264</v>
          </cell>
          <cell r="GA179">
            <v>1</v>
          </cell>
          <cell r="GB179">
            <v>264</v>
          </cell>
          <cell r="GC179">
            <v>0</v>
          </cell>
          <cell r="GD179">
            <v>1</v>
          </cell>
          <cell r="GE179">
            <v>264</v>
          </cell>
          <cell r="GF179">
            <v>1</v>
          </cell>
          <cell r="GG179">
            <v>264</v>
          </cell>
          <cell r="GH179">
            <v>0</v>
          </cell>
          <cell r="GI179">
            <v>0</v>
          </cell>
          <cell r="GJ179">
            <v>0</v>
          </cell>
          <cell r="GK179">
            <v>0</v>
          </cell>
          <cell r="GL179">
            <v>0</v>
          </cell>
          <cell r="GM179">
            <v>0</v>
          </cell>
          <cell r="GN179">
            <v>0</v>
          </cell>
          <cell r="GO179">
            <v>0</v>
          </cell>
          <cell r="GP179">
            <v>0</v>
          </cell>
          <cell r="GQ179">
            <v>0</v>
          </cell>
          <cell r="GR179">
            <v>0</v>
          </cell>
          <cell r="GS179">
            <v>1</v>
          </cell>
          <cell r="GT179">
            <v>264</v>
          </cell>
          <cell r="GU179">
            <v>1</v>
          </cell>
          <cell r="GV179">
            <v>264</v>
          </cell>
          <cell r="GW179">
            <v>0</v>
          </cell>
          <cell r="GX179">
            <v>1</v>
          </cell>
          <cell r="GY179">
            <v>264</v>
          </cell>
          <cell r="GZ179">
            <v>1</v>
          </cell>
          <cell r="HA179">
            <v>264</v>
          </cell>
          <cell r="HB179">
            <v>0</v>
          </cell>
        </row>
        <row r="180">
          <cell r="FN180" t="str">
            <v>MPU KANHE</v>
          </cell>
          <cell r="FO180">
            <v>0</v>
          </cell>
          <cell r="FP180">
            <v>0</v>
          </cell>
          <cell r="FQ180">
            <v>0</v>
          </cell>
          <cell r="FR180">
            <v>0</v>
          </cell>
          <cell r="FS180">
            <v>0</v>
          </cell>
          <cell r="FT180">
            <v>0</v>
          </cell>
          <cell r="FU180">
            <v>0</v>
          </cell>
          <cell r="FV180">
            <v>0</v>
          </cell>
          <cell r="FX180" t="str">
            <v xml:space="preserve"> NOZZLE CPTE W/HOLDER</v>
          </cell>
          <cell r="FY180">
            <v>0</v>
          </cell>
          <cell r="FZ180">
            <v>0</v>
          </cell>
          <cell r="GA180">
            <v>0</v>
          </cell>
          <cell r="GB180">
            <v>0</v>
          </cell>
          <cell r="GC180">
            <v>0</v>
          </cell>
          <cell r="GD180">
            <v>0</v>
          </cell>
          <cell r="GE180">
            <v>0</v>
          </cell>
          <cell r="GF180">
            <v>0</v>
          </cell>
          <cell r="GG180">
            <v>0</v>
          </cell>
          <cell r="GH180">
            <v>0</v>
          </cell>
          <cell r="GI180">
            <v>4</v>
          </cell>
          <cell r="GJ180">
            <v>792</v>
          </cell>
          <cell r="GK180">
            <v>4</v>
          </cell>
          <cell r="GL180">
            <v>792</v>
          </cell>
          <cell r="GM180">
            <v>0</v>
          </cell>
          <cell r="GN180">
            <v>0</v>
          </cell>
          <cell r="GO180">
            <v>0</v>
          </cell>
          <cell r="GP180">
            <v>0</v>
          </cell>
          <cell r="GQ180">
            <v>0</v>
          </cell>
          <cell r="GR180">
            <v>0</v>
          </cell>
          <cell r="GS180">
            <v>0</v>
          </cell>
          <cell r="GT180">
            <v>0</v>
          </cell>
          <cell r="GU180">
            <v>0</v>
          </cell>
          <cell r="GV180">
            <v>0</v>
          </cell>
          <cell r="GW180">
            <v>0</v>
          </cell>
          <cell r="GX180">
            <v>0</v>
          </cell>
          <cell r="GY180">
            <v>0</v>
          </cell>
          <cell r="GZ180">
            <v>0</v>
          </cell>
          <cell r="HA180">
            <v>0</v>
          </cell>
        </row>
        <row r="181">
          <cell r="FX181" t="str">
            <v xml:space="preserve"> ROD ASSY CONNECTING</v>
          </cell>
          <cell r="FY181">
            <v>3</v>
          </cell>
          <cell r="FZ181">
            <v>483</v>
          </cell>
          <cell r="GA181">
            <v>3</v>
          </cell>
          <cell r="GB181">
            <v>483</v>
          </cell>
          <cell r="GC181">
            <v>0</v>
          </cell>
          <cell r="GD181">
            <v>3</v>
          </cell>
          <cell r="GE181">
            <v>483</v>
          </cell>
          <cell r="GF181">
            <v>3</v>
          </cell>
          <cell r="GG181">
            <v>483</v>
          </cell>
          <cell r="GH181">
            <v>0</v>
          </cell>
          <cell r="GI181">
            <v>4</v>
          </cell>
          <cell r="GJ181">
            <v>752</v>
          </cell>
          <cell r="GK181">
            <v>4</v>
          </cell>
          <cell r="GL181">
            <v>752</v>
          </cell>
          <cell r="GM181">
            <v>0</v>
          </cell>
          <cell r="GN181">
            <v>4</v>
          </cell>
          <cell r="GO181">
            <v>644</v>
          </cell>
          <cell r="GP181">
            <v>4</v>
          </cell>
          <cell r="GQ181">
            <v>644</v>
          </cell>
          <cell r="GR181">
            <v>0</v>
          </cell>
          <cell r="GS181">
            <v>4</v>
          </cell>
          <cell r="GT181">
            <v>644</v>
          </cell>
          <cell r="GU181">
            <v>4</v>
          </cell>
          <cell r="GV181">
            <v>644</v>
          </cell>
          <cell r="GW181">
            <v>0</v>
          </cell>
          <cell r="GX181">
            <v>4</v>
          </cell>
          <cell r="GY181">
            <v>1256</v>
          </cell>
          <cell r="GZ181">
            <v>4</v>
          </cell>
          <cell r="HA181">
            <v>1256</v>
          </cell>
          <cell r="HB181">
            <v>0</v>
          </cell>
        </row>
        <row r="182">
          <cell r="FN182" t="str">
            <v>HO</v>
          </cell>
          <cell r="FO182">
            <v>-3647.1341127000005</v>
          </cell>
          <cell r="FP182">
            <v>0</v>
          </cell>
          <cell r="FQ182">
            <v>0</v>
          </cell>
          <cell r="FR182">
            <v>-5784.4667723000002</v>
          </cell>
          <cell r="FS182">
            <v>77.05</v>
          </cell>
          <cell r="FT182">
            <v>8215.0967299999993</v>
          </cell>
          <cell r="FU182">
            <v>-20.94</v>
          </cell>
          <cell r="FV182">
            <v>-1160.3941550000013</v>
          </cell>
          <cell r="FX182" t="str">
            <v xml:space="preserve"> CHAIN ASSY CHECK</v>
          </cell>
          <cell r="FY182">
            <v>2</v>
          </cell>
          <cell r="FZ182">
            <v>372</v>
          </cell>
          <cell r="GA182">
            <v>2</v>
          </cell>
          <cell r="GB182">
            <v>372</v>
          </cell>
          <cell r="GC182">
            <v>0</v>
          </cell>
          <cell r="GD182">
            <v>2</v>
          </cell>
          <cell r="GE182">
            <v>372</v>
          </cell>
          <cell r="GF182">
            <v>2</v>
          </cell>
          <cell r="GG182">
            <v>372</v>
          </cell>
          <cell r="GH182">
            <v>0</v>
          </cell>
          <cell r="GI182">
            <v>2</v>
          </cell>
          <cell r="GJ182">
            <v>372</v>
          </cell>
          <cell r="GK182">
            <v>2</v>
          </cell>
          <cell r="GL182">
            <v>372</v>
          </cell>
          <cell r="GM182">
            <v>0</v>
          </cell>
          <cell r="GN182">
            <v>2</v>
          </cell>
          <cell r="GO182">
            <v>372</v>
          </cell>
          <cell r="GP182">
            <v>2</v>
          </cell>
          <cell r="GQ182">
            <v>372</v>
          </cell>
          <cell r="GR182">
            <v>0</v>
          </cell>
          <cell r="GS182">
            <v>2</v>
          </cell>
          <cell r="GT182">
            <v>372</v>
          </cell>
          <cell r="GU182">
            <v>2</v>
          </cell>
          <cell r="GV182">
            <v>372</v>
          </cell>
          <cell r="GW182">
            <v>0</v>
          </cell>
          <cell r="GX182">
            <v>2</v>
          </cell>
          <cell r="GY182">
            <v>372</v>
          </cell>
          <cell r="GZ182">
            <v>2</v>
          </cell>
          <cell r="HA182">
            <v>372</v>
          </cell>
          <cell r="HB182">
            <v>0</v>
          </cell>
        </row>
        <row r="183">
          <cell r="FX183" t="str">
            <v>FORK CPTE LOW SPD</v>
          </cell>
          <cell r="FY183">
            <v>1</v>
          </cell>
          <cell r="FZ183">
            <v>180</v>
          </cell>
          <cell r="GA183">
            <v>1</v>
          </cell>
          <cell r="GB183">
            <v>180</v>
          </cell>
          <cell r="GC183">
            <v>0</v>
          </cell>
          <cell r="GD183">
            <v>1</v>
          </cell>
          <cell r="GE183">
            <v>180</v>
          </cell>
          <cell r="GF183">
            <v>1</v>
          </cell>
          <cell r="GG183">
            <v>180</v>
          </cell>
          <cell r="GH183">
            <v>0</v>
          </cell>
          <cell r="GI183">
            <v>1</v>
          </cell>
          <cell r="GJ183">
            <v>180</v>
          </cell>
          <cell r="GK183">
            <v>1</v>
          </cell>
          <cell r="GL183">
            <v>180</v>
          </cell>
          <cell r="GM183">
            <v>0</v>
          </cell>
          <cell r="GN183">
            <v>1</v>
          </cell>
          <cell r="GO183">
            <v>180</v>
          </cell>
          <cell r="GP183">
            <v>1</v>
          </cell>
          <cell r="GQ183">
            <v>180</v>
          </cell>
          <cell r="GR183">
            <v>0</v>
          </cell>
          <cell r="GS183">
            <v>1</v>
          </cell>
          <cell r="GT183">
            <v>180</v>
          </cell>
          <cell r="GU183">
            <v>1</v>
          </cell>
          <cell r="GV183">
            <v>180</v>
          </cell>
          <cell r="GW183">
            <v>0</v>
          </cell>
          <cell r="GX183">
            <v>1</v>
          </cell>
          <cell r="GY183">
            <v>180</v>
          </cell>
          <cell r="GZ183">
            <v>1</v>
          </cell>
          <cell r="HA183">
            <v>180</v>
          </cell>
          <cell r="HB183">
            <v>0</v>
          </cell>
        </row>
        <row r="184">
          <cell r="FN184" t="str">
            <v>STEEL CALCUTTA</v>
          </cell>
          <cell r="FO184">
            <v>0</v>
          </cell>
          <cell r="FP184">
            <v>0</v>
          </cell>
          <cell r="FQ184">
            <v>0</v>
          </cell>
          <cell r="FR184">
            <v>-6.2800799999999999</v>
          </cell>
          <cell r="FS184">
            <v>0</v>
          </cell>
          <cell r="FT184">
            <v>0</v>
          </cell>
          <cell r="FU184">
            <v>5.2378900000000002</v>
          </cell>
          <cell r="FV184">
            <v>-1.0421899999999997</v>
          </cell>
          <cell r="FX184" t="str">
            <v xml:space="preserve"> CPLING SLDG GEAR 1ST CNTR</v>
          </cell>
          <cell r="FY184">
            <v>1</v>
          </cell>
          <cell r="FZ184">
            <v>177</v>
          </cell>
          <cell r="GA184">
            <v>1</v>
          </cell>
          <cell r="GB184">
            <v>177</v>
          </cell>
          <cell r="GC184">
            <v>0</v>
          </cell>
          <cell r="GD184">
            <v>1</v>
          </cell>
          <cell r="GE184">
            <v>177</v>
          </cell>
          <cell r="GF184">
            <v>1</v>
          </cell>
          <cell r="GG184">
            <v>177</v>
          </cell>
          <cell r="GH184">
            <v>0</v>
          </cell>
          <cell r="GI184">
            <v>1</v>
          </cell>
          <cell r="GJ184">
            <v>177</v>
          </cell>
          <cell r="GK184">
            <v>1</v>
          </cell>
          <cell r="GL184">
            <v>177</v>
          </cell>
          <cell r="GM184">
            <v>0</v>
          </cell>
          <cell r="GN184">
            <v>1</v>
          </cell>
          <cell r="GO184">
            <v>177</v>
          </cell>
          <cell r="GP184">
            <v>1</v>
          </cell>
          <cell r="GQ184">
            <v>177</v>
          </cell>
          <cell r="GR184">
            <v>0</v>
          </cell>
          <cell r="GS184">
            <v>1</v>
          </cell>
          <cell r="GT184">
            <v>177</v>
          </cell>
          <cell r="GU184">
            <v>1</v>
          </cell>
          <cell r="GV184">
            <v>177</v>
          </cell>
          <cell r="GW184">
            <v>0</v>
          </cell>
          <cell r="GX184">
            <v>1</v>
          </cell>
          <cell r="GY184">
            <v>177</v>
          </cell>
          <cell r="GZ184">
            <v>1</v>
          </cell>
          <cell r="HA184">
            <v>177</v>
          </cell>
          <cell r="HB184">
            <v>0</v>
          </cell>
        </row>
        <row r="185">
          <cell r="FX185" t="str">
            <v xml:space="preserve"> SUB ASSY LAMP REAR RH-MVA</v>
          </cell>
          <cell r="FY185">
            <v>1</v>
          </cell>
          <cell r="FZ185">
            <v>176</v>
          </cell>
          <cell r="GA185">
            <v>1</v>
          </cell>
          <cell r="GB185">
            <v>176</v>
          </cell>
          <cell r="GC185">
            <v>0</v>
          </cell>
          <cell r="GD185">
            <v>1</v>
          </cell>
          <cell r="GE185">
            <v>176</v>
          </cell>
          <cell r="GF185">
            <v>1</v>
          </cell>
          <cell r="GG185">
            <v>176</v>
          </cell>
          <cell r="GH185">
            <v>0</v>
          </cell>
          <cell r="GI185">
            <v>1</v>
          </cell>
          <cell r="GJ185">
            <v>176</v>
          </cell>
          <cell r="GK185">
            <v>1</v>
          </cell>
          <cell r="GL185">
            <v>176</v>
          </cell>
          <cell r="GM185">
            <v>0</v>
          </cell>
          <cell r="GN185">
            <v>1</v>
          </cell>
          <cell r="GO185">
            <v>176</v>
          </cell>
          <cell r="GP185">
            <v>1</v>
          </cell>
          <cell r="GQ185">
            <v>176</v>
          </cell>
          <cell r="GR185">
            <v>0</v>
          </cell>
          <cell r="GS185">
            <v>1</v>
          </cell>
          <cell r="GT185">
            <v>197</v>
          </cell>
          <cell r="GU185">
            <v>1</v>
          </cell>
          <cell r="GV185">
            <v>197</v>
          </cell>
          <cell r="GW185">
            <v>0</v>
          </cell>
          <cell r="GX185">
            <v>1</v>
          </cell>
          <cell r="GY185">
            <v>197</v>
          </cell>
          <cell r="GZ185">
            <v>1</v>
          </cell>
          <cell r="HA185">
            <v>197</v>
          </cell>
          <cell r="HB185">
            <v>0</v>
          </cell>
        </row>
        <row r="186">
          <cell r="FN186" t="str">
            <v>FES NAGPUR</v>
          </cell>
          <cell r="FO186">
            <v>49.137786899999981</v>
          </cell>
          <cell r="FP186">
            <v>2308.0695698999998</v>
          </cell>
          <cell r="FQ186">
            <v>0</v>
          </cell>
          <cell r="FR186">
            <v>1635.20804</v>
          </cell>
          <cell r="FS186">
            <v>0</v>
          </cell>
          <cell r="FT186">
            <v>1958</v>
          </cell>
          <cell r="FU186">
            <v>0</v>
          </cell>
          <cell r="FV186">
            <v>5950.4153967999991</v>
          </cell>
          <cell r="FX186" t="str">
            <v xml:space="preserve"> SUB ASSY LAMP REAR LH-MVA</v>
          </cell>
          <cell r="FY186">
            <v>1</v>
          </cell>
          <cell r="FZ186">
            <v>176</v>
          </cell>
          <cell r="GA186">
            <v>1</v>
          </cell>
          <cell r="GB186">
            <v>176</v>
          </cell>
          <cell r="GC186">
            <v>0</v>
          </cell>
          <cell r="GD186">
            <v>1</v>
          </cell>
          <cell r="GE186">
            <v>176</v>
          </cell>
          <cell r="GF186">
            <v>1</v>
          </cell>
          <cell r="GG186">
            <v>176</v>
          </cell>
          <cell r="GH186">
            <v>0</v>
          </cell>
          <cell r="GI186">
            <v>1</v>
          </cell>
          <cell r="GJ186">
            <v>176</v>
          </cell>
          <cell r="GK186">
            <v>1</v>
          </cell>
          <cell r="GL186">
            <v>176</v>
          </cell>
          <cell r="GM186">
            <v>0</v>
          </cell>
          <cell r="GN186">
            <v>1</v>
          </cell>
          <cell r="GO186">
            <v>176</v>
          </cell>
          <cell r="GP186">
            <v>1</v>
          </cell>
          <cell r="GQ186">
            <v>176</v>
          </cell>
          <cell r="GR186">
            <v>0</v>
          </cell>
          <cell r="GS186">
            <v>1</v>
          </cell>
          <cell r="GT186">
            <v>192</v>
          </cell>
          <cell r="GU186">
            <v>1</v>
          </cell>
          <cell r="GV186">
            <v>192</v>
          </cell>
          <cell r="GW186">
            <v>0</v>
          </cell>
          <cell r="GX186">
            <v>1</v>
          </cell>
          <cell r="GY186">
            <v>192</v>
          </cell>
          <cell r="GZ186">
            <v>1</v>
          </cell>
          <cell r="HA186">
            <v>192</v>
          </cell>
          <cell r="HB186">
            <v>0</v>
          </cell>
        </row>
        <row r="187">
          <cell r="G187">
            <v>7.93</v>
          </cell>
          <cell r="FX187" t="str">
            <v xml:space="preserve"> HUB FRONT WHEEL</v>
          </cell>
          <cell r="FY187">
            <v>2</v>
          </cell>
          <cell r="FZ187">
            <v>346</v>
          </cell>
          <cell r="GA187">
            <v>2</v>
          </cell>
          <cell r="GB187">
            <v>346</v>
          </cell>
          <cell r="GC187">
            <v>0</v>
          </cell>
          <cell r="GD187">
            <v>2</v>
          </cell>
          <cell r="GE187">
            <v>346</v>
          </cell>
          <cell r="GF187">
            <v>2</v>
          </cell>
          <cell r="GG187">
            <v>346</v>
          </cell>
          <cell r="GH187">
            <v>0</v>
          </cell>
          <cell r="GI187">
            <v>2</v>
          </cell>
          <cell r="GJ187">
            <v>346</v>
          </cell>
          <cell r="GK187">
            <v>2</v>
          </cell>
          <cell r="GL187">
            <v>346</v>
          </cell>
          <cell r="GM187">
            <v>0</v>
          </cell>
          <cell r="GN187">
            <v>2</v>
          </cell>
          <cell r="GO187">
            <v>346</v>
          </cell>
          <cell r="GP187">
            <v>2</v>
          </cell>
          <cell r="GQ187">
            <v>346</v>
          </cell>
          <cell r="GR187">
            <v>0</v>
          </cell>
          <cell r="GS187">
            <v>2</v>
          </cell>
          <cell r="GT187">
            <v>346</v>
          </cell>
          <cell r="GU187">
            <v>2</v>
          </cell>
          <cell r="GV187">
            <v>346</v>
          </cell>
          <cell r="GW187">
            <v>0</v>
          </cell>
          <cell r="GX187">
            <v>2</v>
          </cell>
          <cell r="GY187">
            <v>346</v>
          </cell>
          <cell r="GZ187">
            <v>2</v>
          </cell>
          <cell r="HA187">
            <v>346</v>
          </cell>
          <cell r="HB187">
            <v>0</v>
          </cell>
        </row>
        <row r="188">
          <cell r="E188" t="str">
            <v>-</v>
          </cell>
          <cell r="G188" t="str">
            <v>-</v>
          </cell>
          <cell r="FX188" t="str">
            <v xml:space="preserve"> SLEEVE CYLINDER</v>
          </cell>
          <cell r="FY188">
            <v>3</v>
          </cell>
          <cell r="FZ188">
            <v>456</v>
          </cell>
          <cell r="GA188">
            <v>3</v>
          </cell>
          <cell r="GB188">
            <v>456</v>
          </cell>
          <cell r="GC188">
            <v>0</v>
          </cell>
          <cell r="GD188">
            <v>3</v>
          </cell>
          <cell r="GE188">
            <v>456</v>
          </cell>
          <cell r="GF188">
            <v>3</v>
          </cell>
          <cell r="GG188">
            <v>456</v>
          </cell>
          <cell r="GH188">
            <v>0</v>
          </cell>
          <cell r="GI188">
            <v>4</v>
          </cell>
          <cell r="GJ188">
            <v>624</v>
          </cell>
          <cell r="GK188">
            <v>4</v>
          </cell>
          <cell r="GL188">
            <v>624</v>
          </cell>
          <cell r="GM188">
            <v>0</v>
          </cell>
          <cell r="GN188">
            <v>4</v>
          </cell>
          <cell r="GO188">
            <v>608</v>
          </cell>
          <cell r="GP188">
            <v>4</v>
          </cell>
          <cell r="GQ188">
            <v>608</v>
          </cell>
          <cell r="GR188">
            <v>0</v>
          </cell>
          <cell r="GS188">
            <v>4</v>
          </cell>
          <cell r="GT188">
            <v>608</v>
          </cell>
          <cell r="GU188">
            <v>4</v>
          </cell>
          <cell r="GV188">
            <v>608</v>
          </cell>
          <cell r="GW188">
            <v>0</v>
          </cell>
          <cell r="GX188">
            <v>4</v>
          </cell>
          <cell r="GY188">
            <v>608</v>
          </cell>
          <cell r="GZ188">
            <v>4</v>
          </cell>
          <cell r="HA188">
            <v>608</v>
          </cell>
          <cell r="HB188">
            <v>0</v>
          </cell>
        </row>
        <row r="189">
          <cell r="E189">
            <v>5852.7100000000009</v>
          </cell>
          <cell r="G189">
            <v>2502.19</v>
          </cell>
          <cell r="FX189" t="str">
            <v xml:space="preserve"> GEAR DIFFERENCIAL BEVEL</v>
          </cell>
          <cell r="FY189">
            <v>2</v>
          </cell>
          <cell r="FZ189">
            <v>332</v>
          </cell>
          <cell r="GA189">
            <v>2</v>
          </cell>
          <cell r="GB189">
            <v>332</v>
          </cell>
          <cell r="GC189">
            <v>0</v>
          </cell>
          <cell r="GD189">
            <v>2</v>
          </cell>
          <cell r="GE189">
            <v>332</v>
          </cell>
          <cell r="GF189">
            <v>2</v>
          </cell>
          <cell r="GG189">
            <v>332</v>
          </cell>
          <cell r="GH189">
            <v>0</v>
          </cell>
          <cell r="GI189">
            <v>2</v>
          </cell>
          <cell r="GJ189">
            <v>332</v>
          </cell>
          <cell r="GK189">
            <v>2</v>
          </cell>
          <cell r="GL189">
            <v>332</v>
          </cell>
          <cell r="GM189">
            <v>0</v>
          </cell>
          <cell r="GN189">
            <v>2</v>
          </cell>
          <cell r="GO189">
            <v>332</v>
          </cell>
          <cell r="GP189">
            <v>2</v>
          </cell>
          <cell r="GQ189">
            <v>332</v>
          </cell>
          <cell r="GR189">
            <v>0</v>
          </cell>
          <cell r="GS189">
            <v>2</v>
          </cell>
          <cell r="GT189">
            <v>332</v>
          </cell>
          <cell r="GU189">
            <v>2</v>
          </cell>
          <cell r="GV189">
            <v>332</v>
          </cell>
          <cell r="GW189">
            <v>0</v>
          </cell>
          <cell r="GX189">
            <v>2</v>
          </cell>
          <cell r="GY189">
            <v>332</v>
          </cell>
          <cell r="GZ189">
            <v>2</v>
          </cell>
          <cell r="HA189">
            <v>332</v>
          </cell>
          <cell r="HB189">
            <v>0</v>
          </cell>
        </row>
        <row r="190">
          <cell r="E190" t="str">
            <v>=</v>
          </cell>
          <cell r="G190" t="str">
            <v>=</v>
          </cell>
          <cell r="FX190" t="str">
            <v xml:space="preserve"> PLATE CRANKCASE FRONT</v>
          </cell>
          <cell r="FY190">
            <v>1</v>
          </cell>
          <cell r="FZ190">
            <v>198</v>
          </cell>
          <cell r="GA190">
            <v>1</v>
          </cell>
          <cell r="GB190">
            <v>198</v>
          </cell>
          <cell r="GC190">
            <v>0</v>
          </cell>
          <cell r="GD190">
            <v>1</v>
          </cell>
          <cell r="GE190">
            <v>198</v>
          </cell>
          <cell r="GF190">
            <v>1</v>
          </cell>
          <cell r="GG190">
            <v>198</v>
          </cell>
          <cell r="GH190">
            <v>0</v>
          </cell>
          <cell r="GI190">
            <v>0</v>
          </cell>
          <cell r="GJ190">
            <v>0</v>
          </cell>
          <cell r="GK190">
            <v>0</v>
          </cell>
          <cell r="GL190">
            <v>0</v>
          </cell>
          <cell r="GM190">
            <v>0</v>
          </cell>
          <cell r="GN190">
            <v>1</v>
          </cell>
          <cell r="GO190">
            <v>198</v>
          </cell>
          <cell r="GP190">
            <v>1</v>
          </cell>
          <cell r="GQ190">
            <v>198</v>
          </cell>
          <cell r="GR190">
            <v>0</v>
          </cell>
          <cell r="GS190">
            <v>1</v>
          </cell>
          <cell r="GT190">
            <v>198</v>
          </cell>
          <cell r="GU190">
            <v>1</v>
          </cell>
          <cell r="GV190">
            <v>198</v>
          </cell>
          <cell r="GW190">
            <v>0</v>
          </cell>
          <cell r="GX190">
            <v>1</v>
          </cell>
          <cell r="GY190">
            <v>198</v>
          </cell>
          <cell r="GZ190">
            <v>1</v>
          </cell>
          <cell r="HA190">
            <v>198</v>
          </cell>
          <cell r="HB190">
            <v>0</v>
          </cell>
        </row>
        <row r="191">
          <cell r="A191" t="str">
            <v>3.4c</v>
          </cell>
          <cell r="B191" t="str">
            <v xml:space="preserve"> ANY OTHER NON-RECURRING</v>
          </cell>
          <cell r="FX191" t="str">
            <v xml:space="preserve"> PLATE CPTE DRAWBAR SUP-LH</v>
          </cell>
          <cell r="FY191">
            <v>1</v>
          </cell>
          <cell r="FZ191">
            <v>157</v>
          </cell>
          <cell r="GA191">
            <v>1</v>
          </cell>
          <cell r="GB191">
            <v>157</v>
          </cell>
          <cell r="GC191">
            <v>0</v>
          </cell>
          <cell r="GD191">
            <v>1</v>
          </cell>
          <cell r="GE191">
            <v>157</v>
          </cell>
          <cell r="GF191">
            <v>1</v>
          </cell>
          <cell r="GG191">
            <v>157</v>
          </cell>
          <cell r="GH191">
            <v>0</v>
          </cell>
          <cell r="GI191">
            <v>1</v>
          </cell>
          <cell r="GJ191">
            <v>157</v>
          </cell>
          <cell r="GK191">
            <v>1</v>
          </cell>
          <cell r="GL191">
            <v>157</v>
          </cell>
          <cell r="GM191">
            <v>0</v>
          </cell>
          <cell r="GN191">
            <v>1</v>
          </cell>
          <cell r="GO191">
            <v>157</v>
          </cell>
          <cell r="GP191">
            <v>1</v>
          </cell>
          <cell r="GQ191">
            <v>157</v>
          </cell>
          <cell r="GR191">
            <v>0</v>
          </cell>
          <cell r="GS191">
            <v>1</v>
          </cell>
          <cell r="GT191">
            <v>157</v>
          </cell>
          <cell r="GU191">
            <v>1</v>
          </cell>
          <cell r="GV191">
            <v>157</v>
          </cell>
          <cell r="GW191">
            <v>0</v>
          </cell>
          <cell r="GX191">
            <v>1</v>
          </cell>
          <cell r="GY191">
            <v>167</v>
          </cell>
          <cell r="GZ191">
            <v>1</v>
          </cell>
          <cell r="HA191">
            <v>167</v>
          </cell>
          <cell r="HB191">
            <v>0</v>
          </cell>
        </row>
        <row r="192">
          <cell r="C192" t="str">
            <v>DIFFERENCE IN EXCHANGE</v>
          </cell>
          <cell r="E192">
            <v>234.18</v>
          </cell>
          <cell r="FX192" t="str">
            <v xml:space="preserve"> PLATE CPTE DRAWBAR SUP-RH</v>
          </cell>
          <cell r="FY192">
            <v>1</v>
          </cell>
          <cell r="FZ192">
            <v>157</v>
          </cell>
          <cell r="GA192">
            <v>1</v>
          </cell>
          <cell r="GB192">
            <v>157</v>
          </cell>
          <cell r="GC192">
            <v>0</v>
          </cell>
          <cell r="GD192">
            <v>1</v>
          </cell>
          <cell r="GE192">
            <v>157</v>
          </cell>
          <cell r="GF192">
            <v>1</v>
          </cell>
          <cell r="GG192">
            <v>157</v>
          </cell>
          <cell r="GH192">
            <v>0</v>
          </cell>
          <cell r="GI192">
            <v>1</v>
          </cell>
          <cell r="GJ192">
            <v>157</v>
          </cell>
          <cell r="GK192">
            <v>1</v>
          </cell>
          <cell r="GL192">
            <v>157</v>
          </cell>
          <cell r="GM192">
            <v>0</v>
          </cell>
          <cell r="GN192">
            <v>1</v>
          </cell>
          <cell r="GO192">
            <v>157</v>
          </cell>
          <cell r="GP192">
            <v>1</v>
          </cell>
          <cell r="GQ192">
            <v>157</v>
          </cell>
          <cell r="GR192">
            <v>0</v>
          </cell>
          <cell r="GS192">
            <v>1</v>
          </cell>
          <cell r="GT192">
            <v>157</v>
          </cell>
          <cell r="GU192">
            <v>1</v>
          </cell>
          <cell r="GV192">
            <v>157</v>
          </cell>
          <cell r="GW192">
            <v>0</v>
          </cell>
          <cell r="GX192">
            <v>1</v>
          </cell>
          <cell r="GY192">
            <v>167</v>
          </cell>
          <cell r="GZ192">
            <v>1</v>
          </cell>
          <cell r="HA192">
            <v>167</v>
          </cell>
          <cell r="HB192">
            <v>0</v>
          </cell>
        </row>
        <row r="193">
          <cell r="C193" t="str">
            <v>GAIN ON CANCELLATION OF FORWARD CONTRACT</v>
          </cell>
          <cell r="E193">
            <v>5.16</v>
          </cell>
          <cell r="FX193" t="str">
            <v>MAINFOLD EXH W/STUB</v>
          </cell>
          <cell r="FY193">
            <v>1</v>
          </cell>
          <cell r="FZ193">
            <v>155</v>
          </cell>
          <cell r="GA193">
            <v>1</v>
          </cell>
          <cell r="GB193">
            <v>155</v>
          </cell>
          <cell r="GC193">
            <v>0</v>
          </cell>
          <cell r="GD193">
            <v>1</v>
          </cell>
          <cell r="GE193">
            <v>155</v>
          </cell>
          <cell r="GF193">
            <v>1</v>
          </cell>
          <cell r="GG193">
            <v>155</v>
          </cell>
          <cell r="GH193">
            <v>0</v>
          </cell>
          <cell r="GI193">
            <v>1</v>
          </cell>
          <cell r="GJ193">
            <v>155</v>
          </cell>
          <cell r="GK193">
            <v>1</v>
          </cell>
          <cell r="GL193">
            <v>155</v>
          </cell>
          <cell r="GM193">
            <v>0</v>
          </cell>
          <cell r="GN193">
            <v>1</v>
          </cell>
          <cell r="GO193">
            <v>155</v>
          </cell>
          <cell r="GP193">
            <v>1</v>
          </cell>
          <cell r="GQ193">
            <v>155</v>
          </cell>
          <cell r="GR193">
            <v>0</v>
          </cell>
          <cell r="GS193">
            <v>1</v>
          </cell>
          <cell r="GT193">
            <v>155</v>
          </cell>
          <cell r="GU193">
            <v>1</v>
          </cell>
          <cell r="GV193">
            <v>155</v>
          </cell>
          <cell r="GW193">
            <v>0</v>
          </cell>
          <cell r="GX193">
            <v>1</v>
          </cell>
          <cell r="GY193">
            <v>155</v>
          </cell>
          <cell r="GZ193">
            <v>1</v>
          </cell>
          <cell r="HA193">
            <v>155</v>
          </cell>
          <cell r="HB193">
            <v>0</v>
          </cell>
        </row>
        <row r="194">
          <cell r="C194" t="str">
            <v>PREMIUM ON SALE OF IMPORT LICENCE</v>
          </cell>
          <cell r="E194">
            <v>23.44</v>
          </cell>
          <cell r="G194">
            <v>34.64</v>
          </cell>
          <cell r="FX194" t="str">
            <v>MAINFOLD INTAKE</v>
          </cell>
          <cell r="FY194">
            <v>0</v>
          </cell>
          <cell r="FZ194">
            <v>0</v>
          </cell>
          <cell r="GA194">
            <v>0</v>
          </cell>
          <cell r="GB194">
            <v>0</v>
          </cell>
          <cell r="GC194">
            <v>0</v>
          </cell>
          <cell r="GD194">
            <v>0</v>
          </cell>
          <cell r="GE194">
            <v>0</v>
          </cell>
          <cell r="GF194">
            <v>0</v>
          </cell>
          <cell r="GG194">
            <v>0</v>
          </cell>
          <cell r="GH194">
            <v>0</v>
          </cell>
          <cell r="GI194">
            <v>1</v>
          </cell>
          <cell r="GJ194">
            <v>143</v>
          </cell>
          <cell r="GK194">
            <v>1</v>
          </cell>
          <cell r="GL194">
            <v>143</v>
          </cell>
          <cell r="GM194">
            <v>0</v>
          </cell>
          <cell r="GN194">
            <v>1</v>
          </cell>
          <cell r="GO194">
            <v>196</v>
          </cell>
          <cell r="GP194">
            <v>1</v>
          </cell>
          <cell r="GQ194">
            <v>196</v>
          </cell>
          <cell r="GR194">
            <v>0</v>
          </cell>
          <cell r="GS194">
            <v>1</v>
          </cell>
          <cell r="GT194">
            <v>196</v>
          </cell>
          <cell r="GU194">
            <v>1</v>
          </cell>
          <cell r="GV194">
            <v>196</v>
          </cell>
          <cell r="GW194">
            <v>0</v>
          </cell>
          <cell r="GX194">
            <v>1</v>
          </cell>
          <cell r="GY194">
            <v>196</v>
          </cell>
          <cell r="GZ194">
            <v>1</v>
          </cell>
          <cell r="HA194">
            <v>196</v>
          </cell>
          <cell r="HB194">
            <v>0</v>
          </cell>
        </row>
        <row r="195">
          <cell r="C195" t="str">
            <v>INCENTIVE ON SBI BOND</v>
          </cell>
          <cell r="E195">
            <v>53.43</v>
          </cell>
          <cell r="G195">
            <v>2.65</v>
          </cell>
          <cell r="FN195" t="str">
            <v>MSL NASIK</v>
          </cell>
          <cell r="FO195">
            <v>0</v>
          </cell>
          <cell r="FP195">
            <v>0</v>
          </cell>
          <cell r="FQ195">
            <v>0</v>
          </cell>
          <cell r="FR195">
            <v>0</v>
          </cell>
          <cell r="FS195">
            <v>0</v>
          </cell>
          <cell r="FT195">
            <v>0</v>
          </cell>
          <cell r="FU195">
            <v>0</v>
          </cell>
          <cell r="FV195">
            <v>0</v>
          </cell>
          <cell r="FX195" t="str">
            <v>BRACKET FRT WTG MTG</v>
          </cell>
          <cell r="FY195">
            <v>1</v>
          </cell>
          <cell r="FZ195">
            <v>168</v>
          </cell>
          <cell r="GA195">
            <v>1</v>
          </cell>
          <cell r="GB195">
            <v>168</v>
          </cell>
          <cell r="GC195">
            <v>0</v>
          </cell>
          <cell r="GD195">
            <v>1</v>
          </cell>
          <cell r="GE195">
            <v>168</v>
          </cell>
          <cell r="GF195">
            <v>1</v>
          </cell>
          <cell r="GG195">
            <v>168</v>
          </cell>
          <cell r="GH195">
            <v>0</v>
          </cell>
          <cell r="GI195">
            <v>0</v>
          </cell>
          <cell r="GJ195">
            <v>0</v>
          </cell>
          <cell r="GK195">
            <v>0</v>
          </cell>
          <cell r="GL195">
            <v>0</v>
          </cell>
          <cell r="GM195">
            <v>0</v>
          </cell>
          <cell r="GN195">
            <v>0</v>
          </cell>
          <cell r="GO195">
            <v>0</v>
          </cell>
          <cell r="GP195">
            <v>0</v>
          </cell>
          <cell r="GQ195">
            <v>0</v>
          </cell>
          <cell r="GR195">
            <v>0</v>
          </cell>
          <cell r="GS195">
            <v>1</v>
          </cell>
          <cell r="GT195">
            <v>167</v>
          </cell>
          <cell r="GU195">
            <v>1</v>
          </cell>
          <cell r="GV195">
            <v>167</v>
          </cell>
          <cell r="GW195">
            <v>0</v>
          </cell>
          <cell r="GX195">
            <v>1</v>
          </cell>
          <cell r="GY195">
            <v>167</v>
          </cell>
          <cell r="GZ195">
            <v>1</v>
          </cell>
          <cell r="HA195">
            <v>167</v>
          </cell>
          <cell r="HB195">
            <v>0</v>
          </cell>
        </row>
        <row r="196">
          <cell r="E196" t="str">
            <v>-</v>
          </cell>
          <cell r="G196" t="str">
            <v>-</v>
          </cell>
          <cell r="FX196" t="str">
            <v>REGULATOR WITH CABLE</v>
          </cell>
          <cell r="FY196">
            <v>1</v>
          </cell>
          <cell r="FZ196">
            <v>165</v>
          </cell>
          <cell r="GA196">
            <v>1</v>
          </cell>
          <cell r="GB196">
            <v>165</v>
          </cell>
          <cell r="GC196">
            <v>0</v>
          </cell>
          <cell r="GD196">
            <v>1</v>
          </cell>
          <cell r="GE196">
            <v>165</v>
          </cell>
          <cell r="GF196">
            <v>1</v>
          </cell>
          <cell r="GG196">
            <v>165</v>
          </cell>
          <cell r="GH196">
            <v>0</v>
          </cell>
          <cell r="GI196">
            <v>1</v>
          </cell>
          <cell r="GJ196">
            <v>165</v>
          </cell>
          <cell r="GK196">
            <v>1</v>
          </cell>
          <cell r="GL196">
            <v>165</v>
          </cell>
          <cell r="GM196">
            <v>0</v>
          </cell>
          <cell r="GN196">
            <v>1</v>
          </cell>
          <cell r="GO196">
            <v>165</v>
          </cell>
          <cell r="GP196">
            <v>1</v>
          </cell>
          <cell r="GQ196">
            <v>165</v>
          </cell>
          <cell r="GR196">
            <v>0</v>
          </cell>
          <cell r="GS196">
            <v>1</v>
          </cell>
          <cell r="GT196">
            <v>165</v>
          </cell>
          <cell r="GU196">
            <v>1</v>
          </cell>
          <cell r="GV196">
            <v>165</v>
          </cell>
          <cell r="GW196">
            <v>0</v>
          </cell>
          <cell r="GX196">
            <v>1</v>
          </cell>
          <cell r="GY196">
            <v>165</v>
          </cell>
          <cell r="GZ196">
            <v>1</v>
          </cell>
          <cell r="HA196">
            <v>165</v>
          </cell>
          <cell r="HB196">
            <v>0</v>
          </cell>
        </row>
        <row r="197">
          <cell r="E197">
            <v>316.21000000000004</v>
          </cell>
          <cell r="G197">
            <v>37.29</v>
          </cell>
          <cell r="FN197" t="str">
            <v>MSL SEWREE</v>
          </cell>
          <cell r="FO197">
            <v>0</v>
          </cell>
          <cell r="FP197">
            <v>0</v>
          </cell>
          <cell r="FQ197">
            <v>0</v>
          </cell>
          <cell r="FR197">
            <v>-0.10031</v>
          </cell>
          <cell r="FS197">
            <v>0</v>
          </cell>
          <cell r="FT197">
            <v>0</v>
          </cell>
          <cell r="FU197">
            <v>9.3579999999999997E-2</v>
          </cell>
          <cell r="FV197">
            <v>-6.7299999999999999E-3</v>
          </cell>
          <cell r="FX197" t="str">
            <v>TRAY BATTERY CPT W/WLD NUT</v>
          </cell>
          <cell r="FY197">
            <v>1</v>
          </cell>
          <cell r="FZ197">
            <v>161</v>
          </cell>
          <cell r="GA197">
            <v>1</v>
          </cell>
          <cell r="GB197">
            <v>161</v>
          </cell>
          <cell r="GC197">
            <v>0</v>
          </cell>
          <cell r="GD197">
            <v>1</v>
          </cell>
          <cell r="GE197">
            <v>161</v>
          </cell>
          <cell r="GF197">
            <v>1</v>
          </cell>
          <cell r="GG197">
            <v>161</v>
          </cell>
          <cell r="GH197">
            <v>0</v>
          </cell>
          <cell r="GI197">
            <v>1</v>
          </cell>
          <cell r="GJ197">
            <v>161</v>
          </cell>
          <cell r="GK197">
            <v>1</v>
          </cell>
          <cell r="GL197">
            <v>161</v>
          </cell>
          <cell r="GM197">
            <v>0</v>
          </cell>
          <cell r="GN197">
            <v>1</v>
          </cell>
          <cell r="GO197">
            <v>161</v>
          </cell>
          <cell r="GP197">
            <v>1</v>
          </cell>
          <cell r="GQ197">
            <v>161</v>
          </cell>
          <cell r="GR197">
            <v>0</v>
          </cell>
          <cell r="GS197">
            <v>1</v>
          </cell>
          <cell r="GT197">
            <v>161</v>
          </cell>
          <cell r="GU197">
            <v>1</v>
          </cell>
          <cell r="GV197">
            <v>161</v>
          </cell>
          <cell r="GW197">
            <v>0</v>
          </cell>
          <cell r="GX197">
            <v>1</v>
          </cell>
          <cell r="GY197">
            <v>161</v>
          </cell>
          <cell r="GZ197">
            <v>1</v>
          </cell>
          <cell r="HA197">
            <v>161</v>
          </cell>
          <cell r="HB197">
            <v>0</v>
          </cell>
        </row>
        <row r="198">
          <cell r="E198" t="str">
            <v>=</v>
          </cell>
          <cell r="G198" t="str">
            <v>=</v>
          </cell>
          <cell r="FX198" t="str">
            <v>PAN  CRANKCASE  OIL</v>
          </cell>
          <cell r="FY198">
            <v>1</v>
          </cell>
          <cell r="FZ198">
            <v>157</v>
          </cell>
          <cell r="GA198">
            <v>1</v>
          </cell>
          <cell r="GB198">
            <v>157</v>
          </cell>
          <cell r="GC198">
            <v>0</v>
          </cell>
          <cell r="GD198">
            <v>1</v>
          </cell>
          <cell r="GE198">
            <v>157</v>
          </cell>
          <cell r="GF198">
            <v>1</v>
          </cell>
          <cell r="GG198">
            <v>157</v>
          </cell>
          <cell r="GH198">
            <v>0</v>
          </cell>
          <cell r="GI198">
            <v>1</v>
          </cell>
          <cell r="GJ198">
            <v>158</v>
          </cell>
          <cell r="GK198">
            <v>1</v>
          </cell>
          <cell r="GL198">
            <v>158</v>
          </cell>
          <cell r="GM198">
            <v>0</v>
          </cell>
          <cell r="GN198">
            <v>1</v>
          </cell>
          <cell r="GO198">
            <v>158</v>
          </cell>
          <cell r="GP198">
            <v>1</v>
          </cell>
          <cell r="GQ198">
            <v>158</v>
          </cell>
          <cell r="GR198">
            <v>0</v>
          </cell>
          <cell r="GS198">
            <v>1</v>
          </cell>
          <cell r="GT198">
            <v>158</v>
          </cell>
          <cell r="GU198">
            <v>1</v>
          </cell>
          <cell r="GV198">
            <v>158</v>
          </cell>
          <cell r="GW198">
            <v>0</v>
          </cell>
          <cell r="GX198">
            <v>1</v>
          </cell>
          <cell r="GY198">
            <v>158</v>
          </cell>
          <cell r="GZ198">
            <v>1</v>
          </cell>
          <cell r="HA198">
            <v>158</v>
          </cell>
          <cell r="HB198">
            <v>0</v>
          </cell>
        </row>
        <row r="199">
          <cell r="FN199" t="str">
            <v>OVS WORLI (FES)</v>
          </cell>
          <cell r="FO199">
            <v>2479.1280990999999</v>
          </cell>
          <cell r="FP199">
            <v>0</v>
          </cell>
          <cell r="FQ199">
            <v>0</v>
          </cell>
          <cell r="FR199">
            <v>-36.640340000000002</v>
          </cell>
          <cell r="FS199">
            <v>-822.91661699999986</v>
          </cell>
          <cell r="FT199">
            <v>0</v>
          </cell>
          <cell r="FU199">
            <v>0</v>
          </cell>
          <cell r="FV199">
            <v>1619.5711421000001</v>
          </cell>
          <cell r="FX199" t="str">
            <v>HEADLAMP CPTE RH</v>
          </cell>
          <cell r="FY199">
            <v>1</v>
          </cell>
          <cell r="FZ199">
            <v>151</v>
          </cell>
          <cell r="GA199">
            <v>1</v>
          </cell>
          <cell r="GB199">
            <v>151</v>
          </cell>
          <cell r="GC199">
            <v>0</v>
          </cell>
          <cell r="GD199">
            <v>1</v>
          </cell>
          <cell r="GE199">
            <v>151</v>
          </cell>
          <cell r="GF199">
            <v>1</v>
          </cell>
          <cell r="GG199">
            <v>151</v>
          </cell>
          <cell r="GH199">
            <v>0</v>
          </cell>
          <cell r="GI199">
            <v>1</v>
          </cell>
          <cell r="GJ199">
            <v>151</v>
          </cell>
          <cell r="GK199">
            <v>1</v>
          </cell>
          <cell r="GL199">
            <v>151</v>
          </cell>
          <cell r="GM199">
            <v>0</v>
          </cell>
          <cell r="GN199">
            <v>1</v>
          </cell>
          <cell r="GO199">
            <v>151</v>
          </cell>
          <cell r="GP199">
            <v>1</v>
          </cell>
          <cell r="GQ199">
            <v>151</v>
          </cell>
          <cell r="GR199">
            <v>0</v>
          </cell>
          <cell r="GS199">
            <v>1</v>
          </cell>
          <cell r="GT199">
            <v>151</v>
          </cell>
          <cell r="GU199">
            <v>1</v>
          </cell>
          <cell r="GV199">
            <v>151</v>
          </cell>
          <cell r="GW199">
            <v>0</v>
          </cell>
          <cell r="GX199">
            <v>1</v>
          </cell>
          <cell r="GY199">
            <v>151</v>
          </cell>
          <cell r="GZ199">
            <v>1</v>
          </cell>
          <cell r="HA199">
            <v>151</v>
          </cell>
          <cell r="HB199">
            <v>0</v>
          </cell>
        </row>
        <row r="201">
          <cell r="FN201" t="str">
            <v>OVS WORLI (AD)</v>
          </cell>
          <cell r="FO201">
            <v>0</v>
          </cell>
          <cell r="FP201">
            <v>0</v>
          </cell>
          <cell r="FQ201">
            <v>0</v>
          </cell>
          <cell r="FR201">
            <v>722.38</v>
          </cell>
          <cell r="FS201">
            <v>0</v>
          </cell>
          <cell r="FT201">
            <v>0</v>
          </cell>
          <cell r="FU201">
            <v>0</v>
          </cell>
          <cell r="FV201">
            <v>722.38</v>
          </cell>
        </row>
        <row r="202">
          <cell r="C202" t="str">
            <v>D:\F98 Cost Audit\PROFE97 NEW.XLS\CHAP10</v>
          </cell>
        </row>
        <row r="203">
          <cell r="C203">
            <v>36412.925134722223</v>
          </cell>
          <cell r="FN203" t="str">
            <v>OVS IRAN</v>
          </cell>
          <cell r="FO203">
            <v>0</v>
          </cell>
          <cell r="FP203">
            <v>0</v>
          </cell>
          <cell r="FQ203">
            <v>0</v>
          </cell>
          <cell r="FR203">
            <v>-9.08</v>
          </cell>
          <cell r="FS203">
            <v>0</v>
          </cell>
          <cell r="FT203">
            <v>0</v>
          </cell>
          <cell r="FU203">
            <v>0</v>
          </cell>
          <cell r="FV203">
            <v>-9.08</v>
          </cell>
        </row>
        <row r="204">
          <cell r="C204">
            <v>36412.925134722223</v>
          </cell>
        </row>
        <row r="205">
          <cell r="FN205" t="str">
            <v>INTERTRADE WORLI</v>
          </cell>
          <cell r="FO205">
            <v>0</v>
          </cell>
          <cell r="FP205">
            <v>-6.3175999999999997</v>
          </cell>
          <cell r="FQ205">
            <v>0</v>
          </cell>
          <cell r="FR205">
            <v>-1.43533</v>
          </cell>
          <cell r="FS205">
            <v>0</v>
          </cell>
          <cell r="FT205">
            <v>0</v>
          </cell>
          <cell r="FU205">
            <v>7.7135999999999996</v>
          </cell>
          <cell r="FV205">
            <v>-3.9329999999999643E-2</v>
          </cell>
        </row>
        <row r="206">
          <cell r="FO206" t="str">
            <v>-</v>
          </cell>
          <cell r="FP206" t="str">
            <v>-</v>
          </cell>
          <cell r="FQ206" t="str">
            <v>-</v>
          </cell>
          <cell r="FR206" t="str">
            <v>-</v>
          </cell>
          <cell r="FS206" t="str">
            <v>-</v>
          </cell>
          <cell r="FT206" t="str">
            <v>-</v>
          </cell>
          <cell r="FU206" t="str">
            <v>-</v>
          </cell>
          <cell r="FV206" t="str">
            <v>-</v>
          </cell>
        </row>
        <row r="207">
          <cell r="FO207">
            <v>-2218.5425967000006</v>
          </cell>
          <cell r="FP207">
            <v>1267.1508634999998</v>
          </cell>
          <cell r="FQ207">
            <v>-295.07616000000002</v>
          </cell>
          <cell r="FR207">
            <v>-4255.0891486999999</v>
          </cell>
          <cell r="FS207">
            <v>-595.88661699999989</v>
          </cell>
          <cell r="FT207">
            <v>11931.251689999999</v>
          </cell>
          <cell r="FU207">
            <v>-7.8949300000000022</v>
          </cell>
          <cell r="FV207">
            <v>5825.9131010999981</v>
          </cell>
        </row>
        <row r="208">
          <cell r="FO208" t="str">
            <v>=</v>
          </cell>
          <cell r="FP208" t="str">
            <v>=</v>
          </cell>
          <cell r="FQ208" t="str">
            <v>=</v>
          </cell>
          <cell r="FR208" t="str">
            <v>=</v>
          </cell>
          <cell r="FS208" t="str">
            <v>=</v>
          </cell>
          <cell r="FT208" t="str">
            <v>=</v>
          </cell>
          <cell r="FU208" t="str">
            <v>=</v>
          </cell>
          <cell r="FV208" t="str">
            <v>=</v>
          </cell>
        </row>
        <row r="209">
          <cell r="FV209">
            <v>5825.9131010999981</v>
          </cell>
        </row>
        <row r="210">
          <cell r="FU210" t="str">
            <v>OPENING BAL</v>
          </cell>
          <cell r="FV210">
            <v>2218.5425967000006</v>
          </cell>
        </row>
        <row r="211">
          <cell r="FN211" t="str">
            <v>D:\F98 Cost Audit\PROFE97 NEW.XLS\CHAP18</v>
          </cell>
          <cell r="FO211">
            <v>0</v>
          </cell>
          <cell r="FP211">
            <v>0</v>
          </cell>
          <cell r="FQ211">
            <v>0</v>
          </cell>
          <cell r="FR211">
            <v>0</v>
          </cell>
          <cell r="FS211">
            <v>0</v>
          </cell>
          <cell r="FT211">
            <v>0</v>
          </cell>
          <cell r="FU211">
            <v>0</v>
          </cell>
          <cell r="FV211" t="str">
            <v>-</v>
          </cell>
        </row>
        <row r="212">
          <cell r="FN212">
            <v>36412.925134722223</v>
          </cell>
          <cell r="FO212">
            <v>0</v>
          </cell>
          <cell r="FP212">
            <v>0</v>
          </cell>
          <cell r="FQ212">
            <v>0</v>
          </cell>
          <cell r="FR212">
            <v>0</v>
          </cell>
          <cell r="FS212">
            <v>0</v>
          </cell>
          <cell r="FT212">
            <v>0</v>
          </cell>
          <cell r="FU212">
            <v>0</v>
          </cell>
          <cell r="FV212">
            <v>8044.4556977999982</v>
          </cell>
        </row>
        <row r="213">
          <cell r="FN213">
            <v>36412.925134722223</v>
          </cell>
          <cell r="FO213">
            <v>0</v>
          </cell>
          <cell r="FP213">
            <v>0</v>
          </cell>
          <cell r="FQ213">
            <v>0</v>
          </cell>
          <cell r="FR213">
            <v>0</v>
          </cell>
          <cell r="FS213">
            <v>0</v>
          </cell>
          <cell r="FT213">
            <v>0</v>
          </cell>
          <cell r="FU213">
            <v>0</v>
          </cell>
          <cell r="FV213" t="str">
            <v>=</v>
          </cell>
        </row>
        <row r="214">
          <cell r="FN214" t="str">
            <v>|::</v>
          </cell>
        </row>
      </sheetData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>
        <row r="1">
          <cell r="AM1" t="str">
            <v>FARM EQUIPMENT SECTOR</v>
          </cell>
        </row>
      </sheetData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>
        <row r="1">
          <cell r="AM1" t="str">
            <v>FARM EQUIPMENT SECTOR</v>
          </cell>
        </row>
      </sheetData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>
        <row r="1">
          <cell r="AM1" t="str">
            <v>FARM EQUIPMENT SECTOR</v>
          </cell>
        </row>
      </sheetData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>
        <row r="1">
          <cell r="AM1" t="str">
            <v>FARM EQUIPMENT SECTOR</v>
          </cell>
        </row>
      </sheetData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>
        <row r="1">
          <cell r="AM1" t="str">
            <v>FARM EQUIPMENT SECTOR</v>
          </cell>
        </row>
      </sheetData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>
        <row r="1">
          <cell r="AM1" t="str">
            <v>FARM EQUIPMENT SECTOR</v>
          </cell>
        </row>
      </sheetData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>
        <row r="1">
          <cell r="AM1" t="str">
            <v>FARM EQUIPMENT SECTOR</v>
          </cell>
        </row>
      </sheetData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>
        <row r="1">
          <cell r="AM1" t="str">
            <v>FARM EQUIPMENT SECTOR</v>
          </cell>
        </row>
      </sheetData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</sheetDataSet>
  </externalBook>
</externalLink>
</file>

<file path=xl/externalLinks/externalLink10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inor Group"/>
      <sheetName val="lov-COAct"/>
      <sheetName val="del"/>
      <sheetName val="corp"/>
      <sheetName val="COIMBATORE"/>
      <sheetName val="dinesh"/>
      <sheetName val="lov-itax"/>
      <sheetName val="lov-cspl"/>
      <sheetName val="costcentre"/>
      <sheetName val="loc"/>
      <sheetName val="Minor_Group"/>
      <sheetName val="Minor_Group1"/>
      <sheetName val="STATO PATRIMONIALE"/>
      <sheetName val="TAX INCOME"/>
      <sheetName val="Details"/>
      <sheetName val="BTB"/>
      <sheetName val="cf"/>
      <sheetName val="orders"/>
      <sheetName val="Bongaon"/>
      <sheetName val="Jeerat"/>
      <sheetName val="NJP"/>
      <sheetName val="Jul 96 Worksheet"/>
      <sheetName val="Input"/>
      <sheetName val="lov_COAct"/>
      <sheetName val="lov_cspl"/>
      <sheetName val="LINK GAP"/>
      <sheetName val="Rates 7-20"/>
      <sheetName val="TAX_INCOME"/>
      <sheetName val="REF"/>
      <sheetName val="LINK_GAP"/>
      <sheetName val="Tables"/>
      <sheetName val="Ann I"/>
      <sheetName val="Actual Input"/>
      <sheetName val="PECVD"/>
      <sheetName val="Bus Mgmt"/>
      <sheetName val="commit"/>
      <sheetName val="Disruptive "/>
      <sheetName val="ELK"/>
      <sheetName val="ECURE"/>
      <sheetName val="HDP"/>
      <sheetName val="HQ"/>
      <sheetName val="LowK"/>
      <sheetName val="Module"/>
      <sheetName val="Ops"/>
      <sheetName val="Support"/>
      <sheetName val="TPS"/>
      <sheetName val="GENERAL2"/>
      <sheetName val="Power &amp; Fuel (S)"/>
      <sheetName val="IT_FBT_DDTP"/>
      <sheetName val="Report"/>
      <sheetName val="Bal.Sht.Sch."/>
      <sheetName val="A-General"/>
      <sheetName val="BRP&amp;L"/>
      <sheetName val="223.582"/>
      <sheetName val="02-11"/>
      <sheetName val="Masters"/>
      <sheetName val="TAX_INCOME1"/>
      <sheetName val="Jul_96_Worksheet"/>
      <sheetName val="Rates_7-20"/>
      <sheetName val="Ann_I"/>
      <sheetName val="Front sheet"/>
      <sheetName val="31.3.02 "/>
      <sheetName val="__31.3.03"/>
      <sheetName val="Challan"/>
      <sheetName val="curlocal"/>
      <sheetName val="debt schedule"/>
      <sheetName val="EBITDA Bridge"/>
      <sheetName val="WC analytics (+data pages)"/>
      <sheetName val="LINK_GAP1"/>
      <sheetName val="Actual_Input"/>
      <sheetName val="Bus_Mgmt"/>
      <sheetName val="Disruptive_"/>
      <sheetName val="Power_&amp;_Fuel_(S)"/>
      <sheetName val="SALARIES"/>
      <sheetName val="Profile"/>
      <sheetName val="Assumptions"/>
      <sheetName val="Control"/>
      <sheetName val="DB_1"/>
      <sheetName val="Minor_Group2"/>
      <sheetName val="Minor_Group3"/>
      <sheetName val="Minor_Group4"/>
      <sheetName val="Categ"/>
      <sheetName val="FRINGE_BENEFIT_INFO"/>
      <sheetName val="IT_TDS_TCS_FBT"/>
      <sheetName val="PART_C"/>
      <sheetName val="CIP Summary 0012"/>
      <sheetName val="CIP Detail 0011"/>
      <sheetName val="VLOOK"/>
      <sheetName val="99 to 00 blns"/>
      <sheetName val="Schedules"/>
      <sheetName val="IT_DDTP"/>
      <sheetName val="Lookup"/>
      <sheetName val="Groupings-final"/>
      <sheetName val="Trial"/>
      <sheetName val="FA_Final"/>
      <sheetName val="COA"/>
      <sheetName val="Summary"/>
      <sheetName val="DDT_TDS_TCS"/>
      <sheetName val="Locked cell"/>
      <sheetName val="SUBSIDIARY DETAILS"/>
      <sheetName val="data sheet"/>
      <sheetName val="Contract,P&amp;L,BS"/>
      <sheetName val="analysis"/>
      <sheetName val="BS Schedules"/>
      <sheetName val=" financial report hospital"/>
      <sheetName val="8000502"/>
      <sheetName val="Directors"/>
      <sheetName val="Tools Rev"/>
      <sheetName val="UC-Premix"/>
      <sheetName val="MRP97-6"/>
      <sheetName val="glsrpt129909e"/>
      <sheetName val="TAX_INCOME2"/>
      <sheetName val="Rates_7-201"/>
      <sheetName val="LINK_GAP2"/>
      <sheetName val="Jul_96_Worksheet1"/>
      <sheetName val="Ann_I1"/>
      <sheetName val="Actual_Input1"/>
      <sheetName val="Bus_Mgmt1"/>
      <sheetName val="Disruptive_1"/>
      <sheetName val="Power_&amp;_Fuel_(S)1"/>
      <sheetName val="Bal_Sht_Sch_"/>
      <sheetName val="STATO_PATRIMONIALE"/>
      <sheetName val="31_3_02_"/>
      <sheetName val="__31_3_03"/>
      <sheetName val="223_582"/>
      <sheetName val="debt_schedule"/>
      <sheetName val="EBITDA_Bridge"/>
      <sheetName val="WC_analytics_(+data_pages)"/>
      <sheetName val="Assum"/>
      <sheetName val="IRR"/>
      <sheetName val="Cover"/>
      <sheetName val="PrjtEqIRR"/>
      <sheetName val="DF"/>
      <sheetName val=" financial report"/>
      <sheetName val="cover page"/>
      <sheetName val="Balance Sheet "/>
      <sheetName val="Minor_Group5"/>
      <sheetName val="CIP_Summary_0012"/>
      <sheetName val="CIP_Detail_0011"/>
      <sheetName val="99_to_00_blns"/>
      <sheetName val="BS_Schedules"/>
      <sheetName val="_financial_report_hospital"/>
      <sheetName val="Front_sheet"/>
      <sheetName val="Bal_Sht_Sch_1"/>
      <sheetName val="SAP Query"/>
      <sheetName val="WORKINGS"/>
      <sheetName val="Invest"/>
      <sheetName val="Customize Your Invoice"/>
      <sheetName val="City Look up 2"/>
      <sheetName val="ClientMaster"/>
      <sheetName val="Analysis and TB"/>
      <sheetName val="ProjectMaster"/>
      <sheetName val="Rates"/>
      <sheetName val="kynoch"/>
      <sheetName val="Groupings 2004"/>
      <sheetName val="Balance"/>
      <sheetName val="OTHER_INFORMATION"/>
      <sheetName val="80G"/>
      <sheetName val="QUANTITATIVE_DETAILS"/>
      <sheetName val="EXPENSES"/>
      <sheetName val="Set"/>
      <sheetName val="inWords"/>
      <sheetName val="workings-units"/>
      <sheetName val="Data workings"/>
      <sheetName val="Data"/>
      <sheetName val="Table"/>
      <sheetName val="Simulator Detail"/>
      <sheetName val="Invoicewise rev for PoC"/>
      <sheetName val="Recon"/>
      <sheetName val="#REF"/>
      <sheetName val="purtafinal"/>
      <sheetName val="Sheet3"/>
      <sheetName val="Detail P&amp;L"/>
      <sheetName val="Assumption Sheet"/>
      <sheetName val="Cover_Sheet"/>
      <sheetName val="Balance Sheet Details CMC"/>
      <sheetName val="Macola GL"/>
      <sheetName val="LINK"/>
      <sheetName val="P&amp;L_summary_sub_Fund"/>
      <sheetName val="BULook"/>
      <sheetName val="Trial Balance"/>
      <sheetName val="Sheet1"/>
      <sheetName val="Sheet2"/>
      <sheetName val="old_serial no."/>
      <sheetName val="tot_ass_9697"/>
      <sheetName val="CAP KEY"/>
      <sheetName val="Packing cost"/>
      <sheetName val="NEWMASTER"/>
      <sheetName val="CAP_KEY"/>
      <sheetName val="Packing_cost"/>
      <sheetName val="Master Table"/>
      <sheetName val="CLOSING STOCK AS ON JULY-05"/>
      <sheetName val="Depreciation"/>
      <sheetName val="Investment Input"/>
      <sheetName val="Monte Carlo Input"/>
      <sheetName val="Volume Input"/>
      <sheetName val="CM_Rev_Input"/>
      <sheetName val="Program_Info"/>
      <sheetName val="Struct Cost Input"/>
      <sheetName val="Terminal Value"/>
      <sheetName val="dinesh-FA"/>
      <sheetName val="Sheet5"/>
      <sheetName val="Res"/>
      <sheetName val="INTRO"/>
      <sheetName val="INPUTS"/>
      <sheetName val="CS"/>
      <sheetName val="SUMM"/>
      <sheetName val="Master"/>
      <sheetName val="sum"/>
      <sheetName val="Materials "/>
      <sheetName val="COA - Update"/>
      <sheetName val="Validation"/>
      <sheetName val="Development"/>
      <sheetName val="Comp-code-master"/>
      <sheetName val="P &amp; L Model"/>
      <sheetName val="_Calc"/>
      <sheetName val="EXPENDITURE CYCLE"/>
      <sheetName val="Setup Variables"/>
      <sheetName val="master "/>
      <sheetName val="TONGKE3p "/>
      <sheetName val="TDTKP"/>
      <sheetName val="ThongSo"/>
      <sheetName val="Customize Your Purchase Order"/>
      <sheetName val="800CC_FR_HOSE"/>
      <sheetName val="BS_Adj"/>
      <sheetName val="BS_IUT"/>
      <sheetName val="Prod Disp Dryer 1"/>
      <sheetName val="Dryer 1"/>
      <sheetName val="Weights"/>
      <sheetName val="Minor_Group6"/>
      <sheetName val="STATO_PATRIMONIALE1"/>
      <sheetName val="TAX_INCOME3"/>
      <sheetName val="Jul_96_Worksheet2"/>
      <sheetName val="LINK_GAP3"/>
      <sheetName val="Rates_7-202"/>
      <sheetName val="Ann_I2"/>
      <sheetName val="Actual_Input2"/>
      <sheetName val="Bus_Mgmt2"/>
      <sheetName val="Disruptive_2"/>
      <sheetName val="Power_&amp;_Fuel_(S)2"/>
      <sheetName val="Bal_Sht_Sch_2"/>
      <sheetName val="223_5821"/>
      <sheetName val="Front_sheet1"/>
      <sheetName val="31_3_02_1"/>
      <sheetName val="__31_3_031"/>
      <sheetName val="debt_schedule1"/>
      <sheetName val="EBITDA_Bridge1"/>
      <sheetName val="WC_analytics_(+data_pages)1"/>
      <sheetName val="CIP_Summary_00121"/>
      <sheetName val="CIP_Detail_00111"/>
      <sheetName val="99_to_00_blns1"/>
      <sheetName val="Locked_cell"/>
      <sheetName val="SUBSIDIARY_DETAILS"/>
      <sheetName val="data_sheet"/>
      <sheetName val="BS_Schedules1"/>
      <sheetName val="_financial_report_hospital1"/>
      <sheetName val="Tools_Rev"/>
      <sheetName val="_financial_report"/>
      <sheetName val="cover_page"/>
      <sheetName val="Balance_Sheet_"/>
      <sheetName val="SAP_Query"/>
      <sheetName val="Customize_Your_Invoice"/>
      <sheetName val="City_Look_up_2"/>
      <sheetName val="Analysis_and_TB"/>
      <sheetName val="Groupings_2004"/>
      <sheetName val="Data_workings"/>
      <sheetName val="Simulator_Detail"/>
      <sheetName val="Invoicewise_rev_for_PoC"/>
      <sheetName val="Detail_P&amp;L"/>
      <sheetName val="Assumption_Sheet"/>
      <sheetName val="Balance_Sheet_Details_CMC"/>
      <sheetName val="Macola_GL"/>
      <sheetName val="Trial_Balance"/>
      <sheetName val="old_serial_no_"/>
      <sheetName val="CAP_KEY1"/>
      <sheetName val="Packing_cost1"/>
      <sheetName val="Master_Table"/>
      <sheetName val="CLOSING_STOCK_AS_ON_JULY-05"/>
      <sheetName val="Investment_Input"/>
      <sheetName val="Monte_Carlo_Input"/>
      <sheetName val="Volume_Input"/>
      <sheetName val="Struct_Cost_Input"/>
      <sheetName val="Terminal_Value"/>
      <sheetName val="Materials_"/>
      <sheetName val="COA_-_Update"/>
      <sheetName val="P_&amp;_L_Model"/>
      <sheetName val="EXPENDITURE_CYCLE"/>
      <sheetName val="Setup_Variables"/>
      <sheetName val="master_"/>
      <sheetName val="TONGKE3p_"/>
      <sheetName val="Customize_Your_Purchase_Order"/>
      <sheetName val="Prod_Disp_Dryer_1"/>
      <sheetName val="Dryer_1"/>
      <sheetName val="Auxillary Pricing"/>
      <sheetName val="Toray Pricing"/>
      <sheetName val="Other Standards Pricing"/>
      <sheetName val="BBH"/>
      <sheetName val="Headcount"/>
      <sheetName val="Forecast-Input"/>
      <sheetName val="Valuation"/>
      <sheetName val="Assume"/>
      <sheetName val="wwww"/>
      <sheetName val="Capital"/>
      <sheetName val="Bal sheet"/>
      <sheetName val="HOUSE RENT DEPO."/>
      <sheetName val="BL-Bud"/>
      <sheetName val="BS-Bud"/>
      <sheetName val="GW-Bud"/>
      <sheetName val="Head Office-Bud"/>
      <sheetName val="MS-Bud"/>
      <sheetName val="PL-Bud"/>
      <sheetName val="TB-Bud"/>
      <sheetName val="TM-Bud"/>
      <sheetName val="YS-Bud"/>
      <sheetName val="MODEL"/>
      <sheetName val="Name List"/>
      <sheetName val="cal"/>
      <sheetName val="COMMON"/>
      <sheetName val="O"/>
      <sheetName val="Auxillary_Pricing"/>
      <sheetName val="Toray_Pricing"/>
      <sheetName val="Other_Standards_Pricing"/>
      <sheetName val="Input_TOTAL"/>
      <sheetName val="Input_DMD"/>
      <sheetName val="Input _WEST"/>
      <sheetName val="summary sw164"/>
      <sheetName val="BAL.SHEET"/>
    </sheetNames>
    <sheetDataSet>
      <sheetData sheetId="0" refreshError="1"/>
      <sheetData sheetId="1" refreshError="1">
        <row r="2">
          <cell r="A2" t="str">
            <v>COA</v>
          </cell>
        </row>
        <row r="3">
          <cell r="A3" t="str">
            <v>LI15</v>
          </cell>
        </row>
        <row r="4">
          <cell r="A4" t="str">
            <v>BG5</v>
          </cell>
        </row>
        <row r="5">
          <cell r="A5" t="str">
            <v>TS100</v>
          </cell>
        </row>
        <row r="6">
          <cell r="A6" t="str">
            <v>FB10</v>
          </cell>
        </row>
        <row r="7">
          <cell r="A7" t="str">
            <v>OE15</v>
          </cell>
        </row>
        <row r="8">
          <cell r="A8" t="str">
            <v>FF15</v>
          </cell>
        </row>
        <row r="9">
          <cell r="A9" t="str">
            <v>CE20</v>
          </cell>
        </row>
        <row r="10">
          <cell r="A10" t="str">
            <v>CS100</v>
          </cell>
        </row>
        <row r="11">
          <cell r="A11" t="str">
            <v>RE33</v>
          </cell>
        </row>
        <row r="12">
          <cell r="A12" t="str">
            <v>OU33</v>
          </cell>
        </row>
        <row r="13">
          <cell r="A13" t="str">
            <v>VH25</v>
          </cell>
        </row>
        <row r="14">
          <cell r="A14" t="str">
            <v>PM15</v>
          </cell>
        </row>
        <row r="15">
          <cell r="A15" t="str">
            <v>LI100</v>
          </cell>
        </row>
        <row r="16">
          <cell r="A16" t="str">
            <v>BG100</v>
          </cell>
        </row>
        <row r="17">
          <cell r="A17" t="str">
            <v>FB100</v>
          </cell>
        </row>
        <row r="18">
          <cell r="A18" t="str">
            <v>OE100</v>
          </cell>
        </row>
        <row r="19">
          <cell r="A19" t="str">
            <v>FF100</v>
          </cell>
        </row>
        <row r="20">
          <cell r="A20" t="str">
            <v>CE100</v>
          </cell>
        </row>
        <row r="21">
          <cell r="A21" t="str">
            <v>RE100</v>
          </cell>
        </row>
        <row r="22">
          <cell r="A22" t="str">
            <v>OU100</v>
          </cell>
        </row>
        <row r="23">
          <cell r="A23" t="str">
            <v>VH100</v>
          </cell>
        </row>
        <row r="24">
          <cell r="A24" t="str">
            <v>PM100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>
        <row r="2">
          <cell r="A2" t="str">
            <v>CSPL</v>
          </cell>
        </row>
        <row r="3">
          <cell r="A3" t="str">
            <v>LI15</v>
          </cell>
        </row>
        <row r="4">
          <cell r="A4" t="str">
            <v>BG5</v>
          </cell>
        </row>
        <row r="5">
          <cell r="A5" t="str">
            <v>TS100</v>
          </cell>
        </row>
        <row r="6">
          <cell r="A6" t="str">
            <v>FB10</v>
          </cell>
        </row>
        <row r="7">
          <cell r="A7" t="str">
            <v>OE15</v>
          </cell>
        </row>
        <row r="8">
          <cell r="A8" t="str">
            <v>FF15</v>
          </cell>
        </row>
        <row r="9">
          <cell r="A9" t="str">
            <v>CE20</v>
          </cell>
        </row>
        <row r="10">
          <cell r="A10" t="str">
            <v>CS100</v>
          </cell>
        </row>
        <row r="11">
          <cell r="A11" t="str">
            <v>RE33</v>
          </cell>
        </row>
        <row r="12">
          <cell r="A12" t="str">
            <v>OU33</v>
          </cell>
        </row>
        <row r="13">
          <cell r="A13" t="str">
            <v>VH25</v>
          </cell>
        </row>
        <row r="14">
          <cell r="A14" t="str">
            <v>PM15</v>
          </cell>
        </row>
        <row r="15">
          <cell r="A15" t="str">
            <v>LI100</v>
          </cell>
        </row>
        <row r="16">
          <cell r="A16" t="str">
            <v>BG100</v>
          </cell>
        </row>
        <row r="17">
          <cell r="A17" t="str">
            <v>FB100</v>
          </cell>
        </row>
        <row r="18">
          <cell r="A18" t="str">
            <v>OE100</v>
          </cell>
        </row>
        <row r="19">
          <cell r="A19" t="str">
            <v>FF100</v>
          </cell>
        </row>
        <row r="20">
          <cell r="A20" t="str">
            <v>CE100</v>
          </cell>
        </row>
        <row r="21">
          <cell r="A21" t="str">
            <v>RE100</v>
          </cell>
        </row>
        <row r="22">
          <cell r="A22" t="str">
            <v>OU100</v>
          </cell>
        </row>
        <row r="23">
          <cell r="A23" t="str">
            <v>VH100</v>
          </cell>
        </row>
        <row r="24">
          <cell r="A24" t="str">
            <v>PM100</v>
          </cell>
        </row>
      </sheetData>
      <sheetData sheetId="8" refreshError="1"/>
      <sheetData sheetId="9" refreshError="1"/>
      <sheetData sheetId="10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/>
      <sheetData sheetId="51"/>
      <sheetData sheetId="52"/>
      <sheetData sheetId="53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/>
      <sheetData sheetId="66"/>
      <sheetData sheetId="67"/>
      <sheetData sheetId="68"/>
      <sheetData sheetId="69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/>
      <sheetData sheetId="78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 refreshError="1"/>
      <sheetData sheetId="129" refreshError="1"/>
      <sheetData sheetId="130" refreshError="1"/>
      <sheetData sheetId="131" refreshError="1"/>
      <sheetData sheetId="132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/>
      <sheetData sheetId="189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/>
      <sheetData sheetId="320"/>
      <sheetData sheetId="321"/>
      <sheetData sheetId="322" refreshError="1"/>
      <sheetData sheetId="323" refreshError="1"/>
      <sheetData sheetId="324" refreshError="1"/>
      <sheetData sheetId="325" refreshError="1"/>
      <sheetData sheetId="326" refreshError="1"/>
    </sheetDataSet>
  </externalBook>
</externalLink>
</file>

<file path=xl/externalLinks/externalLink10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M14ZC1"/>
      <sheetName val="??????"/>
      <sheetName val="summary sw164"/>
      <sheetName val="FAP Manual BoM"/>
      <sheetName val="Cost Details"/>
      <sheetName val="QUERY1"/>
      <sheetName val="Milestones"/>
      <sheetName val="Chunk1"/>
      <sheetName val="Chunk2"/>
      <sheetName val="Chunk3"/>
      <sheetName val="SHEET2"/>
      <sheetName val="Macro1"/>
      <sheetName val="ELWB"/>
      <sheetName val="Code"/>
      <sheetName val="classification"/>
      <sheetName val="Details"/>
      <sheetName val="______"/>
      <sheetName val="Assumptions"/>
      <sheetName val="Input"/>
      <sheetName val="#REF"/>
      <sheetName val="CN"/>
      <sheetName val="US"/>
      <sheetName val="PF1-PF3"/>
      <sheetName val="ASPC"/>
      <sheetName val="Europe"/>
      <sheetName val="LAM"/>
      <sheetName val="FCASTMOD"/>
      <sheetName val="LTD FY00"/>
      <sheetName val="Rev Commitment"/>
      <sheetName val="CLONES"/>
      <sheetName val="MAT_TYPE"/>
      <sheetName val="Ship_To"/>
      <sheetName val="ZMMVRZ10"/>
      <sheetName val="FC"/>
      <sheetName val="Rationals"/>
      <sheetName val="Facer - 3f"/>
      <sheetName val="CPSC MAP"/>
      <sheetName val="Balance Sheet"/>
      <sheetName val="Data Links"/>
      <sheetName val="O"/>
      <sheetName val="lov-COAct"/>
      <sheetName val="lov-cspl"/>
      <sheetName val="summary_sw1643"/>
      <sheetName val="FAP_Manual_BoM3"/>
      <sheetName val="Cost_Details3"/>
      <sheetName val="LTD_FY003"/>
      <sheetName val="Rev_Commitment3"/>
      <sheetName val="Facer_-_3f3"/>
      <sheetName val="CPSC_MAP3"/>
      <sheetName val="Balance_Sheet3"/>
      <sheetName val="Data_Links3"/>
      <sheetName val="summary_sw164"/>
      <sheetName val="FAP_Manual_BoM"/>
      <sheetName val="Cost_Details"/>
      <sheetName val="LTD_FY00"/>
      <sheetName val="Rev_Commitment"/>
      <sheetName val="Facer_-_3f"/>
      <sheetName val="CPSC_MAP"/>
      <sheetName val="Balance_Sheet"/>
      <sheetName val="Data_Links"/>
      <sheetName val="summary_sw1641"/>
      <sheetName val="FAP_Manual_BoM1"/>
      <sheetName val="Cost_Details1"/>
      <sheetName val="LTD_FY001"/>
      <sheetName val="Rev_Commitment1"/>
      <sheetName val="Facer_-_3f1"/>
      <sheetName val="CPSC_MAP1"/>
      <sheetName val="Balance_Sheet1"/>
      <sheetName val="Data_Links1"/>
      <sheetName val="summary_sw1642"/>
      <sheetName val="FAP_Manual_BoM2"/>
      <sheetName val="Cost_Details2"/>
      <sheetName val="LTD_FY002"/>
      <sheetName val="Rev_Commitment2"/>
      <sheetName val="Facer_-_3f2"/>
      <sheetName val="CPSC_MAP2"/>
      <sheetName val="Balance_Sheet2"/>
      <sheetName val="Data_Links2"/>
      <sheetName val="Causal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 refreshError="1"/>
    </sheetDataSet>
  </externalBook>
</externalLink>
</file>

<file path=xl/externalLinks/externalLink10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ST"/>
      <sheetName val="OPL"/>
      <sheetName val="SUMMARY"/>
      <sheetName val="MTC-BSVI weekly"/>
      <sheetName val="MTC-BSVI (2)"/>
      <sheetName val="ENGINE PLAN"/>
      <sheetName val="Supplier nomination"/>
      <sheetName val="INITIAL PART LIST"/>
      <sheetName val="ADD-DEL 7.2L"/>
      <sheetName val="ADD-DEL 4.8L"/>
      <sheetName val="ADD-DEL3.5L"/>
      <sheetName val="Sheet1"/>
      <sheetName val="Rear End"/>
      <sheetName val="BUDGET"/>
      <sheetName val="MOM-26 OCT"/>
      <sheetName val="MOM-10-NOV"/>
      <sheetName val="MOM 18.11.2016"/>
      <sheetName val="OPL-CIR"/>
      <sheetName val="MOM-MTBD"/>
      <sheetName val="Sheet12"/>
      <sheetName val="Sheet13"/>
      <sheetName val="MOM -CIR"/>
      <sheetName val="Sheet11"/>
      <sheetName val="Sheet2"/>
      <sheetName val="SOR Status"/>
      <sheetName val="CFT"/>
      <sheetName val="CFT1"/>
      <sheetName val="CFT COR"/>
      <sheetName val="Sheet10"/>
      <sheetName val="Engine Strategy"/>
      <sheetName val="RASIC "/>
      <sheetName val="BUDGET DB"/>
      <sheetName val="BUDGET Summary"/>
      <sheetName val="Sheet7"/>
      <sheetName val="Sheet4"/>
      <sheetName val="Sheet5"/>
      <sheetName val="Sheet6"/>
      <sheetName val="Sheet8"/>
      <sheetName val="Sheet3 (2)"/>
      <sheetName val="TIME PLAN with GW"/>
      <sheetName val="Sheet15"/>
      <sheetName val="initial time plan"/>
      <sheetName val="initial timeplan 2"/>
      <sheetName val="PROJECT CODE"/>
      <sheetName val="BUDGET Summary (2)"/>
      <sheetName val="Base time plan vehicle"/>
      <sheetName val="BSVI -Lead projects D35&amp;D72"/>
      <sheetName val="BSVI -D48"/>
      <sheetName val="Milestone"/>
      <sheetName val="Assumptions"/>
      <sheetName val="Calibration"/>
      <sheetName val="Build Plan MTBD (2)"/>
      <sheetName val="Vehicle Model vs ATS Layout"/>
      <sheetName val="Sheet24"/>
      <sheetName val="SOR STATUS1"/>
      <sheetName val="BSVI -Lead projects "/>
      <sheetName val="CDMM HOD"/>
      <sheetName val="DE"/>
      <sheetName val="STA"/>
      <sheetName val="SSU ENGINEER"/>
      <sheetName val="TIME PLAN with GW (2)"/>
      <sheetName val="3D Status"/>
      <sheetName val="Sheet9"/>
      <sheetName val="VOLUME"/>
      <sheetName val="MTC-BSVI _REV 1"/>
      <sheetName val="BUDGET Tr"/>
      <sheetName val="Sheet3"/>
      <sheetName val="Breakup for Budgeted"/>
      <sheetName val="Plan vs Actual"/>
      <sheetName val="D72"/>
      <sheetName val="ICV"/>
      <sheetName val="NLCV"/>
      <sheetName val="CNG"/>
      <sheetName val="Jayo and Buses"/>
      <sheetName val="MTC-BSVI_weekly"/>
      <sheetName val="MTC-BSVI_(2)"/>
      <sheetName val="ENGINE_PLAN"/>
      <sheetName val="Supplier_nomination"/>
      <sheetName val="INITIAL_PART_LIST"/>
      <sheetName val="ADD-DEL_7_2L"/>
      <sheetName val="ADD-DEL_4_8L"/>
      <sheetName val="ADD-DEL3_5L"/>
      <sheetName val="Rear_End"/>
      <sheetName val="MOM-26_OCT"/>
      <sheetName val="MOM_18_11_2016"/>
      <sheetName val="MOM_-CIR"/>
      <sheetName val="SOR_Status"/>
      <sheetName val="CFT_COR"/>
      <sheetName val="Engine_Strategy"/>
      <sheetName val="RASIC_"/>
      <sheetName val="BUDGET_DB"/>
      <sheetName val="BUDGET_Summary"/>
      <sheetName val="Sheet3_(2)"/>
      <sheetName val="TIME_PLAN_with_GW"/>
      <sheetName val="initial_time_plan"/>
      <sheetName val="initial_timeplan_2"/>
      <sheetName val="PROJECT_CODE"/>
      <sheetName val="BUDGET_Summary_(2)"/>
      <sheetName val="Base_time_plan_vehicle"/>
      <sheetName val="BSVI_-Lead_projects_D35&amp;D72"/>
      <sheetName val="BSVI_-D48"/>
      <sheetName val="Build_Plan_MTBD_(2)"/>
      <sheetName val="Vehicle_Model_vs_ATS_Layout"/>
      <sheetName val="SOR_STATUS1"/>
      <sheetName val="BSVI_-Lead_projects_"/>
      <sheetName val="CDMM_HOD"/>
      <sheetName val="SSU_ENGINEER"/>
      <sheetName val="TIME_PLAN_with_GW_(2)"/>
      <sheetName val="3D_Status"/>
      <sheetName val="MTC-BSVI__REV_1"/>
      <sheetName val="BUDGET_Tr"/>
      <sheetName val="Breakup_for_Budgeted"/>
      <sheetName val="Plan_vs_Actual"/>
      <sheetName val="Jayo_and_Buses"/>
      <sheetName val="MTC-BSVI_weekly1"/>
      <sheetName val="MTC-BSVI_(2)1"/>
      <sheetName val="ENGINE_PLAN1"/>
      <sheetName val="Supplier_nomination1"/>
      <sheetName val="INITIAL_PART_LIST1"/>
      <sheetName val="ADD-DEL_7_2L1"/>
      <sheetName val="ADD-DEL_4_8L1"/>
      <sheetName val="ADD-DEL3_5L1"/>
      <sheetName val="Rear_End1"/>
      <sheetName val="MOM-26_OCT1"/>
      <sheetName val="MOM_18_11_20161"/>
      <sheetName val="MOM_-CIR1"/>
      <sheetName val="CFT_COR1"/>
      <sheetName val="Engine_Strategy1"/>
      <sheetName val="RASIC_1"/>
      <sheetName val="BUDGET_DB1"/>
      <sheetName val="BUDGET_Summary1"/>
      <sheetName val="Sheet3_(2)1"/>
      <sheetName val="TIME_PLAN_with_GW1"/>
      <sheetName val="initial_time_plan1"/>
      <sheetName val="initial_timeplan_21"/>
      <sheetName val="PROJECT_CODE1"/>
      <sheetName val="BUDGET_Summary_(2)1"/>
      <sheetName val="Base_time_plan_vehicle1"/>
      <sheetName val="BSVI_-Lead_projects_D35&amp;D721"/>
      <sheetName val="BSVI_-D481"/>
      <sheetName val="Build_Plan_MTBD_(2)1"/>
      <sheetName val="Vehicle_Model_vs_ATS_Layout1"/>
      <sheetName val="SOR_STATUS11"/>
      <sheetName val="BSVI_-Lead_projects_1"/>
      <sheetName val="CDMM_HOD1"/>
      <sheetName val="SSU_ENGINEER1"/>
      <sheetName val="TIME_PLAN_with_GW_(2)1"/>
      <sheetName val="3D_Status1"/>
      <sheetName val="MTC-BSVI__REV_11"/>
      <sheetName val="BUDGET_Tr1"/>
      <sheetName val="Breakup_for_Budgeted1"/>
      <sheetName val="Plan_vs_Actual1"/>
      <sheetName val="Jayo_and_Buses1"/>
      <sheetName val="MTC-BSVI_weekly5"/>
      <sheetName val="MTC-BSVI_(2)5"/>
      <sheetName val="ENGINE_PLAN5"/>
      <sheetName val="Supplier_nomination5"/>
      <sheetName val="INITIAL_PART_LIST5"/>
      <sheetName val="ADD-DEL_7_2L5"/>
      <sheetName val="ADD-DEL_4_8L5"/>
      <sheetName val="ADD-DEL3_5L5"/>
      <sheetName val="Rear_End5"/>
      <sheetName val="MOM-26_OCT5"/>
      <sheetName val="MOM_18_11_20165"/>
      <sheetName val="MOM_-CIR5"/>
      <sheetName val="CFT_COR5"/>
      <sheetName val="Engine_Strategy5"/>
      <sheetName val="RASIC_5"/>
      <sheetName val="BUDGET_DB5"/>
      <sheetName val="BUDGET_Summary5"/>
      <sheetName val="Sheet3_(2)5"/>
      <sheetName val="TIME_PLAN_with_GW5"/>
      <sheetName val="initial_time_plan5"/>
      <sheetName val="initial_timeplan_25"/>
      <sheetName val="PROJECT_CODE5"/>
      <sheetName val="BUDGET_Summary_(2)5"/>
      <sheetName val="Base_time_plan_vehicle5"/>
      <sheetName val="BSVI_-Lead_projects_D35&amp;D725"/>
      <sheetName val="BSVI_-D485"/>
      <sheetName val="Build_Plan_MTBD_(2)5"/>
      <sheetName val="Vehicle_Model_vs_ATS_Layout5"/>
      <sheetName val="SOR_STATUS15"/>
      <sheetName val="BSVI_-Lead_projects_5"/>
      <sheetName val="CDMM_HOD5"/>
      <sheetName val="SSU_ENGINEER5"/>
      <sheetName val="TIME_PLAN_with_GW_(2)5"/>
      <sheetName val="3D_Status5"/>
      <sheetName val="MTC-BSVI__REV_15"/>
      <sheetName val="BUDGET_Tr5"/>
      <sheetName val="Breakup_for_Budgeted5"/>
      <sheetName val="Plan_vs_Actual5"/>
      <sheetName val="Jayo_and_Buses5"/>
      <sheetName val="MTC-BSVI_weekly2"/>
      <sheetName val="MTC-BSVI_(2)2"/>
      <sheetName val="ENGINE_PLAN2"/>
      <sheetName val="Supplier_nomination2"/>
      <sheetName val="INITIAL_PART_LIST2"/>
      <sheetName val="ADD-DEL_7_2L2"/>
      <sheetName val="ADD-DEL_4_8L2"/>
      <sheetName val="ADD-DEL3_5L2"/>
      <sheetName val="Rear_End2"/>
      <sheetName val="MOM-26_OCT2"/>
      <sheetName val="MOM_18_11_20162"/>
      <sheetName val="MOM_-CIR2"/>
      <sheetName val="CFT_COR2"/>
      <sheetName val="Engine_Strategy2"/>
      <sheetName val="RASIC_2"/>
      <sheetName val="BUDGET_DB2"/>
      <sheetName val="BUDGET_Summary2"/>
      <sheetName val="Sheet3_(2)2"/>
      <sheetName val="TIME_PLAN_with_GW2"/>
      <sheetName val="initial_time_plan2"/>
      <sheetName val="initial_timeplan_22"/>
      <sheetName val="PROJECT_CODE2"/>
      <sheetName val="BUDGET_Summary_(2)2"/>
      <sheetName val="Base_time_plan_vehicle2"/>
      <sheetName val="BSVI_-Lead_projects_D35&amp;D722"/>
      <sheetName val="BSVI_-D482"/>
      <sheetName val="Build_Plan_MTBD_(2)2"/>
      <sheetName val="Vehicle_Model_vs_ATS_Layout2"/>
      <sheetName val="SOR_STATUS12"/>
      <sheetName val="BSVI_-Lead_projects_2"/>
      <sheetName val="CDMM_HOD2"/>
      <sheetName val="SSU_ENGINEER2"/>
      <sheetName val="TIME_PLAN_with_GW_(2)2"/>
      <sheetName val="3D_Status2"/>
      <sheetName val="MTC-BSVI__REV_12"/>
      <sheetName val="BUDGET_Tr2"/>
      <sheetName val="Breakup_for_Budgeted2"/>
      <sheetName val="Plan_vs_Actual2"/>
      <sheetName val="Jayo_and_Buses2"/>
      <sheetName val="MTC-BSVI_weekly3"/>
      <sheetName val="MTC-BSVI_(2)3"/>
      <sheetName val="ENGINE_PLAN3"/>
      <sheetName val="Supplier_nomination3"/>
      <sheetName val="INITIAL_PART_LIST3"/>
      <sheetName val="ADD-DEL_7_2L3"/>
      <sheetName val="ADD-DEL_4_8L3"/>
      <sheetName val="ADD-DEL3_5L3"/>
      <sheetName val="Rear_End3"/>
      <sheetName val="MOM-26_OCT3"/>
      <sheetName val="MOM_18_11_20163"/>
      <sheetName val="MOM_-CIR3"/>
      <sheetName val="CFT_COR3"/>
      <sheetName val="Engine_Strategy3"/>
      <sheetName val="RASIC_3"/>
      <sheetName val="BUDGET_DB3"/>
      <sheetName val="BUDGET_Summary3"/>
      <sheetName val="Sheet3_(2)3"/>
      <sheetName val="TIME_PLAN_with_GW3"/>
      <sheetName val="initial_time_plan3"/>
      <sheetName val="initial_timeplan_23"/>
      <sheetName val="PROJECT_CODE3"/>
      <sheetName val="BUDGET_Summary_(2)3"/>
      <sheetName val="Base_time_plan_vehicle3"/>
      <sheetName val="BSVI_-Lead_projects_D35&amp;D723"/>
      <sheetName val="BSVI_-D483"/>
      <sheetName val="Build_Plan_MTBD_(2)3"/>
      <sheetName val="Vehicle_Model_vs_ATS_Layout3"/>
      <sheetName val="SOR_STATUS13"/>
      <sheetName val="BSVI_-Lead_projects_3"/>
      <sheetName val="CDMM_HOD3"/>
      <sheetName val="SSU_ENGINEER3"/>
      <sheetName val="TIME_PLAN_with_GW_(2)3"/>
      <sheetName val="3D_Status3"/>
      <sheetName val="MTC-BSVI__REV_13"/>
      <sheetName val="BUDGET_Tr3"/>
      <sheetName val="Breakup_for_Budgeted3"/>
      <sheetName val="Plan_vs_Actual3"/>
      <sheetName val="Jayo_and_Buses3"/>
      <sheetName val="MTC-BSVI_weekly4"/>
      <sheetName val="MTC-BSVI_(2)4"/>
      <sheetName val="ENGINE_PLAN4"/>
      <sheetName val="Supplier_nomination4"/>
      <sheetName val="INITIAL_PART_LIST4"/>
      <sheetName val="ADD-DEL_7_2L4"/>
      <sheetName val="ADD-DEL_4_8L4"/>
      <sheetName val="ADD-DEL3_5L4"/>
      <sheetName val="Rear_End4"/>
      <sheetName val="MOM-26_OCT4"/>
      <sheetName val="MOM_18_11_20164"/>
      <sheetName val="MOM_-CIR4"/>
      <sheetName val="CFT_COR4"/>
      <sheetName val="Engine_Strategy4"/>
      <sheetName val="RASIC_4"/>
      <sheetName val="BUDGET_DB4"/>
      <sheetName val="BUDGET_Summary4"/>
      <sheetName val="Sheet3_(2)4"/>
      <sheetName val="TIME_PLAN_with_GW4"/>
      <sheetName val="initial_time_plan4"/>
      <sheetName val="initial_timeplan_24"/>
      <sheetName val="PROJECT_CODE4"/>
      <sheetName val="BUDGET_Summary_(2)4"/>
      <sheetName val="Base_time_plan_vehicle4"/>
      <sheetName val="BSVI_-Lead_projects_D35&amp;D724"/>
      <sheetName val="BSVI_-D484"/>
      <sheetName val="Build_Plan_MTBD_(2)4"/>
      <sheetName val="Vehicle_Model_vs_ATS_Layout4"/>
      <sheetName val="SOR_STATUS14"/>
      <sheetName val="BSVI_-Lead_projects_4"/>
      <sheetName val="CDMM_HOD4"/>
      <sheetName val="SSU_ENGINEER4"/>
      <sheetName val="TIME_PLAN_with_GW_(2)4"/>
      <sheetName val="3D_Status4"/>
      <sheetName val="MTC-BSVI__REV_14"/>
      <sheetName val="BUDGET_Tr4"/>
      <sheetName val="Breakup_for_Budgeted4"/>
      <sheetName val="Plan_vs_Actual4"/>
      <sheetName val="Jayo_and_Buses4"/>
    </sheetNames>
    <sheetDataSet>
      <sheetData sheetId="0">
        <row r="2">
          <cell r="C2" t="str">
            <v>TECH DISCUSSION</v>
          </cell>
        </row>
        <row r="3">
          <cell r="C3" t="str">
            <v>SCREENING</v>
          </cell>
        </row>
        <row r="4">
          <cell r="C4" t="str">
            <v>TECH SYNTHESIS</v>
          </cell>
        </row>
        <row r="5">
          <cell r="C5" t="str">
            <v>CAE</v>
          </cell>
        </row>
        <row r="6">
          <cell r="C6" t="str">
            <v>DVP</v>
          </cell>
        </row>
        <row r="7">
          <cell r="C7" t="str">
            <v>DRAWING RELEASE</v>
          </cell>
        </row>
        <row r="8">
          <cell r="C8" t="str">
            <v>MRD</v>
          </cell>
        </row>
        <row r="9">
          <cell r="C9" t="str">
            <v>CALIBRATION</v>
          </cell>
        </row>
        <row r="10">
          <cell r="C10" t="str">
            <v>VOB</v>
          </cell>
        </row>
        <row r="11">
          <cell r="C11" t="str">
            <v>HOMOLOGATION</v>
          </cell>
        </row>
        <row r="12">
          <cell r="C12" t="str">
            <v>VPO</v>
          </cell>
        </row>
        <row r="13">
          <cell r="C13" t="str">
            <v>VP1</v>
          </cell>
        </row>
        <row r="14">
          <cell r="C14" t="str">
            <v>VP</v>
          </cell>
        </row>
        <row r="15">
          <cell r="C15" t="str">
            <v>VALIDATION</v>
          </cell>
        </row>
        <row r="16">
          <cell r="C16" t="str">
            <v>EN RELEASE</v>
          </cell>
        </row>
        <row r="17">
          <cell r="C17" t="str">
            <v>SOP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>
        <row r="2">
          <cell r="C2"/>
        </row>
      </sheetData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</sheetDataSet>
  </externalBook>
</externalLink>
</file>

<file path=xl/externalLinks/externalLink1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 Links"/>
      <sheetName val="DataLinks"/>
      <sheetName val="C214 9306#25"/>
      <sheetName val="Turnover by Commodity"/>
      <sheetName val="Data_Links"/>
      <sheetName val="Data_Links1"/>
      <sheetName val="Data_Links2"/>
      <sheetName val="Sheet1"/>
      <sheetName val="STR_XLT"/>
      <sheetName val="Sal Sum"/>
      <sheetName val="STKS"/>
      <sheetName val="SSIP"/>
      <sheetName val="SUM14ZC1"/>
      <sheetName val="Revenue_Provisions"/>
      <sheetName val="Cal"/>
      <sheetName val="Allocation"/>
      <sheetName val="#REF"/>
      <sheetName val="Map"/>
      <sheetName val="VL PBT"/>
      <sheetName val="Rev"/>
      <sheetName val="Volumes"/>
      <sheetName val="Headernames"/>
      <sheetName val="Mixanal"/>
      <sheetName val="SN 95 Feb-98"/>
      <sheetName val="Data Sheet"/>
      <sheetName val="NM_CASH"/>
      <sheetName val="USD"/>
      <sheetName val="Details"/>
      <sheetName val="2.0TCi "/>
      <sheetName val="causal factors"/>
      <sheetName val="PLASTIC"/>
      <sheetName val="rm_980330"/>
      <sheetName val="entry sheet- March 2016"/>
      <sheetName val="Parameters"/>
      <sheetName val="Vested"/>
      <sheetName val="MEML merger grant"/>
      <sheetName val="OPTION"/>
      <sheetName val="ESOP outstanding"/>
      <sheetName val="Balance with ESOP trust"/>
      <sheetName val="Jun 2023"/>
      <sheetName val="ESOP cost summary"/>
      <sheetName val="ESOP - Jun"/>
      <sheetName val="MEML Options"/>
      <sheetName val="Deferred comp analysis"/>
      <sheetName val="Sheet2"/>
      <sheetName val="tracking"/>
      <sheetName val="Rectification entries"/>
      <sheetName val="SharesExercised-Schemewise"/>
      <sheetName val="esop stk op"/>
      <sheetName val="Def empl"/>
      <sheetName val="shareholding for auditors "/>
      <sheetName val="CC-old"/>
      <sheetName val="cost centre master"/>
      <sheetName val="cc-updated"/>
      <sheetName val="cc- March"/>
      <sheetName val="RSU 4"/>
      <sheetName val="cc- June 19"/>
      <sheetName val="cc-Dec 19"/>
      <sheetName val="cc-Mar 20"/>
      <sheetName val="RSU 5"/>
      <sheetName val="cc- Aug 20"/>
      <sheetName val="cc-Dec 20"/>
      <sheetName val="cc-Feb"/>
      <sheetName val="Share Holding Mar 23"/>
      <sheetName val="cc-June"/>
      <sheetName val="Reco"/>
      <sheetName val="RSU 8 10NOV2016 _ 5 yr"/>
      <sheetName val="RSU 9 10NOV2016 _4yr"/>
      <sheetName val="RSU 10 09th Feb 2017"/>
      <sheetName val="RSU 14- 13.11.18- 3 yrs"/>
      <sheetName val="RSU 15- 13.11.18- 5 yrs"/>
      <sheetName val="auditor req"/>
      <sheetName val="RSU 17- 07.11.2019-5 yrs"/>
      <sheetName val="RSU 18-09.11.2020 -3 yrs"/>
      <sheetName val="RSU 19- 09.11.2020- 5 yrs"/>
      <sheetName val="RSU 21- 25.03.2021"/>
      <sheetName val="RSU 22-29.06.21"/>
      <sheetName val="RSU 08.11.21 _2 YRS"/>
      <sheetName val="RSU 08.11.21 _3 YRS"/>
      <sheetName val="RSU 08.11.21 _4 YRS"/>
      <sheetName val="RSU 10.02.2022"/>
      <sheetName val="14.03.22 _ 2 years"/>
      <sheetName val="14.03.22 _ 3 years"/>
      <sheetName val="14.03.22 _ 5 years"/>
      <sheetName val="27.05.22_3 years"/>
      <sheetName val="04.08.22_4 years"/>
      <sheetName val="10.11.2022 3 years"/>
      <sheetName val="10.02.2023 2 years"/>
      <sheetName val="23.02.2023 4 years "/>
      <sheetName val="25.05.2023 5 years"/>
      <sheetName val="options exercised"/>
      <sheetName val="Check "/>
      <sheetName val="Group co. check "/>
      <sheetName val="Summary RSU"/>
      <sheetName val="Compatibility Report"/>
      <sheetName val="NSE price screenshot"/>
      <sheetName val="Compatibility Report (1)"/>
      <sheetName val="inputs"/>
      <sheetName val="lov-COAct"/>
      <sheetName val="lov-cspl"/>
      <sheetName val="O"/>
      <sheetName val="Data_Links6"/>
      <sheetName val="C214_9306#253"/>
      <sheetName val="Turnover_by_Commodity3"/>
      <sheetName val="Sal_Sum3"/>
      <sheetName val="VL_PBT3"/>
      <sheetName val="SN_95_Feb-983"/>
      <sheetName val="Data_Sheet3"/>
      <sheetName val="2_0TCi_3"/>
      <sheetName val="causal_factors3"/>
      <sheetName val="entry_sheet-_March_20163"/>
      <sheetName val="MEML_merger_grant3"/>
      <sheetName val="ESOP_outstanding3"/>
      <sheetName val="Balance_with_ESOP_trust3"/>
      <sheetName val="Jun_20233"/>
      <sheetName val="ESOP_cost_summary3"/>
      <sheetName val="ESOP_-_Jun3"/>
      <sheetName val="MEML_Options3"/>
      <sheetName val="Deferred_comp_analysis3"/>
      <sheetName val="Rectification_entries3"/>
      <sheetName val="esop_stk_op3"/>
      <sheetName val="Def_empl3"/>
      <sheetName val="shareholding_for_auditors_3"/>
      <sheetName val="cost_centre_master3"/>
      <sheetName val="cc-_March3"/>
      <sheetName val="RSU_43"/>
      <sheetName val="cc-_June_193"/>
      <sheetName val="cc-Dec_193"/>
      <sheetName val="cc-Mar_203"/>
      <sheetName val="RSU_53"/>
      <sheetName val="cc-_Aug_203"/>
      <sheetName val="cc-Dec_203"/>
      <sheetName val="Share_Holding_Mar_233"/>
      <sheetName val="RSU_8_10NOV2016___5_yr3"/>
      <sheetName val="RSU_9_10NOV2016__4yr3"/>
      <sheetName val="RSU_10_09th_Feb_20173"/>
      <sheetName val="RSU_14-_13_11_18-_3_yrs3"/>
      <sheetName val="RSU_15-_13_11_18-_5_yrs3"/>
      <sheetName val="auditor_req3"/>
      <sheetName val="RSU_17-_07_11_2019-5_yrs3"/>
      <sheetName val="RSU_18-09_11_2020_-3_yrs3"/>
      <sheetName val="RSU_19-_09_11_2020-_5_yrs3"/>
      <sheetName val="RSU_21-_25_03_20213"/>
      <sheetName val="RSU_22-29_06_213"/>
      <sheetName val="RSU_08_11_21__2_YRS3"/>
      <sheetName val="RSU_08_11_21__3_YRS3"/>
      <sheetName val="RSU_08_11_21__4_YRS3"/>
      <sheetName val="RSU_10_02_20223"/>
      <sheetName val="14_03_22___2_years3"/>
      <sheetName val="14_03_22___3_years3"/>
      <sheetName val="14_03_22___5_years3"/>
      <sheetName val="27_05_22_3_years3"/>
      <sheetName val="04_08_22_4_years3"/>
      <sheetName val="10_11_2022_3_years3"/>
      <sheetName val="10_02_2023_2_years3"/>
      <sheetName val="23_02_2023_4_years_3"/>
      <sheetName val="25_05_2023_5_years3"/>
      <sheetName val="options_exercised3"/>
      <sheetName val="Check_3"/>
      <sheetName val="Group_co__check_3"/>
      <sheetName val="Summary_RSU3"/>
      <sheetName val="Compatibility_Report3"/>
      <sheetName val="NSE_price_screenshot3"/>
      <sheetName val="Compatibility_Report_(1)3"/>
      <sheetName val="Data_Links3"/>
      <sheetName val="C214_9306#25"/>
      <sheetName val="Turnover_by_Commodity"/>
      <sheetName val="Sal_Sum"/>
      <sheetName val="VL_PBT"/>
      <sheetName val="SN_95_Feb-98"/>
      <sheetName val="Data_Sheet"/>
      <sheetName val="2_0TCi_"/>
      <sheetName val="causal_factors"/>
      <sheetName val="entry_sheet-_March_2016"/>
      <sheetName val="MEML_merger_grant"/>
      <sheetName val="ESOP_outstanding"/>
      <sheetName val="Balance_with_ESOP_trust"/>
      <sheetName val="Jun_2023"/>
      <sheetName val="ESOP_cost_summary"/>
      <sheetName val="ESOP_-_Jun"/>
      <sheetName val="MEML_Options"/>
      <sheetName val="Deferred_comp_analysis"/>
      <sheetName val="Rectification_entries"/>
      <sheetName val="esop_stk_op"/>
      <sheetName val="Def_empl"/>
      <sheetName val="shareholding_for_auditors_"/>
      <sheetName val="cost_centre_master"/>
      <sheetName val="cc-_March"/>
      <sheetName val="RSU_4"/>
      <sheetName val="cc-_June_19"/>
      <sheetName val="cc-Dec_19"/>
      <sheetName val="cc-Mar_20"/>
      <sheetName val="RSU_5"/>
      <sheetName val="cc-_Aug_20"/>
      <sheetName val="cc-Dec_20"/>
      <sheetName val="Share_Holding_Mar_23"/>
      <sheetName val="RSU_8_10NOV2016___5_yr"/>
      <sheetName val="RSU_9_10NOV2016__4yr"/>
      <sheetName val="RSU_10_09th_Feb_2017"/>
      <sheetName val="RSU_14-_13_11_18-_3_yrs"/>
      <sheetName val="RSU_15-_13_11_18-_5_yrs"/>
      <sheetName val="auditor_req"/>
      <sheetName val="RSU_17-_07_11_2019-5_yrs"/>
      <sheetName val="RSU_18-09_11_2020_-3_yrs"/>
      <sheetName val="RSU_19-_09_11_2020-_5_yrs"/>
      <sheetName val="RSU_21-_25_03_2021"/>
      <sheetName val="RSU_22-29_06_21"/>
      <sheetName val="RSU_08_11_21__2_YRS"/>
      <sheetName val="RSU_08_11_21__3_YRS"/>
      <sheetName val="RSU_08_11_21__4_YRS"/>
      <sheetName val="RSU_10_02_2022"/>
      <sheetName val="14_03_22___2_years"/>
      <sheetName val="14_03_22___3_years"/>
      <sheetName val="14_03_22___5_years"/>
      <sheetName val="27_05_22_3_years"/>
      <sheetName val="04_08_22_4_years"/>
      <sheetName val="10_11_2022_3_years"/>
      <sheetName val="10_02_2023_2_years"/>
      <sheetName val="23_02_2023_4_years_"/>
      <sheetName val="25_05_2023_5_years"/>
      <sheetName val="options_exercised"/>
      <sheetName val="Check_"/>
      <sheetName val="Group_co__check_"/>
      <sheetName val="Summary_RSU"/>
      <sheetName val="Compatibility_Report"/>
      <sheetName val="NSE_price_screenshot"/>
      <sheetName val="Compatibility_Report_(1)"/>
      <sheetName val="Data_Links4"/>
      <sheetName val="C214_9306#251"/>
      <sheetName val="Turnover_by_Commodity1"/>
      <sheetName val="Sal_Sum1"/>
      <sheetName val="VL_PBT1"/>
      <sheetName val="SN_95_Feb-981"/>
      <sheetName val="Data_Sheet1"/>
      <sheetName val="2_0TCi_1"/>
      <sheetName val="causal_factors1"/>
      <sheetName val="entry_sheet-_March_20161"/>
      <sheetName val="MEML_merger_grant1"/>
      <sheetName val="ESOP_outstanding1"/>
      <sheetName val="Balance_with_ESOP_trust1"/>
      <sheetName val="Jun_20231"/>
      <sheetName val="ESOP_cost_summary1"/>
      <sheetName val="ESOP_-_Jun1"/>
      <sheetName val="MEML_Options1"/>
      <sheetName val="Deferred_comp_analysis1"/>
      <sheetName val="Rectification_entries1"/>
      <sheetName val="esop_stk_op1"/>
      <sheetName val="Def_empl1"/>
      <sheetName val="shareholding_for_auditors_1"/>
      <sheetName val="cost_centre_master1"/>
      <sheetName val="cc-_March1"/>
      <sheetName val="RSU_41"/>
      <sheetName val="cc-_June_191"/>
      <sheetName val="cc-Dec_191"/>
      <sheetName val="cc-Mar_201"/>
      <sheetName val="RSU_51"/>
      <sheetName val="cc-_Aug_201"/>
      <sheetName val="cc-Dec_201"/>
      <sheetName val="Share_Holding_Mar_231"/>
      <sheetName val="RSU_8_10NOV2016___5_yr1"/>
      <sheetName val="RSU_9_10NOV2016__4yr1"/>
      <sheetName val="RSU_10_09th_Feb_20171"/>
      <sheetName val="RSU_14-_13_11_18-_3_yrs1"/>
      <sheetName val="RSU_15-_13_11_18-_5_yrs1"/>
      <sheetName val="auditor_req1"/>
      <sheetName val="RSU_17-_07_11_2019-5_yrs1"/>
      <sheetName val="RSU_18-09_11_2020_-3_yrs1"/>
      <sheetName val="RSU_19-_09_11_2020-_5_yrs1"/>
      <sheetName val="RSU_21-_25_03_20211"/>
      <sheetName val="RSU_22-29_06_211"/>
      <sheetName val="RSU_08_11_21__2_YRS1"/>
      <sheetName val="RSU_08_11_21__3_YRS1"/>
      <sheetName val="RSU_08_11_21__4_YRS1"/>
      <sheetName val="RSU_10_02_20221"/>
      <sheetName val="14_03_22___2_years1"/>
      <sheetName val="14_03_22___3_years1"/>
      <sheetName val="14_03_22___5_years1"/>
      <sheetName val="27_05_22_3_years1"/>
      <sheetName val="04_08_22_4_years1"/>
      <sheetName val="10_11_2022_3_years1"/>
      <sheetName val="10_02_2023_2_years1"/>
      <sheetName val="23_02_2023_4_years_1"/>
      <sheetName val="25_05_2023_5_years1"/>
      <sheetName val="options_exercised1"/>
      <sheetName val="Check_1"/>
      <sheetName val="Group_co__check_1"/>
      <sheetName val="Summary_RSU1"/>
      <sheetName val="Compatibility_Report1"/>
      <sheetName val="NSE_price_screenshot1"/>
      <sheetName val="Compatibility_Report_(1)1"/>
      <sheetName val="Data_Links5"/>
      <sheetName val="C214_9306#252"/>
      <sheetName val="Turnover_by_Commodity2"/>
      <sheetName val="Sal_Sum2"/>
      <sheetName val="VL_PBT2"/>
      <sheetName val="SN_95_Feb-982"/>
      <sheetName val="Data_Sheet2"/>
      <sheetName val="2_0TCi_2"/>
      <sheetName val="causal_factors2"/>
      <sheetName val="entry_sheet-_March_20162"/>
      <sheetName val="MEML_merger_grant2"/>
      <sheetName val="ESOP_outstanding2"/>
      <sheetName val="Balance_with_ESOP_trust2"/>
      <sheetName val="Jun_20232"/>
      <sheetName val="ESOP_cost_summary2"/>
      <sheetName val="ESOP_-_Jun2"/>
      <sheetName val="MEML_Options2"/>
      <sheetName val="Deferred_comp_analysis2"/>
      <sheetName val="Rectification_entries2"/>
      <sheetName val="esop_stk_op2"/>
      <sheetName val="Def_empl2"/>
      <sheetName val="shareholding_for_auditors_2"/>
      <sheetName val="cost_centre_master2"/>
      <sheetName val="cc-_March2"/>
      <sheetName val="RSU_42"/>
      <sheetName val="cc-_June_192"/>
      <sheetName val="cc-Dec_192"/>
      <sheetName val="cc-Mar_202"/>
      <sheetName val="RSU_52"/>
      <sheetName val="cc-_Aug_202"/>
      <sheetName val="cc-Dec_202"/>
      <sheetName val="Share_Holding_Mar_232"/>
      <sheetName val="RSU_8_10NOV2016___5_yr2"/>
      <sheetName val="RSU_9_10NOV2016__4yr2"/>
      <sheetName val="RSU_10_09th_Feb_20172"/>
      <sheetName val="RSU_14-_13_11_18-_3_yrs2"/>
      <sheetName val="RSU_15-_13_11_18-_5_yrs2"/>
      <sheetName val="auditor_req2"/>
      <sheetName val="RSU_17-_07_11_2019-5_yrs2"/>
      <sheetName val="RSU_18-09_11_2020_-3_yrs2"/>
      <sheetName val="RSU_19-_09_11_2020-_5_yrs2"/>
      <sheetName val="RSU_21-_25_03_20212"/>
      <sheetName val="RSU_22-29_06_212"/>
      <sheetName val="RSU_08_11_21__2_YRS2"/>
      <sheetName val="RSU_08_11_21__3_YRS2"/>
      <sheetName val="RSU_08_11_21__4_YRS2"/>
      <sheetName val="RSU_10_02_20222"/>
      <sheetName val="14_03_22___2_years2"/>
      <sheetName val="14_03_22___3_years2"/>
      <sheetName val="14_03_22___5_years2"/>
      <sheetName val="27_05_22_3_years2"/>
      <sheetName val="04_08_22_4_years2"/>
      <sheetName val="10_11_2022_3_years2"/>
      <sheetName val="10_02_2023_2_years2"/>
      <sheetName val="23_02_2023_4_years_2"/>
      <sheetName val="25_05_2023_5_years2"/>
      <sheetName val="options_exercised2"/>
      <sheetName val="Check_2"/>
      <sheetName val="Group_co__check_2"/>
      <sheetName val="Summary_RSU2"/>
      <sheetName val="Compatibility_Report2"/>
      <sheetName val="NSE_price_screenshot2"/>
      <sheetName val="Compatibility_Report_(1)2"/>
      <sheetName val="BAL.SHEET"/>
    </sheetNames>
    <sheetDataSet>
      <sheetData sheetId="0" refreshError="1">
        <row r="5">
          <cell r="B5" t="str">
            <v>B</v>
          </cell>
          <cell r="C5">
            <v>1</v>
          </cell>
        </row>
        <row r="6">
          <cell r="B6" t="str">
            <v>H</v>
          </cell>
          <cell r="C6">
            <v>0.75</v>
          </cell>
        </row>
        <row r="7">
          <cell r="B7" t="str">
            <v>L</v>
          </cell>
          <cell r="C7">
            <v>0.25</v>
          </cell>
        </row>
        <row r="8">
          <cell r="B8" t="str">
            <v>M</v>
          </cell>
          <cell r="C8">
            <v>0.5</v>
          </cell>
        </row>
        <row r="9">
          <cell r="B9" t="str">
            <v>R</v>
          </cell>
          <cell r="C9">
            <v>0</v>
          </cell>
        </row>
        <row r="10">
          <cell r="B10" t="str">
            <v>TBE</v>
          </cell>
          <cell r="C10">
            <v>0</v>
          </cell>
        </row>
      </sheetData>
      <sheetData sheetId="1" refreshError="1"/>
      <sheetData sheetId="2" refreshError="1"/>
      <sheetData sheetId="3" refreshError="1"/>
      <sheetData sheetId="4">
        <row r="5">
          <cell r="B5" t="str">
            <v>B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 refreshError="1"/>
      <sheetData sheetId="98" refreshError="1"/>
      <sheetData sheetId="99" refreshError="1"/>
      <sheetData sheetId="100" refreshError="1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>
        <row r="5">
          <cell r="B5" t="str">
            <v>B</v>
          </cell>
        </row>
      </sheetData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>
        <row r="5">
          <cell r="B5" t="str">
            <v>B</v>
          </cell>
        </row>
      </sheetData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>
        <row r="5">
          <cell r="B5" t="str">
            <v>B</v>
          </cell>
        </row>
      </sheetData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 refreshError="1"/>
    </sheetDataSet>
  </externalBook>
</externalLink>
</file>

<file path=xl/externalLinks/externalLink1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dex"/>
      <sheetName val="Control_Sheet"/>
      <sheetName val="Main"/>
      <sheetName val="RowConfig"/>
      <sheetName val="Sheet1"/>
      <sheetName val="Data"/>
      <sheetName val="Config"/>
      <sheetName val="TMasterConsUnit"/>
      <sheetName val="TMasterSeg"/>
      <sheetName val="TSegDetails"/>
      <sheetName val="TMasterCurrency"/>
      <sheetName val="Control-FFC"/>
      <sheetName val="Control-Segment"/>
      <sheetName val="Standalone"/>
      <sheetName val="BS"/>
      <sheetName val="P&amp;L"/>
      <sheetName val="Res &amp; Surplus"/>
      <sheetName val="Loan Funds"/>
      <sheetName val="Fixed Assets"/>
      <sheetName val="Investments"/>
      <sheetName val="Current Assets"/>
      <sheetName val="Current Liabilities &amp; Misc Exp"/>
      <sheetName val="Other Income"/>
      <sheetName val="Pers &amp; Interest"/>
      <sheetName val="Other Expenses"/>
      <sheetName val="MISC EXP"/>
      <sheetName val="IC STOCKS"/>
      <sheetName val="DTA DTL"/>
      <sheetName val="Others"/>
      <sheetName val="Res_&amp;_Surplus"/>
      <sheetName val="Loan_Funds"/>
      <sheetName val="Fixed_Assets"/>
      <sheetName val="Current_Assets"/>
      <sheetName val="Current_Liabilities_&amp;_Misc_Exp"/>
      <sheetName val="Other_Income"/>
      <sheetName val="Pers_&amp;_Interest"/>
      <sheetName val="Other_Expenses"/>
      <sheetName val="MISC_EXP"/>
      <sheetName val="IC_STOCKS"/>
      <sheetName val="DTA_DTL"/>
      <sheetName val="Absentism Detials"/>
      <sheetName val="Drop Down List"/>
      <sheetName val="TB CummJun21vsCummJun20"/>
      <sheetName val="Res_&amp;_Surplus1"/>
      <sheetName val="Loan_Funds1"/>
      <sheetName val="Fixed_Assets1"/>
      <sheetName val="Current_Assets1"/>
      <sheetName val="Current_Liabilities_&amp;_Misc_Exp1"/>
      <sheetName val="Other_Income1"/>
      <sheetName val="Pers_&amp;_Interest1"/>
      <sheetName val="Other_Expenses1"/>
      <sheetName val="MISC_EXP1"/>
      <sheetName val="IC_STOCKS1"/>
      <sheetName val="DTA_DTL1"/>
      <sheetName val="Absentism_Detials"/>
      <sheetName val="Drop_Down_List"/>
      <sheetName val="TB_CummJun21vsCummJun20"/>
      <sheetName val="Res_&amp;_Surplus2"/>
      <sheetName val="Loan_Funds2"/>
      <sheetName val="Fixed_Assets2"/>
      <sheetName val="Current_Assets2"/>
      <sheetName val="Current_Liabilities_&amp;_Misc_Exp2"/>
      <sheetName val="Other_Income2"/>
      <sheetName val="Pers_&amp;_Interest2"/>
      <sheetName val="Other_Expenses2"/>
      <sheetName val="MISC_EXP2"/>
      <sheetName val="IC_STOCKS2"/>
      <sheetName val="DTA_DTL2"/>
      <sheetName val="Absentism_Detials1"/>
      <sheetName val="Drop_Down_List1"/>
      <sheetName val="TB_CummJun21vsCummJun201"/>
      <sheetName val="Graph"/>
      <sheetName val="GER IFO vs Const"/>
      <sheetName val="Europe sales Graph"/>
      <sheetName val="EU Ind vs EU Cons"/>
      <sheetName val="Res_&amp;_Surplus3"/>
      <sheetName val="Loan_Funds3"/>
      <sheetName val="Fixed_Assets3"/>
      <sheetName val="Current_Assets3"/>
      <sheetName val="Current_Liabilities_&amp;_Misc_Exp3"/>
      <sheetName val="Other_Income3"/>
      <sheetName val="Pers_&amp;_Interest3"/>
      <sheetName val="Other_Expenses3"/>
      <sheetName val="MISC_EXP3"/>
      <sheetName val="IC_STOCKS3"/>
      <sheetName val="DTA_DTL3"/>
      <sheetName val="Absentism_Detials2"/>
      <sheetName val="Drop_Down_List2"/>
      <sheetName val="TB_CummJun21vsCummJun202"/>
      <sheetName val="GER_IFO_vs_Const"/>
      <sheetName val="Europe_sales_Graph"/>
      <sheetName val="EU_Ind_vs_EU_Cons"/>
      <sheetName val="Res_&amp;_Surplus4"/>
      <sheetName val="Loan_Funds4"/>
      <sheetName val="Fixed_Assets4"/>
      <sheetName val="Current_Assets4"/>
      <sheetName val="Current_Liabilities_&amp;_Misc_Exp4"/>
      <sheetName val="Other_Income4"/>
      <sheetName val="Pers_&amp;_Interest4"/>
      <sheetName val="Other_Expenses4"/>
      <sheetName val="MISC_EXP4"/>
      <sheetName val="IC_STOCKS4"/>
      <sheetName val="DTA_DTL4"/>
      <sheetName val="Absentism_Detials3"/>
      <sheetName val="Drop_Down_List3"/>
      <sheetName val="TB_CummJun21vsCummJun203"/>
      <sheetName val="GER_IFO_vs_Const1"/>
      <sheetName val="Europe_sales_Graph1"/>
      <sheetName val="EU_Ind_vs_EU_Cons1"/>
      <sheetName val="Res_&amp;_Surplus5"/>
      <sheetName val="Loan_Funds5"/>
      <sheetName val="Fixed_Assets5"/>
      <sheetName val="Current_Assets5"/>
      <sheetName val="Current_Liabilities_&amp;_Misc_Exp5"/>
      <sheetName val="Other_Income5"/>
      <sheetName val="Pers_&amp;_Interest5"/>
      <sheetName val="Other_Expenses5"/>
      <sheetName val="MISC_EXP5"/>
      <sheetName val="IC_STOCKS5"/>
      <sheetName val="DTA_DTL5"/>
      <sheetName val="Absentism_Detials4"/>
      <sheetName val="Drop_Down_List4"/>
      <sheetName val="TB_CummJun21vsCummJun204"/>
      <sheetName val="GER_IFO_vs_Const2"/>
      <sheetName val="Europe_sales_Graph2"/>
      <sheetName val="EU_Ind_vs_EU_Cons2"/>
      <sheetName val="CO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>
        <row r="1">
          <cell r="A1" t="str">
            <v>CONSO_UNIT</v>
          </cell>
        </row>
        <row r="2">
          <cell r="A2" t="str">
            <v>ATMART</v>
          </cell>
        </row>
        <row r="3">
          <cell r="A3" t="str">
            <v>BCAYL</v>
          </cell>
        </row>
        <row r="4">
          <cell r="A4" t="str">
            <v>BCGMBH</v>
          </cell>
        </row>
        <row r="5">
          <cell r="A5" t="str">
            <v>BCIND</v>
          </cell>
        </row>
        <row r="6">
          <cell r="A6" t="str">
            <v>BCIUSA</v>
          </cell>
        </row>
        <row r="7">
          <cell r="A7" t="str">
            <v>BCSING</v>
          </cell>
        </row>
        <row r="8">
          <cell r="A8" t="str">
            <v>BCUK</v>
          </cell>
        </row>
        <row r="9">
          <cell r="A9" t="str">
            <v>CANVAS</v>
          </cell>
        </row>
        <row r="10">
          <cell r="A10" t="str">
            <v>GESCO</v>
          </cell>
        </row>
        <row r="11">
          <cell r="A11" t="str">
            <v>JENSAN</v>
          </cell>
        </row>
        <row r="12">
          <cell r="A12" t="str">
            <v>MACEL</v>
          </cell>
        </row>
        <row r="13">
          <cell r="A13" t="str">
            <v>MAL</v>
          </cell>
        </row>
        <row r="14">
          <cell r="A14" t="str">
            <v>MBTICM</v>
          </cell>
        </row>
        <row r="15">
          <cell r="A15" t="str">
            <v>MCTCL</v>
          </cell>
        </row>
        <row r="16">
          <cell r="A16" t="str">
            <v>MECP</v>
          </cell>
        </row>
        <row r="17">
          <cell r="A17" t="str">
            <v>MEDDCL</v>
          </cell>
        </row>
        <row r="18">
          <cell r="A18" t="str">
            <v>MEURO</v>
          </cell>
        </row>
        <row r="19">
          <cell r="A19" t="str">
            <v>MGTL</v>
          </cell>
        </row>
        <row r="20">
          <cell r="A20" t="str">
            <v>MHFL</v>
          </cell>
        </row>
        <row r="21">
          <cell r="A21" t="str">
            <v>MHRIL</v>
          </cell>
        </row>
        <row r="22">
          <cell r="A22" t="str">
            <v>MHRUSA</v>
          </cell>
        </row>
        <row r="23">
          <cell r="A23" t="str">
            <v>MIBL</v>
          </cell>
        </row>
        <row r="24">
          <cell r="A24" t="str">
            <v>MIDL</v>
          </cell>
        </row>
        <row r="25">
          <cell r="A25" t="str">
            <v>MIL</v>
          </cell>
        </row>
        <row r="26">
          <cell r="A26" t="str">
            <v>MINT</v>
          </cell>
        </row>
        <row r="27">
          <cell r="A27" t="str">
            <v>MITPL</v>
          </cell>
        </row>
        <row r="28">
          <cell r="A28" t="str">
            <v>MIWUPL</v>
          </cell>
        </row>
        <row r="29">
          <cell r="A29" t="str">
            <v>MLBSL</v>
          </cell>
        </row>
        <row r="30">
          <cell r="A30" t="str">
            <v>MMAD</v>
          </cell>
        </row>
        <row r="31">
          <cell r="A31" t="str">
            <v>MMMDS</v>
          </cell>
        </row>
        <row r="32">
          <cell r="A32" t="str">
            <v>MSBUAD</v>
          </cell>
        </row>
        <row r="33">
          <cell r="A33" t="str">
            <v>MSBUTD</v>
          </cell>
        </row>
        <row r="34">
          <cell r="A34" t="str">
            <v>MME</v>
          </cell>
        </row>
        <row r="35">
          <cell r="A35" t="str">
            <v>MMEML</v>
          </cell>
        </row>
        <row r="36">
          <cell r="A36" t="str">
            <v>MMFSL</v>
          </cell>
        </row>
        <row r="37">
          <cell r="A37" t="str">
            <v>MMHO</v>
          </cell>
        </row>
        <row r="38">
          <cell r="A38" t="str">
            <v>MMMES</v>
          </cell>
        </row>
        <row r="39">
          <cell r="A39" t="str">
            <v>MMPDD</v>
          </cell>
        </row>
        <row r="40">
          <cell r="A40" t="str">
            <v>MMSSBU</v>
          </cell>
        </row>
        <row r="41">
          <cell r="A41" t="str">
            <v>MFOL</v>
          </cell>
        </row>
        <row r="42">
          <cell r="A42" t="str">
            <v>MFIL</v>
          </cell>
        </row>
        <row r="43">
          <cell r="A43" t="str">
            <v>MMSAF</v>
          </cell>
        </row>
        <row r="44">
          <cell r="A44" t="str">
            <v>MMSSG</v>
          </cell>
        </row>
        <row r="45">
          <cell r="A45" t="str">
            <v>MMTD</v>
          </cell>
        </row>
        <row r="46">
          <cell r="A46" t="str">
            <v>MMTSG</v>
          </cell>
        </row>
        <row r="47">
          <cell r="A47" t="str">
            <v>MOICML</v>
          </cell>
        </row>
        <row r="48">
          <cell r="A48" t="str">
            <v>MREN</v>
          </cell>
        </row>
        <row r="49">
          <cell r="A49" t="str">
            <v>MSONAL</v>
          </cell>
        </row>
        <row r="50">
          <cell r="A50" t="str">
            <v>MSSCL</v>
          </cell>
        </row>
        <row r="51">
          <cell r="A51" t="str">
            <v>MSSLP</v>
          </cell>
        </row>
        <row r="52">
          <cell r="A52" t="str">
            <v>MSTPL</v>
          </cell>
        </row>
        <row r="53">
          <cell r="A53" t="str">
            <v>MUSA</v>
          </cell>
        </row>
        <row r="54">
          <cell r="A54" t="str">
            <v>MUSCO</v>
          </cell>
        </row>
        <row r="55">
          <cell r="A55" t="str">
            <v>MWCDL</v>
          </cell>
        </row>
        <row r="56">
          <cell r="A56" t="str">
            <v>MWCJL</v>
          </cell>
        </row>
        <row r="57">
          <cell r="A57" t="str">
            <v>MWCML</v>
          </cell>
        </row>
        <row r="58">
          <cell r="A58" t="str">
            <v>MWUL</v>
          </cell>
        </row>
        <row r="59">
          <cell r="A59" t="str">
            <v>NBS</v>
          </cell>
        </row>
        <row r="60">
          <cell r="A60" t="str">
            <v>PLEXGM</v>
          </cell>
        </row>
        <row r="61">
          <cell r="A61" t="str">
            <v>PLEXIN</v>
          </cell>
        </row>
        <row r="62">
          <cell r="A62" t="str">
            <v>PLEXUK</v>
          </cell>
        </row>
        <row r="63">
          <cell r="A63" t="str">
            <v>PLEXUS</v>
          </cell>
        </row>
        <row r="64">
          <cell r="A64" t="str">
            <v>SFDL</v>
          </cell>
        </row>
        <row r="65">
          <cell r="A65" t="str">
            <v>SFL</v>
          </cell>
        </row>
        <row r="66">
          <cell r="A66" t="str">
            <v>SGL</v>
          </cell>
        </row>
        <row r="67">
          <cell r="A67" t="str">
            <v>TMAUSA</v>
          </cell>
        </row>
        <row r="68">
          <cell r="A68" t="str">
            <v>TMGMBH</v>
          </cell>
        </row>
        <row r="69">
          <cell r="A69" t="str">
            <v>TMINDO</v>
          </cell>
        </row>
        <row r="70">
          <cell r="A70" t="str">
            <v>TML</v>
          </cell>
        </row>
        <row r="71">
          <cell r="A71" t="str">
            <v>TMRD</v>
          </cell>
        </row>
        <row r="72">
          <cell r="A72" t="str">
            <v>TMRDSI</v>
          </cell>
        </row>
        <row r="73">
          <cell r="A73" t="str">
            <v>TMRDUS</v>
          </cell>
        </row>
        <row r="74">
          <cell r="A74" t="str">
            <v>GSGMBH</v>
          </cell>
        </row>
        <row r="75">
          <cell r="A75" t="str">
            <v>FUGMBH</v>
          </cell>
        </row>
        <row r="76">
          <cell r="A76" t="str">
            <v>FGGMBH</v>
          </cell>
        </row>
        <row r="77">
          <cell r="A77" t="str">
            <v>JJGMBH</v>
          </cell>
        </row>
        <row r="78">
          <cell r="A78" t="str">
            <v>JECOAG</v>
          </cell>
        </row>
        <row r="79">
          <cell r="A79" t="str">
            <v>MFML</v>
          </cell>
        </row>
        <row r="80">
          <cell r="A80" t="str">
            <v>MFGL</v>
          </cell>
        </row>
        <row r="81">
          <cell r="A81" t="str">
            <v>DGPIL</v>
          </cell>
        </row>
        <row r="82">
          <cell r="A82" t="str">
            <v>SCGMBH</v>
          </cell>
        </row>
        <row r="83">
          <cell r="A83" t="str">
            <v>FHGMBH</v>
          </cell>
        </row>
        <row r="84">
          <cell r="A84" t="str">
            <v>IPNPL</v>
          </cell>
        </row>
        <row r="85">
          <cell r="A85" t="str">
            <v>FHGMKG</v>
          </cell>
        </row>
        <row r="86">
          <cell r="A86" t="str">
            <v>CANUSA</v>
          </cell>
        </row>
        <row r="87">
          <cell r="A87" t="str">
            <v>MSHCL</v>
          </cell>
        </row>
        <row r="88">
          <cell r="A88" t="str">
            <v>TMSING</v>
          </cell>
        </row>
        <row r="89">
          <cell r="A89" t="str">
            <v>TMTHAI</v>
          </cell>
        </row>
      </sheetData>
      <sheetData sheetId="8" refreshError="1">
        <row r="1">
          <cell r="A1" t="str">
            <v>SEGMENT_ID</v>
          </cell>
        </row>
        <row r="2">
          <cell r="A2" t="str">
            <v>01</v>
          </cell>
        </row>
        <row r="3">
          <cell r="A3" t="str">
            <v>02</v>
          </cell>
        </row>
        <row r="4">
          <cell r="A4" t="str">
            <v>03</v>
          </cell>
        </row>
        <row r="5">
          <cell r="A5" t="str">
            <v>04</v>
          </cell>
        </row>
        <row r="6">
          <cell r="A6" t="str">
            <v>05</v>
          </cell>
        </row>
        <row r="7">
          <cell r="A7" t="str">
            <v>06</v>
          </cell>
        </row>
        <row r="8">
          <cell r="A8" t="str">
            <v>07</v>
          </cell>
        </row>
        <row r="9">
          <cell r="A9" t="str">
            <v>08</v>
          </cell>
        </row>
        <row r="10">
          <cell r="A10" t="str">
            <v>09</v>
          </cell>
        </row>
        <row r="11">
          <cell r="A11" t="str">
            <v>99</v>
          </cell>
        </row>
      </sheetData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>
        <row r="1">
          <cell r="A1" t="str">
            <v>Sr. No.</v>
          </cell>
        </row>
      </sheetData>
      <sheetData sheetId="38">
        <row r="1">
          <cell r="A1" t="str">
            <v>Sr. No.</v>
          </cell>
        </row>
      </sheetData>
      <sheetData sheetId="39">
        <row r="1">
          <cell r="A1" t="str">
            <v>Sr. No.</v>
          </cell>
        </row>
      </sheetData>
      <sheetData sheetId="40">
        <row r="1">
          <cell r="A1" t="str">
            <v>Sr. No.</v>
          </cell>
        </row>
      </sheetData>
      <sheetData sheetId="41" refreshError="1"/>
      <sheetData sheetId="42" refreshError="1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>
        <row r="1">
          <cell r="A1" t="str">
            <v>Sr. No.</v>
          </cell>
        </row>
      </sheetData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>
        <row r="1">
          <cell r="A1" t="str">
            <v>Sr. No.</v>
          </cell>
        </row>
      </sheetData>
      <sheetData sheetId="69"/>
      <sheetData sheetId="70"/>
      <sheetData sheetId="71" refreshError="1"/>
      <sheetData sheetId="72" refreshError="1"/>
      <sheetData sheetId="73" refreshError="1"/>
      <sheetData sheetId="74" refreshError="1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>
        <row r="1">
          <cell r="A1" t="str">
            <v>Sr. No.</v>
          </cell>
        </row>
      </sheetData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>
        <row r="1">
          <cell r="A1" t="str">
            <v>Sr. No.</v>
          </cell>
        </row>
      </sheetData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>
        <row r="1">
          <cell r="A1" t="str">
            <v>Sr. No.</v>
          </cell>
        </row>
      </sheetData>
      <sheetData sheetId="121"/>
      <sheetData sheetId="122"/>
      <sheetData sheetId="123"/>
      <sheetData sheetId="124"/>
      <sheetData sheetId="125"/>
      <sheetData sheetId="126" refreshError="1"/>
    </sheetDataSet>
  </externalBook>
</externalLink>
</file>

<file path=xl/externalLinks/externalLink1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M_CASH"/>
      <sheetName val="Data Links"/>
      <sheetName val="USD"/>
      <sheetName val="SUM14ZC1"/>
      <sheetName val="xrate"/>
      <sheetName val="FeatureMC"/>
      <sheetName val="C80 Hedge &amp; Prov."/>
      <sheetName val="Pivot"/>
      <sheetName val="Retail History"/>
      <sheetName val="STKS"/>
      <sheetName val="SSIP"/>
      <sheetName val="Sal Sum"/>
      <sheetName val="Target ML 27 Nov"/>
      <sheetName val="Unit Costs"/>
      <sheetName val="1998 Year-end Status"/>
      <sheetName val="indicash-BPcal98"/>
      <sheetName val="Mixanal"/>
      <sheetName val="ELWB"/>
      <sheetName val="organization data"/>
      <sheetName val="BG Reminder Invocation Letter"/>
      <sheetName val="finance_Interest"/>
      <sheetName val="TMasterConsUnit"/>
      <sheetName val="TMasterSeg"/>
      <sheetName val="Data_Links"/>
      <sheetName val="C80_Hedge_&amp;_Prov_"/>
      <sheetName val="Retail_History"/>
      <sheetName val="Sal_Sum"/>
      <sheetName val="Target_ML_27_Nov"/>
      <sheetName val="Unit_Costs"/>
      <sheetName val="1998_Year-end_Status"/>
      <sheetName val="organization_data"/>
      <sheetName val="BG_Reminder_Invocation_Lette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</sheetDataSet>
  </externalBook>
</externalLink>
</file>

<file path=xl/externalLinks/externalLink1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st_R_D-Contract (2)"/>
      <sheetName val="List_R_D-Contract"/>
    </sheetNames>
    <sheetDataSet>
      <sheetData sheetId="0"/>
      <sheetData sheetId="1"/>
    </sheetDataSet>
  </externalBook>
</externalLink>
</file>

<file path=xl/externalLinks/externalLink1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T-12"/>
      <sheetName val="LINE OFF"/>
      <sheetName val="COLOURS"/>
      <sheetName val="AVG COST"/>
      <sheetName val="Avg Paint Cost Components"/>
      <sheetName val="PAINTS"/>
      <sheetName val="PARTS"/>
      <sheetName val="COST"/>
      <sheetName val="SPL BLK"/>
      <sheetName val="SPL RED"/>
      <sheetName val="SPL GRN"/>
      <sheetName val="SPL GRY"/>
      <sheetName val="SPL SIL"/>
      <sheetName val="CBZ BLK"/>
      <sheetName val="CBZ RED"/>
      <sheetName val="CBZ GRN"/>
      <sheetName val="CBZ SIL"/>
      <sheetName val="CBZ BLU"/>
      <sheetName val="CBZ GOLD"/>
      <sheetName val="STREET BLK"/>
      <sheetName val="STREET RED"/>
      <sheetName val="STREET GRN"/>
      <sheetName val="STREET PRP"/>
      <sheetName val="PAINTS STOCK"/>
      <sheetName val="MONTH"/>
      <sheetName val="FINAL SUMMARY"/>
      <sheetName val="It Depre -sum"/>
      <sheetName val="BS &amp; P&amp;L000"/>
      <sheetName val="RM HR PAINT"/>
      <sheetName val="Challan"/>
      <sheetName val="Pivot"/>
      <sheetName val="Condensers-Lorraine, miles"/>
      <sheetName val="CPIE"/>
      <sheetName val="採算表11月まで"/>
      <sheetName val="Sheet3"/>
      <sheetName val="Sheet2"/>
      <sheetName val="sikyu"/>
      <sheetName val="Masters - Do not Touch"/>
      <sheetName val="PC NO. 08"/>
      <sheetName val="cordoba"/>
      <sheetName val="段ﾎﾞｰﾙ箱図番･荷姿ｺｰﾄﾞ"/>
      <sheetName val="Lists"/>
      <sheetName val="Data"/>
      <sheetName val="Sales Register-Items"/>
      <sheetName val="組立費算出シート"/>
      <sheetName val="LCD(SEG)回路組立"/>
      <sheetName val="ANNEX 2"/>
      <sheetName val="ASSY"/>
      <sheetName val="MOULD"/>
      <sheetName val="加工費率設定"/>
      <sheetName val="COOLING ZONE"/>
      <sheetName val="summary_latest"/>
      <sheetName val="Annexures"/>
      <sheetName val="N2031584 Pulsar Coil"/>
      <sheetName val="ratefinal"/>
      <sheetName val="GL400_HO Stator"/>
      <sheetName val="Mail Attachment"/>
      <sheetName val="After Sales Supplier #'s"/>
      <sheetName val="AG00060"/>
      <sheetName val="Tool Price"/>
      <sheetName val="(Do not delete)"/>
      <sheetName val="pl"/>
      <sheetName val="MAINT,QP,COMM"/>
      <sheetName val="SUPPORTING"/>
      <sheetName val="Consolidated"/>
      <sheetName val="taxas câmbio"/>
      <sheetName val="Sctt"/>
      <sheetName val="Database"/>
      <sheetName val=" "/>
      <sheetName val="inWords"/>
      <sheetName val="O"/>
      <sheetName val="Parameter"/>
      <sheetName val="Lists (will be hidden &amp; locked)"/>
      <sheetName val="InputSheet"/>
      <sheetName val="実績累計"/>
      <sheetName val="ＭＰ累計"/>
      <sheetName val="採算予定"/>
      <sheetName val="Budjet Rejection"/>
      <sheetName val="2002"/>
      <sheetName val="head_code"/>
      <sheetName val="SUMMARY"/>
      <sheetName val="ｸﾞﾗﾌﾃﾞｰﾀ"/>
      <sheetName val="bom"/>
      <sheetName val="FP"/>
      <sheetName val="secu"/>
      <sheetName val="custScore"/>
      <sheetName val="corpGoalsSchedule0708"/>
      <sheetName val="LINE_OFF"/>
      <sheetName val="AVG_COST"/>
      <sheetName val="Avg_Paint_Cost_Components"/>
      <sheetName val="SPL_BLK"/>
      <sheetName val="SPL_RED"/>
      <sheetName val="SPL_GRN"/>
      <sheetName val="SPL_GRY"/>
      <sheetName val="SPL_SIL"/>
      <sheetName val="CBZ_BLK"/>
      <sheetName val="CBZ_RED"/>
      <sheetName val="CBZ_GRN"/>
      <sheetName val="CBZ_SIL"/>
      <sheetName val="CBZ_BLU"/>
      <sheetName val="CBZ_GOLD"/>
      <sheetName val="STREET_BLK"/>
      <sheetName val="STREET_RED"/>
      <sheetName val="STREET_GRN"/>
      <sheetName val="STREET_PRP"/>
      <sheetName val="PAINTS_STOCK"/>
      <sheetName val="FINAL_SUMMARY"/>
      <sheetName val="BS_&amp;_P&amp;L000"/>
      <sheetName val="RM_HR_PAINT"/>
      <sheetName val="It_Depre_-sum"/>
      <sheetName val="PC_NO__08"/>
      <sheetName val="Condensers-Lorraine,_miles"/>
      <sheetName val="Masters_-_Do_not_Touch"/>
      <sheetName val="Sales_Register-Items"/>
      <sheetName val="ANNEX_2"/>
      <sheetName val="COOLING_ZONE"/>
      <sheetName val="N2031584_Pulsar_Coil"/>
      <sheetName val="GL400_HO_Stator"/>
      <sheetName val="Mail_Attachment"/>
      <sheetName val="After_Sales_Supplier_#'s"/>
      <sheetName val="Tool_Price"/>
      <sheetName val="(Do_not_delete)"/>
      <sheetName val="taxas_câmbio"/>
      <sheetName val="_"/>
      <sheetName val="SUM14ZC1"/>
      <sheetName val="Copertina"/>
      <sheetName val="ｾｸﾞﾒﾝﾄ6-3-2.データ"/>
      <sheetName val="定数"/>
      <sheetName val="PAINT COST FINAL -2000-2001"/>
      <sheetName val="Sales Initiation (5)"/>
      <sheetName val="Timing-1 (6)"/>
      <sheetName val="dashboard (1)"/>
      <sheetName val="standards trend (4)"/>
      <sheetName val="Range"/>
      <sheetName val="TOC"/>
      <sheetName val="月度不良集計"/>
      <sheetName val="SPC_OC"/>
      <sheetName val="Buyers"/>
      <sheetName val="FINANCIALS"/>
      <sheetName val="1-2-1"/>
      <sheetName val="OPERATING HEAD"/>
      <sheetName val="RM RATE "/>
      <sheetName val="TCT-98.5mm"/>
      <sheetName val="TCT"/>
      <sheetName val="master"/>
      <sheetName val="gVL"/>
      <sheetName val="発注書"/>
      <sheetName val="BAL.SHEET"/>
      <sheetName val="NM_CASH"/>
      <sheetName val="TMasterConsUnit"/>
      <sheetName val="TMasterSeg"/>
      <sheetName val="Data Links"/>
      <sheetName val="リスト"/>
      <sheetName val="LINE_OFF1"/>
      <sheetName val="AVG_COST1"/>
      <sheetName val="Avg_Paint_Cost_Components1"/>
      <sheetName val="SPL_BLK1"/>
      <sheetName val="SPL_RED1"/>
      <sheetName val="SPL_GRN1"/>
      <sheetName val="SPL_GRY1"/>
      <sheetName val="SPL_SIL1"/>
      <sheetName val="CBZ_BLK1"/>
      <sheetName val="CBZ_RED1"/>
      <sheetName val="CBZ_GRN1"/>
      <sheetName val="CBZ_SIL1"/>
      <sheetName val="CBZ_BLU1"/>
      <sheetName val="CBZ_GOLD1"/>
      <sheetName val="STREET_BLK1"/>
      <sheetName val="STREET_RED1"/>
      <sheetName val="STREET_GRN1"/>
      <sheetName val="STREET_PRP1"/>
      <sheetName val="PAINTS_STOCK1"/>
      <sheetName val="FINAL_SUMMARY1"/>
      <sheetName val="BS_&amp;_P&amp;L0001"/>
      <sheetName val="RM_HR_PAINT1"/>
      <sheetName val="It_Depre_-sum1"/>
      <sheetName val="PC_NO__081"/>
      <sheetName val="Condensers-Lorraine,_miles1"/>
      <sheetName val="Masters_-_Do_not_Touch1"/>
      <sheetName val="Sales_Register-Items1"/>
      <sheetName val="ANNEX_21"/>
      <sheetName val="COOLING_ZONE1"/>
      <sheetName val="N2031584_Pulsar_Coil1"/>
      <sheetName val="GL400_HO_Stator1"/>
      <sheetName val="Mail_Attachment1"/>
      <sheetName val="After_Sales_Supplier_#'s1"/>
      <sheetName val="Tool_Price1"/>
      <sheetName val="(Do_not_delete)1"/>
      <sheetName val="taxas_câmbio1"/>
      <sheetName val="_1"/>
      <sheetName val="LINE_OFF8"/>
      <sheetName val="AVG_COST8"/>
      <sheetName val="Avg_Paint_Cost_Components8"/>
      <sheetName val="SPL_BLK8"/>
      <sheetName val="SPL_RED8"/>
      <sheetName val="SPL_GRN8"/>
      <sheetName val="SPL_GRY8"/>
      <sheetName val="SPL_SIL8"/>
      <sheetName val="CBZ_BLK8"/>
      <sheetName val="CBZ_RED8"/>
      <sheetName val="CBZ_GRN8"/>
      <sheetName val="CBZ_SIL8"/>
      <sheetName val="CBZ_BLU8"/>
      <sheetName val="CBZ_GOLD8"/>
      <sheetName val="STREET_BLK8"/>
      <sheetName val="STREET_RED8"/>
      <sheetName val="STREET_GRN8"/>
      <sheetName val="STREET_PRP8"/>
      <sheetName val="PAINTS_STOCK8"/>
      <sheetName val="FINAL_SUMMARY8"/>
      <sheetName val="BS_&amp;_P&amp;L0008"/>
      <sheetName val="RM_HR_PAINT8"/>
      <sheetName val="It_Depre_-sum8"/>
      <sheetName val="PC_NO__088"/>
      <sheetName val="Condensers-Lorraine,_miles8"/>
      <sheetName val="Masters_-_Do_not_Touch8"/>
      <sheetName val="Sales_Register-Items8"/>
      <sheetName val="ANNEX_28"/>
      <sheetName val="COOLING_ZONE8"/>
      <sheetName val="N2031584_Pulsar_Coil8"/>
      <sheetName val="GL400_HO_Stator8"/>
      <sheetName val="Mail_Attachment8"/>
      <sheetName val="After_Sales_Supplier_#'s8"/>
      <sheetName val="Tool_Price8"/>
      <sheetName val="(Do_not_delete)8"/>
      <sheetName val="taxas_câmbio8"/>
      <sheetName val="_8"/>
      <sheetName val="LINE_OFF7"/>
      <sheetName val="AVG_COST7"/>
      <sheetName val="Avg_Paint_Cost_Components7"/>
      <sheetName val="SPL_BLK7"/>
      <sheetName val="SPL_RED7"/>
      <sheetName val="SPL_GRN7"/>
      <sheetName val="SPL_GRY7"/>
      <sheetName val="SPL_SIL7"/>
      <sheetName val="CBZ_BLK7"/>
      <sheetName val="CBZ_RED7"/>
      <sheetName val="CBZ_GRN7"/>
      <sheetName val="CBZ_SIL7"/>
      <sheetName val="CBZ_BLU7"/>
      <sheetName val="CBZ_GOLD7"/>
      <sheetName val="STREET_BLK7"/>
      <sheetName val="STREET_RED7"/>
      <sheetName val="STREET_GRN7"/>
      <sheetName val="STREET_PRP7"/>
      <sheetName val="PAINTS_STOCK7"/>
      <sheetName val="FINAL_SUMMARY7"/>
      <sheetName val="BS_&amp;_P&amp;L0007"/>
      <sheetName val="RM_HR_PAINT7"/>
      <sheetName val="It_Depre_-sum7"/>
      <sheetName val="PC_NO__087"/>
      <sheetName val="Condensers-Lorraine,_miles7"/>
      <sheetName val="Masters_-_Do_not_Touch7"/>
      <sheetName val="Sales_Register-Items7"/>
      <sheetName val="ANNEX_27"/>
      <sheetName val="COOLING_ZONE7"/>
      <sheetName val="N2031584_Pulsar_Coil7"/>
      <sheetName val="GL400_HO_Stator7"/>
      <sheetName val="Mail_Attachment7"/>
      <sheetName val="After_Sales_Supplier_#'s7"/>
      <sheetName val="Tool_Price7"/>
      <sheetName val="(Do_not_delete)7"/>
      <sheetName val="taxas_câmbio7"/>
      <sheetName val="_7"/>
      <sheetName val="LINE_OFF2"/>
      <sheetName val="AVG_COST2"/>
      <sheetName val="Avg_Paint_Cost_Components2"/>
      <sheetName val="SPL_BLK2"/>
      <sheetName val="SPL_RED2"/>
      <sheetName val="SPL_GRN2"/>
      <sheetName val="SPL_GRY2"/>
      <sheetName val="SPL_SIL2"/>
      <sheetName val="CBZ_BLK2"/>
      <sheetName val="CBZ_RED2"/>
      <sheetName val="CBZ_GRN2"/>
      <sheetName val="CBZ_SIL2"/>
      <sheetName val="CBZ_BLU2"/>
      <sheetName val="CBZ_GOLD2"/>
      <sheetName val="STREET_BLK2"/>
      <sheetName val="STREET_RED2"/>
      <sheetName val="STREET_GRN2"/>
      <sheetName val="STREET_PRP2"/>
      <sheetName val="PAINTS_STOCK2"/>
      <sheetName val="FINAL_SUMMARY2"/>
      <sheetName val="BS_&amp;_P&amp;L0002"/>
      <sheetName val="RM_HR_PAINT2"/>
      <sheetName val="It_Depre_-sum2"/>
      <sheetName val="PC_NO__082"/>
      <sheetName val="Condensers-Lorraine,_miles2"/>
      <sheetName val="Masters_-_Do_not_Touch2"/>
      <sheetName val="Sales_Register-Items2"/>
      <sheetName val="ANNEX_22"/>
      <sheetName val="COOLING_ZONE2"/>
      <sheetName val="N2031584_Pulsar_Coil2"/>
      <sheetName val="GL400_HO_Stator2"/>
      <sheetName val="Mail_Attachment2"/>
      <sheetName val="After_Sales_Supplier_#'s2"/>
      <sheetName val="Tool_Price2"/>
      <sheetName val="(Do_not_delete)2"/>
      <sheetName val="taxas_câmbio2"/>
      <sheetName val="_2"/>
      <sheetName val="LINE_OFF3"/>
      <sheetName val="AVG_COST3"/>
      <sheetName val="Avg_Paint_Cost_Components3"/>
      <sheetName val="SPL_BLK3"/>
      <sheetName val="SPL_RED3"/>
      <sheetName val="SPL_GRN3"/>
      <sheetName val="SPL_GRY3"/>
      <sheetName val="SPL_SIL3"/>
      <sheetName val="CBZ_BLK3"/>
      <sheetName val="CBZ_RED3"/>
      <sheetName val="CBZ_GRN3"/>
      <sheetName val="CBZ_SIL3"/>
      <sheetName val="CBZ_BLU3"/>
      <sheetName val="CBZ_GOLD3"/>
      <sheetName val="STREET_BLK3"/>
      <sheetName val="STREET_RED3"/>
      <sheetName val="STREET_GRN3"/>
      <sheetName val="STREET_PRP3"/>
      <sheetName val="PAINTS_STOCK3"/>
      <sheetName val="FINAL_SUMMARY3"/>
      <sheetName val="BS_&amp;_P&amp;L0003"/>
      <sheetName val="RM_HR_PAINT3"/>
      <sheetName val="It_Depre_-sum3"/>
      <sheetName val="PC_NO__083"/>
      <sheetName val="Condensers-Lorraine,_miles3"/>
      <sheetName val="Masters_-_Do_not_Touch3"/>
      <sheetName val="Sales_Register-Items3"/>
      <sheetName val="ANNEX_23"/>
      <sheetName val="COOLING_ZONE3"/>
      <sheetName val="N2031584_Pulsar_Coil3"/>
      <sheetName val="GL400_HO_Stator3"/>
      <sheetName val="Mail_Attachment3"/>
      <sheetName val="After_Sales_Supplier_#'s3"/>
      <sheetName val="Tool_Price3"/>
      <sheetName val="(Do_not_delete)3"/>
      <sheetName val="taxas_câmbio3"/>
      <sheetName val="_3"/>
      <sheetName val="LINE_OFF4"/>
      <sheetName val="AVG_COST4"/>
      <sheetName val="Avg_Paint_Cost_Components4"/>
      <sheetName val="SPL_BLK4"/>
      <sheetName val="SPL_RED4"/>
      <sheetName val="SPL_GRN4"/>
      <sheetName val="SPL_GRY4"/>
      <sheetName val="SPL_SIL4"/>
      <sheetName val="CBZ_BLK4"/>
      <sheetName val="CBZ_RED4"/>
      <sheetName val="CBZ_GRN4"/>
      <sheetName val="CBZ_SIL4"/>
      <sheetName val="CBZ_BLU4"/>
      <sheetName val="CBZ_GOLD4"/>
      <sheetName val="STREET_BLK4"/>
      <sheetName val="STREET_RED4"/>
      <sheetName val="STREET_GRN4"/>
      <sheetName val="STREET_PRP4"/>
      <sheetName val="PAINTS_STOCK4"/>
      <sheetName val="FINAL_SUMMARY4"/>
      <sheetName val="BS_&amp;_P&amp;L0004"/>
      <sheetName val="RM_HR_PAINT4"/>
      <sheetName val="It_Depre_-sum4"/>
      <sheetName val="PC_NO__084"/>
      <sheetName val="Condensers-Lorraine,_miles4"/>
      <sheetName val="Masters_-_Do_not_Touch4"/>
      <sheetName val="Sales_Register-Items4"/>
      <sheetName val="ANNEX_24"/>
      <sheetName val="COOLING_ZONE4"/>
      <sheetName val="N2031584_Pulsar_Coil4"/>
      <sheetName val="GL400_HO_Stator4"/>
      <sheetName val="Mail_Attachment4"/>
      <sheetName val="After_Sales_Supplier_#'s4"/>
      <sheetName val="Tool_Price4"/>
      <sheetName val="(Do_not_delete)4"/>
      <sheetName val="taxas_câmbio4"/>
      <sheetName val="_4"/>
      <sheetName val="LINE_OFF5"/>
      <sheetName val="AVG_COST5"/>
      <sheetName val="Avg_Paint_Cost_Components5"/>
      <sheetName val="SPL_BLK5"/>
      <sheetName val="SPL_RED5"/>
      <sheetName val="SPL_GRN5"/>
      <sheetName val="SPL_GRY5"/>
      <sheetName val="SPL_SIL5"/>
      <sheetName val="CBZ_BLK5"/>
      <sheetName val="CBZ_RED5"/>
      <sheetName val="CBZ_GRN5"/>
      <sheetName val="CBZ_SIL5"/>
      <sheetName val="CBZ_BLU5"/>
      <sheetName val="CBZ_GOLD5"/>
      <sheetName val="STREET_BLK5"/>
      <sheetName val="STREET_RED5"/>
      <sheetName val="STREET_GRN5"/>
      <sheetName val="STREET_PRP5"/>
      <sheetName val="PAINTS_STOCK5"/>
      <sheetName val="FINAL_SUMMARY5"/>
      <sheetName val="BS_&amp;_P&amp;L0005"/>
      <sheetName val="RM_HR_PAINT5"/>
      <sheetName val="It_Depre_-sum5"/>
      <sheetName val="PC_NO__085"/>
      <sheetName val="Condensers-Lorraine,_miles5"/>
      <sheetName val="Masters_-_Do_not_Touch5"/>
      <sheetName val="Sales_Register-Items5"/>
      <sheetName val="ANNEX_25"/>
      <sheetName val="COOLING_ZONE5"/>
      <sheetName val="N2031584_Pulsar_Coil5"/>
      <sheetName val="GL400_HO_Stator5"/>
      <sheetName val="Mail_Attachment5"/>
      <sheetName val="After_Sales_Supplier_#'s5"/>
      <sheetName val="Tool_Price5"/>
      <sheetName val="(Do_not_delete)5"/>
      <sheetName val="taxas_câmbio5"/>
      <sheetName val="_5"/>
      <sheetName val="LINE_OFF6"/>
      <sheetName val="AVG_COST6"/>
      <sheetName val="Avg_Paint_Cost_Components6"/>
      <sheetName val="SPL_BLK6"/>
      <sheetName val="SPL_RED6"/>
      <sheetName val="SPL_GRN6"/>
      <sheetName val="SPL_GRY6"/>
      <sheetName val="SPL_SIL6"/>
      <sheetName val="CBZ_BLK6"/>
      <sheetName val="CBZ_RED6"/>
      <sheetName val="CBZ_GRN6"/>
      <sheetName val="CBZ_SIL6"/>
      <sheetName val="CBZ_BLU6"/>
      <sheetName val="CBZ_GOLD6"/>
      <sheetName val="STREET_BLK6"/>
      <sheetName val="STREET_RED6"/>
      <sheetName val="STREET_GRN6"/>
      <sheetName val="STREET_PRP6"/>
      <sheetName val="PAINTS_STOCK6"/>
      <sheetName val="FINAL_SUMMARY6"/>
      <sheetName val="BS_&amp;_P&amp;L0006"/>
      <sheetName val="RM_HR_PAINT6"/>
      <sheetName val="It_Depre_-sum6"/>
      <sheetName val="PC_NO__086"/>
      <sheetName val="Condensers-Lorraine,_miles6"/>
      <sheetName val="Masters_-_Do_not_Touch6"/>
      <sheetName val="Sales_Register-Items6"/>
      <sheetName val="ANNEX_26"/>
      <sheetName val="COOLING_ZONE6"/>
      <sheetName val="N2031584_Pulsar_Coil6"/>
      <sheetName val="GL400_HO_Stator6"/>
      <sheetName val="Mail_Attachment6"/>
      <sheetName val="After_Sales_Supplier_#'s6"/>
      <sheetName val="Tool_Price6"/>
      <sheetName val="(Do_not_delete)6"/>
      <sheetName val="taxas_câmbio6"/>
      <sheetName val="_6"/>
      <sheetName val="LINE_OFF9"/>
      <sheetName val="AVG_COST9"/>
      <sheetName val="Avg_Paint_Cost_Components9"/>
      <sheetName val="SPL_BLK9"/>
      <sheetName val="SPL_RED9"/>
      <sheetName val="SPL_GRN9"/>
      <sheetName val="SPL_GRY9"/>
      <sheetName val="SPL_SIL9"/>
      <sheetName val="CBZ_BLK9"/>
      <sheetName val="CBZ_RED9"/>
      <sheetName val="CBZ_GRN9"/>
      <sheetName val="CBZ_SIL9"/>
      <sheetName val="CBZ_BLU9"/>
      <sheetName val="CBZ_GOLD9"/>
      <sheetName val="STREET_BLK9"/>
      <sheetName val="STREET_RED9"/>
      <sheetName val="STREET_GRN9"/>
      <sheetName val="STREET_PRP9"/>
      <sheetName val="PAINTS_STOCK9"/>
      <sheetName val="FINAL_SUMMARY9"/>
      <sheetName val="BS_&amp;_P&amp;L0009"/>
      <sheetName val="RM_HR_PAINT9"/>
      <sheetName val="It_Depre_-sum9"/>
      <sheetName val="PC_NO__089"/>
      <sheetName val="Condensers-Lorraine,_miles9"/>
      <sheetName val="Masters_-_Do_not_Touch9"/>
      <sheetName val="Sales_Register-Items9"/>
      <sheetName val="ANNEX_29"/>
      <sheetName val="COOLING_ZONE9"/>
      <sheetName val="N2031584_Pulsar_Coil9"/>
      <sheetName val="GL400_HO_Stator9"/>
      <sheetName val="Mail_Attachment9"/>
      <sheetName val="After_Sales_Supplier_#'s9"/>
      <sheetName val="Tool_Price9"/>
      <sheetName val="(Do_not_delete)9"/>
      <sheetName val="taxas_câmbio9"/>
      <sheetName val="_9"/>
      <sheetName val="LINE_OFF10"/>
      <sheetName val="AVG_COST10"/>
      <sheetName val="Avg_Paint_Cost_Components10"/>
      <sheetName val="SPL_BLK10"/>
      <sheetName val="SPL_RED10"/>
      <sheetName val="SPL_GRN10"/>
      <sheetName val="SPL_GRY10"/>
      <sheetName val="SPL_SIL10"/>
      <sheetName val="CBZ_BLK10"/>
      <sheetName val="CBZ_RED10"/>
      <sheetName val="CBZ_GRN10"/>
      <sheetName val="CBZ_SIL10"/>
      <sheetName val="CBZ_BLU10"/>
      <sheetName val="CBZ_GOLD10"/>
      <sheetName val="STREET_BLK10"/>
      <sheetName val="STREET_RED10"/>
      <sheetName val="STREET_GRN10"/>
      <sheetName val="STREET_PRP10"/>
      <sheetName val="PAINTS_STOCK10"/>
      <sheetName val="FINAL_SUMMARY10"/>
      <sheetName val="BS_&amp;_P&amp;L00010"/>
      <sheetName val="RM_HR_PAINT10"/>
      <sheetName val="It_Depre_-sum10"/>
      <sheetName val="PC_NO__0810"/>
      <sheetName val="Condensers-Lorraine,_miles10"/>
      <sheetName val="Masters_-_Do_not_Touch10"/>
      <sheetName val="Sales_Register-Items10"/>
      <sheetName val="ANNEX_210"/>
      <sheetName val="COOLING_ZONE10"/>
      <sheetName val="N2031584_Pulsar_Coil10"/>
      <sheetName val="GL400_HO_Stator10"/>
      <sheetName val="Mail_Attachment10"/>
      <sheetName val="After_Sales_Supplier_#'s10"/>
      <sheetName val="Tool_Price10"/>
      <sheetName val="(Do_not_delete)10"/>
      <sheetName val="taxas_câmbio10"/>
      <sheetName val="_10"/>
      <sheetName val="RFQ Sheet"/>
      <sheetName val="3-W"/>
      <sheetName val="Sheet1"/>
      <sheetName val="Setup"/>
      <sheetName val="Lists_(will_be_hidden_&amp;_locked)"/>
      <sheetName val="Budjet_Rejection"/>
      <sheetName val="ｾｸﾞﾒﾝﾄ6-3-2_データ"/>
      <sheetName val="PAINT_COST_FINAL_-2000-2001"/>
      <sheetName val="Sales_Initiation_(5)"/>
      <sheetName val="Timing-1_(6)"/>
      <sheetName val="dashboard_(1)"/>
      <sheetName val="standards_trend_(4)"/>
      <sheetName val="OPERATING_HEAD"/>
      <sheetName val="RM_RATE_"/>
      <sheetName val="TCT-98_5mm"/>
      <sheetName val="BAL_SHEET"/>
      <sheetName val="DCR MODE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>
        <row r="2">
          <cell r="A2">
            <v>36770</v>
          </cell>
          <cell r="B2">
            <v>6</v>
          </cell>
          <cell r="C2">
            <v>0</v>
          </cell>
          <cell r="D2">
            <v>301070</v>
          </cell>
          <cell r="E2">
            <v>301001</v>
          </cell>
          <cell r="F2">
            <v>301225</v>
          </cell>
          <cell r="G2">
            <v>301241</v>
          </cell>
          <cell r="H2">
            <v>301506</v>
          </cell>
          <cell r="I2">
            <v>301102</v>
          </cell>
          <cell r="J2" t="str">
            <v>301055A</v>
          </cell>
          <cell r="K2">
            <v>301066</v>
          </cell>
          <cell r="L2">
            <v>301065</v>
          </cell>
          <cell r="M2">
            <v>301226</v>
          </cell>
          <cell r="N2">
            <v>301005</v>
          </cell>
          <cell r="O2">
            <v>301060</v>
          </cell>
          <cell r="P2">
            <v>301051</v>
          </cell>
          <cell r="Q2">
            <v>301518</v>
          </cell>
          <cell r="R2">
            <v>301516</v>
          </cell>
          <cell r="S2">
            <v>301517</v>
          </cell>
          <cell r="T2">
            <v>301515</v>
          </cell>
          <cell r="U2">
            <v>301523</v>
          </cell>
          <cell r="V2">
            <v>301521</v>
          </cell>
          <cell r="W2">
            <v>301522</v>
          </cell>
          <cell r="X2">
            <v>301527</v>
          </cell>
          <cell r="Y2">
            <v>301524</v>
          </cell>
          <cell r="Z2">
            <v>301227</v>
          </cell>
          <cell r="AA2">
            <v>301228</v>
          </cell>
          <cell r="AB2">
            <v>301526</v>
          </cell>
          <cell r="AC2">
            <v>301230</v>
          </cell>
          <cell r="AD2">
            <v>301525</v>
          </cell>
          <cell r="AE2">
            <v>301529</v>
          </cell>
          <cell r="AF2">
            <v>301531</v>
          </cell>
          <cell r="AG2">
            <v>301530</v>
          </cell>
          <cell r="AH2">
            <v>301519</v>
          </cell>
          <cell r="AI2">
            <v>301528</v>
          </cell>
          <cell r="AJ2">
            <v>301520</v>
          </cell>
          <cell r="AK2">
            <v>301229</v>
          </cell>
          <cell r="AL2">
            <v>301532</v>
          </cell>
          <cell r="AM2">
            <v>301032</v>
          </cell>
          <cell r="AN2" t="str">
            <v>301032A</v>
          </cell>
          <cell r="AO2">
            <v>302002</v>
          </cell>
          <cell r="AP2">
            <v>302020</v>
          </cell>
          <cell r="AQ2">
            <v>302022</v>
          </cell>
          <cell r="AR2">
            <v>302023</v>
          </cell>
          <cell r="AS2" t="str">
            <v>302023A</v>
          </cell>
          <cell r="AT2">
            <v>302500</v>
          </cell>
          <cell r="AU2" t="str">
            <v>302500Y</v>
          </cell>
          <cell r="AV2" t="str">
            <v>302500Z</v>
          </cell>
          <cell r="AW2">
            <v>301507</v>
          </cell>
          <cell r="AX2">
            <v>0</v>
          </cell>
          <cell r="AY2" t="str">
            <v>Thinner @</v>
          </cell>
          <cell r="AZ2" t="str">
            <v>Primer @</v>
          </cell>
        </row>
        <row r="3">
          <cell r="A3" t="str">
            <v>PARTICULARS</v>
          </cell>
          <cell r="B3" t="str">
            <v>AREA</v>
          </cell>
          <cell r="C3" t="str">
            <v>RT-12</v>
          </cell>
          <cell r="D3" t="str">
            <v>TSA BASE COAT V. GREY</v>
          </cell>
          <cell r="E3" t="str">
            <v>BLACK NH1</v>
          </cell>
          <cell r="F3" t="str">
            <v>TSA B/C SILVER 396/ CANDY RED</v>
          </cell>
          <cell r="G3" t="str">
            <v>TSA T/C CANDY RED</v>
          </cell>
          <cell r="H3" t="str">
            <v>TSA B/C R. GREY</v>
          </cell>
          <cell r="I3" t="str">
            <v>TSA CLEAR</v>
          </cell>
          <cell r="J3" t="str">
            <v>PU BLACK</v>
          </cell>
          <cell r="K3" t="str">
            <v>PU B/C SILVER/ CANDY RED</v>
          </cell>
          <cell r="L3" t="str">
            <v>PU T/C CANDY RED / SILVER</v>
          </cell>
          <cell r="M3" t="str">
            <v>BRIGHT ALM.</v>
          </cell>
          <cell r="N3" t="str">
            <v>PU CLEAR</v>
          </cell>
          <cell r="O3" t="str">
            <v>PU  K.KAROKARAM</v>
          </cell>
          <cell r="P3" t="str">
            <v>TSA KARUKARAM</v>
          </cell>
          <cell r="Q3" t="str">
            <v>PU B/C PERPAL</v>
          </cell>
          <cell r="R3" t="str">
            <v>PU B/C GREEN</v>
          </cell>
          <cell r="S3" t="str">
            <v>TSA B/C PERPAL</v>
          </cell>
          <cell r="T3" t="str">
            <v>TSA B/C GREEN</v>
          </cell>
          <cell r="U3" t="str">
            <v>PU TOP COAT CANDY BLAZING RED</v>
          </cell>
          <cell r="V3" t="str">
            <v>PU B/C COAT CANDY BLAZING RED(SILVER)</v>
          </cell>
          <cell r="W3" t="str">
            <v>PU BASE COAT TASMANIA GREEN</v>
          </cell>
          <cell r="X3" t="str">
            <v>PU BASE COAT TAHITIAN BLUE</v>
          </cell>
          <cell r="Y3" t="str">
            <v>PU TOP COAT TAHITIAN BLUE</v>
          </cell>
          <cell r="Z3" t="str">
            <v>PU BOON SILVER</v>
          </cell>
          <cell r="AA3" t="str">
            <v>TSA BOON SILVER</v>
          </cell>
          <cell r="AB3" t="str">
            <v>PU BASE COAT SPARKING SILVER</v>
          </cell>
          <cell r="AC3" t="str">
            <v>PU GOLD</v>
          </cell>
          <cell r="AD3" t="str">
            <v>PU MAT AXIS GREY</v>
          </cell>
          <cell r="AE3" t="str">
            <v>TSA B/C  CANDY BLASING RED(SILVER)</v>
          </cell>
          <cell r="AF3" t="str">
            <v>TSA T/C CANDY BLAZING RED</v>
          </cell>
          <cell r="AG3" t="str">
            <v>TSA B/C  TASMANIA GREEN</v>
          </cell>
          <cell r="AH3" t="str">
            <v>TSA B/C  TAHITANIC BLUE</v>
          </cell>
          <cell r="AI3" t="str">
            <v>TSA T/C  TAHITANIC BLUE</v>
          </cell>
          <cell r="AJ3" t="str">
            <v>TSA B/C  SPARKING SILVER</v>
          </cell>
          <cell r="AK3" t="str">
            <v>TSA SIENA GOLD</v>
          </cell>
          <cell r="AL3" t="str">
            <v>TSA IRON NAIL SILVER</v>
          </cell>
          <cell r="AM3" t="str">
            <v>THINNER  FOR PU  253</v>
          </cell>
          <cell r="AN3" t="str">
            <v>THINNER        322(1314)</v>
          </cell>
          <cell r="AO3" t="str">
            <v>THINNER        139(1534)</v>
          </cell>
          <cell r="AP3" t="str">
            <v>THINNER      1336</v>
          </cell>
          <cell r="AQ3" t="str">
            <v xml:space="preserve">CLEANING 'THINNER    </v>
          </cell>
          <cell r="AR3" t="str">
            <v>THINNER        565(1534)</v>
          </cell>
          <cell r="AS3" t="str">
            <v>THINNER       9622</v>
          </cell>
          <cell r="AT3" t="str">
            <v>THINNER       339</v>
          </cell>
          <cell r="AU3">
            <v>0</v>
          </cell>
          <cell r="AV3" t="str">
            <v>THINNER       9132 (ICI)</v>
          </cell>
          <cell r="AW3" t="str">
            <v>STOV EPOXY PRIMER 0695</v>
          </cell>
          <cell r="AX3" t="str">
            <v>TOTAL PAINT</v>
          </cell>
          <cell r="AY3" t="str">
            <v>TOTAL THINNER</v>
          </cell>
          <cell r="AZ3" t="str">
            <v>TOTAL PRIMER</v>
          </cell>
          <cell r="BA3" t="str">
            <v>G.TOTAL</v>
          </cell>
        </row>
        <row r="4">
          <cell r="A4" t="str">
            <v>TOTAL PAINT CONSUMPTION</v>
          </cell>
          <cell r="B4">
            <v>0</v>
          </cell>
          <cell r="C4">
            <v>0</v>
          </cell>
          <cell r="D4">
            <v>2900</v>
          </cell>
          <cell r="E4">
            <v>10900</v>
          </cell>
          <cell r="F4">
            <v>1800</v>
          </cell>
          <cell r="G4">
            <v>1140</v>
          </cell>
          <cell r="H4">
            <v>0</v>
          </cell>
          <cell r="I4">
            <v>1860</v>
          </cell>
          <cell r="J4">
            <v>7352</v>
          </cell>
          <cell r="K4">
            <v>992</v>
          </cell>
          <cell r="L4">
            <v>1770</v>
          </cell>
          <cell r="M4">
            <v>206</v>
          </cell>
          <cell r="N4">
            <v>3346</v>
          </cell>
          <cell r="O4">
            <v>0</v>
          </cell>
          <cell r="P4">
            <v>0</v>
          </cell>
          <cell r="Q4">
            <v>54</v>
          </cell>
          <cell r="R4">
            <v>404</v>
          </cell>
          <cell r="S4">
            <v>55</v>
          </cell>
          <cell r="T4">
            <v>150</v>
          </cell>
          <cell r="U4">
            <v>326</v>
          </cell>
          <cell r="V4">
            <v>358</v>
          </cell>
          <cell r="W4">
            <v>224</v>
          </cell>
          <cell r="X4">
            <v>278</v>
          </cell>
          <cell r="Y4">
            <v>504</v>
          </cell>
          <cell r="Z4">
            <v>490</v>
          </cell>
          <cell r="AA4">
            <v>690</v>
          </cell>
          <cell r="AB4">
            <v>252</v>
          </cell>
          <cell r="AC4">
            <v>-28</v>
          </cell>
          <cell r="AD4">
            <v>306</v>
          </cell>
          <cell r="AE4">
            <v>-65</v>
          </cell>
          <cell r="AF4">
            <v>75</v>
          </cell>
          <cell r="AG4">
            <v>45</v>
          </cell>
          <cell r="AH4">
            <v>153</v>
          </cell>
          <cell r="AI4">
            <v>170</v>
          </cell>
          <cell r="AJ4">
            <v>205</v>
          </cell>
          <cell r="AK4">
            <v>-45</v>
          </cell>
          <cell r="AL4">
            <v>380</v>
          </cell>
          <cell r="AM4">
            <v>4080</v>
          </cell>
          <cell r="AN4">
            <v>7220</v>
          </cell>
          <cell r="AO4">
            <v>6780</v>
          </cell>
          <cell r="AP4">
            <v>2000</v>
          </cell>
          <cell r="AQ4">
            <v>4190</v>
          </cell>
          <cell r="AR4">
            <v>2880</v>
          </cell>
          <cell r="AS4">
            <v>100</v>
          </cell>
          <cell r="AT4">
            <v>3020</v>
          </cell>
          <cell r="AU4">
            <v>900</v>
          </cell>
          <cell r="AV4">
            <v>4380</v>
          </cell>
          <cell r="AW4">
            <v>4460</v>
          </cell>
          <cell r="AX4">
            <v>37247</v>
          </cell>
          <cell r="AY4">
            <v>35550</v>
          </cell>
          <cell r="AZ4">
            <v>4460</v>
          </cell>
          <cell r="BA4">
            <v>77257</v>
          </cell>
        </row>
        <row r="5">
          <cell r="A5" t="str">
            <v>PAINT RATES</v>
          </cell>
          <cell r="B5">
            <v>0</v>
          </cell>
          <cell r="C5">
            <v>0</v>
          </cell>
          <cell r="D5">
            <v>237.86508263733793</v>
          </cell>
          <cell r="E5">
            <v>119.73412240393421</v>
          </cell>
          <cell r="F5">
            <v>162.69260676257551</v>
          </cell>
          <cell r="G5">
            <v>223.29239881917331</v>
          </cell>
          <cell r="H5">
            <v>254.6804347826087</v>
          </cell>
          <cell r="I5">
            <v>167.64814444282536</v>
          </cell>
          <cell r="J5">
            <v>223.7484531353474</v>
          </cell>
          <cell r="K5">
            <v>324.42671250687158</v>
          </cell>
          <cell r="L5">
            <v>477.04143410791914</v>
          </cell>
          <cell r="M5">
            <v>87.932780921838642</v>
          </cell>
          <cell r="N5">
            <v>301.08387144940087</v>
          </cell>
          <cell r="O5">
            <v>0</v>
          </cell>
          <cell r="P5">
            <v>0</v>
          </cell>
          <cell r="Q5">
            <v>502.37414772727271</v>
          </cell>
          <cell r="R5">
            <v>312.41904356496667</v>
          </cell>
          <cell r="S5">
            <v>451.2833</v>
          </cell>
          <cell r="T5">
            <v>203.41229999999999</v>
          </cell>
          <cell r="U5">
            <v>518.58032472549871</v>
          </cell>
          <cell r="V5">
            <v>413.65289862936532</v>
          </cell>
          <cell r="W5">
            <v>342.1608893744372</v>
          </cell>
          <cell r="X5">
            <v>414.10266203729293</v>
          </cell>
          <cell r="Y5">
            <v>388.17912203157329</v>
          </cell>
          <cell r="Z5">
            <v>285.008688415253</v>
          </cell>
          <cell r="AA5">
            <v>339.97441306781036</v>
          </cell>
          <cell r="AB5">
            <v>463.26499473812743</v>
          </cell>
          <cell r="AC5">
            <v>1083</v>
          </cell>
          <cell r="AD5">
            <v>304.34982142857143</v>
          </cell>
          <cell r="AE5">
            <v>265.40398336693545</v>
          </cell>
          <cell r="AF5">
            <v>342.48250874125875</v>
          </cell>
          <cell r="AG5">
            <v>233.36673618352455</v>
          </cell>
          <cell r="AH5">
            <v>289.76019365721993</v>
          </cell>
          <cell r="AI5">
            <v>291.75815206176077</v>
          </cell>
          <cell r="AJ5">
            <v>358.82423236968793</v>
          </cell>
          <cell r="AK5">
            <v>0</v>
          </cell>
          <cell r="AL5">
            <v>235.70758389261744</v>
          </cell>
          <cell r="AM5">
            <v>46.525710014335445</v>
          </cell>
          <cell r="AN5">
            <v>46.519128404038561</v>
          </cell>
          <cell r="AO5">
            <v>45.068516067709098</v>
          </cell>
          <cell r="AP5">
            <v>45.500177242447194</v>
          </cell>
          <cell r="AQ5">
            <v>27.426285187506519</v>
          </cell>
          <cell r="AR5">
            <v>56.986996328169838</v>
          </cell>
          <cell r="AS5">
            <v>39.120115296602712</v>
          </cell>
          <cell r="AT5">
            <v>46.517705400283404</v>
          </cell>
          <cell r="AU5">
            <v>45.560300000000005</v>
          </cell>
          <cell r="AV5">
            <v>44.800854179979325</v>
          </cell>
          <cell r="AW5">
            <v>121.95601208434732</v>
          </cell>
          <cell r="AX5">
            <v>10619.212037983008</v>
          </cell>
          <cell r="AY5">
            <v>44.526696902031389</v>
          </cell>
          <cell r="AZ5">
            <v>121.95601208434734</v>
          </cell>
          <cell r="BA5">
            <v>136.69610258775475</v>
          </cell>
        </row>
        <row r="6">
          <cell r="A6" t="str">
            <v>TOTAL VALUE</v>
          </cell>
          <cell r="B6">
            <v>0</v>
          </cell>
          <cell r="C6">
            <v>0</v>
          </cell>
          <cell r="D6">
            <v>689808.73964827997</v>
          </cell>
          <cell r="E6">
            <v>1305101.9342028829</v>
          </cell>
          <cell r="F6">
            <v>292846.69217263593</v>
          </cell>
          <cell r="G6">
            <v>254553.33465385757</v>
          </cell>
          <cell r="H6">
            <v>0</v>
          </cell>
          <cell r="I6">
            <v>311825.54866365518</v>
          </cell>
          <cell r="J6">
            <v>1644998.6274510741</v>
          </cell>
          <cell r="K6">
            <v>321831.29880681663</v>
          </cell>
          <cell r="L6">
            <v>844363.3383710169</v>
          </cell>
          <cell r="M6">
            <v>18114.15286989876</v>
          </cell>
          <cell r="N6">
            <v>1007426.6338696954</v>
          </cell>
          <cell r="O6">
            <v>0</v>
          </cell>
          <cell r="P6">
            <v>0</v>
          </cell>
          <cell r="Q6">
            <v>27128.203977272726</v>
          </cell>
          <cell r="R6">
            <v>126217.29360024653</v>
          </cell>
          <cell r="S6">
            <v>24820.5815</v>
          </cell>
          <cell r="T6">
            <v>30511.844999999998</v>
          </cell>
          <cell r="U6">
            <v>169057.18586051257</v>
          </cell>
          <cell r="V6">
            <v>148087.73770931279</v>
          </cell>
          <cell r="W6">
            <v>76644.039219873928</v>
          </cell>
          <cell r="X6">
            <v>115120.54004636743</v>
          </cell>
          <cell r="Y6">
            <v>195642.27750391295</v>
          </cell>
          <cell r="Z6">
            <v>139654.25732347398</v>
          </cell>
          <cell r="AA6">
            <v>234582.34501678916</v>
          </cell>
          <cell r="AB6">
            <v>116742.77867400811</v>
          </cell>
          <cell r="AC6">
            <v>-30324</v>
          </cell>
          <cell r="AD6">
            <v>93131.045357142852</v>
          </cell>
          <cell r="AE6">
            <v>-17251.258918850803</v>
          </cell>
          <cell r="AF6">
            <v>25686.188155594406</v>
          </cell>
          <cell r="AG6">
            <v>10501.503128258604</v>
          </cell>
          <cell r="AH6">
            <v>44333.309629554649</v>
          </cell>
          <cell r="AI6">
            <v>49598.885850499333</v>
          </cell>
          <cell r="AJ6">
            <v>73558.96763578603</v>
          </cell>
          <cell r="AK6">
            <v>0</v>
          </cell>
          <cell r="AL6">
            <v>89568.881879194625</v>
          </cell>
          <cell r="AM6">
            <v>189824.89685848862</v>
          </cell>
          <cell r="AN6">
            <v>335868.10707715841</v>
          </cell>
          <cell r="AO6">
            <v>305564.53893906769</v>
          </cell>
          <cell r="AP6">
            <v>91000.354484894386</v>
          </cell>
          <cell r="AQ6">
            <v>114916.13493565231</v>
          </cell>
          <cell r="AR6">
            <v>164122.54942512914</v>
          </cell>
          <cell r="AS6">
            <v>3912.0115296602712</v>
          </cell>
          <cell r="AT6">
            <v>140483.47030885587</v>
          </cell>
          <cell r="AU6">
            <v>41004.270000000004</v>
          </cell>
          <cell r="AV6">
            <v>196227.74130830943</v>
          </cell>
          <cell r="AW6">
            <v>543923.81389618909</v>
          </cell>
          <cell r="AX6">
            <v>8433882.9088587649</v>
          </cell>
          <cell r="AY6">
            <v>1582924.0748672159</v>
          </cell>
          <cell r="AZ6">
            <v>543923.81389618909</v>
          </cell>
          <cell r="BA6">
            <v>10560730.797622168</v>
          </cell>
        </row>
        <row r="7">
          <cell r="G7" t="str">
            <v>RED</v>
          </cell>
          <cell r="H7">
            <v>0</v>
          </cell>
          <cell r="I7">
            <v>0</v>
          </cell>
          <cell r="J7" t="str">
            <v>BLACK</v>
          </cell>
          <cell r="K7" t="str">
            <v>RED</v>
          </cell>
          <cell r="L7" t="str">
            <v>RED</v>
          </cell>
          <cell r="M7">
            <v>0</v>
          </cell>
          <cell r="N7">
            <v>0</v>
          </cell>
          <cell r="O7" t="str">
            <v>K.GREY</v>
          </cell>
          <cell r="P7">
            <v>0</v>
          </cell>
          <cell r="Q7" t="str">
            <v>PERPAL</v>
          </cell>
          <cell r="R7" t="str">
            <v>GREEN</v>
          </cell>
          <cell r="S7" t="str">
            <v>PERPAL</v>
          </cell>
          <cell r="T7" t="str">
            <v>GREEN</v>
          </cell>
          <cell r="U7" t="str">
            <v>RED</v>
          </cell>
          <cell r="V7" t="str">
            <v>RED</v>
          </cell>
          <cell r="W7" t="str">
            <v>GREEN</v>
          </cell>
          <cell r="X7" t="str">
            <v>BLUE</v>
          </cell>
          <cell r="Y7" t="str">
            <v>BLUE</v>
          </cell>
          <cell r="Z7" t="str">
            <v>SILVER</v>
          </cell>
          <cell r="AA7" t="str">
            <v>SILVER</v>
          </cell>
          <cell r="AB7" t="str">
            <v>SILVER</v>
          </cell>
          <cell r="AC7" t="str">
            <v>GOLD</v>
          </cell>
          <cell r="AD7">
            <v>0</v>
          </cell>
          <cell r="AE7" t="str">
            <v>RED</v>
          </cell>
          <cell r="AF7" t="str">
            <v>RED</v>
          </cell>
          <cell r="AG7" t="str">
            <v>GREEN</v>
          </cell>
          <cell r="AH7" t="str">
            <v>BLUE</v>
          </cell>
          <cell r="AI7" t="str">
            <v>BLUE</v>
          </cell>
          <cell r="AJ7" t="str">
            <v>SILVER</v>
          </cell>
          <cell r="AK7" t="str">
            <v>GOLD</v>
          </cell>
          <cell r="AL7">
            <v>0</v>
          </cell>
          <cell r="AM7">
            <v>0</v>
          </cell>
          <cell r="AN7">
            <v>0</v>
          </cell>
          <cell r="AO7">
            <v>0</v>
          </cell>
          <cell r="AP7">
            <v>0</v>
          </cell>
          <cell r="AQ7">
            <v>0</v>
          </cell>
          <cell r="AR7">
            <v>0</v>
          </cell>
          <cell r="AS7">
            <v>0</v>
          </cell>
          <cell r="AT7">
            <v>0</v>
          </cell>
          <cell r="AU7">
            <v>0</v>
          </cell>
          <cell r="AV7">
            <v>0</v>
          </cell>
          <cell r="AW7">
            <v>0</v>
          </cell>
          <cell r="AX7">
            <v>0</v>
          </cell>
          <cell r="AY7">
            <v>0</v>
          </cell>
          <cell r="AZ7">
            <v>0</v>
          </cell>
          <cell r="BA7">
            <v>0</v>
          </cell>
        </row>
        <row r="8">
          <cell r="A8">
            <v>1</v>
          </cell>
          <cell r="B8">
            <v>2</v>
          </cell>
          <cell r="C8">
            <v>3</v>
          </cell>
          <cell r="D8">
            <v>4</v>
          </cell>
          <cell r="E8">
            <v>5</v>
          </cell>
          <cell r="F8">
            <v>6</v>
          </cell>
          <cell r="G8">
            <v>7</v>
          </cell>
          <cell r="H8">
            <v>8</v>
          </cell>
          <cell r="I8">
            <v>9</v>
          </cell>
          <cell r="J8">
            <v>10</v>
          </cell>
          <cell r="K8">
            <v>11</v>
          </cell>
          <cell r="L8">
            <v>12</v>
          </cell>
          <cell r="M8">
            <v>13</v>
          </cell>
          <cell r="N8">
            <v>14</v>
          </cell>
          <cell r="O8">
            <v>15</v>
          </cell>
          <cell r="P8">
            <v>16</v>
          </cell>
          <cell r="Q8">
            <v>17</v>
          </cell>
          <cell r="R8">
            <v>18</v>
          </cell>
          <cell r="S8">
            <v>19</v>
          </cell>
          <cell r="T8">
            <v>20</v>
          </cell>
          <cell r="U8">
            <v>21</v>
          </cell>
          <cell r="V8">
            <v>22</v>
          </cell>
          <cell r="W8">
            <v>23</v>
          </cell>
          <cell r="X8">
            <v>24</v>
          </cell>
          <cell r="Y8">
            <v>25</v>
          </cell>
          <cell r="Z8">
            <v>26</v>
          </cell>
          <cell r="AA8">
            <v>27</v>
          </cell>
          <cell r="AB8">
            <v>28</v>
          </cell>
          <cell r="AC8">
            <v>29</v>
          </cell>
          <cell r="AD8">
            <v>30</v>
          </cell>
          <cell r="AE8">
            <v>31</v>
          </cell>
          <cell r="AF8">
            <v>32</v>
          </cell>
          <cell r="AG8">
            <v>33</v>
          </cell>
          <cell r="AH8">
            <v>34</v>
          </cell>
          <cell r="AI8">
            <v>35</v>
          </cell>
          <cell r="AJ8">
            <v>36</v>
          </cell>
          <cell r="AK8">
            <v>37</v>
          </cell>
          <cell r="AL8">
            <v>38</v>
          </cell>
          <cell r="AM8">
            <v>39</v>
          </cell>
          <cell r="AN8">
            <v>40</v>
          </cell>
          <cell r="AO8">
            <v>41</v>
          </cell>
          <cell r="AP8">
            <v>42</v>
          </cell>
          <cell r="AQ8">
            <v>43</v>
          </cell>
          <cell r="AR8">
            <v>44</v>
          </cell>
          <cell r="AS8">
            <v>45</v>
          </cell>
          <cell r="AT8">
            <v>46</v>
          </cell>
          <cell r="AU8">
            <v>47</v>
          </cell>
          <cell r="AV8">
            <v>48</v>
          </cell>
          <cell r="AW8">
            <v>49</v>
          </cell>
          <cell r="AX8">
            <v>50</v>
          </cell>
          <cell r="AY8">
            <v>51</v>
          </cell>
          <cell r="AZ8">
            <v>52</v>
          </cell>
          <cell r="BA8">
            <v>53</v>
          </cell>
        </row>
        <row r="9">
          <cell r="A9" t="str">
            <v>STREET</v>
          </cell>
        </row>
        <row r="10">
          <cell r="A10" t="str">
            <v>P30COVER HANDLE FRONT</v>
          </cell>
          <cell r="B10">
            <v>11</v>
          </cell>
          <cell r="C10">
            <v>2803</v>
          </cell>
          <cell r="D10">
            <v>0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15026</v>
          </cell>
          <cell r="K10">
            <v>11099</v>
          </cell>
          <cell r="L10">
            <v>11099</v>
          </cell>
          <cell r="M10">
            <v>0</v>
          </cell>
          <cell r="N10">
            <v>4708</v>
          </cell>
          <cell r="O10">
            <v>0</v>
          </cell>
          <cell r="P10">
            <v>0</v>
          </cell>
          <cell r="Q10">
            <v>2222</v>
          </cell>
          <cell r="R10">
            <v>2486</v>
          </cell>
          <cell r="S10">
            <v>0</v>
          </cell>
          <cell r="T10">
            <v>0</v>
          </cell>
          <cell r="U10">
            <v>0</v>
          </cell>
          <cell r="V10">
            <v>0</v>
          </cell>
          <cell r="W10">
            <v>0</v>
          </cell>
          <cell r="X10">
            <v>0</v>
          </cell>
          <cell r="Y10">
            <v>0</v>
          </cell>
          <cell r="Z10">
            <v>0</v>
          </cell>
          <cell r="AA10">
            <v>0</v>
          </cell>
          <cell r="AB10">
            <v>0</v>
          </cell>
          <cell r="AC10">
            <v>0</v>
          </cell>
          <cell r="AD10">
            <v>0</v>
          </cell>
          <cell r="AE10">
            <v>0</v>
          </cell>
          <cell r="AF10">
            <v>0</v>
          </cell>
          <cell r="AG10">
            <v>0</v>
          </cell>
          <cell r="AH10">
            <v>0</v>
          </cell>
          <cell r="AI10">
            <v>0</v>
          </cell>
          <cell r="AJ10">
            <v>0</v>
          </cell>
          <cell r="AK10">
            <v>0</v>
          </cell>
          <cell r="AL10">
            <v>0</v>
          </cell>
          <cell r="AM10">
            <v>0</v>
          </cell>
          <cell r="AN10">
            <v>0</v>
          </cell>
          <cell r="AO10">
            <v>0</v>
          </cell>
          <cell r="AP10">
            <v>0</v>
          </cell>
          <cell r="AQ10">
            <v>0</v>
          </cell>
          <cell r="AR10">
            <v>0</v>
          </cell>
          <cell r="AS10">
            <v>0</v>
          </cell>
          <cell r="AT10">
            <v>0</v>
          </cell>
          <cell r="AU10">
            <v>0</v>
          </cell>
          <cell r="AV10">
            <v>0</v>
          </cell>
          <cell r="AW10">
            <v>0</v>
          </cell>
        </row>
        <row r="11">
          <cell r="A11" t="str">
            <v>P30FENDER FRONT 'A'</v>
          </cell>
          <cell r="B11">
            <v>11.5</v>
          </cell>
          <cell r="C11">
            <v>2144</v>
          </cell>
          <cell r="D11">
            <v>0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12017.5</v>
          </cell>
          <cell r="K11">
            <v>8866.5</v>
          </cell>
          <cell r="L11">
            <v>8866.5</v>
          </cell>
          <cell r="M11">
            <v>0</v>
          </cell>
          <cell r="N11">
            <v>3760.5</v>
          </cell>
          <cell r="O11">
            <v>0</v>
          </cell>
          <cell r="P11">
            <v>0</v>
          </cell>
          <cell r="Q11">
            <v>1782.5</v>
          </cell>
          <cell r="R11">
            <v>1989.5</v>
          </cell>
          <cell r="S11">
            <v>0</v>
          </cell>
          <cell r="T11">
            <v>0</v>
          </cell>
          <cell r="U11">
            <v>0</v>
          </cell>
          <cell r="V11">
            <v>0</v>
          </cell>
          <cell r="W11">
            <v>0</v>
          </cell>
          <cell r="X11">
            <v>0</v>
          </cell>
          <cell r="Y11">
            <v>0</v>
          </cell>
          <cell r="Z11">
            <v>0</v>
          </cell>
          <cell r="AA11">
            <v>0</v>
          </cell>
          <cell r="AB11">
            <v>0</v>
          </cell>
          <cell r="AC11">
            <v>0</v>
          </cell>
          <cell r="AD11">
            <v>0</v>
          </cell>
          <cell r="AE11">
            <v>0</v>
          </cell>
          <cell r="AF11">
            <v>0</v>
          </cell>
          <cell r="AG11">
            <v>0</v>
          </cell>
          <cell r="AH11">
            <v>0</v>
          </cell>
          <cell r="AI11">
            <v>0</v>
          </cell>
          <cell r="AJ11">
            <v>0</v>
          </cell>
          <cell r="AK11">
            <v>0</v>
          </cell>
          <cell r="AL11">
            <v>0</v>
          </cell>
          <cell r="AM11">
            <v>0</v>
          </cell>
          <cell r="AN11">
            <v>0</v>
          </cell>
          <cell r="AO11">
            <v>0</v>
          </cell>
          <cell r="AP11">
            <v>0</v>
          </cell>
          <cell r="AQ11">
            <v>0</v>
          </cell>
          <cell r="AR11">
            <v>0</v>
          </cell>
          <cell r="AS11">
            <v>0</v>
          </cell>
          <cell r="AT11">
            <v>0</v>
          </cell>
          <cell r="AU11">
            <v>0</v>
          </cell>
          <cell r="AV11">
            <v>0</v>
          </cell>
          <cell r="AW11">
            <v>0</v>
          </cell>
        </row>
        <row r="12">
          <cell r="A12" t="str">
            <v>P30FENDER FRONT 'B'</v>
          </cell>
          <cell r="B12">
            <v>10.7</v>
          </cell>
          <cell r="C12">
            <v>2147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11202.9</v>
          </cell>
          <cell r="K12">
            <v>8271.0999999999985</v>
          </cell>
          <cell r="L12">
            <v>8271.0999999999985</v>
          </cell>
          <cell r="M12">
            <v>0</v>
          </cell>
          <cell r="N12">
            <v>3509.6</v>
          </cell>
          <cell r="O12">
            <v>0</v>
          </cell>
          <cell r="P12">
            <v>0</v>
          </cell>
          <cell r="Q12">
            <v>1658.5</v>
          </cell>
          <cell r="R12">
            <v>1851.1</v>
          </cell>
          <cell r="S12">
            <v>0</v>
          </cell>
          <cell r="T12">
            <v>0</v>
          </cell>
          <cell r="U12">
            <v>0</v>
          </cell>
          <cell r="V12">
            <v>0</v>
          </cell>
          <cell r="W12">
            <v>0</v>
          </cell>
          <cell r="X12">
            <v>0</v>
          </cell>
          <cell r="Y12">
            <v>0</v>
          </cell>
          <cell r="Z12">
            <v>0</v>
          </cell>
          <cell r="AA12">
            <v>0</v>
          </cell>
          <cell r="AB12">
            <v>0</v>
          </cell>
          <cell r="AC12">
            <v>0</v>
          </cell>
          <cell r="AD12">
            <v>0</v>
          </cell>
          <cell r="AE12">
            <v>0</v>
          </cell>
          <cell r="AF12">
            <v>0</v>
          </cell>
          <cell r="AG12">
            <v>0</v>
          </cell>
          <cell r="AH12">
            <v>0</v>
          </cell>
          <cell r="AI12">
            <v>0</v>
          </cell>
          <cell r="AJ12">
            <v>0</v>
          </cell>
          <cell r="AK12">
            <v>0</v>
          </cell>
          <cell r="AL12">
            <v>0</v>
          </cell>
          <cell r="AM12">
            <v>0</v>
          </cell>
          <cell r="AN12">
            <v>0</v>
          </cell>
          <cell r="AO12">
            <v>0</v>
          </cell>
          <cell r="AP12">
            <v>0</v>
          </cell>
          <cell r="AQ12">
            <v>0</v>
          </cell>
          <cell r="AR12">
            <v>0</v>
          </cell>
          <cell r="AS12">
            <v>0</v>
          </cell>
          <cell r="AT12">
            <v>0</v>
          </cell>
          <cell r="AU12">
            <v>0</v>
          </cell>
          <cell r="AV12">
            <v>0</v>
          </cell>
          <cell r="AW12">
            <v>0</v>
          </cell>
        </row>
        <row r="13">
          <cell r="A13" t="str">
            <v>P30COVER FRONT TOP</v>
          </cell>
          <cell r="B13">
            <v>5</v>
          </cell>
          <cell r="C13">
            <v>0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  <cell r="S13">
            <v>0</v>
          </cell>
          <cell r="T13">
            <v>0</v>
          </cell>
          <cell r="U13">
            <v>0</v>
          </cell>
          <cell r="V13">
            <v>0</v>
          </cell>
          <cell r="W13">
            <v>0</v>
          </cell>
          <cell r="X13">
            <v>0</v>
          </cell>
          <cell r="Y13">
            <v>0</v>
          </cell>
          <cell r="Z13">
            <v>0</v>
          </cell>
          <cell r="AA13">
            <v>0</v>
          </cell>
          <cell r="AB13">
            <v>0</v>
          </cell>
          <cell r="AC13">
            <v>0</v>
          </cell>
          <cell r="AD13">
            <v>0</v>
          </cell>
          <cell r="AE13">
            <v>0</v>
          </cell>
          <cell r="AF13">
            <v>0</v>
          </cell>
          <cell r="AG13">
            <v>0</v>
          </cell>
          <cell r="AH13">
            <v>0</v>
          </cell>
          <cell r="AI13">
            <v>0</v>
          </cell>
          <cell r="AJ13">
            <v>0</v>
          </cell>
          <cell r="AK13">
            <v>0</v>
          </cell>
          <cell r="AL13">
            <v>0</v>
          </cell>
          <cell r="AM13">
            <v>0</v>
          </cell>
          <cell r="AN13">
            <v>0</v>
          </cell>
          <cell r="AO13">
            <v>0</v>
          </cell>
          <cell r="AP13">
            <v>0</v>
          </cell>
          <cell r="AQ13">
            <v>0</v>
          </cell>
          <cell r="AR13">
            <v>0</v>
          </cell>
          <cell r="AS13">
            <v>0</v>
          </cell>
          <cell r="AT13">
            <v>0</v>
          </cell>
          <cell r="AU13">
            <v>0</v>
          </cell>
          <cell r="AV13">
            <v>0</v>
          </cell>
          <cell r="AW13">
            <v>0</v>
          </cell>
        </row>
        <row r="14">
          <cell r="A14" t="str">
            <v>P30COVER FRONT</v>
          </cell>
          <cell r="B14">
            <v>24</v>
          </cell>
          <cell r="C14">
            <v>1690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19776</v>
          </cell>
          <cell r="K14">
            <v>14592</v>
          </cell>
          <cell r="L14">
            <v>14592</v>
          </cell>
          <cell r="M14">
            <v>0</v>
          </cell>
          <cell r="N14">
            <v>6192</v>
          </cell>
          <cell r="O14">
            <v>0</v>
          </cell>
          <cell r="P14">
            <v>0</v>
          </cell>
          <cell r="Q14">
            <v>2928</v>
          </cell>
          <cell r="R14">
            <v>3264</v>
          </cell>
          <cell r="S14">
            <v>0</v>
          </cell>
          <cell r="T14">
            <v>0</v>
          </cell>
          <cell r="U14">
            <v>0</v>
          </cell>
          <cell r="V14">
            <v>0</v>
          </cell>
          <cell r="W14">
            <v>0</v>
          </cell>
          <cell r="X14">
            <v>0</v>
          </cell>
          <cell r="Y14">
            <v>0</v>
          </cell>
          <cell r="Z14">
            <v>0</v>
          </cell>
          <cell r="AA14">
            <v>0</v>
          </cell>
          <cell r="AB14">
            <v>0</v>
          </cell>
          <cell r="AC14">
            <v>0</v>
          </cell>
          <cell r="AD14">
            <v>0</v>
          </cell>
          <cell r="AE14">
            <v>0</v>
          </cell>
          <cell r="AF14">
            <v>0</v>
          </cell>
          <cell r="AG14">
            <v>0</v>
          </cell>
          <cell r="AH14">
            <v>0</v>
          </cell>
          <cell r="AI14">
            <v>0</v>
          </cell>
          <cell r="AJ14">
            <v>0</v>
          </cell>
          <cell r="AK14">
            <v>0</v>
          </cell>
          <cell r="AL14">
            <v>0</v>
          </cell>
          <cell r="AM14">
            <v>0</v>
          </cell>
          <cell r="AN14">
            <v>0</v>
          </cell>
          <cell r="AO14">
            <v>0</v>
          </cell>
          <cell r="AP14">
            <v>0</v>
          </cell>
          <cell r="AQ14">
            <v>0</v>
          </cell>
          <cell r="AR14">
            <v>0</v>
          </cell>
          <cell r="AS14">
            <v>0</v>
          </cell>
          <cell r="AT14">
            <v>0</v>
          </cell>
          <cell r="AU14">
            <v>0</v>
          </cell>
          <cell r="AV14">
            <v>0</v>
          </cell>
          <cell r="AW14">
            <v>0</v>
          </cell>
        </row>
        <row r="15">
          <cell r="A15" t="str">
            <v xml:space="preserve">P30SIDE COVER 'R' </v>
          </cell>
          <cell r="B15">
            <v>8.8000000000000007</v>
          </cell>
          <cell r="C15">
            <v>1912</v>
          </cell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8201.6</v>
          </cell>
          <cell r="K15">
            <v>6054.4000000000005</v>
          </cell>
          <cell r="L15">
            <v>6054.4000000000005</v>
          </cell>
          <cell r="M15">
            <v>0</v>
          </cell>
          <cell r="N15">
            <v>2569.6000000000004</v>
          </cell>
          <cell r="O15">
            <v>0</v>
          </cell>
          <cell r="P15">
            <v>0</v>
          </cell>
          <cell r="Q15">
            <v>1214.4000000000001</v>
          </cell>
          <cell r="R15">
            <v>1355.2</v>
          </cell>
          <cell r="S15">
            <v>0</v>
          </cell>
          <cell r="T15">
            <v>0</v>
          </cell>
          <cell r="U15">
            <v>0</v>
          </cell>
          <cell r="V15">
            <v>0</v>
          </cell>
          <cell r="W15">
            <v>0</v>
          </cell>
          <cell r="X15">
            <v>0</v>
          </cell>
          <cell r="Y15">
            <v>0</v>
          </cell>
          <cell r="Z15">
            <v>0</v>
          </cell>
          <cell r="AA15">
            <v>0</v>
          </cell>
          <cell r="AB15">
            <v>0</v>
          </cell>
          <cell r="AC15">
            <v>0</v>
          </cell>
          <cell r="AD15">
            <v>0</v>
          </cell>
          <cell r="AE15">
            <v>0</v>
          </cell>
          <cell r="AF15">
            <v>0</v>
          </cell>
          <cell r="AG15">
            <v>0</v>
          </cell>
          <cell r="AH15">
            <v>0</v>
          </cell>
          <cell r="AI15">
            <v>0</v>
          </cell>
          <cell r="AJ15">
            <v>0</v>
          </cell>
          <cell r="AK15">
            <v>0</v>
          </cell>
          <cell r="AL15">
            <v>0</v>
          </cell>
          <cell r="AM15">
            <v>0</v>
          </cell>
          <cell r="AN15">
            <v>0</v>
          </cell>
          <cell r="AO15">
            <v>0</v>
          </cell>
          <cell r="AP15">
            <v>0</v>
          </cell>
          <cell r="AQ15">
            <v>0</v>
          </cell>
          <cell r="AR15">
            <v>0</v>
          </cell>
          <cell r="AS15">
            <v>0</v>
          </cell>
          <cell r="AT15">
            <v>0</v>
          </cell>
          <cell r="AU15">
            <v>0</v>
          </cell>
          <cell r="AV15">
            <v>0</v>
          </cell>
          <cell r="AW15">
            <v>0</v>
          </cell>
        </row>
        <row r="16">
          <cell r="A16" t="str">
            <v>P30SIDE COVER 'L'</v>
          </cell>
          <cell r="B16">
            <v>8.6999999999999993</v>
          </cell>
          <cell r="C16">
            <v>1912</v>
          </cell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8108.4</v>
          </cell>
          <cell r="K16">
            <v>5985.5999999999995</v>
          </cell>
          <cell r="L16">
            <v>5985.5999999999995</v>
          </cell>
          <cell r="M16">
            <v>0</v>
          </cell>
          <cell r="N16">
            <v>2540.3999999999996</v>
          </cell>
          <cell r="O16">
            <v>0</v>
          </cell>
          <cell r="P16">
            <v>0</v>
          </cell>
          <cell r="Q16">
            <v>1200.5999999999999</v>
          </cell>
          <cell r="R16">
            <v>1339.8</v>
          </cell>
          <cell r="S16">
            <v>0</v>
          </cell>
          <cell r="T16">
            <v>0</v>
          </cell>
          <cell r="U16">
            <v>0</v>
          </cell>
          <cell r="V16">
            <v>0</v>
          </cell>
          <cell r="W16">
            <v>0</v>
          </cell>
          <cell r="X16">
            <v>0</v>
          </cell>
          <cell r="Y16">
            <v>0</v>
          </cell>
          <cell r="Z16">
            <v>0</v>
          </cell>
          <cell r="AA16">
            <v>0</v>
          </cell>
          <cell r="AB16">
            <v>0</v>
          </cell>
          <cell r="AC16">
            <v>0</v>
          </cell>
          <cell r="AD16">
            <v>0</v>
          </cell>
          <cell r="AE16">
            <v>0</v>
          </cell>
          <cell r="AF16">
            <v>0</v>
          </cell>
          <cell r="AG16">
            <v>0</v>
          </cell>
          <cell r="AH16">
            <v>0</v>
          </cell>
          <cell r="AI16">
            <v>0</v>
          </cell>
          <cell r="AJ16">
            <v>0</v>
          </cell>
          <cell r="AK16">
            <v>0</v>
          </cell>
          <cell r="AL16">
            <v>0</v>
          </cell>
          <cell r="AM16">
            <v>0</v>
          </cell>
          <cell r="AN16">
            <v>0</v>
          </cell>
          <cell r="AO16">
            <v>0</v>
          </cell>
          <cell r="AP16">
            <v>0</v>
          </cell>
          <cell r="AQ16">
            <v>0</v>
          </cell>
          <cell r="AR16">
            <v>0</v>
          </cell>
          <cell r="AS16">
            <v>0</v>
          </cell>
          <cell r="AT16">
            <v>0</v>
          </cell>
          <cell r="AU16">
            <v>0</v>
          </cell>
          <cell r="AV16">
            <v>0</v>
          </cell>
          <cell r="AW16">
            <v>0</v>
          </cell>
        </row>
        <row r="17">
          <cell r="A17" t="str">
            <v>P30COVER 'R' BODY</v>
          </cell>
          <cell r="B17">
            <v>11.5</v>
          </cell>
          <cell r="C17">
            <v>1912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10718</v>
          </cell>
          <cell r="K17">
            <v>7912</v>
          </cell>
          <cell r="L17">
            <v>7912</v>
          </cell>
          <cell r="M17">
            <v>0</v>
          </cell>
          <cell r="N17">
            <v>3358</v>
          </cell>
          <cell r="O17">
            <v>0</v>
          </cell>
          <cell r="P17">
            <v>0</v>
          </cell>
          <cell r="Q17">
            <v>1587</v>
          </cell>
          <cell r="R17">
            <v>1771</v>
          </cell>
          <cell r="S17">
            <v>0</v>
          </cell>
          <cell r="T17">
            <v>0</v>
          </cell>
          <cell r="U17">
            <v>0</v>
          </cell>
          <cell r="V17">
            <v>0</v>
          </cell>
          <cell r="W17">
            <v>0</v>
          </cell>
          <cell r="X17">
            <v>0</v>
          </cell>
          <cell r="Y17">
            <v>0</v>
          </cell>
          <cell r="Z17">
            <v>0</v>
          </cell>
          <cell r="AA17">
            <v>0</v>
          </cell>
          <cell r="AB17">
            <v>0</v>
          </cell>
          <cell r="AC17">
            <v>0</v>
          </cell>
          <cell r="AD17">
            <v>0</v>
          </cell>
          <cell r="AE17">
            <v>0</v>
          </cell>
          <cell r="AF17">
            <v>0</v>
          </cell>
          <cell r="AG17">
            <v>0</v>
          </cell>
          <cell r="AH17">
            <v>0</v>
          </cell>
          <cell r="AI17">
            <v>0</v>
          </cell>
          <cell r="AJ17">
            <v>0</v>
          </cell>
          <cell r="AK17">
            <v>0</v>
          </cell>
          <cell r="AL17">
            <v>0</v>
          </cell>
          <cell r="AM17">
            <v>0</v>
          </cell>
          <cell r="AN17">
            <v>0</v>
          </cell>
          <cell r="AO17">
            <v>0</v>
          </cell>
          <cell r="AP17">
            <v>0</v>
          </cell>
          <cell r="AQ17">
            <v>0</v>
          </cell>
          <cell r="AR17">
            <v>0</v>
          </cell>
          <cell r="AS17">
            <v>0</v>
          </cell>
          <cell r="AT17">
            <v>0</v>
          </cell>
          <cell r="AU17">
            <v>0</v>
          </cell>
          <cell r="AV17">
            <v>0</v>
          </cell>
          <cell r="AW17">
            <v>0</v>
          </cell>
        </row>
        <row r="18">
          <cell r="A18" t="str">
            <v>P30COVER 'L' BODY</v>
          </cell>
          <cell r="B18">
            <v>11.5</v>
          </cell>
          <cell r="C18">
            <v>1912</v>
          </cell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10718</v>
          </cell>
          <cell r="K18">
            <v>7912</v>
          </cell>
          <cell r="L18">
            <v>7912</v>
          </cell>
          <cell r="M18">
            <v>0</v>
          </cell>
          <cell r="N18">
            <v>3358</v>
          </cell>
          <cell r="O18">
            <v>0</v>
          </cell>
          <cell r="P18">
            <v>0</v>
          </cell>
          <cell r="Q18">
            <v>1587</v>
          </cell>
          <cell r="R18">
            <v>1771</v>
          </cell>
          <cell r="S18">
            <v>0</v>
          </cell>
          <cell r="T18">
            <v>0</v>
          </cell>
          <cell r="U18">
            <v>0</v>
          </cell>
          <cell r="V18">
            <v>0</v>
          </cell>
          <cell r="W18">
            <v>0</v>
          </cell>
          <cell r="X18">
            <v>0</v>
          </cell>
          <cell r="Y18">
            <v>0</v>
          </cell>
          <cell r="Z18">
            <v>0</v>
          </cell>
          <cell r="AA18">
            <v>0</v>
          </cell>
          <cell r="AB18">
            <v>0</v>
          </cell>
          <cell r="AC18">
            <v>0</v>
          </cell>
          <cell r="AD18">
            <v>0</v>
          </cell>
          <cell r="AE18">
            <v>0</v>
          </cell>
          <cell r="AF18">
            <v>0</v>
          </cell>
          <cell r="AG18">
            <v>0</v>
          </cell>
          <cell r="AH18">
            <v>0</v>
          </cell>
          <cell r="AI18">
            <v>0</v>
          </cell>
          <cell r="AJ18">
            <v>0</v>
          </cell>
          <cell r="AK18">
            <v>0</v>
          </cell>
          <cell r="AL18">
            <v>0</v>
          </cell>
          <cell r="AM18">
            <v>0</v>
          </cell>
          <cell r="AN18">
            <v>0</v>
          </cell>
          <cell r="AO18">
            <v>0</v>
          </cell>
          <cell r="AP18">
            <v>0</v>
          </cell>
          <cell r="AQ18">
            <v>0</v>
          </cell>
          <cell r="AR18">
            <v>0</v>
          </cell>
          <cell r="AS18">
            <v>0</v>
          </cell>
          <cell r="AT18">
            <v>0</v>
          </cell>
          <cell r="AU18">
            <v>0</v>
          </cell>
          <cell r="AV18">
            <v>0</v>
          </cell>
          <cell r="AW18">
            <v>0</v>
          </cell>
        </row>
        <row r="19">
          <cell r="A19" t="str">
            <v>P30COVER REAR CENTER</v>
          </cell>
          <cell r="B19">
            <v>3</v>
          </cell>
          <cell r="C19">
            <v>1912</v>
          </cell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2796</v>
          </cell>
          <cell r="K19">
            <v>2064</v>
          </cell>
          <cell r="L19">
            <v>2064</v>
          </cell>
          <cell r="M19">
            <v>0</v>
          </cell>
          <cell r="N19">
            <v>876</v>
          </cell>
          <cell r="O19">
            <v>0</v>
          </cell>
          <cell r="P19">
            <v>0</v>
          </cell>
          <cell r="Q19">
            <v>414</v>
          </cell>
          <cell r="R19">
            <v>462</v>
          </cell>
          <cell r="S19">
            <v>0</v>
          </cell>
          <cell r="T19">
            <v>0</v>
          </cell>
          <cell r="U19">
            <v>0</v>
          </cell>
          <cell r="V19">
            <v>0</v>
          </cell>
          <cell r="W19">
            <v>0</v>
          </cell>
          <cell r="X19">
            <v>0</v>
          </cell>
          <cell r="Y19">
            <v>0</v>
          </cell>
          <cell r="Z19">
            <v>0</v>
          </cell>
          <cell r="AA19">
            <v>0</v>
          </cell>
          <cell r="AB19">
            <v>0</v>
          </cell>
          <cell r="AC19">
            <v>0</v>
          </cell>
          <cell r="AD19">
            <v>0</v>
          </cell>
          <cell r="AE19">
            <v>0</v>
          </cell>
          <cell r="AF19">
            <v>0</v>
          </cell>
          <cell r="AG19">
            <v>0</v>
          </cell>
          <cell r="AH19">
            <v>0</v>
          </cell>
          <cell r="AI19">
            <v>0</v>
          </cell>
          <cell r="AJ19">
            <v>0</v>
          </cell>
          <cell r="AK19">
            <v>0</v>
          </cell>
          <cell r="AL19">
            <v>0</v>
          </cell>
          <cell r="AM19">
            <v>0</v>
          </cell>
          <cell r="AN19">
            <v>0</v>
          </cell>
          <cell r="AO19">
            <v>0</v>
          </cell>
          <cell r="AP19">
            <v>0</v>
          </cell>
          <cell r="AQ19">
            <v>0</v>
          </cell>
          <cell r="AR19">
            <v>0</v>
          </cell>
          <cell r="AS19">
            <v>0</v>
          </cell>
          <cell r="AT19">
            <v>0</v>
          </cell>
          <cell r="AU19">
            <v>0</v>
          </cell>
          <cell r="AV19">
            <v>0</v>
          </cell>
          <cell r="AW19">
            <v>0</v>
          </cell>
        </row>
        <row r="20">
          <cell r="A20" t="str">
            <v>P30FRAME BODY COMP.</v>
          </cell>
          <cell r="B20">
            <v>132.6</v>
          </cell>
          <cell r="C20">
            <v>1922</v>
          </cell>
          <cell r="D20">
            <v>0</v>
          </cell>
          <cell r="E20">
            <v>124246.2</v>
          </cell>
          <cell r="F20">
            <v>91759.2</v>
          </cell>
          <cell r="G20">
            <v>91759.2</v>
          </cell>
          <cell r="H20">
            <v>0</v>
          </cell>
          <cell r="I20">
            <v>38984.400000000001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  <cell r="Q20">
            <v>0</v>
          </cell>
          <cell r="R20">
            <v>0</v>
          </cell>
          <cell r="S20">
            <v>18431.399999999998</v>
          </cell>
          <cell r="T20">
            <v>20553</v>
          </cell>
          <cell r="U20">
            <v>0</v>
          </cell>
          <cell r="V20">
            <v>0</v>
          </cell>
          <cell r="W20">
            <v>0</v>
          </cell>
          <cell r="X20">
            <v>0</v>
          </cell>
          <cell r="Y20">
            <v>0</v>
          </cell>
          <cell r="Z20">
            <v>0</v>
          </cell>
          <cell r="AA20">
            <v>0</v>
          </cell>
          <cell r="AB20">
            <v>0</v>
          </cell>
          <cell r="AC20">
            <v>0</v>
          </cell>
          <cell r="AD20">
            <v>0</v>
          </cell>
          <cell r="AE20">
            <v>0</v>
          </cell>
          <cell r="AF20">
            <v>0</v>
          </cell>
          <cell r="AG20">
            <v>0</v>
          </cell>
          <cell r="AH20">
            <v>0</v>
          </cell>
          <cell r="AI20">
            <v>0</v>
          </cell>
          <cell r="AJ20">
            <v>0</v>
          </cell>
          <cell r="AK20">
            <v>0</v>
          </cell>
          <cell r="AL20">
            <v>0</v>
          </cell>
          <cell r="AM20">
            <v>0</v>
          </cell>
          <cell r="AN20">
            <v>0</v>
          </cell>
          <cell r="AO20">
            <v>0</v>
          </cell>
          <cell r="AP20">
            <v>0</v>
          </cell>
          <cell r="AQ20">
            <v>0</v>
          </cell>
          <cell r="AR20">
            <v>0</v>
          </cell>
          <cell r="AS20">
            <v>0</v>
          </cell>
          <cell r="AT20">
            <v>0</v>
          </cell>
          <cell r="AU20">
            <v>0</v>
          </cell>
          <cell r="AV20">
            <v>0</v>
          </cell>
          <cell r="AW20">
            <v>0</v>
          </cell>
        </row>
        <row r="21">
          <cell r="A21" t="str">
            <v>P30FUEL TANK COMP.</v>
          </cell>
          <cell r="B21">
            <v>17.3</v>
          </cell>
          <cell r="C21">
            <v>1912</v>
          </cell>
          <cell r="D21">
            <v>0</v>
          </cell>
          <cell r="E21">
            <v>16123.6</v>
          </cell>
          <cell r="F21">
            <v>11902.4</v>
          </cell>
          <cell r="G21">
            <v>11902.4</v>
          </cell>
          <cell r="H21">
            <v>0</v>
          </cell>
          <cell r="I21">
            <v>2664.2000000000003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  <cell r="Q21">
            <v>0</v>
          </cell>
          <cell r="R21">
            <v>0</v>
          </cell>
          <cell r="S21">
            <v>2387.4</v>
          </cell>
          <cell r="T21">
            <v>2664.2000000000003</v>
          </cell>
          <cell r="U21">
            <v>0</v>
          </cell>
          <cell r="V21">
            <v>0</v>
          </cell>
          <cell r="W21">
            <v>0</v>
          </cell>
          <cell r="X21">
            <v>0</v>
          </cell>
          <cell r="Y21">
            <v>0</v>
          </cell>
          <cell r="Z21">
            <v>0</v>
          </cell>
          <cell r="AA21">
            <v>0</v>
          </cell>
          <cell r="AB21">
            <v>0</v>
          </cell>
          <cell r="AC21">
            <v>0</v>
          </cell>
          <cell r="AD21">
            <v>0</v>
          </cell>
          <cell r="AE21">
            <v>0</v>
          </cell>
          <cell r="AF21">
            <v>0</v>
          </cell>
          <cell r="AG21">
            <v>0</v>
          </cell>
          <cell r="AH21">
            <v>0</v>
          </cell>
          <cell r="AI21">
            <v>0</v>
          </cell>
          <cell r="AJ21">
            <v>0</v>
          </cell>
          <cell r="AK21">
            <v>0</v>
          </cell>
          <cell r="AL21">
            <v>0</v>
          </cell>
          <cell r="AM21">
            <v>0</v>
          </cell>
          <cell r="AN21">
            <v>0</v>
          </cell>
          <cell r="AO21">
            <v>0</v>
          </cell>
          <cell r="AP21">
            <v>0</v>
          </cell>
          <cell r="AQ21">
            <v>0</v>
          </cell>
          <cell r="AR21">
            <v>0</v>
          </cell>
          <cell r="AS21">
            <v>0</v>
          </cell>
          <cell r="AT21">
            <v>0</v>
          </cell>
          <cell r="AU21">
            <v>0</v>
          </cell>
          <cell r="AV21">
            <v>0</v>
          </cell>
          <cell r="AW21">
            <v>0</v>
          </cell>
        </row>
        <row r="22">
          <cell r="A22" t="str">
            <v>P30STAY COMP. TAIL LIGHT</v>
          </cell>
          <cell r="B22">
            <v>10</v>
          </cell>
          <cell r="C22">
            <v>1912</v>
          </cell>
          <cell r="D22">
            <v>0</v>
          </cell>
          <cell r="E22">
            <v>19120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  <cell r="S22">
            <v>0</v>
          </cell>
          <cell r="T22">
            <v>0</v>
          </cell>
          <cell r="U22">
            <v>0</v>
          </cell>
          <cell r="V22">
            <v>0</v>
          </cell>
          <cell r="W22">
            <v>0</v>
          </cell>
          <cell r="X22">
            <v>0</v>
          </cell>
          <cell r="Y22">
            <v>0</v>
          </cell>
          <cell r="Z22">
            <v>0</v>
          </cell>
          <cell r="AA22">
            <v>0</v>
          </cell>
          <cell r="AB22">
            <v>0</v>
          </cell>
          <cell r="AC22">
            <v>0</v>
          </cell>
          <cell r="AD22">
            <v>0</v>
          </cell>
          <cell r="AE22">
            <v>0</v>
          </cell>
          <cell r="AF22">
            <v>0</v>
          </cell>
          <cell r="AG22">
            <v>0</v>
          </cell>
          <cell r="AH22">
            <v>0</v>
          </cell>
          <cell r="AI22">
            <v>0</v>
          </cell>
          <cell r="AJ22">
            <v>0</v>
          </cell>
          <cell r="AK22">
            <v>0</v>
          </cell>
          <cell r="AL22">
            <v>0</v>
          </cell>
          <cell r="AM22">
            <v>0</v>
          </cell>
          <cell r="AN22">
            <v>0</v>
          </cell>
          <cell r="AO22">
            <v>0</v>
          </cell>
          <cell r="AP22">
            <v>0</v>
          </cell>
          <cell r="AQ22">
            <v>0</v>
          </cell>
          <cell r="AR22">
            <v>0</v>
          </cell>
          <cell r="AS22">
            <v>0</v>
          </cell>
          <cell r="AT22">
            <v>0</v>
          </cell>
          <cell r="AU22">
            <v>0</v>
          </cell>
          <cell r="AV22">
            <v>0</v>
          </cell>
          <cell r="AW22">
            <v>0</v>
          </cell>
        </row>
        <row r="23">
          <cell r="A23" t="str">
            <v>P30BAR COMP. SIDE STAND</v>
          </cell>
          <cell r="B23">
            <v>9.4</v>
          </cell>
          <cell r="C23">
            <v>1952</v>
          </cell>
          <cell r="D23">
            <v>0</v>
          </cell>
          <cell r="E23">
            <v>18348.8</v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  <cell r="S23">
            <v>0</v>
          </cell>
          <cell r="T23">
            <v>0</v>
          </cell>
          <cell r="U23">
            <v>0</v>
          </cell>
          <cell r="V23">
            <v>0</v>
          </cell>
          <cell r="W23">
            <v>0</v>
          </cell>
          <cell r="X23">
            <v>0</v>
          </cell>
          <cell r="Y23">
            <v>0</v>
          </cell>
          <cell r="Z23">
            <v>0</v>
          </cell>
          <cell r="AA23">
            <v>0</v>
          </cell>
          <cell r="AB23">
            <v>0</v>
          </cell>
          <cell r="AC23">
            <v>0</v>
          </cell>
          <cell r="AD23">
            <v>0</v>
          </cell>
          <cell r="AE23">
            <v>0</v>
          </cell>
          <cell r="AF23">
            <v>0</v>
          </cell>
          <cell r="AG23">
            <v>0</v>
          </cell>
          <cell r="AH23">
            <v>0</v>
          </cell>
          <cell r="AI23">
            <v>0</v>
          </cell>
          <cell r="AJ23">
            <v>0</v>
          </cell>
          <cell r="AK23">
            <v>0</v>
          </cell>
          <cell r="AL23">
            <v>0</v>
          </cell>
          <cell r="AM23">
            <v>0</v>
          </cell>
          <cell r="AN23">
            <v>0</v>
          </cell>
          <cell r="AO23">
            <v>0</v>
          </cell>
          <cell r="AP23">
            <v>0</v>
          </cell>
          <cell r="AQ23">
            <v>0</v>
          </cell>
          <cell r="AR23">
            <v>0</v>
          </cell>
          <cell r="AS23">
            <v>0</v>
          </cell>
          <cell r="AT23">
            <v>0</v>
          </cell>
          <cell r="AU23">
            <v>0</v>
          </cell>
          <cell r="AV23">
            <v>0</v>
          </cell>
          <cell r="AW23">
            <v>0</v>
          </cell>
        </row>
        <row r="24">
          <cell r="A24" t="str">
            <v>P30MAIN STAND</v>
          </cell>
          <cell r="B24">
            <v>14</v>
          </cell>
          <cell r="C24">
            <v>1932</v>
          </cell>
          <cell r="D24">
            <v>0</v>
          </cell>
          <cell r="E24">
            <v>27048</v>
          </cell>
          <cell r="F24">
            <v>0</v>
          </cell>
          <cell r="G24">
            <v>0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>
            <v>0</v>
          </cell>
          <cell r="N24">
            <v>0</v>
          </cell>
          <cell r="O24">
            <v>0</v>
          </cell>
          <cell r="P24">
            <v>0</v>
          </cell>
          <cell r="Q24">
            <v>0</v>
          </cell>
          <cell r="R24">
            <v>0</v>
          </cell>
          <cell r="S24">
            <v>0</v>
          </cell>
          <cell r="T24">
            <v>0</v>
          </cell>
          <cell r="U24">
            <v>0</v>
          </cell>
          <cell r="V24">
            <v>0</v>
          </cell>
          <cell r="W24">
            <v>0</v>
          </cell>
          <cell r="X24">
            <v>0</v>
          </cell>
          <cell r="Y24">
            <v>0</v>
          </cell>
          <cell r="Z24">
            <v>0</v>
          </cell>
          <cell r="AA24">
            <v>0</v>
          </cell>
          <cell r="AB24">
            <v>0</v>
          </cell>
          <cell r="AC24">
            <v>0</v>
          </cell>
          <cell r="AD24">
            <v>0</v>
          </cell>
          <cell r="AE24">
            <v>0</v>
          </cell>
          <cell r="AF24">
            <v>0</v>
          </cell>
          <cell r="AG24">
            <v>0</v>
          </cell>
          <cell r="AH24">
            <v>0</v>
          </cell>
          <cell r="AI24">
            <v>0</v>
          </cell>
          <cell r="AJ24">
            <v>0</v>
          </cell>
          <cell r="AK24">
            <v>0</v>
          </cell>
          <cell r="AL24">
            <v>0</v>
          </cell>
          <cell r="AM24">
            <v>0</v>
          </cell>
          <cell r="AN24">
            <v>0</v>
          </cell>
          <cell r="AO24">
            <v>0</v>
          </cell>
          <cell r="AP24">
            <v>0</v>
          </cell>
          <cell r="AQ24">
            <v>0</v>
          </cell>
          <cell r="AR24">
            <v>0</v>
          </cell>
          <cell r="AS24">
            <v>0</v>
          </cell>
          <cell r="AT24">
            <v>0</v>
          </cell>
          <cell r="AU24">
            <v>0</v>
          </cell>
          <cell r="AV24">
            <v>0</v>
          </cell>
          <cell r="AW24">
            <v>0</v>
          </cell>
        </row>
        <row r="25">
          <cell r="A25" t="str">
            <v>P30BAR COMP. STEP</v>
          </cell>
          <cell r="B25">
            <v>12</v>
          </cell>
          <cell r="C25">
            <v>2012</v>
          </cell>
          <cell r="D25">
            <v>0</v>
          </cell>
          <cell r="E25">
            <v>24144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  <cell r="M25">
            <v>0</v>
          </cell>
          <cell r="N25">
            <v>0</v>
          </cell>
          <cell r="O25">
            <v>0</v>
          </cell>
          <cell r="P25">
            <v>0</v>
          </cell>
          <cell r="Q25">
            <v>0</v>
          </cell>
          <cell r="R25">
            <v>0</v>
          </cell>
          <cell r="S25">
            <v>0</v>
          </cell>
          <cell r="T25">
            <v>0</v>
          </cell>
          <cell r="U25">
            <v>0</v>
          </cell>
          <cell r="V25">
            <v>0</v>
          </cell>
          <cell r="W25">
            <v>0</v>
          </cell>
          <cell r="X25">
            <v>0</v>
          </cell>
          <cell r="Y25">
            <v>0</v>
          </cell>
          <cell r="Z25">
            <v>0</v>
          </cell>
          <cell r="AA25">
            <v>0</v>
          </cell>
          <cell r="AB25">
            <v>0</v>
          </cell>
          <cell r="AC25">
            <v>0</v>
          </cell>
          <cell r="AD25">
            <v>0</v>
          </cell>
          <cell r="AE25">
            <v>0</v>
          </cell>
          <cell r="AF25">
            <v>0</v>
          </cell>
          <cell r="AG25">
            <v>0</v>
          </cell>
          <cell r="AH25">
            <v>0</v>
          </cell>
          <cell r="AI25">
            <v>0</v>
          </cell>
          <cell r="AJ25">
            <v>0</v>
          </cell>
          <cell r="AK25">
            <v>0</v>
          </cell>
          <cell r="AL25">
            <v>0</v>
          </cell>
          <cell r="AM25">
            <v>0</v>
          </cell>
          <cell r="AN25">
            <v>0</v>
          </cell>
          <cell r="AO25">
            <v>0</v>
          </cell>
          <cell r="AP25">
            <v>0</v>
          </cell>
          <cell r="AQ25">
            <v>0</v>
          </cell>
          <cell r="AR25">
            <v>0</v>
          </cell>
          <cell r="AS25">
            <v>0</v>
          </cell>
          <cell r="AT25">
            <v>0</v>
          </cell>
          <cell r="AU25">
            <v>0</v>
          </cell>
          <cell r="AV25">
            <v>0</v>
          </cell>
          <cell r="AW25">
            <v>0</v>
          </cell>
        </row>
        <row r="26">
          <cell r="A26" t="str">
            <v>P30HANDLE COMP. STRG.</v>
          </cell>
          <cell r="B26">
            <v>16</v>
          </cell>
          <cell r="C26">
            <v>1937</v>
          </cell>
          <cell r="D26">
            <v>0</v>
          </cell>
          <cell r="E26">
            <v>30992</v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>
            <v>0</v>
          </cell>
          <cell r="N26">
            <v>0</v>
          </cell>
          <cell r="O26">
            <v>0</v>
          </cell>
          <cell r="P26">
            <v>0</v>
          </cell>
          <cell r="Q26">
            <v>0</v>
          </cell>
          <cell r="R26">
            <v>0</v>
          </cell>
          <cell r="S26">
            <v>0</v>
          </cell>
          <cell r="T26">
            <v>0</v>
          </cell>
          <cell r="U26">
            <v>0</v>
          </cell>
          <cell r="V26">
            <v>0</v>
          </cell>
          <cell r="W26">
            <v>0</v>
          </cell>
          <cell r="X26">
            <v>0</v>
          </cell>
          <cell r="Y26">
            <v>0</v>
          </cell>
          <cell r="Z26">
            <v>0</v>
          </cell>
          <cell r="AA26">
            <v>0</v>
          </cell>
          <cell r="AB26">
            <v>0</v>
          </cell>
          <cell r="AC26">
            <v>0</v>
          </cell>
          <cell r="AD26">
            <v>0</v>
          </cell>
          <cell r="AE26">
            <v>0</v>
          </cell>
          <cell r="AF26">
            <v>0</v>
          </cell>
          <cell r="AG26">
            <v>0</v>
          </cell>
          <cell r="AH26">
            <v>0</v>
          </cell>
          <cell r="AI26">
            <v>0</v>
          </cell>
          <cell r="AJ26">
            <v>0</v>
          </cell>
          <cell r="AK26">
            <v>0</v>
          </cell>
          <cell r="AL26">
            <v>0</v>
          </cell>
          <cell r="AM26">
            <v>0</v>
          </cell>
          <cell r="AN26">
            <v>0</v>
          </cell>
          <cell r="AO26">
            <v>0</v>
          </cell>
          <cell r="AP26">
            <v>0</v>
          </cell>
          <cell r="AQ26">
            <v>0</v>
          </cell>
          <cell r="AR26">
            <v>0</v>
          </cell>
          <cell r="AS26">
            <v>0</v>
          </cell>
          <cell r="AT26">
            <v>0</v>
          </cell>
          <cell r="AU26">
            <v>0</v>
          </cell>
          <cell r="AV26">
            <v>0</v>
          </cell>
          <cell r="AW26">
            <v>0</v>
          </cell>
        </row>
        <row r="27">
          <cell r="A27" t="str">
            <v>P30CASE UPPER DRIVE CHAIN</v>
          </cell>
          <cell r="B27">
            <v>11</v>
          </cell>
          <cell r="C27">
            <v>1967</v>
          </cell>
          <cell r="D27">
            <v>0</v>
          </cell>
          <cell r="E27">
            <v>0</v>
          </cell>
          <cell r="F27">
            <v>0</v>
          </cell>
          <cell r="G27">
            <v>0</v>
          </cell>
          <cell r="H27">
            <v>21637</v>
          </cell>
          <cell r="I27">
            <v>21637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  <cell r="P27">
            <v>0</v>
          </cell>
          <cell r="Q27">
            <v>0</v>
          </cell>
          <cell r="R27">
            <v>0</v>
          </cell>
          <cell r="S27">
            <v>0</v>
          </cell>
          <cell r="T27">
            <v>0</v>
          </cell>
          <cell r="U27">
            <v>0</v>
          </cell>
          <cell r="V27">
            <v>0</v>
          </cell>
          <cell r="W27">
            <v>0</v>
          </cell>
          <cell r="X27">
            <v>0</v>
          </cell>
          <cell r="Y27">
            <v>0</v>
          </cell>
          <cell r="Z27">
            <v>0</v>
          </cell>
          <cell r="AA27">
            <v>0</v>
          </cell>
          <cell r="AB27">
            <v>0</v>
          </cell>
          <cell r="AC27">
            <v>0</v>
          </cell>
          <cell r="AD27">
            <v>0</v>
          </cell>
          <cell r="AE27">
            <v>0</v>
          </cell>
          <cell r="AF27">
            <v>0</v>
          </cell>
          <cell r="AG27">
            <v>0</v>
          </cell>
          <cell r="AH27">
            <v>0</v>
          </cell>
          <cell r="AI27">
            <v>0</v>
          </cell>
          <cell r="AJ27">
            <v>0</v>
          </cell>
          <cell r="AK27">
            <v>0</v>
          </cell>
          <cell r="AL27">
            <v>0</v>
          </cell>
          <cell r="AM27">
            <v>0</v>
          </cell>
          <cell r="AN27">
            <v>0</v>
          </cell>
          <cell r="AO27">
            <v>0</v>
          </cell>
          <cell r="AP27">
            <v>0</v>
          </cell>
          <cell r="AQ27">
            <v>0</v>
          </cell>
          <cell r="AR27">
            <v>0</v>
          </cell>
          <cell r="AS27">
            <v>0</v>
          </cell>
          <cell r="AT27">
            <v>0</v>
          </cell>
          <cell r="AU27">
            <v>0</v>
          </cell>
          <cell r="AV27">
            <v>0</v>
          </cell>
          <cell r="AW27">
            <v>0</v>
          </cell>
        </row>
        <row r="28">
          <cell r="A28" t="str">
            <v>P30CASE LOWER DRIVE CHAIN</v>
          </cell>
          <cell r="B28">
            <v>11</v>
          </cell>
          <cell r="C28">
            <v>1977</v>
          </cell>
          <cell r="D28">
            <v>0</v>
          </cell>
          <cell r="E28">
            <v>0</v>
          </cell>
          <cell r="F28">
            <v>0</v>
          </cell>
          <cell r="G28">
            <v>0</v>
          </cell>
          <cell r="H28">
            <v>21747</v>
          </cell>
          <cell r="I28">
            <v>21747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  <cell r="S28">
            <v>0</v>
          </cell>
          <cell r="T28">
            <v>0</v>
          </cell>
          <cell r="U28">
            <v>0</v>
          </cell>
          <cell r="V28">
            <v>0</v>
          </cell>
          <cell r="W28">
            <v>0</v>
          </cell>
          <cell r="X28">
            <v>0</v>
          </cell>
          <cell r="Y28">
            <v>0</v>
          </cell>
          <cell r="Z28">
            <v>0</v>
          </cell>
          <cell r="AA28">
            <v>0</v>
          </cell>
          <cell r="AB28">
            <v>0</v>
          </cell>
          <cell r="AC28">
            <v>0</v>
          </cell>
          <cell r="AD28">
            <v>0</v>
          </cell>
          <cell r="AE28">
            <v>0</v>
          </cell>
          <cell r="AF28">
            <v>0</v>
          </cell>
          <cell r="AG28">
            <v>0</v>
          </cell>
          <cell r="AH28">
            <v>0</v>
          </cell>
          <cell r="AI28">
            <v>0</v>
          </cell>
          <cell r="AJ28">
            <v>0</v>
          </cell>
          <cell r="AK28">
            <v>0</v>
          </cell>
          <cell r="AL28">
            <v>0</v>
          </cell>
          <cell r="AM28">
            <v>0</v>
          </cell>
          <cell r="AN28">
            <v>0</v>
          </cell>
          <cell r="AO28">
            <v>0</v>
          </cell>
          <cell r="AP28">
            <v>0</v>
          </cell>
          <cell r="AQ28">
            <v>0</v>
          </cell>
          <cell r="AR28">
            <v>0</v>
          </cell>
          <cell r="AS28">
            <v>0</v>
          </cell>
          <cell r="AT28">
            <v>0</v>
          </cell>
          <cell r="AU28">
            <v>0</v>
          </cell>
          <cell r="AV28">
            <v>0</v>
          </cell>
          <cell r="AW28">
            <v>0</v>
          </cell>
        </row>
        <row r="29">
          <cell r="A29" t="str">
            <v>P30BRKT. COMP. 'R' PILLION STEP</v>
          </cell>
          <cell r="B29">
            <v>11</v>
          </cell>
          <cell r="C29">
            <v>1912</v>
          </cell>
          <cell r="D29">
            <v>0</v>
          </cell>
          <cell r="E29">
            <v>0</v>
          </cell>
          <cell r="F29">
            <v>0</v>
          </cell>
          <cell r="G29">
            <v>0</v>
          </cell>
          <cell r="H29">
            <v>21032</v>
          </cell>
          <cell r="I29">
            <v>21032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  <cell r="S29">
            <v>0</v>
          </cell>
          <cell r="T29">
            <v>0</v>
          </cell>
          <cell r="U29">
            <v>0</v>
          </cell>
          <cell r="V29">
            <v>0</v>
          </cell>
          <cell r="W29">
            <v>0</v>
          </cell>
          <cell r="X29">
            <v>0</v>
          </cell>
          <cell r="Y29">
            <v>0</v>
          </cell>
          <cell r="Z29">
            <v>0</v>
          </cell>
          <cell r="AA29">
            <v>0</v>
          </cell>
          <cell r="AB29">
            <v>0</v>
          </cell>
          <cell r="AC29">
            <v>0</v>
          </cell>
          <cell r="AD29">
            <v>0</v>
          </cell>
          <cell r="AE29">
            <v>0</v>
          </cell>
          <cell r="AF29">
            <v>0</v>
          </cell>
          <cell r="AG29">
            <v>0</v>
          </cell>
          <cell r="AH29">
            <v>0</v>
          </cell>
          <cell r="AI29">
            <v>0</v>
          </cell>
          <cell r="AJ29">
            <v>0</v>
          </cell>
          <cell r="AK29">
            <v>0</v>
          </cell>
          <cell r="AL29">
            <v>0</v>
          </cell>
          <cell r="AM29">
            <v>0</v>
          </cell>
          <cell r="AN29">
            <v>0</v>
          </cell>
          <cell r="AO29">
            <v>0</v>
          </cell>
          <cell r="AP29">
            <v>0</v>
          </cell>
          <cell r="AQ29">
            <v>0</v>
          </cell>
          <cell r="AR29">
            <v>0</v>
          </cell>
          <cell r="AS29">
            <v>0</v>
          </cell>
          <cell r="AT29">
            <v>0</v>
          </cell>
          <cell r="AU29">
            <v>0</v>
          </cell>
          <cell r="AV29">
            <v>0</v>
          </cell>
          <cell r="AW29">
            <v>0</v>
          </cell>
        </row>
        <row r="30">
          <cell r="A30" t="str">
            <v>P30BRKT. COMP. 'L' PILLION STEP</v>
          </cell>
          <cell r="B30">
            <v>11</v>
          </cell>
          <cell r="C30">
            <v>1977</v>
          </cell>
          <cell r="D30">
            <v>0</v>
          </cell>
          <cell r="E30">
            <v>0</v>
          </cell>
          <cell r="F30">
            <v>0</v>
          </cell>
          <cell r="G30">
            <v>0</v>
          </cell>
          <cell r="H30">
            <v>21747</v>
          </cell>
          <cell r="I30">
            <v>21747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  <cell r="S30">
            <v>0</v>
          </cell>
          <cell r="T30">
            <v>0</v>
          </cell>
          <cell r="U30">
            <v>0</v>
          </cell>
          <cell r="V30">
            <v>0</v>
          </cell>
          <cell r="W30">
            <v>0</v>
          </cell>
          <cell r="X30">
            <v>0</v>
          </cell>
          <cell r="Y30">
            <v>0</v>
          </cell>
          <cell r="Z30">
            <v>0</v>
          </cell>
          <cell r="AA30">
            <v>0</v>
          </cell>
          <cell r="AB30">
            <v>0</v>
          </cell>
          <cell r="AC30">
            <v>0</v>
          </cell>
          <cell r="AD30">
            <v>0</v>
          </cell>
          <cell r="AE30">
            <v>0</v>
          </cell>
          <cell r="AF30">
            <v>0</v>
          </cell>
          <cell r="AG30">
            <v>0</v>
          </cell>
          <cell r="AH30">
            <v>0</v>
          </cell>
          <cell r="AI30">
            <v>0</v>
          </cell>
          <cell r="AJ30">
            <v>0</v>
          </cell>
          <cell r="AK30">
            <v>0</v>
          </cell>
          <cell r="AL30">
            <v>0</v>
          </cell>
          <cell r="AM30">
            <v>0</v>
          </cell>
          <cell r="AN30">
            <v>0</v>
          </cell>
          <cell r="AO30">
            <v>0</v>
          </cell>
          <cell r="AP30">
            <v>0</v>
          </cell>
          <cell r="AQ30">
            <v>0</v>
          </cell>
          <cell r="AR30">
            <v>0</v>
          </cell>
          <cell r="AS30">
            <v>0</v>
          </cell>
          <cell r="AT30">
            <v>0</v>
          </cell>
          <cell r="AU30">
            <v>0</v>
          </cell>
          <cell r="AV30">
            <v>0</v>
          </cell>
          <cell r="AW30">
            <v>0</v>
          </cell>
        </row>
        <row r="31">
          <cell r="A31" t="str">
            <v>P30PLATE FRONT NO.</v>
          </cell>
          <cell r="B31">
            <v>7</v>
          </cell>
          <cell r="C31">
            <v>1962</v>
          </cell>
          <cell r="D31">
            <v>0</v>
          </cell>
          <cell r="E31">
            <v>13734</v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Q31">
            <v>0</v>
          </cell>
          <cell r="R31">
            <v>0</v>
          </cell>
          <cell r="S31">
            <v>0</v>
          </cell>
          <cell r="T31">
            <v>0</v>
          </cell>
          <cell r="U31">
            <v>0</v>
          </cell>
          <cell r="V31">
            <v>0</v>
          </cell>
          <cell r="W31">
            <v>0</v>
          </cell>
          <cell r="X31">
            <v>0</v>
          </cell>
          <cell r="Y31">
            <v>0</v>
          </cell>
          <cell r="Z31">
            <v>0</v>
          </cell>
          <cell r="AA31">
            <v>0</v>
          </cell>
          <cell r="AB31">
            <v>0</v>
          </cell>
          <cell r="AC31">
            <v>0</v>
          </cell>
          <cell r="AD31">
            <v>0</v>
          </cell>
          <cell r="AE31">
            <v>0</v>
          </cell>
          <cell r="AF31">
            <v>0</v>
          </cell>
          <cell r="AG31">
            <v>0</v>
          </cell>
          <cell r="AH31">
            <v>0</v>
          </cell>
          <cell r="AI31">
            <v>0</v>
          </cell>
          <cell r="AJ31">
            <v>0</v>
          </cell>
          <cell r="AK31">
            <v>0</v>
          </cell>
          <cell r="AL31">
            <v>0</v>
          </cell>
          <cell r="AM31">
            <v>0</v>
          </cell>
          <cell r="AN31">
            <v>0</v>
          </cell>
          <cell r="AO31">
            <v>0</v>
          </cell>
          <cell r="AP31">
            <v>0</v>
          </cell>
          <cell r="AQ31">
            <v>0</v>
          </cell>
          <cell r="AR31">
            <v>0</v>
          </cell>
          <cell r="AS31">
            <v>0</v>
          </cell>
          <cell r="AT31">
            <v>0</v>
          </cell>
          <cell r="AU31">
            <v>0</v>
          </cell>
          <cell r="AV31">
            <v>0</v>
          </cell>
          <cell r="AW31">
            <v>0</v>
          </cell>
        </row>
        <row r="32">
          <cell r="A32" t="str">
            <v>P30CRANK CASE COVER 'R'</v>
          </cell>
          <cell r="B32">
            <v>10.3</v>
          </cell>
          <cell r="C32">
            <v>1616</v>
          </cell>
          <cell r="D32">
            <v>0</v>
          </cell>
          <cell r="E32">
            <v>0</v>
          </cell>
          <cell r="F32">
            <v>0</v>
          </cell>
          <cell r="G32">
            <v>0</v>
          </cell>
          <cell r="H32">
            <v>16644.800000000003</v>
          </cell>
          <cell r="I32">
            <v>16644.800000000003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  <cell r="N32">
            <v>0</v>
          </cell>
          <cell r="O32">
            <v>0</v>
          </cell>
          <cell r="P32">
            <v>0</v>
          </cell>
          <cell r="Q32">
            <v>0</v>
          </cell>
          <cell r="R32">
            <v>0</v>
          </cell>
          <cell r="S32">
            <v>0</v>
          </cell>
          <cell r="T32">
            <v>0</v>
          </cell>
          <cell r="U32">
            <v>0</v>
          </cell>
          <cell r="V32">
            <v>0</v>
          </cell>
          <cell r="W32">
            <v>0</v>
          </cell>
          <cell r="X32">
            <v>0</v>
          </cell>
          <cell r="Y32">
            <v>0</v>
          </cell>
          <cell r="Z32">
            <v>0</v>
          </cell>
          <cell r="AA32">
            <v>0</v>
          </cell>
          <cell r="AB32">
            <v>0</v>
          </cell>
          <cell r="AC32">
            <v>0</v>
          </cell>
          <cell r="AD32">
            <v>0</v>
          </cell>
          <cell r="AE32">
            <v>0</v>
          </cell>
          <cell r="AF32">
            <v>0</v>
          </cell>
          <cell r="AG32">
            <v>0</v>
          </cell>
          <cell r="AH32">
            <v>0</v>
          </cell>
          <cell r="AI32">
            <v>0</v>
          </cell>
          <cell r="AJ32">
            <v>0</v>
          </cell>
          <cell r="AK32">
            <v>0</v>
          </cell>
          <cell r="AL32">
            <v>0</v>
          </cell>
          <cell r="AM32">
            <v>0</v>
          </cell>
          <cell r="AN32">
            <v>0</v>
          </cell>
          <cell r="AO32">
            <v>0</v>
          </cell>
          <cell r="AP32">
            <v>0</v>
          </cell>
          <cell r="AQ32">
            <v>0</v>
          </cell>
          <cell r="AR32">
            <v>0</v>
          </cell>
          <cell r="AS32">
            <v>0</v>
          </cell>
          <cell r="AT32">
            <v>0</v>
          </cell>
          <cell r="AU32">
            <v>0</v>
          </cell>
          <cell r="AV32">
            <v>0</v>
          </cell>
          <cell r="AW32">
            <v>0</v>
          </cell>
        </row>
        <row r="33">
          <cell r="A33" t="str">
            <v>P30CRANK CASE COVER 'L' (KS)</v>
          </cell>
          <cell r="B33">
            <v>10.3</v>
          </cell>
          <cell r="C33">
            <v>1621</v>
          </cell>
          <cell r="D33">
            <v>0</v>
          </cell>
          <cell r="E33">
            <v>0</v>
          </cell>
          <cell r="F33">
            <v>0</v>
          </cell>
          <cell r="G33">
            <v>0</v>
          </cell>
          <cell r="H33">
            <v>16696.300000000003</v>
          </cell>
          <cell r="I33">
            <v>16696.300000000003</v>
          </cell>
          <cell r="J33">
            <v>0</v>
          </cell>
          <cell r="K33">
            <v>0</v>
          </cell>
          <cell r="L33">
            <v>0</v>
          </cell>
          <cell r="M33">
            <v>0</v>
          </cell>
          <cell r="N33">
            <v>0</v>
          </cell>
          <cell r="O33">
            <v>0</v>
          </cell>
          <cell r="P33">
            <v>0</v>
          </cell>
          <cell r="Q33">
            <v>0</v>
          </cell>
          <cell r="R33">
            <v>0</v>
          </cell>
          <cell r="S33">
            <v>0</v>
          </cell>
          <cell r="T33">
            <v>0</v>
          </cell>
          <cell r="U33">
            <v>0</v>
          </cell>
          <cell r="V33">
            <v>0</v>
          </cell>
          <cell r="W33">
            <v>0</v>
          </cell>
          <cell r="X33">
            <v>0</v>
          </cell>
          <cell r="Y33">
            <v>0</v>
          </cell>
          <cell r="Z33">
            <v>0</v>
          </cell>
          <cell r="AA33">
            <v>0</v>
          </cell>
          <cell r="AB33">
            <v>0</v>
          </cell>
          <cell r="AC33">
            <v>0</v>
          </cell>
          <cell r="AD33">
            <v>0</v>
          </cell>
          <cell r="AE33">
            <v>0</v>
          </cell>
          <cell r="AF33">
            <v>0</v>
          </cell>
          <cell r="AG33">
            <v>0</v>
          </cell>
          <cell r="AH33">
            <v>0</v>
          </cell>
          <cell r="AI33">
            <v>0</v>
          </cell>
          <cell r="AJ33">
            <v>0</v>
          </cell>
          <cell r="AK33">
            <v>0</v>
          </cell>
          <cell r="AL33">
            <v>0</v>
          </cell>
          <cell r="AM33">
            <v>0</v>
          </cell>
          <cell r="AN33">
            <v>0</v>
          </cell>
          <cell r="AO33">
            <v>0</v>
          </cell>
          <cell r="AP33">
            <v>0</v>
          </cell>
          <cell r="AQ33">
            <v>0</v>
          </cell>
          <cell r="AR33">
            <v>0</v>
          </cell>
          <cell r="AS33">
            <v>0</v>
          </cell>
          <cell r="AT33">
            <v>0</v>
          </cell>
          <cell r="AU33">
            <v>0</v>
          </cell>
          <cell r="AV33">
            <v>0</v>
          </cell>
          <cell r="AW33">
            <v>0</v>
          </cell>
        </row>
        <row r="34">
          <cell r="A34" t="str">
            <v>P30CRANK CASE COVER 'L' (SS)</v>
          </cell>
          <cell r="B34">
            <v>9</v>
          </cell>
          <cell r="C34">
            <v>304</v>
          </cell>
          <cell r="D34">
            <v>0</v>
          </cell>
          <cell r="E34">
            <v>0</v>
          </cell>
          <cell r="F34">
            <v>0</v>
          </cell>
          <cell r="G34">
            <v>0</v>
          </cell>
          <cell r="H34">
            <v>2736</v>
          </cell>
          <cell r="I34">
            <v>2736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  <cell r="P34">
            <v>0</v>
          </cell>
          <cell r="Q34">
            <v>0</v>
          </cell>
          <cell r="R34">
            <v>0</v>
          </cell>
          <cell r="S34">
            <v>0</v>
          </cell>
          <cell r="T34">
            <v>0</v>
          </cell>
          <cell r="U34">
            <v>0</v>
          </cell>
          <cell r="V34">
            <v>0</v>
          </cell>
          <cell r="W34">
            <v>0</v>
          </cell>
          <cell r="X34">
            <v>0</v>
          </cell>
          <cell r="Y34">
            <v>0</v>
          </cell>
          <cell r="Z34">
            <v>0</v>
          </cell>
          <cell r="AA34">
            <v>0</v>
          </cell>
          <cell r="AB34">
            <v>0</v>
          </cell>
          <cell r="AC34">
            <v>0</v>
          </cell>
          <cell r="AD34">
            <v>0</v>
          </cell>
          <cell r="AE34">
            <v>0</v>
          </cell>
          <cell r="AF34">
            <v>0</v>
          </cell>
          <cell r="AG34">
            <v>0</v>
          </cell>
          <cell r="AH34">
            <v>0</v>
          </cell>
          <cell r="AI34">
            <v>0</v>
          </cell>
          <cell r="AJ34">
            <v>0</v>
          </cell>
          <cell r="AK34">
            <v>0</v>
          </cell>
          <cell r="AL34">
            <v>0</v>
          </cell>
          <cell r="AM34">
            <v>0</v>
          </cell>
          <cell r="AN34">
            <v>0</v>
          </cell>
          <cell r="AO34">
            <v>0</v>
          </cell>
          <cell r="AP34">
            <v>0</v>
          </cell>
          <cell r="AQ34">
            <v>0</v>
          </cell>
          <cell r="AR34">
            <v>0</v>
          </cell>
          <cell r="AS34">
            <v>0</v>
          </cell>
          <cell r="AT34">
            <v>0</v>
          </cell>
          <cell r="AU34">
            <v>0</v>
          </cell>
          <cell r="AV34">
            <v>0</v>
          </cell>
          <cell r="AW34">
            <v>0</v>
          </cell>
        </row>
        <row r="35">
          <cell r="A35" t="str">
            <v>P30CRANK CASE COVER RR 'L' (SS)</v>
          </cell>
          <cell r="B35">
            <v>8</v>
          </cell>
          <cell r="C35">
            <v>296</v>
          </cell>
          <cell r="D35">
            <v>0</v>
          </cell>
          <cell r="E35">
            <v>0</v>
          </cell>
          <cell r="F35">
            <v>0</v>
          </cell>
          <cell r="G35">
            <v>0</v>
          </cell>
          <cell r="H35">
            <v>2368</v>
          </cell>
          <cell r="I35">
            <v>2368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  <cell r="S35">
            <v>0</v>
          </cell>
          <cell r="T35">
            <v>0</v>
          </cell>
          <cell r="U35">
            <v>0</v>
          </cell>
          <cell r="V35">
            <v>0</v>
          </cell>
          <cell r="W35">
            <v>0</v>
          </cell>
          <cell r="X35">
            <v>0</v>
          </cell>
          <cell r="Y35">
            <v>0</v>
          </cell>
          <cell r="Z35">
            <v>0</v>
          </cell>
          <cell r="AA35">
            <v>0</v>
          </cell>
          <cell r="AB35">
            <v>0</v>
          </cell>
          <cell r="AC35">
            <v>0</v>
          </cell>
          <cell r="AD35">
            <v>0</v>
          </cell>
          <cell r="AE35">
            <v>0</v>
          </cell>
          <cell r="AF35">
            <v>0</v>
          </cell>
          <cell r="AG35">
            <v>0</v>
          </cell>
          <cell r="AH35">
            <v>0</v>
          </cell>
          <cell r="AI35">
            <v>0</v>
          </cell>
          <cell r="AJ35">
            <v>0</v>
          </cell>
          <cell r="AK35">
            <v>0</v>
          </cell>
          <cell r="AL35">
            <v>0</v>
          </cell>
          <cell r="AM35">
            <v>0</v>
          </cell>
          <cell r="AN35">
            <v>0</v>
          </cell>
          <cell r="AO35">
            <v>0</v>
          </cell>
          <cell r="AP35">
            <v>0</v>
          </cell>
          <cell r="AQ35">
            <v>0</v>
          </cell>
          <cell r="AR35">
            <v>0</v>
          </cell>
          <cell r="AS35">
            <v>0</v>
          </cell>
          <cell r="AT35">
            <v>0</v>
          </cell>
          <cell r="AU35">
            <v>0</v>
          </cell>
          <cell r="AV35">
            <v>0</v>
          </cell>
          <cell r="AW35">
            <v>0</v>
          </cell>
        </row>
        <row r="36">
          <cell r="A36" t="str">
            <v>P30PIPE INLET</v>
          </cell>
          <cell r="B36">
            <v>0.69</v>
          </cell>
          <cell r="C36">
            <v>1912</v>
          </cell>
          <cell r="D36">
            <v>0</v>
          </cell>
          <cell r="E36">
            <v>0</v>
          </cell>
          <cell r="F36">
            <v>0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  <cell r="L36">
            <v>0</v>
          </cell>
          <cell r="M36">
            <v>1319.28</v>
          </cell>
          <cell r="N36">
            <v>0</v>
          </cell>
          <cell r="O36">
            <v>0</v>
          </cell>
          <cell r="P36">
            <v>0</v>
          </cell>
          <cell r="Q36">
            <v>0</v>
          </cell>
          <cell r="R36">
            <v>0</v>
          </cell>
          <cell r="S36">
            <v>0</v>
          </cell>
          <cell r="T36">
            <v>0</v>
          </cell>
          <cell r="U36">
            <v>0</v>
          </cell>
          <cell r="V36">
            <v>0</v>
          </cell>
          <cell r="W36">
            <v>0</v>
          </cell>
          <cell r="X36">
            <v>0</v>
          </cell>
          <cell r="Y36">
            <v>0</v>
          </cell>
          <cell r="Z36">
            <v>0</v>
          </cell>
          <cell r="AA36">
            <v>0</v>
          </cell>
          <cell r="AB36">
            <v>0</v>
          </cell>
          <cell r="AC36">
            <v>0</v>
          </cell>
          <cell r="AD36">
            <v>0</v>
          </cell>
          <cell r="AE36">
            <v>0</v>
          </cell>
          <cell r="AF36">
            <v>0</v>
          </cell>
          <cell r="AG36">
            <v>0</v>
          </cell>
          <cell r="AH36">
            <v>0</v>
          </cell>
          <cell r="AI36">
            <v>0</v>
          </cell>
          <cell r="AJ36">
            <v>0</v>
          </cell>
          <cell r="AK36">
            <v>0</v>
          </cell>
          <cell r="AL36">
            <v>0</v>
          </cell>
          <cell r="AM36">
            <v>0</v>
          </cell>
          <cell r="AN36">
            <v>0</v>
          </cell>
          <cell r="AO36">
            <v>0</v>
          </cell>
          <cell r="AP36">
            <v>0</v>
          </cell>
          <cell r="AQ36">
            <v>0</v>
          </cell>
          <cell r="AR36">
            <v>0</v>
          </cell>
          <cell r="AS36">
            <v>0</v>
          </cell>
          <cell r="AT36">
            <v>0</v>
          </cell>
          <cell r="AU36">
            <v>0</v>
          </cell>
          <cell r="AV36">
            <v>0</v>
          </cell>
          <cell r="AW36">
            <v>0</v>
          </cell>
        </row>
        <row r="37">
          <cell r="A37" t="str">
            <v>P30BRKT. NO. PLATE REAR</v>
          </cell>
          <cell r="B37">
            <v>1</v>
          </cell>
          <cell r="C37">
            <v>0</v>
          </cell>
          <cell r="D37">
            <v>0</v>
          </cell>
          <cell r="E37">
            <v>0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L37">
            <v>0</v>
          </cell>
          <cell r="M37">
            <v>0</v>
          </cell>
          <cell r="N37">
            <v>0</v>
          </cell>
          <cell r="O37">
            <v>0</v>
          </cell>
          <cell r="P37">
            <v>0</v>
          </cell>
          <cell r="Q37">
            <v>0</v>
          </cell>
          <cell r="R37">
            <v>0</v>
          </cell>
          <cell r="S37">
            <v>0</v>
          </cell>
          <cell r="T37">
            <v>0</v>
          </cell>
          <cell r="U37">
            <v>0</v>
          </cell>
          <cell r="V37">
            <v>0</v>
          </cell>
          <cell r="W37">
            <v>0</v>
          </cell>
          <cell r="X37">
            <v>0</v>
          </cell>
          <cell r="Y37">
            <v>0</v>
          </cell>
          <cell r="Z37">
            <v>0</v>
          </cell>
          <cell r="AA37">
            <v>0</v>
          </cell>
          <cell r="AB37">
            <v>0</v>
          </cell>
          <cell r="AC37">
            <v>0</v>
          </cell>
          <cell r="AD37">
            <v>0</v>
          </cell>
          <cell r="AE37">
            <v>0</v>
          </cell>
          <cell r="AF37">
            <v>0</v>
          </cell>
          <cell r="AG37">
            <v>0</v>
          </cell>
          <cell r="AH37">
            <v>0</v>
          </cell>
          <cell r="AI37">
            <v>0</v>
          </cell>
          <cell r="AJ37">
            <v>0</v>
          </cell>
          <cell r="AK37">
            <v>0</v>
          </cell>
          <cell r="AL37">
            <v>0</v>
          </cell>
          <cell r="AM37">
            <v>0</v>
          </cell>
          <cell r="AN37">
            <v>0</v>
          </cell>
          <cell r="AO37">
            <v>0</v>
          </cell>
          <cell r="AP37">
            <v>0</v>
          </cell>
          <cell r="AQ37">
            <v>0</v>
          </cell>
          <cell r="AR37">
            <v>0</v>
          </cell>
          <cell r="AS37">
            <v>0</v>
          </cell>
          <cell r="AT37">
            <v>0</v>
          </cell>
          <cell r="AU37">
            <v>0</v>
          </cell>
          <cell r="AV37">
            <v>0</v>
          </cell>
          <cell r="AW37">
            <v>0</v>
          </cell>
        </row>
        <row r="38">
          <cell r="A38" t="str">
            <v>P30PLATE REAR NO.</v>
          </cell>
          <cell r="B38">
            <v>9</v>
          </cell>
          <cell r="C38">
            <v>0</v>
          </cell>
          <cell r="D38">
            <v>0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L38">
            <v>0</v>
          </cell>
          <cell r="M38">
            <v>0</v>
          </cell>
          <cell r="N38">
            <v>0</v>
          </cell>
          <cell r="O38">
            <v>0</v>
          </cell>
          <cell r="P38">
            <v>0</v>
          </cell>
          <cell r="Q38">
            <v>0</v>
          </cell>
          <cell r="R38">
            <v>0</v>
          </cell>
          <cell r="S38">
            <v>0</v>
          </cell>
          <cell r="T38">
            <v>0</v>
          </cell>
          <cell r="U38">
            <v>0</v>
          </cell>
          <cell r="V38">
            <v>0</v>
          </cell>
          <cell r="W38">
            <v>0</v>
          </cell>
          <cell r="X38">
            <v>0</v>
          </cell>
          <cell r="Y38">
            <v>0</v>
          </cell>
          <cell r="Z38">
            <v>0</v>
          </cell>
          <cell r="AA38">
            <v>0</v>
          </cell>
          <cell r="AB38">
            <v>0</v>
          </cell>
          <cell r="AC38">
            <v>0</v>
          </cell>
          <cell r="AD38">
            <v>0</v>
          </cell>
          <cell r="AE38">
            <v>0</v>
          </cell>
          <cell r="AF38">
            <v>0</v>
          </cell>
          <cell r="AG38">
            <v>0</v>
          </cell>
          <cell r="AH38">
            <v>0</v>
          </cell>
          <cell r="AI38">
            <v>0</v>
          </cell>
          <cell r="AJ38">
            <v>0</v>
          </cell>
          <cell r="AK38">
            <v>0</v>
          </cell>
          <cell r="AL38">
            <v>0</v>
          </cell>
          <cell r="AM38">
            <v>0</v>
          </cell>
          <cell r="AN38">
            <v>0</v>
          </cell>
          <cell r="AO38">
            <v>0</v>
          </cell>
          <cell r="AP38">
            <v>0</v>
          </cell>
          <cell r="AQ38">
            <v>0</v>
          </cell>
          <cell r="AR38">
            <v>0</v>
          </cell>
          <cell r="AS38">
            <v>0</v>
          </cell>
          <cell r="AT38">
            <v>0</v>
          </cell>
          <cell r="AU38">
            <v>0</v>
          </cell>
          <cell r="AV38">
            <v>0</v>
          </cell>
          <cell r="AW38">
            <v>0</v>
          </cell>
        </row>
        <row r="39">
          <cell r="D39">
            <v>0</v>
          </cell>
          <cell r="E39">
            <v>273756.59999999998</v>
          </cell>
          <cell r="F39">
            <v>103661.59999999999</v>
          </cell>
          <cell r="G39">
            <v>103661.59999999999</v>
          </cell>
          <cell r="H39">
            <v>124608.1</v>
          </cell>
          <cell r="I39">
            <v>166256.70000000001</v>
          </cell>
          <cell r="J39">
            <v>98564.4</v>
          </cell>
          <cell r="K39">
            <v>72756.600000000006</v>
          </cell>
          <cell r="L39">
            <v>72756.600000000006</v>
          </cell>
          <cell r="M39">
            <v>1319.28</v>
          </cell>
          <cell r="N39">
            <v>30872.1</v>
          </cell>
          <cell r="O39">
            <v>0</v>
          </cell>
          <cell r="P39">
            <v>0</v>
          </cell>
          <cell r="Q39">
            <v>14594</v>
          </cell>
          <cell r="R39">
            <v>16289.6</v>
          </cell>
          <cell r="S39">
            <v>20818.8</v>
          </cell>
          <cell r="T39">
            <v>23217.200000000001</v>
          </cell>
          <cell r="U39">
            <v>0</v>
          </cell>
          <cell r="V39">
            <v>0</v>
          </cell>
          <cell r="W39">
            <v>0</v>
          </cell>
          <cell r="X39">
            <v>0</v>
          </cell>
          <cell r="Y39">
            <v>0</v>
          </cell>
          <cell r="Z39">
            <v>0</v>
          </cell>
          <cell r="AA39">
            <v>0</v>
          </cell>
          <cell r="AB39">
            <v>0</v>
          </cell>
          <cell r="AC39">
            <v>0</v>
          </cell>
          <cell r="AD39">
            <v>0</v>
          </cell>
          <cell r="AE39">
            <v>0</v>
          </cell>
          <cell r="AF39">
            <v>0</v>
          </cell>
          <cell r="AG39">
            <v>0</v>
          </cell>
          <cell r="AH39">
            <v>0</v>
          </cell>
          <cell r="AI39">
            <v>0</v>
          </cell>
          <cell r="AJ39">
            <v>0</v>
          </cell>
          <cell r="AK39">
            <v>0</v>
          </cell>
          <cell r="AL39">
            <v>0</v>
          </cell>
          <cell r="AM39">
            <v>0</v>
          </cell>
          <cell r="AN39">
            <v>0</v>
          </cell>
          <cell r="AO39">
            <v>0</v>
          </cell>
          <cell r="AP39">
            <v>0</v>
          </cell>
          <cell r="AQ39">
            <v>0</v>
          </cell>
          <cell r="AR39">
            <v>0</v>
          </cell>
          <cell r="AS39">
            <v>0</v>
          </cell>
          <cell r="AT39">
            <v>0</v>
          </cell>
          <cell r="AU39">
            <v>0</v>
          </cell>
          <cell r="AV39">
            <v>0</v>
          </cell>
          <cell r="AW39">
            <v>0</v>
          </cell>
        </row>
        <row r="40">
          <cell r="A40" t="str">
            <v>SPLENDOR</v>
          </cell>
        </row>
        <row r="41">
          <cell r="A41" t="str">
            <v>P19FRONT VISOR</v>
          </cell>
          <cell r="B41">
            <v>13.11</v>
          </cell>
          <cell r="C41">
            <v>37785</v>
          </cell>
          <cell r="D41">
            <v>0</v>
          </cell>
          <cell r="E41">
            <v>0</v>
          </cell>
          <cell r="F41">
            <v>0</v>
          </cell>
          <cell r="G41">
            <v>0</v>
          </cell>
          <cell r="H41">
            <v>0</v>
          </cell>
          <cell r="I41">
            <v>0</v>
          </cell>
          <cell r="J41">
            <v>386731.88999999996</v>
          </cell>
          <cell r="K41">
            <v>53842.77</v>
          </cell>
          <cell r="L41">
            <v>53842.77</v>
          </cell>
          <cell r="M41">
            <v>0</v>
          </cell>
          <cell r="N41">
            <v>11681.01</v>
          </cell>
          <cell r="O41">
            <v>0</v>
          </cell>
          <cell r="P41">
            <v>0</v>
          </cell>
          <cell r="Q41">
            <v>0</v>
          </cell>
          <cell r="R41">
            <v>11681.01</v>
          </cell>
          <cell r="S41">
            <v>0</v>
          </cell>
          <cell r="T41">
            <v>0</v>
          </cell>
          <cell r="U41">
            <v>0</v>
          </cell>
          <cell r="V41">
            <v>0</v>
          </cell>
          <cell r="W41">
            <v>0</v>
          </cell>
          <cell r="X41">
            <v>0</v>
          </cell>
          <cell r="Y41">
            <v>0</v>
          </cell>
          <cell r="Z41">
            <v>0</v>
          </cell>
          <cell r="AA41">
            <v>43092.57</v>
          </cell>
          <cell r="AB41">
            <v>0</v>
          </cell>
          <cell r="AC41">
            <v>0</v>
          </cell>
          <cell r="AD41">
            <v>0</v>
          </cell>
          <cell r="AE41">
            <v>0</v>
          </cell>
          <cell r="AF41">
            <v>0</v>
          </cell>
          <cell r="AG41">
            <v>0</v>
          </cell>
          <cell r="AH41">
            <v>0</v>
          </cell>
          <cell r="AI41">
            <v>0</v>
          </cell>
          <cell r="AJ41">
            <v>0</v>
          </cell>
          <cell r="AK41">
            <v>0</v>
          </cell>
          <cell r="AL41">
            <v>0</v>
          </cell>
          <cell r="AM41">
            <v>0</v>
          </cell>
          <cell r="AN41">
            <v>0</v>
          </cell>
          <cell r="AO41">
            <v>0</v>
          </cell>
          <cell r="AP41">
            <v>0</v>
          </cell>
          <cell r="AQ41">
            <v>0</v>
          </cell>
          <cell r="AR41">
            <v>0</v>
          </cell>
          <cell r="AS41">
            <v>0</v>
          </cell>
          <cell r="AT41">
            <v>0</v>
          </cell>
          <cell r="AU41">
            <v>0</v>
          </cell>
          <cell r="AV41">
            <v>0</v>
          </cell>
          <cell r="AW41">
            <v>0</v>
          </cell>
        </row>
        <row r="42">
          <cell r="A42" t="str">
            <v>P19FRONT FENDOR</v>
          </cell>
          <cell r="B42">
            <v>18.559999999999999</v>
          </cell>
          <cell r="C42">
            <v>32500</v>
          </cell>
          <cell r="D42">
            <v>0</v>
          </cell>
          <cell r="E42">
            <v>0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470922.87999999995</v>
          </cell>
          <cell r="K42">
            <v>65572.479999999996</v>
          </cell>
          <cell r="L42">
            <v>65572.479999999996</v>
          </cell>
          <cell r="M42">
            <v>0</v>
          </cell>
          <cell r="N42">
            <v>14216.96</v>
          </cell>
          <cell r="O42">
            <v>0</v>
          </cell>
          <cell r="P42">
            <v>0</v>
          </cell>
          <cell r="Q42">
            <v>0</v>
          </cell>
          <cell r="R42">
            <v>14216.96</v>
          </cell>
          <cell r="S42">
            <v>0</v>
          </cell>
          <cell r="T42">
            <v>0</v>
          </cell>
          <cell r="U42">
            <v>0</v>
          </cell>
          <cell r="V42">
            <v>0</v>
          </cell>
          <cell r="W42">
            <v>0</v>
          </cell>
          <cell r="X42">
            <v>0</v>
          </cell>
          <cell r="Y42">
            <v>0</v>
          </cell>
          <cell r="Z42">
            <v>0</v>
          </cell>
          <cell r="AA42">
            <v>52487.679999999993</v>
          </cell>
          <cell r="AB42">
            <v>0</v>
          </cell>
          <cell r="AC42">
            <v>0</v>
          </cell>
          <cell r="AD42">
            <v>0</v>
          </cell>
          <cell r="AE42">
            <v>0</v>
          </cell>
          <cell r="AF42">
            <v>0</v>
          </cell>
          <cell r="AG42">
            <v>0</v>
          </cell>
          <cell r="AH42">
            <v>0</v>
          </cell>
          <cell r="AI42">
            <v>0</v>
          </cell>
          <cell r="AJ42">
            <v>0</v>
          </cell>
          <cell r="AK42">
            <v>0</v>
          </cell>
          <cell r="AL42">
            <v>0</v>
          </cell>
          <cell r="AM42">
            <v>0</v>
          </cell>
          <cell r="AN42">
            <v>0</v>
          </cell>
          <cell r="AO42">
            <v>0</v>
          </cell>
          <cell r="AP42">
            <v>0</v>
          </cell>
          <cell r="AQ42">
            <v>0</v>
          </cell>
          <cell r="AR42">
            <v>0</v>
          </cell>
          <cell r="AS42">
            <v>0</v>
          </cell>
          <cell r="AT42">
            <v>0</v>
          </cell>
          <cell r="AU42">
            <v>0</v>
          </cell>
          <cell r="AV42">
            <v>0</v>
          </cell>
          <cell r="AW42">
            <v>0</v>
          </cell>
        </row>
        <row r="43">
          <cell r="A43" t="str">
            <v>P19SIDE COVER R</v>
          </cell>
          <cell r="B43">
            <v>9.52</v>
          </cell>
          <cell r="C43">
            <v>31904</v>
          </cell>
          <cell r="D43">
            <v>0</v>
          </cell>
          <cell r="E43">
            <v>0</v>
          </cell>
          <cell r="F43">
            <v>0</v>
          </cell>
          <cell r="G43">
            <v>0</v>
          </cell>
          <cell r="H43">
            <v>0</v>
          </cell>
          <cell r="I43">
            <v>0</v>
          </cell>
          <cell r="J43">
            <v>237124.16</v>
          </cell>
          <cell r="K43">
            <v>33015.360000000001</v>
          </cell>
          <cell r="L43">
            <v>33015.360000000001</v>
          </cell>
          <cell r="M43">
            <v>0</v>
          </cell>
          <cell r="N43">
            <v>7159.04</v>
          </cell>
          <cell r="O43">
            <v>0</v>
          </cell>
          <cell r="P43">
            <v>0</v>
          </cell>
          <cell r="Q43">
            <v>0</v>
          </cell>
          <cell r="R43">
            <v>7159.04</v>
          </cell>
          <cell r="S43">
            <v>0</v>
          </cell>
          <cell r="T43">
            <v>0</v>
          </cell>
          <cell r="U43">
            <v>0</v>
          </cell>
          <cell r="V43">
            <v>0</v>
          </cell>
          <cell r="W43">
            <v>0</v>
          </cell>
          <cell r="X43">
            <v>0</v>
          </cell>
          <cell r="Y43">
            <v>0</v>
          </cell>
          <cell r="Z43">
            <v>0</v>
          </cell>
          <cell r="AA43">
            <v>26427.52</v>
          </cell>
          <cell r="AB43">
            <v>0</v>
          </cell>
          <cell r="AC43">
            <v>0</v>
          </cell>
          <cell r="AD43">
            <v>0</v>
          </cell>
          <cell r="AE43">
            <v>0</v>
          </cell>
          <cell r="AF43">
            <v>0</v>
          </cell>
          <cell r="AG43">
            <v>0</v>
          </cell>
          <cell r="AH43">
            <v>0</v>
          </cell>
          <cell r="AI43">
            <v>0</v>
          </cell>
          <cell r="AJ43">
            <v>0</v>
          </cell>
          <cell r="AK43">
            <v>0</v>
          </cell>
          <cell r="AL43">
            <v>0</v>
          </cell>
          <cell r="AM43">
            <v>0</v>
          </cell>
          <cell r="AN43">
            <v>0</v>
          </cell>
          <cell r="AO43">
            <v>0</v>
          </cell>
          <cell r="AP43">
            <v>0</v>
          </cell>
          <cell r="AQ43">
            <v>0</v>
          </cell>
          <cell r="AR43">
            <v>0</v>
          </cell>
          <cell r="AS43">
            <v>0</v>
          </cell>
          <cell r="AT43">
            <v>0</v>
          </cell>
          <cell r="AU43">
            <v>0</v>
          </cell>
          <cell r="AV43">
            <v>0</v>
          </cell>
          <cell r="AW43">
            <v>0</v>
          </cell>
        </row>
        <row r="44">
          <cell r="A44" t="str">
            <v>P19SIDE COVER L</v>
          </cell>
          <cell r="B44">
            <v>9.52</v>
          </cell>
          <cell r="C44">
            <v>31593</v>
          </cell>
          <cell r="D44">
            <v>0</v>
          </cell>
          <cell r="E44">
            <v>0</v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  <cell r="J44">
            <v>234810.8</v>
          </cell>
          <cell r="K44">
            <v>32691.68</v>
          </cell>
          <cell r="L44">
            <v>32691.68</v>
          </cell>
          <cell r="M44">
            <v>0</v>
          </cell>
          <cell r="N44">
            <v>7092.4</v>
          </cell>
          <cell r="O44">
            <v>0</v>
          </cell>
          <cell r="P44">
            <v>0</v>
          </cell>
          <cell r="Q44">
            <v>0</v>
          </cell>
          <cell r="R44">
            <v>7092.4</v>
          </cell>
          <cell r="S44">
            <v>0</v>
          </cell>
          <cell r="T44">
            <v>0</v>
          </cell>
          <cell r="U44">
            <v>0</v>
          </cell>
          <cell r="V44">
            <v>0</v>
          </cell>
          <cell r="W44">
            <v>0</v>
          </cell>
          <cell r="X44">
            <v>0</v>
          </cell>
          <cell r="Y44">
            <v>0</v>
          </cell>
          <cell r="Z44">
            <v>0</v>
          </cell>
          <cell r="AA44">
            <v>26170.48</v>
          </cell>
          <cell r="AB44">
            <v>0</v>
          </cell>
          <cell r="AC44">
            <v>0</v>
          </cell>
          <cell r="AD44">
            <v>0</v>
          </cell>
          <cell r="AE44">
            <v>0</v>
          </cell>
          <cell r="AF44">
            <v>0</v>
          </cell>
          <cell r="AG44">
            <v>0</v>
          </cell>
          <cell r="AH44">
            <v>0</v>
          </cell>
          <cell r="AI44">
            <v>0</v>
          </cell>
          <cell r="AJ44">
            <v>0</v>
          </cell>
          <cell r="AK44">
            <v>0</v>
          </cell>
          <cell r="AL44">
            <v>0</v>
          </cell>
          <cell r="AM44">
            <v>0</v>
          </cell>
          <cell r="AN44">
            <v>0</v>
          </cell>
          <cell r="AO44">
            <v>0</v>
          </cell>
          <cell r="AP44">
            <v>0</v>
          </cell>
          <cell r="AQ44">
            <v>0</v>
          </cell>
          <cell r="AR44">
            <v>0</v>
          </cell>
          <cell r="AS44">
            <v>0</v>
          </cell>
          <cell r="AT44">
            <v>0</v>
          </cell>
          <cell r="AU44">
            <v>0</v>
          </cell>
          <cell r="AV44">
            <v>0</v>
          </cell>
          <cell r="AW44">
            <v>0</v>
          </cell>
        </row>
        <row r="45">
          <cell r="A45" t="str">
            <v>P19RR. COWL R SIDE</v>
          </cell>
          <cell r="B45">
            <v>7.83</v>
          </cell>
          <cell r="C45">
            <v>31707</v>
          </cell>
          <cell r="D45">
            <v>0</v>
          </cell>
          <cell r="E45">
            <v>0</v>
          </cell>
          <cell r="F45">
            <v>0</v>
          </cell>
          <cell r="G45">
            <v>0</v>
          </cell>
          <cell r="H45">
            <v>0</v>
          </cell>
          <cell r="I45">
            <v>0</v>
          </cell>
          <cell r="J45">
            <v>193823.82</v>
          </cell>
          <cell r="K45">
            <v>26990.010000000002</v>
          </cell>
          <cell r="L45">
            <v>26990.010000000002</v>
          </cell>
          <cell r="M45">
            <v>0</v>
          </cell>
          <cell r="N45">
            <v>5849.01</v>
          </cell>
          <cell r="O45">
            <v>0</v>
          </cell>
          <cell r="P45">
            <v>0</v>
          </cell>
          <cell r="Q45">
            <v>0</v>
          </cell>
          <cell r="R45">
            <v>5849.01</v>
          </cell>
          <cell r="S45">
            <v>0</v>
          </cell>
          <cell r="T45">
            <v>0</v>
          </cell>
          <cell r="U45">
            <v>0</v>
          </cell>
          <cell r="V45">
            <v>0</v>
          </cell>
          <cell r="W45">
            <v>0</v>
          </cell>
          <cell r="X45">
            <v>0</v>
          </cell>
          <cell r="Y45">
            <v>0</v>
          </cell>
          <cell r="Z45">
            <v>0</v>
          </cell>
          <cell r="AA45">
            <v>21602.97</v>
          </cell>
          <cell r="AB45">
            <v>0</v>
          </cell>
          <cell r="AC45">
            <v>0</v>
          </cell>
          <cell r="AD45">
            <v>0</v>
          </cell>
          <cell r="AE45">
            <v>0</v>
          </cell>
          <cell r="AF45">
            <v>0</v>
          </cell>
          <cell r="AG45">
            <v>0</v>
          </cell>
          <cell r="AH45">
            <v>0</v>
          </cell>
          <cell r="AI45">
            <v>0</v>
          </cell>
          <cell r="AJ45">
            <v>0</v>
          </cell>
          <cell r="AK45">
            <v>0</v>
          </cell>
          <cell r="AL45">
            <v>0</v>
          </cell>
          <cell r="AM45">
            <v>0</v>
          </cell>
          <cell r="AN45">
            <v>0</v>
          </cell>
          <cell r="AO45">
            <v>0</v>
          </cell>
          <cell r="AP45">
            <v>0</v>
          </cell>
          <cell r="AQ45">
            <v>0</v>
          </cell>
          <cell r="AR45">
            <v>0</v>
          </cell>
          <cell r="AS45">
            <v>0</v>
          </cell>
          <cell r="AT45">
            <v>0</v>
          </cell>
          <cell r="AU45">
            <v>0</v>
          </cell>
          <cell r="AV45">
            <v>0</v>
          </cell>
          <cell r="AW45">
            <v>0</v>
          </cell>
        </row>
        <row r="46">
          <cell r="A46" t="str">
            <v>P19RR. COWL L SIDE</v>
          </cell>
          <cell r="B46">
            <v>7.83</v>
          </cell>
          <cell r="C46">
            <v>31583</v>
          </cell>
          <cell r="D46">
            <v>0</v>
          </cell>
          <cell r="E46">
            <v>0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  <cell r="J46">
            <v>193064.31</v>
          </cell>
          <cell r="K46">
            <v>26880.39</v>
          </cell>
          <cell r="L46">
            <v>26880.39</v>
          </cell>
          <cell r="M46">
            <v>0</v>
          </cell>
          <cell r="N46">
            <v>5833.35</v>
          </cell>
          <cell r="O46">
            <v>0</v>
          </cell>
          <cell r="P46">
            <v>0</v>
          </cell>
          <cell r="Q46">
            <v>0</v>
          </cell>
          <cell r="R46">
            <v>5833.35</v>
          </cell>
          <cell r="S46">
            <v>0</v>
          </cell>
          <cell r="T46">
            <v>0</v>
          </cell>
          <cell r="U46">
            <v>0</v>
          </cell>
          <cell r="V46">
            <v>0</v>
          </cell>
          <cell r="W46">
            <v>0</v>
          </cell>
          <cell r="X46">
            <v>0</v>
          </cell>
          <cell r="Y46">
            <v>0</v>
          </cell>
          <cell r="Z46">
            <v>0</v>
          </cell>
          <cell r="AA46">
            <v>21516.84</v>
          </cell>
          <cell r="AB46">
            <v>0</v>
          </cell>
          <cell r="AC46">
            <v>0</v>
          </cell>
          <cell r="AD46">
            <v>0</v>
          </cell>
          <cell r="AE46">
            <v>0</v>
          </cell>
          <cell r="AF46">
            <v>0</v>
          </cell>
          <cell r="AG46">
            <v>0</v>
          </cell>
          <cell r="AH46">
            <v>0</v>
          </cell>
          <cell r="AI46">
            <v>0</v>
          </cell>
          <cell r="AJ46">
            <v>0</v>
          </cell>
          <cell r="AK46">
            <v>0</v>
          </cell>
          <cell r="AL46">
            <v>0</v>
          </cell>
          <cell r="AM46">
            <v>0</v>
          </cell>
          <cell r="AN46">
            <v>0</v>
          </cell>
          <cell r="AO46">
            <v>0</v>
          </cell>
          <cell r="AP46">
            <v>0</v>
          </cell>
          <cell r="AQ46">
            <v>0</v>
          </cell>
          <cell r="AR46">
            <v>0</v>
          </cell>
          <cell r="AS46">
            <v>0</v>
          </cell>
          <cell r="AT46">
            <v>0</v>
          </cell>
          <cell r="AU46">
            <v>0</v>
          </cell>
          <cell r="AV46">
            <v>0</v>
          </cell>
          <cell r="AW46">
            <v>0</v>
          </cell>
        </row>
        <row r="47">
          <cell r="A47" t="str">
            <v>P19RR. COWL CENTRE</v>
          </cell>
          <cell r="B47">
            <v>2.64</v>
          </cell>
          <cell r="C47">
            <v>31627</v>
          </cell>
          <cell r="D47">
            <v>0</v>
          </cell>
          <cell r="E47">
            <v>0</v>
          </cell>
          <cell r="F47">
            <v>0</v>
          </cell>
          <cell r="G47">
            <v>0</v>
          </cell>
          <cell r="H47">
            <v>0</v>
          </cell>
          <cell r="I47">
            <v>0</v>
          </cell>
          <cell r="J47">
            <v>65186.880000000005</v>
          </cell>
          <cell r="K47">
            <v>9076.32</v>
          </cell>
          <cell r="L47">
            <v>9076.32</v>
          </cell>
          <cell r="M47">
            <v>0</v>
          </cell>
          <cell r="N47">
            <v>1969.44</v>
          </cell>
          <cell r="O47">
            <v>0</v>
          </cell>
          <cell r="P47">
            <v>0</v>
          </cell>
          <cell r="Q47">
            <v>0</v>
          </cell>
          <cell r="R47">
            <v>1969.44</v>
          </cell>
          <cell r="S47">
            <v>0</v>
          </cell>
          <cell r="T47">
            <v>0</v>
          </cell>
          <cell r="U47">
            <v>0</v>
          </cell>
          <cell r="V47">
            <v>0</v>
          </cell>
          <cell r="W47">
            <v>0</v>
          </cell>
          <cell r="X47">
            <v>0</v>
          </cell>
          <cell r="Y47">
            <v>0</v>
          </cell>
          <cell r="Z47">
            <v>0</v>
          </cell>
          <cell r="AA47">
            <v>7265.2800000000007</v>
          </cell>
          <cell r="AB47">
            <v>0</v>
          </cell>
          <cell r="AC47">
            <v>0</v>
          </cell>
          <cell r="AD47">
            <v>0</v>
          </cell>
          <cell r="AE47">
            <v>0</v>
          </cell>
          <cell r="AF47">
            <v>0</v>
          </cell>
          <cell r="AG47">
            <v>0</v>
          </cell>
          <cell r="AH47">
            <v>0</v>
          </cell>
          <cell r="AI47">
            <v>0</v>
          </cell>
          <cell r="AJ47">
            <v>0</v>
          </cell>
          <cell r="AK47">
            <v>0</v>
          </cell>
          <cell r="AL47">
            <v>0</v>
          </cell>
          <cell r="AM47">
            <v>0</v>
          </cell>
          <cell r="AN47">
            <v>0</v>
          </cell>
          <cell r="AO47">
            <v>0</v>
          </cell>
          <cell r="AP47">
            <v>0</v>
          </cell>
          <cell r="AQ47">
            <v>0</v>
          </cell>
          <cell r="AR47">
            <v>0</v>
          </cell>
          <cell r="AS47">
            <v>0</v>
          </cell>
          <cell r="AT47">
            <v>0</v>
          </cell>
          <cell r="AU47">
            <v>0</v>
          </cell>
          <cell r="AV47">
            <v>0</v>
          </cell>
          <cell r="AW47">
            <v>0</v>
          </cell>
        </row>
        <row r="48">
          <cell r="A48" t="str">
            <v>P19FRAME BODY</v>
          </cell>
          <cell r="B48">
            <v>82.78</v>
          </cell>
          <cell r="C48">
            <v>31495</v>
          </cell>
          <cell r="D48">
            <v>0</v>
          </cell>
          <cell r="E48">
            <v>2607156.1</v>
          </cell>
          <cell r="F48">
            <v>0</v>
          </cell>
          <cell r="G48">
            <v>0</v>
          </cell>
          <cell r="H48">
            <v>0</v>
          </cell>
          <cell r="I48">
            <v>0</v>
          </cell>
          <cell r="J48">
            <v>0</v>
          </cell>
          <cell r="K48">
            <v>0</v>
          </cell>
          <cell r="L48">
            <v>0</v>
          </cell>
          <cell r="M48">
            <v>0</v>
          </cell>
          <cell r="N48">
            <v>0</v>
          </cell>
          <cell r="O48">
            <v>0</v>
          </cell>
          <cell r="P48">
            <v>0</v>
          </cell>
          <cell r="Q48">
            <v>0</v>
          </cell>
          <cell r="R48">
            <v>0</v>
          </cell>
          <cell r="S48">
            <v>0</v>
          </cell>
          <cell r="T48">
            <v>0</v>
          </cell>
          <cell r="U48">
            <v>0</v>
          </cell>
          <cell r="V48">
            <v>0</v>
          </cell>
          <cell r="W48">
            <v>0</v>
          </cell>
          <cell r="X48">
            <v>0</v>
          </cell>
          <cell r="Y48">
            <v>0</v>
          </cell>
          <cell r="Z48">
            <v>0</v>
          </cell>
          <cell r="AA48">
            <v>0</v>
          </cell>
          <cell r="AB48">
            <v>0</v>
          </cell>
          <cell r="AC48">
            <v>0</v>
          </cell>
          <cell r="AD48">
            <v>0</v>
          </cell>
          <cell r="AE48">
            <v>0</v>
          </cell>
          <cell r="AF48">
            <v>0</v>
          </cell>
          <cell r="AG48">
            <v>0</v>
          </cell>
          <cell r="AH48">
            <v>0</v>
          </cell>
          <cell r="AI48">
            <v>0</v>
          </cell>
          <cell r="AJ48">
            <v>0</v>
          </cell>
          <cell r="AK48">
            <v>0</v>
          </cell>
          <cell r="AL48">
            <v>0</v>
          </cell>
          <cell r="AM48">
            <v>0</v>
          </cell>
          <cell r="AN48">
            <v>0</v>
          </cell>
          <cell r="AO48">
            <v>0</v>
          </cell>
          <cell r="AP48">
            <v>0</v>
          </cell>
          <cell r="AQ48">
            <v>0</v>
          </cell>
          <cell r="AR48">
            <v>0</v>
          </cell>
          <cell r="AS48">
            <v>0</v>
          </cell>
          <cell r="AT48">
            <v>0</v>
          </cell>
          <cell r="AU48">
            <v>0</v>
          </cell>
          <cell r="AV48">
            <v>0</v>
          </cell>
          <cell r="AW48">
            <v>2607156.1</v>
          </cell>
        </row>
        <row r="49">
          <cell r="A49" t="str">
            <v>P19FUEL TANK</v>
          </cell>
          <cell r="B49">
            <v>45.4</v>
          </cell>
          <cell r="C49">
            <v>32855</v>
          </cell>
          <cell r="D49">
            <v>0</v>
          </cell>
          <cell r="E49">
            <v>1164555.3999999999</v>
          </cell>
          <cell r="F49">
            <v>162123.4</v>
          </cell>
          <cell r="G49">
            <v>162123.4</v>
          </cell>
          <cell r="H49">
            <v>0</v>
          </cell>
          <cell r="I49">
            <v>35185</v>
          </cell>
          <cell r="J49">
            <v>0</v>
          </cell>
          <cell r="K49">
            <v>0</v>
          </cell>
          <cell r="L49">
            <v>0</v>
          </cell>
          <cell r="M49">
            <v>0</v>
          </cell>
          <cell r="N49">
            <v>1491617</v>
          </cell>
          <cell r="O49">
            <v>0</v>
          </cell>
          <cell r="P49">
            <v>129798.59999999999</v>
          </cell>
          <cell r="Q49">
            <v>0</v>
          </cell>
          <cell r="R49">
            <v>0</v>
          </cell>
          <cell r="S49">
            <v>0</v>
          </cell>
          <cell r="T49">
            <v>35185</v>
          </cell>
          <cell r="U49">
            <v>0</v>
          </cell>
          <cell r="V49">
            <v>0</v>
          </cell>
          <cell r="W49">
            <v>0</v>
          </cell>
          <cell r="X49">
            <v>0</v>
          </cell>
          <cell r="Y49">
            <v>0</v>
          </cell>
          <cell r="Z49">
            <v>129798.59999999999</v>
          </cell>
          <cell r="AA49">
            <v>0</v>
          </cell>
          <cell r="AB49">
            <v>0</v>
          </cell>
          <cell r="AC49">
            <v>0</v>
          </cell>
          <cell r="AD49">
            <v>0</v>
          </cell>
          <cell r="AE49">
            <v>0</v>
          </cell>
          <cell r="AF49">
            <v>0</v>
          </cell>
          <cell r="AG49">
            <v>0</v>
          </cell>
          <cell r="AH49">
            <v>0</v>
          </cell>
          <cell r="AI49">
            <v>0</v>
          </cell>
          <cell r="AJ49">
            <v>0</v>
          </cell>
          <cell r="AK49">
            <v>0</v>
          </cell>
          <cell r="AL49">
            <v>0</v>
          </cell>
          <cell r="AM49">
            <v>0</v>
          </cell>
          <cell r="AN49">
            <v>0</v>
          </cell>
          <cell r="AO49">
            <v>0</v>
          </cell>
          <cell r="AP49">
            <v>0</v>
          </cell>
          <cell r="AQ49">
            <v>0</v>
          </cell>
          <cell r="AR49">
            <v>0</v>
          </cell>
          <cell r="AS49">
            <v>0</v>
          </cell>
          <cell r="AT49">
            <v>0</v>
          </cell>
          <cell r="AU49">
            <v>0</v>
          </cell>
          <cell r="AV49">
            <v>0</v>
          </cell>
          <cell r="AW49">
            <v>1491617</v>
          </cell>
        </row>
        <row r="50">
          <cell r="A50" t="str">
            <v>P19LID FUEL TANK</v>
          </cell>
          <cell r="B50">
            <v>4.3600000000000003</v>
          </cell>
          <cell r="C50">
            <v>31679</v>
          </cell>
          <cell r="D50">
            <v>0</v>
          </cell>
          <cell r="E50">
            <v>107831.52</v>
          </cell>
          <cell r="F50">
            <v>15015.840000000002</v>
          </cell>
          <cell r="G50">
            <v>15015.840000000002</v>
          </cell>
          <cell r="H50">
            <v>0</v>
          </cell>
          <cell r="I50">
            <v>3256.92</v>
          </cell>
          <cell r="J50">
            <v>0</v>
          </cell>
          <cell r="K50">
            <v>0</v>
          </cell>
          <cell r="L50">
            <v>0</v>
          </cell>
          <cell r="M50">
            <v>0</v>
          </cell>
          <cell r="N50">
            <v>0</v>
          </cell>
          <cell r="O50">
            <v>0</v>
          </cell>
          <cell r="P50">
            <v>12016.160000000002</v>
          </cell>
          <cell r="Q50">
            <v>0</v>
          </cell>
          <cell r="R50">
            <v>0</v>
          </cell>
          <cell r="S50">
            <v>0</v>
          </cell>
          <cell r="T50">
            <v>3256.92</v>
          </cell>
          <cell r="U50">
            <v>0</v>
          </cell>
          <cell r="V50">
            <v>0</v>
          </cell>
          <cell r="W50">
            <v>0</v>
          </cell>
          <cell r="X50">
            <v>0</v>
          </cell>
          <cell r="Y50">
            <v>0</v>
          </cell>
          <cell r="Z50">
            <v>12016.160000000002</v>
          </cell>
          <cell r="AA50">
            <v>0</v>
          </cell>
          <cell r="AB50">
            <v>0</v>
          </cell>
          <cell r="AC50">
            <v>0</v>
          </cell>
          <cell r="AD50">
            <v>0</v>
          </cell>
          <cell r="AE50">
            <v>0</v>
          </cell>
          <cell r="AF50">
            <v>0</v>
          </cell>
          <cell r="AG50">
            <v>0</v>
          </cell>
          <cell r="AH50">
            <v>0</v>
          </cell>
          <cell r="AI50">
            <v>0</v>
          </cell>
          <cell r="AJ50">
            <v>0</v>
          </cell>
          <cell r="AK50">
            <v>0</v>
          </cell>
          <cell r="AL50">
            <v>0</v>
          </cell>
          <cell r="AM50">
            <v>0</v>
          </cell>
          <cell r="AN50">
            <v>0</v>
          </cell>
          <cell r="AO50">
            <v>0</v>
          </cell>
          <cell r="AP50">
            <v>0</v>
          </cell>
          <cell r="AQ50">
            <v>0</v>
          </cell>
          <cell r="AR50">
            <v>0</v>
          </cell>
          <cell r="AS50">
            <v>0</v>
          </cell>
          <cell r="AT50">
            <v>0</v>
          </cell>
          <cell r="AU50">
            <v>0</v>
          </cell>
          <cell r="AV50">
            <v>0</v>
          </cell>
          <cell r="AW50">
            <v>138120.44</v>
          </cell>
        </row>
        <row r="51">
          <cell r="A51" t="str">
            <v xml:space="preserve">P19COVER L CRANK CASE </v>
          </cell>
          <cell r="B51">
            <v>8.9550000000000001</v>
          </cell>
          <cell r="C51">
            <v>31427</v>
          </cell>
          <cell r="D51">
            <v>281428.78499999997</v>
          </cell>
          <cell r="E51">
            <v>0</v>
          </cell>
          <cell r="F51">
            <v>0</v>
          </cell>
          <cell r="G51">
            <v>0</v>
          </cell>
          <cell r="H51">
            <v>0</v>
          </cell>
          <cell r="I51">
            <v>281428.78499999997</v>
          </cell>
          <cell r="J51">
            <v>0</v>
          </cell>
          <cell r="K51">
            <v>0</v>
          </cell>
          <cell r="L51">
            <v>0</v>
          </cell>
          <cell r="M51">
            <v>0</v>
          </cell>
          <cell r="N51">
            <v>0</v>
          </cell>
          <cell r="O51">
            <v>0</v>
          </cell>
          <cell r="P51">
            <v>0</v>
          </cell>
          <cell r="Q51">
            <v>0</v>
          </cell>
          <cell r="R51">
            <v>0</v>
          </cell>
          <cell r="S51">
            <v>0</v>
          </cell>
          <cell r="T51">
            <v>0</v>
          </cell>
          <cell r="U51">
            <v>0</v>
          </cell>
          <cell r="V51">
            <v>0</v>
          </cell>
          <cell r="W51">
            <v>0</v>
          </cell>
          <cell r="X51">
            <v>0</v>
          </cell>
          <cell r="Y51">
            <v>0</v>
          </cell>
          <cell r="Z51">
            <v>0</v>
          </cell>
          <cell r="AA51">
            <v>0</v>
          </cell>
          <cell r="AB51">
            <v>0</v>
          </cell>
          <cell r="AC51">
            <v>0</v>
          </cell>
          <cell r="AD51">
            <v>0</v>
          </cell>
          <cell r="AE51">
            <v>0</v>
          </cell>
          <cell r="AF51">
            <v>0</v>
          </cell>
          <cell r="AG51">
            <v>0</v>
          </cell>
          <cell r="AH51">
            <v>0</v>
          </cell>
          <cell r="AI51">
            <v>0</v>
          </cell>
          <cell r="AJ51">
            <v>0</v>
          </cell>
          <cell r="AK51">
            <v>0</v>
          </cell>
          <cell r="AL51">
            <v>0</v>
          </cell>
          <cell r="AM51">
            <v>0</v>
          </cell>
          <cell r="AN51">
            <v>0</v>
          </cell>
          <cell r="AO51">
            <v>0</v>
          </cell>
          <cell r="AP51">
            <v>0</v>
          </cell>
          <cell r="AQ51">
            <v>0</v>
          </cell>
          <cell r="AR51">
            <v>0</v>
          </cell>
          <cell r="AS51">
            <v>0</v>
          </cell>
          <cell r="AT51">
            <v>0</v>
          </cell>
          <cell r="AU51">
            <v>0</v>
          </cell>
          <cell r="AV51">
            <v>0</v>
          </cell>
          <cell r="AW51">
            <v>281428.78499999997</v>
          </cell>
        </row>
        <row r="52">
          <cell r="A52" t="str">
            <v>P19CHAIN CASE UPPER</v>
          </cell>
          <cell r="B52">
            <v>10.917999999999999</v>
          </cell>
          <cell r="C52">
            <v>31582</v>
          </cell>
          <cell r="D52">
            <v>344812.27599999995</v>
          </cell>
          <cell r="E52">
            <v>0</v>
          </cell>
          <cell r="F52">
            <v>0</v>
          </cell>
          <cell r="G52">
            <v>0</v>
          </cell>
          <cell r="H52">
            <v>0</v>
          </cell>
          <cell r="I52">
            <v>344812.27599999995</v>
          </cell>
          <cell r="J52">
            <v>0</v>
          </cell>
          <cell r="K52">
            <v>0</v>
          </cell>
          <cell r="L52">
            <v>0</v>
          </cell>
          <cell r="M52">
            <v>0</v>
          </cell>
          <cell r="N52">
            <v>0</v>
          </cell>
          <cell r="O52">
            <v>0</v>
          </cell>
          <cell r="P52">
            <v>0</v>
          </cell>
          <cell r="Q52">
            <v>0</v>
          </cell>
          <cell r="R52">
            <v>0</v>
          </cell>
          <cell r="S52">
            <v>0</v>
          </cell>
          <cell r="T52">
            <v>0</v>
          </cell>
          <cell r="U52">
            <v>0</v>
          </cell>
          <cell r="V52">
            <v>0</v>
          </cell>
          <cell r="W52">
            <v>0</v>
          </cell>
          <cell r="X52">
            <v>0</v>
          </cell>
          <cell r="Y52">
            <v>0</v>
          </cell>
          <cell r="Z52">
            <v>0</v>
          </cell>
          <cell r="AA52">
            <v>0</v>
          </cell>
          <cell r="AB52">
            <v>0</v>
          </cell>
          <cell r="AC52">
            <v>0</v>
          </cell>
          <cell r="AD52">
            <v>0</v>
          </cell>
          <cell r="AE52">
            <v>0</v>
          </cell>
          <cell r="AF52">
            <v>0</v>
          </cell>
          <cell r="AG52">
            <v>0</v>
          </cell>
          <cell r="AH52">
            <v>0</v>
          </cell>
          <cell r="AI52">
            <v>0</v>
          </cell>
          <cell r="AJ52">
            <v>0</v>
          </cell>
          <cell r="AK52">
            <v>0</v>
          </cell>
          <cell r="AL52">
            <v>0</v>
          </cell>
          <cell r="AM52">
            <v>0</v>
          </cell>
          <cell r="AN52">
            <v>0</v>
          </cell>
          <cell r="AO52">
            <v>0</v>
          </cell>
          <cell r="AP52">
            <v>0</v>
          </cell>
          <cell r="AQ52">
            <v>0</v>
          </cell>
          <cell r="AR52">
            <v>0</v>
          </cell>
          <cell r="AS52">
            <v>0</v>
          </cell>
          <cell r="AT52">
            <v>0</v>
          </cell>
          <cell r="AU52">
            <v>0</v>
          </cell>
          <cell r="AV52">
            <v>0</v>
          </cell>
          <cell r="AW52">
            <v>344812.27599999995</v>
          </cell>
        </row>
        <row r="53">
          <cell r="A53" t="str">
            <v>P19CHAIN CASE UNDER</v>
          </cell>
          <cell r="B53">
            <v>10.917999999999999</v>
          </cell>
          <cell r="C53">
            <v>31558</v>
          </cell>
          <cell r="D53">
            <v>344550.24399999995</v>
          </cell>
          <cell r="E53">
            <v>0</v>
          </cell>
          <cell r="F53">
            <v>0</v>
          </cell>
          <cell r="G53">
            <v>0</v>
          </cell>
          <cell r="H53">
            <v>0</v>
          </cell>
          <cell r="I53">
            <v>344550.24399999995</v>
          </cell>
          <cell r="J53">
            <v>0</v>
          </cell>
          <cell r="K53">
            <v>0</v>
          </cell>
          <cell r="L53">
            <v>0</v>
          </cell>
          <cell r="M53">
            <v>0</v>
          </cell>
          <cell r="N53">
            <v>0</v>
          </cell>
          <cell r="O53">
            <v>0</v>
          </cell>
          <cell r="P53">
            <v>0</v>
          </cell>
          <cell r="Q53">
            <v>0</v>
          </cell>
          <cell r="R53">
            <v>0</v>
          </cell>
          <cell r="S53">
            <v>0</v>
          </cell>
          <cell r="T53">
            <v>0</v>
          </cell>
          <cell r="U53">
            <v>0</v>
          </cell>
          <cell r="V53">
            <v>0</v>
          </cell>
          <cell r="W53">
            <v>0</v>
          </cell>
          <cell r="X53">
            <v>0</v>
          </cell>
          <cell r="Y53">
            <v>0</v>
          </cell>
          <cell r="Z53">
            <v>0</v>
          </cell>
          <cell r="AA53">
            <v>0</v>
          </cell>
          <cell r="AB53">
            <v>0</v>
          </cell>
          <cell r="AC53">
            <v>0</v>
          </cell>
          <cell r="AD53">
            <v>0</v>
          </cell>
          <cell r="AE53">
            <v>0</v>
          </cell>
          <cell r="AF53">
            <v>0</v>
          </cell>
          <cell r="AG53">
            <v>0</v>
          </cell>
          <cell r="AH53">
            <v>0</v>
          </cell>
          <cell r="AI53">
            <v>0</v>
          </cell>
          <cell r="AJ53">
            <v>0</v>
          </cell>
          <cell r="AK53">
            <v>0</v>
          </cell>
          <cell r="AL53">
            <v>0</v>
          </cell>
          <cell r="AM53">
            <v>0</v>
          </cell>
          <cell r="AN53">
            <v>0</v>
          </cell>
          <cell r="AO53">
            <v>0</v>
          </cell>
          <cell r="AP53">
            <v>0</v>
          </cell>
          <cell r="AQ53">
            <v>0</v>
          </cell>
          <cell r="AR53">
            <v>0</v>
          </cell>
          <cell r="AS53">
            <v>0</v>
          </cell>
          <cell r="AT53">
            <v>0</v>
          </cell>
          <cell r="AU53">
            <v>0</v>
          </cell>
          <cell r="AV53">
            <v>0</v>
          </cell>
          <cell r="AW53">
            <v>344550.24399999995</v>
          </cell>
        </row>
        <row r="54">
          <cell r="A54" t="str">
            <v>P19MAIN STAND</v>
          </cell>
          <cell r="B54">
            <v>8.06</v>
          </cell>
          <cell r="C54">
            <v>0</v>
          </cell>
          <cell r="D54">
            <v>0</v>
          </cell>
          <cell r="E54">
            <v>0</v>
          </cell>
          <cell r="F54">
            <v>0</v>
          </cell>
          <cell r="G54">
            <v>0</v>
          </cell>
          <cell r="H54">
            <v>0</v>
          </cell>
          <cell r="I54">
            <v>0</v>
          </cell>
          <cell r="J54">
            <v>0</v>
          </cell>
          <cell r="K54">
            <v>0</v>
          </cell>
          <cell r="L54">
            <v>0</v>
          </cell>
          <cell r="M54">
            <v>0</v>
          </cell>
          <cell r="N54">
            <v>0</v>
          </cell>
          <cell r="O54">
            <v>0</v>
          </cell>
          <cell r="P54">
            <v>0</v>
          </cell>
          <cell r="Q54">
            <v>0</v>
          </cell>
          <cell r="R54">
            <v>0</v>
          </cell>
          <cell r="S54">
            <v>0</v>
          </cell>
          <cell r="T54">
            <v>0</v>
          </cell>
          <cell r="U54">
            <v>0</v>
          </cell>
          <cell r="V54">
            <v>0</v>
          </cell>
          <cell r="W54">
            <v>0</v>
          </cell>
          <cell r="X54">
            <v>0</v>
          </cell>
          <cell r="Y54">
            <v>0</v>
          </cell>
          <cell r="Z54">
            <v>0</v>
          </cell>
          <cell r="AA54">
            <v>0</v>
          </cell>
          <cell r="AB54">
            <v>0</v>
          </cell>
          <cell r="AC54">
            <v>0</v>
          </cell>
          <cell r="AD54">
            <v>0</v>
          </cell>
          <cell r="AE54">
            <v>0</v>
          </cell>
          <cell r="AF54">
            <v>0</v>
          </cell>
          <cell r="AG54">
            <v>0</v>
          </cell>
          <cell r="AH54">
            <v>0</v>
          </cell>
          <cell r="AI54">
            <v>0</v>
          </cell>
          <cell r="AJ54">
            <v>0</v>
          </cell>
          <cell r="AK54">
            <v>0</v>
          </cell>
          <cell r="AL54">
            <v>0</v>
          </cell>
          <cell r="AM54">
            <v>0</v>
          </cell>
          <cell r="AN54">
            <v>0</v>
          </cell>
          <cell r="AO54">
            <v>0</v>
          </cell>
          <cell r="AP54">
            <v>0</v>
          </cell>
          <cell r="AQ54">
            <v>0</v>
          </cell>
          <cell r="AR54">
            <v>0</v>
          </cell>
          <cell r="AS54">
            <v>0</v>
          </cell>
          <cell r="AT54">
            <v>0</v>
          </cell>
          <cell r="AU54">
            <v>0</v>
          </cell>
          <cell r="AV54">
            <v>0</v>
          </cell>
          <cell r="AW54">
            <v>0</v>
          </cell>
        </row>
        <row r="55">
          <cell r="A55" t="str">
            <v>P19BKT. R PILLION STEP</v>
          </cell>
          <cell r="B55">
            <v>3.09</v>
          </cell>
          <cell r="C55">
            <v>31389</v>
          </cell>
          <cell r="D55">
            <v>0</v>
          </cell>
          <cell r="E55">
            <v>96992.01</v>
          </cell>
          <cell r="F55">
            <v>0</v>
          </cell>
          <cell r="G55">
            <v>0</v>
          </cell>
          <cell r="H55">
            <v>0</v>
          </cell>
          <cell r="I55">
            <v>0</v>
          </cell>
          <cell r="J55">
            <v>0</v>
          </cell>
          <cell r="K55">
            <v>0</v>
          </cell>
          <cell r="L55">
            <v>0</v>
          </cell>
          <cell r="M55">
            <v>0</v>
          </cell>
          <cell r="N55">
            <v>0</v>
          </cell>
          <cell r="O55">
            <v>0</v>
          </cell>
          <cell r="P55">
            <v>0</v>
          </cell>
          <cell r="Q55">
            <v>0</v>
          </cell>
          <cell r="R55">
            <v>0</v>
          </cell>
          <cell r="S55">
            <v>0</v>
          </cell>
          <cell r="T55">
            <v>0</v>
          </cell>
          <cell r="U55">
            <v>0</v>
          </cell>
          <cell r="V55">
            <v>0</v>
          </cell>
          <cell r="W55">
            <v>0</v>
          </cell>
          <cell r="X55">
            <v>0</v>
          </cell>
          <cell r="Y55">
            <v>0</v>
          </cell>
          <cell r="Z55">
            <v>0</v>
          </cell>
          <cell r="AA55">
            <v>0</v>
          </cell>
          <cell r="AB55">
            <v>0</v>
          </cell>
          <cell r="AC55">
            <v>0</v>
          </cell>
          <cell r="AD55">
            <v>0</v>
          </cell>
          <cell r="AE55">
            <v>0</v>
          </cell>
          <cell r="AF55">
            <v>0</v>
          </cell>
          <cell r="AG55">
            <v>0</v>
          </cell>
          <cell r="AH55">
            <v>0</v>
          </cell>
          <cell r="AI55">
            <v>0</v>
          </cell>
          <cell r="AJ55">
            <v>0</v>
          </cell>
          <cell r="AK55">
            <v>0</v>
          </cell>
          <cell r="AL55">
            <v>0</v>
          </cell>
          <cell r="AM55">
            <v>0</v>
          </cell>
          <cell r="AN55">
            <v>0</v>
          </cell>
          <cell r="AO55">
            <v>0</v>
          </cell>
          <cell r="AP55">
            <v>0</v>
          </cell>
          <cell r="AQ55">
            <v>0</v>
          </cell>
          <cell r="AR55">
            <v>0</v>
          </cell>
          <cell r="AS55">
            <v>0</v>
          </cell>
          <cell r="AT55">
            <v>0</v>
          </cell>
          <cell r="AU55">
            <v>0</v>
          </cell>
          <cell r="AV55">
            <v>0</v>
          </cell>
          <cell r="AW55">
            <v>96992.01</v>
          </cell>
        </row>
        <row r="56">
          <cell r="A56" t="str">
            <v>P19BKT. L PILLION STEP</v>
          </cell>
          <cell r="B56">
            <v>3.22</v>
          </cell>
          <cell r="C56">
            <v>31389</v>
          </cell>
          <cell r="D56">
            <v>0</v>
          </cell>
          <cell r="E56">
            <v>101072.58</v>
          </cell>
          <cell r="F56">
            <v>0</v>
          </cell>
          <cell r="G56">
            <v>0</v>
          </cell>
          <cell r="H56">
            <v>0</v>
          </cell>
          <cell r="I56">
            <v>0</v>
          </cell>
          <cell r="J56">
            <v>0</v>
          </cell>
          <cell r="K56">
            <v>0</v>
          </cell>
          <cell r="L56">
            <v>0</v>
          </cell>
          <cell r="M56">
            <v>0</v>
          </cell>
          <cell r="N56">
            <v>0</v>
          </cell>
          <cell r="O56">
            <v>0</v>
          </cell>
          <cell r="P56">
            <v>0</v>
          </cell>
          <cell r="Q56">
            <v>0</v>
          </cell>
          <cell r="R56">
            <v>0</v>
          </cell>
          <cell r="S56">
            <v>0</v>
          </cell>
          <cell r="T56">
            <v>0</v>
          </cell>
          <cell r="U56">
            <v>0</v>
          </cell>
          <cell r="V56">
            <v>0</v>
          </cell>
          <cell r="W56">
            <v>0</v>
          </cell>
          <cell r="X56">
            <v>0</v>
          </cell>
          <cell r="Y56">
            <v>0</v>
          </cell>
          <cell r="Z56">
            <v>0</v>
          </cell>
          <cell r="AA56">
            <v>0</v>
          </cell>
          <cell r="AB56">
            <v>0</v>
          </cell>
          <cell r="AC56">
            <v>0</v>
          </cell>
          <cell r="AD56">
            <v>0</v>
          </cell>
          <cell r="AE56">
            <v>0</v>
          </cell>
          <cell r="AF56">
            <v>0</v>
          </cell>
          <cell r="AG56">
            <v>0</v>
          </cell>
          <cell r="AH56">
            <v>0</v>
          </cell>
          <cell r="AI56">
            <v>0</v>
          </cell>
          <cell r="AJ56">
            <v>0</v>
          </cell>
          <cell r="AK56">
            <v>0</v>
          </cell>
          <cell r="AL56">
            <v>0</v>
          </cell>
          <cell r="AM56">
            <v>0</v>
          </cell>
          <cell r="AN56">
            <v>0</v>
          </cell>
          <cell r="AO56">
            <v>0</v>
          </cell>
          <cell r="AP56">
            <v>0</v>
          </cell>
          <cell r="AQ56">
            <v>0</v>
          </cell>
          <cell r="AR56">
            <v>0</v>
          </cell>
          <cell r="AS56">
            <v>0</v>
          </cell>
          <cell r="AT56">
            <v>0</v>
          </cell>
          <cell r="AU56">
            <v>0</v>
          </cell>
          <cell r="AV56">
            <v>0</v>
          </cell>
          <cell r="AW56">
            <v>101072.58</v>
          </cell>
        </row>
        <row r="57">
          <cell r="A57" t="str">
            <v>P19BAR COMP. SIDE STAND</v>
          </cell>
          <cell r="B57">
            <v>2.31</v>
          </cell>
          <cell r="C57">
            <v>0</v>
          </cell>
          <cell r="D57">
            <v>0</v>
          </cell>
          <cell r="E57">
            <v>0</v>
          </cell>
          <cell r="F57">
            <v>0</v>
          </cell>
          <cell r="G57">
            <v>0</v>
          </cell>
          <cell r="H57">
            <v>0</v>
          </cell>
          <cell r="I57">
            <v>0</v>
          </cell>
          <cell r="J57">
            <v>0</v>
          </cell>
          <cell r="K57">
            <v>0</v>
          </cell>
          <cell r="L57">
            <v>0</v>
          </cell>
          <cell r="M57">
            <v>0</v>
          </cell>
          <cell r="N57">
            <v>0</v>
          </cell>
          <cell r="O57">
            <v>0</v>
          </cell>
          <cell r="P57">
            <v>0</v>
          </cell>
          <cell r="Q57">
            <v>0</v>
          </cell>
          <cell r="R57">
            <v>0</v>
          </cell>
          <cell r="S57">
            <v>0</v>
          </cell>
          <cell r="T57">
            <v>0</v>
          </cell>
          <cell r="U57">
            <v>0</v>
          </cell>
          <cell r="V57">
            <v>0</v>
          </cell>
          <cell r="W57">
            <v>0</v>
          </cell>
          <cell r="X57">
            <v>0</v>
          </cell>
          <cell r="Y57">
            <v>0</v>
          </cell>
          <cell r="Z57">
            <v>0</v>
          </cell>
          <cell r="AA57">
            <v>0</v>
          </cell>
          <cell r="AB57">
            <v>0</v>
          </cell>
          <cell r="AC57">
            <v>0</v>
          </cell>
          <cell r="AD57">
            <v>0</v>
          </cell>
          <cell r="AE57">
            <v>0</v>
          </cell>
          <cell r="AF57">
            <v>0</v>
          </cell>
          <cell r="AG57">
            <v>0</v>
          </cell>
          <cell r="AH57">
            <v>0</v>
          </cell>
          <cell r="AI57">
            <v>0</v>
          </cell>
          <cell r="AJ57">
            <v>0</v>
          </cell>
          <cell r="AK57">
            <v>0</v>
          </cell>
          <cell r="AL57">
            <v>0</v>
          </cell>
          <cell r="AM57">
            <v>0</v>
          </cell>
          <cell r="AN57">
            <v>0</v>
          </cell>
          <cell r="AO57">
            <v>0</v>
          </cell>
          <cell r="AP57">
            <v>0</v>
          </cell>
          <cell r="AQ57">
            <v>0</v>
          </cell>
          <cell r="AR57">
            <v>0</v>
          </cell>
          <cell r="AS57">
            <v>0</v>
          </cell>
          <cell r="AT57">
            <v>0</v>
          </cell>
          <cell r="AU57">
            <v>0</v>
          </cell>
          <cell r="AV57">
            <v>0</v>
          </cell>
          <cell r="AW57">
            <v>0</v>
          </cell>
        </row>
        <row r="58">
          <cell r="A58" t="str">
            <v>P19BASE FRONT NO. PLATE</v>
          </cell>
          <cell r="B58">
            <v>0.93</v>
          </cell>
          <cell r="C58">
            <v>0</v>
          </cell>
          <cell r="D58">
            <v>0</v>
          </cell>
          <cell r="E58">
            <v>0</v>
          </cell>
          <cell r="F58">
            <v>0</v>
          </cell>
          <cell r="G58">
            <v>0</v>
          </cell>
          <cell r="H58">
            <v>0</v>
          </cell>
          <cell r="I58">
            <v>0</v>
          </cell>
          <cell r="J58">
            <v>0</v>
          </cell>
          <cell r="K58">
            <v>0</v>
          </cell>
          <cell r="L58">
            <v>0</v>
          </cell>
          <cell r="M58">
            <v>0</v>
          </cell>
          <cell r="N58">
            <v>0</v>
          </cell>
          <cell r="O58">
            <v>0</v>
          </cell>
          <cell r="P58">
            <v>0</v>
          </cell>
          <cell r="Q58">
            <v>0</v>
          </cell>
          <cell r="R58">
            <v>0</v>
          </cell>
          <cell r="S58">
            <v>0</v>
          </cell>
          <cell r="T58">
            <v>0</v>
          </cell>
          <cell r="U58">
            <v>0</v>
          </cell>
          <cell r="V58">
            <v>0</v>
          </cell>
          <cell r="W58">
            <v>0</v>
          </cell>
          <cell r="X58">
            <v>0</v>
          </cell>
          <cell r="Y58">
            <v>0</v>
          </cell>
          <cell r="Z58">
            <v>0</v>
          </cell>
          <cell r="AA58">
            <v>0</v>
          </cell>
          <cell r="AB58">
            <v>0</v>
          </cell>
          <cell r="AC58">
            <v>0</v>
          </cell>
          <cell r="AD58">
            <v>0</v>
          </cell>
          <cell r="AE58">
            <v>0</v>
          </cell>
          <cell r="AF58">
            <v>0</v>
          </cell>
          <cell r="AG58">
            <v>0</v>
          </cell>
          <cell r="AH58">
            <v>0</v>
          </cell>
          <cell r="AI58">
            <v>0</v>
          </cell>
          <cell r="AJ58">
            <v>0</v>
          </cell>
          <cell r="AK58">
            <v>0</v>
          </cell>
          <cell r="AL58">
            <v>0</v>
          </cell>
          <cell r="AM58">
            <v>0</v>
          </cell>
          <cell r="AN58">
            <v>0</v>
          </cell>
          <cell r="AO58">
            <v>0</v>
          </cell>
          <cell r="AP58">
            <v>0</v>
          </cell>
          <cell r="AQ58">
            <v>0</v>
          </cell>
          <cell r="AR58">
            <v>0</v>
          </cell>
          <cell r="AS58">
            <v>0</v>
          </cell>
          <cell r="AT58">
            <v>0</v>
          </cell>
          <cell r="AU58">
            <v>0</v>
          </cell>
          <cell r="AV58">
            <v>0</v>
          </cell>
          <cell r="AW58">
            <v>0</v>
          </cell>
        </row>
        <row r="59">
          <cell r="A59" t="str">
            <v>P19PLATE ENGINE HANGER</v>
          </cell>
          <cell r="B59">
            <v>0.54</v>
          </cell>
          <cell r="C59">
            <v>0</v>
          </cell>
          <cell r="D59">
            <v>0</v>
          </cell>
          <cell r="E59">
            <v>0</v>
          </cell>
          <cell r="F59">
            <v>0</v>
          </cell>
          <cell r="G59">
            <v>0</v>
          </cell>
          <cell r="H59">
            <v>0</v>
          </cell>
          <cell r="I59">
            <v>0</v>
          </cell>
          <cell r="J59">
            <v>0</v>
          </cell>
          <cell r="K59">
            <v>0</v>
          </cell>
          <cell r="L59">
            <v>0</v>
          </cell>
          <cell r="M59">
            <v>0</v>
          </cell>
          <cell r="N59">
            <v>0</v>
          </cell>
          <cell r="O59">
            <v>0</v>
          </cell>
          <cell r="P59">
            <v>0</v>
          </cell>
          <cell r="Q59">
            <v>0</v>
          </cell>
          <cell r="R59">
            <v>0</v>
          </cell>
          <cell r="S59">
            <v>0</v>
          </cell>
          <cell r="T59">
            <v>0</v>
          </cell>
          <cell r="U59">
            <v>0</v>
          </cell>
          <cell r="V59">
            <v>0</v>
          </cell>
          <cell r="W59">
            <v>0</v>
          </cell>
          <cell r="X59">
            <v>0</v>
          </cell>
          <cell r="Y59">
            <v>0</v>
          </cell>
          <cell r="Z59">
            <v>0</v>
          </cell>
          <cell r="AA59">
            <v>0</v>
          </cell>
          <cell r="AB59">
            <v>0</v>
          </cell>
          <cell r="AC59">
            <v>0</v>
          </cell>
          <cell r="AD59">
            <v>0</v>
          </cell>
          <cell r="AE59">
            <v>0</v>
          </cell>
          <cell r="AF59">
            <v>0</v>
          </cell>
          <cell r="AG59">
            <v>0</v>
          </cell>
          <cell r="AH59">
            <v>0</v>
          </cell>
          <cell r="AI59">
            <v>0</v>
          </cell>
          <cell r="AJ59">
            <v>0</v>
          </cell>
          <cell r="AK59">
            <v>0</v>
          </cell>
          <cell r="AL59">
            <v>0</v>
          </cell>
          <cell r="AM59">
            <v>0</v>
          </cell>
          <cell r="AN59">
            <v>0</v>
          </cell>
          <cell r="AO59">
            <v>0</v>
          </cell>
          <cell r="AP59">
            <v>0</v>
          </cell>
          <cell r="AQ59">
            <v>0</v>
          </cell>
          <cell r="AR59">
            <v>0</v>
          </cell>
          <cell r="AS59">
            <v>0</v>
          </cell>
          <cell r="AT59">
            <v>0</v>
          </cell>
          <cell r="AU59">
            <v>0</v>
          </cell>
          <cell r="AV59">
            <v>0</v>
          </cell>
          <cell r="AW59">
            <v>0</v>
          </cell>
        </row>
        <row r="60">
          <cell r="A60" t="str">
            <v xml:space="preserve">P19STAY HEAD LIGHT </v>
          </cell>
          <cell r="B60">
            <v>2.75</v>
          </cell>
          <cell r="C60">
            <v>0</v>
          </cell>
          <cell r="D60">
            <v>0</v>
          </cell>
          <cell r="E60">
            <v>0</v>
          </cell>
          <cell r="F60">
            <v>0</v>
          </cell>
          <cell r="G60">
            <v>0</v>
          </cell>
          <cell r="H60">
            <v>0</v>
          </cell>
          <cell r="I60">
            <v>0</v>
          </cell>
          <cell r="J60">
            <v>0</v>
          </cell>
          <cell r="K60">
            <v>0</v>
          </cell>
          <cell r="L60">
            <v>0</v>
          </cell>
          <cell r="M60">
            <v>0</v>
          </cell>
          <cell r="N60">
            <v>0</v>
          </cell>
          <cell r="O60">
            <v>0</v>
          </cell>
          <cell r="P60">
            <v>0</v>
          </cell>
          <cell r="Q60">
            <v>0</v>
          </cell>
          <cell r="R60">
            <v>0</v>
          </cell>
          <cell r="S60">
            <v>0</v>
          </cell>
          <cell r="T60">
            <v>0</v>
          </cell>
          <cell r="U60">
            <v>0</v>
          </cell>
          <cell r="V60">
            <v>0</v>
          </cell>
          <cell r="W60">
            <v>0</v>
          </cell>
          <cell r="X60">
            <v>0</v>
          </cell>
          <cell r="Y60">
            <v>0</v>
          </cell>
          <cell r="Z60">
            <v>0</v>
          </cell>
          <cell r="AA60">
            <v>0</v>
          </cell>
          <cell r="AB60">
            <v>0</v>
          </cell>
          <cell r="AC60">
            <v>0</v>
          </cell>
          <cell r="AD60">
            <v>0</v>
          </cell>
          <cell r="AE60">
            <v>0</v>
          </cell>
          <cell r="AF60">
            <v>0</v>
          </cell>
          <cell r="AG60">
            <v>0</v>
          </cell>
          <cell r="AH60">
            <v>0</v>
          </cell>
          <cell r="AI60">
            <v>0</v>
          </cell>
          <cell r="AJ60">
            <v>0</v>
          </cell>
          <cell r="AK60">
            <v>0</v>
          </cell>
          <cell r="AL60">
            <v>0</v>
          </cell>
          <cell r="AM60">
            <v>0</v>
          </cell>
          <cell r="AN60">
            <v>0</v>
          </cell>
          <cell r="AO60">
            <v>0</v>
          </cell>
          <cell r="AP60">
            <v>0</v>
          </cell>
          <cell r="AQ60">
            <v>0</v>
          </cell>
          <cell r="AR60">
            <v>0</v>
          </cell>
          <cell r="AS60">
            <v>0</v>
          </cell>
          <cell r="AT60">
            <v>0</v>
          </cell>
          <cell r="AU60">
            <v>0</v>
          </cell>
          <cell r="AV60">
            <v>0</v>
          </cell>
          <cell r="AW60">
            <v>0</v>
          </cell>
        </row>
        <row r="61">
          <cell r="A61" t="str">
            <v>P19BKT. COMP. R STEP</v>
          </cell>
          <cell r="B61">
            <v>1.53</v>
          </cell>
          <cell r="C61">
            <v>0</v>
          </cell>
          <cell r="D61">
            <v>0</v>
          </cell>
          <cell r="E61">
            <v>0</v>
          </cell>
          <cell r="F61">
            <v>0</v>
          </cell>
          <cell r="G61">
            <v>0</v>
          </cell>
          <cell r="H61">
            <v>0</v>
          </cell>
          <cell r="I61">
            <v>0</v>
          </cell>
          <cell r="J61">
            <v>0</v>
          </cell>
          <cell r="K61">
            <v>0</v>
          </cell>
          <cell r="L61">
            <v>0</v>
          </cell>
          <cell r="M61">
            <v>0</v>
          </cell>
          <cell r="N61">
            <v>0</v>
          </cell>
          <cell r="O61">
            <v>0</v>
          </cell>
          <cell r="P61">
            <v>0</v>
          </cell>
          <cell r="Q61">
            <v>0</v>
          </cell>
          <cell r="R61">
            <v>0</v>
          </cell>
          <cell r="S61">
            <v>0</v>
          </cell>
          <cell r="T61">
            <v>0</v>
          </cell>
          <cell r="U61">
            <v>0</v>
          </cell>
          <cell r="V61">
            <v>0</v>
          </cell>
          <cell r="W61">
            <v>0</v>
          </cell>
          <cell r="X61">
            <v>0</v>
          </cell>
          <cell r="Y61">
            <v>0</v>
          </cell>
          <cell r="Z61">
            <v>0</v>
          </cell>
          <cell r="AA61">
            <v>0</v>
          </cell>
          <cell r="AB61">
            <v>0</v>
          </cell>
          <cell r="AC61">
            <v>0</v>
          </cell>
          <cell r="AD61">
            <v>0</v>
          </cell>
          <cell r="AE61">
            <v>0</v>
          </cell>
          <cell r="AF61">
            <v>0</v>
          </cell>
          <cell r="AG61">
            <v>0</v>
          </cell>
          <cell r="AH61">
            <v>0</v>
          </cell>
          <cell r="AI61">
            <v>0</v>
          </cell>
          <cell r="AJ61">
            <v>0</v>
          </cell>
          <cell r="AK61">
            <v>0</v>
          </cell>
          <cell r="AL61">
            <v>0</v>
          </cell>
          <cell r="AM61">
            <v>0</v>
          </cell>
          <cell r="AN61">
            <v>0</v>
          </cell>
          <cell r="AO61">
            <v>0</v>
          </cell>
          <cell r="AP61">
            <v>0</v>
          </cell>
          <cell r="AQ61">
            <v>0</v>
          </cell>
          <cell r="AR61">
            <v>0</v>
          </cell>
          <cell r="AS61">
            <v>0</v>
          </cell>
          <cell r="AT61">
            <v>0</v>
          </cell>
          <cell r="AU61">
            <v>0</v>
          </cell>
          <cell r="AV61">
            <v>0</v>
          </cell>
          <cell r="AW61">
            <v>0</v>
          </cell>
        </row>
        <row r="62">
          <cell r="A62" t="str">
            <v>P19PIPE INLET</v>
          </cell>
          <cell r="B62">
            <v>0.69</v>
          </cell>
          <cell r="C62">
            <v>31389</v>
          </cell>
          <cell r="D62">
            <v>0</v>
          </cell>
          <cell r="E62">
            <v>0</v>
          </cell>
          <cell r="F62">
            <v>0</v>
          </cell>
          <cell r="G62">
            <v>0</v>
          </cell>
          <cell r="H62">
            <v>0</v>
          </cell>
          <cell r="I62">
            <v>0</v>
          </cell>
          <cell r="J62">
            <v>0</v>
          </cell>
          <cell r="K62">
            <v>0</v>
          </cell>
          <cell r="L62">
            <v>0</v>
          </cell>
          <cell r="M62">
            <v>21658.41</v>
          </cell>
          <cell r="N62">
            <v>0</v>
          </cell>
          <cell r="O62">
            <v>0</v>
          </cell>
          <cell r="P62">
            <v>0</v>
          </cell>
          <cell r="Q62">
            <v>0</v>
          </cell>
          <cell r="R62">
            <v>0</v>
          </cell>
          <cell r="S62">
            <v>0</v>
          </cell>
          <cell r="T62">
            <v>0</v>
          </cell>
          <cell r="U62">
            <v>0</v>
          </cell>
          <cell r="V62">
            <v>0</v>
          </cell>
          <cell r="W62">
            <v>0</v>
          </cell>
          <cell r="X62">
            <v>0</v>
          </cell>
          <cell r="Y62">
            <v>0</v>
          </cell>
          <cell r="Z62">
            <v>0</v>
          </cell>
          <cell r="AA62">
            <v>0</v>
          </cell>
          <cell r="AB62">
            <v>0</v>
          </cell>
          <cell r="AC62">
            <v>0</v>
          </cell>
          <cell r="AD62">
            <v>0</v>
          </cell>
          <cell r="AE62">
            <v>0</v>
          </cell>
          <cell r="AF62">
            <v>0</v>
          </cell>
          <cell r="AG62">
            <v>0</v>
          </cell>
          <cell r="AH62">
            <v>0</v>
          </cell>
          <cell r="AI62">
            <v>0</v>
          </cell>
          <cell r="AJ62">
            <v>0</v>
          </cell>
          <cell r="AK62">
            <v>0</v>
          </cell>
          <cell r="AL62">
            <v>0</v>
          </cell>
          <cell r="AM62">
            <v>0</v>
          </cell>
          <cell r="AN62">
            <v>0</v>
          </cell>
          <cell r="AO62">
            <v>0</v>
          </cell>
          <cell r="AP62">
            <v>0</v>
          </cell>
          <cell r="AQ62">
            <v>0</v>
          </cell>
          <cell r="AR62">
            <v>0</v>
          </cell>
          <cell r="AS62">
            <v>0</v>
          </cell>
          <cell r="AT62">
            <v>0</v>
          </cell>
          <cell r="AU62">
            <v>0</v>
          </cell>
          <cell r="AV62">
            <v>0</v>
          </cell>
          <cell r="AW62">
            <v>0</v>
          </cell>
        </row>
        <row r="63">
          <cell r="A63" t="str">
            <v>P19STAY R HEAD LIGHT</v>
          </cell>
          <cell r="B63">
            <v>1.39</v>
          </cell>
          <cell r="C63">
            <v>0</v>
          </cell>
          <cell r="D63">
            <v>0</v>
          </cell>
          <cell r="E63">
            <v>0</v>
          </cell>
          <cell r="F63">
            <v>0</v>
          </cell>
          <cell r="G63">
            <v>0</v>
          </cell>
          <cell r="H63">
            <v>0</v>
          </cell>
          <cell r="I63">
            <v>0</v>
          </cell>
          <cell r="J63">
            <v>0</v>
          </cell>
          <cell r="K63">
            <v>0</v>
          </cell>
          <cell r="L63">
            <v>0</v>
          </cell>
          <cell r="M63">
            <v>0</v>
          </cell>
          <cell r="N63">
            <v>0</v>
          </cell>
          <cell r="O63">
            <v>0</v>
          </cell>
          <cell r="P63">
            <v>0</v>
          </cell>
          <cell r="Q63">
            <v>0</v>
          </cell>
          <cell r="R63">
            <v>0</v>
          </cell>
          <cell r="S63">
            <v>0</v>
          </cell>
          <cell r="T63">
            <v>0</v>
          </cell>
          <cell r="U63">
            <v>0</v>
          </cell>
          <cell r="V63">
            <v>0</v>
          </cell>
          <cell r="W63">
            <v>0</v>
          </cell>
          <cell r="X63">
            <v>0</v>
          </cell>
          <cell r="Y63">
            <v>0</v>
          </cell>
          <cell r="Z63">
            <v>0</v>
          </cell>
          <cell r="AA63">
            <v>0</v>
          </cell>
          <cell r="AB63">
            <v>0</v>
          </cell>
          <cell r="AC63">
            <v>0</v>
          </cell>
          <cell r="AD63">
            <v>0</v>
          </cell>
          <cell r="AE63">
            <v>0</v>
          </cell>
          <cell r="AF63">
            <v>0</v>
          </cell>
          <cell r="AG63">
            <v>0</v>
          </cell>
          <cell r="AH63">
            <v>0</v>
          </cell>
          <cell r="AI63">
            <v>0</v>
          </cell>
          <cell r="AJ63">
            <v>0</v>
          </cell>
          <cell r="AK63">
            <v>0</v>
          </cell>
          <cell r="AL63">
            <v>0</v>
          </cell>
          <cell r="AM63">
            <v>0</v>
          </cell>
          <cell r="AN63">
            <v>0</v>
          </cell>
          <cell r="AO63">
            <v>0</v>
          </cell>
          <cell r="AP63">
            <v>0</v>
          </cell>
          <cell r="AQ63">
            <v>0</v>
          </cell>
          <cell r="AR63">
            <v>0</v>
          </cell>
          <cell r="AS63">
            <v>0</v>
          </cell>
          <cell r="AT63">
            <v>0</v>
          </cell>
          <cell r="AU63">
            <v>0</v>
          </cell>
          <cell r="AV63">
            <v>0</v>
          </cell>
          <cell r="AW63">
            <v>0</v>
          </cell>
        </row>
        <row r="64">
          <cell r="A64" t="str">
            <v>P19STAY L HEAD LIGHT</v>
          </cell>
          <cell r="B64">
            <v>1.46</v>
          </cell>
          <cell r="C64">
            <v>0</v>
          </cell>
          <cell r="D64">
            <v>0</v>
          </cell>
          <cell r="E64">
            <v>0</v>
          </cell>
          <cell r="F64">
            <v>0</v>
          </cell>
          <cell r="G64">
            <v>0</v>
          </cell>
          <cell r="H64">
            <v>0</v>
          </cell>
          <cell r="I64">
            <v>0</v>
          </cell>
          <cell r="J64">
            <v>0</v>
          </cell>
          <cell r="K64">
            <v>0</v>
          </cell>
          <cell r="L64">
            <v>0</v>
          </cell>
          <cell r="M64">
            <v>0</v>
          </cell>
          <cell r="N64">
            <v>0</v>
          </cell>
          <cell r="O64">
            <v>0</v>
          </cell>
          <cell r="P64">
            <v>0</v>
          </cell>
          <cell r="Q64">
            <v>0</v>
          </cell>
          <cell r="R64">
            <v>0</v>
          </cell>
          <cell r="S64">
            <v>0</v>
          </cell>
          <cell r="T64">
            <v>0</v>
          </cell>
          <cell r="U64">
            <v>0</v>
          </cell>
          <cell r="V64">
            <v>0</v>
          </cell>
          <cell r="W64">
            <v>0</v>
          </cell>
          <cell r="X64">
            <v>0</v>
          </cell>
          <cell r="Y64">
            <v>0</v>
          </cell>
          <cell r="Z64">
            <v>0</v>
          </cell>
          <cell r="AA64">
            <v>0</v>
          </cell>
          <cell r="AB64">
            <v>0</v>
          </cell>
          <cell r="AC64">
            <v>0</v>
          </cell>
          <cell r="AD64">
            <v>0</v>
          </cell>
          <cell r="AE64">
            <v>0</v>
          </cell>
          <cell r="AF64">
            <v>0</v>
          </cell>
          <cell r="AG64">
            <v>0</v>
          </cell>
          <cell r="AH64">
            <v>0</v>
          </cell>
          <cell r="AI64">
            <v>0</v>
          </cell>
          <cell r="AJ64">
            <v>0</v>
          </cell>
          <cell r="AK64">
            <v>0</v>
          </cell>
          <cell r="AL64">
            <v>0</v>
          </cell>
          <cell r="AM64">
            <v>0</v>
          </cell>
          <cell r="AN64">
            <v>0</v>
          </cell>
          <cell r="AO64">
            <v>0</v>
          </cell>
          <cell r="AP64">
            <v>0</v>
          </cell>
          <cell r="AQ64">
            <v>0</v>
          </cell>
          <cell r="AR64">
            <v>0</v>
          </cell>
          <cell r="AS64">
            <v>0</v>
          </cell>
          <cell r="AT64">
            <v>0</v>
          </cell>
          <cell r="AU64">
            <v>0</v>
          </cell>
          <cell r="AV64">
            <v>0</v>
          </cell>
          <cell r="AW64">
            <v>0</v>
          </cell>
        </row>
        <row r="65">
          <cell r="A65" t="str">
            <v>P19FRONT NO. PLATE</v>
          </cell>
          <cell r="B65">
            <v>2.21</v>
          </cell>
          <cell r="C65">
            <v>66876</v>
          </cell>
          <cell r="D65">
            <v>0</v>
          </cell>
          <cell r="E65">
            <v>147795.96</v>
          </cell>
          <cell r="F65">
            <v>0</v>
          </cell>
          <cell r="G65">
            <v>0</v>
          </cell>
          <cell r="H65">
            <v>0</v>
          </cell>
          <cell r="I65">
            <v>0</v>
          </cell>
          <cell r="J65">
            <v>0</v>
          </cell>
          <cell r="K65">
            <v>0</v>
          </cell>
          <cell r="L65">
            <v>0</v>
          </cell>
          <cell r="M65">
            <v>0</v>
          </cell>
          <cell r="N65">
            <v>0</v>
          </cell>
          <cell r="O65">
            <v>0</v>
          </cell>
          <cell r="P65">
            <v>0</v>
          </cell>
          <cell r="Q65">
            <v>0</v>
          </cell>
          <cell r="R65">
            <v>0</v>
          </cell>
          <cell r="S65">
            <v>0</v>
          </cell>
          <cell r="T65">
            <v>0</v>
          </cell>
          <cell r="U65">
            <v>0</v>
          </cell>
          <cell r="V65">
            <v>0</v>
          </cell>
          <cell r="W65">
            <v>0</v>
          </cell>
          <cell r="X65">
            <v>0</v>
          </cell>
          <cell r="Y65">
            <v>0</v>
          </cell>
          <cell r="Z65">
            <v>0</v>
          </cell>
          <cell r="AA65">
            <v>0</v>
          </cell>
          <cell r="AB65">
            <v>0</v>
          </cell>
          <cell r="AC65">
            <v>0</v>
          </cell>
          <cell r="AD65">
            <v>0</v>
          </cell>
          <cell r="AE65">
            <v>0</v>
          </cell>
          <cell r="AF65">
            <v>0</v>
          </cell>
          <cell r="AG65">
            <v>0</v>
          </cell>
          <cell r="AH65">
            <v>0</v>
          </cell>
          <cell r="AI65">
            <v>0</v>
          </cell>
          <cell r="AJ65">
            <v>0</v>
          </cell>
          <cell r="AK65">
            <v>0</v>
          </cell>
          <cell r="AL65">
            <v>0</v>
          </cell>
          <cell r="AM65">
            <v>0</v>
          </cell>
          <cell r="AN65">
            <v>0</v>
          </cell>
          <cell r="AO65">
            <v>0</v>
          </cell>
          <cell r="AP65">
            <v>0</v>
          </cell>
          <cell r="AQ65">
            <v>0</v>
          </cell>
          <cell r="AR65">
            <v>0</v>
          </cell>
          <cell r="AS65">
            <v>0</v>
          </cell>
          <cell r="AT65">
            <v>0</v>
          </cell>
          <cell r="AU65">
            <v>0</v>
          </cell>
          <cell r="AV65">
            <v>0</v>
          </cell>
          <cell r="AW65">
            <v>147795.96</v>
          </cell>
        </row>
        <row r="66">
          <cell r="A66" t="str">
            <v xml:space="preserve">P19COVER R CRANK CASE </v>
          </cell>
          <cell r="B66">
            <v>7.08</v>
          </cell>
          <cell r="C66">
            <v>31428</v>
          </cell>
          <cell r="D66">
            <v>222510.24</v>
          </cell>
          <cell r="E66">
            <v>0</v>
          </cell>
          <cell r="F66">
            <v>0</v>
          </cell>
          <cell r="G66">
            <v>0</v>
          </cell>
          <cell r="H66">
            <v>0</v>
          </cell>
          <cell r="I66">
            <v>222510.24</v>
          </cell>
          <cell r="J66">
            <v>0</v>
          </cell>
          <cell r="K66">
            <v>0</v>
          </cell>
          <cell r="L66">
            <v>0</v>
          </cell>
          <cell r="M66">
            <v>0</v>
          </cell>
          <cell r="N66">
            <v>0</v>
          </cell>
          <cell r="O66">
            <v>0</v>
          </cell>
          <cell r="P66">
            <v>0</v>
          </cell>
          <cell r="Q66">
            <v>0</v>
          </cell>
          <cell r="R66">
            <v>0</v>
          </cell>
          <cell r="S66">
            <v>0</v>
          </cell>
          <cell r="T66">
            <v>0</v>
          </cell>
          <cell r="U66">
            <v>0</v>
          </cell>
          <cell r="V66">
            <v>0</v>
          </cell>
          <cell r="W66">
            <v>0</v>
          </cell>
          <cell r="X66">
            <v>0</v>
          </cell>
          <cell r="Y66">
            <v>0</v>
          </cell>
          <cell r="Z66">
            <v>0</v>
          </cell>
          <cell r="AA66">
            <v>0</v>
          </cell>
          <cell r="AB66">
            <v>0</v>
          </cell>
          <cell r="AC66">
            <v>0</v>
          </cell>
          <cell r="AD66">
            <v>0</v>
          </cell>
          <cell r="AE66">
            <v>0</v>
          </cell>
          <cell r="AF66">
            <v>0</v>
          </cell>
          <cell r="AG66">
            <v>0</v>
          </cell>
          <cell r="AH66">
            <v>0</v>
          </cell>
          <cell r="AI66">
            <v>0</v>
          </cell>
          <cell r="AJ66">
            <v>0</v>
          </cell>
          <cell r="AK66">
            <v>0</v>
          </cell>
          <cell r="AL66">
            <v>0</v>
          </cell>
          <cell r="AM66">
            <v>0</v>
          </cell>
          <cell r="AN66">
            <v>0</v>
          </cell>
          <cell r="AO66">
            <v>0</v>
          </cell>
          <cell r="AP66">
            <v>0</v>
          </cell>
          <cell r="AQ66">
            <v>0</v>
          </cell>
          <cell r="AR66">
            <v>0</v>
          </cell>
          <cell r="AS66">
            <v>0</v>
          </cell>
          <cell r="AT66">
            <v>0</v>
          </cell>
          <cell r="AU66">
            <v>0</v>
          </cell>
          <cell r="AV66">
            <v>0</v>
          </cell>
          <cell r="AW66">
            <v>222510.24</v>
          </cell>
        </row>
        <row r="67">
          <cell r="A67" t="str">
            <v>P19BKT NO PLATE</v>
          </cell>
          <cell r="B67">
            <v>0</v>
          </cell>
          <cell r="C67">
            <v>0</v>
          </cell>
          <cell r="D67">
            <v>0</v>
          </cell>
          <cell r="E67">
            <v>0</v>
          </cell>
          <cell r="F67">
            <v>0</v>
          </cell>
          <cell r="G67">
            <v>0</v>
          </cell>
          <cell r="H67">
            <v>0</v>
          </cell>
          <cell r="I67">
            <v>0</v>
          </cell>
          <cell r="J67">
            <v>0</v>
          </cell>
          <cell r="K67">
            <v>0</v>
          </cell>
          <cell r="L67">
            <v>0</v>
          </cell>
          <cell r="M67">
            <v>0</v>
          </cell>
          <cell r="N67">
            <v>0</v>
          </cell>
          <cell r="O67">
            <v>0</v>
          </cell>
          <cell r="P67">
            <v>0</v>
          </cell>
          <cell r="Q67">
            <v>0</v>
          </cell>
          <cell r="R67">
            <v>0</v>
          </cell>
          <cell r="S67">
            <v>0</v>
          </cell>
          <cell r="T67">
            <v>0</v>
          </cell>
          <cell r="U67">
            <v>0</v>
          </cell>
          <cell r="V67">
            <v>0</v>
          </cell>
          <cell r="W67">
            <v>0</v>
          </cell>
          <cell r="X67">
            <v>0</v>
          </cell>
          <cell r="Y67">
            <v>0</v>
          </cell>
          <cell r="Z67">
            <v>0</v>
          </cell>
          <cell r="AA67">
            <v>0</v>
          </cell>
          <cell r="AB67">
            <v>0</v>
          </cell>
          <cell r="AC67">
            <v>0</v>
          </cell>
          <cell r="AD67">
            <v>0</v>
          </cell>
          <cell r="AE67">
            <v>0</v>
          </cell>
          <cell r="AF67">
            <v>0</v>
          </cell>
          <cell r="AG67">
            <v>0</v>
          </cell>
          <cell r="AH67">
            <v>0</v>
          </cell>
          <cell r="AI67">
            <v>0</v>
          </cell>
          <cell r="AJ67">
            <v>0</v>
          </cell>
          <cell r="AK67">
            <v>0</v>
          </cell>
          <cell r="AL67">
            <v>0</v>
          </cell>
          <cell r="AM67">
            <v>0</v>
          </cell>
          <cell r="AN67">
            <v>0</v>
          </cell>
          <cell r="AO67">
            <v>0</v>
          </cell>
          <cell r="AP67">
            <v>0</v>
          </cell>
          <cell r="AQ67">
            <v>0</v>
          </cell>
          <cell r="AR67">
            <v>0</v>
          </cell>
          <cell r="AS67">
            <v>0</v>
          </cell>
          <cell r="AT67">
            <v>0</v>
          </cell>
          <cell r="AU67">
            <v>0</v>
          </cell>
          <cell r="AV67">
            <v>0</v>
          </cell>
          <cell r="AW67">
            <v>0</v>
          </cell>
        </row>
        <row r="68">
          <cell r="A68" t="str">
            <v>P19NO. PLATE RR</v>
          </cell>
          <cell r="B68">
            <v>0</v>
          </cell>
          <cell r="C68">
            <v>0</v>
          </cell>
          <cell r="D68">
            <v>0</v>
          </cell>
          <cell r="E68">
            <v>0</v>
          </cell>
          <cell r="F68">
            <v>0</v>
          </cell>
          <cell r="G68">
            <v>0</v>
          </cell>
          <cell r="H68">
            <v>0</v>
          </cell>
          <cell r="I68">
            <v>0</v>
          </cell>
          <cell r="J68">
            <v>0</v>
          </cell>
          <cell r="K68">
            <v>0</v>
          </cell>
          <cell r="L68">
            <v>0</v>
          </cell>
          <cell r="M68">
            <v>0</v>
          </cell>
          <cell r="N68">
            <v>0</v>
          </cell>
          <cell r="O68">
            <v>0</v>
          </cell>
          <cell r="P68">
            <v>0</v>
          </cell>
          <cell r="Q68">
            <v>0</v>
          </cell>
          <cell r="R68">
            <v>0</v>
          </cell>
          <cell r="S68">
            <v>0</v>
          </cell>
          <cell r="T68">
            <v>0</v>
          </cell>
          <cell r="U68">
            <v>0</v>
          </cell>
          <cell r="V68">
            <v>0</v>
          </cell>
          <cell r="W68">
            <v>0</v>
          </cell>
          <cell r="X68">
            <v>0</v>
          </cell>
          <cell r="Y68">
            <v>0</v>
          </cell>
          <cell r="Z68">
            <v>0</v>
          </cell>
          <cell r="AA68">
            <v>0</v>
          </cell>
          <cell r="AB68">
            <v>0</v>
          </cell>
          <cell r="AC68">
            <v>0</v>
          </cell>
          <cell r="AD68">
            <v>0</v>
          </cell>
          <cell r="AE68">
            <v>0</v>
          </cell>
          <cell r="AF68">
            <v>0</v>
          </cell>
          <cell r="AG68">
            <v>0</v>
          </cell>
          <cell r="AH68">
            <v>0</v>
          </cell>
          <cell r="AI68">
            <v>0</v>
          </cell>
          <cell r="AJ68">
            <v>0</v>
          </cell>
          <cell r="AK68">
            <v>0</v>
          </cell>
          <cell r="AL68">
            <v>0</v>
          </cell>
          <cell r="AM68">
            <v>0</v>
          </cell>
          <cell r="AN68">
            <v>0</v>
          </cell>
          <cell r="AO68">
            <v>0</v>
          </cell>
          <cell r="AP68">
            <v>0</v>
          </cell>
          <cell r="AQ68">
            <v>0</v>
          </cell>
          <cell r="AR68">
            <v>0</v>
          </cell>
          <cell r="AS68">
            <v>0</v>
          </cell>
          <cell r="AT68">
            <v>0</v>
          </cell>
          <cell r="AU68">
            <v>0</v>
          </cell>
          <cell r="AV68">
            <v>0</v>
          </cell>
          <cell r="AW68">
            <v>0</v>
          </cell>
        </row>
        <row r="69">
          <cell r="D69">
            <v>1193301.5449999999</v>
          </cell>
          <cell r="E69">
            <v>4225403.57</v>
          </cell>
          <cell r="F69">
            <v>177139.24</v>
          </cell>
          <cell r="G69">
            <v>177139.24</v>
          </cell>
          <cell r="H69">
            <v>0</v>
          </cell>
          <cell r="I69">
            <v>1231743.4649999999</v>
          </cell>
          <cell r="J69">
            <v>1781664.7400000002</v>
          </cell>
          <cell r="K69">
            <v>248069.01</v>
          </cell>
          <cell r="L69">
            <v>248069.01</v>
          </cell>
          <cell r="M69">
            <v>21658.41</v>
          </cell>
          <cell r="N69">
            <v>1545418.21</v>
          </cell>
          <cell r="O69">
            <v>0</v>
          </cell>
          <cell r="P69">
            <v>141814.75999999998</v>
          </cell>
          <cell r="Q69">
            <v>0</v>
          </cell>
          <cell r="R69">
            <v>53801.210000000006</v>
          </cell>
          <cell r="S69">
            <v>0</v>
          </cell>
          <cell r="T69">
            <v>38441.919999999998</v>
          </cell>
          <cell r="U69">
            <v>0</v>
          </cell>
          <cell r="V69">
            <v>0</v>
          </cell>
          <cell r="W69">
            <v>0</v>
          </cell>
          <cell r="X69">
            <v>0</v>
          </cell>
          <cell r="Y69">
            <v>0</v>
          </cell>
          <cell r="Z69">
            <v>141814.75999999998</v>
          </cell>
          <cell r="AA69">
            <v>198563.34</v>
          </cell>
          <cell r="AB69">
            <v>0</v>
          </cell>
          <cell r="AC69">
            <v>0</v>
          </cell>
          <cell r="AD69">
            <v>0</v>
          </cell>
          <cell r="AE69">
            <v>0</v>
          </cell>
          <cell r="AF69">
            <v>0</v>
          </cell>
          <cell r="AG69">
            <v>0</v>
          </cell>
          <cell r="AH69">
            <v>0</v>
          </cell>
          <cell r="AI69">
            <v>0</v>
          </cell>
          <cell r="AJ69">
            <v>0</v>
          </cell>
          <cell r="AK69">
            <v>0</v>
          </cell>
          <cell r="AL69">
            <v>0</v>
          </cell>
          <cell r="AM69">
            <v>0</v>
          </cell>
          <cell r="AN69">
            <v>0</v>
          </cell>
          <cell r="AO69">
            <v>0</v>
          </cell>
          <cell r="AP69">
            <v>0</v>
          </cell>
          <cell r="AQ69">
            <v>0</v>
          </cell>
          <cell r="AR69">
            <v>0</v>
          </cell>
          <cell r="AS69">
            <v>0</v>
          </cell>
          <cell r="AT69">
            <v>0</v>
          </cell>
          <cell r="AU69">
            <v>0</v>
          </cell>
          <cell r="AV69">
            <v>0</v>
          </cell>
          <cell r="AW69">
            <v>5776055.6349999998</v>
          </cell>
        </row>
        <row r="70">
          <cell r="A70" t="str">
            <v>CBZ</v>
          </cell>
        </row>
        <row r="71">
          <cell r="A71" t="str">
            <v>P40FRONT COWL</v>
          </cell>
          <cell r="B71">
            <v>19.23</v>
          </cell>
          <cell r="C71">
            <v>6734</v>
          </cell>
          <cell r="D71">
            <v>0</v>
          </cell>
          <cell r="E71">
            <v>0</v>
          </cell>
          <cell r="F71">
            <v>0</v>
          </cell>
          <cell r="G71">
            <v>0</v>
          </cell>
          <cell r="H71">
            <v>0</v>
          </cell>
          <cell r="I71">
            <v>0</v>
          </cell>
          <cell r="J71">
            <v>34537.08</v>
          </cell>
          <cell r="K71">
            <v>0</v>
          </cell>
          <cell r="L71">
            <v>0</v>
          </cell>
          <cell r="M71">
            <v>0</v>
          </cell>
          <cell r="N71">
            <v>45863.55</v>
          </cell>
          <cell r="O71">
            <v>0</v>
          </cell>
          <cell r="P71">
            <v>0</v>
          </cell>
          <cell r="Q71">
            <v>0</v>
          </cell>
          <cell r="R71">
            <v>0</v>
          </cell>
          <cell r="S71">
            <v>0</v>
          </cell>
          <cell r="T71">
            <v>0</v>
          </cell>
          <cell r="U71">
            <v>20095.350000000002</v>
          </cell>
          <cell r="V71">
            <v>20095.350000000002</v>
          </cell>
          <cell r="W71">
            <v>11230.32</v>
          </cell>
          <cell r="X71">
            <v>23575.98</v>
          </cell>
          <cell r="Y71">
            <v>23575.98</v>
          </cell>
          <cell r="Z71">
            <v>0</v>
          </cell>
          <cell r="AA71">
            <v>0</v>
          </cell>
          <cell r="AB71">
            <v>34652.46</v>
          </cell>
          <cell r="AC71">
            <v>5403.63</v>
          </cell>
          <cell r="AD71">
            <v>0</v>
          </cell>
          <cell r="AE71">
            <v>0</v>
          </cell>
          <cell r="AF71">
            <v>0</v>
          </cell>
          <cell r="AG71">
            <v>0</v>
          </cell>
          <cell r="AH71">
            <v>0</v>
          </cell>
          <cell r="AI71">
            <v>0</v>
          </cell>
          <cell r="AJ71">
            <v>0</v>
          </cell>
          <cell r="AK71">
            <v>0</v>
          </cell>
          <cell r="AL71">
            <v>0</v>
          </cell>
          <cell r="AM71">
            <v>0</v>
          </cell>
          <cell r="AN71">
            <v>0</v>
          </cell>
          <cell r="AO71">
            <v>0</v>
          </cell>
          <cell r="AP71">
            <v>0</v>
          </cell>
          <cell r="AQ71">
            <v>0</v>
          </cell>
          <cell r="AR71">
            <v>0</v>
          </cell>
          <cell r="AS71">
            <v>0</v>
          </cell>
          <cell r="AT71">
            <v>0</v>
          </cell>
          <cell r="AU71">
            <v>0</v>
          </cell>
          <cell r="AV71">
            <v>0</v>
          </cell>
          <cell r="AW71">
            <v>0</v>
          </cell>
        </row>
        <row r="72">
          <cell r="A72" t="str">
            <v>P40FRONT FENDOR</v>
          </cell>
          <cell r="B72">
            <v>13.18</v>
          </cell>
          <cell r="C72">
            <v>6150</v>
          </cell>
          <cell r="D72">
            <v>0</v>
          </cell>
          <cell r="E72">
            <v>0</v>
          </cell>
          <cell r="F72">
            <v>0</v>
          </cell>
          <cell r="G72">
            <v>0</v>
          </cell>
          <cell r="H72">
            <v>0</v>
          </cell>
          <cell r="I72">
            <v>0</v>
          </cell>
          <cell r="J72">
            <v>21615.200000000001</v>
          </cell>
          <cell r="K72">
            <v>0</v>
          </cell>
          <cell r="L72">
            <v>0</v>
          </cell>
          <cell r="M72">
            <v>0</v>
          </cell>
          <cell r="N72">
            <v>28706.04</v>
          </cell>
          <cell r="O72">
            <v>0</v>
          </cell>
          <cell r="P72">
            <v>0</v>
          </cell>
          <cell r="Q72">
            <v>0</v>
          </cell>
          <cell r="R72">
            <v>0</v>
          </cell>
          <cell r="S72">
            <v>0</v>
          </cell>
          <cell r="T72">
            <v>0</v>
          </cell>
          <cell r="U72">
            <v>12573.72</v>
          </cell>
          <cell r="V72">
            <v>12573.72</v>
          </cell>
          <cell r="W72">
            <v>7024.94</v>
          </cell>
          <cell r="X72">
            <v>14761.6</v>
          </cell>
          <cell r="Y72">
            <v>14761.6</v>
          </cell>
          <cell r="Z72">
            <v>0</v>
          </cell>
          <cell r="AA72">
            <v>0</v>
          </cell>
          <cell r="AB72">
            <v>21681.1</v>
          </cell>
          <cell r="AC72">
            <v>3387.2599999999998</v>
          </cell>
          <cell r="AD72">
            <v>0</v>
          </cell>
          <cell r="AE72">
            <v>0</v>
          </cell>
          <cell r="AF72">
            <v>0</v>
          </cell>
          <cell r="AG72">
            <v>0</v>
          </cell>
          <cell r="AH72">
            <v>0</v>
          </cell>
          <cell r="AI72">
            <v>0</v>
          </cell>
          <cell r="AJ72">
            <v>0</v>
          </cell>
          <cell r="AK72">
            <v>0</v>
          </cell>
          <cell r="AL72">
            <v>0</v>
          </cell>
          <cell r="AM72">
            <v>0</v>
          </cell>
          <cell r="AN72">
            <v>0</v>
          </cell>
          <cell r="AO72">
            <v>0</v>
          </cell>
          <cell r="AP72">
            <v>0</v>
          </cell>
          <cell r="AQ72">
            <v>0</v>
          </cell>
          <cell r="AR72">
            <v>0</v>
          </cell>
          <cell r="AS72">
            <v>0</v>
          </cell>
          <cell r="AT72">
            <v>0</v>
          </cell>
          <cell r="AU72">
            <v>0</v>
          </cell>
          <cell r="AV72">
            <v>0</v>
          </cell>
          <cell r="AW72">
            <v>0</v>
          </cell>
        </row>
        <row r="73">
          <cell r="A73" t="str">
            <v>P40SIDE COVER R</v>
          </cell>
          <cell r="B73">
            <v>8.23</v>
          </cell>
          <cell r="C73">
            <v>5289</v>
          </cell>
          <cell r="D73">
            <v>0</v>
          </cell>
          <cell r="E73">
            <v>0</v>
          </cell>
          <cell r="F73">
            <v>0</v>
          </cell>
          <cell r="G73">
            <v>0</v>
          </cell>
          <cell r="H73">
            <v>0</v>
          </cell>
          <cell r="I73">
            <v>0</v>
          </cell>
          <cell r="J73">
            <v>0</v>
          </cell>
          <cell r="K73">
            <v>0</v>
          </cell>
          <cell r="L73">
            <v>0</v>
          </cell>
          <cell r="M73">
            <v>0</v>
          </cell>
          <cell r="N73">
            <v>0</v>
          </cell>
          <cell r="O73">
            <v>0</v>
          </cell>
          <cell r="P73">
            <v>0</v>
          </cell>
          <cell r="Q73">
            <v>0</v>
          </cell>
          <cell r="R73">
            <v>0</v>
          </cell>
          <cell r="S73">
            <v>0</v>
          </cell>
          <cell r="T73">
            <v>0</v>
          </cell>
          <cell r="U73">
            <v>0</v>
          </cell>
          <cell r="V73">
            <v>0</v>
          </cell>
          <cell r="W73">
            <v>0</v>
          </cell>
          <cell r="X73">
            <v>0</v>
          </cell>
          <cell r="Y73">
            <v>0</v>
          </cell>
          <cell r="Z73">
            <v>0</v>
          </cell>
          <cell r="AA73">
            <v>0</v>
          </cell>
          <cell r="AB73">
            <v>0</v>
          </cell>
          <cell r="AC73">
            <v>0</v>
          </cell>
          <cell r="AD73">
            <v>43528.47</v>
          </cell>
          <cell r="AE73">
            <v>0</v>
          </cell>
          <cell r="AF73">
            <v>0</v>
          </cell>
          <cell r="AG73">
            <v>0</v>
          </cell>
          <cell r="AH73">
            <v>0</v>
          </cell>
          <cell r="AI73">
            <v>0</v>
          </cell>
          <cell r="AJ73">
            <v>0</v>
          </cell>
          <cell r="AK73">
            <v>0</v>
          </cell>
          <cell r="AL73">
            <v>0</v>
          </cell>
          <cell r="AM73">
            <v>0</v>
          </cell>
          <cell r="AN73">
            <v>0</v>
          </cell>
          <cell r="AO73">
            <v>0</v>
          </cell>
          <cell r="AP73">
            <v>0</v>
          </cell>
          <cell r="AQ73">
            <v>0</v>
          </cell>
          <cell r="AR73">
            <v>0</v>
          </cell>
          <cell r="AS73">
            <v>0</v>
          </cell>
          <cell r="AT73">
            <v>0</v>
          </cell>
          <cell r="AU73">
            <v>0</v>
          </cell>
          <cell r="AV73">
            <v>0</v>
          </cell>
          <cell r="AW73">
            <v>0</v>
          </cell>
        </row>
        <row r="74">
          <cell r="A74" t="str">
            <v>P40SIDE COVER L</v>
          </cell>
          <cell r="B74">
            <v>10.19</v>
          </cell>
          <cell r="C74">
            <v>4788</v>
          </cell>
          <cell r="D74">
            <v>0</v>
          </cell>
          <cell r="E74">
            <v>0</v>
          </cell>
          <cell r="F74">
            <v>0</v>
          </cell>
          <cell r="G74">
            <v>0</v>
          </cell>
          <cell r="H74">
            <v>0</v>
          </cell>
          <cell r="I74">
            <v>0</v>
          </cell>
          <cell r="J74">
            <v>0</v>
          </cell>
          <cell r="K74">
            <v>0</v>
          </cell>
          <cell r="L74">
            <v>0</v>
          </cell>
          <cell r="M74">
            <v>0</v>
          </cell>
          <cell r="N74">
            <v>0</v>
          </cell>
          <cell r="O74">
            <v>0</v>
          </cell>
          <cell r="P74">
            <v>0</v>
          </cell>
          <cell r="Q74">
            <v>0</v>
          </cell>
          <cell r="R74">
            <v>0</v>
          </cell>
          <cell r="S74">
            <v>0</v>
          </cell>
          <cell r="T74">
            <v>0</v>
          </cell>
          <cell r="U74">
            <v>0</v>
          </cell>
          <cell r="V74">
            <v>0</v>
          </cell>
          <cell r="W74">
            <v>0</v>
          </cell>
          <cell r="X74">
            <v>0</v>
          </cell>
          <cell r="Y74">
            <v>0</v>
          </cell>
          <cell r="Z74">
            <v>0</v>
          </cell>
          <cell r="AA74">
            <v>0</v>
          </cell>
          <cell r="AB74">
            <v>0</v>
          </cell>
          <cell r="AC74">
            <v>0</v>
          </cell>
          <cell r="AD74">
            <v>48789.72</v>
          </cell>
          <cell r="AE74">
            <v>0</v>
          </cell>
          <cell r="AF74">
            <v>0</v>
          </cell>
          <cell r="AG74">
            <v>0</v>
          </cell>
          <cell r="AH74">
            <v>0</v>
          </cell>
          <cell r="AI74">
            <v>0</v>
          </cell>
          <cell r="AJ74">
            <v>0</v>
          </cell>
          <cell r="AK74">
            <v>0</v>
          </cell>
          <cell r="AL74">
            <v>0</v>
          </cell>
          <cell r="AM74">
            <v>0</v>
          </cell>
          <cell r="AN74">
            <v>0</v>
          </cell>
          <cell r="AO74">
            <v>0</v>
          </cell>
          <cell r="AP74">
            <v>0</v>
          </cell>
          <cell r="AQ74">
            <v>0</v>
          </cell>
          <cell r="AR74">
            <v>0</v>
          </cell>
          <cell r="AS74">
            <v>0</v>
          </cell>
          <cell r="AT74">
            <v>0</v>
          </cell>
          <cell r="AU74">
            <v>0</v>
          </cell>
          <cell r="AV74">
            <v>0</v>
          </cell>
          <cell r="AW74">
            <v>0</v>
          </cell>
        </row>
        <row r="75">
          <cell r="A75" t="str">
            <v>P40COWL R RR SIDE</v>
          </cell>
          <cell r="B75">
            <v>12.5</v>
          </cell>
          <cell r="C75">
            <v>5074</v>
          </cell>
          <cell r="D75">
            <v>0</v>
          </cell>
          <cell r="E75">
            <v>0</v>
          </cell>
          <cell r="F75">
            <v>0</v>
          </cell>
          <cell r="G75">
            <v>0</v>
          </cell>
          <cell r="H75">
            <v>0</v>
          </cell>
          <cell r="I75">
            <v>0</v>
          </cell>
          <cell r="J75">
            <v>16912.5</v>
          </cell>
          <cell r="K75">
            <v>0</v>
          </cell>
          <cell r="L75">
            <v>0</v>
          </cell>
          <cell r="M75">
            <v>0</v>
          </cell>
          <cell r="N75">
            <v>22462.5</v>
          </cell>
          <cell r="O75">
            <v>0</v>
          </cell>
          <cell r="P75">
            <v>0</v>
          </cell>
          <cell r="Q75">
            <v>0</v>
          </cell>
          <cell r="R75">
            <v>0</v>
          </cell>
          <cell r="S75">
            <v>0</v>
          </cell>
          <cell r="T75">
            <v>0</v>
          </cell>
          <cell r="U75">
            <v>9837.5</v>
          </cell>
          <cell r="V75">
            <v>9837.5</v>
          </cell>
          <cell r="W75">
            <v>5500</v>
          </cell>
          <cell r="X75">
            <v>11550</v>
          </cell>
          <cell r="Y75">
            <v>11550</v>
          </cell>
          <cell r="Z75">
            <v>0</v>
          </cell>
          <cell r="AA75">
            <v>0</v>
          </cell>
          <cell r="AB75">
            <v>16975</v>
          </cell>
          <cell r="AC75">
            <v>2650</v>
          </cell>
          <cell r="AD75">
            <v>0</v>
          </cell>
          <cell r="AE75">
            <v>0</v>
          </cell>
          <cell r="AF75">
            <v>0</v>
          </cell>
          <cell r="AG75">
            <v>0</v>
          </cell>
          <cell r="AH75">
            <v>0</v>
          </cell>
          <cell r="AI75">
            <v>0</v>
          </cell>
          <cell r="AJ75">
            <v>0</v>
          </cell>
          <cell r="AK75">
            <v>0</v>
          </cell>
          <cell r="AL75">
            <v>0</v>
          </cell>
          <cell r="AM75">
            <v>0</v>
          </cell>
          <cell r="AN75">
            <v>0</v>
          </cell>
          <cell r="AO75">
            <v>0</v>
          </cell>
          <cell r="AP75">
            <v>0</v>
          </cell>
          <cell r="AQ75">
            <v>0</v>
          </cell>
          <cell r="AR75">
            <v>0</v>
          </cell>
          <cell r="AS75">
            <v>0</v>
          </cell>
          <cell r="AT75">
            <v>0</v>
          </cell>
          <cell r="AU75">
            <v>0</v>
          </cell>
          <cell r="AV75">
            <v>0</v>
          </cell>
          <cell r="AW75">
            <v>0</v>
          </cell>
        </row>
        <row r="76">
          <cell r="A76" t="str">
            <v>P40COWL L RR SIDE</v>
          </cell>
          <cell r="B76">
            <v>12.5</v>
          </cell>
          <cell r="C76">
            <v>5027</v>
          </cell>
          <cell r="D76">
            <v>0</v>
          </cell>
          <cell r="E76">
            <v>0</v>
          </cell>
          <cell r="F76">
            <v>0</v>
          </cell>
          <cell r="G76">
            <v>0</v>
          </cell>
          <cell r="H76">
            <v>0</v>
          </cell>
          <cell r="I76">
            <v>0</v>
          </cell>
          <cell r="J76">
            <v>16762.5</v>
          </cell>
          <cell r="K76">
            <v>0</v>
          </cell>
          <cell r="L76">
            <v>0</v>
          </cell>
          <cell r="M76">
            <v>0</v>
          </cell>
          <cell r="N76">
            <v>22262.5</v>
          </cell>
          <cell r="O76">
            <v>0</v>
          </cell>
          <cell r="P76">
            <v>0</v>
          </cell>
          <cell r="Q76">
            <v>0</v>
          </cell>
          <cell r="R76">
            <v>0</v>
          </cell>
          <cell r="S76">
            <v>0</v>
          </cell>
          <cell r="T76">
            <v>0</v>
          </cell>
          <cell r="U76">
            <v>9750</v>
          </cell>
          <cell r="V76">
            <v>9750</v>
          </cell>
          <cell r="W76">
            <v>5450</v>
          </cell>
          <cell r="X76">
            <v>11450</v>
          </cell>
          <cell r="Y76">
            <v>11450</v>
          </cell>
          <cell r="Z76">
            <v>0</v>
          </cell>
          <cell r="AA76">
            <v>0</v>
          </cell>
          <cell r="AB76">
            <v>16812.5</v>
          </cell>
          <cell r="AC76">
            <v>2625</v>
          </cell>
          <cell r="AD76">
            <v>0</v>
          </cell>
          <cell r="AE76">
            <v>0</v>
          </cell>
          <cell r="AF76">
            <v>0</v>
          </cell>
          <cell r="AG76">
            <v>0</v>
          </cell>
          <cell r="AH76">
            <v>0</v>
          </cell>
          <cell r="AI76">
            <v>0</v>
          </cell>
          <cell r="AJ76">
            <v>0</v>
          </cell>
          <cell r="AK76">
            <v>0</v>
          </cell>
          <cell r="AL76">
            <v>0</v>
          </cell>
          <cell r="AM76">
            <v>0</v>
          </cell>
          <cell r="AN76">
            <v>0</v>
          </cell>
          <cell r="AO76">
            <v>0</v>
          </cell>
          <cell r="AP76">
            <v>0</v>
          </cell>
          <cell r="AQ76">
            <v>0</v>
          </cell>
          <cell r="AR76">
            <v>0</v>
          </cell>
          <cell r="AS76">
            <v>0</v>
          </cell>
          <cell r="AT76">
            <v>0</v>
          </cell>
          <cell r="AU76">
            <v>0</v>
          </cell>
          <cell r="AV76">
            <v>0</v>
          </cell>
          <cell r="AW76">
            <v>0</v>
          </cell>
        </row>
        <row r="77">
          <cell r="A77" t="str">
            <v>P40COWL CENTRE RR</v>
          </cell>
          <cell r="B77">
            <v>2.62</v>
          </cell>
          <cell r="C77">
            <v>4899</v>
          </cell>
          <cell r="D77">
            <v>0</v>
          </cell>
          <cell r="E77">
            <v>0</v>
          </cell>
          <cell r="F77">
            <v>0</v>
          </cell>
          <cell r="G77">
            <v>0</v>
          </cell>
          <cell r="H77">
            <v>0</v>
          </cell>
          <cell r="I77">
            <v>0</v>
          </cell>
          <cell r="J77">
            <v>3424.34</v>
          </cell>
          <cell r="K77">
            <v>0</v>
          </cell>
          <cell r="L77">
            <v>0</v>
          </cell>
          <cell r="M77">
            <v>0</v>
          </cell>
          <cell r="N77">
            <v>4545.7</v>
          </cell>
          <cell r="O77">
            <v>0</v>
          </cell>
          <cell r="P77">
            <v>0</v>
          </cell>
          <cell r="Q77">
            <v>0</v>
          </cell>
          <cell r="R77">
            <v>0</v>
          </cell>
          <cell r="S77">
            <v>0</v>
          </cell>
          <cell r="T77">
            <v>0</v>
          </cell>
          <cell r="U77">
            <v>1991.2</v>
          </cell>
          <cell r="V77">
            <v>1991.2</v>
          </cell>
          <cell r="W77">
            <v>1113.5</v>
          </cell>
          <cell r="X77">
            <v>2337.04</v>
          </cell>
          <cell r="Y77">
            <v>2337.04</v>
          </cell>
          <cell r="Z77">
            <v>0</v>
          </cell>
          <cell r="AA77">
            <v>0</v>
          </cell>
          <cell r="AB77">
            <v>3434.82</v>
          </cell>
          <cell r="AC77">
            <v>537.1</v>
          </cell>
          <cell r="AD77">
            <v>0</v>
          </cell>
          <cell r="AE77">
            <v>0</v>
          </cell>
          <cell r="AF77">
            <v>0</v>
          </cell>
          <cell r="AG77">
            <v>0</v>
          </cell>
          <cell r="AH77">
            <v>0</v>
          </cell>
          <cell r="AI77">
            <v>0</v>
          </cell>
          <cell r="AJ77">
            <v>0</v>
          </cell>
          <cell r="AK77">
            <v>0</v>
          </cell>
          <cell r="AL77">
            <v>0</v>
          </cell>
          <cell r="AM77">
            <v>0</v>
          </cell>
          <cell r="AN77">
            <v>0</v>
          </cell>
          <cell r="AO77">
            <v>0</v>
          </cell>
          <cell r="AP77">
            <v>0</v>
          </cell>
          <cell r="AQ77">
            <v>0</v>
          </cell>
          <cell r="AR77">
            <v>0</v>
          </cell>
          <cell r="AS77">
            <v>0</v>
          </cell>
          <cell r="AT77">
            <v>0</v>
          </cell>
          <cell r="AU77">
            <v>0</v>
          </cell>
          <cell r="AV77">
            <v>0</v>
          </cell>
          <cell r="AW77">
            <v>0</v>
          </cell>
        </row>
        <row r="78">
          <cell r="A78" t="str">
            <v>P40SHROULD R</v>
          </cell>
          <cell r="B78">
            <v>4.92</v>
          </cell>
          <cell r="C78">
            <v>4788</v>
          </cell>
          <cell r="D78">
            <v>0</v>
          </cell>
          <cell r="E78">
            <v>0</v>
          </cell>
          <cell r="F78">
            <v>0</v>
          </cell>
          <cell r="G78">
            <v>0</v>
          </cell>
          <cell r="H78">
            <v>0</v>
          </cell>
          <cell r="I78">
            <v>0</v>
          </cell>
          <cell r="J78">
            <v>6282.84</v>
          </cell>
          <cell r="K78">
            <v>0</v>
          </cell>
          <cell r="L78">
            <v>0</v>
          </cell>
          <cell r="M78">
            <v>0</v>
          </cell>
          <cell r="N78">
            <v>8344.32</v>
          </cell>
          <cell r="O78">
            <v>0</v>
          </cell>
          <cell r="P78">
            <v>0</v>
          </cell>
          <cell r="Q78">
            <v>0</v>
          </cell>
          <cell r="R78">
            <v>0</v>
          </cell>
          <cell r="S78">
            <v>0</v>
          </cell>
          <cell r="T78">
            <v>0</v>
          </cell>
          <cell r="U78">
            <v>3655.56</v>
          </cell>
          <cell r="V78">
            <v>3655.56</v>
          </cell>
          <cell r="W78">
            <v>2041.8</v>
          </cell>
          <cell r="X78">
            <v>4290.24</v>
          </cell>
          <cell r="Y78">
            <v>4290.24</v>
          </cell>
          <cell r="Z78">
            <v>0</v>
          </cell>
          <cell r="AA78">
            <v>0</v>
          </cell>
          <cell r="AB78">
            <v>6302.5199999999995</v>
          </cell>
          <cell r="AC78">
            <v>984</v>
          </cell>
          <cell r="AD78">
            <v>0</v>
          </cell>
          <cell r="AE78">
            <v>0</v>
          </cell>
          <cell r="AF78">
            <v>0</v>
          </cell>
          <cell r="AG78">
            <v>0</v>
          </cell>
          <cell r="AH78">
            <v>0</v>
          </cell>
          <cell r="AI78">
            <v>0</v>
          </cell>
          <cell r="AJ78">
            <v>0</v>
          </cell>
          <cell r="AK78">
            <v>0</v>
          </cell>
          <cell r="AL78">
            <v>0</v>
          </cell>
          <cell r="AM78">
            <v>0</v>
          </cell>
          <cell r="AN78">
            <v>0</v>
          </cell>
          <cell r="AO78">
            <v>0</v>
          </cell>
          <cell r="AP78">
            <v>0</v>
          </cell>
          <cell r="AQ78">
            <v>0</v>
          </cell>
          <cell r="AR78">
            <v>0</v>
          </cell>
          <cell r="AS78">
            <v>0</v>
          </cell>
          <cell r="AT78">
            <v>0</v>
          </cell>
          <cell r="AU78">
            <v>0</v>
          </cell>
          <cell r="AV78">
            <v>0</v>
          </cell>
          <cell r="AW78">
            <v>0</v>
          </cell>
        </row>
        <row r="79">
          <cell r="A79" t="str">
            <v>P40SHROULD L</v>
          </cell>
          <cell r="B79">
            <v>5.04</v>
          </cell>
          <cell r="C79">
            <v>4788</v>
          </cell>
          <cell r="D79">
            <v>0</v>
          </cell>
          <cell r="E79">
            <v>0</v>
          </cell>
          <cell r="F79">
            <v>0</v>
          </cell>
          <cell r="G79">
            <v>0</v>
          </cell>
          <cell r="H79">
            <v>0</v>
          </cell>
          <cell r="I79">
            <v>0</v>
          </cell>
          <cell r="J79">
            <v>6436.08</v>
          </cell>
          <cell r="K79">
            <v>0</v>
          </cell>
          <cell r="L79">
            <v>0</v>
          </cell>
          <cell r="M79">
            <v>0</v>
          </cell>
          <cell r="N79">
            <v>8547.84</v>
          </cell>
          <cell r="O79">
            <v>0</v>
          </cell>
          <cell r="P79">
            <v>0</v>
          </cell>
          <cell r="Q79">
            <v>0</v>
          </cell>
          <cell r="R79">
            <v>0</v>
          </cell>
          <cell r="S79">
            <v>0</v>
          </cell>
          <cell r="T79">
            <v>0</v>
          </cell>
          <cell r="U79">
            <v>3744.72</v>
          </cell>
          <cell r="V79">
            <v>3744.72</v>
          </cell>
          <cell r="W79">
            <v>2091.6</v>
          </cell>
          <cell r="X79">
            <v>4394.88</v>
          </cell>
          <cell r="Y79">
            <v>4394.88</v>
          </cell>
          <cell r="Z79">
            <v>0</v>
          </cell>
          <cell r="AA79">
            <v>0</v>
          </cell>
          <cell r="AB79">
            <v>6456.24</v>
          </cell>
          <cell r="AC79">
            <v>1008</v>
          </cell>
          <cell r="AD79">
            <v>0</v>
          </cell>
          <cell r="AE79">
            <v>0</v>
          </cell>
          <cell r="AF79">
            <v>0</v>
          </cell>
          <cell r="AG79">
            <v>0</v>
          </cell>
          <cell r="AH79">
            <v>0</v>
          </cell>
          <cell r="AI79">
            <v>0</v>
          </cell>
          <cell r="AJ79">
            <v>0</v>
          </cell>
          <cell r="AK79">
            <v>0</v>
          </cell>
          <cell r="AL79">
            <v>0</v>
          </cell>
          <cell r="AM79">
            <v>0</v>
          </cell>
          <cell r="AN79">
            <v>0</v>
          </cell>
          <cell r="AO79">
            <v>0</v>
          </cell>
          <cell r="AP79">
            <v>0</v>
          </cell>
          <cell r="AQ79">
            <v>0</v>
          </cell>
          <cell r="AR79">
            <v>0</v>
          </cell>
          <cell r="AS79">
            <v>0</v>
          </cell>
          <cell r="AT79">
            <v>0</v>
          </cell>
          <cell r="AU79">
            <v>0</v>
          </cell>
          <cell r="AV79">
            <v>0</v>
          </cell>
          <cell r="AW79">
            <v>0</v>
          </cell>
        </row>
        <row r="80">
          <cell r="A80" t="str">
            <v>P40FUEL TANK</v>
          </cell>
          <cell r="B80">
            <v>58.48</v>
          </cell>
          <cell r="C80">
            <v>5108</v>
          </cell>
          <cell r="D80">
            <v>0</v>
          </cell>
          <cell r="E80">
            <v>79649.759999999995</v>
          </cell>
          <cell r="F80">
            <v>0</v>
          </cell>
          <cell r="G80">
            <v>0</v>
          </cell>
          <cell r="H80">
            <v>0</v>
          </cell>
          <cell r="I80">
            <v>105790.31999999999</v>
          </cell>
          <cell r="J80">
            <v>0</v>
          </cell>
          <cell r="K80">
            <v>0</v>
          </cell>
          <cell r="L80">
            <v>0</v>
          </cell>
          <cell r="M80">
            <v>0</v>
          </cell>
          <cell r="N80">
            <v>298715.83999999997</v>
          </cell>
          <cell r="O80">
            <v>0</v>
          </cell>
          <cell r="P80">
            <v>0</v>
          </cell>
          <cell r="Q80">
            <v>0</v>
          </cell>
          <cell r="R80">
            <v>0</v>
          </cell>
          <cell r="S80">
            <v>0</v>
          </cell>
          <cell r="T80">
            <v>0</v>
          </cell>
          <cell r="U80">
            <v>0</v>
          </cell>
          <cell r="V80">
            <v>0</v>
          </cell>
          <cell r="W80">
            <v>0</v>
          </cell>
          <cell r="X80">
            <v>0</v>
          </cell>
          <cell r="Y80">
            <v>0</v>
          </cell>
          <cell r="Z80">
            <v>0</v>
          </cell>
          <cell r="AA80">
            <v>0</v>
          </cell>
          <cell r="AB80">
            <v>0</v>
          </cell>
          <cell r="AC80">
            <v>0</v>
          </cell>
          <cell r="AD80">
            <v>0</v>
          </cell>
          <cell r="AE80">
            <v>46374.64</v>
          </cell>
          <cell r="AF80">
            <v>46374.64</v>
          </cell>
          <cell r="AG80">
            <v>25906.639999999999</v>
          </cell>
          <cell r="AH80">
            <v>54386.399999999994</v>
          </cell>
          <cell r="AI80">
            <v>54386.399999999994</v>
          </cell>
          <cell r="AJ80">
            <v>79942.159999999989</v>
          </cell>
          <cell r="AK80">
            <v>12456.24</v>
          </cell>
          <cell r="AL80">
            <v>0</v>
          </cell>
          <cell r="AM80">
            <v>0</v>
          </cell>
          <cell r="AN80">
            <v>0</v>
          </cell>
          <cell r="AO80">
            <v>0</v>
          </cell>
          <cell r="AP80">
            <v>0</v>
          </cell>
          <cell r="AQ80">
            <v>0</v>
          </cell>
          <cell r="AR80">
            <v>0</v>
          </cell>
          <cell r="AS80">
            <v>0</v>
          </cell>
          <cell r="AT80">
            <v>0</v>
          </cell>
          <cell r="AU80">
            <v>0</v>
          </cell>
          <cell r="AV80">
            <v>0</v>
          </cell>
          <cell r="AW80">
            <v>298715.83999999997</v>
          </cell>
        </row>
        <row r="81">
          <cell r="A81" t="str">
            <v>P40CHAIN CASE UPPER</v>
          </cell>
          <cell r="B81">
            <v>14.5</v>
          </cell>
          <cell r="C81">
            <v>4828</v>
          </cell>
          <cell r="D81">
            <v>0</v>
          </cell>
          <cell r="E81">
            <v>0</v>
          </cell>
          <cell r="F81">
            <v>70006</v>
          </cell>
          <cell r="G81">
            <v>0</v>
          </cell>
          <cell r="H81">
            <v>0</v>
          </cell>
          <cell r="I81">
            <v>70006</v>
          </cell>
          <cell r="J81">
            <v>0</v>
          </cell>
          <cell r="K81">
            <v>0</v>
          </cell>
          <cell r="L81">
            <v>0</v>
          </cell>
          <cell r="M81">
            <v>0</v>
          </cell>
          <cell r="N81">
            <v>0</v>
          </cell>
          <cell r="O81">
            <v>0</v>
          </cell>
          <cell r="P81">
            <v>0</v>
          </cell>
          <cell r="Q81">
            <v>0</v>
          </cell>
          <cell r="R81">
            <v>0</v>
          </cell>
          <cell r="S81">
            <v>0</v>
          </cell>
          <cell r="T81">
            <v>0</v>
          </cell>
          <cell r="U81">
            <v>0</v>
          </cell>
          <cell r="V81">
            <v>0</v>
          </cell>
          <cell r="W81">
            <v>0</v>
          </cell>
          <cell r="X81">
            <v>0</v>
          </cell>
          <cell r="Y81">
            <v>0</v>
          </cell>
          <cell r="Z81">
            <v>0</v>
          </cell>
          <cell r="AA81">
            <v>0</v>
          </cell>
          <cell r="AB81">
            <v>0</v>
          </cell>
          <cell r="AC81">
            <v>0</v>
          </cell>
          <cell r="AD81">
            <v>0</v>
          </cell>
          <cell r="AE81">
            <v>0</v>
          </cell>
          <cell r="AF81">
            <v>0</v>
          </cell>
          <cell r="AG81">
            <v>0</v>
          </cell>
          <cell r="AH81">
            <v>0</v>
          </cell>
          <cell r="AI81">
            <v>0</v>
          </cell>
          <cell r="AJ81">
            <v>0</v>
          </cell>
          <cell r="AK81">
            <v>0</v>
          </cell>
          <cell r="AL81">
            <v>0</v>
          </cell>
          <cell r="AM81">
            <v>0</v>
          </cell>
          <cell r="AN81">
            <v>0</v>
          </cell>
          <cell r="AO81">
            <v>0</v>
          </cell>
          <cell r="AP81">
            <v>0</v>
          </cell>
          <cell r="AQ81">
            <v>0</v>
          </cell>
          <cell r="AR81">
            <v>0</v>
          </cell>
          <cell r="AS81">
            <v>0</v>
          </cell>
          <cell r="AT81">
            <v>0</v>
          </cell>
          <cell r="AU81">
            <v>0</v>
          </cell>
          <cell r="AV81">
            <v>0</v>
          </cell>
          <cell r="AW81">
            <v>70006</v>
          </cell>
        </row>
        <row r="82">
          <cell r="A82" t="str">
            <v>P40CHAIN CASE LOWER</v>
          </cell>
          <cell r="B82">
            <v>14.5</v>
          </cell>
          <cell r="C82">
            <v>4828</v>
          </cell>
          <cell r="D82">
            <v>0</v>
          </cell>
          <cell r="E82">
            <v>0</v>
          </cell>
          <cell r="F82">
            <v>70006</v>
          </cell>
          <cell r="G82">
            <v>0</v>
          </cell>
          <cell r="H82">
            <v>0</v>
          </cell>
          <cell r="I82">
            <v>70006</v>
          </cell>
          <cell r="J82">
            <v>0</v>
          </cell>
          <cell r="K82">
            <v>0</v>
          </cell>
          <cell r="L82">
            <v>0</v>
          </cell>
          <cell r="M82">
            <v>0</v>
          </cell>
          <cell r="N82">
            <v>0</v>
          </cell>
          <cell r="O82">
            <v>0</v>
          </cell>
          <cell r="P82">
            <v>0</v>
          </cell>
          <cell r="Q82">
            <v>0</v>
          </cell>
          <cell r="R82">
            <v>0</v>
          </cell>
          <cell r="S82">
            <v>0</v>
          </cell>
          <cell r="T82">
            <v>0</v>
          </cell>
          <cell r="U82">
            <v>0</v>
          </cell>
          <cell r="V82">
            <v>0</v>
          </cell>
          <cell r="W82">
            <v>0</v>
          </cell>
          <cell r="X82">
            <v>0</v>
          </cell>
          <cell r="Y82">
            <v>0</v>
          </cell>
          <cell r="Z82">
            <v>0</v>
          </cell>
          <cell r="AA82">
            <v>0</v>
          </cell>
          <cell r="AB82">
            <v>0</v>
          </cell>
          <cell r="AC82">
            <v>0</v>
          </cell>
          <cell r="AD82">
            <v>0</v>
          </cell>
          <cell r="AE82">
            <v>0</v>
          </cell>
          <cell r="AF82">
            <v>0</v>
          </cell>
          <cell r="AG82">
            <v>0</v>
          </cell>
          <cell r="AH82">
            <v>0</v>
          </cell>
          <cell r="AI82">
            <v>0</v>
          </cell>
          <cell r="AJ82">
            <v>0</v>
          </cell>
          <cell r="AK82">
            <v>0</v>
          </cell>
          <cell r="AL82">
            <v>0</v>
          </cell>
          <cell r="AM82">
            <v>0</v>
          </cell>
          <cell r="AN82">
            <v>0</v>
          </cell>
          <cell r="AO82">
            <v>0</v>
          </cell>
          <cell r="AP82">
            <v>0</v>
          </cell>
          <cell r="AQ82">
            <v>0</v>
          </cell>
          <cell r="AR82">
            <v>0</v>
          </cell>
          <cell r="AS82">
            <v>0</v>
          </cell>
          <cell r="AT82">
            <v>0</v>
          </cell>
          <cell r="AU82">
            <v>0</v>
          </cell>
          <cell r="AV82">
            <v>0</v>
          </cell>
          <cell r="AW82">
            <v>70006</v>
          </cell>
        </row>
        <row r="83">
          <cell r="A83" t="str">
            <v>P40STAY COMP. FRT COWL</v>
          </cell>
          <cell r="B83">
            <v>2.75</v>
          </cell>
          <cell r="C83">
            <v>5488</v>
          </cell>
          <cell r="D83">
            <v>0</v>
          </cell>
          <cell r="E83">
            <v>15092</v>
          </cell>
          <cell r="F83">
            <v>0</v>
          </cell>
          <cell r="G83">
            <v>0</v>
          </cell>
          <cell r="H83">
            <v>0</v>
          </cell>
          <cell r="I83">
            <v>0</v>
          </cell>
          <cell r="J83">
            <v>0</v>
          </cell>
          <cell r="K83">
            <v>0</v>
          </cell>
          <cell r="L83">
            <v>0</v>
          </cell>
          <cell r="M83">
            <v>0</v>
          </cell>
          <cell r="N83">
            <v>0</v>
          </cell>
          <cell r="O83">
            <v>0</v>
          </cell>
          <cell r="P83">
            <v>0</v>
          </cell>
          <cell r="Q83">
            <v>0</v>
          </cell>
          <cell r="R83">
            <v>0</v>
          </cell>
          <cell r="S83">
            <v>0</v>
          </cell>
          <cell r="T83">
            <v>0</v>
          </cell>
          <cell r="U83">
            <v>0</v>
          </cell>
          <cell r="V83">
            <v>0</v>
          </cell>
          <cell r="W83">
            <v>0</v>
          </cell>
          <cell r="X83">
            <v>0</v>
          </cell>
          <cell r="Y83">
            <v>0</v>
          </cell>
          <cell r="Z83">
            <v>0</v>
          </cell>
          <cell r="AA83">
            <v>0</v>
          </cell>
          <cell r="AB83">
            <v>0</v>
          </cell>
          <cell r="AC83">
            <v>0</v>
          </cell>
          <cell r="AD83">
            <v>0</v>
          </cell>
          <cell r="AE83">
            <v>0</v>
          </cell>
          <cell r="AF83">
            <v>0</v>
          </cell>
          <cell r="AG83">
            <v>0</v>
          </cell>
          <cell r="AH83">
            <v>0</v>
          </cell>
          <cell r="AI83">
            <v>0</v>
          </cell>
          <cell r="AJ83">
            <v>0</v>
          </cell>
          <cell r="AK83">
            <v>0</v>
          </cell>
          <cell r="AL83">
            <v>0</v>
          </cell>
          <cell r="AM83">
            <v>0</v>
          </cell>
          <cell r="AN83">
            <v>0</v>
          </cell>
          <cell r="AO83">
            <v>0</v>
          </cell>
          <cell r="AP83">
            <v>0</v>
          </cell>
          <cell r="AQ83">
            <v>0</v>
          </cell>
          <cell r="AR83">
            <v>0</v>
          </cell>
          <cell r="AS83">
            <v>0</v>
          </cell>
          <cell r="AT83">
            <v>0</v>
          </cell>
          <cell r="AU83">
            <v>0</v>
          </cell>
          <cell r="AV83">
            <v>0</v>
          </cell>
          <cell r="AW83">
            <v>15092</v>
          </cell>
        </row>
        <row r="84">
          <cell r="A84" t="str">
            <v>P40GRIP RR</v>
          </cell>
          <cell r="B84">
            <v>3.97</v>
          </cell>
          <cell r="C84">
            <v>4888</v>
          </cell>
          <cell r="D84">
            <v>0</v>
          </cell>
          <cell r="E84">
            <v>0</v>
          </cell>
          <cell r="F84">
            <v>19405.36</v>
          </cell>
          <cell r="G84">
            <v>0</v>
          </cell>
          <cell r="H84">
            <v>0</v>
          </cell>
          <cell r="I84">
            <v>19405.36</v>
          </cell>
          <cell r="J84">
            <v>0</v>
          </cell>
          <cell r="K84">
            <v>0</v>
          </cell>
          <cell r="L84">
            <v>0</v>
          </cell>
          <cell r="M84">
            <v>0</v>
          </cell>
          <cell r="N84">
            <v>0</v>
          </cell>
          <cell r="O84">
            <v>0</v>
          </cell>
          <cell r="P84">
            <v>0</v>
          </cell>
          <cell r="Q84">
            <v>0</v>
          </cell>
          <cell r="R84">
            <v>0</v>
          </cell>
          <cell r="S84">
            <v>0</v>
          </cell>
          <cell r="T84">
            <v>0</v>
          </cell>
          <cell r="U84">
            <v>0</v>
          </cell>
          <cell r="V84">
            <v>0</v>
          </cell>
          <cell r="W84">
            <v>0</v>
          </cell>
          <cell r="X84">
            <v>0</v>
          </cell>
          <cell r="Y84">
            <v>0</v>
          </cell>
          <cell r="Z84">
            <v>0</v>
          </cell>
          <cell r="AA84">
            <v>0</v>
          </cell>
          <cell r="AB84">
            <v>0</v>
          </cell>
          <cell r="AC84">
            <v>0</v>
          </cell>
          <cell r="AD84">
            <v>0</v>
          </cell>
          <cell r="AE84">
            <v>0</v>
          </cell>
          <cell r="AF84">
            <v>0</v>
          </cell>
          <cell r="AG84">
            <v>0</v>
          </cell>
          <cell r="AH84">
            <v>0</v>
          </cell>
          <cell r="AI84">
            <v>0</v>
          </cell>
          <cell r="AJ84">
            <v>0</v>
          </cell>
          <cell r="AK84">
            <v>0</v>
          </cell>
          <cell r="AL84">
            <v>0</v>
          </cell>
          <cell r="AM84">
            <v>0</v>
          </cell>
          <cell r="AN84">
            <v>0</v>
          </cell>
          <cell r="AO84">
            <v>0</v>
          </cell>
          <cell r="AP84">
            <v>0</v>
          </cell>
          <cell r="AQ84">
            <v>0</v>
          </cell>
          <cell r="AR84">
            <v>0</v>
          </cell>
          <cell r="AS84">
            <v>0</v>
          </cell>
          <cell r="AT84">
            <v>0</v>
          </cell>
          <cell r="AU84">
            <v>0</v>
          </cell>
          <cell r="AV84">
            <v>0</v>
          </cell>
          <cell r="AW84">
            <v>19405.36</v>
          </cell>
        </row>
        <row r="85">
          <cell r="A85" t="str">
            <v>P40FRAME BODY</v>
          </cell>
          <cell r="B85">
            <v>101.41</v>
          </cell>
          <cell r="C85">
            <v>4835</v>
          </cell>
          <cell r="D85">
            <v>0</v>
          </cell>
          <cell r="E85">
            <v>490317.35</v>
          </cell>
          <cell r="F85">
            <v>0</v>
          </cell>
          <cell r="G85">
            <v>0</v>
          </cell>
          <cell r="H85">
            <v>0</v>
          </cell>
          <cell r="I85">
            <v>0</v>
          </cell>
          <cell r="J85">
            <v>0</v>
          </cell>
          <cell r="K85">
            <v>0</v>
          </cell>
          <cell r="L85">
            <v>0</v>
          </cell>
          <cell r="M85">
            <v>0</v>
          </cell>
          <cell r="N85">
            <v>0</v>
          </cell>
          <cell r="O85">
            <v>0</v>
          </cell>
          <cell r="P85">
            <v>0</v>
          </cell>
          <cell r="Q85">
            <v>0</v>
          </cell>
          <cell r="R85">
            <v>0</v>
          </cell>
          <cell r="S85">
            <v>0</v>
          </cell>
          <cell r="T85">
            <v>0</v>
          </cell>
          <cell r="U85">
            <v>0</v>
          </cell>
          <cell r="V85">
            <v>0</v>
          </cell>
          <cell r="W85">
            <v>0</v>
          </cell>
          <cell r="X85">
            <v>0</v>
          </cell>
          <cell r="Y85">
            <v>0</v>
          </cell>
          <cell r="Z85">
            <v>0</v>
          </cell>
          <cell r="AA85">
            <v>0</v>
          </cell>
          <cell r="AB85">
            <v>0</v>
          </cell>
          <cell r="AC85">
            <v>0</v>
          </cell>
          <cell r="AD85">
            <v>0</v>
          </cell>
          <cell r="AE85">
            <v>0</v>
          </cell>
          <cell r="AF85">
            <v>0</v>
          </cell>
          <cell r="AG85">
            <v>0</v>
          </cell>
          <cell r="AH85">
            <v>0</v>
          </cell>
          <cell r="AI85">
            <v>0</v>
          </cell>
          <cell r="AJ85">
            <v>0</v>
          </cell>
          <cell r="AK85">
            <v>0</v>
          </cell>
          <cell r="AL85">
            <v>0</v>
          </cell>
          <cell r="AM85">
            <v>0</v>
          </cell>
          <cell r="AN85">
            <v>0</v>
          </cell>
          <cell r="AO85">
            <v>0</v>
          </cell>
          <cell r="AP85">
            <v>0</v>
          </cell>
          <cell r="AQ85">
            <v>0</v>
          </cell>
          <cell r="AR85">
            <v>0</v>
          </cell>
          <cell r="AS85">
            <v>0</v>
          </cell>
          <cell r="AT85">
            <v>0</v>
          </cell>
          <cell r="AU85">
            <v>0</v>
          </cell>
          <cell r="AV85">
            <v>0</v>
          </cell>
          <cell r="AW85">
            <v>490317.35</v>
          </cell>
        </row>
        <row r="86">
          <cell r="A86" t="str">
            <v>P40MAIN STAND</v>
          </cell>
          <cell r="B86">
            <v>7.82</v>
          </cell>
          <cell r="C86">
            <v>4848</v>
          </cell>
          <cell r="D86">
            <v>0</v>
          </cell>
          <cell r="E86">
            <v>37911.360000000001</v>
          </cell>
          <cell r="F86">
            <v>0</v>
          </cell>
          <cell r="G86">
            <v>0</v>
          </cell>
          <cell r="H86">
            <v>0</v>
          </cell>
          <cell r="I86">
            <v>0</v>
          </cell>
          <cell r="J86">
            <v>0</v>
          </cell>
          <cell r="K86">
            <v>0</v>
          </cell>
          <cell r="L86">
            <v>0</v>
          </cell>
          <cell r="M86">
            <v>0</v>
          </cell>
          <cell r="N86">
            <v>0</v>
          </cell>
          <cell r="O86">
            <v>0</v>
          </cell>
          <cell r="P86">
            <v>0</v>
          </cell>
          <cell r="Q86">
            <v>0</v>
          </cell>
          <cell r="R86">
            <v>0</v>
          </cell>
          <cell r="S86">
            <v>0</v>
          </cell>
          <cell r="T86">
            <v>0</v>
          </cell>
          <cell r="U86">
            <v>0</v>
          </cell>
          <cell r="V86">
            <v>0</v>
          </cell>
          <cell r="W86">
            <v>0</v>
          </cell>
          <cell r="X86">
            <v>0</v>
          </cell>
          <cell r="Y86">
            <v>0</v>
          </cell>
          <cell r="Z86">
            <v>0</v>
          </cell>
          <cell r="AA86">
            <v>0</v>
          </cell>
          <cell r="AB86">
            <v>0</v>
          </cell>
          <cell r="AC86">
            <v>0</v>
          </cell>
          <cell r="AD86">
            <v>0</v>
          </cell>
          <cell r="AE86">
            <v>0</v>
          </cell>
          <cell r="AF86">
            <v>0</v>
          </cell>
          <cell r="AG86">
            <v>0</v>
          </cell>
          <cell r="AH86">
            <v>0</v>
          </cell>
          <cell r="AI86">
            <v>0</v>
          </cell>
          <cell r="AJ86">
            <v>0</v>
          </cell>
          <cell r="AK86">
            <v>0</v>
          </cell>
          <cell r="AL86">
            <v>0</v>
          </cell>
          <cell r="AM86">
            <v>0</v>
          </cell>
          <cell r="AN86">
            <v>0</v>
          </cell>
          <cell r="AO86">
            <v>0</v>
          </cell>
          <cell r="AP86">
            <v>0</v>
          </cell>
          <cell r="AQ86">
            <v>0</v>
          </cell>
          <cell r="AR86">
            <v>0</v>
          </cell>
          <cell r="AS86">
            <v>0</v>
          </cell>
          <cell r="AT86">
            <v>0</v>
          </cell>
          <cell r="AU86">
            <v>0</v>
          </cell>
          <cell r="AV86">
            <v>0</v>
          </cell>
          <cell r="AW86">
            <v>37911.360000000001</v>
          </cell>
        </row>
        <row r="87">
          <cell r="A87" t="str">
            <v>P40SIDE STAND</v>
          </cell>
          <cell r="B87">
            <v>2.0699999999999998</v>
          </cell>
          <cell r="C87">
            <v>4918</v>
          </cell>
          <cell r="D87">
            <v>0</v>
          </cell>
          <cell r="E87">
            <v>10180.259999999998</v>
          </cell>
          <cell r="F87">
            <v>0</v>
          </cell>
          <cell r="G87">
            <v>0</v>
          </cell>
          <cell r="H87">
            <v>0</v>
          </cell>
          <cell r="I87">
            <v>0</v>
          </cell>
          <cell r="J87">
            <v>0</v>
          </cell>
          <cell r="K87">
            <v>0</v>
          </cell>
          <cell r="L87">
            <v>0</v>
          </cell>
          <cell r="M87">
            <v>0</v>
          </cell>
          <cell r="N87">
            <v>0</v>
          </cell>
          <cell r="O87">
            <v>0</v>
          </cell>
          <cell r="P87">
            <v>0</v>
          </cell>
          <cell r="Q87">
            <v>0</v>
          </cell>
          <cell r="R87">
            <v>0</v>
          </cell>
          <cell r="S87">
            <v>0</v>
          </cell>
          <cell r="T87">
            <v>0</v>
          </cell>
          <cell r="U87">
            <v>0</v>
          </cell>
          <cell r="V87">
            <v>0</v>
          </cell>
          <cell r="W87">
            <v>0</v>
          </cell>
          <cell r="X87">
            <v>0</v>
          </cell>
          <cell r="Y87">
            <v>0</v>
          </cell>
          <cell r="Z87">
            <v>0</v>
          </cell>
          <cell r="AA87">
            <v>0</v>
          </cell>
          <cell r="AB87">
            <v>0</v>
          </cell>
          <cell r="AC87">
            <v>0</v>
          </cell>
          <cell r="AD87">
            <v>0</v>
          </cell>
          <cell r="AE87">
            <v>0</v>
          </cell>
          <cell r="AF87">
            <v>0</v>
          </cell>
          <cell r="AG87">
            <v>0</v>
          </cell>
          <cell r="AH87">
            <v>0</v>
          </cell>
          <cell r="AI87">
            <v>0</v>
          </cell>
          <cell r="AJ87">
            <v>0</v>
          </cell>
          <cell r="AK87">
            <v>0</v>
          </cell>
          <cell r="AL87">
            <v>0</v>
          </cell>
          <cell r="AM87">
            <v>0</v>
          </cell>
          <cell r="AN87">
            <v>0</v>
          </cell>
          <cell r="AO87">
            <v>0</v>
          </cell>
          <cell r="AP87">
            <v>0</v>
          </cell>
          <cell r="AQ87">
            <v>0</v>
          </cell>
          <cell r="AR87">
            <v>0</v>
          </cell>
          <cell r="AS87">
            <v>0</v>
          </cell>
          <cell r="AT87">
            <v>0</v>
          </cell>
          <cell r="AU87">
            <v>0</v>
          </cell>
          <cell r="AV87">
            <v>0</v>
          </cell>
          <cell r="AW87">
            <v>10180.259999999998</v>
          </cell>
        </row>
        <row r="88">
          <cell r="A88" t="str">
            <v>P40CRANK CASE COVER L</v>
          </cell>
          <cell r="B88">
            <v>10.06</v>
          </cell>
          <cell r="C88">
            <v>4818</v>
          </cell>
          <cell r="D88">
            <v>0</v>
          </cell>
          <cell r="E88">
            <v>0</v>
          </cell>
          <cell r="F88">
            <v>0</v>
          </cell>
          <cell r="G88">
            <v>0</v>
          </cell>
          <cell r="H88">
            <v>0</v>
          </cell>
          <cell r="I88">
            <v>48469.08</v>
          </cell>
          <cell r="J88">
            <v>0</v>
          </cell>
          <cell r="K88">
            <v>0</v>
          </cell>
          <cell r="L88">
            <v>0</v>
          </cell>
          <cell r="M88">
            <v>0</v>
          </cell>
          <cell r="N88">
            <v>0</v>
          </cell>
          <cell r="O88">
            <v>0</v>
          </cell>
          <cell r="P88">
            <v>0</v>
          </cell>
          <cell r="Q88">
            <v>0</v>
          </cell>
          <cell r="R88">
            <v>0</v>
          </cell>
          <cell r="S88">
            <v>0</v>
          </cell>
          <cell r="T88">
            <v>0</v>
          </cell>
          <cell r="U88">
            <v>0</v>
          </cell>
          <cell r="V88">
            <v>0</v>
          </cell>
          <cell r="W88">
            <v>0</v>
          </cell>
          <cell r="X88">
            <v>0</v>
          </cell>
          <cell r="Y88">
            <v>0</v>
          </cell>
          <cell r="Z88">
            <v>0</v>
          </cell>
          <cell r="AA88">
            <v>0</v>
          </cell>
          <cell r="AB88">
            <v>0</v>
          </cell>
          <cell r="AC88">
            <v>0</v>
          </cell>
          <cell r="AD88">
            <v>0</v>
          </cell>
          <cell r="AE88">
            <v>0</v>
          </cell>
          <cell r="AF88">
            <v>0</v>
          </cell>
          <cell r="AG88">
            <v>0</v>
          </cell>
          <cell r="AH88">
            <v>0</v>
          </cell>
          <cell r="AI88">
            <v>0</v>
          </cell>
          <cell r="AJ88">
            <v>0</v>
          </cell>
          <cell r="AK88">
            <v>0</v>
          </cell>
          <cell r="AL88">
            <v>48469.08</v>
          </cell>
          <cell r="AM88">
            <v>0</v>
          </cell>
          <cell r="AN88">
            <v>0</v>
          </cell>
          <cell r="AO88">
            <v>0</v>
          </cell>
          <cell r="AP88">
            <v>0</v>
          </cell>
          <cell r="AQ88">
            <v>0</v>
          </cell>
          <cell r="AR88">
            <v>0</v>
          </cell>
          <cell r="AS88">
            <v>0</v>
          </cell>
          <cell r="AT88">
            <v>0</v>
          </cell>
          <cell r="AU88">
            <v>0</v>
          </cell>
          <cell r="AV88">
            <v>0</v>
          </cell>
          <cell r="AW88">
            <v>48469.08</v>
          </cell>
        </row>
        <row r="89">
          <cell r="A89" t="str">
            <v>P40CRANK CASE COVER R</v>
          </cell>
          <cell r="B89">
            <v>14.46</v>
          </cell>
          <cell r="C89">
            <v>4838</v>
          </cell>
          <cell r="D89">
            <v>0</v>
          </cell>
          <cell r="E89">
            <v>0</v>
          </cell>
          <cell r="F89">
            <v>0</v>
          </cell>
          <cell r="G89">
            <v>0</v>
          </cell>
          <cell r="H89">
            <v>0</v>
          </cell>
          <cell r="I89">
            <v>69957.48000000001</v>
          </cell>
          <cell r="J89">
            <v>0</v>
          </cell>
          <cell r="K89">
            <v>0</v>
          </cell>
          <cell r="L89">
            <v>0</v>
          </cell>
          <cell r="M89">
            <v>0</v>
          </cell>
          <cell r="N89">
            <v>0</v>
          </cell>
          <cell r="O89">
            <v>0</v>
          </cell>
          <cell r="P89">
            <v>0</v>
          </cell>
          <cell r="Q89">
            <v>0</v>
          </cell>
          <cell r="R89">
            <v>0</v>
          </cell>
          <cell r="S89">
            <v>0</v>
          </cell>
          <cell r="T89">
            <v>0</v>
          </cell>
          <cell r="U89">
            <v>0</v>
          </cell>
          <cell r="V89">
            <v>0</v>
          </cell>
          <cell r="W89">
            <v>0</v>
          </cell>
          <cell r="X89">
            <v>0</v>
          </cell>
          <cell r="Y89">
            <v>0</v>
          </cell>
          <cell r="Z89">
            <v>0</v>
          </cell>
          <cell r="AA89">
            <v>0</v>
          </cell>
          <cell r="AB89">
            <v>0</v>
          </cell>
          <cell r="AC89">
            <v>0</v>
          </cell>
          <cell r="AD89">
            <v>0</v>
          </cell>
          <cell r="AE89">
            <v>0</v>
          </cell>
          <cell r="AF89">
            <v>0</v>
          </cell>
          <cell r="AG89">
            <v>0</v>
          </cell>
          <cell r="AH89">
            <v>0</v>
          </cell>
          <cell r="AI89">
            <v>0</v>
          </cell>
          <cell r="AJ89">
            <v>0</v>
          </cell>
          <cell r="AK89">
            <v>0</v>
          </cell>
          <cell r="AL89">
            <v>69957.48000000001</v>
          </cell>
          <cell r="AM89">
            <v>0</v>
          </cell>
          <cell r="AN89">
            <v>0</v>
          </cell>
          <cell r="AO89">
            <v>0</v>
          </cell>
          <cell r="AP89">
            <v>0</v>
          </cell>
          <cell r="AQ89">
            <v>0</v>
          </cell>
          <cell r="AR89">
            <v>0</v>
          </cell>
          <cell r="AS89">
            <v>0</v>
          </cell>
          <cell r="AT89">
            <v>0</v>
          </cell>
          <cell r="AU89">
            <v>0</v>
          </cell>
          <cell r="AV89">
            <v>0</v>
          </cell>
          <cell r="AW89">
            <v>69957.48000000001</v>
          </cell>
        </row>
        <row r="90">
          <cell r="A90" t="str">
            <v>P40CRANK CASE COVER L RR</v>
          </cell>
          <cell r="B90">
            <v>4.97</v>
          </cell>
          <cell r="C90">
            <v>4798</v>
          </cell>
          <cell r="D90">
            <v>0</v>
          </cell>
          <cell r="E90">
            <v>0</v>
          </cell>
          <cell r="F90">
            <v>0</v>
          </cell>
          <cell r="G90">
            <v>0</v>
          </cell>
          <cell r="H90">
            <v>0</v>
          </cell>
          <cell r="I90">
            <v>23846.059999999998</v>
          </cell>
          <cell r="J90">
            <v>0</v>
          </cell>
          <cell r="K90">
            <v>0</v>
          </cell>
          <cell r="L90">
            <v>0</v>
          </cell>
          <cell r="M90">
            <v>0</v>
          </cell>
          <cell r="N90">
            <v>0</v>
          </cell>
          <cell r="O90">
            <v>0</v>
          </cell>
          <cell r="P90">
            <v>0</v>
          </cell>
          <cell r="Q90">
            <v>0</v>
          </cell>
          <cell r="R90">
            <v>0</v>
          </cell>
          <cell r="S90">
            <v>0</v>
          </cell>
          <cell r="T90">
            <v>0</v>
          </cell>
          <cell r="U90">
            <v>0</v>
          </cell>
          <cell r="V90">
            <v>0</v>
          </cell>
          <cell r="W90">
            <v>0</v>
          </cell>
          <cell r="X90">
            <v>0</v>
          </cell>
          <cell r="Y90">
            <v>0</v>
          </cell>
          <cell r="Z90">
            <v>0</v>
          </cell>
          <cell r="AA90">
            <v>0</v>
          </cell>
          <cell r="AB90">
            <v>0</v>
          </cell>
          <cell r="AC90">
            <v>0</v>
          </cell>
          <cell r="AD90">
            <v>0</v>
          </cell>
          <cell r="AE90">
            <v>0</v>
          </cell>
          <cell r="AF90">
            <v>0</v>
          </cell>
          <cell r="AG90">
            <v>0</v>
          </cell>
          <cell r="AH90">
            <v>0</v>
          </cell>
          <cell r="AI90">
            <v>0</v>
          </cell>
          <cell r="AJ90">
            <v>0</v>
          </cell>
          <cell r="AK90">
            <v>0</v>
          </cell>
          <cell r="AL90">
            <v>23846.059999999998</v>
          </cell>
          <cell r="AM90">
            <v>0</v>
          </cell>
          <cell r="AN90">
            <v>0</v>
          </cell>
          <cell r="AO90">
            <v>0</v>
          </cell>
          <cell r="AP90">
            <v>0</v>
          </cell>
          <cell r="AQ90">
            <v>0</v>
          </cell>
          <cell r="AR90">
            <v>0</v>
          </cell>
          <cell r="AS90">
            <v>0</v>
          </cell>
          <cell r="AT90">
            <v>0</v>
          </cell>
          <cell r="AU90">
            <v>0</v>
          </cell>
          <cell r="AV90">
            <v>0</v>
          </cell>
          <cell r="AW90">
            <v>23846.059999999998</v>
          </cell>
        </row>
        <row r="91">
          <cell r="A91" t="str">
            <v>P40COVER L CYLINDER HEAD</v>
          </cell>
          <cell r="B91">
            <v>0.95</v>
          </cell>
          <cell r="C91">
            <v>4828</v>
          </cell>
          <cell r="D91">
            <v>0</v>
          </cell>
          <cell r="E91">
            <v>0</v>
          </cell>
          <cell r="F91">
            <v>0</v>
          </cell>
          <cell r="G91">
            <v>0</v>
          </cell>
          <cell r="H91">
            <v>0</v>
          </cell>
          <cell r="I91">
            <v>4586.5999999999995</v>
          </cell>
          <cell r="J91">
            <v>0</v>
          </cell>
          <cell r="K91">
            <v>0</v>
          </cell>
          <cell r="L91">
            <v>0</v>
          </cell>
          <cell r="M91">
            <v>0</v>
          </cell>
          <cell r="N91">
            <v>0</v>
          </cell>
          <cell r="O91">
            <v>0</v>
          </cell>
          <cell r="P91">
            <v>0</v>
          </cell>
          <cell r="Q91">
            <v>0</v>
          </cell>
          <cell r="R91">
            <v>0</v>
          </cell>
          <cell r="S91">
            <v>0</v>
          </cell>
          <cell r="T91">
            <v>0</v>
          </cell>
          <cell r="U91">
            <v>0</v>
          </cell>
          <cell r="V91">
            <v>0</v>
          </cell>
          <cell r="W91">
            <v>0</v>
          </cell>
          <cell r="X91">
            <v>0</v>
          </cell>
          <cell r="Y91">
            <v>0</v>
          </cell>
          <cell r="Z91">
            <v>0</v>
          </cell>
          <cell r="AA91">
            <v>0</v>
          </cell>
          <cell r="AB91">
            <v>0</v>
          </cell>
          <cell r="AC91">
            <v>0</v>
          </cell>
          <cell r="AD91">
            <v>0</v>
          </cell>
          <cell r="AE91">
            <v>0</v>
          </cell>
          <cell r="AF91">
            <v>0</v>
          </cell>
          <cell r="AG91">
            <v>0</v>
          </cell>
          <cell r="AH91">
            <v>0</v>
          </cell>
          <cell r="AI91">
            <v>0</v>
          </cell>
          <cell r="AJ91">
            <v>0</v>
          </cell>
          <cell r="AK91">
            <v>0</v>
          </cell>
          <cell r="AL91">
            <v>4586.5999999999995</v>
          </cell>
          <cell r="AM91">
            <v>0</v>
          </cell>
          <cell r="AN91">
            <v>0</v>
          </cell>
          <cell r="AO91">
            <v>0</v>
          </cell>
          <cell r="AP91">
            <v>0</v>
          </cell>
          <cell r="AQ91">
            <v>0</v>
          </cell>
          <cell r="AR91">
            <v>0</v>
          </cell>
          <cell r="AS91">
            <v>0</v>
          </cell>
          <cell r="AT91">
            <v>0</v>
          </cell>
          <cell r="AU91">
            <v>0</v>
          </cell>
          <cell r="AV91">
            <v>0</v>
          </cell>
          <cell r="AW91">
            <v>4586.5999999999995</v>
          </cell>
        </row>
        <row r="92">
          <cell r="A92" t="str">
            <v>P40CAP ACG</v>
          </cell>
          <cell r="B92">
            <v>0.13</v>
          </cell>
          <cell r="C92">
            <v>4788</v>
          </cell>
          <cell r="D92">
            <v>0</v>
          </cell>
          <cell r="E92">
            <v>0</v>
          </cell>
          <cell r="F92">
            <v>0</v>
          </cell>
          <cell r="G92">
            <v>0</v>
          </cell>
          <cell r="H92">
            <v>0</v>
          </cell>
          <cell r="I92">
            <v>622.44000000000005</v>
          </cell>
          <cell r="J92">
            <v>0</v>
          </cell>
          <cell r="K92">
            <v>0</v>
          </cell>
          <cell r="L92">
            <v>0</v>
          </cell>
          <cell r="M92">
            <v>0</v>
          </cell>
          <cell r="N92">
            <v>0</v>
          </cell>
          <cell r="O92">
            <v>0</v>
          </cell>
          <cell r="P92">
            <v>0</v>
          </cell>
          <cell r="Q92">
            <v>0</v>
          </cell>
          <cell r="R92">
            <v>0</v>
          </cell>
          <cell r="S92">
            <v>0</v>
          </cell>
          <cell r="T92">
            <v>0</v>
          </cell>
          <cell r="U92">
            <v>0</v>
          </cell>
          <cell r="V92">
            <v>0</v>
          </cell>
          <cell r="W92">
            <v>0</v>
          </cell>
          <cell r="X92">
            <v>0</v>
          </cell>
          <cell r="Y92">
            <v>0</v>
          </cell>
          <cell r="Z92">
            <v>0</v>
          </cell>
          <cell r="AA92">
            <v>0</v>
          </cell>
          <cell r="AB92">
            <v>0</v>
          </cell>
          <cell r="AC92">
            <v>0</v>
          </cell>
          <cell r="AD92">
            <v>0</v>
          </cell>
          <cell r="AE92">
            <v>0</v>
          </cell>
          <cell r="AF92">
            <v>0</v>
          </cell>
          <cell r="AG92">
            <v>0</v>
          </cell>
          <cell r="AH92">
            <v>0</v>
          </cell>
          <cell r="AI92">
            <v>0</v>
          </cell>
          <cell r="AJ92">
            <v>0</v>
          </cell>
          <cell r="AK92">
            <v>0</v>
          </cell>
          <cell r="AL92">
            <v>622.44000000000005</v>
          </cell>
          <cell r="AM92">
            <v>0</v>
          </cell>
          <cell r="AN92">
            <v>0</v>
          </cell>
          <cell r="AO92">
            <v>0</v>
          </cell>
          <cell r="AP92">
            <v>0</v>
          </cell>
          <cell r="AQ92">
            <v>0</v>
          </cell>
          <cell r="AR92">
            <v>0</v>
          </cell>
          <cell r="AS92">
            <v>0</v>
          </cell>
          <cell r="AT92">
            <v>0</v>
          </cell>
          <cell r="AU92">
            <v>0</v>
          </cell>
          <cell r="AV92">
            <v>0</v>
          </cell>
          <cell r="AW92">
            <v>622.44000000000005</v>
          </cell>
        </row>
        <row r="93">
          <cell r="A93" t="str">
            <v>P40CAP 30 MM</v>
          </cell>
          <cell r="B93">
            <v>0.11</v>
          </cell>
          <cell r="C93">
            <v>4988</v>
          </cell>
          <cell r="D93">
            <v>0</v>
          </cell>
          <cell r="E93">
            <v>0</v>
          </cell>
          <cell r="F93">
            <v>0</v>
          </cell>
          <cell r="G93">
            <v>0</v>
          </cell>
          <cell r="H93">
            <v>0</v>
          </cell>
          <cell r="I93">
            <v>548.67999999999995</v>
          </cell>
          <cell r="J93">
            <v>0</v>
          </cell>
          <cell r="K93">
            <v>0</v>
          </cell>
          <cell r="L93">
            <v>0</v>
          </cell>
          <cell r="M93">
            <v>0</v>
          </cell>
          <cell r="N93">
            <v>0</v>
          </cell>
          <cell r="O93">
            <v>0</v>
          </cell>
          <cell r="P93">
            <v>0</v>
          </cell>
          <cell r="Q93">
            <v>0</v>
          </cell>
          <cell r="R93">
            <v>0</v>
          </cell>
          <cell r="S93">
            <v>0</v>
          </cell>
          <cell r="T93">
            <v>0</v>
          </cell>
          <cell r="U93">
            <v>0</v>
          </cell>
          <cell r="V93">
            <v>0</v>
          </cell>
          <cell r="W93">
            <v>0</v>
          </cell>
          <cell r="X93">
            <v>0</v>
          </cell>
          <cell r="Y93">
            <v>0</v>
          </cell>
          <cell r="Z93">
            <v>0</v>
          </cell>
          <cell r="AA93">
            <v>0</v>
          </cell>
          <cell r="AB93">
            <v>0</v>
          </cell>
          <cell r="AC93">
            <v>0</v>
          </cell>
          <cell r="AD93">
            <v>0</v>
          </cell>
          <cell r="AE93">
            <v>0</v>
          </cell>
          <cell r="AF93">
            <v>0</v>
          </cell>
          <cell r="AG93">
            <v>0</v>
          </cell>
          <cell r="AH93">
            <v>0</v>
          </cell>
          <cell r="AI93">
            <v>0</v>
          </cell>
          <cell r="AJ93">
            <v>0</v>
          </cell>
          <cell r="AK93">
            <v>0</v>
          </cell>
          <cell r="AL93">
            <v>548.67999999999995</v>
          </cell>
          <cell r="AM93">
            <v>0</v>
          </cell>
          <cell r="AN93">
            <v>0</v>
          </cell>
          <cell r="AO93">
            <v>0</v>
          </cell>
          <cell r="AP93">
            <v>0</v>
          </cell>
          <cell r="AQ93">
            <v>0</v>
          </cell>
          <cell r="AR93">
            <v>0</v>
          </cell>
          <cell r="AS93">
            <v>0</v>
          </cell>
          <cell r="AT93">
            <v>0</v>
          </cell>
          <cell r="AU93">
            <v>0</v>
          </cell>
          <cell r="AV93">
            <v>0</v>
          </cell>
          <cell r="AW93">
            <v>548.67999999999995</v>
          </cell>
        </row>
        <row r="94">
          <cell r="A94" t="str">
            <v xml:space="preserve">P40BRAKET NUMBER PLATE </v>
          </cell>
          <cell r="B94">
            <v>1</v>
          </cell>
          <cell r="C94">
            <v>0</v>
          </cell>
          <cell r="D94">
            <v>0</v>
          </cell>
          <cell r="E94">
            <v>0</v>
          </cell>
          <cell r="F94">
            <v>0</v>
          </cell>
          <cell r="G94">
            <v>0</v>
          </cell>
          <cell r="H94">
            <v>0</v>
          </cell>
          <cell r="I94">
            <v>0</v>
          </cell>
          <cell r="J94">
            <v>0</v>
          </cell>
          <cell r="K94">
            <v>0</v>
          </cell>
          <cell r="L94">
            <v>0</v>
          </cell>
          <cell r="M94">
            <v>0</v>
          </cell>
          <cell r="N94">
            <v>0</v>
          </cell>
          <cell r="O94">
            <v>0</v>
          </cell>
          <cell r="P94">
            <v>0</v>
          </cell>
          <cell r="Q94">
            <v>0</v>
          </cell>
          <cell r="R94">
            <v>0</v>
          </cell>
          <cell r="S94">
            <v>0</v>
          </cell>
          <cell r="T94">
            <v>0</v>
          </cell>
          <cell r="U94">
            <v>0</v>
          </cell>
          <cell r="V94">
            <v>0</v>
          </cell>
          <cell r="W94">
            <v>0</v>
          </cell>
          <cell r="X94">
            <v>0</v>
          </cell>
          <cell r="Y94">
            <v>0</v>
          </cell>
          <cell r="Z94">
            <v>0</v>
          </cell>
          <cell r="AA94">
            <v>0</v>
          </cell>
          <cell r="AB94">
            <v>0</v>
          </cell>
          <cell r="AC94">
            <v>0</v>
          </cell>
          <cell r="AD94">
            <v>0</v>
          </cell>
          <cell r="AE94">
            <v>0</v>
          </cell>
          <cell r="AF94">
            <v>0</v>
          </cell>
          <cell r="AG94">
            <v>0</v>
          </cell>
          <cell r="AH94">
            <v>0</v>
          </cell>
          <cell r="AI94">
            <v>0</v>
          </cell>
          <cell r="AJ94">
            <v>0</v>
          </cell>
          <cell r="AK94">
            <v>0</v>
          </cell>
          <cell r="AL94">
            <v>0</v>
          </cell>
          <cell r="AM94">
            <v>0</v>
          </cell>
          <cell r="AN94">
            <v>0</v>
          </cell>
          <cell r="AO94">
            <v>0</v>
          </cell>
          <cell r="AP94">
            <v>0</v>
          </cell>
          <cell r="AQ94">
            <v>0</v>
          </cell>
          <cell r="AR94">
            <v>0</v>
          </cell>
          <cell r="AS94">
            <v>0</v>
          </cell>
          <cell r="AT94">
            <v>0</v>
          </cell>
          <cell r="AU94">
            <v>0</v>
          </cell>
          <cell r="AV94">
            <v>0</v>
          </cell>
          <cell r="AW94">
            <v>0</v>
          </cell>
        </row>
        <row r="95">
          <cell r="A95" t="str">
            <v xml:space="preserve">P40NUMBER PLATE </v>
          </cell>
          <cell r="B95">
            <v>9</v>
          </cell>
          <cell r="C95">
            <v>0</v>
          </cell>
          <cell r="D95">
            <v>0</v>
          </cell>
          <cell r="E95">
            <v>0</v>
          </cell>
          <cell r="F95">
            <v>0</v>
          </cell>
          <cell r="G95">
            <v>0</v>
          </cell>
          <cell r="H95">
            <v>0</v>
          </cell>
          <cell r="I95">
            <v>0</v>
          </cell>
          <cell r="J95">
            <v>0</v>
          </cell>
          <cell r="K95">
            <v>0</v>
          </cell>
          <cell r="L95">
            <v>0</v>
          </cell>
          <cell r="M95">
            <v>0</v>
          </cell>
          <cell r="N95">
            <v>0</v>
          </cell>
          <cell r="O95">
            <v>0</v>
          </cell>
          <cell r="P95">
            <v>0</v>
          </cell>
          <cell r="Q95">
            <v>0</v>
          </cell>
          <cell r="R95">
            <v>0</v>
          </cell>
          <cell r="S95">
            <v>0</v>
          </cell>
          <cell r="T95">
            <v>0</v>
          </cell>
          <cell r="U95">
            <v>0</v>
          </cell>
          <cell r="V95">
            <v>0</v>
          </cell>
          <cell r="W95">
            <v>0</v>
          </cell>
          <cell r="X95">
            <v>0</v>
          </cell>
          <cell r="Y95">
            <v>0</v>
          </cell>
          <cell r="Z95">
            <v>0</v>
          </cell>
          <cell r="AA95">
            <v>0</v>
          </cell>
          <cell r="AB95">
            <v>0</v>
          </cell>
          <cell r="AC95">
            <v>0</v>
          </cell>
          <cell r="AD95">
            <v>0</v>
          </cell>
          <cell r="AE95">
            <v>0</v>
          </cell>
          <cell r="AF95">
            <v>0</v>
          </cell>
          <cell r="AG95">
            <v>0</v>
          </cell>
          <cell r="AH95">
            <v>0</v>
          </cell>
          <cell r="AI95">
            <v>0</v>
          </cell>
          <cell r="AJ95">
            <v>0</v>
          </cell>
          <cell r="AK95">
            <v>0</v>
          </cell>
          <cell r="AL95">
            <v>0</v>
          </cell>
          <cell r="AM95">
            <v>0</v>
          </cell>
          <cell r="AN95">
            <v>0</v>
          </cell>
          <cell r="AO95">
            <v>0</v>
          </cell>
          <cell r="AP95">
            <v>0</v>
          </cell>
          <cell r="AQ95">
            <v>0</v>
          </cell>
          <cell r="AR95">
            <v>0</v>
          </cell>
          <cell r="AS95">
            <v>0</v>
          </cell>
          <cell r="AT95">
            <v>0</v>
          </cell>
          <cell r="AU95">
            <v>0</v>
          </cell>
          <cell r="AV95">
            <v>0</v>
          </cell>
          <cell r="AW95">
            <v>0</v>
          </cell>
        </row>
        <row r="96">
          <cell r="D96">
            <v>0</v>
          </cell>
          <cell r="E96">
            <v>633150.73</v>
          </cell>
          <cell r="F96">
            <v>159417.35999999999</v>
          </cell>
          <cell r="G96">
            <v>0</v>
          </cell>
          <cell r="H96">
            <v>0</v>
          </cell>
          <cell r="I96">
            <v>413238.01999999996</v>
          </cell>
          <cell r="J96">
            <v>105970.54</v>
          </cell>
          <cell r="K96">
            <v>0</v>
          </cell>
          <cell r="L96">
            <v>0</v>
          </cell>
          <cell r="M96">
            <v>0</v>
          </cell>
          <cell r="N96">
            <v>439448.28999999992</v>
          </cell>
          <cell r="O96">
            <v>0</v>
          </cell>
          <cell r="P96">
            <v>0</v>
          </cell>
          <cell r="Q96">
            <v>0</v>
          </cell>
          <cell r="R96">
            <v>0</v>
          </cell>
          <cell r="S96">
            <v>0</v>
          </cell>
          <cell r="T96">
            <v>0</v>
          </cell>
          <cell r="U96">
            <v>61648.049999999996</v>
          </cell>
          <cell r="V96">
            <v>61648.049999999996</v>
          </cell>
          <cell r="W96">
            <v>34452.159999999996</v>
          </cell>
          <cell r="X96">
            <v>72359.740000000005</v>
          </cell>
          <cell r="Y96">
            <v>72359.740000000005</v>
          </cell>
          <cell r="Z96">
            <v>0</v>
          </cell>
          <cell r="AA96">
            <v>0</v>
          </cell>
          <cell r="AB96">
            <v>106314.64000000001</v>
          </cell>
          <cell r="AC96">
            <v>16594.989999999998</v>
          </cell>
          <cell r="AD96">
            <v>92318.19</v>
          </cell>
          <cell r="AE96">
            <v>46374.64</v>
          </cell>
          <cell r="AF96">
            <v>46374.64</v>
          </cell>
          <cell r="AG96">
            <v>25906.639999999999</v>
          </cell>
          <cell r="AH96">
            <v>54386.399999999994</v>
          </cell>
          <cell r="AI96">
            <v>54386.399999999994</v>
          </cell>
          <cell r="AJ96">
            <v>79942.159999999989</v>
          </cell>
          <cell r="AK96">
            <v>12456.24</v>
          </cell>
          <cell r="AL96">
            <v>148030.34</v>
          </cell>
          <cell r="AM96">
            <v>0</v>
          </cell>
          <cell r="AN96">
            <v>0</v>
          </cell>
          <cell r="AO96">
            <v>0</v>
          </cell>
          <cell r="AP96">
            <v>0</v>
          </cell>
          <cell r="AQ96">
            <v>0</v>
          </cell>
          <cell r="AR96">
            <v>0</v>
          </cell>
          <cell r="AS96">
            <v>0</v>
          </cell>
          <cell r="AT96">
            <v>0</v>
          </cell>
          <cell r="AU96">
            <v>0</v>
          </cell>
          <cell r="AV96">
            <v>0</v>
          </cell>
          <cell r="AW96">
            <v>1159664.51</v>
          </cell>
        </row>
        <row r="97">
          <cell r="A97" t="str">
            <v>HHD</v>
          </cell>
        </row>
        <row r="98">
          <cell r="A98" t="str">
            <v xml:space="preserve">HHDLEG GUARD L P22  SLK </v>
          </cell>
          <cell r="B98">
            <v>4.08</v>
          </cell>
          <cell r="C98">
            <v>0</v>
          </cell>
          <cell r="D98">
            <v>0</v>
          </cell>
          <cell r="E98">
            <v>0</v>
          </cell>
          <cell r="F98">
            <v>0</v>
          </cell>
          <cell r="G98">
            <v>0</v>
          </cell>
          <cell r="H98">
            <v>0</v>
          </cell>
          <cell r="I98">
            <v>0</v>
          </cell>
          <cell r="J98">
            <v>0</v>
          </cell>
          <cell r="K98">
            <v>0</v>
          </cell>
          <cell r="L98">
            <v>0</v>
          </cell>
          <cell r="M98">
            <v>0</v>
          </cell>
          <cell r="N98">
            <v>0</v>
          </cell>
          <cell r="O98">
            <v>0</v>
          </cell>
          <cell r="P98">
            <v>0</v>
          </cell>
          <cell r="Q98">
            <v>0</v>
          </cell>
          <cell r="R98">
            <v>0</v>
          </cell>
          <cell r="S98">
            <v>0</v>
          </cell>
          <cell r="T98">
            <v>0</v>
          </cell>
          <cell r="U98">
            <v>0</v>
          </cell>
          <cell r="V98">
            <v>0</v>
          </cell>
          <cell r="W98">
            <v>0</v>
          </cell>
          <cell r="X98">
            <v>0</v>
          </cell>
          <cell r="Y98">
            <v>0</v>
          </cell>
          <cell r="Z98">
            <v>0</v>
          </cell>
          <cell r="AA98">
            <v>0</v>
          </cell>
          <cell r="AB98">
            <v>0</v>
          </cell>
          <cell r="AC98">
            <v>0</v>
          </cell>
          <cell r="AD98">
            <v>0</v>
          </cell>
          <cell r="AE98">
            <v>0</v>
          </cell>
          <cell r="AF98">
            <v>0</v>
          </cell>
          <cell r="AG98">
            <v>0</v>
          </cell>
          <cell r="AH98">
            <v>0</v>
          </cell>
          <cell r="AI98">
            <v>0</v>
          </cell>
          <cell r="AJ98">
            <v>0</v>
          </cell>
          <cell r="AK98">
            <v>0</v>
          </cell>
          <cell r="AL98">
            <v>0</v>
          </cell>
          <cell r="AM98">
            <v>0</v>
          </cell>
          <cell r="AN98">
            <v>0</v>
          </cell>
          <cell r="AO98">
            <v>0</v>
          </cell>
          <cell r="AP98">
            <v>0</v>
          </cell>
          <cell r="AQ98">
            <v>0</v>
          </cell>
          <cell r="AR98">
            <v>0</v>
          </cell>
          <cell r="AS98">
            <v>0</v>
          </cell>
          <cell r="AT98">
            <v>0</v>
          </cell>
          <cell r="AU98">
            <v>0</v>
          </cell>
          <cell r="AV98">
            <v>0</v>
          </cell>
          <cell r="AW98">
            <v>0</v>
          </cell>
        </row>
        <row r="99">
          <cell r="A99" t="str">
            <v>HHDLEG GUARD R P22 SLK</v>
          </cell>
          <cell r="B99">
            <v>2.97</v>
          </cell>
          <cell r="C99">
            <v>0</v>
          </cell>
          <cell r="D99">
            <v>0</v>
          </cell>
          <cell r="E99">
            <v>0</v>
          </cell>
          <cell r="F99">
            <v>0</v>
          </cell>
          <cell r="G99">
            <v>0</v>
          </cell>
          <cell r="H99">
            <v>0</v>
          </cell>
          <cell r="I99">
            <v>0</v>
          </cell>
          <cell r="J99">
            <v>0</v>
          </cell>
          <cell r="K99">
            <v>0</v>
          </cell>
          <cell r="L99">
            <v>0</v>
          </cell>
          <cell r="M99">
            <v>0</v>
          </cell>
          <cell r="N99">
            <v>0</v>
          </cell>
          <cell r="O99">
            <v>0</v>
          </cell>
          <cell r="P99">
            <v>0</v>
          </cell>
          <cell r="Q99">
            <v>0</v>
          </cell>
          <cell r="R99">
            <v>0</v>
          </cell>
          <cell r="S99">
            <v>0</v>
          </cell>
          <cell r="T99">
            <v>0</v>
          </cell>
          <cell r="U99">
            <v>0</v>
          </cell>
          <cell r="V99">
            <v>0</v>
          </cell>
          <cell r="W99">
            <v>0</v>
          </cell>
          <cell r="X99">
            <v>0</v>
          </cell>
          <cell r="Y99">
            <v>0</v>
          </cell>
          <cell r="Z99">
            <v>0</v>
          </cell>
          <cell r="AA99">
            <v>0</v>
          </cell>
          <cell r="AB99">
            <v>0</v>
          </cell>
          <cell r="AC99">
            <v>0</v>
          </cell>
          <cell r="AD99">
            <v>0</v>
          </cell>
          <cell r="AE99">
            <v>0</v>
          </cell>
          <cell r="AF99">
            <v>0</v>
          </cell>
          <cell r="AG99">
            <v>0</v>
          </cell>
          <cell r="AH99">
            <v>0</v>
          </cell>
          <cell r="AI99">
            <v>0</v>
          </cell>
          <cell r="AJ99">
            <v>0</v>
          </cell>
          <cell r="AK99">
            <v>0</v>
          </cell>
          <cell r="AL99">
            <v>0</v>
          </cell>
          <cell r="AM99">
            <v>0</v>
          </cell>
          <cell r="AN99">
            <v>0</v>
          </cell>
          <cell r="AO99">
            <v>0</v>
          </cell>
          <cell r="AP99">
            <v>0</v>
          </cell>
          <cell r="AQ99">
            <v>0</v>
          </cell>
          <cell r="AR99">
            <v>0</v>
          </cell>
          <cell r="AS99">
            <v>0</v>
          </cell>
          <cell r="AT99">
            <v>0</v>
          </cell>
          <cell r="AU99">
            <v>0</v>
          </cell>
          <cell r="AV99">
            <v>0</v>
          </cell>
          <cell r="AW99">
            <v>0</v>
          </cell>
        </row>
        <row r="100">
          <cell r="A100" t="str">
            <v xml:space="preserve">HHDBKT NO. PLATE </v>
          </cell>
          <cell r="B100">
            <v>0.72499999999999998</v>
          </cell>
          <cell r="C100">
            <v>0</v>
          </cell>
          <cell r="D100">
            <v>0</v>
          </cell>
          <cell r="E100">
            <v>0</v>
          </cell>
          <cell r="F100">
            <v>0</v>
          </cell>
          <cell r="G100">
            <v>0</v>
          </cell>
          <cell r="H100">
            <v>0</v>
          </cell>
          <cell r="I100">
            <v>0</v>
          </cell>
          <cell r="J100">
            <v>0</v>
          </cell>
          <cell r="K100">
            <v>0</v>
          </cell>
          <cell r="L100">
            <v>0</v>
          </cell>
          <cell r="M100">
            <v>0</v>
          </cell>
          <cell r="N100">
            <v>0</v>
          </cell>
          <cell r="O100">
            <v>0</v>
          </cell>
          <cell r="P100">
            <v>0</v>
          </cell>
          <cell r="Q100">
            <v>0</v>
          </cell>
          <cell r="R100">
            <v>0</v>
          </cell>
          <cell r="S100">
            <v>0</v>
          </cell>
          <cell r="T100">
            <v>0</v>
          </cell>
          <cell r="U100">
            <v>0</v>
          </cell>
          <cell r="V100">
            <v>0</v>
          </cell>
          <cell r="W100">
            <v>0</v>
          </cell>
          <cell r="X100">
            <v>0</v>
          </cell>
          <cell r="Y100">
            <v>0</v>
          </cell>
          <cell r="Z100">
            <v>0</v>
          </cell>
          <cell r="AA100">
            <v>0</v>
          </cell>
          <cell r="AB100">
            <v>0</v>
          </cell>
          <cell r="AC100">
            <v>0</v>
          </cell>
          <cell r="AD100">
            <v>0</v>
          </cell>
          <cell r="AE100">
            <v>0</v>
          </cell>
          <cell r="AF100">
            <v>0</v>
          </cell>
          <cell r="AG100">
            <v>0</v>
          </cell>
          <cell r="AH100">
            <v>0</v>
          </cell>
          <cell r="AI100">
            <v>0</v>
          </cell>
          <cell r="AJ100">
            <v>0</v>
          </cell>
          <cell r="AK100">
            <v>0</v>
          </cell>
          <cell r="AL100">
            <v>0</v>
          </cell>
          <cell r="AM100">
            <v>0</v>
          </cell>
          <cell r="AN100">
            <v>0</v>
          </cell>
          <cell r="AO100">
            <v>0</v>
          </cell>
          <cell r="AP100">
            <v>0</v>
          </cell>
          <cell r="AQ100">
            <v>0</v>
          </cell>
          <cell r="AR100">
            <v>0</v>
          </cell>
          <cell r="AS100">
            <v>0</v>
          </cell>
          <cell r="AT100">
            <v>0</v>
          </cell>
          <cell r="AU100">
            <v>0</v>
          </cell>
          <cell r="AV100">
            <v>0</v>
          </cell>
          <cell r="AW100">
            <v>0</v>
          </cell>
        </row>
        <row r="101">
          <cell r="A101" t="str">
            <v xml:space="preserve">HHDNO. PLATE   </v>
          </cell>
          <cell r="B101">
            <v>5.2990000000000004</v>
          </cell>
          <cell r="C101">
            <v>0</v>
          </cell>
          <cell r="D101">
            <v>0</v>
          </cell>
          <cell r="E101">
            <v>0</v>
          </cell>
          <cell r="F101">
            <v>0</v>
          </cell>
          <cell r="G101">
            <v>0</v>
          </cell>
          <cell r="H101">
            <v>0</v>
          </cell>
          <cell r="I101">
            <v>0</v>
          </cell>
          <cell r="J101">
            <v>0</v>
          </cell>
          <cell r="K101">
            <v>0</v>
          </cell>
          <cell r="L101">
            <v>0</v>
          </cell>
          <cell r="M101">
            <v>0</v>
          </cell>
          <cell r="N101">
            <v>0</v>
          </cell>
          <cell r="O101">
            <v>0</v>
          </cell>
          <cell r="P101">
            <v>0</v>
          </cell>
          <cell r="Q101">
            <v>0</v>
          </cell>
          <cell r="R101">
            <v>0</v>
          </cell>
          <cell r="S101">
            <v>0</v>
          </cell>
          <cell r="T101">
            <v>0</v>
          </cell>
          <cell r="U101">
            <v>0</v>
          </cell>
          <cell r="V101">
            <v>0</v>
          </cell>
          <cell r="W101">
            <v>0</v>
          </cell>
          <cell r="X101">
            <v>0</v>
          </cell>
          <cell r="Y101">
            <v>0</v>
          </cell>
          <cell r="Z101">
            <v>0</v>
          </cell>
          <cell r="AA101">
            <v>0</v>
          </cell>
          <cell r="AB101">
            <v>0</v>
          </cell>
          <cell r="AC101">
            <v>0</v>
          </cell>
          <cell r="AD101">
            <v>0</v>
          </cell>
          <cell r="AE101">
            <v>0</v>
          </cell>
          <cell r="AF101">
            <v>0</v>
          </cell>
          <cell r="AG101">
            <v>0</v>
          </cell>
          <cell r="AH101">
            <v>0</v>
          </cell>
          <cell r="AI101">
            <v>0</v>
          </cell>
          <cell r="AJ101">
            <v>0</v>
          </cell>
          <cell r="AK101">
            <v>0</v>
          </cell>
          <cell r="AL101">
            <v>0</v>
          </cell>
          <cell r="AM101">
            <v>0</v>
          </cell>
          <cell r="AN101">
            <v>0</v>
          </cell>
          <cell r="AO101">
            <v>0</v>
          </cell>
          <cell r="AP101">
            <v>0</v>
          </cell>
          <cell r="AQ101">
            <v>0</v>
          </cell>
          <cell r="AR101">
            <v>0</v>
          </cell>
          <cell r="AS101">
            <v>0</v>
          </cell>
          <cell r="AT101">
            <v>0</v>
          </cell>
          <cell r="AU101">
            <v>0</v>
          </cell>
          <cell r="AV101">
            <v>0</v>
          </cell>
          <cell r="AW101">
            <v>0</v>
          </cell>
        </row>
        <row r="102">
          <cell r="A102" t="str">
            <v xml:space="preserve">HHDBAR PILLION SUB  </v>
          </cell>
          <cell r="B102">
            <v>2.31</v>
          </cell>
          <cell r="C102">
            <v>0</v>
          </cell>
          <cell r="D102">
            <v>0</v>
          </cell>
          <cell r="E102">
            <v>0</v>
          </cell>
          <cell r="F102">
            <v>0</v>
          </cell>
          <cell r="G102">
            <v>0</v>
          </cell>
          <cell r="H102">
            <v>0</v>
          </cell>
          <cell r="I102">
            <v>0</v>
          </cell>
          <cell r="J102">
            <v>0</v>
          </cell>
          <cell r="K102">
            <v>0</v>
          </cell>
          <cell r="L102">
            <v>0</v>
          </cell>
          <cell r="M102">
            <v>0</v>
          </cell>
          <cell r="N102">
            <v>0</v>
          </cell>
          <cell r="O102">
            <v>0</v>
          </cell>
          <cell r="P102">
            <v>0</v>
          </cell>
          <cell r="Q102">
            <v>0</v>
          </cell>
          <cell r="R102">
            <v>0</v>
          </cell>
          <cell r="S102">
            <v>0</v>
          </cell>
          <cell r="T102">
            <v>0</v>
          </cell>
          <cell r="U102">
            <v>0</v>
          </cell>
          <cell r="V102">
            <v>0</v>
          </cell>
          <cell r="W102">
            <v>0</v>
          </cell>
          <cell r="X102">
            <v>0</v>
          </cell>
          <cell r="Y102">
            <v>0</v>
          </cell>
          <cell r="Z102">
            <v>0</v>
          </cell>
          <cell r="AA102">
            <v>0</v>
          </cell>
          <cell r="AB102">
            <v>0</v>
          </cell>
          <cell r="AC102">
            <v>0</v>
          </cell>
          <cell r="AD102">
            <v>0</v>
          </cell>
          <cell r="AE102">
            <v>0</v>
          </cell>
          <cell r="AF102">
            <v>0</v>
          </cell>
          <cell r="AG102">
            <v>0</v>
          </cell>
          <cell r="AH102">
            <v>0</v>
          </cell>
          <cell r="AI102">
            <v>0</v>
          </cell>
          <cell r="AJ102">
            <v>0</v>
          </cell>
          <cell r="AK102">
            <v>0</v>
          </cell>
          <cell r="AL102">
            <v>0</v>
          </cell>
          <cell r="AM102">
            <v>0</v>
          </cell>
          <cell r="AN102">
            <v>0</v>
          </cell>
          <cell r="AO102">
            <v>0</v>
          </cell>
          <cell r="AP102">
            <v>0</v>
          </cell>
          <cell r="AQ102">
            <v>0</v>
          </cell>
          <cell r="AR102">
            <v>0</v>
          </cell>
          <cell r="AS102">
            <v>0</v>
          </cell>
          <cell r="AT102">
            <v>0</v>
          </cell>
          <cell r="AU102">
            <v>0</v>
          </cell>
          <cell r="AV102">
            <v>0</v>
          </cell>
          <cell r="AW102">
            <v>0</v>
          </cell>
        </row>
        <row r="103">
          <cell r="A103" t="str">
            <v xml:space="preserve">HHDBKT PILLION LH   </v>
          </cell>
          <cell r="B103">
            <v>3.02</v>
          </cell>
          <cell r="C103">
            <v>0</v>
          </cell>
          <cell r="D103">
            <v>0</v>
          </cell>
          <cell r="E103">
            <v>0</v>
          </cell>
          <cell r="F103">
            <v>0</v>
          </cell>
          <cell r="G103">
            <v>0</v>
          </cell>
          <cell r="H103">
            <v>0</v>
          </cell>
          <cell r="I103">
            <v>0</v>
          </cell>
          <cell r="J103">
            <v>0</v>
          </cell>
          <cell r="K103">
            <v>0</v>
          </cell>
          <cell r="L103">
            <v>0</v>
          </cell>
          <cell r="M103">
            <v>0</v>
          </cell>
          <cell r="N103">
            <v>0</v>
          </cell>
          <cell r="O103">
            <v>0</v>
          </cell>
          <cell r="P103">
            <v>0</v>
          </cell>
          <cell r="Q103">
            <v>0</v>
          </cell>
          <cell r="R103">
            <v>0</v>
          </cell>
          <cell r="S103">
            <v>0</v>
          </cell>
          <cell r="T103">
            <v>0</v>
          </cell>
          <cell r="U103">
            <v>0</v>
          </cell>
          <cell r="V103">
            <v>0</v>
          </cell>
          <cell r="W103">
            <v>0</v>
          </cell>
          <cell r="X103">
            <v>0</v>
          </cell>
          <cell r="Y103">
            <v>0</v>
          </cell>
          <cell r="Z103">
            <v>0</v>
          </cell>
          <cell r="AA103">
            <v>0</v>
          </cell>
          <cell r="AB103">
            <v>0</v>
          </cell>
          <cell r="AC103">
            <v>0</v>
          </cell>
          <cell r="AD103">
            <v>0</v>
          </cell>
          <cell r="AE103">
            <v>0</v>
          </cell>
          <cell r="AF103">
            <v>0</v>
          </cell>
          <cell r="AG103">
            <v>0</v>
          </cell>
          <cell r="AH103">
            <v>0</v>
          </cell>
          <cell r="AI103">
            <v>0</v>
          </cell>
          <cell r="AJ103">
            <v>0</v>
          </cell>
          <cell r="AK103">
            <v>0</v>
          </cell>
          <cell r="AL103">
            <v>0</v>
          </cell>
          <cell r="AM103">
            <v>0</v>
          </cell>
          <cell r="AN103">
            <v>0</v>
          </cell>
          <cell r="AO103">
            <v>0</v>
          </cell>
          <cell r="AP103">
            <v>0</v>
          </cell>
          <cell r="AQ103">
            <v>0</v>
          </cell>
          <cell r="AR103">
            <v>0</v>
          </cell>
          <cell r="AS103">
            <v>0</v>
          </cell>
          <cell r="AT103">
            <v>0</v>
          </cell>
          <cell r="AU103">
            <v>0</v>
          </cell>
          <cell r="AV103">
            <v>0</v>
          </cell>
          <cell r="AW103">
            <v>0</v>
          </cell>
        </row>
        <row r="104">
          <cell r="A104" t="str">
            <v xml:space="preserve">HHDBKT PILLION RH   </v>
          </cell>
          <cell r="B104">
            <v>2.9660000000000002</v>
          </cell>
          <cell r="C104">
            <v>0</v>
          </cell>
          <cell r="D104">
            <v>0</v>
          </cell>
          <cell r="E104">
            <v>0</v>
          </cell>
          <cell r="F104">
            <v>0</v>
          </cell>
          <cell r="G104">
            <v>0</v>
          </cell>
          <cell r="H104">
            <v>0</v>
          </cell>
          <cell r="I104">
            <v>0</v>
          </cell>
          <cell r="J104">
            <v>0</v>
          </cell>
          <cell r="K104">
            <v>0</v>
          </cell>
          <cell r="L104">
            <v>0</v>
          </cell>
          <cell r="M104">
            <v>0</v>
          </cell>
          <cell r="N104">
            <v>0</v>
          </cell>
          <cell r="O104">
            <v>0</v>
          </cell>
          <cell r="P104">
            <v>0</v>
          </cell>
          <cell r="Q104">
            <v>0</v>
          </cell>
          <cell r="R104">
            <v>0</v>
          </cell>
          <cell r="S104">
            <v>0</v>
          </cell>
          <cell r="T104">
            <v>0</v>
          </cell>
          <cell r="U104">
            <v>0</v>
          </cell>
          <cell r="V104">
            <v>0</v>
          </cell>
          <cell r="W104">
            <v>0</v>
          </cell>
          <cell r="X104">
            <v>0</v>
          </cell>
          <cell r="Y104">
            <v>0</v>
          </cell>
          <cell r="Z104">
            <v>0</v>
          </cell>
          <cell r="AA104">
            <v>0</v>
          </cell>
          <cell r="AB104">
            <v>0</v>
          </cell>
          <cell r="AC104">
            <v>0</v>
          </cell>
          <cell r="AD104">
            <v>0</v>
          </cell>
          <cell r="AE104">
            <v>0</v>
          </cell>
          <cell r="AF104">
            <v>0</v>
          </cell>
          <cell r="AG104">
            <v>0</v>
          </cell>
          <cell r="AH104">
            <v>0</v>
          </cell>
          <cell r="AI104">
            <v>0</v>
          </cell>
          <cell r="AJ104">
            <v>0</v>
          </cell>
          <cell r="AK104">
            <v>0</v>
          </cell>
          <cell r="AL104">
            <v>0</v>
          </cell>
          <cell r="AM104">
            <v>0</v>
          </cell>
          <cell r="AN104">
            <v>0</v>
          </cell>
          <cell r="AO104">
            <v>0</v>
          </cell>
          <cell r="AP104">
            <v>0</v>
          </cell>
          <cell r="AQ104">
            <v>0</v>
          </cell>
          <cell r="AR104">
            <v>0</v>
          </cell>
          <cell r="AS104">
            <v>0</v>
          </cell>
          <cell r="AT104">
            <v>0</v>
          </cell>
          <cell r="AU104">
            <v>0</v>
          </cell>
          <cell r="AV104">
            <v>0</v>
          </cell>
          <cell r="AW104">
            <v>0</v>
          </cell>
        </row>
        <row r="105">
          <cell r="A105" t="str">
            <v>HHDMAIN STAND        SLK</v>
          </cell>
          <cell r="B105">
            <v>11.44</v>
          </cell>
          <cell r="C105">
            <v>0</v>
          </cell>
          <cell r="D105">
            <v>0</v>
          </cell>
          <cell r="E105">
            <v>0</v>
          </cell>
          <cell r="F105">
            <v>0</v>
          </cell>
          <cell r="G105">
            <v>0</v>
          </cell>
          <cell r="H105">
            <v>0</v>
          </cell>
          <cell r="I105">
            <v>0</v>
          </cell>
          <cell r="J105">
            <v>0</v>
          </cell>
          <cell r="K105">
            <v>0</v>
          </cell>
          <cell r="L105">
            <v>0</v>
          </cell>
          <cell r="M105">
            <v>0</v>
          </cell>
          <cell r="N105">
            <v>0</v>
          </cell>
          <cell r="O105">
            <v>0</v>
          </cell>
          <cell r="P105">
            <v>0</v>
          </cell>
          <cell r="Q105">
            <v>0</v>
          </cell>
          <cell r="R105">
            <v>0</v>
          </cell>
          <cell r="S105">
            <v>0</v>
          </cell>
          <cell r="T105">
            <v>0</v>
          </cell>
          <cell r="U105">
            <v>0</v>
          </cell>
          <cell r="V105">
            <v>0</v>
          </cell>
          <cell r="W105">
            <v>0</v>
          </cell>
          <cell r="X105">
            <v>0</v>
          </cell>
          <cell r="Y105">
            <v>0</v>
          </cell>
          <cell r="Z105">
            <v>0</v>
          </cell>
          <cell r="AA105">
            <v>0</v>
          </cell>
          <cell r="AB105">
            <v>0</v>
          </cell>
          <cell r="AC105">
            <v>0</v>
          </cell>
          <cell r="AD105">
            <v>0</v>
          </cell>
          <cell r="AE105">
            <v>0</v>
          </cell>
          <cell r="AF105">
            <v>0</v>
          </cell>
          <cell r="AG105">
            <v>0</v>
          </cell>
          <cell r="AH105">
            <v>0</v>
          </cell>
          <cell r="AI105">
            <v>0</v>
          </cell>
          <cell r="AJ105">
            <v>0</v>
          </cell>
          <cell r="AK105">
            <v>0</v>
          </cell>
          <cell r="AL105">
            <v>0</v>
          </cell>
          <cell r="AM105">
            <v>0</v>
          </cell>
          <cell r="AN105">
            <v>0</v>
          </cell>
          <cell r="AO105">
            <v>0</v>
          </cell>
          <cell r="AP105">
            <v>0</v>
          </cell>
          <cell r="AQ105">
            <v>0</v>
          </cell>
          <cell r="AR105">
            <v>0</v>
          </cell>
          <cell r="AS105">
            <v>0</v>
          </cell>
          <cell r="AT105">
            <v>0</v>
          </cell>
          <cell r="AU105">
            <v>0</v>
          </cell>
          <cell r="AV105">
            <v>0</v>
          </cell>
          <cell r="AW105">
            <v>0</v>
          </cell>
        </row>
        <row r="106">
          <cell r="A106" t="str">
            <v>HHDCROSS PLATE     SLK</v>
          </cell>
          <cell r="B106">
            <v>32.459000000000003</v>
          </cell>
          <cell r="C106">
            <v>0</v>
          </cell>
          <cell r="D106">
            <v>0</v>
          </cell>
          <cell r="E106">
            <v>0</v>
          </cell>
          <cell r="F106">
            <v>0</v>
          </cell>
          <cell r="G106">
            <v>0</v>
          </cell>
          <cell r="H106">
            <v>0</v>
          </cell>
          <cell r="I106">
            <v>0</v>
          </cell>
          <cell r="J106">
            <v>0</v>
          </cell>
          <cell r="K106">
            <v>0</v>
          </cell>
          <cell r="L106">
            <v>0</v>
          </cell>
          <cell r="M106">
            <v>0</v>
          </cell>
          <cell r="N106">
            <v>0</v>
          </cell>
          <cell r="O106">
            <v>0</v>
          </cell>
          <cell r="P106">
            <v>0</v>
          </cell>
          <cell r="Q106">
            <v>0</v>
          </cell>
          <cell r="R106">
            <v>0</v>
          </cell>
          <cell r="S106">
            <v>0</v>
          </cell>
          <cell r="T106">
            <v>0</v>
          </cell>
          <cell r="U106">
            <v>0</v>
          </cell>
          <cell r="V106">
            <v>0</v>
          </cell>
          <cell r="W106">
            <v>0</v>
          </cell>
          <cell r="X106">
            <v>0</v>
          </cell>
          <cell r="Y106">
            <v>0</v>
          </cell>
          <cell r="Z106">
            <v>0</v>
          </cell>
          <cell r="AA106">
            <v>0</v>
          </cell>
          <cell r="AB106">
            <v>0</v>
          </cell>
          <cell r="AC106">
            <v>0</v>
          </cell>
          <cell r="AD106">
            <v>0</v>
          </cell>
          <cell r="AE106">
            <v>0</v>
          </cell>
          <cell r="AF106">
            <v>0</v>
          </cell>
          <cell r="AG106">
            <v>0</v>
          </cell>
          <cell r="AH106">
            <v>0</v>
          </cell>
          <cell r="AI106">
            <v>0</v>
          </cell>
          <cell r="AJ106">
            <v>0</v>
          </cell>
          <cell r="AK106">
            <v>0</v>
          </cell>
          <cell r="AL106">
            <v>0</v>
          </cell>
          <cell r="AM106">
            <v>0</v>
          </cell>
          <cell r="AN106">
            <v>0</v>
          </cell>
          <cell r="AO106">
            <v>0</v>
          </cell>
          <cell r="AP106">
            <v>0</v>
          </cell>
          <cell r="AQ106">
            <v>0</v>
          </cell>
          <cell r="AR106">
            <v>0</v>
          </cell>
          <cell r="AS106">
            <v>0</v>
          </cell>
          <cell r="AT106">
            <v>0</v>
          </cell>
          <cell r="AU106">
            <v>0</v>
          </cell>
          <cell r="AV106">
            <v>0</v>
          </cell>
          <cell r="AW106">
            <v>0</v>
          </cell>
        </row>
        <row r="107">
          <cell r="A107" t="str">
            <v xml:space="preserve">HHDSTAY METER SET </v>
          </cell>
          <cell r="B107">
            <v>1.274</v>
          </cell>
          <cell r="C107">
            <v>0</v>
          </cell>
          <cell r="D107">
            <v>0</v>
          </cell>
          <cell r="E107">
            <v>0</v>
          </cell>
          <cell r="F107">
            <v>0</v>
          </cell>
          <cell r="G107">
            <v>0</v>
          </cell>
          <cell r="H107">
            <v>0</v>
          </cell>
          <cell r="I107">
            <v>0</v>
          </cell>
          <cell r="J107">
            <v>0</v>
          </cell>
          <cell r="K107">
            <v>0</v>
          </cell>
          <cell r="L107">
            <v>0</v>
          </cell>
          <cell r="M107">
            <v>0</v>
          </cell>
          <cell r="N107">
            <v>0</v>
          </cell>
          <cell r="O107">
            <v>0</v>
          </cell>
          <cell r="P107">
            <v>0</v>
          </cell>
          <cell r="Q107">
            <v>0</v>
          </cell>
          <cell r="R107">
            <v>0</v>
          </cell>
          <cell r="S107">
            <v>0</v>
          </cell>
          <cell r="T107">
            <v>0</v>
          </cell>
          <cell r="U107">
            <v>0</v>
          </cell>
          <cell r="V107">
            <v>0</v>
          </cell>
          <cell r="W107">
            <v>0</v>
          </cell>
          <cell r="X107">
            <v>0</v>
          </cell>
          <cell r="Y107">
            <v>0</v>
          </cell>
          <cell r="Z107">
            <v>0</v>
          </cell>
          <cell r="AA107">
            <v>0</v>
          </cell>
          <cell r="AB107">
            <v>0</v>
          </cell>
          <cell r="AC107">
            <v>0</v>
          </cell>
          <cell r="AD107">
            <v>0</v>
          </cell>
          <cell r="AE107">
            <v>0</v>
          </cell>
          <cell r="AF107">
            <v>0</v>
          </cell>
          <cell r="AG107">
            <v>0</v>
          </cell>
          <cell r="AH107">
            <v>0</v>
          </cell>
          <cell r="AI107">
            <v>0</v>
          </cell>
          <cell r="AJ107">
            <v>0</v>
          </cell>
          <cell r="AK107">
            <v>0</v>
          </cell>
          <cell r="AL107">
            <v>0</v>
          </cell>
          <cell r="AM107">
            <v>0</v>
          </cell>
          <cell r="AN107">
            <v>0</v>
          </cell>
          <cell r="AO107">
            <v>0</v>
          </cell>
          <cell r="AP107">
            <v>0</v>
          </cell>
          <cell r="AQ107">
            <v>0</v>
          </cell>
          <cell r="AR107">
            <v>0</v>
          </cell>
          <cell r="AS107">
            <v>0</v>
          </cell>
          <cell r="AT107">
            <v>0</v>
          </cell>
          <cell r="AU107">
            <v>0</v>
          </cell>
          <cell r="AV107">
            <v>0</v>
          </cell>
          <cell r="AW107">
            <v>0</v>
          </cell>
        </row>
        <row r="108">
          <cell r="A108" t="str">
            <v xml:space="preserve">HHDSTAY EMBLEM FRT. PLATE </v>
          </cell>
          <cell r="B108">
            <v>1.5069999999999999</v>
          </cell>
          <cell r="C108">
            <v>0</v>
          </cell>
          <cell r="D108">
            <v>0</v>
          </cell>
          <cell r="E108">
            <v>0</v>
          </cell>
          <cell r="F108">
            <v>0</v>
          </cell>
          <cell r="G108">
            <v>0</v>
          </cell>
          <cell r="H108">
            <v>0</v>
          </cell>
          <cell r="I108">
            <v>0</v>
          </cell>
          <cell r="J108">
            <v>0</v>
          </cell>
          <cell r="K108">
            <v>0</v>
          </cell>
          <cell r="L108">
            <v>0</v>
          </cell>
          <cell r="M108">
            <v>0</v>
          </cell>
          <cell r="N108">
            <v>0</v>
          </cell>
          <cell r="O108">
            <v>0</v>
          </cell>
          <cell r="P108">
            <v>0</v>
          </cell>
          <cell r="Q108">
            <v>0</v>
          </cell>
          <cell r="R108">
            <v>0</v>
          </cell>
          <cell r="S108">
            <v>0</v>
          </cell>
          <cell r="T108">
            <v>0</v>
          </cell>
          <cell r="U108">
            <v>0</v>
          </cell>
          <cell r="V108">
            <v>0</v>
          </cell>
          <cell r="W108">
            <v>0</v>
          </cell>
          <cell r="X108">
            <v>0</v>
          </cell>
          <cell r="Y108">
            <v>0</v>
          </cell>
          <cell r="Z108">
            <v>0</v>
          </cell>
          <cell r="AA108">
            <v>0</v>
          </cell>
          <cell r="AB108">
            <v>0</v>
          </cell>
          <cell r="AC108">
            <v>0</v>
          </cell>
          <cell r="AD108">
            <v>0</v>
          </cell>
          <cell r="AE108">
            <v>0</v>
          </cell>
          <cell r="AF108">
            <v>0</v>
          </cell>
          <cell r="AG108">
            <v>0</v>
          </cell>
          <cell r="AH108">
            <v>0</v>
          </cell>
          <cell r="AI108">
            <v>0</v>
          </cell>
          <cell r="AJ108">
            <v>0</v>
          </cell>
          <cell r="AK108">
            <v>0</v>
          </cell>
          <cell r="AL108">
            <v>0</v>
          </cell>
          <cell r="AM108">
            <v>0</v>
          </cell>
          <cell r="AN108">
            <v>0</v>
          </cell>
          <cell r="AO108">
            <v>0</v>
          </cell>
          <cell r="AP108">
            <v>0</v>
          </cell>
          <cell r="AQ108">
            <v>0</v>
          </cell>
          <cell r="AR108">
            <v>0</v>
          </cell>
          <cell r="AS108">
            <v>0</v>
          </cell>
          <cell r="AT108">
            <v>0</v>
          </cell>
          <cell r="AU108">
            <v>0</v>
          </cell>
          <cell r="AV108">
            <v>0</v>
          </cell>
          <cell r="AW108">
            <v>0</v>
          </cell>
        </row>
        <row r="109">
          <cell r="A109" t="str">
            <v>HHDBAND A BATTERY P19</v>
          </cell>
          <cell r="B109">
            <v>1.0900000000000001</v>
          </cell>
          <cell r="C109">
            <v>0</v>
          </cell>
          <cell r="D109">
            <v>0</v>
          </cell>
          <cell r="E109">
            <v>0</v>
          </cell>
          <cell r="F109">
            <v>0</v>
          </cell>
          <cell r="G109">
            <v>0</v>
          </cell>
          <cell r="H109">
            <v>0</v>
          </cell>
          <cell r="I109">
            <v>0</v>
          </cell>
          <cell r="J109">
            <v>0</v>
          </cell>
          <cell r="K109">
            <v>0</v>
          </cell>
          <cell r="L109">
            <v>0</v>
          </cell>
          <cell r="M109">
            <v>0</v>
          </cell>
          <cell r="N109">
            <v>0</v>
          </cell>
          <cell r="O109">
            <v>0</v>
          </cell>
          <cell r="P109">
            <v>0</v>
          </cell>
          <cell r="Q109">
            <v>0</v>
          </cell>
          <cell r="R109">
            <v>0</v>
          </cell>
          <cell r="S109">
            <v>0</v>
          </cell>
          <cell r="T109">
            <v>0</v>
          </cell>
          <cell r="U109">
            <v>0</v>
          </cell>
          <cell r="V109">
            <v>0</v>
          </cell>
          <cell r="W109">
            <v>0</v>
          </cell>
          <cell r="X109">
            <v>0</v>
          </cell>
          <cell r="Y109">
            <v>0</v>
          </cell>
          <cell r="Z109">
            <v>0</v>
          </cell>
          <cell r="AA109">
            <v>0</v>
          </cell>
          <cell r="AB109">
            <v>0</v>
          </cell>
          <cell r="AC109">
            <v>0</v>
          </cell>
          <cell r="AD109">
            <v>0</v>
          </cell>
          <cell r="AE109">
            <v>0</v>
          </cell>
          <cell r="AF109">
            <v>0</v>
          </cell>
          <cell r="AG109">
            <v>0</v>
          </cell>
          <cell r="AH109">
            <v>0</v>
          </cell>
          <cell r="AI109">
            <v>0</v>
          </cell>
          <cell r="AJ109">
            <v>0</v>
          </cell>
          <cell r="AK109">
            <v>0</v>
          </cell>
          <cell r="AL109">
            <v>0</v>
          </cell>
          <cell r="AM109">
            <v>0</v>
          </cell>
          <cell r="AN109">
            <v>0</v>
          </cell>
          <cell r="AO109">
            <v>0</v>
          </cell>
          <cell r="AP109">
            <v>0</v>
          </cell>
          <cell r="AQ109">
            <v>0</v>
          </cell>
          <cell r="AR109">
            <v>0</v>
          </cell>
          <cell r="AS109">
            <v>0</v>
          </cell>
          <cell r="AT109">
            <v>0</v>
          </cell>
          <cell r="AU109">
            <v>0</v>
          </cell>
          <cell r="AV109">
            <v>0</v>
          </cell>
          <cell r="AW109">
            <v>0</v>
          </cell>
        </row>
        <row r="110">
          <cell r="A110" t="str">
            <v>HHDBAND B BATTERY P19</v>
          </cell>
          <cell r="B110">
            <v>0.87</v>
          </cell>
          <cell r="C110">
            <v>0</v>
          </cell>
          <cell r="D110">
            <v>0</v>
          </cell>
          <cell r="E110">
            <v>0</v>
          </cell>
          <cell r="F110">
            <v>0</v>
          </cell>
          <cell r="G110">
            <v>0</v>
          </cell>
          <cell r="H110">
            <v>0</v>
          </cell>
          <cell r="I110">
            <v>0</v>
          </cell>
          <cell r="J110">
            <v>0</v>
          </cell>
          <cell r="K110">
            <v>0</v>
          </cell>
          <cell r="L110">
            <v>0</v>
          </cell>
          <cell r="M110">
            <v>0</v>
          </cell>
          <cell r="N110">
            <v>0</v>
          </cell>
          <cell r="O110">
            <v>0</v>
          </cell>
          <cell r="P110">
            <v>0</v>
          </cell>
          <cell r="Q110">
            <v>0</v>
          </cell>
          <cell r="R110">
            <v>0</v>
          </cell>
          <cell r="S110">
            <v>0</v>
          </cell>
          <cell r="T110">
            <v>0</v>
          </cell>
          <cell r="U110">
            <v>0</v>
          </cell>
          <cell r="V110">
            <v>0</v>
          </cell>
          <cell r="W110">
            <v>0</v>
          </cell>
          <cell r="X110">
            <v>0</v>
          </cell>
          <cell r="Y110">
            <v>0</v>
          </cell>
          <cell r="Z110">
            <v>0</v>
          </cell>
          <cell r="AA110">
            <v>0</v>
          </cell>
          <cell r="AB110">
            <v>0</v>
          </cell>
          <cell r="AC110">
            <v>0</v>
          </cell>
          <cell r="AD110">
            <v>0</v>
          </cell>
          <cell r="AE110">
            <v>0</v>
          </cell>
          <cell r="AF110">
            <v>0</v>
          </cell>
          <cell r="AG110">
            <v>0</v>
          </cell>
          <cell r="AH110">
            <v>0</v>
          </cell>
          <cell r="AI110">
            <v>0</v>
          </cell>
          <cell r="AJ110">
            <v>0</v>
          </cell>
          <cell r="AK110">
            <v>0</v>
          </cell>
          <cell r="AL110">
            <v>0</v>
          </cell>
          <cell r="AM110">
            <v>0</v>
          </cell>
          <cell r="AN110">
            <v>0</v>
          </cell>
          <cell r="AO110">
            <v>0</v>
          </cell>
          <cell r="AP110">
            <v>0</v>
          </cell>
          <cell r="AQ110">
            <v>0</v>
          </cell>
          <cell r="AR110">
            <v>0</v>
          </cell>
          <cell r="AS110">
            <v>0</v>
          </cell>
          <cell r="AT110">
            <v>0</v>
          </cell>
          <cell r="AU110">
            <v>0</v>
          </cell>
          <cell r="AV110">
            <v>0</v>
          </cell>
          <cell r="AW110">
            <v>0</v>
          </cell>
        </row>
        <row r="111">
          <cell r="A111" t="str">
            <v>HHDBKT PILLION RH   P19</v>
          </cell>
          <cell r="B111">
            <v>3.09</v>
          </cell>
          <cell r="C111">
            <v>0</v>
          </cell>
          <cell r="D111">
            <v>0</v>
          </cell>
          <cell r="E111">
            <v>0</v>
          </cell>
          <cell r="F111">
            <v>0</v>
          </cell>
          <cell r="G111">
            <v>0</v>
          </cell>
          <cell r="H111">
            <v>0</v>
          </cell>
          <cell r="I111">
            <v>0</v>
          </cell>
          <cell r="J111">
            <v>0</v>
          </cell>
          <cell r="K111">
            <v>0</v>
          </cell>
          <cell r="L111">
            <v>0</v>
          </cell>
          <cell r="M111">
            <v>0</v>
          </cell>
          <cell r="N111">
            <v>0</v>
          </cell>
          <cell r="O111">
            <v>0</v>
          </cell>
          <cell r="P111">
            <v>0</v>
          </cell>
          <cell r="Q111">
            <v>0</v>
          </cell>
          <cell r="R111">
            <v>0</v>
          </cell>
          <cell r="S111">
            <v>0</v>
          </cell>
          <cell r="T111">
            <v>0</v>
          </cell>
          <cell r="U111">
            <v>0</v>
          </cell>
          <cell r="V111">
            <v>0</v>
          </cell>
          <cell r="W111">
            <v>0</v>
          </cell>
          <cell r="X111">
            <v>0</v>
          </cell>
          <cell r="Y111">
            <v>0</v>
          </cell>
          <cell r="Z111">
            <v>0</v>
          </cell>
          <cell r="AA111">
            <v>0</v>
          </cell>
          <cell r="AB111">
            <v>0</v>
          </cell>
          <cell r="AC111">
            <v>0</v>
          </cell>
          <cell r="AD111">
            <v>0</v>
          </cell>
          <cell r="AE111">
            <v>0</v>
          </cell>
          <cell r="AF111">
            <v>0</v>
          </cell>
          <cell r="AG111">
            <v>0</v>
          </cell>
          <cell r="AH111">
            <v>0</v>
          </cell>
          <cell r="AI111">
            <v>0</v>
          </cell>
          <cell r="AJ111">
            <v>0</v>
          </cell>
          <cell r="AK111">
            <v>0</v>
          </cell>
          <cell r="AL111">
            <v>0</v>
          </cell>
          <cell r="AM111">
            <v>0</v>
          </cell>
          <cell r="AN111">
            <v>0</v>
          </cell>
          <cell r="AO111">
            <v>0</v>
          </cell>
          <cell r="AP111">
            <v>0</v>
          </cell>
          <cell r="AQ111">
            <v>0</v>
          </cell>
          <cell r="AR111">
            <v>0</v>
          </cell>
          <cell r="AS111">
            <v>0</v>
          </cell>
          <cell r="AT111">
            <v>0</v>
          </cell>
          <cell r="AU111">
            <v>0</v>
          </cell>
          <cell r="AV111">
            <v>0</v>
          </cell>
          <cell r="AW111">
            <v>0</v>
          </cell>
        </row>
        <row r="112">
          <cell r="A112" t="str">
            <v>HHDBKT PILLION LH   P19</v>
          </cell>
          <cell r="B112">
            <v>3.22</v>
          </cell>
          <cell r="C112">
            <v>0</v>
          </cell>
          <cell r="D112">
            <v>0</v>
          </cell>
          <cell r="E112">
            <v>0</v>
          </cell>
          <cell r="F112">
            <v>0</v>
          </cell>
          <cell r="G112">
            <v>0</v>
          </cell>
          <cell r="H112">
            <v>0</v>
          </cell>
          <cell r="I112">
            <v>0</v>
          </cell>
          <cell r="J112">
            <v>0</v>
          </cell>
          <cell r="K112">
            <v>0</v>
          </cell>
          <cell r="L112">
            <v>0</v>
          </cell>
          <cell r="M112">
            <v>0</v>
          </cell>
          <cell r="N112">
            <v>0</v>
          </cell>
          <cell r="O112">
            <v>0</v>
          </cell>
          <cell r="P112">
            <v>0</v>
          </cell>
          <cell r="Q112">
            <v>0</v>
          </cell>
          <cell r="R112">
            <v>0</v>
          </cell>
          <cell r="S112">
            <v>0</v>
          </cell>
          <cell r="T112">
            <v>0</v>
          </cell>
          <cell r="U112">
            <v>0</v>
          </cell>
          <cell r="V112">
            <v>0</v>
          </cell>
          <cell r="W112">
            <v>0</v>
          </cell>
          <cell r="X112">
            <v>0</v>
          </cell>
          <cell r="Y112">
            <v>0</v>
          </cell>
          <cell r="Z112">
            <v>0</v>
          </cell>
          <cell r="AA112">
            <v>0</v>
          </cell>
          <cell r="AB112">
            <v>0</v>
          </cell>
          <cell r="AC112">
            <v>0</v>
          </cell>
          <cell r="AD112">
            <v>0</v>
          </cell>
          <cell r="AE112">
            <v>0</v>
          </cell>
          <cell r="AF112">
            <v>0</v>
          </cell>
          <cell r="AG112">
            <v>0</v>
          </cell>
          <cell r="AH112">
            <v>0</v>
          </cell>
          <cell r="AI112">
            <v>0</v>
          </cell>
          <cell r="AJ112">
            <v>0</v>
          </cell>
          <cell r="AK112">
            <v>0</v>
          </cell>
          <cell r="AL112">
            <v>0</v>
          </cell>
          <cell r="AM112">
            <v>0</v>
          </cell>
          <cell r="AN112">
            <v>0</v>
          </cell>
          <cell r="AO112">
            <v>0</v>
          </cell>
          <cell r="AP112">
            <v>0</v>
          </cell>
          <cell r="AQ112">
            <v>0</v>
          </cell>
          <cell r="AR112">
            <v>0</v>
          </cell>
          <cell r="AS112">
            <v>0</v>
          </cell>
          <cell r="AT112">
            <v>0</v>
          </cell>
          <cell r="AU112">
            <v>0</v>
          </cell>
          <cell r="AV112">
            <v>0</v>
          </cell>
          <cell r="AW112">
            <v>0</v>
          </cell>
        </row>
        <row r="113">
          <cell r="A113" t="str">
            <v>HHDPLATE ENGINE HANGER P19</v>
          </cell>
          <cell r="B113">
            <v>0.54</v>
          </cell>
          <cell r="C113">
            <v>0</v>
          </cell>
          <cell r="D113">
            <v>0</v>
          </cell>
          <cell r="E113">
            <v>0</v>
          </cell>
          <cell r="F113">
            <v>0</v>
          </cell>
          <cell r="G113">
            <v>0</v>
          </cell>
          <cell r="H113">
            <v>0</v>
          </cell>
          <cell r="I113">
            <v>0</v>
          </cell>
          <cell r="J113">
            <v>0</v>
          </cell>
          <cell r="K113">
            <v>0</v>
          </cell>
          <cell r="L113">
            <v>0</v>
          </cell>
          <cell r="M113">
            <v>0</v>
          </cell>
          <cell r="N113">
            <v>0</v>
          </cell>
          <cell r="O113">
            <v>0</v>
          </cell>
          <cell r="P113">
            <v>0</v>
          </cell>
          <cell r="Q113">
            <v>0</v>
          </cell>
          <cell r="R113">
            <v>0</v>
          </cell>
          <cell r="S113">
            <v>0</v>
          </cell>
          <cell r="T113">
            <v>0</v>
          </cell>
          <cell r="U113">
            <v>0</v>
          </cell>
          <cell r="V113">
            <v>0</v>
          </cell>
          <cell r="W113">
            <v>0</v>
          </cell>
          <cell r="X113">
            <v>0</v>
          </cell>
          <cell r="Y113">
            <v>0</v>
          </cell>
          <cell r="Z113">
            <v>0</v>
          </cell>
          <cell r="AA113">
            <v>0</v>
          </cell>
          <cell r="AB113">
            <v>0</v>
          </cell>
          <cell r="AC113">
            <v>0</v>
          </cell>
          <cell r="AD113">
            <v>0</v>
          </cell>
          <cell r="AE113">
            <v>0</v>
          </cell>
          <cell r="AF113">
            <v>0</v>
          </cell>
          <cell r="AG113">
            <v>0</v>
          </cell>
          <cell r="AH113">
            <v>0</v>
          </cell>
          <cell r="AI113">
            <v>0</v>
          </cell>
          <cell r="AJ113">
            <v>0</v>
          </cell>
          <cell r="AK113">
            <v>0</v>
          </cell>
          <cell r="AL113">
            <v>0</v>
          </cell>
          <cell r="AM113">
            <v>0</v>
          </cell>
          <cell r="AN113">
            <v>0</v>
          </cell>
          <cell r="AO113">
            <v>0</v>
          </cell>
          <cell r="AP113">
            <v>0</v>
          </cell>
          <cell r="AQ113">
            <v>0</v>
          </cell>
          <cell r="AR113">
            <v>0</v>
          </cell>
          <cell r="AS113">
            <v>0</v>
          </cell>
          <cell r="AT113">
            <v>0</v>
          </cell>
          <cell r="AU113">
            <v>0</v>
          </cell>
          <cell r="AV113">
            <v>0</v>
          </cell>
          <cell r="AW113">
            <v>0</v>
          </cell>
        </row>
        <row r="114">
          <cell r="A114" t="str">
            <v>HHDSTAY HD. LIGHT R P19</v>
          </cell>
          <cell r="B114">
            <v>1.39</v>
          </cell>
          <cell r="C114">
            <v>0</v>
          </cell>
          <cell r="D114">
            <v>0</v>
          </cell>
          <cell r="E114">
            <v>0</v>
          </cell>
          <cell r="F114">
            <v>0</v>
          </cell>
          <cell r="G114">
            <v>0</v>
          </cell>
          <cell r="H114">
            <v>0</v>
          </cell>
          <cell r="I114">
            <v>0</v>
          </cell>
          <cell r="J114">
            <v>0</v>
          </cell>
          <cell r="K114">
            <v>0</v>
          </cell>
          <cell r="L114">
            <v>0</v>
          </cell>
          <cell r="M114">
            <v>0</v>
          </cell>
          <cell r="N114">
            <v>0</v>
          </cell>
          <cell r="O114">
            <v>0</v>
          </cell>
          <cell r="P114">
            <v>0</v>
          </cell>
          <cell r="Q114">
            <v>0</v>
          </cell>
          <cell r="R114">
            <v>0</v>
          </cell>
          <cell r="S114">
            <v>0</v>
          </cell>
          <cell r="T114">
            <v>0</v>
          </cell>
          <cell r="U114">
            <v>0</v>
          </cell>
          <cell r="V114">
            <v>0</v>
          </cell>
          <cell r="W114">
            <v>0</v>
          </cell>
          <cell r="X114">
            <v>0</v>
          </cell>
          <cell r="Y114">
            <v>0</v>
          </cell>
          <cell r="Z114">
            <v>0</v>
          </cell>
          <cell r="AA114">
            <v>0</v>
          </cell>
          <cell r="AB114">
            <v>0</v>
          </cell>
          <cell r="AC114">
            <v>0</v>
          </cell>
          <cell r="AD114">
            <v>0</v>
          </cell>
          <cell r="AE114">
            <v>0</v>
          </cell>
          <cell r="AF114">
            <v>0</v>
          </cell>
          <cell r="AG114">
            <v>0</v>
          </cell>
          <cell r="AH114">
            <v>0</v>
          </cell>
          <cell r="AI114">
            <v>0</v>
          </cell>
          <cell r="AJ114">
            <v>0</v>
          </cell>
          <cell r="AK114">
            <v>0</v>
          </cell>
          <cell r="AL114">
            <v>0</v>
          </cell>
          <cell r="AM114">
            <v>0</v>
          </cell>
          <cell r="AN114">
            <v>0</v>
          </cell>
          <cell r="AO114">
            <v>0</v>
          </cell>
          <cell r="AP114">
            <v>0</v>
          </cell>
          <cell r="AQ114">
            <v>0</v>
          </cell>
          <cell r="AR114">
            <v>0</v>
          </cell>
          <cell r="AS114">
            <v>0</v>
          </cell>
          <cell r="AT114">
            <v>0</v>
          </cell>
          <cell r="AU114">
            <v>0</v>
          </cell>
          <cell r="AV114">
            <v>0</v>
          </cell>
          <cell r="AW114">
            <v>0</v>
          </cell>
        </row>
        <row r="115">
          <cell r="A115" t="str">
            <v>HHDSTAY HD. LIGHT L P19</v>
          </cell>
          <cell r="B115">
            <v>1.46</v>
          </cell>
          <cell r="C115">
            <v>0</v>
          </cell>
          <cell r="D115">
            <v>0</v>
          </cell>
          <cell r="E115">
            <v>0</v>
          </cell>
          <cell r="F115">
            <v>0</v>
          </cell>
          <cell r="G115">
            <v>0</v>
          </cell>
          <cell r="H115">
            <v>0</v>
          </cell>
          <cell r="I115">
            <v>0</v>
          </cell>
          <cell r="J115">
            <v>0</v>
          </cell>
          <cell r="K115">
            <v>0</v>
          </cell>
          <cell r="L115">
            <v>0</v>
          </cell>
          <cell r="M115">
            <v>0</v>
          </cell>
          <cell r="N115">
            <v>0</v>
          </cell>
          <cell r="O115">
            <v>0</v>
          </cell>
          <cell r="P115">
            <v>0</v>
          </cell>
          <cell r="Q115">
            <v>0</v>
          </cell>
          <cell r="R115">
            <v>0</v>
          </cell>
          <cell r="S115">
            <v>0</v>
          </cell>
          <cell r="T115">
            <v>0</v>
          </cell>
          <cell r="U115">
            <v>0</v>
          </cell>
          <cell r="V115">
            <v>0</v>
          </cell>
          <cell r="W115">
            <v>0</v>
          </cell>
          <cell r="X115">
            <v>0</v>
          </cell>
          <cell r="Y115">
            <v>0</v>
          </cell>
          <cell r="Z115">
            <v>0</v>
          </cell>
          <cell r="AA115">
            <v>0</v>
          </cell>
          <cell r="AB115">
            <v>0</v>
          </cell>
          <cell r="AC115">
            <v>0</v>
          </cell>
          <cell r="AD115">
            <v>0</v>
          </cell>
          <cell r="AE115">
            <v>0</v>
          </cell>
          <cell r="AF115">
            <v>0</v>
          </cell>
          <cell r="AG115">
            <v>0</v>
          </cell>
          <cell r="AH115">
            <v>0</v>
          </cell>
          <cell r="AI115">
            <v>0</v>
          </cell>
          <cell r="AJ115">
            <v>0</v>
          </cell>
          <cell r="AK115">
            <v>0</v>
          </cell>
          <cell r="AL115">
            <v>0</v>
          </cell>
          <cell r="AM115">
            <v>0</v>
          </cell>
          <cell r="AN115">
            <v>0</v>
          </cell>
          <cell r="AO115">
            <v>0</v>
          </cell>
          <cell r="AP115">
            <v>0</v>
          </cell>
          <cell r="AQ115">
            <v>0</v>
          </cell>
          <cell r="AR115">
            <v>0</v>
          </cell>
          <cell r="AS115">
            <v>0</v>
          </cell>
          <cell r="AT115">
            <v>0</v>
          </cell>
          <cell r="AU115">
            <v>0</v>
          </cell>
          <cell r="AV115">
            <v>0</v>
          </cell>
          <cell r="AW115">
            <v>0</v>
          </cell>
        </row>
        <row r="116">
          <cell r="A116" t="str">
            <v>HHDFRT. NO. PLATE P19</v>
          </cell>
          <cell r="B116">
            <v>2.21</v>
          </cell>
          <cell r="C116">
            <v>0</v>
          </cell>
          <cell r="D116">
            <v>0</v>
          </cell>
          <cell r="E116">
            <v>0</v>
          </cell>
          <cell r="F116">
            <v>0</v>
          </cell>
          <cell r="G116">
            <v>0</v>
          </cell>
          <cell r="H116">
            <v>0</v>
          </cell>
          <cell r="I116">
            <v>0</v>
          </cell>
          <cell r="J116">
            <v>0</v>
          </cell>
          <cell r="K116">
            <v>0</v>
          </cell>
          <cell r="L116">
            <v>0</v>
          </cell>
          <cell r="M116">
            <v>0</v>
          </cell>
          <cell r="N116">
            <v>0</v>
          </cell>
          <cell r="O116">
            <v>0</v>
          </cell>
          <cell r="P116">
            <v>0</v>
          </cell>
          <cell r="Q116">
            <v>0</v>
          </cell>
          <cell r="R116">
            <v>0</v>
          </cell>
          <cell r="S116">
            <v>0</v>
          </cell>
          <cell r="T116">
            <v>0</v>
          </cell>
          <cell r="U116">
            <v>0</v>
          </cell>
          <cell r="V116">
            <v>0</v>
          </cell>
          <cell r="W116">
            <v>0</v>
          </cell>
          <cell r="X116">
            <v>0</v>
          </cell>
          <cell r="Y116">
            <v>0</v>
          </cell>
          <cell r="Z116">
            <v>0</v>
          </cell>
          <cell r="AA116">
            <v>0</v>
          </cell>
          <cell r="AB116">
            <v>0</v>
          </cell>
          <cell r="AC116">
            <v>0</v>
          </cell>
          <cell r="AD116">
            <v>0</v>
          </cell>
          <cell r="AE116">
            <v>0</v>
          </cell>
          <cell r="AF116">
            <v>0</v>
          </cell>
          <cell r="AG116">
            <v>0</v>
          </cell>
          <cell r="AH116">
            <v>0</v>
          </cell>
          <cell r="AI116">
            <v>0</v>
          </cell>
          <cell r="AJ116">
            <v>0</v>
          </cell>
          <cell r="AK116">
            <v>0</v>
          </cell>
          <cell r="AL116">
            <v>0</v>
          </cell>
          <cell r="AM116">
            <v>0</v>
          </cell>
          <cell r="AN116">
            <v>0</v>
          </cell>
          <cell r="AO116">
            <v>0</v>
          </cell>
          <cell r="AP116">
            <v>0</v>
          </cell>
          <cell r="AQ116">
            <v>0</v>
          </cell>
          <cell r="AR116">
            <v>0</v>
          </cell>
          <cell r="AS116">
            <v>0</v>
          </cell>
          <cell r="AT116">
            <v>0</v>
          </cell>
          <cell r="AU116">
            <v>0</v>
          </cell>
          <cell r="AV116">
            <v>0</v>
          </cell>
          <cell r="AW116">
            <v>0</v>
          </cell>
        </row>
        <row r="117">
          <cell r="A117" t="str">
            <v>HHDNO PLATE CD</v>
          </cell>
          <cell r="B117">
            <v>5.2990000000000004</v>
          </cell>
          <cell r="C117">
            <v>0</v>
          </cell>
          <cell r="D117">
            <v>0</v>
          </cell>
          <cell r="E117">
            <v>0</v>
          </cell>
          <cell r="F117">
            <v>0</v>
          </cell>
          <cell r="G117">
            <v>0</v>
          </cell>
          <cell r="H117">
            <v>0</v>
          </cell>
          <cell r="I117">
            <v>0</v>
          </cell>
          <cell r="J117">
            <v>0</v>
          </cell>
          <cell r="K117">
            <v>0</v>
          </cell>
          <cell r="L117">
            <v>0</v>
          </cell>
          <cell r="M117">
            <v>0</v>
          </cell>
          <cell r="N117">
            <v>0</v>
          </cell>
          <cell r="O117">
            <v>0</v>
          </cell>
          <cell r="P117">
            <v>0</v>
          </cell>
          <cell r="Q117">
            <v>0</v>
          </cell>
          <cell r="R117">
            <v>0</v>
          </cell>
          <cell r="S117">
            <v>0</v>
          </cell>
          <cell r="T117">
            <v>0</v>
          </cell>
          <cell r="U117">
            <v>0</v>
          </cell>
          <cell r="V117">
            <v>0</v>
          </cell>
          <cell r="W117">
            <v>0</v>
          </cell>
          <cell r="X117">
            <v>0</v>
          </cell>
          <cell r="Y117">
            <v>0</v>
          </cell>
          <cell r="Z117">
            <v>0</v>
          </cell>
          <cell r="AA117">
            <v>0</v>
          </cell>
          <cell r="AB117">
            <v>0</v>
          </cell>
          <cell r="AC117">
            <v>0</v>
          </cell>
          <cell r="AD117">
            <v>0</v>
          </cell>
          <cell r="AE117">
            <v>0</v>
          </cell>
          <cell r="AF117">
            <v>0</v>
          </cell>
          <cell r="AG117">
            <v>0</v>
          </cell>
          <cell r="AH117">
            <v>0</v>
          </cell>
          <cell r="AI117">
            <v>0</v>
          </cell>
          <cell r="AJ117">
            <v>0</v>
          </cell>
          <cell r="AK117">
            <v>0</v>
          </cell>
          <cell r="AL117">
            <v>0</v>
          </cell>
          <cell r="AM117">
            <v>0</v>
          </cell>
          <cell r="AN117">
            <v>0</v>
          </cell>
          <cell r="AO117">
            <v>0</v>
          </cell>
          <cell r="AP117">
            <v>0</v>
          </cell>
          <cell r="AQ117">
            <v>0</v>
          </cell>
          <cell r="AR117">
            <v>0</v>
          </cell>
          <cell r="AS117">
            <v>0</v>
          </cell>
          <cell r="AT117">
            <v>0</v>
          </cell>
          <cell r="AU117">
            <v>0</v>
          </cell>
          <cell r="AV117">
            <v>0</v>
          </cell>
          <cell r="AW117">
            <v>0</v>
          </cell>
        </row>
        <row r="118">
          <cell r="A118" t="str">
            <v>HHDSTAY HD. LIGHT BKT.P19</v>
          </cell>
          <cell r="B118">
            <v>2.75</v>
          </cell>
          <cell r="C118">
            <v>0</v>
          </cell>
          <cell r="D118">
            <v>0</v>
          </cell>
          <cell r="E118">
            <v>0</v>
          </cell>
          <cell r="F118">
            <v>0</v>
          </cell>
          <cell r="G118">
            <v>0</v>
          </cell>
          <cell r="H118">
            <v>0</v>
          </cell>
          <cell r="I118">
            <v>0</v>
          </cell>
          <cell r="J118">
            <v>0</v>
          </cell>
          <cell r="K118">
            <v>0</v>
          </cell>
          <cell r="L118">
            <v>0</v>
          </cell>
          <cell r="M118">
            <v>0</v>
          </cell>
          <cell r="N118">
            <v>0</v>
          </cell>
          <cell r="O118">
            <v>0</v>
          </cell>
          <cell r="P118">
            <v>0</v>
          </cell>
          <cell r="Q118">
            <v>0</v>
          </cell>
          <cell r="R118">
            <v>0</v>
          </cell>
          <cell r="S118">
            <v>0</v>
          </cell>
          <cell r="T118">
            <v>0</v>
          </cell>
          <cell r="U118">
            <v>0</v>
          </cell>
          <cell r="V118">
            <v>0</v>
          </cell>
          <cell r="W118">
            <v>0</v>
          </cell>
          <cell r="X118">
            <v>0</v>
          </cell>
          <cell r="Y118">
            <v>0</v>
          </cell>
          <cell r="Z118">
            <v>0</v>
          </cell>
          <cell r="AA118">
            <v>0</v>
          </cell>
          <cell r="AB118">
            <v>0</v>
          </cell>
          <cell r="AC118">
            <v>0</v>
          </cell>
          <cell r="AD118">
            <v>0</v>
          </cell>
          <cell r="AE118">
            <v>0</v>
          </cell>
          <cell r="AF118">
            <v>0</v>
          </cell>
          <cell r="AG118">
            <v>0</v>
          </cell>
          <cell r="AH118">
            <v>0</v>
          </cell>
          <cell r="AI118">
            <v>0</v>
          </cell>
          <cell r="AJ118">
            <v>0</v>
          </cell>
          <cell r="AK118">
            <v>0</v>
          </cell>
          <cell r="AL118">
            <v>0</v>
          </cell>
          <cell r="AM118">
            <v>0</v>
          </cell>
          <cell r="AN118">
            <v>0</v>
          </cell>
          <cell r="AO118">
            <v>0</v>
          </cell>
          <cell r="AP118">
            <v>0</v>
          </cell>
          <cell r="AQ118">
            <v>0</v>
          </cell>
          <cell r="AR118">
            <v>0</v>
          </cell>
          <cell r="AS118">
            <v>0</v>
          </cell>
          <cell r="AT118">
            <v>0</v>
          </cell>
          <cell r="AU118">
            <v>0</v>
          </cell>
          <cell r="AV118">
            <v>0</v>
          </cell>
          <cell r="AW118">
            <v>0</v>
          </cell>
        </row>
        <row r="119">
          <cell r="A119" t="str">
            <v>HHDBKT FRT. NO. PLATE P19</v>
          </cell>
          <cell r="B119">
            <v>0.7</v>
          </cell>
          <cell r="C119">
            <v>0</v>
          </cell>
          <cell r="D119">
            <v>0</v>
          </cell>
          <cell r="E119">
            <v>0</v>
          </cell>
          <cell r="F119">
            <v>0</v>
          </cell>
          <cell r="G119">
            <v>0</v>
          </cell>
          <cell r="H119">
            <v>0</v>
          </cell>
          <cell r="I119">
            <v>0</v>
          </cell>
          <cell r="J119">
            <v>0</v>
          </cell>
          <cell r="K119">
            <v>0</v>
          </cell>
          <cell r="L119">
            <v>0</v>
          </cell>
          <cell r="M119">
            <v>0</v>
          </cell>
          <cell r="N119">
            <v>0</v>
          </cell>
          <cell r="O119">
            <v>0</v>
          </cell>
          <cell r="P119">
            <v>0</v>
          </cell>
          <cell r="Q119">
            <v>0</v>
          </cell>
          <cell r="R119">
            <v>0</v>
          </cell>
          <cell r="S119">
            <v>0</v>
          </cell>
          <cell r="T119">
            <v>0</v>
          </cell>
          <cell r="U119">
            <v>0</v>
          </cell>
          <cell r="V119">
            <v>0</v>
          </cell>
          <cell r="W119">
            <v>0</v>
          </cell>
          <cell r="X119">
            <v>0</v>
          </cell>
          <cell r="Y119">
            <v>0</v>
          </cell>
          <cell r="Z119">
            <v>0</v>
          </cell>
          <cell r="AA119">
            <v>0</v>
          </cell>
          <cell r="AB119">
            <v>0</v>
          </cell>
          <cell r="AC119">
            <v>0</v>
          </cell>
          <cell r="AD119">
            <v>0</v>
          </cell>
          <cell r="AE119">
            <v>0</v>
          </cell>
          <cell r="AF119">
            <v>0</v>
          </cell>
          <cell r="AG119">
            <v>0</v>
          </cell>
          <cell r="AH119">
            <v>0</v>
          </cell>
          <cell r="AI119">
            <v>0</v>
          </cell>
          <cell r="AJ119">
            <v>0</v>
          </cell>
          <cell r="AK119">
            <v>0</v>
          </cell>
          <cell r="AL119">
            <v>0</v>
          </cell>
          <cell r="AM119">
            <v>0</v>
          </cell>
          <cell r="AN119">
            <v>0</v>
          </cell>
          <cell r="AO119">
            <v>0</v>
          </cell>
          <cell r="AP119">
            <v>0</v>
          </cell>
          <cell r="AQ119">
            <v>0</v>
          </cell>
          <cell r="AR119">
            <v>0</v>
          </cell>
          <cell r="AS119">
            <v>0</v>
          </cell>
          <cell r="AT119">
            <v>0</v>
          </cell>
          <cell r="AU119">
            <v>0</v>
          </cell>
          <cell r="AV119">
            <v>0</v>
          </cell>
          <cell r="AW119">
            <v>0</v>
          </cell>
        </row>
        <row r="120">
          <cell r="A120" t="str">
            <v>HHDBASE FRT. NO. PLATE P19</v>
          </cell>
          <cell r="B120">
            <v>0.93</v>
          </cell>
          <cell r="C120">
            <v>0</v>
          </cell>
          <cell r="D120">
            <v>0</v>
          </cell>
          <cell r="E120">
            <v>0</v>
          </cell>
          <cell r="F120">
            <v>0</v>
          </cell>
          <cell r="G120">
            <v>0</v>
          </cell>
          <cell r="H120">
            <v>0</v>
          </cell>
          <cell r="I120">
            <v>0</v>
          </cell>
          <cell r="J120">
            <v>0</v>
          </cell>
          <cell r="K120">
            <v>0</v>
          </cell>
          <cell r="L120">
            <v>0</v>
          </cell>
          <cell r="M120">
            <v>0</v>
          </cell>
          <cell r="N120">
            <v>0</v>
          </cell>
          <cell r="O120">
            <v>0</v>
          </cell>
          <cell r="P120">
            <v>0</v>
          </cell>
          <cell r="Q120">
            <v>0</v>
          </cell>
          <cell r="R120">
            <v>0</v>
          </cell>
          <cell r="S120">
            <v>0</v>
          </cell>
          <cell r="T120">
            <v>0</v>
          </cell>
          <cell r="U120">
            <v>0</v>
          </cell>
          <cell r="V120">
            <v>0</v>
          </cell>
          <cell r="W120">
            <v>0</v>
          </cell>
          <cell r="X120">
            <v>0</v>
          </cell>
          <cell r="Y120">
            <v>0</v>
          </cell>
          <cell r="Z120">
            <v>0</v>
          </cell>
          <cell r="AA120">
            <v>0</v>
          </cell>
          <cell r="AB120">
            <v>0</v>
          </cell>
          <cell r="AC120">
            <v>0</v>
          </cell>
          <cell r="AD120">
            <v>0</v>
          </cell>
          <cell r="AE120">
            <v>0</v>
          </cell>
          <cell r="AF120">
            <v>0</v>
          </cell>
          <cell r="AG120">
            <v>0</v>
          </cell>
          <cell r="AH120">
            <v>0</v>
          </cell>
          <cell r="AI120">
            <v>0</v>
          </cell>
          <cell r="AJ120">
            <v>0</v>
          </cell>
          <cell r="AK120">
            <v>0</v>
          </cell>
          <cell r="AL120">
            <v>0</v>
          </cell>
          <cell r="AM120">
            <v>0</v>
          </cell>
          <cell r="AN120">
            <v>0</v>
          </cell>
          <cell r="AO120">
            <v>0</v>
          </cell>
          <cell r="AP120">
            <v>0</v>
          </cell>
          <cell r="AQ120">
            <v>0</v>
          </cell>
          <cell r="AR120">
            <v>0</v>
          </cell>
          <cell r="AS120">
            <v>0</v>
          </cell>
          <cell r="AT120">
            <v>0</v>
          </cell>
          <cell r="AU120">
            <v>0</v>
          </cell>
          <cell r="AV120">
            <v>0</v>
          </cell>
          <cell r="AW120">
            <v>0</v>
          </cell>
        </row>
        <row r="121">
          <cell r="A121" t="str">
            <v>HHDSIDE STAND P19</v>
          </cell>
          <cell r="B121">
            <v>2.31</v>
          </cell>
          <cell r="C121">
            <v>0</v>
          </cell>
          <cell r="D121">
            <v>0</v>
          </cell>
          <cell r="E121">
            <v>0</v>
          </cell>
          <cell r="F121">
            <v>0</v>
          </cell>
          <cell r="G121">
            <v>0</v>
          </cell>
          <cell r="H121">
            <v>0</v>
          </cell>
          <cell r="I121">
            <v>0</v>
          </cell>
          <cell r="J121">
            <v>0</v>
          </cell>
          <cell r="K121">
            <v>0</v>
          </cell>
          <cell r="L121">
            <v>0</v>
          </cell>
          <cell r="M121">
            <v>0</v>
          </cell>
          <cell r="N121">
            <v>0</v>
          </cell>
          <cell r="O121">
            <v>0</v>
          </cell>
          <cell r="P121">
            <v>0</v>
          </cell>
          <cell r="Q121">
            <v>0</v>
          </cell>
          <cell r="R121">
            <v>0</v>
          </cell>
          <cell r="S121">
            <v>0</v>
          </cell>
          <cell r="T121">
            <v>0</v>
          </cell>
          <cell r="U121">
            <v>0</v>
          </cell>
          <cell r="V121">
            <v>0</v>
          </cell>
          <cell r="W121">
            <v>0</v>
          </cell>
          <cell r="X121">
            <v>0</v>
          </cell>
          <cell r="Y121">
            <v>0</v>
          </cell>
          <cell r="Z121">
            <v>0</v>
          </cell>
          <cell r="AA121">
            <v>0</v>
          </cell>
          <cell r="AB121">
            <v>0</v>
          </cell>
          <cell r="AC121">
            <v>0</v>
          </cell>
          <cell r="AD121">
            <v>0</v>
          </cell>
          <cell r="AE121">
            <v>0</v>
          </cell>
          <cell r="AF121">
            <v>0</v>
          </cell>
          <cell r="AG121">
            <v>0</v>
          </cell>
          <cell r="AH121">
            <v>0</v>
          </cell>
          <cell r="AI121">
            <v>0</v>
          </cell>
          <cell r="AJ121">
            <v>0</v>
          </cell>
          <cell r="AK121">
            <v>0</v>
          </cell>
          <cell r="AL121">
            <v>0</v>
          </cell>
          <cell r="AM121">
            <v>0</v>
          </cell>
          <cell r="AN121">
            <v>0</v>
          </cell>
          <cell r="AO121">
            <v>0</v>
          </cell>
          <cell r="AP121">
            <v>0</v>
          </cell>
          <cell r="AQ121">
            <v>0</v>
          </cell>
          <cell r="AR121">
            <v>0</v>
          </cell>
          <cell r="AS121">
            <v>0</v>
          </cell>
          <cell r="AT121">
            <v>0</v>
          </cell>
          <cell r="AU121">
            <v>0</v>
          </cell>
          <cell r="AV121">
            <v>0</v>
          </cell>
          <cell r="AW121">
            <v>0</v>
          </cell>
        </row>
        <row r="122">
          <cell r="A122" t="str">
            <v>HHDMAIN STAND P19</v>
          </cell>
          <cell r="B122">
            <v>3.5</v>
          </cell>
          <cell r="C122">
            <v>0</v>
          </cell>
          <cell r="D122">
            <v>0</v>
          </cell>
          <cell r="E122">
            <v>0</v>
          </cell>
          <cell r="F122">
            <v>0</v>
          </cell>
          <cell r="G122">
            <v>0</v>
          </cell>
          <cell r="H122">
            <v>0</v>
          </cell>
          <cell r="I122">
            <v>0</v>
          </cell>
          <cell r="J122">
            <v>0</v>
          </cell>
          <cell r="K122">
            <v>0</v>
          </cell>
          <cell r="L122">
            <v>0</v>
          </cell>
          <cell r="M122">
            <v>0</v>
          </cell>
          <cell r="N122">
            <v>0</v>
          </cell>
          <cell r="O122">
            <v>0</v>
          </cell>
          <cell r="P122">
            <v>0</v>
          </cell>
          <cell r="Q122">
            <v>0</v>
          </cell>
          <cell r="R122">
            <v>0</v>
          </cell>
          <cell r="S122">
            <v>0</v>
          </cell>
          <cell r="T122">
            <v>0</v>
          </cell>
          <cell r="U122">
            <v>0</v>
          </cell>
          <cell r="V122">
            <v>0</v>
          </cell>
          <cell r="W122">
            <v>0</v>
          </cell>
          <cell r="X122">
            <v>0</v>
          </cell>
          <cell r="Y122">
            <v>0</v>
          </cell>
          <cell r="Z122">
            <v>0</v>
          </cell>
          <cell r="AA122">
            <v>0</v>
          </cell>
          <cell r="AB122">
            <v>0</v>
          </cell>
          <cell r="AC122">
            <v>0</v>
          </cell>
          <cell r="AD122">
            <v>0</v>
          </cell>
          <cell r="AE122">
            <v>0</v>
          </cell>
          <cell r="AF122">
            <v>0</v>
          </cell>
          <cell r="AG122">
            <v>0</v>
          </cell>
          <cell r="AH122">
            <v>0</v>
          </cell>
          <cell r="AI122">
            <v>0</v>
          </cell>
          <cell r="AJ122">
            <v>0</v>
          </cell>
          <cell r="AK122">
            <v>0</v>
          </cell>
          <cell r="AL122">
            <v>0</v>
          </cell>
          <cell r="AM122">
            <v>0</v>
          </cell>
          <cell r="AN122">
            <v>0</v>
          </cell>
          <cell r="AO122">
            <v>0</v>
          </cell>
          <cell r="AP122">
            <v>0</v>
          </cell>
          <cell r="AQ122">
            <v>0</v>
          </cell>
          <cell r="AR122">
            <v>0</v>
          </cell>
          <cell r="AS122">
            <v>0</v>
          </cell>
          <cell r="AT122">
            <v>0</v>
          </cell>
          <cell r="AU122">
            <v>0</v>
          </cell>
          <cell r="AV122">
            <v>0</v>
          </cell>
          <cell r="AW122">
            <v>0</v>
          </cell>
        </row>
        <row r="123">
          <cell r="A123" t="str">
            <v>HHDBKT. R STEP P19</v>
          </cell>
          <cell r="B123">
            <v>2.5</v>
          </cell>
          <cell r="C123">
            <v>0</v>
          </cell>
          <cell r="D123">
            <v>0</v>
          </cell>
          <cell r="E123">
            <v>0</v>
          </cell>
          <cell r="F123">
            <v>0</v>
          </cell>
          <cell r="G123">
            <v>0</v>
          </cell>
          <cell r="H123">
            <v>0</v>
          </cell>
          <cell r="I123">
            <v>0</v>
          </cell>
          <cell r="J123">
            <v>0</v>
          </cell>
          <cell r="K123">
            <v>0</v>
          </cell>
          <cell r="L123">
            <v>0</v>
          </cell>
          <cell r="M123">
            <v>0</v>
          </cell>
          <cell r="N123">
            <v>0</v>
          </cell>
          <cell r="O123">
            <v>0</v>
          </cell>
          <cell r="P123">
            <v>0</v>
          </cell>
          <cell r="Q123">
            <v>0</v>
          </cell>
          <cell r="R123">
            <v>0</v>
          </cell>
          <cell r="S123">
            <v>0</v>
          </cell>
          <cell r="T123">
            <v>0</v>
          </cell>
          <cell r="U123">
            <v>0</v>
          </cell>
          <cell r="V123">
            <v>0</v>
          </cell>
          <cell r="W123">
            <v>0</v>
          </cell>
          <cell r="X123">
            <v>0</v>
          </cell>
          <cell r="Y123">
            <v>0</v>
          </cell>
          <cell r="Z123">
            <v>0</v>
          </cell>
          <cell r="AA123">
            <v>0</v>
          </cell>
          <cell r="AB123">
            <v>0</v>
          </cell>
          <cell r="AC123">
            <v>0</v>
          </cell>
          <cell r="AD123">
            <v>0</v>
          </cell>
          <cell r="AE123">
            <v>0</v>
          </cell>
          <cell r="AF123">
            <v>0</v>
          </cell>
          <cell r="AG123">
            <v>0</v>
          </cell>
          <cell r="AH123">
            <v>0</v>
          </cell>
          <cell r="AI123">
            <v>0</v>
          </cell>
          <cell r="AJ123">
            <v>0</v>
          </cell>
          <cell r="AK123">
            <v>0</v>
          </cell>
          <cell r="AL123">
            <v>0</v>
          </cell>
          <cell r="AM123">
            <v>0</v>
          </cell>
          <cell r="AN123">
            <v>0</v>
          </cell>
          <cell r="AO123">
            <v>0</v>
          </cell>
          <cell r="AP123">
            <v>0</v>
          </cell>
          <cell r="AQ123">
            <v>0</v>
          </cell>
          <cell r="AR123">
            <v>0</v>
          </cell>
          <cell r="AS123">
            <v>0</v>
          </cell>
          <cell r="AT123">
            <v>0</v>
          </cell>
          <cell r="AU123">
            <v>0</v>
          </cell>
          <cell r="AV123">
            <v>0</v>
          </cell>
          <cell r="AW123">
            <v>0</v>
          </cell>
        </row>
        <row r="124">
          <cell r="D124">
            <v>0</v>
          </cell>
          <cell r="E124">
            <v>0</v>
          </cell>
          <cell r="F124">
            <v>0</v>
          </cell>
          <cell r="G124">
            <v>0</v>
          </cell>
          <cell r="H124">
            <v>0</v>
          </cell>
          <cell r="I124">
            <v>0</v>
          </cell>
          <cell r="J124">
            <v>0</v>
          </cell>
          <cell r="K124">
            <v>0</v>
          </cell>
          <cell r="L124">
            <v>0</v>
          </cell>
          <cell r="M124">
            <v>0</v>
          </cell>
          <cell r="N124">
            <v>0</v>
          </cell>
          <cell r="O124">
            <v>0</v>
          </cell>
          <cell r="P124">
            <v>0</v>
          </cell>
          <cell r="Q124">
            <v>0</v>
          </cell>
          <cell r="R124">
            <v>0</v>
          </cell>
          <cell r="S124">
            <v>0</v>
          </cell>
          <cell r="T124">
            <v>0</v>
          </cell>
          <cell r="U124">
            <v>0</v>
          </cell>
          <cell r="V124">
            <v>0</v>
          </cell>
          <cell r="W124">
            <v>0</v>
          </cell>
          <cell r="X124">
            <v>0</v>
          </cell>
          <cell r="Y124">
            <v>0</v>
          </cell>
          <cell r="Z124">
            <v>0</v>
          </cell>
          <cell r="AA124">
            <v>0</v>
          </cell>
          <cell r="AB124">
            <v>0</v>
          </cell>
          <cell r="AC124">
            <v>0</v>
          </cell>
          <cell r="AD124">
            <v>0</v>
          </cell>
          <cell r="AE124">
            <v>0</v>
          </cell>
          <cell r="AF124">
            <v>0</v>
          </cell>
          <cell r="AG124">
            <v>0</v>
          </cell>
          <cell r="AH124">
            <v>0</v>
          </cell>
          <cell r="AI124">
            <v>0</v>
          </cell>
          <cell r="AJ124">
            <v>0</v>
          </cell>
          <cell r="AK124">
            <v>0</v>
          </cell>
          <cell r="AL124">
            <v>0</v>
          </cell>
          <cell r="AM124">
            <v>0</v>
          </cell>
          <cell r="AN124">
            <v>0</v>
          </cell>
          <cell r="AO124">
            <v>0</v>
          </cell>
          <cell r="AP124">
            <v>0</v>
          </cell>
          <cell r="AQ124">
            <v>0</v>
          </cell>
          <cell r="AR124">
            <v>0</v>
          </cell>
          <cell r="AS124">
            <v>0</v>
          </cell>
          <cell r="AT124">
            <v>0</v>
          </cell>
          <cell r="AU124">
            <v>0</v>
          </cell>
          <cell r="AV124">
            <v>0</v>
          </cell>
          <cell r="AW124">
            <v>0</v>
          </cell>
        </row>
        <row r="125">
          <cell r="A125" t="str">
            <v>SUMMARY</v>
          </cell>
        </row>
        <row r="126">
          <cell r="A126" t="str">
            <v>TOTAL PAINTED AREA</v>
          </cell>
          <cell r="B126">
            <v>0</v>
          </cell>
          <cell r="C126">
            <v>775569</v>
          </cell>
          <cell r="D126">
            <v>1193301.5449999999</v>
          </cell>
          <cell r="E126">
            <v>5132310.9000000004</v>
          </cell>
          <cell r="F126">
            <v>440218.19999999995</v>
          </cell>
          <cell r="G126">
            <v>280800.83999999997</v>
          </cell>
          <cell r="H126">
            <v>124608.1</v>
          </cell>
          <cell r="I126">
            <v>1811238.1849999998</v>
          </cell>
          <cell r="J126">
            <v>1986199.6800000002</v>
          </cell>
          <cell r="K126">
            <v>320825.61</v>
          </cell>
          <cell r="L126">
            <v>320825.61</v>
          </cell>
          <cell r="M126">
            <v>22977.69</v>
          </cell>
          <cell r="N126">
            <v>2015738.6</v>
          </cell>
          <cell r="O126">
            <v>0</v>
          </cell>
          <cell r="P126">
            <v>141814.75999999998</v>
          </cell>
          <cell r="Q126">
            <v>14594</v>
          </cell>
          <cell r="R126">
            <v>70090.810000000012</v>
          </cell>
          <cell r="S126">
            <v>20818.8</v>
          </cell>
          <cell r="T126">
            <v>61659.119999999995</v>
          </cell>
          <cell r="U126">
            <v>61648.049999999996</v>
          </cell>
          <cell r="V126">
            <v>61648.049999999996</v>
          </cell>
          <cell r="W126">
            <v>34452.159999999996</v>
          </cell>
          <cell r="X126">
            <v>72359.740000000005</v>
          </cell>
          <cell r="Y126">
            <v>72359.740000000005</v>
          </cell>
          <cell r="Z126">
            <v>141814.75999999998</v>
          </cell>
          <cell r="AA126">
            <v>198563.34</v>
          </cell>
          <cell r="AB126">
            <v>106314.64000000001</v>
          </cell>
          <cell r="AC126">
            <v>16594.989999999998</v>
          </cell>
          <cell r="AD126">
            <v>92318.19</v>
          </cell>
          <cell r="AE126">
            <v>46374.64</v>
          </cell>
          <cell r="AF126">
            <v>46374.64</v>
          </cell>
          <cell r="AG126">
            <v>25906.639999999999</v>
          </cell>
          <cell r="AH126">
            <v>54386.399999999994</v>
          </cell>
          <cell r="AI126">
            <v>54386.399999999994</v>
          </cell>
          <cell r="AJ126">
            <v>79942.159999999989</v>
          </cell>
          <cell r="AK126">
            <v>12456.24</v>
          </cell>
          <cell r="AL126">
            <v>148030.34</v>
          </cell>
          <cell r="AM126">
            <v>0</v>
          </cell>
          <cell r="AN126">
            <v>0</v>
          </cell>
          <cell r="AO126">
            <v>0</v>
          </cell>
          <cell r="AP126">
            <v>0</v>
          </cell>
          <cell r="AQ126">
            <v>0</v>
          </cell>
          <cell r="AR126">
            <v>0</v>
          </cell>
          <cell r="AS126">
            <v>0</v>
          </cell>
          <cell r="AT126">
            <v>0</v>
          </cell>
          <cell r="AU126">
            <v>0</v>
          </cell>
          <cell r="AV126">
            <v>0</v>
          </cell>
          <cell r="AW126">
            <v>6935720.1449999996</v>
          </cell>
        </row>
        <row r="127">
          <cell r="A127" t="str">
            <v>PAINT CONSUMPTION IN LTRS.</v>
          </cell>
          <cell r="B127">
            <v>0</v>
          </cell>
          <cell r="C127">
            <v>0</v>
          </cell>
          <cell r="D127">
            <v>2900</v>
          </cell>
          <cell r="E127">
            <v>10900</v>
          </cell>
          <cell r="F127">
            <v>1800</v>
          </cell>
          <cell r="G127">
            <v>1140</v>
          </cell>
          <cell r="H127">
            <v>0</v>
          </cell>
          <cell r="I127">
            <v>1860</v>
          </cell>
          <cell r="J127">
            <v>7352</v>
          </cell>
          <cell r="K127">
            <v>992</v>
          </cell>
          <cell r="L127">
            <v>1770</v>
          </cell>
          <cell r="M127">
            <v>206</v>
          </cell>
          <cell r="N127">
            <v>3346</v>
          </cell>
          <cell r="O127">
            <v>0</v>
          </cell>
          <cell r="P127">
            <v>0</v>
          </cell>
          <cell r="Q127">
            <v>54</v>
          </cell>
          <cell r="R127">
            <v>404</v>
          </cell>
          <cell r="S127">
            <v>55</v>
          </cell>
          <cell r="T127">
            <v>150</v>
          </cell>
          <cell r="U127">
            <v>326</v>
          </cell>
          <cell r="V127">
            <v>358</v>
          </cell>
          <cell r="W127">
            <v>224</v>
          </cell>
          <cell r="X127">
            <v>278</v>
          </cell>
          <cell r="Y127">
            <v>504</v>
          </cell>
          <cell r="Z127">
            <v>490</v>
          </cell>
          <cell r="AA127">
            <v>690</v>
          </cell>
          <cell r="AB127">
            <v>252</v>
          </cell>
          <cell r="AC127">
            <v>-28</v>
          </cell>
          <cell r="AD127">
            <v>306</v>
          </cell>
          <cell r="AE127">
            <v>-65</v>
          </cell>
          <cell r="AF127">
            <v>75</v>
          </cell>
          <cell r="AG127">
            <v>45</v>
          </cell>
          <cell r="AH127">
            <v>153</v>
          </cell>
          <cell r="AI127">
            <v>170</v>
          </cell>
          <cell r="AJ127">
            <v>205</v>
          </cell>
          <cell r="AK127">
            <v>-45</v>
          </cell>
          <cell r="AL127">
            <v>380</v>
          </cell>
          <cell r="AM127">
            <v>0</v>
          </cell>
          <cell r="AN127">
            <v>0</v>
          </cell>
          <cell r="AO127">
            <v>0</v>
          </cell>
          <cell r="AP127">
            <v>0</v>
          </cell>
          <cell r="AQ127">
            <v>0</v>
          </cell>
          <cell r="AR127">
            <v>0</v>
          </cell>
          <cell r="AS127">
            <v>0</v>
          </cell>
          <cell r="AT127">
            <v>0</v>
          </cell>
          <cell r="AU127">
            <v>0</v>
          </cell>
          <cell r="AV127">
            <v>0</v>
          </cell>
          <cell r="AW127">
            <v>4460</v>
          </cell>
        </row>
        <row r="128">
          <cell r="A128" t="str">
            <v xml:space="preserve">CONSUMTION OF PAINT(IN GRAMS) PER DM2 </v>
          </cell>
          <cell r="B128">
            <v>0</v>
          </cell>
          <cell r="C128">
            <v>0</v>
          </cell>
          <cell r="D128">
            <v>2.4300000000000002</v>
          </cell>
          <cell r="E128">
            <v>2.1240000000000001</v>
          </cell>
          <cell r="F128">
            <v>4.0890000000000004</v>
          </cell>
          <cell r="G128">
            <v>4.0599999999999996</v>
          </cell>
          <cell r="H128">
            <v>0</v>
          </cell>
          <cell r="I128">
            <v>1.0269999999999999</v>
          </cell>
          <cell r="J128">
            <v>3.702</v>
          </cell>
          <cell r="K128">
            <v>3.0920000000000001</v>
          </cell>
          <cell r="L128">
            <v>5.5170000000000003</v>
          </cell>
          <cell r="M128">
            <v>8.9649999999999999</v>
          </cell>
          <cell r="N128">
            <v>1.66</v>
          </cell>
          <cell r="O128" t="e">
            <v>#DIV/0!</v>
          </cell>
          <cell r="P128">
            <v>0</v>
          </cell>
          <cell r="Q128">
            <v>3.7</v>
          </cell>
          <cell r="R128">
            <v>5.7640000000000002</v>
          </cell>
          <cell r="S128">
            <v>2.6419999999999999</v>
          </cell>
          <cell r="T128">
            <v>2.4329999999999998</v>
          </cell>
          <cell r="U128">
            <v>5.2880000000000003</v>
          </cell>
          <cell r="V128">
            <v>5.8070000000000004</v>
          </cell>
          <cell r="W128">
            <v>6.5019999999999998</v>
          </cell>
          <cell r="X128">
            <v>3.8420000000000001</v>
          </cell>
          <cell r="Y128">
            <v>6.9649999999999999</v>
          </cell>
          <cell r="Z128">
            <v>3.4550000000000001</v>
          </cell>
          <cell r="AA128">
            <v>3.4750000000000001</v>
          </cell>
          <cell r="AB128">
            <v>2.37</v>
          </cell>
          <cell r="AC128">
            <v>-1.6870000000000001</v>
          </cell>
          <cell r="AD128">
            <v>3.3149999999999999</v>
          </cell>
          <cell r="AE128">
            <v>-1.4019999999999999</v>
          </cell>
          <cell r="AF128">
            <v>1.617</v>
          </cell>
          <cell r="AG128">
            <v>1.7370000000000001</v>
          </cell>
          <cell r="AH128">
            <v>2.8130000000000002</v>
          </cell>
          <cell r="AI128">
            <v>3.1259999999999999</v>
          </cell>
          <cell r="AJ128">
            <v>2.5640000000000001</v>
          </cell>
          <cell r="AK128">
            <v>-3.613</v>
          </cell>
          <cell r="AL128">
            <v>2.5670000000000002</v>
          </cell>
          <cell r="AM128">
            <v>0</v>
          </cell>
          <cell r="AN128">
            <v>0</v>
          </cell>
          <cell r="AO128">
            <v>0</v>
          </cell>
          <cell r="AP128">
            <v>0</v>
          </cell>
          <cell r="AQ128">
            <v>0</v>
          </cell>
          <cell r="AR128">
            <v>0</v>
          </cell>
          <cell r="AS128">
            <v>0</v>
          </cell>
          <cell r="AT128">
            <v>0</v>
          </cell>
          <cell r="AU128">
            <v>0</v>
          </cell>
          <cell r="AV128">
            <v>0</v>
          </cell>
          <cell r="AW128">
            <v>0.64300000000000002</v>
          </cell>
        </row>
        <row r="129">
          <cell r="A129" t="str">
            <v>PAINT CONSUMPTION IN RS.</v>
          </cell>
          <cell r="B129">
            <v>0</v>
          </cell>
          <cell r="C129">
            <v>0</v>
          </cell>
          <cell r="D129">
            <v>689808.73964827997</v>
          </cell>
          <cell r="E129">
            <v>1305101.9342028829</v>
          </cell>
          <cell r="F129">
            <v>292846.69217263593</v>
          </cell>
          <cell r="G129">
            <v>254553.33465385757</v>
          </cell>
          <cell r="H129">
            <v>0</v>
          </cell>
          <cell r="I129">
            <v>311825.54866365518</v>
          </cell>
          <cell r="J129">
            <v>1644998.6274510741</v>
          </cell>
          <cell r="K129">
            <v>321831.29880681663</v>
          </cell>
          <cell r="L129">
            <v>844363.3383710169</v>
          </cell>
          <cell r="M129">
            <v>18114.15286989876</v>
          </cell>
          <cell r="N129">
            <v>1007426.6338696954</v>
          </cell>
          <cell r="O129">
            <v>0</v>
          </cell>
          <cell r="P129">
            <v>0</v>
          </cell>
          <cell r="Q129">
            <v>27128.203977272726</v>
          </cell>
          <cell r="R129">
            <v>126217.29360024653</v>
          </cell>
          <cell r="S129">
            <v>24820.5815</v>
          </cell>
          <cell r="T129">
            <v>30511.844999999998</v>
          </cell>
          <cell r="U129">
            <v>169057.18586051257</v>
          </cell>
          <cell r="V129">
            <v>148087.73770931279</v>
          </cell>
          <cell r="W129">
            <v>76644.039219873928</v>
          </cell>
          <cell r="X129">
            <v>115120.54004636743</v>
          </cell>
          <cell r="Y129">
            <v>195642.27750391295</v>
          </cell>
          <cell r="Z129">
            <v>139654.25732347398</v>
          </cell>
          <cell r="AA129">
            <v>234582.34501678916</v>
          </cell>
          <cell r="AB129">
            <v>116742.77867400811</v>
          </cell>
          <cell r="AC129">
            <v>-30324</v>
          </cell>
          <cell r="AD129">
            <v>93131.045357142852</v>
          </cell>
          <cell r="AE129">
            <v>-17251.258918850803</v>
          </cell>
          <cell r="AF129">
            <v>25686.188155594406</v>
          </cell>
          <cell r="AG129">
            <v>10501.503128258604</v>
          </cell>
          <cell r="AH129">
            <v>44333.309629554649</v>
          </cell>
          <cell r="AI129">
            <v>49598.885850499333</v>
          </cell>
          <cell r="AJ129">
            <v>73558.96763578603</v>
          </cell>
          <cell r="AK129">
            <v>0</v>
          </cell>
          <cell r="AL129">
            <v>89568.881879194625</v>
          </cell>
          <cell r="AM129">
            <v>0</v>
          </cell>
          <cell r="AN129">
            <v>0</v>
          </cell>
          <cell r="AO129">
            <v>0</v>
          </cell>
          <cell r="AP129">
            <v>0</v>
          </cell>
          <cell r="AQ129">
            <v>0</v>
          </cell>
          <cell r="AR129">
            <v>0</v>
          </cell>
          <cell r="AS129">
            <v>0</v>
          </cell>
          <cell r="AT129">
            <v>0</v>
          </cell>
          <cell r="AU129">
            <v>0</v>
          </cell>
          <cell r="AV129">
            <v>0</v>
          </cell>
          <cell r="AW129">
            <v>543923.81389618909</v>
          </cell>
        </row>
        <row r="130">
          <cell r="A130" t="str">
            <v xml:space="preserve">CONSUMTION OF PAINT(IN RS.) PER DM2 </v>
          </cell>
          <cell r="B130">
            <v>0</v>
          </cell>
          <cell r="C130">
            <v>0</v>
          </cell>
          <cell r="D130">
            <v>0.57806741517985716</v>
          </cell>
          <cell r="E130">
            <v>0.25429128508229748</v>
          </cell>
          <cell r="F130">
            <v>0.66523077004230169</v>
          </cell>
          <cell r="G130">
            <v>0.90652625773433437</v>
          </cell>
          <cell r="H130">
            <v>0</v>
          </cell>
          <cell r="I130">
            <v>0.17216153637112902</v>
          </cell>
          <cell r="J130">
            <v>0.8282141236932804</v>
          </cell>
          <cell r="K130">
            <v>1.0031346899233406</v>
          </cell>
          <cell r="L130">
            <v>2.631845189575162</v>
          </cell>
          <cell r="M130">
            <v>0.78833655036249339</v>
          </cell>
          <cell r="N130">
            <v>0.4997803950719083</v>
          </cell>
          <cell r="O130" t="e">
            <v>#DIV/0!</v>
          </cell>
          <cell r="P130">
            <v>0</v>
          </cell>
          <cell r="Q130">
            <v>1.8588600779274171</v>
          </cell>
          <cell r="R130">
            <v>1.8007680835796662</v>
          </cell>
          <cell r="S130">
            <v>1.1922196043960267</v>
          </cell>
          <cell r="T130">
            <v>0.49484723427775162</v>
          </cell>
          <cell r="U130">
            <v>2.7422957556729304</v>
          </cell>
          <cell r="V130">
            <v>2.4021479626575828</v>
          </cell>
          <cell r="W130">
            <v>2.2246512038686088</v>
          </cell>
          <cell r="X130">
            <v>1.590947397632543</v>
          </cell>
          <cell r="Y130">
            <v>2.7037448932778494</v>
          </cell>
          <cell r="Z130">
            <v>0.98476531866974926</v>
          </cell>
          <cell r="AA130">
            <v>1.1813980617811382</v>
          </cell>
          <cell r="AB130">
            <v>1.0980875133848742</v>
          </cell>
          <cell r="AC130">
            <v>-1.8272984798424106</v>
          </cell>
          <cell r="AD130">
            <v>1.0088049316948573</v>
          </cell>
          <cell r="AE130">
            <v>-0.37199768922951859</v>
          </cell>
          <cell r="AF130">
            <v>0.55388436774052385</v>
          </cell>
          <cell r="AG130">
            <v>0.40535951895956418</v>
          </cell>
          <cell r="AH130">
            <v>0.81515433324424225</v>
          </cell>
          <cell r="AI130">
            <v>0.91197221824756447</v>
          </cell>
          <cell r="AJ130">
            <v>0.92015236560765978</v>
          </cell>
          <cell r="AK130">
            <v>0</v>
          </cell>
          <cell r="AL130">
            <v>0.60507110825520383</v>
          </cell>
          <cell r="AM130">
            <v>0</v>
          </cell>
          <cell r="AN130">
            <v>0</v>
          </cell>
          <cell r="AO130">
            <v>0</v>
          </cell>
          <cell r="AP130">
            <v>0</v>
          </cell>
          <cell r="AQ130">
            <v>0</v>
          </cell>
          <cell r="AR130">
            <v>0</v>
          </cell>
          <cell r="AS130">
            <v>0</v>
          </cell>
          <cell r="AT130">
            <v>0</v>
          </cell>
          <cell r="AU130">
            <v>0</v>
          </cell>
          <cell r="AV130">
            <v>0</v>
          </cell>
          <cell r="AW130">
            <v>7.842355264122168E-2</v>
          </cell>
        </row>
        <row r="132">
          <cell r="A132" t="str">
            <v>PERCENTAGE CALCULATION</v>
          </cell>
          <cell r="B132">
            <v>0</v>
          </cell>
          <cell r="C132">
            <v>0</v>
          </cell>
          <cell r="D132">
            <v>2900</v>
          </cell>
          <cell r="E132">
            <v>10900</v>
          </cell>
          <cell r="F132">
            <v>1800</v>
          </cell>
          <cell r="G132">
            <v>1140</v>
          </cell>
          <cell r="H132">
            <v>0</v>
          </cell>
          <cell r="I132">
            <v>1860</v>
          </cell>
          <cell r="J132">
            <v>0</v>
          </cell>
          <cell r="K132">
            <v>0</v>
          </cell>
          <cell r="L132">
            <v>0</v>
          </cell>
          <cell r="M132">
            <v>206</v>
          </cell>
          <cell r="N132">
            <v>0</v>
          </cell>
          <cell r="O132">
            <v>0</v>
          </cell>
          <cell r="P132">
            <v>0</v>
          </cell>
          <cell r="Q132">
            <v>0</v>
          </cell>
          <cell r="R132">
            <v>0</v>
          </cell>
          <cell r="S132">
            <v>55</v>
          </cell>
          <cell r="T132">
            <v>150</v>
          </cell>
          <cell r="U132">
            <v>0</v>
          </cell>
          <cell r="V132">
            <v>0</v>
          </cell>
          <cell r="W132">
            <v>0</v>
          </cell>
          <cell r="X132">
            <v>0</v>
          </cell>
          <cell r="Y132">
            <v>0</v>
          </cell>
          <cell r="Z132">
            <v>0</v>
          </cell>
          <cell r="AA132">
            <v>0</v>
          </cell>
          <cell r="AB132">
            <v>0</v>
          </cell>
          <cell r="AC132">
            <v>0</v>
          </cell>
          <cell r="AD132">
            <v>0</v>
          </cell>
          <cell r="AE132">
            <v>-65</v>
          </cell>
          <cell r="AF132">
            <v>75</v>
          </cell>
          <cell r="AG132">
            <v>45</v>
          </cell>
          <cell r="AH132">
            <v>153</v>
          </cell>
          <cell r="AI132">
            <v>170</v>
          </cell>
          <cell r="AJ132">
            <v>205</v>
          </cell>
          <cell r="AK132">
            <v>-45</v>
          </cell>
          <cell r="AL132">
            <v>380</v>
          </cell>
          <cell r="AM132">
            <v>0</v>
          </cell>
          <cell r="AN132">
            <v>0</v>
          </cell>
          <cell r="AO132">
            <v>0</v>
          </cell>
          <cell r="AP132">
            <v>0</v>
          </cell>
          <cell r="AQ132">
            <v>0</v>
          </cell>
          <cell r="AR132">
            <v>0</v>
          </cell>
          <cell r="AS132">
            <v>0</v>
          </cell>
          <cell r="AT132">
            <v>0</v>
          </cell>
          <cell r="AU132">
            <v>0</v>
          </cell>
          <cell r="AV132">
            <v>0</v>
          </cell>
          <cell r="AW132">
            <v>19929</v>
          </cell>
          <cell r="AX132">
            <v>0</v>
          </cell>
          <cell r="AY132">
            <v>0.85237490109573932</v>
          </cell>
          <cell r="AZ132">
            <v>0.22379447036981284</v>
          </cell>
        </row>
        <row r="133">
          <cell r="A133" t="str">
            <v>@@@@@@</v>
          </cell>
          <cell r="B133" t="str">
            <v>@@@@@@</v>
          </cell>
          <cell r="C133" t="str">
            <v>@@@@@@</v>
          </cell>
          <cell r="D133" t="str">
            <v>@@@@@@</v>
          </cell>
          <cell r="E133" t="str">
            <v>@@@@@@</v>
          </cell>
          <cell r="F133" t="str">
            <v>@@@@@@</v>
          </cell>
          <cell r="G133" t="str">
            <v>@@@@@@</v>
          </cell>
          <cell r="H133" t="str">
            <v>@@@@@@</v>
          </cell>
          <cell r="I133" t="str">
            <v>@@@@@@</v>
          </cell>
          <cell r="J133" t="str">
            <v>@@@@@@</v>
          </cell>
          <cell r="K133" t="str">
            <v>@@@@@@</v>
          </cell>
          <cell r="L133" t="str">
            <v>@@@@@@</v>
          </cell>
          <cell r="M133" t="str">
            <v>@@@@@@</v>
          </cell>
          <cell r="N133" t="str">
            <v>@@@@@@</v>
          </cell>
          <cell r="O133" t="str">
            <v>@@@@@@</v>
          </cell>
          <cell r="P133" t="str">
            <v>@@@@@@</v>
          </cell>
          <cell r="Q133" t="str">
            <v>@@@@@@</v>
          </cell>
          <cell r="R133" t="str">
            <v>@@@@@@</v>
          </cell>
          <cell r="S133" t="str">
            <v>@@@@@@</v>
          </cell>
          <cell r="T133" t="str">
            <v>@@@@@@</v>
          </cell>
          <cell r="U133" t="str">
            <v>@@@@@@</v>
          </cell>
          <cell r="V133" t="str">
            <v>@@@@@@</v>
          </cell>
          <cell r="W133" t="str">
            <v>@@@@@@</v>
          </cell>
          <cell r="X133" t="str">
            <v>@@@@@@</v>
          </cell>
          <cell r="Y133" t="str">
            <v>@@@@@@</v>
          </cell>
          <cell r="Z133" t="str">
            <v>@@@@@@</v>
          </cell>
          <cell r="AA133" t="str">
            <v>@@@@@@</v>
          </cell>
          <cell r="AB133" t="str">
            <v>@@@@@@</v>
          </cell>
          <cell r="AC133" t="str">
            <v>@@@@@@</v>
          </cell>
          <cell r="AD133" t="str">
            <v>@@@@@@</v>
          </cell>
          <cell r="AE133" t="str">
            <v>@@@@@@</v>
          </cell>
          <cell r="AF133" t="str">
            <v>@@@@@@</v>
          </cell>
          <cell r="AG133" t="str">
            <v>@@@@@@</v>
          </cell>
          <cell r="AH133" t="str">
            <v>@@@@@@</v>
          </cell>
          <cell r="AI133" t="str">
            <v>@@@@@@</v>
          </cell>
          <cell r="AJ133" t="str">
            <v>@@@@@@</v>
          </cell>
          <cell r="AK133" t="str">
            <v>@@@@@@</v>
          </cell>
          <cell r="AL133" t="str">
            <v>@@@@@@</v>
          </cell>
          <cell r="AM133" t="str">
            <v>@@@@@@</v>
          </cell>
          <cell r="AN133" t="str">
            <v>@@@@@@</v>
          </cell>
          <cell r="AO133" t="str">
            <v>@@@@@@</v>
          </cell>
          <cell r="AP133" t="str">
            <v>@@@@@@</v>
          </cell>
          <cell r="AQ133" t="str">
            <v>@@@@@@</v>
          </cell>
          <cell r="AR133" t="str">
            <v>@@@@@@</v>
          </cell>
          <cell r="AS133" t="str">
            <v>@@@@@@</v>
          </cell>
          <cell r="AT133" t="str">
            <v>@@@@@@</v>
          </cell>
          <cell r="AU133">
            <v>0</v>
          </cell>
          <cell r="AV133">
            <v>0</v>
          </cell>
          <cell r="AW133" t="str">
            <v>@@@@@@</v>
          </cell>
          <cell r="AX133" t="str">
            <v>@@@@@@</v>
          </cell>
          <cell r="AY133" t="str">
            <v>@@@@@@@@@@@@</v>
          </cell>
          <cell r="AZ133" t="str">
            <v>@@@@@@</v>
          </cell>
          <cell r="BA133" t="str">
            <v>@@@@@@</v>
          </cell>
        </row>
      </sheetData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 refreshError="1"/>
      <sheetData sheetId="524" refreshError="1"/>
      <sheetData sheetId="525" refreshError="1"/>
      <sheetData sheetId="526" refreshError="1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 refreshError="1"/>
    </sheetDataSet>
  </externalBook>
</externalLink>
</file>

<file path=xl/externalLinks/externalLink1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FX"/>
    </sheetNames>
    <definedNames>
      <definedName name="crank"/>
    </definedNames>
    <sheetDataSet>
      <sheetData sheetId="0" refreshError="1"/>
    </sheetDataSet>
  </externalBook>
</externalLink>
</file>

<file path=xl/externalLinks/externalLink1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FX"/>
    </sheetNames>
    <definedNames>
      <definedName name="crank"/>
    </definedNames>
    <sheetDataSet>
      <sheetData sheetId="0" refreshError="1"/>
    </sheetDataSet>
  </externalBook>
</externalLink>
</file>

<file path=xl/externalLinks/externalLink1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umptions"/>
      <sheetName val="cash-flow"/>
      <sheetName val="Working Sheet"/>
      <sheetName val="Income statement"/>
      <sheetName val="Depreciation"/>
      <sheetName val="CF"/>
      <sheetName val="Loan Schedule"/>
      <sheetName val="Balance Sheet"/>
      <sheetName val="DCF"/>
      <sheetName val="FIN-PL"/>
      <sheetName val="FIN-BS"/>
      <sheetName val="Working_Sheet"/>
      <sheetName val="Income_statement"/>
      <sheetName val="Loan_Schedule"/>
      <sheetName val="Balance_Sheet"/>
      <sheetName val="Working_Sheet3"/>
      <sheetName val="Income_statement3"/>
      <sheetName val="Loan_Schedule3"/>
      <sheetName val="Balance_Sheet3"/>
      <sheetName val="Working_Sheet1"/>
      <sheetName val="Income_statement1"/>
      <sheetName val="Loan_Schedule1"/>
      <sheetName val="Balance_Sheet1"/>
      <sheetName val="Working_Sheet2"/>
      <sheetName val="Income_statement2"/>
      <sheetName val="Loan_Schedule2"/>
      <sheetName val="Balance_Sheet2"/>
      <sheetName val="Working_Sheet4"/>
      <sheetName val="Income_statement4"/>
      <sheetName val="Loan_Schedule4"/>
      <sheetName val="Balance_Sheet4"/>
    </sheetNames>
    <sheetDataSet>
      <sheetData sheetId="0" refreshError="1">
        <row r="20">
          <cell r="A20" t="str">
            <v>Total domestic scooter sales volume</v>
          </cell>
        </row>
        <row r="21">
          <cell r="A21" t="str">
            <v>Export scooters</v>
          </cell>
        </row>
        <row r="22">
          <cell r="A22" t="str">
            <v>Nova 135</v>
          </cell>
          <cell r="B22" t="str">
            <v>Current range</v>
          </cell>
          <cell r="C22">
            <v>3800</v>
          </cell>
          <cell r="D22">
            <v>3000</v>
          </cell>
          <cell r="E22">
            <v>3000</v>
          </cell>
          <cell r="F22">
            <v>2500</v>
          </cell>
          <cell r="G22">
            <v>2000</v>
          </cell>
        </row>
        <row r="74">
          <cell r="A74" t="str">
            <v>Motorcycles</v>
          </cell>
          <cell r="C74">
            <v>0</v>
          </cell>
        </row>
        <row r="75">
          <cell r="A75" t="str">
            <v>New model 1</v>
          </cell>
          <cell r="C75">
            <v>0</v>
          </cell>
        </row>
        <row r="76">
          <cell r="A76" t="str">
            <v>New model 2</v>
          </cell>
          <cell r="C76">
            <v>0</v>
          </cell>
        </row>
        <row r="98">
          <cell r="C98">
            <v>5.9999999999999993E-3</v>
          </cell>
        </row>
        <row r="99">
          <cell r="C99">
            <v>0.06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</sheetDataSet>
  </externalBook>
</externalLink>
</file>

<file path=xl/externalLinks/externalLink1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4-Series - Control Model"/>
    </sheetNames>
    <sheetDataSet>
      <sheetData sheetId="0" refreshError="1">
        <row r="13">
          <cell r="I13">
            <v>0.15</v>
          </cell>
          <cell r="K13">
            <v>0.03</v>
          </cell>
          <cell r="M13">
            <v>0.48</v>
          </cell>
          <cell r="O13">
            <v>0.34</v>
          </cell>
          <cell r="Q13">
            <v>0.4</v>
          </cell>
          <cell r="S13">
            <v>0.6</v>
          </cell>
        </row>
      </sheetData>
    </sheetDataSet>
  </externalBook>
</externalLink>
</file>

<file path=xl/externalLinks/externalLink1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INAL "/>
      <sheetName val="RECON"/>
      <sheetName val="Cost"/>
      <sheetName val="Insp_Float"/>
      <sheetName val="Supply_Float"/>
      <sheetName val="Backup"/>
      <sheetName val="Tooling"/>
      <sheetName val="CS Mismatch"/>
      <sheetName val="Req Cons"/>
      <sheetName val="UC"/>
      <sheetName val="SMH"/>
      <sheetName val="Conv_recon"/>
      <sheetName val="Cummins"/>
      <sheetName val="Sheet1"/>
      <sheetName val="ENGdata"/>
      <sheetName val="bobudget"/>
      <sheetName val="Foglio1"/>
      <sheetName val="Tbom-tot"/>
      <sheetName val="Parameter"/>
      <sheetName val="Budget Rates"/>
      <sheetName val="netmatl."/>
      <sheetName val="FH"/>
      <sheetName val="FINAL_2"/>
      <sheetName val="CS_Mismatch2"/>
      <sheetName val="Req_Cons2"/>
      <sheetName val="netmatl_2"/>
      <sheetName val="FINAL_"/>
      <sheetName val="CS_Mismatch"/>
      <sheetName val="Req_Cons"/>
      <sheetName val="netmatl_"/>
      <sheetName val="FINAL_1"/>
      <sheetName val="CS_Mismatch1"/>
      <sheetName val="Req_Cons1"/>
      <sheetName val="netmatl_1"/>
      <sheetName val="119"/>
      <sheetName val="Budget_Rates2"/>
      <sheetName val="Budget_Rates"/>
      <sheetName val="Budget_Rates1"/>
      <sheetName val="T진도"/>
      <sheetName val="BSC-FES"/>
      <sheetName val="APR. 06_ NET MEN"/>
      <sheetName val="Gears comm"/>
      <sheetName val="PRDMAR96"/>
      <sheetName val="BC Rates"/>
      <sheetName val="EK-Effekt"/>
      <sheetName val="IRR1"/>
      <sheetName val="FINAL_3"/>
      <sheetName val="CS_Mismatch3"/>
      <sheetName val="Req_Cons3"/>
      <sheetName val="netmatl_3"/>
      <sheetName val="Budget_Rates3"/>
      <sheetName val="9124"/>
      <sheetName val="843 TOTALE"/>
      <sheetName val="9-1 Essbase ConShp 7-29"/>
      <sheetName val="Components"/>
      <sheetName val="Program"/>
      <sheetName val="Groupings"/>
      <sheetName val="표지"/>
      <sheetName val="CF갑지"/>
      <sheetName val="2.대외공문"/>
      <sheetName val="PROJ"/>
      <sheetName val="FINAL_4"/>
      <sheetName val="CS_Mismatch4"/>
      <sheetName val="Req_Cons4"/>
      <sheetName val="Budget_Rates4"/>
      <sheetName val="netmatl_4"/>
      <sheetName val="APR__06__NET_MEN"/>
      <sheetName val="Gears_comm"/>
      <sheetName val="BC_Rates"/>
      <sheetName val="843_TOTALE"/>
      <sheetName val="9-1_Essbase_ConShp_7-29"/>
      <sheetName val="Final_Unit_Cost"/>
      <sheetName val="OP-10"/>
      <sheetName val="Calculation"/>
      <sheetName val="Cs_Wk"/>
      <sheetName val="daily entry "/>
      <sheetName val="InputSheet"/>
      <sheetName val="BC_Rates1"/>
      <sheetName val="Gears_comm1"/>
      <sheetName val="APR__06__NET_MEN1"/>
      <sheetName val="843_TOTALE1"/>
      <sheetName val="9-1_Essbase_ConShp_7-291"/>
      <sheetName val="FINAL_5"/>
      <sheetName val="CS_Mismatch5"/>
      <sheetName val="Req_Cons5"/>
      <sheetName val="BC_Rates2"/>
      <sheetName val="Gears_comm2"/>
      <sheetName val="APR__06__NET_MEN2"/>
      <sheetName val="netmatl_5"/>
      <sheetName val="843_TOTALE2"/>
      <sheetName val="9-1_Essbase_ConShp_7-292"/>
      <sheetName val="Budget_Rates5"/>
      <sheetName val="2_대외공문"/>
      <sheetName val="2_대외공문1"/>
      <sheetName val="FINAL_6"/>
      <sheetName val="CS_Mismatch6"/>
      <sheetName val="Req_Cons6"/>
      <sheetName val="Budget_Rates6"/>
      <sheetName val="netmatl_6"/>
      <sheetName val="2_대외공문2"/>
      <sheetName val="FINAL_7"/>
      <sheetName val="CS_Mismatch7"/>
      <sheetName val="Req_Cons7"/>
      <sheetName val="Budget_Rates7"/>
      <sheetName val="netmatl_7"/>
      <sheetName val="BC_Rates3"/>
      <sheetName val="Gears_comm3"/>
      <sheetName val="APR__06__NET_MEN3"/>
      <sheetName val="843_TOTALE3"/>
      <sheetName val="9-1_Essbase_ConShp_7-293"/>
      <sheetName val="2_대외공문3"/>
      <sheetName val="FINAL_8"/>
      <sheetName val="CS_Mismatch8"/>
      <sheetName val="Req_Cons8"/>
      <sheetName val="Budget_Rates8"/>
      <sheetName val="netmatl_8"/>
      <sheetName val="BC_Rates4"/>
      <sheetName val="Gears_comm4"/>
      <sheetName val="APR__06__NET_MEN4"/>
      <sheetName val="843_TOTALE4"/>
      <sheetName val="9-1_Essbase_ConShp_7-294"/>
      <sheetName val="2_대외공문4"/>
      <sheetName val="FINAL_10"/>
      <sheetName val="CS_Mismatch10"/>
      <sheetName val="Req_Cons10"/>
      <sheetName val="Budget_Rates10"/>
      <sheetName val="netmatl_10"/>
      <sheetName val="APR__06__NET_MEN6"/>
      <sheetName val="Gears_comm6"/>
      <sheetName val="BC_Rates6"/>
      <sheetName val="843_TOTALE6"/>
      <sheetName val="9-1_Essbase_ConShp_7-296"/>
      <sheetName val="2_대외공문6"/>
      <sheetName val="FINAL_9"/>
      <sheetName val="CS_Mismatch9"/>
      <sheetName val="Req_Cons9"/>
      <sheetName val="Budget_Rates9"/>
      <sheetName val="netmatl_9"/>
      <sheetName val="APR__06__NET_MEN5"/>
      <sheetName val="Gears_comm5"/>
      <sheetName val="BC_Rates5"/>
      <sheetName val="843_TOTALE5"/>
      <sheetName val="9-1_Essbase_ConShp_7-295"/>
      <sheetName val="2_대외공문5"/>
      <sheetName val="FINAL_15"/>
      <sheetName val="CS_Mismatch15"/>
      <sheetName val="Req_Cons15"/>
      <sheetName val="Budget_Rates15"/>
      <sheetName val="netmatl_15"/>
      <sheetName val="BC_Rates11"/>
      <sheetName val="Gears_comm11"/>
      <sheetName val="APR__06__NET_MEN11"/>
      <sheetName val="843_TOTALE11"/>
      <sheetName val="9-1_Essbase_ConShp_7-2911"/>
      <sheetName val="2_대외공문11"/>
      <sheetName val="FINAL_14"/>
      <sheetName val="CS_Mismatch14"/>
      <sheetName val="Req_Cons14"/>
      <sheetName val="Budget_Rates14"/>
      <sheetName val="netmatl_14"/>
      <sheetName val="APR__06__NET_MEN10"/>
      <sheetName val="Gears_comm10"/>
      <sheetName val="BC_Rates10"/>
      <sheetName val="843_TOTALE10"/>
      <sheetName val="9-1_Essbase_ConShp_7-2910"/>
      <sheetName val="2_대외공문10"/>
      <sheetName val="FINAL_11"/>
      <sheetName val="CS_Mismatch11"/>
      <sheetName val="Req_Cons11"/>
      <sheetName val="Budget_Rates11"/>
      <sheetName val="netmatl_11"/>
      <sheetName val="APR__06__NET_MEN7"/>
      <sheetName val="Gears_comm7"/>
      <sheetName val="BC_Rates7"/>
      <sheetName val="843_TOTALE7"/>
      <sheetName val="9-1_Essbase_ConShp_7-297"/>
      <sheetName val="2_대외공문7"/>
      <sheetName val="FINAL_12"/>
      <sheetName val="CS_Mismatch12"/>
      <sheetName val="Req_Cons12"/>
      <sheetName val="Budget_Rates12"/>
      <sheetName val="netmatl_12"/>
      <sheetName val="APR__06__NET_MEN8"/>
      <sheetName val="Gears_comm8"/>
      <sheetName val="BC_Rates8"/>
      <sheetName val="843_TOTALE8"/>
      <sheetName val="9-1_Essbase_ConShp_7-298"/>
      <sheetName val="2_대외공문8"/>
      <sheetName val="FINAL_13"/>
      <sheetName val="CS_Mismatch13"/>
      <sheetName val="Req_Cons13"/>
      <sheetName val="Budget_Rates13"/>
      <sheetName val="netmatl_13"/>
      <sheetName val="APR__06__NET_MEN9"/>
      <sheetName val="Gears_comm9"/>
      <sheetName val="BC_Rates9"/>
      <sheetName val="843_TOTALE9"/>
      <sheetName val="9-1_Essbase_ConShp_7-299"/>
      <sheetName val="2_대외공문9"/>
      <sheetName val="FINAL_16"/>
      <sheetName val="CS_Mismatch16"/>
      <sheetName val="Req_Cons16"/>
      <sheetName val="Budget_Rates16"/>
      <sheetName val="netmatl_16"/>
      <sheetName val="APR__06__NET_MEN12"/>
      <sheetName val="Gears_comm12"/>
      <sheetName val="BC_Rates12"/>
      <sheetName val="843_TOTALE12"/>
      <sheetName val="9-1_Essbase_ConShp_7-2912"/>
      <sheetName val="REVENUE"/>
      <sheetName val="Material YP8"/>
      <sheetName val="FINAL_17"/>
      <sheetName val="CS_Mismatch17"/>
      <sheetName val="Req_Cons17"/>
      <sheetName val="Budget_Rates17"/>
      <sheetName val="netmatl_17"/>
      <sheetName val="APR__06__NET_MEN13"/>
      <sheetName val="Gears_comm13"/>
      <sheetName val="BC_Rates13"/>
      <sheetName val="843_TOTALE13"/>
      <sheetName val="9-1_Essbase_ConShp_7-2913"/>
      <sheetName val="2_대외공문12"/>
      <sheetName val="TMasterConsUnit"/>
      <sheetName val="TMasterSeg"/>
      <sheetName val="daily_entry_"/>
      <sheetName val="ItaliaPolonia"/>
      <sheetName val="Basis"/>
      <sheetName val="FINAL_18"/>
      <sheetName val="CS_Mismatch18"/>
      <sheetName val="Req_Cons18"/>
      <sheetName val="netmatl_18"/>
      <sheetName val="Budget_Rates18"/>
      <sheetName val="APR__06__NET_MEN14"/>
      <sheetName val="Gears_comm14"/>
      <sheetName val="BC_Rates14"/>
      <sheetName val="843_TOTALE14"/>
      <sheetName val="9-1_Essbase_ConShp_7-2914"/>
      <sheetName val="2_대외공문13"/>
      <sheetName val="Material_YP8"/>
      <sheetName val="협조전"/>
      <sheetName val="Cash Flow"/>
      <sheetName val="BAL.SHEET"/>
      <sheetName val="RATES"/>
      <sheetName val="TGT"/>
      <sheetName val="Sheet2"/>
      <sheetName val="Temp"/>
      <sheetName val="mat."/>
      <sheetName val="Bid_Sheet"/>
      <sheetName val="Component"/>
      <sheetName val="Input"/>
      <sheetName val="Currency"/>
      <sheetName val="Summary"/>
      <sheetName val="CUSTOMER GROUP WISE"/>
      <sheetName val="条件表"/>
      <sheetName val="Data"/>
      <sheetName val="FINAL_19"/>
      <sheetName val="CS_Mismatch19"/>
      <sheetName val="Req_Cons19"/>
      <sheetName val="Budget_Rates19"/>
      <sheetName val="netmatl_19"/>
      <sheetName val="BC_Rates15"/>
      <sheetName val="Gears_comm15"/>
      <sheetName val="APR__06__NET_MEN15"/>
      <sheetName val="843_TOTALE15"/>
      <sheetName val="9-1_Essbase_ConShp_7-2915"/>
      <sheetName val="2_대외공문14"/>
      <sheetName val="FINAL_20"/>
      <sheetName val="CS_Mismatch20"/>
      <sheetName val="Req_Cons20"/>
      <sheetName val="Budget_Rates20"/>
      <sheetName val="netmatl_20"/>
      <sheetName val="APR__06__NET_MEN16"/>
      <sheetName val="Gears_comm16"/>
      <sheetName val="BC_Rates16"/>
      <sheetName val="843_TOTALE16"/>
      <sheetName val="9-1_Essbase_ConShp_7-2916"/>
      <sheetName val="2_대외공문15"/>
      <sheetName val="P &amp; L"/>
      <sheetName val="4-Series - Control Model"/>
      <sheetName val="94B"/>
      <sheetName val="소유주(원)"/>
      <sheetName val="SCH6,7"/>
      <sheetName val="Masters"/>
      <sheetName val="Currency Rates"/>
      <sheetName val="Master"/>
      <sheetName val="Sales Qty&amp;Value"/>
      <sheetName val="2. CapExp"/>
      <sheetName val="F-4"/>
      <sheetName val="FINAL_21"/>
      <sheetName val="CS_Mismatch21"/>
      <sheetName val="Req_Cons21"/>
      <sheetName val="Budget_Rates21"/>
      <sheetName val="netmatl_21"/>
      <sheetName val="BC_Rates17"/>
      <sheetName val="Gears_comm17"/>
      <sheetName val="APR__06__NET_MEN17"/>
      <sheetName val="843_TOTALE17"/>
      <sheetName val="9-1_Essbase_ConShp_7-2917"/>
      <sheetName val="2_대외공문16"/>
      <sheetName val="daily_entry_1"/>
      <sheetName val="Material_YP81"/>
      <sheetName val="Cash_Flow"/>
      <sheetName val="BAL_SHEET"/>
      <sheetName val="mat_"/>
      <sheetName val="CUSTOMER_GROUP_WISE"/>
      <sheetName val="RENAULT ASSY LIST BOM"/>
      <sheetName val="CCM&amp;Target"/>
      <sheetName val="billl details"/>
      <sheetName val="P_&amp;_L"/>
      <sheetName val="4-Series_-_Control_Model"/>
      <sheetName val="2__CapExp"/>
      <sheetName val="Currency_Rates"/>
      <sheetName val="Sales_Qty&amp;Value"/>
      <sheetName val="FINAL_24"/>
      <sheetName val="CS_Mismatch24"/>
      <sheetName val="Req_Cons24"/>
      <sheetName val="Budget_Rates24"/>
      <sheetName val="netmatl_24"/>
      <sheetName val="APR__06__NET_MEN20"/>
      <sheetName val="Gears_comm20"/>
      <sheetName val="BC_Rates20"/>
      <sheetName val="843_TOTALE20"/>
      <sheetName val="9-1_Essbase_ConShp_7-2920"/>
      <sheetName val="2_대외공문19"/>
      <sheetName val="daily_entry_4"/>
      <sheetName val="Material_YP84"/>
      <sheetName val="Cash_Flow3"/>
      <sheetName val="BAL_SHEET3"/>
      <sheetName val="mat_3"/>
      <sheetName val="CUSTOMER_GROUP_WISE3"/>
      <sheetName val="P_&amp;_L3"/>
      <sheetName val="FINAL_22"/>
      <sheetName val="CS_Mismatch22"/>
      <sheetName val="Req_Cons22"/>
      <sheetName val="Budget_Rates22"/>
      <sheetName val="netmatl_22"/>
      <sheetName val="APR__06__NET_MEN18"/>
      <sheetName val="Gears_comm18"/>
      <sheetName val="BC_Rates18"/>
      <sheetName val="843_TOTALE18"/>
      <sheetName val="9-1_Essbase_ConShp_7-2918"/>
      <sheetName val="2_대외공문17"/>
      <sheetName val="daily_entry_2"/>
      <sheetName val="Material_YP82"/>
      <sheetName val="Cash_Flow1"/>
      <sheetName val="BAL_SHEET1"/>
      <sheetName val="mat_1"/>
      <sheetName val="CUSTOMER_GROUP_WISE1"/>
      <sheetName val="P_&amp;_L1"/>
      <sheetName val="FINAL_23"/>
      <sheetName val="CS_Mismatch23"/>
      <sheetName val="Req_Cons23"/>
      <sheetName val="Budget_Rates23"/>
      <sheetName val="netmatl_23"/>
      <sheetName val="APR__06__NET_MEN19"/>
      <sheetName val="Gears_comm19"/>
      <sheetName val="BC_Rates19"/>
      <sheetName val="843_TOTALE19"/>
      <sheetName val="9-1_Essbase_ConShp_7-2919"/>
      <sheetName val="2_대외공문18"/>
      <sheetName val="daily_entry_3"/>
      <sheetName val="Material_YP83"/>
      <sheetName val="Cash_Flow2"/>
      <sheetName val="BAL_SHEET2"/>
      <sheetName val="mat_2"/>
      <sheetName val="CUSTOMER_GROUP_WISE2"/>
      <sheetName val="P_&amp;_L2"/>
      <sheetName val="PTD"/>
      <sheetName val="Action Plan"/>
      <sheetName val="Window"/>
      <sheetName val="P&amp;L"/>
      <sheetName val="Valuation"/>
      <sheetName val="BOM CN100"/>
      <sheetName val="Setup &amp; Validation"/>
      <sheetName val="To Do's"/>
      <sheetName val="GEO_1"/>
      <sheetName val="Premium"/>
      <sheetName val="주행"/>
      <sheetName val="#REF"/>
      <sheetName val="신규DEP"/>
      <sheetName val="SENSITIVITY"/>
      <sheetName val="HCCE01"/>
      <sheetName val="summary sw164"/>
      <sheetName val="BOM"/>
      <sheetName val="Deckblatt"/>
      <sheetName val="TK1"/>
      <sheetName val="NDTV - Main Sheet"/>
      <sheetName val="24X7 &amp; India Detail"/>
      <sheetName val="Consolidato Output"/>
      <sheetName val="Calculation Premises"/>
      <sheetName val="FLCA"/>
      <sheetName val="Destination Table"/>
      <sheetName val="Sheet No. 2 Manufacturing cost"/>
      <sheetName val="Definitions"/>
      <sheetName val="Volume PV"/>
      <sheetName val="AP CAP1"/>
      <sheetName val="Assumptions"/>
      <sheetName val="Lists (will be hidden &amp; locked)"/>
      <sheetName val="finance_Interest"/>
      <sheetName val="DRI-WEFA Annual Sales"/>
      <sheetName val="#REF!"/>
      <sheetName val="작성양식"/>
      <sheetName val="DC-10"/>
      <sheetName val="ValTables"/>
      <sheetName val="소상 &quot;1&quot;"/>
      <sheetName val="Data Links"/>
      <sheetName val="LIST"/>
      <sheetName val="Exchange rates"/>
      <sheetName val="variable"/>
      <sheetName val="ZT-Preise"/>
      <sheetName val="RMBL-Preisliste"/>
      <sheetName val="Inputs"/>
      <sheetName val="Project Information"/>
      <sheetName val="Development Costs in progress"/>
      <sheetName val="Master List"/>
      <sheetName val="USAGE"/>
      <sheetName val="BUDGET"/>
      <sheetName val="ALPHA"/>
      <sheetName val="PAYABLES"/>
      <sheetName val="CC DETAIL"/>
      <sheetName val="Input Criteria"/>
      <sheetName val="Basic Inputs"/>
      <sheetName val="Cotizador"/>
      <sheetName val="MACRS_Rate"/>
      <sheetName val="Basic"/>
      <sheetName val="Mix cost "/>
      <sheetName val="0+12 Forecast 03Dec20"/>
      <sheetName val="AAM (TTM) Cash flows"/>
      <sheetName val="AAM (TTM) Income statement"/>
      <sheetName val="New Base_wrap_old SSTS,new pack"/>
      <sheetName val="CF"/>
      <sheetName val="P&amp;L-UK"/>
      <sheetName val="Exec Summary (2)"/>
      <sheetName val="Sheet3"/>
      <sheetName val="事務所引越見積書"/>
      <sheetName val="Details"/>
      <sheetName val="NAKA"/>
      <sheetName val="Anagrafica"/>
      <sheetName val="Kandivli"/>
      <sheetName val="Zbad"/>
      <sheetName val="Ageing"/>
      <sheetName val="Balance"/>
      <sheetName val="Nasik"/>
      <sheetName val="Valid data revised"/>
    </sheetNames>
    <sheetDataSet>
      <sheetData sheetId="0" refreshError="1"/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 refreshError="1"/>
      <sheetData sheetId="35"/>
      <sheetData sheetId="36"/>
      <sheetData sheetId="37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/>
      <sheetData sheetId="47"/>
      <sheetData sheetId="48"/>
      <sheetData sheetId="49"/>
      <sheetData sheetId="50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 refreshError="1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 refreshError="1"/>
      <sheetData sheetId="210" refreshError="1"/>
      <sheetData sheetId="211" refreshError="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 refreshError="1"/>
      <sheetData sheetId="223" refreshError="1"/>
      <sheetData sheetId="224"/>
      <sheetData sheetId="225" refreshError="1"/>
      <sheetData sheetId="226" refreshError="1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 refreshError="1"/>
      <sheetData sheetId="306" refreshError="1"/>
      <sheetData sheetId="307" refreshError="1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</sheetDataSet>
  </externalBook>
</externalLink>
</file>

<file path=xl/externalLinks/externalLink1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udget"/>
      <sheetName val="Master List"/>
    </sheetNames>
    <sheetDataSet>
      <sheetData sheetId="0"/>
      <sheetData sheetId="1">
        <row r="2">
          <cell r="K2" t="str">
            <v>EURO</v>
          </cell>
        </row>
        <row r="3">
          <cell r="K3" t="str">
            <v>GBP</v>
          </cell>
        </row>
        <row r="4">
          <cell r="K4" t="str">
            <v>INR</v>
          </cell>
        </row>
        <row r="5">
          <cell r="K5" t="str">
            <v>Jyen</v>
          </cell>
        </row>
        <row r="6">
          <cell r="K6" t="str">
            <v>USD</v>
          </cell>
        </row>
      </sheetData>
    </sheetDataSet>
  </externalBook>
</externalLink>
</file>

<file path=xl/externalLinks/externalLink1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CRO's"/>
      <sheetName val="Summary"/>
      <sheetName val="Main Assembly"/>
      <sheetName val="Sub Assembly 1"/>
      <sheetName val="Sub Assembly 2"/>
      <sheetName val="Sub Assembly 3"/>
      <sheetName val="Budget Rates"/>
      <sheetName val="Rates"/>
      <sheetName val="COST"/>
      <sheetName val="Details"/>
      <sheetName val="Masters - Do not Touch"/>
      <sheetName val="Vorbereitende Eingaben (Teil 1)"/>
      <sheetName val="Barwertberechnung (3)"/>
      <sheetName val="Plant Data"/>
      <sheetName val="BoM"/>
      <sheetName val="P&amp;L"/>
      <sheetName val="#REF"/>
      <sheetName val="Parameter"/>
      <sheetName val="Data"/>
      <sheetName val="Deckblatt"/>
      <sheetName val="①評価項目_メーカー"/>
      <sheetName val="採算表11月まで"/>
      <sheetName val="RRRRR"/>
      <sheetName val="4-m sheets"/>
      <sheetName val="Tbom-tot"/>
      <sheetName val="710TABLE"/>
      <sheetName val="T진도"/>
      <sheetName val="COMPONENT LIST"/>
      <sheetName val="Reduzierter CBD"/>
      <sheetName val="telco_p"/>
      <sheetName val="Depart Budget"/>
      <sheetName val="Corporate"/>
      <sheetName val="元帳"/>
      <sheetName val="Main_Assembly"/>
      <sheetName val="Sub_Assembly_1"/>
      <sheetName val="Sub_Assembly_2"/>
      <sheetName val="Sub_Assembly_3"/>
      <sheetName val="Budget_Rates"/>
      <sheetName val="Masters_-_Do_not_Touch"/>
      <sheetName val="Vorbereitende_Eingaben_(Teil_1)"/>
      <sheetName val="Barwertberechnung_(3)"/>
      <sheetName val="Plant_Data"/>
      <sheetName val="4-m_sheets"/>
      <sheetName val="COMPONENT_LIST"/>
      <sheetName val="Reduzierter_CBD"/>
      <sheetName val="Depart_Budget"/>
      <sheetName val="Data Links"/>
      <sheetName val="Inventory Reconciliation"/>
      <sheetName val="Inventory Turnover"/>
      <sheetName val="Price"/>
      <sheetName val="Notes"/>
      <sheetName val="Info"/>
      <sheetName val="PlantOperations"/>
      <sheetName val="Hours"/>
      <sheetName val="Materials"/>
      <sheetName val="HWPrices"/>
      <sheetName val="Line Items"/>
      <sheetName val="Densities"/>
      <sheetName val="Settings"/>
      <sheetName val="Model Years"/>
      <sheetName val="Bid_Sheet"/>
      <sheetName val="Degreasing"/>
      <sheetName val="wip-Dec."/>
      <sheetName val="Primer"/>
      <sheetName val="Sandblasting"/>
      <sheetName val="Sheet1"/>
      <sheetName val="Internal"/>
      <sheetName val="Tables"/>
      <sheetName val="Compte_Moyens"/>
      <sheetName val="415T原"/>
      <sheetName val="Sheet2"/>
      <sheetName val="IMOBILIZADO"/>
      <sheetName val="4-Series - Control Model"/>
      <sheetName val="?????_????"/>
      <sheetName val="분석mast"/>
      <sheetName val="Company's Expenses 05~06"/>
      <sheetName val="C1718 High Series 010201 Origin"/>
      <sheetName val="Customer input"/>
      <sheetName val="SUM14ZC1"/>
      <sheetName val="DATE"/>
      <sheetName val="팀별 합계"/>
      <sheetName val="3_Angebote"/>
      <sheetName val="Recommendation"/>
      <sheetName val="PAKAGE4362"/>
      <sheetName val="Component Detail"/>
      <sheetName val="Main_Assembly1"/>
      <sheetName val="Sub_Assembly_11"/>
      <sheetName val="Sub_Assembly_21"/>
      <sheetName val="Sub_Assembly_31"/>
      <sheetName val="Budget_Rates1"/>
      <sheetName val="Vorbereitende_Eingaben_(Teil_11"/>
      <sheetName val="Barwertberechnung_(3)1"/>
      <sheetName val="Plant_Data1"/>
      <sheetName val="팀별_합계"/>
      <sheetName val="After Sales Supplier #'s"/>
      <sheetName val="WorkbookSettings"/>
      <sheetName val="1"/>
      <sheetName val="Actual"/>
      <sheetName val="BOM_IFB"/>
      <sheetName val="EPACPC"/>
      <sheetName val="tra-vat-lieu"/>
      <sheetName val="THCT"/>
      <sheetName val="THDZ0,4"/>
      <sheetName val="TH DZ35"/>
      <sheetName val="THTram"/>
      <sheetName val="20"/>
      <sheetName val="C"/>
      <sheetName val="NN"/>
      <sheetName val="30"/>
      <sheetName val="SS"/>
      <sheetName val="UV"/>
      <sheetName val="15"/>
      <sheetName val="Currency"/>
      <sheetName val="__________"/>
      <sheetName val="Condensers-Lorraine, miles"/>
      <sheetName val="MD 4400 4x2 Sys_SubSys"/>
      <sheetName val="Z.Modulträger (komplett)"/>
      <sheetName val="BASE"/>
      <sheetName val="SENSITIVITY"/>
      <sheetName val="원단위 1계 2계"/>
      <sheetName val="Database"/>
      <sheetName val="DESVIO MG Y PIEZAS"/>
      <sheetName val="Eingaben"/>
      <sheetName val="Components Master"/>
      <sheetName val="Foglio1"/>
      <sheetName val="Dropdown"/>
      <sheetName val="Setup"/>
      <sheetName val="Setup &amp; Validation"/>
      <sheetName val="PL"/>
      <sheetName val="BalSht"/>
      <sheetName val="KDS"/>
      <sheetName val="Setup_&amp;_Validation"/>
      <sheetName val="Constant"/>
      <sheetName val="Material Tables"/>
      <sheetName val="Material cost"/>
      <sheetName val="Summary sheet"/>
      <sheetName val="Ramp-up"/>
      <sheetName val="Ark3"/>
      <sheetName val="Linked page"/>
      <sheetName val="Control_Fixed"/>
      <sheetName val="Variables"/>
      <sheetName val="Control_Variable"/>
      <sheetName val="Divisional CAP1"/>
      <sheetName val="Coy List"/>
      <sheetName val="Fert.ablauf"/>
      <sheetName val="CAP3"/>
      <sheetName val="B"/>
      <sheetName val="MTP Info"/>
      <sheetName val="Lookups"/>
      <sheetName val="Cap 3 Data"/>
      <sheetName val="Sheet5"/>
      <sheetName val="Sheet4"/>
      <sheetName val="Control"/>
      <sheetName val="Projection F4P F4R"/>
      <sheetName val="DAILY DEFECT(FEB)"/>
      <sheetName val="Import"/>
      <sheetName val="Task_Table1"/>
      <sheetName val="Country Codes"/>
      <sheetName val="Tool Types"/>
      <sheetName val="46425576"/>
      <sheetName val="Indices"/>
      <sheetName val="Main_Assembly2"/>
      <sheetName val="Sub_Assembly_12"/>
      <sheetName val="Sub_Assembly_22"/>
      <sheetName val="Sub_Assembly_32"/>
      <sheetName val="Budget_Rates2"/>
      <sheetName val="Masters_-_Do_not_Touch1"/>
      <sheetName val="Vorbereitende_Eingaben_(Teil_12"/>
      <sheetName val="Barwertberechnung_(3)2"/>
      <sheetName val="Plant_Data2"/>
      <sheetName val="4-m_sheets1"/>
      <sheetName val="COMPONENT_LIST1"/>
      <sheetName val="Reduzierter_CBD1"/>
      <sheetName val="Depart_Budget1"/>
      <sheetName val="Data_Links"/>
      <sheetName val="Inventory_Reconciliation"/>
      <sheetName val="Inventory_Turnover"/>
      <sheetName val="Line_Items"/>
      <sheetName val="Model_Years"/>
      <sheetName val="wip-Dec_"/>
      <sheetName val="4-Series_-_Control_Model"/>
      <sheetName val="Company's_Expenses_05~06"/>
      <sheetName val="C1718_High_Series_010201_Origin"/>
      <sheetName val="Customer_input"/>
      <sheetName val="팀별_합계1"/>
      <sheetName val="Component_Detail"/>
      <sheetName val="After_Sales_Supplier_#'s"/>
      <sheetName val="TH_DZ35"/>
      <sheetName val="Condensers-Lorraine,_miles"/>
      <sheetName val="MD_4400_4x2_Sys_SubSys"/>
      <sheetName val="Z_Modulträger_(komplett)"/>
      <sheetName val="원단위_1계_2계"/>
      <sheetName val="DESVIO_MG_Y_PIEZAS"/>
      <sheetName val="Components_Master"/>
      <sheetName val="Setup_&amp;_Validation1"/>
      <sheetName val="Material_Tables"/>
      <sheetName val="Material_cost"/>
      <sheetName val="Summary_sheet"/>
      <sheetName val="Linked_page"/>
      <sheetName val="Divisional_CAP1"/>
      <sheetName val="Coy_List"/>
      <sheetName val="Fert_ablauf"/>
      <sheetName val="MTP_Info"/>
      <sheetName val="Cap_3_Data"/>
      <sheetName val="Projection_F4P_F4R"/>
      <sheetName val="DAILY_DEFECT(FEB)"/>
      <sheetName val="Country_Codes"/>
      <sheetName val="Tool_Types"/>
      <sheetName val="Main_Assembly5"/>
      <sheetName val="Sub_Assembly_15"/>
      <sheetName val="Sub_Assembly_25"/>
      <sheetName val="Sub_Assembly_35"/>
      <sheetName val="Budget_Rates5"/>
      <sheetName val="Masters_-_Do_not_Touch4"/>
      <sheetName val="Vorbereitende_Eingaben_(Teil_15"/>
      <sheetName val="Barwertberechnung_(3)5"/>
      <sheetName val="Plant_Data5"/>
      <sheetName val="4-m_sheets4"/>
      <sheetName val="COMPONENT_LIST4"/>
      <sheetName val="Reduzierter_CBD4"/>
      <sheetName val="Depart_Budget4"/>
      <sheetName val="Data_Links3"/>
      <sheetName val="Inventory_Reconciliation3"/>
      <sheetName val="Inventory_Turnover3"/>
      <sheetName val="Line_Items3"/>
      <sheetName val="Model_Years3"/>
      <sheetName val="wip-Dec_3"/>
      <sheetName val="4-Series_-_Control_Model3"/>
      <sheetName val="Company's_Expenses_05~063"/>
      <sheetName val="C1718_High_Series_010201_Origi3"/>
      <sheetName val="Customer_input3"/>
      <sheetName val="팀별_합계4"/>
      <sheetName val="Component_Detail3"/>
      <sheetName val="After_Sales_Supplier_#'s3"/>
      <sheetName val="TH_DZ353"/>
      <sheetName val="Condensers-Lorraine,_miles3"/>
      <sheetName val="MD_4400_4x2_Sys_SubSys3"/>
      <sheetName val="Z_Modulträger_(komplett)3"/>
      <sheetName val="원단위_1계_2계3"/>
      <sheetName val="Main_Assembly3"/>
      <sheetName val="Sub_Assembly_13"/>
      <sheetName val="Sub_Assembly_23"/>
      <sheetName val="Sub_Assembly_33"/>
      <sheetName val="Budget_Rates3"/>
      <sheetName val="Masters_-_Do_not_Touch2"/>
      <sheetName val="Vorbereitende_Eingaben_(Teil_13"/>
      <sheetName val="Barwertberechnung_(3)3"/>
      <sheetName val="Plant_Data3"/>
      <sheetName val="4-m_sheets2"/>
      <sheetName val="COMPONENT_LIST2"/>
      <sheetName val="Reduzierter_CBD2"/>
      <sheetName val="Depart_Budget2"/>
      <sheetName val="Data_Links1"/>
      <sheetName val="Inventory_Reconciliation1"/>
      <sheetName val="Inventory_Turnover1"/>
      <sheetName val="Line_Items1"/>
      <sheetName val="Model_Years1"/>
      <sheetName val="wip-Dec_1"/>
      <sheetName val="4-Series_-_Control_Model1"/>
      <sheetName val="Company's_Expenses_05~061"/>
      <sheetName val="C1718_High_Series_010201_Origi1"/>
      <sheetName val="Customer_input1"/>
      <sheetName val="팀별_합계2"/>
      <sheetName val="Component_Detail1"/>
      <sheetName val="After_Sales_Supplier_#'s1"/>
      <sheetName val="TH_DZ351"/>
      <sheetName val="Condensers-Lorraine,_miles1"/>
      <sheetName val="MD_4400_4x2_Sys_SubSys1"/>
      <sheetName val="Z_Modulträger_(komplett)1"/>
      <sheetName val="원단위_1계_2계1"/>
      <sheetName val="Main_Assembly4"/>
      <sheetName val="Sub_Assembly_14"/>
      <sheetName val="Sub_Assembly_24"/>
      <sheetName val="Sub_Assembly_34"/>
      <sheetName val="Budget_Rates4"/>
      <sheetName val="Masters_-_Do_not_Touch3"/>
      <sheetName val="Vorbereitende_Eingaben_(Teil_14"/>
      <sheetName val="Barwertberechnung_(3)4"/>
      <sheetName val="Plant_Data4"/>
      <sheetName val="4-m_sheets3"/>
      <sheetName val="COMPONENT_LIST3"/>
      <sheetName val="Reduzierter_CBD3"/>
      <sheetName val="Depart_Budget3"/>
      <sheetName val="Data_Links2"/>
      <sheetName val="Inventory_Reconciliation2"/>
      <sheetName val="Inventory_Turnover2"/>
      <sheetName val="Line_Items2"/>
      <sheetName val="Model_Years2"/>
      <sheetName val="wip-Dec_2"/>
      <sheetName val="4-Series_-_Control_Model2"/>
      <sheetName val="Company's_Expenses_05~062"/>
      <sheetName val="C1718_High_Series_010201_Origi2"/>
      <sheetName val="Customer_input2"/>
      <sheetName val="팀별_합계3"/>
      <sheetName val="Component_Detail2"/>
      <sheetName val="After_Sales_Supplier_#'s2"/>
      <sheetName val="TH_DZ352"/>
      <sheetName val="Condensers-Lorraine,_miles2"/>
      <sheetName val="MD_4400_4x2_Sys_SubSys2"/>
      <sheetName val="Z_Modulträger_(komplett)2"/>
      <sheetName val="원단위_1계_2계2"/>
      <sheetName val="2.대외공문"/>
      <sheetName val="LIBRARY"/>
      <sheetName val="Premium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>
        <row r="8">
          <cell r="A8" t="str">
            <v>E1FTDCM1</v>
          </cell>
          <cell r="B8" t="str">
            <v>DCM Final Assy, W/S 83</v>
          </cell>
          <cell r="C8">
            <v>10830</v>
          </cell>
          <cell r="E8" t="str">
            <v>00</v>
          </cell>
          <cell r="F8">
            <v>51001</v>
          </cell>
          <cell r="G8" t="str">
            <v>AL - STARTER MOTOR</v>
          </cell>
          <cell r="J8">
            <v>10400</v>
          </cell>
          <cell r="K8">
            <v>1</v>
          </cell>
          <cell r="L8">
            <v>1</v>
          </cell>
          <cell r="M8">
            <v>1</v>
          </cell>
          <cell r="N8">
            <v>4</v>
          </cell>
          <cell r="O8">
            <v>4</v>
          </cell>
          <cell r="P8">
            <v>1</v>
          </cell>
          <cell r="Q8">
            <v>4</v>
          </cell>
          <cell r="R8">
            <v>4</v>
          </cell>
          <cell r="S8">
            <v>4</v>
          </cell>
          <cell r="T8">
            <v>0</v>
          </cell>
          <cell r="U8">
            <v>0</v>
          </cell>
          <cell r="V8">
            <v>0</v>
          </cell>
          <cell r="W8">
            <v>0</v>
          </cell>
          <cell r="X8">
            <v>0</v>
          </cell>
          <cell r="Y8">
            <v>0</v>
          </cell>
          <cell r="AA8">
            <v>10400</v>
          </cell>
          <cell r="AB8">
            <v>0</v>
          </cell>
          <cell r="AC8">
            <v>0</v>
          </cell>
          <cell r="AD8">
            <v>0</v>
          </cell>
          <cell r="AE8">
            <v>0</v>
          </cell>
          <cell r="AF8">
            <v>0</v>
          </cell>
          <cell r="AG8">
            <v>0</v>
          </cell>
          <cell r="AH8">
            <v>43.429299999999998</v>
          </cell>
          <cell r="AI8">
            <v>10.5298</v>
          </cell>
          <cell r="AJ8">
            <v>32.886899999999997</v>
          </cell>
        </row>
        <row r="9">
          <cell r="A9" t="str">
            <v>E1FTLWS1</v>
          </cell>
          <cell r="B9" t="str">
            <v>LWS Final Assy, W/S 86</v>
          </cell>
          <cell r="C9">
            <v>70860</v>
          </cell>
          <cell r="E9" t="str">
            <v>03</v>
          </cell>
          <cell r="F9">
            <v>70001</v>
          </cell>
          <cell r="G9" t="str">
            <v>LWS - LIGHT ANGLE SENSOR</v>
          </cell>
          <cell r="J9">
            <v>10450</v>
          </cell>
          <cell r="K9">
            <v>1</v>
          </cell>
          <cell r="L9">
            <v>1</v>
          </cell>
          <cell r="M9">
            <v>1</v>
          </cell>
          <cell r="N9">
            <v>4</v>
          </cell>
          <cell r="O9">
            <v>4</v>
          </cell>
          <cell r="P9">
            <v>1</v>
          </cell>
          <cell r="Q9">
            <v>4</v>
          </cell>
          <cell r="R9">
            <v>4</v>
          </cell>
          <cell r="S9">
            <v>4</v>
          </cell>
          <cell r="T9">
            <v>0</v>
          </cell>
          <cell r="U9">
            <v>0</v>
          </cell>
          <cell r="V9">
            <v>0</v>
          </cell>
          <cell r="W9">
            <v>0</v>
          </cell>
          <cell r="X9">
            <v>0</v>
          </cell>
          <cell r="Y9">
            <v>0</v>
          </cell>
          <cell r="AA9">
            <v>10450</v>
          </cell>
        </row>
        <row r="10">
          <cell r="A10" t="str">
            <v>E1OT</v>
          </cell>
          <cell r="B10" t="str">
            <v>Other Assembly MGE1, W/S 81</v>
          </cell>
          <cell r="C10">
            <v>10830</v>
          </cell>
          <cell r="E10" t="str">
            <v>06</v>
          </cell>
          <cell r="F10">
            <v>75001</v>
          </cell>
          <cell r="G10" t="str">
            <v>ETC - ELECTR. TRANSM. CONTROL</v>
          </cell>
          <cell r="J10">
            <v>10451</v>
          </cell>
          <cell r="K10">
            <v>1</v>
          </cell>
          <cell r="L10">
            <v>1</v>
          </cell>
          <cell r="M10">
            <v>1</v>
          </cell>
          <cell r="N10">
            <v>4</v>
          </cell>
          <cell r="O10">
            <v>4</v>
          </cell>
          <cell r="P10">
            <v>1</v>
          </cell>
          <cell r="Q10">
            <v>4</v>
          </cell>
          <cell r="R10">
            <v>3</v>
          </cell>
          <cell r="S10">
            <v>3</v>
          </cell>
          <cell r="T10">
            <v>0</v>
          </cell>
          <cell r="U10">
            <v>0</v>
          </cell>
          <cell r="V10">
            <v>0</v>
          </cell>
          <cell r="W10">
            <v>0</v>
          </cell>
          <cell r="X10">
            <v>0</v>
          </cell>
          <cell r="Y10">
            <v>0</v>
          </cell>
          <cell r="AA10">
            <v>10451</v>
          </cell>
          <cell r="AB10">
            <v>1.7500000000000002E-2</v>
          </cell>
          <cell r="AC10">
            <v>2.2000000000000001E-3</v>
          </cell>
          <cell r="AD10">
            <v>7.0199999999999999E-2</v>
          </cell>
          <cell r="AE10">
            <v>6.2399999999999997E-2</v>
          </cell>
          <cell r="AF10">
            <v>9.3299999999999994E-2</v>
          </cell>
          <cell r="AG10">
            <v>0</v>
          </cell>
          <cell r="AH10">
            <v>25.6173</v>
          </cell>
          <cell r="AI10">
            <v>9.6020000000000003</v>
          </cell>
          <cell r="AJ10">
            <v>24.536999999999999</v>
          </cell>
          <cell r="AK10">
            <v>0</v>
          </cell>
          <cell r="AL10">
            <v>0</v>
          </cell>
          <cell r="AM10">
            <v>0</v>
          </cell>
          <cell r="AN10">
            <v>0</v>
          </cell>
          <cell r="AO10">
            <v>0</v>
          </cell>
          <cell r="AP10">
            <v>0</v>
          </cell>
        </row>
        <row r="11">
          <cell r="A11" t="str">
            <v>E1SM4</v>
          </cell>
          <cell r="B11" t="str">
            <v>SMT4, W/S 82</v>
          </cell>
          <cell r="C11">
            <v>10820</v>
          </cell>
          <cell r="E11" t="str">
            <v>07</v>
          </cell>
          <cell r="F11">
            <v>47001</v>
          </cell>
          <cell r="G11" t="str">
            <v>BC - BODY COMPUTER</v>
          </cell>
          <cell r="J11">
            <v>10452</v>
          </cell>
          <cell r="K11">
            <v>1</v>
          </cell>
          <cell r="L11">
            <v>1</v>
          </cell>
          <cell r="M11">
            <v>1</v>
          </cell>
          <cell r="N11">
            <v>4</v>
          </cell>
          <cell r="O11">
            <v>4</v>
          </cell>
          <cell r="P11">
            <v>1</v>
          </cell>
          <cell r="Q11">
            <v>4</v>
          </cell>
          <cell r="R11">
            <v>3</v>
          </cell>
          <cell r="S11">
            <v>3</v>
          </cell>
          <cell r="T11">
            <v>0</v>
          </cell>
          <cell r="U11">
            <v>0</v>
          </cell>
          <cell r="V11">
            <v>0</v>
          </cell>
          <cell r="W11">
            <v>0</v>
          </cell>
          <cell r="X11">
            <v>0</v>
          </cell>
          <cell r="Y11">
            <v>0</v>
          </cell>
          <cell r="AA11">
            <v>10452</v>
          </cell>
          <cell r="AB11">
            <v>3.8E-3</v>
          </cell>
          <cell r="AC11">
            <v>5.0000000000000001E-4</v>
          </cell>
          <cell r="AD11">
            <v>1.52E-2</v>
          </cell>
          <cell r="AE11">
            <v>2.3599999999999999E-2</v>
          </cell>
          <cell r="AF11">
            <v>3.5299999999999998E-2</v>
          </cell>
          <cell r="AG11">
            <v>0</v>
          </cell>
          <cell r="AH11">
            <v>2.4525999999999999</v>
          </cell>
          <cell r="AI11">
            <v>35.96</v>
          </cell>
          <cell r="AJ11">
            <v>37.290999999999997</v>
          </cell>
          <cell r="AK11">
            <v>0</v>
          </cell>
          <cell r="AL11">
            <v>0</v>
          </cell>
          <cell r="AM11">
            <v>0</v>
          </cell>
          <cell r="AN11">
            <v>0</v>
          </cell>
          <cell r="AO11">
            <v>0</v>
          </cell>
          <cell r="AP11">
            <v>0</v>
          </cell>
        </row>
        <row r="12">
          <cell r="A12" t="str">
            <v>E1SM5</v>
          </cell>
          <cell r="B12" t="str">
            <v>SMT5, W/S 82</v>
          </cell>
          <cell r="C12">
            <v>10820</v>
          </cell>
          <cell r="E12" t="str">
            <v>08</v>
          </cell>
          <cell r="F12">
            <v>48001</v>
          </cell>
          <cell r="G12" t="str">
            <v>DM - DOOR MODULE</v>
          </cell>
          <cell r="J12">
            <v>10453</v>
          </cell>
          <cell r="K12">
            <v>1</v>
          </cell>
          <cell r="L12">
            <v>1</v>
          </cell>
          <cell r="M12">
            <v>1</v>
          </cell>
          <cell r="N12">
            <v>4</v>
          </cell>
          <cell r="O12">
            <v>4</v>
          </cell>
          <cell r="P12">
            <v>1</v>
          </cell>
          <cell r="Q12">
            <v>4</v>
          </cell>
          <cell r="R12">
            <v>3</v>
          </cell>
          <cell r="S12">
            <v>3</v>
          </cell>
          <cell r="T12">
            <v>0</v>
          </cell>
          <cell r="U12">
            <v>0</v>
          </cell>
          <cell r="V12">
            <v>0</v>
          </cell>
          <cell r="W12">
            <v>0</v>
          </cell>
          <cell r="X12">
            <v>0</v>
          </cell>
          <cell r="Y12">
            <v>0</v>
          </cell>
          <cell r="AA12">
            <v>10453</v>
          </cell>
          <cell r="AB12">
            <v>0.53610000000000002</v>
          </cell>
          <cell r="AC12">
            <v>6.8699999999999997E-2</v>
          </cell>
          <cell r="AD12">
            <v>2.1518000000000002</v>
          </cell>
          <cell r="AE12">
            <v>1.2907</v>
          </cell>
          <cell r="AF12">
            <v>1.9288000000000001</v>
          </cell>
          <cell r="AG12">
            <v>0</v>
          </cell>
          <cell r="AH12">
            <v>33.853999999999999</v>
          </cell>
          <cell r="AI12">
            <v>0</v>
          </cell>
          <cell r="AJ12">
            <v>69.921999999999997</v>
          </cell>
          <cell r="AK12">
            <v>0</v>
          </cell>
          <cell r="AL12">
            <v>0</v>
          </cell>
          <cell r="AM12">
            <v>0</v>
          </cell>
          <cell r="AN12">
            <v>0</v>
          </cell>
          <cell r="AO12">
            <v>0</v>
          </cell>
          <cell r="AP12">
            <v>0</v>
          </cell>
        </row>
        <row r="13">
          <cell r="A13" t="str">
            <v>E1WS1</v>
          </cell>
          <cell r="B13" t="str">
            <v>Manual/Wave Solder W/S 83</v>
          </cell>
          <cell r="C13">
            <v>10830</v>
          </cell>
          <cell r="E13" t="str">
            <v>09</v>
          </cell>
          <cell r="F13">
            <v>45001</v>
          </cell>
          <cell r="G13" t="str">
            <v>CDL - CENTRAL DOOR LOCKING</v>
          </cell>
          <cell r="J13">
            <v>10454</v>
          </cell>
          <cell r="K13">
            <v>1</v>
          </cell>
          <cell r="L13">
            <v>1</v>
          </cell>
          <cell r="M13">
            <v>1</v>
          </cell>
          <cell r="N13">
            <v>4</v>
          </cell>
          <cell r="O13">
            <v>4</v>
          </cell>
          <cell r="P13">
            <v>1</v>
          </cell>
          <cell r="Q13">
            <v>4</v>
          </cell>
          <cell r="R13">
            <v>3</v>
          </cell>
          <cell r="S13">
            <v>3</v>
          </cell>
          <cell r="T13">
            <v>0</v>
          </cell>
          <cell r="U13">
            <v>0</v>
          </cell>
          <cell r="V13">
            <v>0</v>
          </cell>
          <cell r="W13">
            <v>0</v>
          </cell>
          <cell r="X13">
            <v>0</v>
          </cell>
          <cell r="Y13">
            <v>0</v>
          </cell>
          <cell r="AA13">
            <v>10454</v>
          </cell>
          <cell r="AB13">
            <v>0</v>
          </cell>
          <cell r="AC13">
            <v>0</v>
          </cell>
          <cell r="AD13">
            <v>0</v>
          </cell>
          <cell r="AE13">
            <v>0</v>
          </cell>
          <cell r="AF13">
            <v>0</v>
          </cell>
          <cell r="AG13">
            <v>0</v>
          </cell>
          <cell r="AH13">
            <v>7.3064</v>
          </cell>
          <cell r="AI13">
            <v>5.8920000000000003</v>
          </cell>
          <cell r="AJ13">
            <v>31.895</v>
          </cell>
        </row>
        <row r="14">
          <cell r="A14" t="str">
            <v>E2FTAS1</v>
          </cell>
          <cell r="B14" t="str">
            <v>VSS Final Assy, W/S 84</v>
          </cell>
          <cell r="C14">
            <v>10840</v>
          </cell>
          <cell r="E14">
            <v>12</v>
          </cell>
          <cell r="F14">
            <v>52001</v>
          </cell>
          <cell r="G14" t="str">
            <v>LJD - ALTERNATOR</v>
          </cell>
          <cell r="J14">
            <v>10457</v>
          </cell>
          <cell r="K14">
            <v>1</v>
          </cell>
          <cell r="L14">
            <v>1</v>
          </cell>
          <cell r="M14">
            <v>1</v>
          </cell>
          <cell r="N14">
            <v>4</v>
          </cell>
          <cell r="O14">
            <v>4</v>
          </cell>
          <cell r="P14">
            <v>1</v>
          </cell>
          <cell r="Q14">
            <v>4</v>
          </cell>
          <cell r="R14">
            <v>4</v>
          </cell>
          <cell r="S14">
            <v>4</v>
          </cell>
          <cell r="T14">
            <v>0</v>
          </cell>
          <cell r="U14">
            <v>0</v>
          </cell>
          <cell r="V14">
            <v>0</v>
          </cell>
          <cell r="W14">
            <v>0</v>
          </cell>
          <cell r="X14">
            <v>0</v>
          </cell>
          <cell r="Y14">
            <v>0</v>
          </cell>
          <cell r="AA14">
            <v>10457</v>
          </cell>
        </row>
        <row r="15">
          <cell r="A15" t="str">
            <v>E2FTIMM1</v>
          </cell>
          <cell r="B15" t="str">
            <v>Immobilisers Final Assy, W/S 84</v>
          </cell>
          <cell r="C15">
            <v>10840</v>
          </cell>
          <cell r="E15">
            <v>16</v>
          </cell>
          <cell r="F15">
            <v>68001</v>
          </cell>
          <cell r="G15" t="str">
            <v>ABS - ANTISKID BRAKE SYSTEM</v>
          </cell>
          <cell r="J15">
            <v>10458</v>
          </cell>
          <cell r="K15">
            <v>1</v>
          </cell>
          <cell r="L15">
            <v>1</v>
          </cell>
          <cell r="M15">
            <v>1</v>
          </cell>
          <cell r="N15">
            <v>4</v>
          </cell>
          <cell r="O15">
            <v>4</v>
          </cell>
          <cell r="P15">
            <v>1</v>
          </cell>
          <cell r="Q15">
            <v>4</v>
          </cell>
          <cell r="R15">
            <v>3</v>
          </cell>
          <cell r="S15">
            <v>3</v>
          </cell>
          <cell r="T15">
            <v>0</v>
          </cell>
          <cell r="U15">
            <v>0</v>
          </cell>
          <cell r="V15">
            <v>0</v>
          </cell>
          <cell r="W15">
            <v>0</v>
          </cell>
          <cell r="X15">
            <v>0</v>
          </cell>
          <cell r="Y15">
            <v>0</v>
          </cell>
          <cell r="AA15">
            <v>10458</v>
          </cell>
          <cell r="AB15">
            <v>3.0099999999999998E-2</v>
          </cell>
          <cell r="AC15">
            <v>3.8999999999999998E-3</v>
          </cell>
          <cell r="AD15">
            <v>0.1207</v>
          </cell>
          <cell r="AE15">
            <v>6.0499999999999998E-2</v>
          </cell>
          <cell r="AF15">
            <v>9.0499999999999997E-2</v>
          </cell>
          <cell r="AG15">
            <v>0</v>
          </cell>
          <cell r="AH15">
            <v>-1.4872000000000001</v>
          </cell>
          <cell r="AI15">
            <v>9.8520000000000003</v>
          </cell>
          <cell r="AJ15">
            <v>28.742999999999999</v>
          </cell>
          <cell r="AK15">
            <v>0</v>
          </cell>
          <cell r="AL15">
            <v>0</v>
          </cell>
          <cell r="AM15">
            <v>0</v>
          </cell>
          <cell r="AN15">
            <v>0</v>
          </cell>
          <cell r="AO15">
            <v>0</v>
          </cell>
          <cell r="AP15">
            <v>0</v>
          </cell>
        </row>
        <row r="16">
          <cell r="A16" t="str">
            <v>E2FTIRMK1</v>
          </cell>
          <cell r="B16" t="str">
            <v>IRK Final Assy, W/S 81</v>
          </cell>
          <cell r="C16">
            <v>10810</v>
          </cell>
          <cell r="E16">
            <v>17</v>
          </cell>
          <cell r="F16">
            <v>68001</v>
          </cell>
          <cell r="G16" t="str">
            <v>ABS - ANTISKID BRAKE HSG</v>
          </cell>
          <cell r="J16">
            <v>10570</v>
          </cell>
          <cell r="K16">
            <v>1</v>
          </cell>
          <cell r="L16">
            <v>1</v>
          </cell>
          <cell r="M16">
            <v>1</v>
          </cell>
          <cell r="N16">
            <v>4</v>
          </cell>
          <cell r="O16">
            <v>4</v>
          </cell>
          <cell r="P16">
            <v>1</v>
          </cell>
          <cell r="Q16">
            <v>4</v>
          </cell>
          <cell r="R16">
            <v>5</v>
          </cell>
          <cell r="S16">
            <v>5</v>
          </cell>
          <cell r="T16">
            <v>0</v>
          </cell>
          <cell r="U16">
            <v>0</v>
          </cell>
          <cell r="V16">
            <v>0</v>
          </cell>
          <cell r="W16">
            <v>0</v>
          </cell>
          <cell r="X16">
            <v>0</v>
          </cell>
          <cell r="Y16">
            <v>0</v>
          </cell>
          <cell r="AA16">
            <v>10570</v>
          </cell>
          <cell r="AB16">
            <v>9.5999999999999992E-3</v>
          </cell>
          <cell r="AC16">
            <v>3.3999999999999998E-3</v>
          </cell>
          <cell r="AD16">
            <v>1.6799999999999999E-2</v>
          </cell>
          <cell r="AE16">
            <v>0.10680000000000001</v>
          </cell>
          <cell r="AF16">
            <v>7.9799999999999996E-2</v>
          </cell>
          <cell r="AG16">
            <v>6.9999999999999999E-4</v>
          </cell>
          <cell r="AH16">
            <v>-0.67620000000000002</v>
          </cell>
          <cell r="AI16">
            <v>1.1999999999999999E-3</v>
          </cell>
          <cell r="AJ16">
            <v>4.1000000000000003E-3</v>
          </cell>
          <cell r="AK16">
            <v>0</v>
          </cell>
          <cell r="AL16">
            <v>0</v>
          </cell>
          <cell r="AM16">
            <v>0</v>
          </cell>
          <cell r="AN16">
            <v>0</v>
          </cell>
          <cell r="AO16">
            <v>0</v>
          </cell>
          <cell r="AP16">
            <v>0</v>
          </cell>
        </row>
        <row r="17">
          <cell r="A17" t="str">
            <v>E2FTRMK1</v>
          </cell>
          <cell r="B17" t="str">
            <v>RK Final Assy, W/S 81</v>
          </cell>
          <cell r="C17">
            <v>10810</v>
          </cell>
          <cell r="E17">
            <v>18</v>
          </cell>
          <cell r="F17">
            <v>43001</v>
          </cell>
          <cell r="G17" t="str">
            <v>ANT - ANTENNA</v>
          </cell>
          <cell r="J17">
            <v>10580</v>
          </cell>
          <cell r="K17">
            <v>1</v>
          </cell>
          <cell r="L17">
            <v>1</v>
          </cell>
          <cell r="M17">
            <v>1</v>
          </cell>
          <cell r="N17">
            <v>4</v>
          </cell>
          <cell r="O17">
            <v>4</v>
          </cell>
          <cell r="P17">
            <v>1</v>
          </cell>
          <cell r="Q17">
            <v>4</v>
          </cell>
          <cell r="R17">
            <v>4</v>
          </cell>
          <cell r="S17">
            <v>4</v>
          </cell>
          <cell r="T17">
            <v>0</v>
          </cell>
          <cell r="U17">
            <v>0</v>
          </cell>
          <cell r="V17">
            <v>0</v>
          </cell>
          <cell r="W17">
            <v>0</v>
          </cell>
          <cell r="X17">
            <v>0</v>
          </cell>
          <cell r="Y17">
            <v>0</v>
          </cell>
          <cell r="AA17">
            <v>10580</v>
          </cell>
          <cell r="AB17">
            <v>1.95E-2</v>
          </cell>
          <cell r="AC17">
            <v>7.0000000000000001E-3</v>
          </cell>
          <cell r="AD17">
            <v>3.4099999999999998E-2</v>
          </cell>
          <cell r="AE17">
            <v>5.0700000000000002E-2</v>
          </cell>
          <cell r="AF17">
            <v>3.7900000000000003E-2</v>
          </cell>
          <cell r="AG17">
            <v>1.4E-3</v>
          </cell>
          <cell r="AH17">
            <v>11.102399999999999</v>
          </cell>
          <cell r="AI17">
            <v>2.6429999999999998</v>
          </cell>
          <cell r="AJ17">
            <v>10.8987</v>
          </cell>
          <cell r="AK17">
            <v>0</v>
          </cell>
          <cell r="AL17">
            <v>0</v>
          </cell>
          <cell r="AM17">
            <v>0</v>
          </cell>
          <cell r="AN17">
            <v>0</v>
          </cell>
          <cell r="AO17">
            <v>0</v>
          </cell>
          <cell r="AP17">
            <v>0</v>
          </cell>
        </row>
        <row r="18">
          <cell r="A18" t="str">
            <v>E2FTSIR1</v>
          </cell>
          <cell r="B18" t="str">
            <v>Sirens Final Assy, W/S 81</v>
          </cell>
          <cell r="C18">
            <v>10810</v>
          </cell>
          <cell r="E18">
            <v>19</v>
          </cell>
          <cell r="F18">
            <v>53001</v>
          </cell>
          <cell r="G18" t="str">
            <v>RS - REGULATOR</v>
          </cell>
          <cell r="J18">
            <v>10775</v>
          </cell>
          <cell r="K18">
            <v>1</v>
          </cell>
          <cell r="L18">
            <v>1</v>
          </cell>
          <cell r="M18">
            <v>1</v>
          </cell>
          <cell r="N18">
            <v>4</v>
          </cell>
          <cell r="O18">
            <v>4</v>
          </cell>
          <cell r="P18">
            <v>1</v>
          </cell>
          <cell r="Q18">
            <v>4</v>
          </cell>
          <cell r="R18">
            <v>4</v>
          </cell>
          <cell r="S18">
            <v>4</v>
          </cell>
          <cell r="T18">
            <v>0</v>
          </cell>
          <cell r="U18">
            <v>0</v>
          </cell>
          <cell r="V18">
            <v>0</v>
          </cell>
          <cell r="W18">
            <v>0</v>
          </cell>
          <cell r="X18">
            <v>0</v>
          </cell>
          <cell r="Y18">
            <v>0</v>
          </cell>
          <cell r="AA18">
            <v>10775</v>
          </cell>
        </row>
        <row r="19">
          <cell r="A19" t="str">
            <v>E2OT</v>
          </cell>
          <cell r="B19" t="str">
            <v>Other Assembly MGE2, W/S 81</v>
          </cell>
          <cell r="C19">
            <v>10810</v>
          </cell>
          <cell r="E19">
            <v>23</v>
          </cell>
          <cell r="F19">
            <v>54001</v>
          </cell>
          <cell r="G19" t="str">
            <v>ZV - DISTRIBUTOR</v>
          </cell>
          <cell r="J19">
            <v>10780</v>
          </cell>
          <cell r="K19">
            <v>1</v>
          </cell>
          <cell r="L19">
            <v>1</v>
          </cell>
          <cell r="M19">
            <v>1</v>
          </cell>
          <cell r="N19">
            <v>4</v>
          </cell>
          <cell r="O19">
            <v>4</v>
          </cell>
          <cell r="P19">
            <v>1</v>
          </cell>
          <cell r="Q19">
            <v>4</v>
          </cell>
          <cell r="R19">
            <v>4</v>
          </cell>
          <cell r="S19">
            <v>4</v>
          </cell>
          <cell r="T19">
            <v>0</v>
          </cell>
          <cell r="U19">
            <v>0</v>
          </cell>
          <cell r="V19">
            <v>0</v>
          </cell>
          <cell r="W19">
            <v>0</v>
          </cell>
          <cell r="X19">
            <v>0</v>
          </cell>
          <cell r="Y19">
            <v>0</v>
          </cell>
          <cell r="AA19">
            <v>10780</v>
          </cell>
          <cell r="AB19">
            <v>4.8599999999999997E-2</v>
          </cell>
          <cell r="AC19">
            <v>1.7299999999999999E-2</v>
          </cell>
          <cell r="AD19">
            <v>8.48E-2</v>
          </cell>
          <cell r="AE19">
            <v>3.9100000000000003E-2</v>
          </cell>
          <cell r="AF19">
            <v>2.92E-2</v>
          </cell>
          <cell r="AG19">
            <v>3.5000000000000001E-3</v>
          </cell>
          <cell r="AH19">
            <v>7.9648000000000003</v>
          </cell>
          <cell r="AI19">
            <v>1.5455000000000001</v>
          </cell>
          <cell r="AJ19">
            <v>4.8263999999999996</v>
          </cell>
          <cell r="AK19">
            <v>0</v>
          </cell>
          <cell r="AL19">
            <v>0</v>
          </cell>
          <cell r="AM19">
            <v>0</v>
          </cell>
          <cell r="AN19">
            <v>0</v>
          </cell>
          <cell r="AO19">
            <v>0</v>
          </cell>
          <cell r="AP19">
            <v>0</v>
          </cell>
        </row>
        <row r="20">
          <cell r="A20" t="str">
            <v>E2SM6</v>
          </cell>
          <cell r="B20" t="str">
            <v>SMT6, W/S 80</v>
          </cell>
          <cell r="C20">
            <v>10800</v>
          </cell>
          <cell r="E20">
            <v>26</v>
          </cell>
          <cell r="F20">
            <v>55001</v>
          </cell>
          <cell r="G20" t="str">
            <v>ZSK - IGNITION COIL</v>
          </cell>
          <cell r="J20">
            <v>10795</v>
          </cell>
          <cell r="K20">
            <v>1</v>
          </cell>
          <cell r="L20">
            <v>1</v>
          </cell>
          <cell r="M20">
            <v>1</v>
          </cell>
          <cell r="N20">
            <v>4</v>
          </cell>
          <cell r="O20">
            <v>4</v>
          </cell>
          <cell r="P20">
            <v>1</v>
          </cell>
          <cell r="Q20">
            <v>4</v>
          </cell>
          <cell r="R20">
            <v>4</v>
          </cell>
          <cell r="S20">
            <v>4</v>
          </cell>
          <cell r="T20">
            <v>0</v>
          </cell>
          <cell r="U20">
            <v>0</v>
          </cell>
          <cell r="V20">
            <v>0</v>
          </cell>
          <cell r="W20">
            <v>0</v>
          </cell>
          <cell r="X20">
            <v>0</v>
          </cell>
          <cell r="Y20">
            <v>0</v>
          </cell>
          <cell r="AA20">
            <v>10795</v>
          </cell>
        </row>
        <row r="21">
          <cell r="A21" t="str">
            <v>E2SM7</v>
          </cell>
          <cell r="B21" t="str">
            <v>SMT7, W/S 80</v>
          </cell>
          <cell r="C21">
            <v>10800</v>
          </cell>
          <cell r="E21">
            <v>27</v>
          </cell>
          <cell r="F21">
            <v>56001</v>
          </cell>
          <cell r="G21" t="str">
            <v>HA - DIODE</v>
          </cell>
          <cell r="J21">
            <v>10800</v>
          </cell>
          <cell r="K21">
            <v>1</v>
          </cell>
          <cell r="L21">
            <v>1</v>
          </cell>
          <cell r="M21">
            <v>1</v>
          </cell>
          <cell r="N21">
            <v>4</v>
          </cell>
          <cell r="O21">
            <v>4</v>
          </cell>
          <cell r="P21">
            <v>1</v>
          </cell>
          <cell r="Q21">
            <v>4</v>
          </cell>
          <cell r="R21">
            <v>5</v>
          </cell>
          <cell r="S21">
            <v>5</v>
          </cell>
          <cell r="T21">
            <v>0</v>
          </cell>
          <cell r="U21">
            <v>0</v>
          </cell>
          <cell r="V21">
            <v>0</v>
          </cell>
          <cell r="W21">
            <v>0</v>
          </cell>
          <cell r="X21">
            <v>0</v>
          </cell>
          <cell r="Y21">
            <v>0</v>
          </cell>
          <cell r="AA21">
            <v>10800</v>
          </cell>
          <cell r="AB21">
            <v>5.7999999999999996E-3</v>
          </cell>
          <cell r="AC21">
            <v>2E-3</v>
          </cell>
          <cell r="AD21">
            <v>0.01</v>
          </cell>
          <cell r="AE21">
            <v>9.5399999999999999E-2</v>
          </cell>
          <cell r="AF21">
            <v>7.1199999999999999E-2</v>
          </cell>
          <cell r="AG21">
            <v>4.0000000000000002E-4</v>
          </cell>
          <cell r="AH21">
            <v>-1.0524</v>
          </cell>
          <cell r="AI21">
            <v>1.1999999999999999E-3</v>
          </cell>
          <cell r="AJ21">
            <v>3.7000000000000002E-3</v>
          </cell>
          <cell r="AK21">
            <v>0</v>
          </cell>
          <cell r="AL21">
            <v>0</v>
          </cell>
          <cell r="AM21">
            <v>0</v>
          </cell>
          <cell r="AN21">
            <v>0</v>
          </cell>
          <cell r="AO21">
            <v>0</v>
          </cell>
          <cell r="AP21">
            <v>0</v>
          </cell>
        </row>
        <row r="22">
          <cell r="A22" t="str">
            <v>E2WS2</v>
          </cell>
          <cell r="B22" t="str">
            <v>Manual/ Wave Solder, W/S 81</v>
          </cell>
          <cell r="C22">
            <v>10810</v>
          </cell>
          <cell r="E22" t="str">
            <v>27H</v>
          </cell>
          <cell r="F22">
            <v>56001</v>
          </cell>
          <cell r="G22" t="str">
            <v>HA - DIODE HOUSING</v>
          </cell>
          <cell r="J22">
            <v>10810</v>
          </cell>
          <cell r="K22">
            <v>1</v>
          </cell>
          <cell r="L22">
            <v>1</v>
          </cell>
          <cell r="M22">
            <v>1</v>
          </cell>
          <cell r="N22">
            <v>4</v>
          </cell>
          <cell r="O22">
            <v>4</v>
          </cell>
          <cell r="P22">
            <v>1</v>
          </cell>
          <cell r="Q22">
            <v>4</v>
          </cell>
          <cell r="R22">
            <v>4</v>
          </cell>
          <cell r="S22">
            <v>4</v>
          </cell>
          <cell r="T22">
            <v>0</v>
          </cell>
          <cell r="U22">
            <v>0</v>
          </cell>
          <cell r="V22">
            <v>0</v>
          </cell>
          <cell r="W22">
            <v>0</v>
          </cell>
          <cell r="X22">
            <v>0</v>
          </cell>
          <cell r="Y22">
            <v>0</v>
          </cell>
          <cell r="AA22">
            <v>10810</v>
          </cell>
          <cell r="AB22">
            <v>1.5599999999999999E-2</v>
          </cell>
          <cell r="AC22">
            <v>5.4999999999999997E-3</v>
          </cell>
          <cell r="AD22">
            <v>2.7099999999999999E-2</v>
          </cell>
          <cell r="AE22">
            <v>6.25E-2</v>
          </cell>
          <cell r="AF22">
            <v>4.6699999999999998E-2</v>
          </cell>
          <cell r="AG22">
            <v>1.1000000000000001E-3</v>
          </cell>
          <cell r="AH22">
            <v>12.589399999999999</v>
          </cell>
          <cell r="AI22">
            <v>3.2530000000000001</v>
          </cell>
          <cell r="AJ22">
            <v>9.7576999999999998</v>
          </cell>
          <cell r="AK22">
            <v>0</v>
          </cell>
          <cell r="AL22">
            <v>0</v>
          </cell>
          <cell r="AM22">
            <v>0</v>
          </cell>
          <cell r="AN22">
            <v>0</v>
          </cell>
          <cell r="AO22">
            <v>0</v>
          </cell>
          <cell r="AP22">
            <v>0</v>
          </cell>
        </row>
        <row r="23">
          <cell r="A23" t="str">
            <v>E3FTBEM1</v>
          </cell>
          <cell r="B23" t="str">
            <v>BEM Final Assy, W/S 580</v>
          </cell>
          <cell r="C23">
            <v>10580</v>
          </cell>
          <cell r="E23" t="str">
            <v>27W</v>
          </cell>
          <cell r="F23">
            <v>56001</v>
          </cell>
          <cell r="G23" t="str">
            <v>HA - WAFER</v>
          </cell>
          <cell r="J23">
            <v>10820</v>
          </cell>
          <cell r="K23">
            <v>1</v>
          </cell>
          <cell r="L23">
            <v>1</v>
          </cell>
          <cell r="M23">
            <v>1</v>
          </cell>
          <cell r="N23">
            <v>4</v>
          </cell>
          <cell r="O23">
            <v>4</v>
          </cell>
          <cell r="P23">
            <v>1</v>
          </cell>
          <cell r="Q23">
            <v>4</v>
          </cell>
          <cell r="R23">
            <v>5</v>
          </cell>
          <cell r="S23">
            <v>5</v>
          </cell>
          <cell r="T23">
            <v>0</v>
          </cell>
          <cell r="U23">
            <v>0</v>
          </cell>
          <cell r="V23">
            <v>0</v>
          </cell>
          <cell r="W23">
            <v>0</v>
          </cell>
          <cell r="X23">
            <v>0</v>
          </cell>
          <cell r="Y23">
            <v>0</v>
          </cell>
          <cell r="AA23">
            <v>10820</v>
          </cell>
          <cell r="AB23">
            <v>1.04E-2</v>
          </cell>
          <cell r="AC23">
            <v>3.7000000000000002E-3</v>
          </cell>
          <cell r="AD23">
            <v>1.8200000000000001E-2</v>
          </cell>
          <cell r="AE23">
            <v>0.12920000000000001</v>
          </cell>
          <cell r="AF23">
            <v>9.6500000000000002E-2</v>
          </cell>
          <cell r="AG23">
            <v>6.9999999999999999E-4</v>
          </cell>
          <cell r="AH23">
            <v>-18.9481</v>
          </cell>
          <cell r="AI23">
            <v>1.4E-3</v>
          </cell>
          <cell r="AJ23">
            <v>5.0000000000000001E-3</v>
          </cell>
          <cell r="AK23">
            <v>0</v>
          </cell>
          <cell r="AL23">
            <v>0</v>
          </cell>
          <cell r="AM23">
            <v>0</v>
          </cell>
          <cell r="AN23">
            <v>0</v>
          </cell>
          <cell r="AO23">
            <v>0</v>
          </cell>
          <cell r="AP23">
            <v>0</v>
          </cell>
        </row>
        <row r="24">
          <cell r="A24" t="str">
            <v>E3FTCDL1</v>
          </cell>
          <cell r="B24" t="str">
            <v>CDL Final assy, W/s 780</v>
          </cell>
          <cell r="C24">
            <v>10780</v>
          </cell>
          <cell r="E24">
            <v>32</v>
          </cell>
          <cell r="F24">
            <v>46001</v>
          </cell>
          <cell r="G24" t="str">
            <v>ALM - ALARM, HORN, FANF HORN</v>
          </cell>
          <cell r="J24">
            <v>10830</v>
          </cell>
          <cell r="K24">
            <v>1</v>
          </cell>
          <cell r="L24">
            <v>1</v>
          </cell>
          <cell r="M24">
            <v>1</v>
          </cell>
          <cell r="N24">
            <v>4</v>
          </cell>
          <cell r="O24">
            <v>4</v>
          </cell>
          <cell r="P24">
            <v>1</v>
          </cell>
          <cell r="Q24">
            <v>4</v>
          </cell>
          <cell r="R24">
            <v>4</v>
          </cell>
          <cell r="S24">
            <v>4</v>
          </cell>
          <cell r="T24">
            <v>0</v>
          </cell>
          <cell r="U24">
            <v>0</v>
          </cell>
          <cell r="V24">
            <v>0</v>
          </cell>
          <cell r="W24">
            <v>0</v>
          </cell>
          <cell r="X24">
            <v>0</v>
          </cell>
          <cell r="Y24">
            <v>0</v>
          </cell>
          <cell r="AA24">
            <v>10830</v>
          </cell>
          <cell r="AB24">
            <v>3.6299999999999999E-2</v>
          </cell>
          <cell r="AC24">
            <v>1.29E-2</v>
          </cell>
          <cell r="AD24">
            <v>6.3200000000000006E-2</v>
          </cell>
          <cell r="AE24">
            <v>6.9900000000000004E-2</v>
          </cell>
          <cell r="AF24">
            <v>5.2200000000000003E-2</v>
          </cell>
          <cell r="AG24">
            <v>2.5999999999999999E-3</v>
          </cell>
          <cell r="AH24">
            <v>2.2328000000000001</v>
          </cell>
          <cell r="AI24">
            <v>4.0513000000000003</v>
          </cell>
          <cell r="AJ24">
            <v>20.2987</v>
          </cell>
          <cell r="AK24">
            <v>0</v>
          </cell>
          <cell r="AL24">
            <v>0</v>
          </cell>
          <cell r="AM24">
            <v>0</v>
          </cell>
          <cell r="AN24">
            <v>0</v>
          </cell>
          <cell r="AO24">
            <v>0</v>
          </cell>
          <cell r="AP24">
            <v>0</v>
          </cell>
        </row>
        <row r="25">
          <cell r="A25" t="str">
            <v>E3FTEMS1</v>
          </cell>
          <cell r="B25" t="str">
            <v>Melco Final Assy, W/S 85</v>
          </cell>
          <cell r="C25">
            <v>10850</v>
          </cell>
          <cell r="E25">
            <v>33</v>
          </cell>
          <cell r="F25">
            <v>44001</v>
          </cell>
          <cell r="G25" t="str">
            <v>IMM - IMMOBILISER</v>
          </cell>
          <cell r="J25">
            <v>10840</v>
          </cell>
          <cell r="K25">
            <v>1</v>
          </cell>
          <cell r="L25">
            <v>1</v>
          </cell>
          <cell r="M25">
            <v>1</v>
          </cell>
          <cell r="N25">
            <v>4</v>
          </cell>
          <cell r="O25">
            <v>4</v>
          </cell>
          <cell r="P25">
            <v>1</v>
          </cell>
          <cell r="Q25">
            <v>4</v>
          </cell>
          <cell r="R25">
            <v>4</v>
          </cell>
          <cell r="S25">
            <v>4</v>
          </cell>
          <cell r="T25">
            <v>0</v>
          </cell>
          <cell r="U25">
            <v>0</v>
          </cell>
          <cell r="V25">
            <v>0</v>
          </cell>
          <cell r="W25">
            <v>0</v>
          </cell>
          <cell r="X25">
            <v>0</v>
          </cell>
          <cell r="Y25">
            <v>0</v>
          </cell>
          <cell r="AA25">
            <v>10840</v>
          </cell>
          <cell r="AB25">
            <v>3.0200000000000001E-2</v>
          </cell>
          <cell r="AC25">
            <v>1.0699999999999999E-2</v>
          </cell>
          <cell r="AD25">
            <v>5.2600000000000001E-2</v>
          </cell>
          <cell r="AE25">
            <v>8.9200000000000002E-2</v>
          </cell>
          <cell r="AF25">
            <v>6.6600000000000006E-2</v>
          </cell>
          <cell r="AG25">
            <v>2.0999999999999999E-3</v>
          </cell>
          <cell r="AH25">
            <v>6.7723000000000004</v>
          </cell>
          <cell r="AI25">
            <v>6.6223999999999998</v>
          </cell>
          <cell r="AJ25">
            <v>15.1792</v>
          </cell>
          <cell r="AK25">
            <v>0</v>
          </cell>
          <cell r="AL25">
            <v>0</v>
          </cell>
          <cell r="AM25">
            <v>0</v>
          </cell>
          <cell r="AN25">
            <v>0</v>
          </cell>
          <cell r="AO25">
            <v>0</v>
          </cell>
          <cell r="AP25">
            <v>0</v>
          </cell>
        </row>
        <row r="26">
          <cell r="A26" t="str">
            <v>E3FTETC1</v>
          </cell>
          <cell r="B26" t="str">
            <v>ETC/ ZE Final Assy, W/S 580</v>
          </cell>
          <cell r="C26">
            <v>10580</v>
          </cell>
          <cell r="E26">
            <v>34</v>
          </cell>
          <cell r="F26">
            <v>57001</v>
          </cell>
          <cell r="G26" t="str">
            <v>SHM - MECHANICAL SWITCH</v>
          </cell>
          <cell r="J26">
            <v>10850</v>
          </cell>
          <cell r="K26">
            <v>1</v>
          </cell>
          <cell r="L26">
            <v>1</v>
          </cell>
          <cell r="M26">
            <v>1</v>
          </cell>
          <cell r="N26">
            <v>4</v>
          </cell>
          <cell r="O26">
            <v>4</v>
          </cell>
          <cell r="P26">
            <v>1</v>
          </cell>
          <cell r="Q26">
            <v>4</v>
          </cell>
          <cell r="R26">
            <v>4</v>
          </cell>
          <cell r="S26">
            <v>4</v>
          </cell>
          <cell r="T26">
            <v>0</v>
          </cell>
          <cell r="U26">
            <v>0</v>
          </cell>
          <cell r="V26">
            <v>0</v>
          </cell>
          <cell r="W26">
            <v>0</v>
          </cell>
          <cell r="X26">
            <v>0</v>
          </cell>
          <cell r="Y26">
            <v>0</v>
          </cell>
          <cell r="AA26">
            <v>10850</v>
          </cell>
          <cell r="AB26">
            <v>4.3200000000000002E-2</v>
          </cell>
          <cell r="AC26">
            <v>1.5299999999999999E-2</v>
          </cell>
          <cell r="AD26">
            <v>7.5200000000000003E-2</v>
          </cell>
          <cell r="AE26">
            <v>6.4799999999999996E-2</v>
          </cell>
          <cell r="AF26">
            <v>4.8399999999999999E-2</v>
          </cell>
          <cell r="AG26">
            <v>3.0999999999999999E-3</v>
          </cell>
          <cell r="AH26">
            <v>1.8953</v>
          </cell>
          <cell r="AI26">
            <v>31.476099999999999</v>
          </cell>
          <cell r="AJ26">
            <v>0</v>
          </cell>
          <cell r="AK26">
            <v>0</v>
          </cell>
          <cell r="AL26">
            <v>0</v>
          </cell>
          <cell r="AM26">
            <v>0</v>
          </cell>
          <cell r="AN26">
            <v>0</v>
          </cell>
          <cell r="AO26">
            <v>0</v>
          </cell>
          <cell r="AP26">
            <v>0</v>
          </cell>
        </row>
        <row r="27">
          <cell r="A27" t="str">
            <v>E3FTFSC1</v>
          </cell>
          <cell r="B27" t="str">
            <v>FSC Final Assy, W/S 580</v>
          </cell>
          <cell r="C27">
            <v>10580</v>
          </cell>
          <cell r="E27">
            <v>36</v>
          </cell>
          <cell r="F27">
            <v>58001</v>
          </cell>
          <cell r="G27" t="str">
            <v>EMS - ENGINE MNGMT SYSTEM</v>
          </cell>
          <cell r="J27">
            <v>43001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  <cell r="P27">
            <v>0</v>
          </cell>
          <cell r="Q27">
            <v>0</v>
          </cell>
          <cell r="R27">
            <v>0</v>
          </cell>
          <cell r="S27">
            <v>0</v>
          </cell>
          <cell r="T27">
            <v>6</v>
          </cell>
          <cell r="U27">
            <v>6</v>
          </cell>
          <cell r="V27">
            <v>6</v>
          </cell>
          <cell r="W27">
            <v>0</v>
          </cell>
          <cell r="X27">
            <v>7</v>
          </cell>
          <cell r="Y27">
            <v>7</v>
          </cell>
          <cell r="AA27">
            <v>43001</v>
          </cell>
          <cell r="AB27">
            <v>0</v>
          </cell>
          <cell r="AC27">
            <v>0</v>
          </cell>
          <cell r="AD27">
            <v>0</v>
          </cell>
          <cell r="AE27">
            <v>0</v>
          </cell>
          <cell r="AF27">
            <v>0</v>
          </cell>
          <cell r="AG27">
            <v>0</v>
          </cell>
          <cell r="AH27">
            <v>0</v>
          </cell>
          <cell r="AI27">
            <v>0</v>
          </cell>
          <cell r="AJ27">
            <v>0</v>
          </cell>
          <cell r="AK27">
            <v>3.04E-2</v>
          </cell>
          <cell r="AL27">
            <v>2.5600000000000001E-2</v>
          </cell>
          <cell r="AM27">
            <v>3.3000000000000002E-2</v>
          </cell>
          <cell r="AN27">
            <v>0</v>
          </cell>
          <cell r="AO27">
            <v>8.0999999999999996E-3</v>
          </cell>
          <cell r="AP27">
            <v>5.0000000000000001E-3</v>
          </cell>
        </row>
        <row r="28">
          <cell r="A28" t="str">
            <v>E3FTMDC1</v>
          </cell>
          <cell r="B28" t="str">
            <v>MDC Final Assy, W/S 580</v>
          </cell>
          <cell r="C28">
            <v>10580</v>
          </cell>
          <cell r="E28">
            <v>38</v>
          </cell>
          <cell r="F28">
            <v>73001</v>
          </cell>
          <cell r="G28" t="str">
            <v>FS - FAN SHROUD</v>
          </cell>
          <cell r="J28">
            <v>43390</v>
          </cell>
          <cell r="K28">
            <v>1</v>
          </cell>
          <cell r="L28">
            <v>1</v>
          </cell>
          <cell r="M28">
            <v>1</v>
          </cell>
          <cell r="N28">
            <v>4</v>
          </cell>
          <cell r="O28">
            <v>4</v>
          </cell>
          <cell r="P28">
            <v>1</v>
          </cell>
          <cell r="Q28">
            <v>4</v>
          </cell>
          <cell r="R28">
            <v>4</v>
          </cell>
          <cell r="S28">
            <v>4</v>
          </cell>
          <cell r="T28">
            <v>0</v>
          </cell>
          <cell r="U28">
            <v>0</v>
          </cell>
          <cell r="V28">
            <v>0</v>
          </cell>
          <cell r="W28">
            <v>0</v>
          </cell>
          <cell r="X28">
            <v>0</v>
          </cell>
          <cell r="Y28">
            <v>0</v>
          </cell>
          <cell r="AA28">
            <v>43390</v>
          </cell>
          <cell r="AB28">
            <v>0</v>
          </cell>
          <cell r="AC28">
            <v>0</v>
          </cell>
          <cell r="AD28">
            <v>0</v>
          </cell>
          <cell r="AE28">
            <v>0</v>
          </cell>
          <cell r="AF28">
            <v>0</v>
          </cell>
          <cell r="AG28">
            <v>0</v>
          </cell>
          <cell r="AH28">
            <v>11.0398</v>
          </cell>
          <cell r="AI28">
            <v>1.7196</v>
          </cell>
          <cell r="AJ28">
            <v>3.5680000000000001</v>
          </cell>
        </row>
        <row r="29">
          <cell r="A29" t="str">
            <v>E3OT</v>
          </cell>
          <cell r="B29" t="str">
            <v>Other Assembly MGE3, W/S 580</v>
          </cell>
          <cell r="C29">
            <v>10580</v>
          </cell>
          <cell r="E29">
            <v>43</v>
          </cell>
          <cell r="F29">
            <v>59001</v>
          </cell>
          <cell r="G29" t="str">
            <v>TB - THROTTLE BODY</v>
          </cell>
          <cell r="J29">
            <v>44001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  <cell r="S29">
            <v>0</v>
          </cell>
          <cell r="T29">
            <v>6</v>
          </cell>
          <cell r="U29">
            <v>6</v>
          </cell>
          <cell r="V29">
            <v>6</v>
          </cell>
          <cell r="W29">
            <v>0</v>
          </cell>
          <cell r="X29">
            <v>7</v>
          </cell>
          <cell r="Y29">
            <v>7</v>
          </cell>
          <cell r="AA29">
            <v>44001</v>
          </cell>
          <cell r="AB29">
            <v>0</v>
          </cell>
          <cell r="AC29">
            <v>0</v>
          </cell>
          <cell r="AD29">
            <v>0</v>
          </cell>
          <cell r="AE29">
            <v>0</v>
          </cell>
          <cell r="AF29">
            <v>0</v>
          </cell>
          <cell r="AG29">
            <v>0</v>
          </cell>
          <cell r="AH29">
            <v>0</v>
          </cell>
          <cell r="AI29">
            <v>0</v>
          </cell>
          <cell r="AJ29">
            <v>0</v>
          </cell>
          <cell r="AK29">
            <v>1.83E-2</v>
          </cell>
          <cell r="AL29">
            <v>4.7999999999999996E-3</v>
          </cell>
          <cell r="AM29">
            <v>1.26E-2</v>
          </cell>
          <cell r="AN29">
            <v>0</v>
          </cell>
          <cell r="AO29">
            <v>7.1000000000000004E-3</v>
          </cell>
          <cell r="AP29">
            <v>4.4999999999999997E-3</v>
          </cell>
        </row>
        <row r="30">
          <cell r="A30" t="str">
            <v>E3PI1</v>
          </cell>
          <cell r="B30" t="str">
            <v>Pin Insertion, W/S 580</v>
          </cell>
          <cell r="C30">
            <v>10580</v>
          </cell>
          <cell r="E30">
            <v>49</v>
          </cell>
          <cell r="F30">
            <v>74001</v>
          </cell>
          <cell r="G30" t="str">
            <v>VA - VACUUM ACTUATOR</v>
          </cell>
          <cell r="J30">
            <v>45001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  <cell r="S30">
            <v>0</v>
          </cell>
          <cell r="T30">
            <v>6</v>
          </cell>
          <cell r="U30">
            <v>6</v>
          </cell>
          <cell r="V30">
            <v>6</v>
          </cell>
          <cell r="W30">
            <v>0</v>
          </cell>
          <cell r="X30">
            <v>7</v>
          </cell>
          <cell r="Y30">
            <v>7</v>
          </cell>
          <cell r="AA30">
            <v>45001</v>
          </cell>
          <cell r="AB30">
            <v>0</v>
          </cell>
          <cell r="AC30">
            <v>0</v>
          </cell>
          <cell r="AD30">
            <v>0</v>
          </cell>
          <cell r="AE30">
            <v>0</v>
          </cell>
          <cell r="AF30">
            <v>0</v>
          </cell>
          <cell r="AG30">
            <v>0</v>
          </cell>
          <cell r="AH30">
            <v>0</v>
          </cell>
          <cell r="AI30">
            <v>0</v>
          </cell>
          <cell r="AJ30">
            <v>0</v>
          </cell>
          <cell r="AK30">
            <v>1.18E-2</v>
          </cell>
          <cell r="AL30">
            <v>8.9999999999999993E-3</v>
          </cell>
          <cell r="AM30">
            <v>8.2000000000000007E-3</v>
          </cell>
          <cell r="AN30">
            <v>0</v>
          </cell>
          <cell r="AO30">
            <v>8.0999999999999996E-3</v>
          </cell>
          <cell r="AP30">
            <v>4.4999999999999997E-3</v>
          </cell>
        </row>
        <row r="31">
          <cell r="A31" t="str">
            <v>E3SM1</v>
          </cell>
          <cell r="B31" t="str">
            <v>SMT1, W/S 570</v>
          </cell>
          <cell r="C31">
            <v>10570</v>
          </cell>
          <cell r="E31">
            <v>55</v>
          </cell>
          <cell r="F31">
            <v>69001</v>
          </cell>
          <cell r="G31" t="str">
            <v>AB - AIRBAG</v>
          </cell>
          <cell r="J31">
            <v>46001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Q31">
            <v>0</v>
          </cell>
          <cell r="R31">
            <v>0</v>
          </cell>
          <cell r="S31">
            <v>0</v>
          </cell>
          <cell r="T31">
            <v>6</v>
          </cell>
          <cell r="U31">
            <v>6</v>
          </cell>
          <cell r="V31">
            <v>6</v>
          </cell>
          <cell r="W31">
            <v>0</v>
          </cell>
          <cell r="X31">
            <v>7</v>
          </cell>
          <cell r="Y31">
            <v>7</v>
          </cell>
          <cell r="AA31">
            <v>46001</v>
          </cell>
          <cell r="AB31">
            <v>0</v>
          </cell>
          <cell r="AC31">
            <v>0</v>
          </cell>
          <cell r="AD31">
            <v>0</v>
          </cell>
          <cell r="AE31">
            <v>0</v>
          </cell>
          <cell r="AF31">
            <v>0</v>
          </cell>
          <cell r="AG31">
            <v>0</v>
          </cell>
          <cell r="AH31">
            <v>0</v>
          </cell>
          <cell r="AI31">
            <v>0</v>
          </cell>
          <cell r="AJ31">
            <v>0</v>
          </cell>
          <cell r="AK31">
            <v>5.16E-2</v>
          </cell>
          <cell r="AL31">
            <v>1.9099999999999999E-2</v>
          </cell>
          <cell r="AM31">
            <v>3.1399999999999997E-2</v>
          </cell>
          <cell r="AN31">
            <v>0</v>
          </cell>
          <cell r="AO31">
            <v>1.04E-2</v>
          </cell>
          <cell r="AP31">
            <v>4.4999999999999997E-3</v>
          </cell>
        </row>
        <row r="32">
          <cell r="A32" t="str">
            <v>E3SM2</v>
          </cell>
          <cell r="B32" t="str">
            <v>SMT2, W/S 570</v>
          </cell>
          <cell r="C32">
            <v>10570</v>
          </cell>
          <cell r="E32">
            <v>56</v>
          </cell>
          <cell r="F32">
            <v>61001</v>
          </cell>
          <cell r="G32" t="str">
            <v>FR - FUEL RAIL</v>
          </cell>
          <cell r="J32">
            <v>47001</v>
          </cell>
          <cell r="K32">
            <v>0</v>
          </cell>
          <cell r="L32">
            <v>0</v>
          </cell>
          <cell r="M32">
            <v>0</v>
          </cell>
          <cell r="N32">
            <v>0</v>
          </cell>
          <cell r="O32">
            <v>0</v>
          </cell>
          <cell r="P32">
            <v>0</v>
          </cell>
          <cell r="Q32">
            <v>0</v>
          </cell>
          <cell r="R32">
            <v>0</v>
          </cell>
          <cell r="S32">
            <v>0</v>
          </cell>
          <cell r="T32">
            <v>6</v>
          </cell>
          <cell r="U32">
            <v>6</v>
          </cell>
          <cell r="V32">
            <v>6</v>
          </cell>
          <cell r="W32">
            <v>0</v>
          </cell>
          <cell r="X32">
            <v>7</v>
          </cell>
          <cell r="Y32">
            <v>7</v>
          </cell>
          <cell r="AA32">
            <v>47001</v>
          </cell>
          <cell r="AB32">
            <v>0</v>
          </cell>
          <cell r="AC32">
            <v>0</v>
          </cell>
          <cell r="AD32">
            <v>0</v>
          </cell>
          <cell r="AE32">
            <v>0</v>
          </cell>
          <cell r="AF32">
            <v>0</v>
          </cell>
          <cell r="AG32">
            <v>0</v>
          </cell>
          <cell r="AH32">
            <v>0</v>
          </cell>
          <cell r="AI32">
            <v>0</v>
          </cell>
          <cell r="AJ32">
            <v>0</v>
          </cell>
          <cell r="AK32">
            <v>1.0200000000000001E-2</v>
          </cell>
          <cell r="AL32">
            <v>4.1000000000000003E-3</v>
          </cell>
          <cell r="AM32">
            <v>5.8999999999999999E-3</v>
          </cell>
          <cell r="AN32">
            <v>0</v>
          </cell>
          <cell r="AO32">
            <v>8.3000000000000001E-3</v>
          </cell>
          <cell r="AP32">
            <v>4.4999999999999997E-3</v>
          </cell>
        </row>
        <row r="33">
          <cell r="A33" t="str">
            <v>E3SM3</v>
          </cell>
          <cell r="B33" t="str">
            <v>E3SM3, W/S 570</v>
          </cell>
          <cell r="C33">
            <v>10570</v>
          </cell>
          <cell r="E33">
            <v>57</v>
          </cell>
          <cell r="F33">
            <v>62001</v>
          </cell>
          <cell r="G33" t="str">
            <v>EV - INJECTOR</v>
          </cell>
          <cell r="J33">
            <v>48001</v>
          </cell>
          <cell r="K33">
            <v>0</v>
          </cell>
          <cell r="L33">
            <v>0</v>
          </cell>
          <cell r="M33">
            <v>0</v>
          </cell>
          <cell r="N33">
            <v>0</v>
          </cell>
          <cell r="O33">
            <v>0</v>
          </cell>
          <cell r="P33">
            <v>0</v>
          </cell>
          <cell r="Q33">
            <v>0</v>
          </cell>
          <cell r="R33">
            <v>0</v>
          </cell>
          <cell r="S33">
            <v>0</v>
          </cell>
          <cell r="T33">
            <v>6</v>
          </cell>
          <cell r="U33">
            <v>6</v>
          </cell>
          <cell r="V33">
            <v>6</v>
          </cell>
          <cell r="W33">
            <v>0</v>
          </cell>
          <cell r="X33">
            <v>7</v>
          </cell>
          <cell r="Y33">
            <v>7</v>
          </cell>
          <cell r="AA33">
            <v>48001</v>
          </cell>
          <cell r="AB33">
            <v>0</v>
          </cell>
          <cell r="AC33">
            <v>0</v>
          </cell>
          <cell r="AD33">
            <v>0</v>
          </cell>
          <cell r="AE33">
            <v>0</v>
          </cell>
          <cell r="AF33">
            <v>0</v>
          </cell>
          <cell r="AG33">
            <v>0</v>
          </cell>
          <cell r="AH33">
            <v>0</v>
          </cell>
          <cell r="AI33">
            <v>0</v>
          </cell>
          <cell r="AJ33">
            <v>0</v>
          </cell>
          <cell r="AK33">
            <v>7.3000000000000001E-3</v>
          </cell>
          <cell r="AL33">
            <v>7.1000000000000004E-3</v>
          </cell>
          <cell r="AM33">
            <v>6.4999999999999997E-3</v>
          </cell>
          <cell r="AN33">
            <v>0</v>
          </cell>
          <cell r="AO33">
            <v>4.7000000000000002E-3</v>
          </cell>
          <cell r="AP33">
            <v>3.0000000000000001E-3</v>
          </cell>
        </row>
        <row r="34">
          <cell r="A34" t="str">
            <v>E3SS1</v>
          </cell>
          <cell r="B34" t="str">
            <v>Selective Solder, W/S 580</v>
          </cell>
          <cell r="C34">
            <v>10580</v>
          </cell>
          <cell r="E34">
            <v>58</v>
          </cell>
          <cell r="F34">
            <v>63001</v>
          </cell>
          <cell r="G34" t="str">
            <v>PP - PETROL PUMP</v>
          </cell>
          <cell r="J34">
            <v>49001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  <cell r="P34">
            <v>0</v>
          </cell>
          <cell r="Q34">
            <v>0</v>
          </cell>
          <cell r="R34">
            <v>0</v>
          </cell>
          <cell r="S34">
            <v>0</v>
          </cell>
          <cell r="T34">
            <v>6</v>
          </cell>
          <cell r="U34">
            <v>6</v>
          </cell>
          <cell r="V34">
            <v>6</v>
          </cell>
          <cell r="W34">
            <v>0</v>
          </cell>
          <cell r="X34">
            <v>7</v>
          </cell>
          <cell r="Y34">
            <v>7</v>
          </cell>
          <cell r="AA34">
            <v>49001</v>
          </cell>
          <cell r="AB34">
            <v>0</v>
          </cell>
          <cell r="AC34">
            <v>0</v>
          </cell>
          <cell r="AD34">
            <v>0</v>
          </cell>
          <cell r="AE34">
            <v>0</v>
          </cell>
          <cell r="AF34">
            <v>0</v>
          </cell>
          <cell r="AG34">
            <v>0</v>
          </cell>
          <cell r="AH34">
            <v>0</v>
          </cell>
          <cell r="AI34">
            <v>0</v>
          </cell>
          <cell r="AJ34">
            <v>0</v>
          </cell>
          <cell r="AK34">
            <v>8.0000000000000002E-3</v>
          </cell>
          <cell r="AL34">
            <v>4.5999999999999999E-3</v>
          </cell>
          <cell r="AM34">
            <v>4.7999999999999996E-3</v>
          </cell>
          <cell r="AN34">
            <v>0</v>
          </cell>
          <cell r="AO34">
            <v>1.2200000000000001E-2</v>
          </cell>
          <cell r="AP34">
            <v>4.4999999999999997E-3</v>
          </cell>
        </row>
        <row r="35">
          <cell r="A35" t="str">
            <v>E3WS3</v>
          </cell>
          <cell r="B35" t="str">
            <v>Manual/ Wave solder, W/S 580</v>
          </cell>
          <cell r="C35">
            <v>10580</v>
          </cell>
          <cell r="E35">
            <v>62</v>
          </cell>
          <cell r="F35">
            <v>58001</v>
          </cell>
          <cell r="G35" t="str">
            <v>EMS - ENGINE MNGMT SYSTEM</v>
          </cell>
          <cell r="J35">
            <v>51001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  <cell r="S35">
            <v>0</v>
          </cell>
          <cell r="T35">
            <v>6</v>
          </cell>
          <cell r="U35">
            <v>6</v>
          </cell>
          <cell r="V35">
            <v>6</v>
          </cell>
          <cell r="W35">
            <v>0</v>
          </cell>
          <cell r="X35">
            <v>7</v>
          </cell>
          <cell r="Y35">
            <v>7</v>
          </cell>
          <cell r="AA35">
            <v>51001</v>
          </cell>
          <cell r="AB35">
            <v>0</v>
          </cell>
          <cell r="AC35">
            <v>0</v>
          </cell>
          <cell r="AD35">
            <v>0</v>
          </cell>
          <cell r="AE35">
            <v>0</v>
          </cell>
          <cell r="AF35">
            <v>0</v>
          </cell>
          <cell r="AG35">
            <v>0</v>
          </cell>
          <cell r="AH35">
            <v>0</v>
          </cell>
          <cell r="AI35">
            <v>0</v>
          </cell>
          <cell r="AJ35">
            <v>0</v>
          </cell>
          <cell r="AK35">
            <v>1.83E-2</v>
          </cell>
          <cell r="AL35">
            <v>4.4000000000000003E-3</v>
          </cell>
          <cell r="AM35">
            <v>9.2999999999999992E-3</v>
          </cell>
          <cell r="AN35">
            <v>0</v>
          </cell>
          <cell r="AO35">
            <v>1.1299999999999999E-2</v>
          </cell>
          <cell r="AP35">
            <v>4.0000000000000001E-3</v>
          </cell>
        </row>
        <row r="36">
          <cell r="A36" t="str">
            <v>W10-E</v>
          </cell>
          <cell r="B36">
            <v>0</v>
          </cell>
          <cell r="C36">
            <v>17500</v>
          </cell>
          <cell r="E36">
            <v>70</v>
          </cell>
          <cell r="F36">
            <v>64001</v>
          </cell>
          <cell r="G36" t="str">
            <v>HWH - HOT WATER HEATER</v>
          </cell>
          <cell r="J36">
            <v>51360</v>
          </cell>
          <cell r="K36">
            <v>1</v>
          </cell>
          <cell r="L36">
            <v>1</v>
          </cell>
          <cell r="M36">
            <v>1</v>
          </cell>
          <cell r="N36">
            <v>4</v>
          </cell>
          <cell r="O36">
            <v>4</v>
          </cell>
          <cell r="P36">
            <v>1</v>
          </cell>
          <cell r="Q36">
            <v>4</v>
          </cell>
          <cell r="R36">
            <v>4</v>
          </cell>
          <cell r="S36">
            <v>4</v>
          </cell>
          <cell r="T36">
            <v>0</v>
          </cell>
          <cell r="U36">
            <v>0</v>
          </cell>
          <cell r="V36">
            <v>0</v>
          </cell>
          <cell r="W36">
            <v>0</v>
          </cell>
          <cell r="X36">
            <v>0</v>
          </cell>
          <cell r="Y36">
            <v>0</v>
          </cell>
          <cell r="AA36">
            <v>51360</v>
          </cell>
          <cell r="AB36">
            <v>4.2099999999999999E-2</v>
          </cell>
          <cell r="AC36">
            <v>8.43E-2</v>
          </cell>
          <cell r="AD36">
            <v>8.2799999999999999E-2</v>
          </cell>
          <cell r="AE36">
            <v>5.7500000000000002E-2</v>
          </cell>
          <cell r="AF36">
            <v>0.11459999999999999</v>
          </cell>
          <cell r="AG36">
            <v>0.12640000000000001</v>
          </cell>
          <cell r="AH36">
            <v>19.252400000000002</v>
          </cell>
          <cell r="AI36">
            <v>9.3964999999999996</v>
          </cell>
          <cell r="AJ36">
            <v>22.061</v>
          </cell>
          <cell r="AK36">
            <v>0</v>
          </cell>
          <cell r="AL36">
            <v>0</v>
          </cell>
          <cell r="AM36">
            <v>0</v>
          </cell>
          <cell r="AN36">
            <v>0</v>
          </cell>
          <cell r="AO36">
            <v>0</v>
          </cell>
          <cell r="AP36">
            <v>0</v>
          </cell>
        </row>
        <row r="37">
          <cell r="A37" t="str">
            <v>W10-M</v>
          </cell>
          <cell r="B37">
            <v>0</v>
          </cell>
          <cell r="C37">
            <v>17500</v>
          </cell>
          <cell r="E37">
            <v>83</v>
          </cell>
          <cell r="F37">
            <v>49001</v>
          </cell>
          <cell r="G37" t="str">
            <v>RMK - REMOTE KEY</v>
          </cell>
          <cell r="J37">
            <v>51420</v>
          </cell>
          <cell r="K37">
            <v>1</v>
          </cell>
          <cell r="L37">
            <v>1</v>
          </cell>
          <cell r="M37">
            <v>1</v>
          </cell>
          <cell r="N37">
            <v>4</v>
          </cell>
          <cell r="O37">
            <v>4</v>
          </cell>
          <cell r="P37">
            <v>1</v>
          </cell>
          <cell r="Q37">
            <v>4</v>
          </cell>
          <cell r="R37">
            <v>4</v>
          </cell>
          <cell r="S37">
            <v>4</v>
          </cell>
          <cell r="T37">
            <v>0</v>
          </cell>
          <cell r="U37">
            <v>0</v>
          </cell>
          <cell r="V37">
            <v>0</v>
          </cell>
          <cell r="W37">
            <v>0</v>
          </cell>
          <cell r="X37">
            <v>0</v>
          </cell>
          <cell r="Y37">
            <v>0</v>
          </cell>
          <cell r="AA37">
            <v>51420</v>
          </cell>
        </row>
        <row r="38">
          <cell r="A38" t="str">
            <v>W11-ABS</v>
          </cell>
          <cell r="B38">
            <v>0</v>
          </cell>
          <cell r="C38">
            <v>17100</v>
          </cell>
          <cell r="E38">
            <v>97</v>
          </cell>
          <cell r="F38">
            <v>18400</v>
          </cell>
          <cell r="G38" t="str">
            <v>PKG - PACKING MATERIAL</v>
          </cell>
          <cell r="J38">
            <v>51560</v>
          </cell>
          <cell r="K38">
            <v>1</v>
          </cell>
          <cell r="L38">
            <v>1</v>
          </cell>
          <cell r="M38">
            <v>1</v>
          </cell>
          <cell r="N38">
            <v>4</v>
          </cell>
          <cell r="O38">
            <v>4</v>
          </cell>
          <cell r="P38">
            <v>1</v>
          </cell>
          <cell r="Q38">
            <v>4</v>
          </cell>
          <cell r="R38">
            <v>4</v>
          </cell>
          <cell r="S38">
            <v>4</v>
          </cell>
          <cell r="T38">
            <v>0</v>
          </cell>
          <cell r="U38">
            <v>0</v>
          </cell>
          <cell r="V38">
            <v>0</v>
          </cell>
          <cell r="W38">
            <v>0</v>
          </cell>
          <cell r="X38">
            <v>0</v>
          </cell>
          <cell r="Y38">
            <v>0</v>
          </cell>
          <cell r="AA38">
            <v>51560</v>
          </cell>
          <cell r="AB38">
            <v>2.9399999999999999E-2</v>
          </cell>
          <cell r="AC38">
            <v>1.8200000000000001E-2</v>
          </cell>
          <cell r="AD38">
            <v>3.5000000000000001E-3</v>
          </cell>
          <cell r="AE38">
            <v>0.2077</v>
          </cell>
          <cell r="AF38">
            <v>0</v>
          </cell>
          <cell r="AG38">
            <v>4.6300000000000001E-2</v>
          </cell>
          <cell r="AH38">
            <v>10.638</v>
          </cell>
          <cell r="AI38">
            <v>7.0646000000000004</v>
          </cell>
          <cell r="AJ38">
            <v>5.3760000000000003</v>
          </cell>
        </row>
        <row r="39">
          <cell r="A39" t="str">
            <v>W12</v>
          </cell>
          <cell r="B39" t="str">
            <v>Quality audit workshop for QAR</v>
          </cell>
          <cell r="C39">
            <v>17200</v>
          </cell>
          <cell r="E39">
            <v>0</v>
          </cell>
          <cell r="F39">
            <v>0</v>
          </cell>
          <cell r="G39">
            <v>0</v>
          </cell>
          <cell r="J39">
            <v>51600</v>
          </cell>
          <cell r="K39">
            <v>1</v>
          </cell>
          <cell r="L39">
            <v>1</v>
          </cell>
          <cell r="M39">
            <v>1</v>
          </cell>
          <cell r="N39">
            <v>4</v>
          </cell>
          <cell r="O39">
            <v>4</v>
          </cell>
          <cell r="P39">
            <v>1</v>
          </cell>
          <cell r="Q39">
            <v>4</v>
          </cell>
          <cell r="R39">
            <v>3</v>
          </cell>
          <cell r="S39">
            <v>3</v>
          </cell>
          <cell r="T39">
            <v>0</v>
          </cell>
          <cell r="U39">
            <v>0</v>
          </cell>
          <cell r="V39">
            <v>0</v>
          </cell>
          <cell r="W39">
            <v>0</v>
          </cell>
          <cell r="X39">
            <v>0</v>
          </cell>
          <cell r="Y39">
            <v>0</v>
          </cell>
          <cell r="AA39">
            <v>51600</v>
          </cell>
          <cell r="AB39">
            <v>4.41E-2</v>
          </cell>
          <cell r="AC39">
            <v>5.4100000000000002E-2</v>
          </cell>
          <cell r="AD39">
            <v>2.9100000000000001E-2</v>
          </cell>
          <cell r="AE39">
            <v>0.24</v>
          </cell>
          <cell r="AF39">
            <v>0</v>
          </cell>
          <cell r="AG39">
            <v>6.2199999999999998E-2</v>
          </cell>
          <cell r="AH39">
            <v>9.8688000000000002</v>
          </cell>
          <cell r="AI39">
            <v>32.401000000000003</v>
          </cell>
          <cell r="AJ39">
            <v>168.58699999999999</v>
          </cell>
        </row>
        <row r="40">
          <cell r="A40" t="str">
            <v>W13</v>
          </cell>
          <cell r="B40" t="str">
            <v>Quality audit workshop for QAE</v>
          </cell>
          <cell r="C40">
            <v>17300</v>
          </cell>
          <cell r="E40">
            <v>0</v>
          </cell>
          <cell r="F40">
            <v>0</v>
          </cell>
          <cell r="G40">
            <v>0</v>
          </cell>
          <cell r="J40">
            <v>52001</v>
          </cell>
          <cell r="K40">
            <v>0</v>
          </cell>
          <cell r="L40">
            <v>0</v>
          </cell>
          <cell r="M40">
            <v>0</v>
          </cell>
          <cell r="N40">
            <v>0</v>
          </cell>
          <cell r="O40">
            <v>0</v>
          </cell>
          <cell r="P40">
            <v>0</v>
          </cell>
          <cell r="Q40">
            <v>0</v>
          </cell>
          <cell r="R40">
            <v>0</v>
          </cell>
          <cell r="S40">
            <v>0</v>
          </cell>
          <cell r="T40">
            <v>6</v>
          </cell>
          <cell r="U40">
            <v>6</v>
          </cell>
          <cell r="V40">
            <v>6</v>
          </cell>
          <cell r="W40">
            <v>0</v>
          </cell>
          <cell r="X40">
            <v>7</v>
          </cell>
          <cell r="Y40">
            <v>7</v>
          </cell>
          <cell r="AA40">
            <v>52001</v>
          </cell>
          <cell r="AB40">
            <v>0</v>
          </cell>
          <cell r="AC40">
            <v>0</v>
          </cell>
          <cell r="AD40">
            <v>0</v>
          </cell>
          <cell r="AE40">
            <v>0</v>
          </cell>
          <cell r="AF40">
            <v>0</v>
          </cell>
          <cell r="AG40">
            <v>0</v>
          </cell>
          <cell r="AH40">
            <v>0</v>
          </cell>
          <cell r="AI40">
            <v>0</v>
          </cell>
          <cell r="AJ40">
            <v>0</v>
          </cell>
          <cell r="AK40">
            <v>3.1E-2</v>
          </cell>
          <cell r="AL40">
            <v>9.1000000000000004E-3</v>
          </cell>
          <cell r="AM40">
            <v>1.06E-2</v>
          </cell>
          <cell r="AN40">
            <v>0</v>
          </cell>
          <cell r="AO40">
            <v>1.5599999999999999E-2</v>
          </cell>
          <cell r="AP40">
            <v>0.01</v>
          </cell>
        </row>
        <row r="41">
          <cell r="A41" t="str">
            <v>W14</v>
          </cell>
          <cell r="B41" t="str">
            <v>Quality audit workshop for QAF</v>
          </cell>
          <cell r="C41">
            <v>17400</v>
          </cell>
          <cell r="E41">
            <v>0</v>
          </cell>
          <cell r="F41">
            <v>0</v>
          </cell>
          <cell r="G41">
            <v>0</v>
          </cell>
          <cell r="J41">
            <v>52350</v>
          </cell>
          <cell r="K41">
            <v>1</v>
          </cell>
          <cell r="L41">
            <v>1</v>
          </cell>
          <cell r="M41">
            <v>1</v>
          </cell>
          <cell r="N41">
            <v>4</v>
          </cell>
          <cell r="O41">
            <v>4</v>
          </cell>
          <cell r="P41">
            <v>1</v>
          </cell>
          <cell r="Q41">
            <v>4</v>
          </cell>
          <cell r="R41">
            <v>3</v>
          </cell>
          <cell r="S41">
            <v>3</v>
          </cell>
          <cell r="T41">
            <v>0</v>
          </cell>
          <cell r="U41">
            <v>0</v>
          </cell>
          <cell r="V41">
            <v>0</v>
          </cell>
          <cell r="W41">
            <v>0</v>
          </cell>
          <cell r="X41">
            <v>0</v>
          </cell>
          <cell r="Y41">
            <v>0</v>
          </cell>
          <cell r="AA41">
            <v>52350</v>
          </cell>
          <cell r="AB41">
            <v>2.0199999999999999E-2</v>
          </cell>
          <cell r="AC41">
            <v>0</v>
          </cell>
          <cell r="AD41">
            <v>6.8000000000000005E-2</v>
          </cell>
          <cell r="AE41">
            <v>0.46010000000000001</v>
          </cell>
          <cell r="AF41">
            <v>0.40289999999999998</v>
          </cell>
          <cell r="AG41">
            <v>0.1103</v>
          </cell>
          <cell r="AH41">
            <v>12.341799999999999</v>
          </cell>
          <cell r="AI41">
            <v>48.963000000000001</v>
          </cell>
          <cell r="AJ41">
            <v>193.20699999999999</v>
          </cell>
          <cell r="AK41">
            <v>0</v>
          </cell>
          <cell r="AL41">
            <v>0</v>
          </cell>
          <cell r="AM41">
            <v>0</v>
          </cell>
          <cell r="AN41">
            <v>0</v>
          </cell>
          <cell r="AO41">
            <v>0</v>
          </cell>
          <cell r="AP41">
            <v>0</v>
          </cell>
        </row>
        <row r="42">
          <cell r="A42" t="str">
            <v>W23</v>
          </cell>
          <cell r="B42" t="str">
            <v>ABS Hydraulic Unit Assembly, W/S 23</v>
          </cell>
          <cell r="C42">
            <v>68230</v>
          </cell>
          <cell r="E42">
            <v>0</v>
          </cell>
          <cell r="F42">
            <v>0</v>
          </cell>
          <cell r="G42">
            <v>0</v>
          </cell>
          <cell r="J42">
            <v>52410</v>
          </cell>
          <cell r="K42">
            <v>1</v>
          </cell>
          <cell r="L42">
            <v>1</v>
          </cell>
          <cell r="M42">
            <v>1</v>
          </cell>
          <cell r="N42">
            <v>4</v>
          </cell>
          <cell r="O42">
            <v>4</v>
          </cell>
          <cell r="P42">
            <v>1</v>
          </cell>
          <cell r="Q42">
            <v>4</v>
          </cell>
          <cell r="R42">
            <v>4</v>
          </cell>
          <cell r="S42">
            <v>4</v>
          </cell>
          <cell r="T42">
            <v>0</v>
          </cell>
          <cell r="U42">
            <v>0</v>
          </cell>
          <cell r="V42">
            <v>0</v>
          </cell>
          <cell r="W42">
            <v>0</v>
          </cell>
          <cell r="X42">
            <v>0</v>
          </cell>
          <cell r="Y42">
            <v>0</v>
          </cell>
          <cell r="AA42">
            <v>52410</v>
          </cell>
          <cell r="AB42">
            <v>2.76E-2</v>
          </cell>
          <cell r="AC42">
            <v>0</v>
          </cell>
          <cell r="AD42">
            <v>4.65E-2</v>
          </cell>
          <cell r="AE42">
            <v>1.23E-2</v>
          </cell>
          <cell r="AF42">
            <v>0.33129999999999998</v>
          </cell>
          <cell r="AG42">
            <v>8.72E-2</v>
          </cell>
          <cell r="AH42">
            <v>12.9793</v>
          </cell>
          <cell r="AI42">
            <v>11.036300000000001</v>
          </cell>
          <cell r="AJ42">
            <v>22.6828</v>
          </cell>
          <cell r="AK42">
            <v>0</v>
          </cell>
          <cell r="AL42">
            <v>0</v>
          </cell>
          <cell r="AM42">
            <v>0</v>
          </cell>
          <cell r="AN42">
            <v>0</v>
          </cell>
          <cell r="AO42">
            <v>0</v>
          </cell>
          <cell r="AP42">
            <v>0</v>
          </cell>
        </row>
        <row r="43">
          <cell r="A43" t="str">
            <v>W25</v>
          </cell>
          <cell r="B43" t="str">
            <v>Diode Housings, W/S 25</v>
          </cell>
          <cell r="C43">
            <v>56250</v>
          </cell>
          <cell r="E43">
            <v>0</v>
          </cell>
          <cell r="F43">
            <v>0</v>
          </cell>
          <cell r="G43">
            <v>0</v>
          </cell>
          <cell r="J43">
            <v>52630</v>
          </cell>
          <cell r="K43">
            <v>1</v>
          </cell>
          <cell r="L43">
            <v>1</v>
          </cell>
          <cell r="M43">
            <v>1</v>
          </cell>
          <cell r="N43">
            <v>4</v>
          </cell>
          <cell r="O43">
            <v>4</v>
          </cell>
          <cell r="P43">
            <v>1</v>
          </cell>
          <cell r="Q43">
            <v>4</v>
          </cell>
          <cell r="R43">
            <v>4</v>
          </cell>
          <cell r="S43">
            <v>4</v>
          </cell>
          <cell r="T43">
            <v>0</v>
          </cell>
          <cell r="U43">
            <v>0</v>
          </cell>
          <cell r="V43">
            <v>0</v>
          </cell>
          <cell r="W43">
            <v>0</v>
          </cell>
          <cell r="X43">
            <v>0</v>
          </cell>
          <cell r="Y43">
            <v>0</v>
          </cell>
          <cell r="AA43">
            <v>52630</v>
          </cell>
          <cell r="AB43">
            <v>1.18E-2</v>
          </cell>
          <cell r="AC43">
            <v>0</v>
          </cell>
          <cell r="AD43">
            <v>1.18E-2</v>
          </cell>
          <cell r="AE43">
            <v>2.24E-2</v>
          </cell>
          <cell r="AF43">
            <v>2.24E-2</v>
          </cell>
          <cell r="AG43">
            <v>6.4500000000000002E-2</v>
          </cell>
          <cell r="AH43">
            <v>7.0326000000000004</v>
          </cell>
          <cell r="AI43">
            <v>3.5222000000000002</v>
          </cell>
          <cell r="AJ43">
            <v>9.6106999999999996</v>
          </cell>
          <cell r="AK43">
            <v>0</v>
          </cell>
          <cell r="AL43">
            <v>0</v>
          </cell>
          <cell r="AM43">
            <v>0</v>
          </cell>
          <cell r="AN43">
            <v>0</v>
          </cell>
          <cell r="AO43">
            <v>0</v>
          </cell>
          <cell r="AP43">
            <v>0</v>
          </cell>
        </row>
        <row r="44">
          <cell r="A44" t="str">
            <v>W26</v>
          </cell>
          <cell r="B44" t="str">
            <v>Diode Wafer, W/S 26</v>
          </cell>
          <cell r="C44">
            <v>56260</v>
          </cell>
          <cell r="E44">
            <v>0</v>
          </cell>
          <cell r="F44">
            <v>0</v>
          </cell>
          <cell r="G44">
            <v>0</v>
          </cell>
          <cell r="J44">
            <v>52640</v>
          </cell>
          <cell r="K44">
            <v>1</v>
          </cell>
          <cell r="L44">
            <v>1</v>
          </cell>
          <cell r="M44">
            <v>1</v>
          </cell>
          <cell r="N44">
            <v>4</v>
          </cell>
          <cell r="O44">
            <v>4</v>
          </cell>
          <cell r="P44">
            <v>1</v>
          </cell>
          <cell r="Q44">
            <v>4</v>
          </cell>
          <cell r="R44">
            <v>3</v>
          </cell>
          <cell r="S44">
            <v>3</v>
          </cell>
          <cell r="T44">
            <v>0</v>
          </cell>
          <cell r="U44">
            <v>0</v>
          </cell>
          <cell r="V44">
            <v>0</v>
          </cell>
          <cell r="W44">
            <v>0</v>
          </cell>
          <cell r="X44">
            <v>0</v>
          </cell>
          <cell r="Y44">
            <v>0</v>
          </cell>
          <cell r="AA44">
            <v>52640</v>
          </cell>
          <cell r="AB44">
            <v>0.14879999999999999</v>
          </cell>
          <cell r="AC44">
            <v>0</v>
          </cell>
          <cell r="AD44">
            <v>3.6700000000000003E-2</v>
          </cell>
          <cell r="AE44">
            <v>0.46389999999999998</v>
          </cell>
          <cell r="AF44">
            <v>0</v>
          </cell>
          <cell r="AG44">
            <v>0.105</v>
          </cell>
          <cell r="AH44">
            <v>8.5699000000000005</v>
          </cell>
          <cell r="AI44">
            <v>21.419</v>
          </cell>
          <cell r="AJ44">
            <v>243.26900000000001</v>
          </cell>
        </row>
        <row r="45">
          <cell r="A45" t="str">
            <v>W27</v>
          </cell>
          <cell r="B45" t="str">
            <v>Diode Assembly, W/S 27</v>
          </cell>
          <cell r="C45">
            <v>56270</v>
          </cell>
          <cell r="E45">
            <v>0</v>
          </cell>
          <cell r="F45">
            <v>0</v>
          </cell>
          <cell r="G45">
            <v>0</v>
          </cell>
          <cell r="J45">
            <v>53001</v>
          </cell>
          <cell r="K45">
            <v>0</v>
          </cell>
          <cell r="L45">
            <v>0</v>
          </cell>
          <cell r="M45">
            <v>0</v>
          </cell>
          <cell r="N45">
            <v>0</v>
          </cell>
          <cell r="O45">
            <v>0</v>
          </cell>
          <cell r="P45">
            <v>0</v>
          </cell>
          <cell r="Q45">
            <v>0</v>
          </cell>
          <cell r="R45">
            <v>0</v>
          </cell>
          <cell r="S45">
            <v>0</v>
          </cell>
          <cell r="T45">
            <v>6</v>
          </cell>
          <cell r="U45">
            <v>6</v>
          </cell>
          <cell r="V45">
            <v>6</v>
          </cell>
          <cell r="W45">
            <v>0</v>
          </cell>
          <cell r="X45">
            <v>7</v>
          </cell>
          <cell r="Y45">
            <v>7</v>
          </cell>
          <cell r="AA45">
            <v>53001</v>
          </cell>
          <cell r="AB45">
            <v>0</v>
          </cell>
          <cell r="AC45">
            <v>0</v>
          </cell>
          <cell r="AD45">
            <v>0</v>
          </cell>
          <cell r="AE45">
            <v>0</v>
          </cell>
          <cell r="AF45">
            <v>0</v>
          </cell>
          <cell r="AG45">
            <v>0</v>
          </cell>
          <cell r="AH45">
            <v>0</v>
          </cell>
          <cell r="AI45">
            <v>0</v>
          </cell>
          <cell r="AJ45">
            <v>0</v>
          </cell>
          <cell r="AK45">
            <v>1.17E-2</v>
          </cell>
          <cell r="AL45">
            <v>3.8999999999999998E-3</v>
          </cell>
          <cell r="AM45">
            <v>7.9000000000000008E-3</v>
          </cell>
          <cell r="AN45">
            <v>0</v>
          </cell>
          <cell r="AO45">
            <v>7.6E-3</v>
          </cell>
          <cell r="AP45">
            <v>0.01</v>
          </cell>
        </row>
        <row r="46">
          <cell r="A46" t="str">
            <v>W28-ASSY</v>
          </cell>
          <cell r="B46" t="str">
            <v>Diode, W/S 28</v>
          </cell>
          <cell r="C46">
            <v>56280</v>
          </cell>
          <cell r="E46">
            <v>0</v>
          </cell>
          <cell r="F46">
            <v>0</v>
          </cell>
          <cell r="G46">
            <v>0</v>
          </cell>
          <cell r="J46">
            <v>53590</v>
          </cell>
          <cell r="K46">
            <v>1</v>
          </cell>
          <cell r="L46">
            <v>1</v>
          </cell>
          <cell r="M46">
            <v>1</v>
          </cell>
          <cell r="N46">
            <v>4</v>
          </cell>
          <cell r="O46">
            <v>4</v>
          </cell>
          <cell r="P46">
            <v>1</v>
          </cell>
          <cell r="Q46">
            <v>4</v>
          </cell>
          <cell r="R46">
            <v>4</v>
          </cell>
          <cell r="S46">
            <v>4</v>
          </cell>
          <cell r="T46">
            <v>0</v>
          </cell>
          <cell r="U46">
            <v>0</v>
          </cell>
          <cell r="V46">
            <v>0</v>
          </cell>
          <cell r="W46">
            <v>0</v>
          </cell>
          <cell r="X46">
            <v>0</v>
          </cell>
          <cell r="Y46">
            <v>0</v>
          </cell>
          <cell r="AA46">
            <v>53590</v>
          </cell>
          <cell r="AB46">
            <v>1.2999999999999999E-3</v>
          </cell>
          <cell r="AC46">
            <v>1.67E-2</v>
          </cell>
          <cell r="AD46">
            <v>3.3E-3</v>
          </cell>
          <cell r="AE46">
            <v>4.3900000000000002E-2</v>
          </cell>
          <cell r="AF46">
            <v>2.63E-2</v>
          </cell>
          <cell r="AG46">
            <v>1.9400000000000001E-2</v>
          </cell>
          <cell r="AH46">
            <v>8.5282999999999998</v>
          </cell>
          <cell r="AI46">
            <v>2.1328999999999998</v>
          </cell>
          <cell r="AJ46">
            <v>4.0811999999999999</v>
          </cell>
          <cell r="AK46">
            <v>0</v>
          </cell>
          <cell r="AL46">
            <v>0</v>
          </cell>
          <cell r="AM46">
            <v>0</v>
          </cell>
          <cell r="AN46">
            <v>0</v>
          </cell>
          <cell r="AO46">
            <v>0</v>
          </cell>
          <cell r="AP46">
            <v>0</v>
          </cell>
        </row>
        <row r="47">
          <cell r="A47" t="str">
            <v>W35-ASSY</v>
          </cell>
          <cell r="B47" t="str">
            <v>Rotor assembly, W/S 35</v>
          </cell>
          <cell r="C47">
            <v>52350</v>
          </cell>
          <cell r="E47">
            <v>0</v>
          </cell>
          <cell r="F47">
            <v>0</v>
          </cell>
          <cell r="G47">
            <v>0</v>
          </cell>
          <cell r="J47">
            <v>54001</v>
          </cell>
          <cell r="K47">
            <v>0</v>
          </cell>
          <cell r="L47">
            <v>0</v>
          </cell>
          <cell r="M47">
            <v>0</v>
          </cell>
          <cell r="N47">
            <v>0</v>
          </cell>
          <cell r="O47">
            <v>0</v>
          </cell>
          <cell r="P47">
            <v>0</v>
          </cell>
          <cell r="Q47">
            <v>0</v>
          </cell>
          <cell r="R47">
            <v>0</v>
          </cell>
          <cell r="S47">
            <v>0</v>
          </cell>
          <cell r="T47">
            <v>6</v>
          </cell>
          <cell r="U47">
            <v>6</v>
          </cell>
          <cell r="V47">
            <v>6</v>
          </cell>
          <cell r="W47">
            <v>0</v>
          </cell>
          <cell r="X47">
            <v>7</v>
          </cell>
          <cell r="Y47">
            <v>7</v>
          </cell>
          <cell r="AA47">
            <v>54001</v>
          </cell>
          <cell r="AB47">
            <v>0</v>
          </cell>
          <cell r="AC47">
            <v>0</v>
          </cell>
          <cell r="AD47">
            <v>0</v>
          </cell>
          <cell r="AE47">
            <v>0</v>
          </cell>
          <cell r="AF47">
            <v>0</v>
          </cell>
          <cell r="AG47">
            <v>0</v>
          </cell>
          <cell r="AH47">
            <v>0</v>
          </cell>
          <cell r="AI47">
            <v>0</v>
          </cell>
          <cell r="AJ47">
            <v>0</v>
          </cell>
          <cell r="AK47">
            <v>8.0399999999999999E-2</v>
          </cell>
          <cell r="AL47">
            <v>3.56E-2</v>
          </cell>
          <cell r="AM47">
            <v>8.5900000000000004E-2</v>
          </cell>
          <cell r="AN47">
            <v>0</v>
          </cell>
          <cell r="AO47">
            <v>1.44E-2</v>
          </cell>
          <cell r="AP47">
            <v>2.5000000000000001E-3</v>
          </cell>
        </row>
        <row r="48">
          <cell r="A48" t="str">
            <v>W35-GRND</v>
          </cell>
          <cell r="B48" t="str">
            <v>Rotor shaft grinding, W/S 35</v>
          </cell>
          <cell r="C48">
            <v>52350</v>
          </cell>
          <cell r="E48">
            <v>0</v>
          </cell>
          <cell r="F48">
            <v>0</v>
          </cell>
          <cell r="G48">
            <v>0</v>
          </cell>
          <cell r="J48">
            <v>54550</v>
          </cell>
          <cell r="K48">
            <v>1</v>
          </cell>
          <cell r="L48">
            <v>1</v>
          </cell>
          <cell r="M48">
            <v>1</v>
          </cell>
          <cell r="N48">
            <v>4</v>
          </cell>
          <cell r="O48">
            <v>4</v>
          </cell>
          <cell r="P48">
            <v>1</v>
          </cell>
          <cell r="Q48">
            <v>4</v>
          </cell>
          <cell r="R48">
            <v>4</v>
          </cell>
          <cell r="S48">
            <v>4</v>
          </cell>
          <cell r="T48">
            <v>0</v>
          </cell>
          <cell r="U48">
            <v>0</v>
          </cell>
          <cell r="V48">
            <v>0</v>
          </cell>
          <cell r="W48">
            <v>0</v>
          </cell>
          <cell r="X48">
            <v>0</v>
          </cell>
          <cell r="Y48">
            <v>0</v>
          </cell>
          <cell r="AA48">
            <v>54550</v>
          </cell>
          <cell r="AB48">
            <v>7.0000000000000001E-3</v>
          </cell>
          <cell r="AC48">
            <v>2.3E-3</v>
          </cell>
          <cell r="AD48">
            <v>1.7899999999999999E-2</v>
          </cell>
          <cell r="AE48">
            <v>0.18190000000000001</v>
          </cell>
          <cell r="AF48">
            <v>1.2200000000000001E-2</v>
          </cell>
          <cell r="AG48">
            <v>1.1599999999999999E-2</v>
          </cell>
          <cell r="AH48">
            <v>10.6038</v>
          </cell>
          <cell r="AI48">
            <v>4.5621999999999998</v>
          </cell>
          <cell r="AJ48">
            <v>10.5158</v>
          </cell>
          <cell r="AK48">
            <v>0</v>
          </cell>
          <cell r="AL48">
            <v>0</v>
          </cell>
          <cell r="AM48">
            <v>0</v>
          </cell>
          <cell r="AN48">
            <v>0</v>
          </cell>
          <cell r="AO48">
            <v>0</v>
          </cell>
          <cell r="AP48">
            <v>0</v>
          </cell>
        </row>
        <row r="49">
          <cell r="A49" t="str">
            <v>W36</v>
          </cell>
          <cell r="B49" t="str">
            <v>Armature, W/S 36</v>
          </cell>
          <cell r="C49">
            <v>51360</v>
          </cell>
          <cell r="E49">
            <v>0</v>
          </cell>
          <cell r="F49">
            <v>0</v>
          </cell>
          <cell r="G49">
            <v>0</v>
          </cell>
          <cell r="J49">
            <v>55001</v>
          </cell>
          <cell r="K49">
            <v>0</v>
          </cell>
          <cell r="L49">
            <v>0</v>
          </cell>
          <cell r="M49">
            <v>0</v>
          </cell>
          <cell r="N49">
            <v>0</v>
          </cell>
          <cell r="O49">
            <v>0</v>
          </cell>
          <cell r="P49">
            <v>0</v>
          </cell>
          <cell r="Q49">
            <v>0</v>
          </cell>
          <cell r="R49">
            <v>0</v>
          </cell>
          <cell r="S49">
            <v>0</v>
          </cell>
          <cell r="T49">
            <v>6</v>
          </cell>
          <cell r="U49">
            <v>6</v>
          </cell>
          <cell r="V49">
            <v>6</v>
          </cell>
          <cell r="W49">
            <v>0</v>
          </cell>
          <cell r="X49">
            <v>7</v>
          </cell>
          <cell r="Y49">
            <v>7</v>
          </cell>
          <cell r="AA49">
            <v>55001</v>
          </cell>
          <cell r="AB49">
            <v>0</v>
          </cell>
          <cell r="AC49">
            <v>0</v>
          </cell>
          <cell r="AD49">
            <v>0</v>
          </cell>
          <cell r="AE49">
            <v>0</v>
          </cell>
          <cell r="AF49">
            <v>0</v>
          </cell>
          <cell r="AG49">
            <v>0</v>
          </cell>
          <cell r="AH49">
            <v>0</v>
          </cell>
          <cell r="AI49">
            <v>0</v>
          </cell>
          <cell r="AJ49">
            <v>0</v>
          </cell>
          <cell r="AK49">
            <v>5.7299999999999997E-2</v>
          </cell>
          <cell r="AL49">
            <v>4.8099999999999997E-2</v>
          </cell>
          <cell r="AM49">
            <v>2.81E-2</v>
          </cell>
          <cell r="AN49">
            <v>0</v>
          </cell>
          <cell r="AO49">
            <v>1.6E-2</v>
          </cell>
          <cell r="AP49">
            <v>5.0000000000000001E-3</v>
          </cell>
        </row>
        <row r="50">
          <cell r="A50" t="str">
            <v>W39</v>
          </cell>
          <cell r="B50" t="str">
            <v>Antenna assembly, W/S 39</v>
          </cell>
          <cell r="C50">
            <v>43390</v>
          </cell>
          <cell r="E50">
            <v>0</v>
          </cell>
          <cell r="F50">
            <v>0</v>
          </cell>
          <cell r="G50">
            <v>0</v>
          </cell>
          <cell r="J50">
            <v>55520</v>
          </cell>
          <cell r="K50">
            <v>1</v>
          </cell>
          <cell r="L50">
            <v>1</v>
          </cell>
          <cell r="M50">
            <v>1</v>
          </cell>
          <cell r="N50">
            <v>4</v>
          </cell>
          <cell r="O50">
            <v>4</v>
          </cell>
          <cell r="P50">
            <v>1</v>
          </cell>
          <cell r="Q50">
            <v>4</v>
          </cell>
          <cell r="R50">
            <v>4</v>
          </cell>
          <cell r="S50">
            <v>4</v>
          </cell>
          <cell r="T50">
            <v>0</v>
          </cell>
          <cell r="U50">
            <v>0</v>
          </cell>
          <cell r="V50">
            <v>0</v>
          </cell>
          <cell r="W50">
            <v>0</v>
          </cell>
          <cell r="X50">
            <v>0</v>
          </cell>
          <cell r="Y50">
            <v>0</v>
          </cell>
          <cell r="AA50">
            <v>55520</v>
          </cell>
          <cell r="AB50">
            <v>8.3000000000000001E-3</v>
          </cell>
          <cell r="AC50">
            <v>1.04E-2</v>
          </cell>
          <cell r="AD50">
            <v>8.2799999999999999E-2</v>
          </cell>
          <cell r="AE50">
            <v>4.0599999999999997E-2</v>
          </cell>
          <cell r="AF50">
            <v>0.15440000000000001</v>
          </cell>
          <cell r="AG50">
            <v>1.9800000000000002E-2</v>
          </cell>
          <cell r="AH50">
            <v>14.8072</v>
          </cell>
          <cell r="AI50">
            <v>7.2615999999999996</v>
          </cell>
          <cell r="AJ50">
            <v>13.453200000000001</v>
          </cell>
          <cell r="AK50">
            <v>0</v>
          </cell>
          <cell r="AL50">
            <v>0</v>
          </cell>
          <cell r="AM50">
            <v>0</v>
          </cell>
          <cell r="AN50">
            <v>0</v>
          </cell>
          <cell r="AO50">
            <v>0</v>
          </cell>
          <cell r="AP50">
            <v>0</v>
          </cell>
        </row>
        <row r="51">
          <cell r="A51" t="str">
            <v>W40</v>
          </cell>
          <cell r="B51" t="str">
            <v>Metal finishing, W/S 40</v>
          </cell>
          <cell r="C51">
            <v>10400</v>
          </cell>
          <cell r="E51">
            <v>0</v>
          </cell>
          <cell r="F51">
            <v>0</v>
          </cell>
          <cell r="G51">
            <v>0</v>
          </cell>
          <cell r="J51">
            <v>56001</v>
          </cell>
          <cell r="K51">
            <v>0</v>
          </cell>
          <cell r="L51">
            <v>0</v>
          </cell>
          <cell r="M51">
            <v>0</v>
          </cell>
          <cell r="N51">
            <v>0</v>
          </cell>
          <cell r="O51">
            <v>0</v>
          </cell>
          <cell r="P51">
            <v>0</v>
          </cell>
          <cell r="Q51">
            <v>0</v>
          </cell>
          <cell r="R51">
            <v>0</v>
          </cell>
          <cell r="S51">
            <v>0</v>
          </cell>
          <cell r="T51">
            <v>6</v>
          </cell>
          <cell r="U51">
            <v>6</v>
          </cell>
          <cell r="V51">
            <v>6</v>
          </cell>
          <cell r="W51">
            <v>0</v>
          </cell>
          <cell r="X51">
            <v>7</v>
          </cell>
          <cell r="Y51">
            <v>7</v>
          </cell>
          <cell r="AA51">
            <v>56001</v>
          </cell>
          <cell r="AB51">
            <v>0</v>
          </cell>
          <cell r="AC51">
            <v>0</v>
          </cell>
          <cell r="AD51">
            <v>0</v>
          </cell>
          <cell r="AE51">
            <v>0</v>
          </cell>
          <cell r="AF51">
            <v>0</v>
          </cell>
          <cell r="AG51">
            <v>0</v>
          </cell>
          <cell r="AH51">
            <v>0</v>
          </cell>
          <cell r="AI51">
            <v>0</v>
          </cell>
          <cell r="AJ51">
            <v>0</v>
          </cell>
          <cell r="AK51">
            <v>1.8E-3</v>
          </cell>
          <cell r="AL51">
            <v>5.0000000000000001E-4</v>
          </cell>
          <cell r="AM51">
            <v>2.0000000000000001E-4</v>
          </cell>
          <cell r="AN51">
            <v>0</v>
          </cell>
          <cell r="AO51">
            <v>1.21E-2</v>
          </cell>
          <cell r="AP51">
            <v>0</v>
          </cell>
        </row>
        <row r="52">
          <cell r="A52" t="str">
            <v>W41-ASSY</v>
          </cell>
          <cell r="B52" t="str">
            <v>Statur assembly, W/S 41</v>
          </cell>
          <cell r="C52">
            <v>52410</v>
          </cell>
          <cell r="E52">
            <v>0</v>
          </cell>
          <cell r="F52">
            <v>0</v>
          </cell>
          <cell r="G52">
            <v>0</v>
          </cell>
          <cell r="J52">
            <v>56250</v>
          </cell>
          <cell r="K52">
            <v>1</v>
          </cell>
          <cell r="L52">
            <v>1</v>
          </cell>
          <cell r="M52">
            <v>1</v>
          </cell>
          <cell r="N52">
            <v>4</v>
          </cell>
          <cell r="O52">
            <v>4</v>
          </cell>
          <cell r="P52">
            <v>1</v>
          </cell>
          <cell r="Q52">
            <v>4</v>
          </cell>
          <cell r="R52">
            <v>3</v>
          </cell>
          <cell r="S52">
            <v>3</v>
          </cell>
          <cell r="T52">
            <v>0</v>
          </cell>
          <cell r="U52">
            <v>0</v>
          </cell>
          <cell r="V52">
            <v>0</v>
          </cell>
          <cell r="W52">
            <v>0</v>
          </cell>
          <cell r="X52">
            <v>0</v>
          </cell>
          <cell r="Y52">
            <v>0</v>
          </cell>
          <cell r="AA52">
            <v>56250</v>
          </cell>
          <cell r="AB52">
            <v>0</v>
          </cell>
          <cell r="AC52">
            <v>0</v>
          </cell>
          <cell r="AD52">
            <v>0</v>
          </cell>
          <cell r="AE52">
            <v>0</v>
          </cell>
          <cell r="AF52">
            <v>0</v>
          </cell>
          <cell r="AG52">
            <v>0</v>
          </cell>
          <cell r="AH52">
            <v>64.243499999999997</v>
          </cell>
          <cell r="AI52">
            <v>55.701000000000001</v>
          </cell>
          <cell r="AJ52">
            <v>140.84299999999999</v>
          </cell>
        </row>
        <row r="53">
          <cell r="A53" t="str">
            <v>W41-K1</v>
          </cell>
          <cell r="B53" t="str">
            <v>K1 stator line, W/S 41</v>
          </cell>
          <cell r="C53">
            <v>52410</v>
          </cell>
          <cell r="E53">
            <v>0</v>
          </cell>
          <cell r="F53">
            <v>0</v>
          </cell>
          <cell r="G53">
            <v>0</v>
          </cell>
          <cell r="J53">
            <v>56260</v>
          </cell>
          <cell r="K53">
            <v>1</v>
          </cell>
          <cell r="L53">
            <v>1</v>
          </cell>
          <cell r="M53">
            <v>1</v>
          </cell>
          <cell r="N53">
            <v>4</v>
          </cell>
          <cell r="O53">
            <v>4</v>
          </cell>
          <cell r="P53">
            <v>1</v>
          </cell>
          <cell r="Q53">
            <v>4</v>
          </cell>
          <cell r="R53">
            <v>3</v>
          </cell>
          <cell r="S53">
            <v>3</v>
          </cell>
          <cell r="T53">
            <v>0</v>
          </cell>
          <cell r="U53">
            <v>0</v>
          </cell>
          <cell r="V53">
            <v>0</v>
          </cell>
          <cell r="W53">
            <v>0</v>
          </cell>
          <cell r="X53">
            <v>0</v>
          </cell>
          <cell r="Y53">
            <v>0</v>
          </cell>
          <cell r="AA53">
            <v>56260</v>
          </cell>
          <cell r="AB53">
            <v>0</v>
          </cell>
          <cell r="AC53">
            <v>0</v>
          </cell>
          <cell r="AD53">
            <v>0</v>
          </cell>
          <cell r="AE53">
            <v>0</v>
          </cell>
          <cell r="AF53">
            <v>0</v>
          </cell>
          <cell r="AG53">
            <v>0</v>
          </cell>
          <cell r="AH53">
            <v>56.812899999999999</v>
          </cell>
          <cell r="AI53">
            <v>226.40199999999999</v>
          </cell>
          <cell r="AJ53">
            <v>35.222999999999999</v>
          </cell>
        </row>
        <row r="54">
          <cell r="A54" t="str">
            <v>W41-LAM</v>
          </cell>
          <cell r="B54" t="str">
            <v>Stator lamination packet, W/S 41</v>
          </cell>
          <cell r="C54">
            <v>52410</v>
          </cell>
          <cell r="E54">
            <v>0</v>
          </cell>
          <cell r="F54">
            <v>0</v>
          </cell>
          <cell r="G54">
            <v>0</v>
          </cell>
          <cell r="J54">
            <v>56270</v>
          </cell>
          <cell r="K54">
            <v>1</v>
          </cell>
          <cell r="L54">
            <v>1</v>
          </cell>
          <cell r="M54">
            <v>1</v>
          </cell>
          <cell r="N54">
            <v>4</v>
          </cell>
          <cell r="O54">
            <v>4</v>
          </cell>
          <cell r="P54">
            <v>1</v>
          </cell>
          <cell r="Q54">
            <v>4</v>
          </cell>
          <cell r="R54">
            <v>3</v>
          </cell>
          <cell r="S54">
            <v>3</v>
          </cell>
          <cell r="T54">
            <v>0</v>
          </cell>
          <cell r="U54">
            <v>0</v>
          </cell>
          <cell r="V54">
            <v>0</v>
          </cell>
          <cell r="W54">
            <v>0</v>
          </cell>
          <cell r="X54">
            <v>0</v>
          </cell>
          <cell r="Y54">
            <v>0</v>
          </cell>
          <cell r="AA54">
            <v>56270</v>
          </cell>
          <cell r="AB54">
            <v>0</v>
          </cell>
          <cell r="AC54">
            <v>0</v>
          </cell>
          <cell r="AD54">
            <v>0</v>
          </cell>
          <cell r="AE54">
            <v>0</v>
          </cell>
          <cell r="AF54">
            <v>0</v>
          </cell>
          <cell r="AG54">
            <v>0</v>
          </cell>
          <cell r="AH54">
            <v>-4.6300000000000001E-2</v>
          </cell>
          <cell r="AI54">
            <v>0</v>
          </cell>
          <cell r="AJ54">
            <v>68.061000000000007</v>
          </cell>
        </row>
        <row r="55">
          <cell r="A55" t="str">
            <v>W41-PERV</v>
          </cell>
          <cell r="B55" t="str">
            <v>Pervasi stator line, W/S 41</v>
          </cell>
          <cell r="C55">
            <v>52410</v>
          </cell>
          <cell r="E55">
            <v>0</v>
          </cell>
          <cell r="F55">
            <v>0</v>
          </cell>
          <cell r="G55">
            <v>0</v>
          </cell>
          <cell r="J55">
            <v>56280</v>
          </cell>
          <cell r="K55">
            <v>1</v>
          </cell>
          <cell r="L55">
            <v>1</v>
          </cell>
          <cell r="M55">
            <v>1</v>
          </cell>
          <cell r="N55">
            <v>4</v>
          </cell>
          <cell r="O55">
            <v>4</v>
          </cell>
          <cell r="P55">
            <v>1</v>
          </cell>
          <cell r="Q55">
            <v>4</v>
          </cell>
          <cell r="R55">
            <v>3</v>
          </cell>
          <cell r="S55">
            <v>3</v>
          </cell>
          <cell r="T55">
            <v>0</v>
          </cell>
          <cell r="U55">
            <v>0</v>
          </cell>
          <cell r="V55">
            <v>0</v>
          </cell>
          <cell r="W55">
            <v>0</v>
          </cell>
          <cell r="X55">
            <v>0</v>
          </cell>
          <cell r="Y55">
            <v>0</v>
          </cell>
          <cell r="AA55">
            <v>56280</v>
          </cell>
          <cell r="AB55">
            <v>8.0000000000000004E-4</v>
          </cell>
          <cell r="AC55">
            <v>0</v>
          </cell>
          <cell r="AD55">
            <v>2.0000000000000001E-4</v>
          </cell>
          <cell r="AE55">
            <v>0</v>
          </cell>
          <cell r="AF55">
            <v>0</v>
          </cell>
          <cell r="AG55">
            <v>4.0000000000000002E-4</v>
          </cell>
          <cell r="AH55">
            <v>8.58</v>
          </cell>
          <cell r="AI55">
            <v>55.087000000000003</v>
          </cell>
          <cell r="AJ55">
            <v>178.434</v>
          </cell>
        </row>
        <row r="56">
          <cell r="A56" t="str">
            <v>W42</v>
          </cell>
          <cell r="B56" t="str">
            <v>Delete, W/S 42</v>
          </cell>
          <cell r="C56">
            <v>51420</v>
          </cell>
          <cell r="E56">
            <v>0</v>
          </cell>
          <cell r="F56">
            <v>0</v>
          </cell>
          <cell r="G56">
            <v>0</v>
          </cell>
          <cell r="J56">
            <v>57001</v>
          </cell>
          <cell r="K56">
            <v>0</v>
          </cell>
          <cell r="L56">
            <v>0</v>
          </cell>
          <cell r="M56">
            <v>0</v>
          </cell>
          <cell r="N56">
            <v>0</v>
          </cell>
          <cell r="O56">
            <v>0</v>
          </cell>
          <cell r="P56">
            <v>0</v>
          </cell>
          <cell r="Q56">
            <v>0</v>
          </cell>
          <cell r="R56">
            <v>0</v>
          </cell>
          <cell r="S56">
            <v>0</v>
          </cell>
          <cell r="T56">
            <v>6</v>
          </cell>
          <cell r="U56">
            <v>6</v>
          </cell>
          <cell r="V56">
            <v>6</v>
          </cell>
          <cell r="W56">
            <v>0</v>
          </cell>
          <cell r="X56">
            <v>7</v>
          </cell>
          <cell r="Y56">
            <v>7</v>
          </cell>
          <cell r="AA56">
            <v>57001</v>
          </cell>
          <cell r="AB56">
            <v>0</v>
          </cell>
          <cell r="AC56">
            <v>0</v>
          </cell>
          <cell r="AD56">
            <v>0</v>
          </cell>
          <cell r="AE56">
            <v>0</v>
          </cell>
          <cell r="AF56">
            <v>0</v>
          </cell>
          <cell r="AG56">
            <v>0</v>
          </cell>
          <cell r="AH56">
            <v>0</v>
          </cell>
          <cell r="AI56">
            <v>0</v>
          </cell>
          <cell r="AJ56">
            <v>0</v>
          </cell>
          <cell r="AK56">
            <v>2.9600000000000001E-2</v>
          </cell>
          <cell r="AL56">
            <v>1.12E-2</v>
          </cell>
          <cell r="AM56">
            <v>1.1299999999999999E-2</v>
          </cell>
          <cell r="AN56">
            <v>0</v>
          </cell>
          <cell r="AO56">
            <v>1.15E-2</v>
          </cell>
          <cell r="AP56">
            <v>6.0000000000000001E-3</v>
          </cell>
        </row>
        <row r="57">
          <cell r="A57" t="str">
            <v>W43</v>
          </cell>
          <cell r="B57" t="str">
            <v>Fan &amp; Shroud assembly, W/S 43</v>
          </cell>
          <cell r="C57">
            <v>73430</v>
          </cell>
          <cell r="E57">
            <v>0</v>
          </cell>
          <cell r="F57">
            <v>0</v>
          </cell>
          <cell r="G57">
            <v>0</v>
          </cell>
          <cell r="J57">
            <v>57480</v>
          </cell>
          <cell r="K57">
            <v>1</v>
          </cell>
          <cell r="L57">
            <v>1</v>
          </cell>
          <cell r="M57">
            <v>1</v>
          </cell>
          <cell r="N57">
            <v>4</v>
          </cell>
          <cell r="O57">
            <v>4</v>
          </cell>
          <cell r="P57">
            <v>1</v>
          </cell>
          <cell r="Q57">
            <v>4</v>
          </cell>
          <cell r="R57">
            <v>4</v>
          </cell>
          <cell r="S57">
            <v>4</v>
          </cell>
          <cell r="T57">
            <v>0</v>
          </cell>
          <cell r="U57">
            <v>0</v>
          </cell>
          <cell r="V57">
            <v>0</v>
          </cell>
          <cell r="W57">
            <v>0</v>
          </cell>
          <cell r="X57">
            <v>0</v>
          </cell>
          <cell r="Y57">
            <v>0</v>
          </cell>
          <cell r="AA57">
            <v>57480</v>
          </cell>
          <cell r="AB57">
            <v>1.9699999999999999E-2</v>
          </cell>
          <cell r="AC57">
            <v>9.7999999999999997E-3</v>
          </cell>
          <cell r="AD57">
            <v>4.1300000000000003E-2</v>
          </cell>
          <cell r="AE57">
            <v>1.24E-2</v>
          </cell>
          <cell r="AF57">
            <v>2.47E-2</v>
          </cell>
          <cell r="AG57">
            <v>1.3100000000000001E-2</v>
          </cell>
          <cell r="AH57">
            <v>12.4338</v>
          </cell>
          <cell r="AI57">
            <v>0.92</v>
          </cell>
          <cell r="AJ57">
            <v>5.2275999999999998</v>
          </cell>
          <cell r="AK57">
            <v>0</v>
          </cell>
          <cell r="AL57">
            <v>0</v>
          </cell>
          <cell r="AM57">
            <v>0</v>
          </cell>
          <cell r="AN57">
            <v>0</v>
          </cell>
          <cell r="AO57">
            <v>0</v>
          </cell>
          <cell r="AP57">
            <v>0</v>
          </cell>
        </row>
        <row r="58">
          <cell r="A58" t="str">
            <v>W45-ABS1</v>
          </cell>
          <cell r="B58" t="str">
            <v>Grobs 6x, W/S 458</v>
          </cell>
          <cell r="C58">
            <v>10458</v>
          </cell>
          <cell r="E58">
            <v>0</v>
          </cell>
          <cell r="F58">
            <v>0</v>
          </cell>
          <cell r="G58">
            <v>0</v>
          </cell>
          <cell r="J58">
            <v>58001</v>
          </cell>
          <cell r="K58">
            <v>0</v>
          </cell>
          <cell r="L58">
            <v>0</v>
          </cell>
          <cell r="M58">
            <v>0</v>
          </cell>
          <cell r="N58">
            <v>0</v>
          </cell>
          <cell r="O58">
            <v>0</v>
          </cell>
          <cell r="P58">
            <v>0</v>
          </cell>
          <cell r="Q58">
            <v>0</v>
          </cell>
          <cell r="R58">
            <v>0</v>
          </cell>
          <cell r="S58">
            <v>0</v>
          </cell>
          <cell r="T58">
            <v>6</v>
          </cell>
          <cell r="U58">
            <v>6</v>
          </cell>
          <cell r="V58">
            <v>6</v>
          </cell>
          <cell r="W58">
            <v>0</v>
          </cell>
          <cell r="X58">
            <v>7</v>
          </cell>
          <cell r="Y58">
            <v>7</v>
          </cell>
          <cell r="AA58">
            <v>58001</v>
          </cell>
          <cell r="AB58">
            <v>0</v>
          </cell>
          <cell r="AC58">
            <v>0</v>
          </cell>
          <cell r="AD58">
            <v>0</v>
          </cell>
          <cell r="AE58">
            <v>0</v>
          </cell>
          <cell r="AF58">
            <v>0</v>
          </cell>
          <cell r="AG58">
            <v>0</v>
          </cell>
          <cell r="AH58">
            <v>0</v>
          </cell>
          <cell r="AI58">
            <v>0</v>
          </cell>
          <cell r="AJ58">
            <v>0</v>
          </cell>
          <cell r="AK58">
            <v>7.3099999999999998E-2</v>
          </cell>
          <cell r="AL58">
            <v>4.0399999999999998E-2</v>
          </cell>
          <cell r="AM58">
            <v>7.4999999999999997E-2</v>
          </cell>
          <cell r="AN58">
            <v>0</v>
          </cell>
          <cell r="AO58">
            <v>1.8200000000000001E-2</v>
          </cell>
          <cell r="AP58">
            <v>4.4999999999999997E-3</v>
          </cell>
        </row>
        <row r="59">
          <cell r="A59" t="str">
            <v>W45-ABS2</v>
          </cell>
          <cell r="B59" t="str">
            <v>Deburring hierarchy, W/S 458</v>
          </cell>
          <cell r="C59">
            <v>10454</v>
          </cell>
          <cell r="E59">
            <v>0</v>
          </cell>
          <cell r="F59">
            <v>0</v>
          </cell>
          <cell r="G59">
            <v>0</v>
          </cell>
          <cell r="J59">
            <v>59001</v>
          </cell>
          <cell r="K59">
            <v>0</v>
          </cell>
          <cell r="L59">
            <v>0</v>
          </cell>
          <cell r="M59">
            <v>0</v>
          </cell>
          <cell r="N59">
            <v>0</v>
          </cell>
          <cell r="O59">
            <v>0</v>
          </cell>
          <cell r="P59">
            <v>0</v>
          </cell>
          <cell r="Q59">
            <v>0</v>
          </cell>
          <cell r="R59">
            <v>0</v>
          </cell>
          <cell r="S59">
            <v>0</v>
          </cell>
          <cell r="T59">
            <v>6</v>
          </cell>
          <cell r="U59">
            <v>6</v>
          </cell>
          <cell r="V59">
            <v>6</v>
          </cell>
          <cell r="W59">
            <v>0</v>
          </cell>
          <cell r="X59">
            <v>7</v>
          </cell>
          <cell r="Y59">
            <v>7</v>
          </cell>
          <cell r="AA59">
            <v>59001</v>
          </cell>
          <cell r="AB59">
            <v>0</v>
          </cell>
          <cell r="AC59">
            <v>0</v>
          </cell>
          <cell r="AD59">
            <v>0</v>
          </cell>
          <cell r="AE59">
            <v>0</v>
          </cell>
          <cell r="AF59">
            <v>0</v>
          </cell>
          <cell r="AG59">
            <v>0</v>
          </cell>
          <cell r="AH59">
            <v>0</v>
          </cell>
          <cell r="AI59">
            <v>0</v>
          </cell>
          <cell r="AJ59">
            <v>0</v>
          </cell>
          <cell r="AK59">
            <v>6.4699999999999994E-2</v>
          </cell>
          <cell r="AL59">
            <v>3.44E-2</v>
          </cell>
          <cell r="AM59">
            <v>1.9199999999999998E-2</v>
          </cell>
          <cell r="AN59">
            <v>0</v>
          </cell>
          <cell r="AO59">
            <v>9.7999999999999997E-3</v>
          </cell>
          <cell r="AP59">
            <v>5.0000000000000001E-3</v>
          </cell>
        </row>
        <row r="60">
          <cell r="A60" t="str">
            <v>W45-INDA</v>
          </cell>
          <cell r="B60" t="str">
            <v>Inda deburring B235, W/S 458</v>
          </cell>
          <cell r="C60">
            <v>10454</v>
          </cell>
          <cell r="E60">
            <v>0</v>
          </cell>
          <cell r="F60">
            <v>0</v>
          </cell>
          <cell r="G60">
            <v>0</v>
          </cell>
          <cell r="J60">
            <v>59460</v>
          </cell>
          <cell r="K60">
            <v>1</v>
          </cell>
          <cell r="L60">
            <v>1</v>
          </cell>
          <cell r="M60">
            <v>1</v>
          </cell>
          <cell r="N60">
            <v>4</v>
          </cell>
          <cell r="O60">
            <v>4</v>
          </cell>
          <cell r="P60">
            <v>1</v>
          </cell>
          <cell r="Q60">
            <v>4</v>
          </cell>
          <cell r="R60">
            <v>3</v>
          </cell>
          <cell r="S60">
            <v>3</v>
          </cell>
          <cell r="T60">
            <v>0</v>
          </cell>
          <cell r="U60">
            <v>0</v>
          </cell>
          <cell r="V60">
            <v>0</v>
          </cell>
          <cell r="W60">
            <v>0</v>
          </cell>
          <cell r="X60">
            <v>0</v>
          </cell>
          <cell r="Y60">
            <v>0</v>
          </cell>
          <cell r="AA60">
            <v>59460</v>
          </cell>
          <cell r="AB60">
            <v>3.9699999999999999E-2</v>
          </cell>
          <cell r="AC60">
            <v>3.3799999999999997E-2</v>
          </cell>
          <cell r="AD60">
            <v>8.9399999999999993E-2</v>
          </cell>
          <cell r="AE60">
            <v>0.1343</v>
          </cell>
          <cell r="AF60">
            <v>0.1343</v>
          </cell>
          <cell r="AG60">
            <v>2.98E-2</v>
          </cell>
          <cell r="AH60">
            <v>8.0725999999999996</v>
          </cell>
          <cell r="AI60">
            <v>4.6159999999999997</v>
          </cell>
          <cell r="AJ60">
            <v>50.981000000000002</v>
          </cell>
          <cell r="AK60">
            <v>0</v>
          </cell>
          <cell r="AL60">
            <v>0</v>
          </cell>
          <cell r="AM60">
            <v>0</v>
          </cell>
          <cell r="AN60">
            <v>0</v>
          </cell>
          <cell r="AO60">
            <v>0</v>
          </cell>
          <cell r="AP60">
            <v>0</v>
          </cell>
        </row>
        <row r="61">
          <cell r="A61" t="str">
            <v>W45-LOCK</v>
          </cell>
          <cell r="B61" t="str">
            <v>Delete, W/S 457</v>
          </cell>
          <cell r="C61">
            <v>10457</v>
          </cell>
          <cell r="E61">
            <v>0</v>
          </cell>
          <cell r="F61">
            <v>0</v>
          </cell>
          <cell r="G61">
            <v>0</v>
          </cell>
          <cell r="J61">
            <v>61001</v>
          </cell>
          <cell r="K61">
            <v>0</v>
          </cell>
          <cell r="L61">
            <v>0</v>
          </cell>
          <cell r="M61">
            <v>0</v>
          </cell>
          <cell r="N61">
            <v>0</v>
          </cell>
          <cell r="O61">
            <v>0</v>
          </cell>
          <cell r="P61">
            <v>0</v>
          </cell>
          <cell r="Q61">
            <v>0</v>
          </cell>
          <cell r="R61">
            <v>0</v>
          </cell>
          <cell r="S61">
            <v>0</v>
          </cell>
          <cell r="T61">
            <v>6</v>
          </cell>
          <cell r="U61">
            <v>6</v>
          </cell>
          <cell r="V61">
            <v>6</v>
          </cell>
          <cell r="W61">
            <v>0</v>
          </cell>
          <cell r="X61">
            <v>7</v>
          </cell>
          <cell r="Y61">
            <v>7</v>
          </cell>
          <cell r="AA61">
            <v>61001</v>
          </cell>
          <cell r="AB61">
            <v>0</v>
          </cell>
          <cell r="AC61">
            <v>0</v>
          </cell>
          <cell r="AD61">
            <v>0</v>
          </cell>
          <cell r="AE61">
            <v>0</v>
          </cell>
          <cell r="AF61">
            <v>0</v>
          </cell>
          <cell r="AG61">
            <v>0</v>
          </cell>
          <cell r="AH61">
            <v>0</v>
          </cell>
          <cell r="AI61">
            <v>0</v>
          </cell>
          <cell r="AJ61">
            <v>0</v>
          </cell>
          <cell r="AK61">
            <v>0.1285</v>
          </cell>
          <cell r="AL61">
            <v>8.3500000000000005E-2</v>
          </cell>
          <cell r="AM61">
            <v>6.7699999999999996E-2</v>
          </cell>
          <cell r="AN61">
            <v>0</v>
          </cell>
          <cell r="AO61">
            <v>1.0500000000000001E-2</v>
          </cell>
          <cell r="AP61">
            <v>0.02</v>
          </cell>
        </row>
        <row r="62">
          <cell r="A62" t="str">
            <v>W45-MONF</v>
          </cell>
          <cell r="B62" t="str">
            <v>Delete, W/S 457</v>
          </cell>
          <cell r="C62">
            <v>10457</v>
          </cell>
          <cell r="E62">
            <v>0</v>
          </cell>
          <cell r="F62">
            <v>0</v>
          </cell>
          <cell r="G62">
            <v>0</v>
          </cell>
          <cell r="J62">
            <v>61660</v>
          </cell>
          <cell r="K62">
            <v>1</v>
          </cell>
          <cell r="L62">
            <v>1</v>
          </cell>
          <cell r="M62">
            <v>1</v>
          </cell>
          <cell r="N62">
            <v>4</v>
          </cell>
          <cell r="O62">
            <v>4</v>
          </cell>
          <cell r="P62">
            <v>1</v>
          </cell>
          <cell r="Q62">
            <v>4</v>
          </cell>
          <cell r="R62">
            <v>4</v>
          </cell>
          <cell r="S62">
            <v>4</v>
          </cell>
          <cell r="T62">
            <v>0</v>
          </cell>
          <cell r="U62">
            <v>0</v>
          </cell>
          <cell r="V62">
            <v>0</v>
          </cell>
          <cell r="W62">
            <v>0</v>
          </cell>
          <cell r="X62">
            <v>0</v>
          </cell>
          <cell r="Y62">
            <v>0</v>
          </cell>
          <cell r="AA62">
            <v>61660</v>
          </cell>
          <cell r="AB62">
            <v>6.2E-2</v>
          </cell>
          <cell r="AC62">
            <v>4.4999999999999997E-3</v>
          </cell>
          <cell r="AD62">
            <v>0.18509999999999999</v>
          </cell>
          <cell r="AE62">
            <v>1.3299999999999999E-2</v>
          </cell>
          <cell r="AF62">
            <v>1.3299999999999999E-2</v>
          </cell>
          <cell r="AG62">
            <v>2.7E-2</v>
          </cell>
          <cell r="AH62">
            <v>17.485800000000001</v>
          </cell>
          <cell r="AI62">
            <v>2.8380999999999998</v>
          </cell>
          <cell r="AJ62">
            <v>9.4995999999999992</v>
          </cell>
          <cell r="AK62">
            <v>0</v>
          </cell>
          <cell r="AL62">
            <v>0</v>
          </cell>
          <cell r="AM62">
            <v>0</v>
          </cell>
          <cell r="AN62">
            <v>0</v>
          </cell>
          <cell r="AO62">
            <v>0</v>
          </cell>
          <cell r="AP62">
            <v>0</v>
          </cell>
        </row>
        <row r="63">
          <cell r="A63" t="str">
            <v>W45-MPLX</v>
          </cell>
          <cell r="B63" t="str">
            <v>Delete, W/S 451</v>
          </cell>
          <cell r="C63">
            <v>10451</v>
          </cell>
          <cell r="E63">
            <v>0</v>
          </cell>
          <cell r="F63">
            <v>0</v>
          </cell>
          <cell r="G63">
            <v>0</v>
          </cell>
          <cell r="J63">
            <v>62001</v>
          </cell>
          <cell r="K63">
            <v>0</v>
          </cell>
          <cell r="L63">
            <v>0</v>
          </cell>
          <cell r="M63">
            <v>0</v>
          </cell>
          <cell r="N63">
            <v>0</v>
          </cell>
          <cell r="O63">
            <v>0</v>
          </cell>
          <cell r="P63">
            <v>0</v>
          </cell>
          <cell r="Q63">
            <v>0</v>
          </cell>
          <cell r="R63">
            <v>0</v>
          </cell>
          <cell r="S63">
            <v>0</v>
          </cell>
          <cell r="T63">
            <v>6</v>
          </cell>
          <cell r="U63">
            <v>6</v>
          </cell>
          <cell r="V63">
            <v>6</v>
          </cell>
          <cell r="W63">
            <v>0</v>
          </cell>
          <cell r="X63">
            <v>7</v>
          </cell>
          <cell r="Y63">
            <v>7</v>
          </cell>
          <cell r="AA63">
            <v>62001</v>
          </cell>
          <cell r="AB63">
            <v>0</v>
          </cell>
          <cell r="AC63">
            <v>0</v>
          </cell>
          <cell r="AD63">
            <v>0</v>
          </cell>
          <cell r="AE63">
            <v>0</v>
          </cell>
          <cell r="AF63">
            <v>0</v>
          </cell>
          <cell r="AG63">
            <v>0</v>
          </cell>
          <cell r="AH63">
            <v>0</v>
          </cell>
          <cell r="AI63">
            <v>0</v>
          </cell>
          <cell r="AJ63">
            <v>0</v>
          </cell>
          <cell r="AK63">
            <v>3.8100000000000002E-2</v>
          </cell>
          <cell r="AL63">
            <v>1.8800000000000001E-2</v>
          </cell>
          <cell r="AM63">
            <v>1.2E-2</v>
          </cell>
          <cell r="AN63">
            <v>0</v>
          </cell>
          <cell r="AO63">
            <v>1.03E-2</v>
          </cell>
          <cell r="AP63">
            <v>2.1999999999999999E-2</v>
          </cell>
        </row>
        <row r="64">
          <cell r="A64" t="str">
            <v>W45-SUGI</v>
          </cell>
          <cell r="B64" t="str">
            <v>Sugino deburring, W/S 458</v>
          </cell>
          <cell r="C64">
            <v>10454</v>
          </cell>
          <cell r="E64">
            <v>0</v>
          </cell>
          <cell r="F64">
            <v>0</v>
          </cell>
          <cell r="G64">
            <v>0</v>
          </cell>
          <cell r="J64">
            <v>62670</v>
          </cell>
          <cell r="K64">
            <v>1</v>
          </cell>
          <cell r="L64">
            <v>1</v>
          </cell>
          <cell r="M64">
            <v>1</v>
          </cell>
          <cell r="N64">
            <v>4</v>
          </cell>
          <cell r="O64">
            <v>4</v>
          </cell>
          <cell r="P64">
            <v>1</v>
          </cell>
          <cell r="Q64">
            <v>4</v>
          </cell>
          <cell r="R64">
            <v>3</v>
          </cell>
          <cell r="S64">
            <v>3</v>
          </cell>
          <cell r="T64">
            <v>0</v>
          </cell>
          <cell r="U64">
            <v>0</v>
          </cell>
          <cell r="V64">
            <v>0</v>
          </cell>
          <cell r="W64">
            <v>0</v>
          </cell>
          <cell r="X64">
            <v>0</v>
          </cell>
          <cell r="Y64">
            <v>0</v>
          </cell>
          <cell r="AA64">
            <v>62670</v>
          </cell>
          <cell r="AB64">
            <v>2.4899999999999999E-2</v>
          </cell>
          <cell r="AC64">
            <v>1.24E-2</v>
          </cell>
          <cell r="AD64">
            <v>6.3700000000000007E-2</v>
          </cell>
          <cell r="AE64">
            <v>7.8700000000000006E-2</v>
          </cell>
          <cell r="AF64">
            <v>7.8700000000000006E-2</v>
          </cell>
          <cell r="AG64">
            <v>0</v>
          </cell>
          <cell r="AH64">
            <v>10.404199999999999</v>
          </cell>
          <cell r="AI64">
            <v>72.534999999999997</v>
          </cell>
          <cell r="AJ64">
            <v>559.92999999999995</v>
          </cell>
          <cell r="AK64">
            <v>0</v>
          </cell>
          <cell r="AL64">
            <v>0</v>
          </cell>
          <cell r="AM64">
            <v>0</v>
          </cell>
          <cell r="AN64">
            <v>0</v>
          </cell>
          <cell r="AO64">
            <v>0</v>
          </cell>
          <cell r="AP64">
            <v>0</v>
          </cell>
        </row>
        <row r="65">
          <cell r="A65" t="str">
            <v>W45-TB</v>
          </cell>
          <cell r="B65" t="str">
            <v>Grobs 5x, W/S 458</v>
          </cell>
          <cell r="C65">
            <v>10458</v>
          </cell>
          <cell r="E65">
            <v>0</v>
          </cell>
          <cell r="F65">
            <v>0</v>
          </cell>
          <cell r="G65">
            <v>0</v>
          </cell>
          <cell r="J65">
            <v>63001</v>
          </cell>
          <cell r="K65">
            <v>0</v>
          </cell>
          <cell r="L65">
            <v>0</v>
          </cell>
          <cell r="M65">
            <v>0</v>
          </cell>
          <cell r="N65">
            <v>0</v>
          </cell>
          <cell r="O65">
            <v>0</v>
          </cell>
          <cell r="P65">
            <v>0</v>
          </cell>
          <cell r="Q65">
            <v>0</v>
          </cell>
          <cell r="R65">
            <v>0</v>
          </cell>
          <cell r="S65">
            <v>0</v>
          </cell>
          <cell r="T65">
            <v>6</v>
          </cell>
          <cell r="U65">
            <v>6</v>
          </cell>
          <cell r="V65">
            <v>6</v>
          </cell>
          <cell r="W65">
            <v>0</v>
          </cell>
          <cell r="X65">
            <v>7</v>
          </cell>
          <cell r="Y65">
            <v>7</v>
          </cell>
          <cell r="AA65">
            <v>63001</v>
          </cell>
          <cell r="AB65">
            <v>0</v>
          </cell>
          <cell r="AC65">
            <v>0</v>
          </cell>
          <cell r="AD65">
            <v>0</v>
          </cell>
          <cell r="AE65">
            <v>0</v>
          </cell>
          <cell r="AF65">
            <v>0</v>
          </cell>
          <cell r="AG65">
            <v>0</v>
          </cell>
          <cell r="AH65">
            <v>0</v>
          </cell>
          <cell r="AI65">
            <v>0</v>
          </cell>
          <cell r="AJ65">
            <v>0</v>
          </cell>
          <cell r="AK65">
            <v>0.14099999999999999</v>
          </cell>
          <cell r="AL65">
            <v>0.12039999999999999</v>
          </cell>
          <cell r="AM65">
            <v>0.13089999999999999</v>
          </cell>
          <cell r="AN65">
            <v>0</v>
          </cell>
          <cell r="AO65">
            <v>1.04E-2</v>
          </cell>
          <cell r="AP65">
            <v>1E-3</v>
          </cell>
        </row>
        <row r="66">
          <cell r="A66" t="str">
            <v>W45-TOYM</v>
          </cell>
          <cell r="B66" t="str">
            <v>Delete, W/S 453</v>
          </cell>
          <cell r="C66">
            <v>10453</v>
          </cell>
          <cell r="E66">
            <v>0</v>
          </cell>
          <cell r="F66">
            <v>0</v>
          </cell>
          <cell r="G66">
            <v>0</v>
          </cell>
          <cell r="J66">
            <v>63500</v>
          </cell>
          <cell r="K66">
            <v>1</v>
          </cell>
          <cell r="L66">
            <v>1</v>
          </cell>
          <cell r="M66">
            <v>1</v>
          </cell>
          <cell r="N66">
            <v>4</v>
          </cell>
          <cell r="O66">
            <v>4</v>
          </cell>
          <cell r="P66">
            <v>1</v>
          </cell>
          <cell r="Q66">
            <v>4</v>
          </cell>
          <cell r="R66">
            <v>4</v>
          </cell>
          <cell r="S66">
            <v>4</v>
          </cell>
          <cell r="T66">
            <v>0</v>
          </cell>
          <cell r="U66">
            <v>0</v>
          </cell>
          <cell r="V66">
            <v>0</v>
          </cell>
          <cell r="W66">
            <v>0</v>
          </cell>
          <cell r="X66">
            <v>0</v>
          </cell>
          <cell r="Y66">
            <v>0</v>
          </cell>
          <cell r="AA66">
            <v>63500</v>
          </cell>
          <cell r="AB66">
            <v>3.9699999999999999E-2</v>
          </cell>
          <cell r="AC66">
            <v>1.12E-2</v>
          </cell>
          <cell r="AD66">
            <v>6.5500000000000003E-2</v>
          </cell>
          <cell r="AE66">
            <v>8.6999999999999994E-3</v>
          </cell>
          <cell r="AF66">
            <v>1.7399999999999999E-2</v>
          </cell>
          <cell r="AG66">
            <v>0</v>
          </cell>
          <cell r="AH66">
            <v>11.0145</v>
          </cell>
          <cell r="AI66">
            <v>1.9189000000000001</v>
          </cell>
          <cell r="AJ66">
            <v>6.8044000000000002</v>
          </cell>
          <cell r="AK66">
            <v>0</v>
          </cell>
          <cell r="AL66">
            <v>0</v>
          </cell>
          <cell r="AM66">
            <v>0</v>
          </cell>
          <cell r="AN66">
            <v>0</v>
          </cell>
          <cell r="AO66">
            <v>0</v>
          </cell>
          <cell r="AP66">
            <v>0</v>
          </cell>
        </row>
        <row r="67">
          <cell r="A67" t="str">
            <v>W45-WASH</v>
          </cell>
          <cell r="B67" t="str">
            <v>Central washing, W/S 452</v>
          </cell>
          <cell r="C67">
            <v>10452</v>
          </cell>
          <cell r="E67">
            <v>0</v>
          </cell>
          <cell r="F67">
            <v>0</v>
          </cell>
          <cell r="G67">
            <v>0</v>
          </cell>
          <cell r="J67">
            <v>64001</v>
          </cell>
          <cell r="K67">
            <v>0</v>
          </cell>
          <cell r="L67">
            <v>0</v>
          </cell>
          <cell r="M67">
            <v>0</v>
          </cell>
          <cell r="N67">
            <v>0</v>
          </cell>
          <cell r="O67">
            <v>0</v>
          </cell>
          <cell r="P67">
            <v>0</v>
          </cell>
          <cell r="Q67">
            <v>0</v>
          </cell>
          <cell r="R67">
            <v>0</v>
          </cell>
          <cell r="S67">
            <v>0</v>
          </cell>
          <cell r="T67">
            <v>6</v>
          </cell>
          <cell r="U67">
            <v>6</v>
          </cell>
          <cell r="V67">
            <v>6</v>
          </cell>
          <cell r="W67">
            <v>0</v>
          </cell>
          <cell r="X67">
            <v>7</v>
          </cell>
          <cell r="Y67">
            <v>7</v>
          </cell>
          <cell r="AA67">
            <v>64001</v>
          </cell>
          <cell r="AB67">
            <v>0</v>
          </cell>
          <cell r="AC67">
            <v>0</v>
          </cell>
          <cell r="AD67">
            <v>0</v>
          </cell>
          <cell r="AE67">
            <v>0</v>
          </cell>
          <cell r="AF67">
            <v>0</v>
          </cell>
          <cell r="AG67">
            <v>0</v>
          </cell>
          <cell r="AH67">
            <v>0</v>
          </cell>
          <cell r="AI67">
            <v>0</v>
          </cell>
          <cell r="AJ67">
            <v>0</v>
          </cell>
          <cell r="AK67">
            <v>0.21129999999999999</v>
          </cell>
          <cell r="AL67">
            <v>2.93E-2</v>
          </cell>
          <cell r="AM67">
            <v>1.1299999999999999E-2</v>
          </cell>
          <cell r="AN67">
            <v>0</v>
          </cell>
          <cell r="AO67">
            <v>8.0000000000000002E-3</v>
          </cell>
          <cell r="AP67">
            <v>2E-3</v>
          </cell>
        </row>
        <row r="68">
          <cell r="A68" t="str">
            <v>W45-X77</v>
          </cell>
          <cell r="B68" t="str">
            <v>Zenford X77, W/S 452</v>
          </cell>
          <cell r="C68">
            <v>10452</v>
          </cell>
          <cell r="E68">
            <v>0</v>
          </cell>
          <cell r="F68">
            <v>0</v>
          </cell>
          <cell r="G68">
            <v>0</v>
          </cell>
          <cell r="J68">
            <v>64470</v>
          </cell>
          <cell r="K68">
            <v>1</v>
          </cell>
          <cell r="L68">
            <v>1</v>
          </cell>
          <cell r="M68">
            <v>1</v>
          </cell>
          <cell r="N68">
            <v>4</v>
          </cell>
          <cell r="O68">
            <v>4</v>
          </cell>
          <cell r="P68">
            <v>1</v>
          </cell>
          <cell r="Q68">
            <v>4</v>
          </cell>
          <cell r="R68">
            <v>4</v>
          </cell>
          <cell r="S68">
            <v>4</v>
          </cell>
          <cell r="T68">
            <v>0</v>
          </cell>
          <cell r="U68">
            <v>0</v>
          </cell>
          <cell r="V68">
            <v>0</v>
          </cell>
          <cell r="W68">
            <v>0</v>
          </cell>
          <cell r="X68">
            <v>0</v>
          </cell>
          <cell r="Y68">
            <v>0</v>
          </cell>
          <cell r="AA68">
            <v>64470</v>
          </cell>
          <cell r="AB68">
            <v>0</v>
          </cell>
          <cell r="AC68">
            <v>0</v>
          </cell>
          <cell r="AD68">
            <v>0</v>
          </cell>
          <cell r="AE68">
            <v>0</v>
          </cell>
          <cell r="AF68">
            <v>0</v>
          </cell>
          <cell r="AG68">
            <v>0</v>
          </cell>
          <cell r="AH68">
            <v>8.3491999999999997</v>
          </cell>
          <cell r="AI68">
            <v>0</v>
          </cell>
          <cell r="AJ68">
            <v>7.9268000000000001</v>
          </cell>
        </row>
        <row r="69">
          <cell r="A69" t="str">
            <v>W45-XC1</v>
          </cell>
          <cell r="B69" t="str">
            <v>Toyama XC1 mach. Ctr., W/S 452</v>
          </cell>
          <cell r="C69">
            <v>10452</v>
          </cell>
          <cell r="E69">
            <v>0</v>
          </cell>
          <cell r="F69">
            <v>0</v>
          </cell>
          <cell r="G69">
            <v>0</v>
          </cell>
          <cell r="J69">
            <v>68001</v>
          </cell>
          <cell r="K69">
            <v>0</v>
          </cell>
          <cell r="L69">
            <v>0</v>
          </cell>
          <cell r="M69">
            <v>0</v>
          </cell>
          <cell r="N69">
            <v>0</v>
          </cell>
          <cell r="O69">
            <v>0</v>
          </cell>
          <cell r="P69">
            <v>0</v>
          </cell>
          <cell r="Q69">
            <v>0</v>
          </cell>
          <cell r="R69">
            <v>0</v>
          </cell>
          <cell r="S69">
            <v>0</v>
          </cell>
          <cell r="T69">
            <v>6</v>
          </cell>
          <cell r="U69">
            <v>6</v>
          </cell>
          <cell r="V69">
            <v>6</v>
          </cell>
          <cell r="W69">
            <v>0</v>
          </cell>
          <cell r="X69">
            <v>7</v>
          </cell>
          <cell r="Y69">
            <v>7</v>
          </cell>
          <cell r="AA69">
            <v>68001</v>
          </cell>
          <cell r="AB69">
            <v>0</v>
          </cell>
          <cell r="AC69">
            <v>0</v>
          </cell>
          <cell r="AD69">
            <v>0</v>
          </cell>
          <cell r="AE69">
            <v>0</v>
          </cell>
          <cell r="AF69">
            <v>0</v>
          </cell>
          <cell r="AG69">
            <v>0</v>
          </cell>
          <cell r="AH69">
            <v>0</v>
          </cell>
          <cell r="AI69">
            <v>0</v>
          </cell>
          <cell r="AJ69">
            <v>0</v>
          </cell>
          <cell r="AK69">
            <v>0.1171</v>
          </cell>
          <cell r="AL69">
            <v>0.11119999999999999</v>
          </cell>
          <cell r="AM69">
            <v>5.6000000000000001E-2</v>
          </cell>
          <cell r="AN69">
            <v>0</v>
          </cell>
          <cell r="AO69">
            <v>4.1999999999999997E-3</v>
          </cell>
          <cell r="AP69">
            <v>5.0000000000000001E-3</v>
          </cell>
        </row>
        <row r="70">
          <cell r="A70" t="str">
            <v>W45-XC10</v>
          </cell>
          <cell r="B70" t="str">
            <v>Shafts Mazal XC10, W/S 451</v>
          </cell>
          <cell r="C70">
            <v>10451</v>
          </cell>
          <cell r="E70">
            <v>0</v>
          </cell>
          <cell r="F70">
            <v>0</v>
          </cell>
          <cell r="G70">
            <v>0</v>
          </cell>
          <cell r="J70">
            <v>68230</v>
          </cell>
          <cell r="K70">
            <v>1</v>
          </cell>
          <cell r="L70">
            <v>1</v>
          </cell>
          <cell r="M70">
            <v>1</v>
          </cell>
          <cell r="N70">
            <v>4</v>
          </cell>
          <cell r="O70">
            <v>4</v>
          </cell>
          <cell r="P70">
            <v>1</v>
          </cell>
          <cell r="Q70">
            <v>4</v>
          </cell>
          <cell r="R70">
            <v>3</v>
          </cell>
          <cell r="S70">
            <v>3</v>
          </cell>
          <cell r="T70">
            <v>0</v>
          </cell>
          <cell r="U70">
            <v>0</v>
          </cell>
          <cell r="V70">
            <v>0</v>
          </cell>
          <cell r="W70">
            <v>0</v>
          </cell>
          <cell r="X70">
            <v>0</v>
          </cell>
          <cell r="Y70">
            <v>0</v>
          </cell>
          <cell r="AA70">
            <v>68230</v>
          </cell>
          <cell r="AB70">
            <v>3.3799999999999997E-2</v>
          </cell>
          <cell r="AC70">
            <v>5.5999999999999999E-3</v>
          </cell>
          <cell r="AD70">
            <v>0.16239999999999999</v>
          </cell>
          <cell r="AE70">
            <v>9.3899999999999997E-2</v>
          </cell>
          <cell r="AF70">
            <v>0.1411</v>
          </cell>
          <cell r="AG70">
            <v>2.2599999999999999E-2</v>
          </cell>
          <cell r="AH70">
            <v>7.9362000000000004</v>
          </cell>
          <cell r="AI70">
            <v>97.472999999999999</v>
          </cell>
          <cell r="AJ70">
            <v>465.68900000000002</v>
          </cell>
          <cell r="AK70">
            <v>0</v>
          </cell>
          <cell r="AL70">
            <v>0</v>
          </cell>
          <cell r="AM70">
            <v>0</v>
          </cell>
          <cell r="AN70">
            <v>0</v>
          </cell>
          <cell r="AO70">
            <v>0</v>
          </cell>
          <cell r="AP70">
            <v>0</v>
          </cell>
        </row>
        <row r="71">
          <cell r="A71" t="str">
            <v>W45-XC11</v>
          </cell>
          <cell r="B71" t="str">
            <v>Grob XC11, SRB &amp; DEB, W/S 458</v>
          </cell>
          <cell r="C71">
            <v>10458</v>
          </cell>
          <cell r="E71">
            <v>0</v>
          </cell>
          <cell r="F71">
            <v>0</v>
          </cell>
          <cell r="G71">
            <v>0</v>
          </cell>
          <cell r="J71">
            <v>69001</v>
          </cell>
          <cell r="K71">
            <v>0</v>
          </cell>
          <cell r="L71">
            <v>0</v>
          </cell>
          <cell r="M71">
            <v>0</v>
          </cell>
          <cell r="N71">
            <v>0</v>
          </cell>
          <cell r="O71">
            <v>0</v>
          </cell>
          <cell r="P71">
            <v>0</v>
          </cell>
          <cell r="Q71">
            <v>0</v>
          </cell>
          <cell r="R71">
            <v>0</v>
          </cell>
          <cell r="S71">
            <v>0</v>
          </cell>
          <cell r="T71">
            <v>6</v>
          </cell>
          <cell r="U71">
            <v>6</v>
          </cell>
          <cell r="V71">
            <v>6</v>
          </cell>
          <cell r="W71">
            <v>0</v>
          </cell>
          <cell r="X71">
            <v>7</v>
          </cell>
          <cell r="Y71">
            <v>7</v>
          </cell>
          <cell r="AA71">
            <v>69001</v>
          </cell>
          <cell r="AB71">
            <v>0</v>
          </cell>
          <cell r="AC71">
            <v>0</v>
          </cell>
          <cell r="AD71">
            <v>0</v>
          </cell>
          <cell r="AE71">
            <v>0</v>
          </cell>
          <cell r="AF71">
            <v>0</v>
          </cell>
          <cell r="AG71">
            <v>0</v>
          </cell>
          <cell r="AH71">
            <v>0</v>
          </cell>
          <cell r="AI71">
            <v>0</v>
          </cell>
          <cell r="AJ71">
            <v>0</v>
          </cell>
          <cell r="AK71">
            <v>0</v>
          </cell>
          <cell r="AL71">
            <v>0</v>
          </cell>
          <cell r="AM71">
            <v>8.5199999999999998E-2</v>
          </cell>
          <cell r="AN71">
            <v>0</v>
          </cell>
          <cell r="AO71">
            <v>3.3E-3</v>
          </cell>
          <cell r="AP71">
            <v>1.0000000000000001E-5</v>
          </cell>
        </row>
        <row r="72">
          <cell r="A72" t="str">
            <v>W45-XC13</v>
          </cell>
          <cell r="B72" t="str">
            <v>Mazak XC13, W/S 451</v>
          </cell>
          <cell r="C72">
            <v>10451</v>
          </cell>
          <cell r="E72">
            <v>0</v>
          </cell>
          <cell r="F72">
            <v>0</v>
          </cell>
          <cell r="G72">
            <v>0</v>
          </cell>
          <cell r="J72">
            <v>70001</v>
          </cell>
          <cell r="K72">
            <v>0</v>
          </cell>
          <cell r="L72">
            <v>0</v>
          </cell>
          <cell r="M72">
            <v>0</v>
          </cell>
          <cell r="N72">
            <v>0</v>
          </cell>
          <cell r="O72">
            <v>0</v>
          </cell>
          <cell r="P72">
            <v>0</v>
          </cell>
          <cell r="Q72">
            <v>0</v>
          </cell>
          <cell r="R72">
            <v>0</v>
          </cell>
          <cell r="S72">
            <v>0</v>
          </cell>
          <cell r="T72">
            <v>6</v>
          </cell>
          <cell r="U72">
            <v>6</v>
          </cell>
          <cell r="V72">
            <v>6</v>
          </cell>
          <cell r="W72">
            <v>0</v>
          </cell>
          <cell r="X72">
            <v>7</v>
          </cell>
          <cell r="Y72">
            <v>7</v>
          </cell>
          <cell r="AA72">
            <v>70001</v>
          </cell>
          <cell r="AB72">
            <v>0</v>
          </cell>
          <cell r="AC72">
            <v>0</v>
          </cell>
          <cell r="AD72">
            <v>0</v>
          </cell>
          <cell r="AE72">
            <v>0</v>
          </cell>
          <cell r="AF72">
            <v>0</v>
          </cell>
          <cell r="AG72">
            <v>0</v>
          </cell>
          <cell r="AH72">
            <v>0</v>
          </cell>
          <cell r="AI72">
            <v>0</v>
          </cell>
          <cell r="AJ72">
            <v>0</v>
          </cell>
          <cell r="AK72">
            <v>2.7099999999999999E-2</v>
          </cell>
          <cell r="AL72">
            <v>3.7600000000000001E-2</v>
          </cell>
          <cell r="AM72">
            <v>5.2299999999999999E-2</v>
          </cell>
          <cell r="AN72">
            <v>0</v>
          </cell>
          <cell r="AO72">
            <v>2.9999999999999997E-4</v>
          </cell>
          <cell r="AP72">
            <v>5.0000000000000001E-3</v>
          </cell>
        </row>
        <row r="73">
          <cell r="A73" t="str">
            <v>W45-XC2</v>
          </cell>
          <cell r="B73" t="str">
            <v>Toyama XC2, W/S 453</v>
          </cell>
          <cell r="C73">
            <v>10453</v>
          </cell>
          <cell r="E73">
            <v>0</v>
          </cell>
          <cell r="F73">
            <v>0</v>
          </cell>
          <cell r="G73">
            <v>0</v>
          </cell>
          <cell r="J73">
            <v>70860</v>
          </cell>
          <cell r="K73">
            <v>1</v>
          </cell>
          <cell r="L73">
            <v>1</v>
          </cell>
          <cell r="M73">
            <v>1</v>
          </cell>
          <cell r="N73">
            <v>4</v>
          </cell>
          <cell r="O73">
            <v>4</v>
          </cell>
          <cell r="P73">
            <v>1</v>
          </cell>
          <cell r="Q73">
            <v>4</v>
          </cell>
          <cell r="R73">
            <v>3</v>
          </cell>
          <cell r="S73">
            <v>3</v>
          </cell>
          <cell r="T73">
            <v>0</v>
          </cell>
          <cell r="U73">
            <v>0</v>
          </cell>
          <cell r="V73">
            <v>0</v>
          </cell>
          <cell r="W73">
            <v>0</v>
          </cell>
          <cell r="X73">
            <v>0</v>
          </cell>
          <cell r="Y73">
            <v>0</v>
          </cell>
          <cell r="AA73">
            <v>70860</v>
          </cell>
          <cell r="AB73">
            <v>0</v>
          </cell>
          <cell r="AC73">
            <v>0</v>
          </cell>
          <cell r="AD73">
            <v>0</v>
          </cell>
          <cell r="AE73">
            <v>0</v>
          </cell>
          <cell r="AF73">
            <v>0</v>
          </cell>
          <cell r="AG73">
            <v>0</v>
          </cell>
          <cell r="AH73">
            <v>12.094799999999999</v>
          </cell>
          <cell r="AI73">
            <v>0</v>
          </cell>
          <cell r="AJ73">
            <v>98.328000000000003</v>
          </cell>
        </row>
        <row r="74">
          <cell r="A74" t="str">
            <v>W45-XC4</v>
          </cell>
          <cell r="B74" t="str">
            <v>Mazak Multiplex XC4, W/S 451</v>
          </cell>
          <cell r="C74">
            <v>10451</v>
          </cell>
          <cell r="E74">
            <v>0</v>
          </cell>
          <cell r="F74">
            <v>0</v>
          </cell>
          <cell r="G74">
            <v>0</v>
          </cell>
          <cell r="J74">
            <v>73001</v>
          </cell>
          <cell r="K74">
            <v>0</v>
          </cell>
          <cell r="L74">
            <v>0</v>
          </cell>
          <cell r="M74">
            <v>0</v>
          </cell>
          <cell r="N74">
            <v>0</v>
          </cell>
          <cell r="O74">
            <v>0</v>
          </cell>
          <cell r="P74">
            <v>0</v>
          </cell>
          <cell r="Q74">
            <v>0</v>
          </cell>
          <cell r="R74">
            <v>0</v>
          </cell>
          <cell r="S74">
            <v>0</v>
          </cell>
          <cell r="T74">
            <v>6</v>
          </cell>
          <cell r="U74">
            <v>6</v>
          </cell>
          <cell r="V74">
            <v>6</v>
          </cell>
          <cell r="W74">
            <v>0</v>
          </cell>
          <cell r="X74">
            <v>7</v>
          </cell>
          <cell r="Y74">
            <v>7</v>
          </cell>
          <cell r="AA74">
            <v>73001</v>
          </cell>
          <cell r="AB74">
            <v>0</v>
          </cell>
          <cell r="AC74">
            <v>0</v>
          </cell>
          <cell r="AD74">
            <v>0</v>
          </cell>
          <cell r="AE74">
            <v>0</v>
          </cell>
          <cell r="AF74">
            <v>0</v>
          </cell>
          <cell r="AG74">
            <v>0</v>
          </cell>
          <cell r="AH74">
            <v>0</v>
          </cell>
          <cell r="AI74">
            <v>0</v>
          </cell>
          <cell r="AJ74">
            <v>0</v>
          </cell>
          <cell r="AK74">
            <v>0.1961</v>
          </cell>
          <cell r="AL74">
            <v>0.1744</v>
          </cell>
          <cell r="AM74">
            <v>0.25140000000000001</v>
          </cell>
          <cell r="AN74">
            <v>0</v>
          </cell>
          <cell r="AO74">
            <v>7.7000000000000002E-3</v>
          </cell>
          <cell r="AP74">
            <v>2E-3</v>
          </cell>
        </row>
        <row r="75">
          <cell r="A75" t="str">
            <v>W45-XC7</v>
          </cell>
          <cell r="B75" t="str">
            <v>Mazak Multiplex XC7, W/S 451</v>
          </cell>
          <cell r="C75">
            <v>10451</v>
          </cell>
          <cell r="E75">
            <v>0</v>
          </cell>
          <cell r="F75">
            <v>0</v>
          </cell>
          <cell r="G75">
            <v>0</v>
          </cell>
          <cell r="J75">
            <v>73430</v>
          </cell>
          <cell r="K75">
            <v>1</v>
          </cell>
          <cell r="L75">
            <v>1</v>
          </cell>
          <cell r="M75">
            <v>1</v>
          </cell>
          <cell r="N75">
            <v>4</v>
          </cell>
          <cell r="O75">
            <v>4</v>
          </cell>
          <cell r="P75">
            <v>1</v>
          </cell>
          <cell r="Q75">
            <v>4</v>
          </cell>
          <cell r="R75">
            <v>4</v>
          </cell>
          <cell r="S75">
            <v>4</v>
          </cell>
          <cell r="T75">
            <v>0</v>
          </cell>
          <cell r="U75">
            <v>0</v>
          </cell>
          <cell r="V75">
            <v>0</v>
          </cell>
          <cell r="W75">
            <v>0</v>
          </cell>
          <cell r="X75">
            <v>0</v>
          </cell>
          <cell r="Y75">
            <v>0</v>
          </cell>
          <cell r="AA75">
            <v>73430</v>
          </cell>
          <cell r="AB75">
            <v>1.2E-2</v>
          </cell>
          <cell r="AC75">
            <v>2.4E-2</v>
          </cell>
          <cell r="AD75">
            <v>3.6299999999999999E-2</v>
          </cell>
          <cell r="AE75">
            <v>3.8999999999999998E-3</v>
          </cell>
          <cell r="AF75">
            <v>7.9000000000000008E-3</v>
          </cell>
          <cell r="AG75">
            <v>0</v>
          </cell>
          <cell r="AH75">
            <v>12.439</v>
          </cell>
          <cell r="AI75">
            <v>1.1319999999999999</v>
          </cell>
          <cell r="AJ75">
            <v>9.7022999999999993</v>
          </cell>
          <cell r="AK75">
            <v>0</v>
          </cell>
          <cell r="AL75">
            <v>0</v>
          </cell>
          <cell r="AM75">
            <v>0</v>
          </cell>
          <cell r="AN75">
            <v>0</v>
          </cell>
          <cell r="AO75">
            <v>0</v>
          </cell>
          <cell r="AP75">
            <v>0</v>
          </cell>
        </row>
        <row r="76">
          <cell r="A76" t="str">
            <v>W45-ZENF</v>
          </cell>
          <cell r="B76" t="str">
            <v>Delete, W/S 452</v>
          </cell>
          <cell r="C76">
            <v>10452</v>
          </cell>
          <cell r="E76">
            <v>0</v>
          </cell>
          <cell r="F76">
            <v>0</v>
          </cell>
          <cell r="G76">
            <v>0</v>
          </cell>
          <cell r="J76">
            <v>74001</v>
          </cell>
          <cell r="K76">
            <v>0</v>
          </cell>
          <cell r="L76">
            <v>0</v>
          </cell>
          <cell r="M76">
            <v>0</v>
          </cell>
          <cell r="N76">
            <v>0</v>
          </cell>
          <cell r="O76">
            <v>0</v>
          </cell>
          <cell r="P76">
            <v>0</v>
          </cell>
          <cell r="Q76">
            <v>0</v>
          </cell>
          <cell r="R76">
            <v>0</v>
          </cell>
          <cell r="S76">
            <v>0</v>
          </cell>
          <cell r="T76">
            <v>6</v>
          </cell>
          <cell r="U76">
            <v>6</v>
          </cell>
          <cell r="V76">
            <v>6</v>
          </cell>
          <cell r="W76">
            <v>0</v>
          </cell>
          <cell r="X76">
            <v>7</v>
          </cell>
          <cell r="Y76">
            <v>7</v>
          </cell>
          <cell r="AA76">
            <v>74001</v>
          </cell>
          <cell r="AB76">
            <v>0</v>
          </cell>
          <cell r="AC76">
            <v>0</v>
          </cell>
          <cell r="AD76">
            <v>0</v>
          </cell>
          <cell r="AE76">
            <v>0</v>
          </cell>
          <cell r="AF76">
            <v>0</v>
          </cell>
          <cell r="AG76">
            <v>0</v>
          </cell>
          <cell r="AH76">
            <v>0</v>
          </cell>
          <cell r="AI76">
            <v>0</v>
          </cell>
          <cell r="AJ76">
            <v>0</v>
          </cell>
          <cell r="AK76">
            <v>0</v>
          </cell>
          <cell r="AL76">
            <v>0</v>
          </cell>
          <cell r="AM76">
            <v>0</v>
          </cell>
          <cell r="AN76">
            <v>0</v>
          </cell>
          <cell r="AO76">
            <v>1.0000000000000001E-5</v>
          </cell>
          <cell r="AP76">
            <v>0.01</v>
          </cell>
        </row>
        <row r="77">
          <cell r="A77" t="str">
            <v>W46-FORD</v>
          </cell>
          <cell r="B77" t="str">
            <v>Ford of AU throttle body assy, W/S 46</v>
          </cell>
          <cell r="C77">
            <v>59460</v>
          </cell>
          <cell r="E77">
            <v>0</v>
          </cell>
          <cell r="F77">
            <v>0</v>
          </cell>
          <cell r="G77">
            <v>0</v>
          </cell>
          <cell r="J77">
            <v>75001</v>
          </cell>
          <cell r="K77">
            <v>0</v>
          </cell>
          <cell r="L77">
            <v>0</v>
          </cell>
          <cell r="M77">
            <v>0</v>
          </cell>
          <cell r="N77">
            <v>0</v>
          </cell>
          <cell r="O77">
            <v>0</v>
          </cell>
          <cell r="P77">
            <v>0</v>
          </cell>
          <cell r="Q77">
            <v>0</v>
          </cell>
          <cell r="R77">
            <v>0</v>
          </cell>
          <cell r="S77">
            <v>0</v>
          </cell>
          <cell r="T77">
            <v>6</v>
          </cell>
          <cell r="U77">
            <v>6</v>
          </cell>
          <cell r="V77">
            <v>6</v>
          </cell>
          <cell r="W77">
            <v>0</v>
          </cell>
          <cell r="X77">
            <v>7</v>
          </cell>
          <cell r="Y77">
            <v>7</v>
          </cell>
          <cell r="AA77">
            <v>75001</v>
          </cell>
          <cell r="AB77">
            <v>0</v>
          </cell>
          <cell r="AC77">
            <v>0</v>
          </cell>
          <cell r="AD77">
            <v>0</v>
          </cell>
          <cell r="AE77">
            <v>0</v>
          </cell>
          <cell r="AF77">
            <v>0</v>
          </cell>
          <cell r="AG77">
            <v>0</v>
          </cell>
          <cell r="AH77">
            <v>0</v>
          </cell>
          <cell r="AI77">
            <v>0</v>
          </cell>
          <cell r="AJ77">
            <v>0</v>
          </cell>
          <cell r="AK77">
            <v>0.1234</v>
          </cell>
          <cell r="AL77">
            <v>7.2599999999999998E-2</v>
          </cell>
          <cell r="AM77">
            <v>4.58E-2</v>
          </cell>
          <cell r="AN77">
            <v>0</v>
          </cell>
          <cell r="AO77">
            <v>1.66E-2</v>
          </cell>
          <cell r="AP77">
            <v>0.01</v>
          </cell>
        </row>
        <row r="78">
          <cell r="A78" t="str">
            <v>W46-HEC</v>
          </cell>
          <cell r="B78" t="str">
            <v>HEC family II throttle body assy, W/S 46</v>
          </cell>
          <cell r="C78">
            <v>59460</v>
          </cell>
          <cell r="E78">
            <v>0</v>
          </cell>
          <cell r="F78">
            <v>0</v>
          </cell>
          <cell r="G78">
            <v>0</v>
          </cell>
          <cell r="J78">
            <v>0</v>
          </cell>
          <cell r="K78">
            <v>0</v>
          </cell>
          <cell r="L78">
            <v>0</v>
          </cell>
          <cell r="M78">
            <v>0</v>
          </cell>
          <cell r="N78">
            <v>0</v>
          </cell>
          <cell r="O78">
            <v>0</v>
          </cell>
          <cell r="P78">
            <v>0</v>
          </cell>
          <cell r="Q78">
            <v>0</v>
          </cell>
          <cell r="R78">
            <v>0</v>
          </cell>
          <cell r="S78">
            <v>0</v>
          </cell>
          <cell r="T78">
            <v>0</v>
          </cell>
          <cell r="U78">
            <v>0</v>
          </cell>
          <cell r="V78">
            <v>0</v>
          </cell>
          <cell r="W78">
            <v>0</v>
          </cell>
          <cell r="X78">
            <v>0</v>
          </cell>
          <cell r="Y78">
            <v>0</v>
          </cell>
          <cell r="AA78">
            <v>0</v>
          </cell>
        </row>
        <row r="79">
          <cell r="A79" t="str">
            <v>W46-HOLD</v>
          </cell>
          <cell r="B79" t="str">
            <v>Holden throttle body assy, W/S 46</v>
          </cell>
          <cell r="C79">
            <v>59460</v>
          </cell>
          <cell r="E79">
            <v>0</v>
          </cell>
          <cell r="F79">
            <v>0</v>
          </cell>
          <cell r="G79">
            <v>0</v>
          </cell>
          <cell r="J79">
            <v>0</v>
          </cell>
          <cell r="K79">
            <v>0</v>
          </cell>
          <cell r="L79">
            <v>0</v>
          </cell>
          <cell r="M79">
            <v>0</v>
          </cell>
          <cell r="N79">
            <v>0</v>
          </cell>
          <cell r="O79">
            <v>0</v>
          </cell>
          <cell r="P79">
            <v>0</v>
          </cell>
          <cell r="Q79">
            <v>0</v>
          </cell>
          <cell r="R79">
            <v>0</v>
          </cell>
          <cell r="S79">
            <v>0</v>
          </cell>
          <cell r="T79">
            <v>0</v>
          </cell>
          <cell r="U79">
            <v>0</v>
          </cell>
          <cell r="V79">
            <v>0</v>
          </cell>
          <cell r="W79">
            <v>0</v>
          </cell>
          <cell r="X79">
            <v>0</v>
          </cell>
          <cell r="Y79">
            <v>0</v>
          </cell>
          <cell r="AA79">
            <v>0</v>
          </cell>
        </row>
        <row r="80">
          <cell r="A80" t="str">
            <v>W46-V8EX</v>
          </cell>
          <cell r="B80" t="str">
            <v>Export V8 RBUO throttle body assy, W/S 46</v>
          </cell>
          <cell r="C80">
            <v>59460</v>
          </cell>
          <cell r="E80">
            <v>0</v>
          </cell>
          <cell r="F80">
            <v>0</v>
          </cell>
          <cell r="G80">
            <v>0</v>
          </cell>
          <cell r="J80">
            <v>0</v>
          </cell>
          <cell r="K80">
            <v>0</v>
          </cell>
          <cell r="L80">
            <v>0</v>
          </cell>
          <cell r="M80">
            <v>0</v>
          </cell>
          <cell r="N80">
            <v>0</v>
          </cell>
          <cell r="O80">
            <v>0</v>
          </cell>
          <cell r="P80">
            <v>0</v>
          </cell>
          <cell r="Q80">
            <v>0</v>
          </cell>
          <cell r="R80">
            <v>0</v>
          </cell>
          <cell r="S80">
            <v>0</v>
          </cell>
          <cell r="T80">
            <v>0</v>
          </cell>
          <cell r="U80">
            <v>0</v>
          </cell>
          <cell r="V80">
            <v>0</v>
          </cell>
          <cell r="W80">
            <v>0</v>
          </cell>
          <cell r="X80">
            <v>0</v>
          </cell>
          <cell r="Y80">
            <v>0</v>
          </cell>
          <cell r="AA80">
            <v>0</v>
          </cell>
        </row>
        <row r="81">
          <cell r="A81" t="str">
            <v>W47</v>
          </cell>
          <cell r="B81" t="str">
            <v>Hot Water Service, W/S 47</v>
          </cell>
          <cell r="C81">
            <v>64470</v>
          </cell>
          <cell r="E81">
            <v>0</v>
          </cell>
          <cell r="F81">
            <v>0</v>
          </cell>
          <cell r="G81">
            <v>0</v>
          </cell>
          <cell r="J81">
            <v>0</v>
          </cell>
          <cell r="K81">
            <v>0</v>
          </cell>
          <cell r="L81">
            <v>0</v>
          </cell>
          <cell r="M81">
            <v>0</v>
          </cell>
          <cell r="N81">
            <v>0</v>
          </cell>
          <cell r="O81">
            <v>0</v>
          </cell>
          <cell r="P81">
            <v>0</v>
          </cell>
          <cell r="Q81">
            <v>0</v>
          </cell>
          <cell r="R81">
            <v>0</v>
          </cell>
          <cell r="S81">
            <v>0</v>
          </cell>
          <cell r="T81">
            <v>0</v>
          </cell>
          <cell r="U81">
            <v>0</v>
          </cell>
          <cell r="V81">
            <v>0</v>
          </cell>
          <cell r="W81">
            <v>0</v>
          </cell>
          <cell r="X81">
            <v>0</v>
          </cell>
          <cell r="Y81">
            <v>0</v>
          </cell>
          <cell r="AA81">
            <v>0</v>
          </cell>
        </row>
        <row r="82">
          <cell r="A82" t="str">
            <v>W48-SWCH</v>
          </cell>
          <cell r="B82" t="str">
            <v>Mechanical switches, W/S 48</v>
          </cell>
          <cell r="C82">
            <v>57480</v>
          </cell>
          <cell r="E82">
            <v>0</v>
          </cell>
          <cell r="F82">
            <v>0</v>
          </cell>
          <cell r="G82">
            <v>0</v>
          </cell>
          <cell r="J82">
            <v>0</v>
          </cell>
          <cell r="K82">
            <v>0</v>
          </cell>
          <cell r="L82">
            <v>0</v>
          </cell>
          <cell r="M82">
            <v>0</v>
          </cell>
          <cell r="N82">
            <v>0</v>
          </cell>
          <cell r="O82">
            <v>0</v>
          </cell>
          <cell r="P82">
            <v>0</v>
          </cell>
          <cell r="Q82">
            <v>0</v>
          </cell>
          <cell r="R82">
            <v>0</v>
          </cell>
          <cell r="S82">
            <v>0</v>
          </cell>
          <cell r="T82">
            <v>0</v>
          </cell>
          <cell r="U82">
            <v>0</v>
          </cell>
          <cell r="V82">
            <v>0</v>
          </cell>
          <cell r="W82">
            <v>0</v>
          </cell>
          <cell r="X82">
            <v>0</v>
          </cell>
          <cell r="Y82">
            <v>0</v>
          </cell>
          <cell r="AA82">
            <v>0</v>
          </cell>
        </row>
        <row r="83">
          <cell r="A83" t="str">
            <v>W48-VW</v>
          </cell>
          <cell r="B83" t="str">
            <v>VW switch, W/S 48</v>
          </cell>
          <cell r="C83">
            <v>57480</v>
          </cell>
          <cell r="E83">
            <v>0</v>
          </cell>
          <cell r="F83">
            <v>0</v>
          </cell>
          <cell r="G83">
            <v>0</v>
          </cell>
          <cell r="J83">
            <v>0</v>
          </cell>
          <cell r="K83">
            <v>0</v>
          </cell>
          <cell r="L83">
            <v>0</v>
          </cell>
          <cell r="M83">
            <v>0</v>
          </cell>
          <cell r="N83">
            <v>0</v>
          </cell>
          <cell r="O83">
            <v>0</v>
          </cell>
          <cell r="P83">
            <v>0</v>
          </cell>
          <cell r="Q83">
            <v>0</v>
          </cell>
          <cell r="R83">
            <v>0</v>
          </cell>
          <cell r="S83">
            <v>0</v>
          </cell>
          <cell r="T83">
            <v>0</v>
          </cell>
          <cell r="U83">
            <v>0</v>
          </cell>
          <cell r="V83">
            <v>0</v>
          </cell>
          <cell r="W83">
            <v>0</v>
          </cell>
          <cell r="X83">
            <v>0</v>
          </cell>
          <cell r="Y83">
            <v>0</v>
          </cell>
          <cell r="AA83">
            <v>0</v>
          </cell>
        </row>
        <row r="84">
          <cell r="A84" t="str">
            <v>W50</v>
          </cell>
          <cell r="B84" t="str">
            <v>Petrol pump, W/S 50</v>
          </cell>
          <cell r="C84">
            <v>63500</v>
          </cell>
          <cell r="E84">
            <v>0</v>
          </cell>
          <cell r="F84">
            <v>0</v>
          </cell>
          <cell r="G84">
            <v>0</v>
          </cell>
          <cell r="J84">
            <v>0</v>
          </cell>
          <cell r="K84">
            <v>0</v>
          </cell>
          <cell r="L84">
            <v>0</v>
          </cell>
          <cell r="M84">
            <v>0</v>
          </cell>
          <cell r="N84">
            <v>0</v>
          </cell>
          <cell r="O84">
            <v>0</v>
          </cell>
          <cell r="P84">
            <v>0</v>
          </cell>
          <cell r="Q84">
            <v>0</v>
          </cell>
          <cell r="R84">
            <v>0</v>
          </cell>
          <cell r="S84">
            <v>0</v>
          </cell>
          <cell r="T84">
            <v>0</v>
          </cell>
          <cell r="U84">
            <v>0</v>
          </cell>
          <cell r="V84">
            <v>0</v>
          </cell>
          <cell r="W84">
            <v>0</v>
          </cell>
          <cell r="X84">
            <v>0</v>
          </cell>
          <cell r="Y84">
            <v>0</v>
          </cell>
          <cell r="AA84">
            <v>0</v>
          </cell>
        </row>
        <row r="85">
          <cell r="A85" t="str">
            <v>W52</v>
          </cell>
          <cell r="B85" t="str">
            <v>Ignition Coil, W/S 52</v>
          </cell>
          <cell r="C85">
            <v>55520</v>
          </cell>
          <cell r="E85">
            <v>0</v>
          </cell>
          <cell r="F85">
            <v>0</v>
          </cell>
          <cell r="G85">
            <v>0</v>
          </cell>
          <cell r="J85">
            <v>0</v>
          </cell>
          <cell r="K85">
            <v>0</v>
          </cell>
          <cell r="L85">
            <v>0</v>
          </cell>
          <cell r="M85">
            <v>0</v>
          </cell>
          <cell r="N85">
            <v>0</v>
          </cell>
          <cell r="O85">
            <v>0</v>
          </cell>
          <cell r="P85">
            <v>0</v>
          </cell>
          <cell r="Q85">
            <v>0</v>
          </cell>
          <cell r="R85">
            <v>0</v>
          </cell>
          <cell r="S85">
            <v>0</v>
          </cell>
          <cell r="T85">
            <v>0</v>
          </cell>
          <cell r="U85">
            <v>0</v>
          </cell>
          <cell r="V85">
            <v>0</v>
          </cell>
          <cell r="W85">
            <v>0</v>
          </cell>
          <cell r="X85">
            <v>0</v>
          </cell>
          <cell r="Y85">
            <v>0</v>
          </cell>
          <cell r="AA85">
            <v>0</v>
          </cell>
        </row>
        <row r="86">
          <cell r="A86" t="str">
            <v>W55</v>
          </cell>
          <cell r="B86" t="str">
            <v>Distributor &amp; vacuum actuator assembly</v>
          </cell>
          <cell r="C86">
            <v>54550</v>
          </cell>
          <cell r="E86">
            <v>0</v>
          </cell>
          <cell r="F86">
            <v>0</v>
          </cell>
          <cell r="G86">
            <v>0</v>
          </cell>
          <cell r="J86">
            <v>0</v>
          </cell>
          <cell r="K86">
            <v>0</v>
          </cell>
          <cell r="L86">
            <v>0</v>
          </cell>
          <cell r="M86">
            <v>0</v>
          </cell>
          <cell r="N86">
            <v>0</v>
          </cell>
          <cell r="O86">
            <v>0</v>
          </cell>
          <cell r="P86">
            <v>0</v>
          </cell>
          <cell r="Q86">
            <v>0</v>
          </cell>
          <cell r="R86">
            <v>0</v>
          </cell>
          <cell r="S86">
            <v>0</v>
          </cell>
          <cell r="T86">
            <v>0</v>
          </cell>
          <cell r="U86">
            <v>0</v>
          </cell>
          <cell r="V86">
            <v>0</v>
          </cell>
          <cell r="W86">
            <v>0</v>
          </cell>
          <cell r="X86">
            <v>0</v>
          </cell>
          <cell r="Y86">
            <v>0</v>
          </cell>
          <cell r="AA86">
            <v>0</v>
          </cell>
        </row>
        <row r="87">
          <cell r="A87" t="str">
            <v>W56</v>
          </cell>
          <cell r="B87" t="str">
            <v>Solenoid and outer wedge drive assy</v>
          </cell>
          <cell r="C87">
            <v>51560</v>
          </cell>
          <cell r="E87">
            <v>0</v>
          </cell>
          <cell r="F87">
            <v>0</v>
          </cell>
          <cell r="G87">
            <v>0</v>
          </cell>
          <cell r="J87">
            <v>0</v>
          </cell>
          <cell r="K87">
            <v>0</v>
          </cell>
          <cell r="L87">
            <v>0</v>
          </cell>
          <cell r="M87">
            <v>0</v>
          </cell>
          <cell r="N87">
            <v>0</v>
          </cell>
          <cell r="O87">
            <v>0</v>
          </cell>
          <cell r="P87">
            <v>0</v>
          </cell>
          <cell r="Q87">
            <v>0</v>
          </cell>
          <cell r="R87">
            <v>0</v>
          </cell>
          <cell r="S87">
            <v>0</v>
          </cell>
          <cell r="T87">
            <v>0</v>
          </cell>
          <cell r="U87">
            <v>0</v>
          </cell>
          <cell r="V87">
            <v>0</v>
          </cell>
          <cell r="W87">
            <v>0</v>
          </cell>
          <cell r="X87">
            <v>0</v>
          </cell>
          <cell r="Y87">
            <v>0</v>
          </cell>
          <cell r="AA87">
            <v>0</v>
          </cell>
        </row>
        <row r="88">
          <cell r="A88" t="str">
            <v>W59-ASSY</v>
          </cell>
          <cell r="B88" t="str">
            <v>All regulator assembly, W/S 59</v>
          </cell>
          <cell r="C88">
            <v>53590</v>
          </cell>
          <cell r="E88">
            <v>0</v>
          </cell>
          <cell r="F88">
            <v>0</v>
          </cell>
          <cell r="G88">
            <v>0</v>
          </cell>
          <cell r="J88">
            <v>0</v>
          </cell>
          <cell r="K88">
            <v>0</v>
          </cell>
          <cell r="L88">
            <v>0</v>
          </cell>
          <cell r="M88">
            <v>0</v>
          </cell>
          <cell r="N88">
            <v>0</v>
          </cell>
          <cell r="O88">
            <v>0</v>
          </cell>
          <cell r="P88">
            <v>0</v>
          </cell>
          <cell r="Q88">
            <v>0</v>
          </cell>
          <cell r="R88">
            <v>0</v>
          </cell>
          <cell r="S88">
            <v>0</v>
          </cell>
          <cell r="T88">
            <v>0</v>
          </cell>
          <cell r="U88">
            <v>0</v>
          </cell>
          <cell r="V88">
            <v>0</v>
          </cell>
          <cell r="W88">
            <v>0</v>
          </cell>
          <cell r="X88">
            <v>0</v>
          </cell>
          <cell r="Y88">
            <v>0</v>
          </cell>
          <cell r="AA88">
            <v>0</v>
          </cell>
        </row>
        <row r="89">
          <cell r="A89" t="str">
            <v>W59-HARL</v>
          </cell>
          <cell r="B89" t="str">
            <v>Harley Davidson Regulator, W/S 59</v>
          </cell>
          <cell r="C89">
            <v>53590</v>
          </cell>
          <cell r="E89">
            <v>0</v>
          </cell>
          <cell r="F89">
            <v>0</v>
          </cell>
          <cell r="G89">
            <v>0</v>
          </cell>
          <cell r="J89">
            <v>0</v>
          </cell>
          <cell r="K89">
            <v>0</v>
          </cell>
          <cell r="L89">
            <v>0</v>
          </cell>
          <cell r="M89">
            <v>0</v>
          </cell>
          <cell r="N89">
            <v>0</v>
          </cell>
          <cell r="O89">
            <v>0</v>
          </cell>
          <cell r="P89">
            <v>0</v>
          </cell>
          <cell r="Q89">
            <v>0</v>
          </cell>
          <cell r="R89">
            <v>0</v>
          </cell>
          <cell r="S89">
            <v>0</v>
          </cell>
          <cell r="T89">
            <v>0</v>
          </cell>
          <cell r="U89">
            <v>0</v>
          </cell>
          <cell r="V89">
            <v>0</v>
          </cell>
          <cell r="W89">
            <v>0</v>
          </cell>
          <cell r="X89">
            <v>0</v>
          </cell>
          <cell r="Y89">
            <v>0</v>
          </cell>
          <cell r="AA89">
            <v>0</v>
          </cell>
        </row>
        <row r="90">
          <cell r="A90" t="str">
            <v>W59-POTT</v>
          </cell>
          <cell r="B90" t="str">
            <v>Regulator potting, W/S 59</v>
          </cell>
          <cell r="C90">
            <v>53590</v>
          </cell>
          <cell r="E90">
            <v>0</v>
          </cell>
          <cell r="F90">
            <v>0</v>
          </cell>
          <cell r="G90">
            <v>0</v>
          </cell>
          <cell r="J90">
            <v>0</v>
          </cell>
          <cell r="K90">
            <v>0</v>
          </cell>
          <cell r="L90">
            <v>0</v>
          </cell>
          <cell r="M90">
            <v>0</v>
          </cell>
          <cell r="N90">
            <v>0</v>
          </cell>
          <cell r="O90">
            <v>0</v>
          </cell>
          <cell r="P90">
            <v>0</v>
          </cell>
          <cell r="Q90">
            <v>0</v>
          </cell>
          <cell r="R90">
            <v>0</v>
          </cell>
          <cell r="S90">
            <v>0</v>
          </cell>
          <cell r="T90">
            <v>0</v>
          </cell>
          <cell r="U90">
            <v>0</v>
          </cell>
          <cell r="V90">
            <v>0</v>
          </cell>
          <cell r="W90">
            <v>0</v>
          </cell>
          <cell r="X90">
            <v>0</v>
          </cell>
          <cell r="Y90">
            <v>0</v>
          </cell>
          <cell r="AA90">
            <v>0</v>
          </cell>
        </row>
        <row r="91">
          <cell r="A91" t="str">
            <v>W59-SOLD</v>
          </cell>
          <cell r="B91" t="str">
            <v>Regulator soldering line, W/S 59</v>
          </cell>
          <cell r="C91">
            <v>53590</v>
          </cell>
          <cell r="E91">
            <v>0</v>
          </cell>
          <cell r="F91">
            <v>0</v>
          </cell>
          <cell r="G91">
            <v>0</v>
          </cell>
          <cell r="J91">
            <v>0</v>
          </cell>
          <cell r="K91">
            <v>0</v>
          </cell>
          <cell r="L91">
            <v>0</v>
          </cell>
          <cell r="M91">
            <v>0</v>
          </cell>
          <cell r="N91">
            <v>0</v>
          </cell>
          <cell r="O91">
            <v>0</v>
          </cell>
          <cell r="P91">
            <v>0</v>
          </cell>
          <cell r="Q91">
            <v>0</v>
          </cell>
          <cell r="R91">
            <v>0</v>
          </cell>
          <cell r="S91">
            <v>0</v>
          </cell>
          <cell r="T91">
            <v>0</v>
          </cell>
          <cell r="U91">
            <v>0</v>
          </cell>
          <cell r="V91">
            <v>0</v>
          </cell>
          <cell r="W91">
            <v>0</v>
          </cell>
          <cell r="X91">
            <v>0</v>
          </cell>
          <cell r="Y91">
            <v>0</v>
          </cell>
          <cell r="AA91">
            <v>0</v>
          </cell>
        </row>
        <row r="92">
          <cell r="A92" t="str">
            <v>W59-TDIS</v>
          </cell>
          <cell r="B92" t="str">
            <v>Test discrete regulator, W/S 59</v>
          </cell>
          <cell r="C92">
            <v>53590</v>
          </cell>
          <cell r="E92">
            <v>0</v>
          </cell>
          <cell r="F92">
            <v>0</v>
          </cell>
          <cell r="G92">
            <v>0</v>
          </cell>
          <cell r="J92">
            <v>0</v>
          </cell>
          <cell r="K92">
            <v>0</v>
          </cell>
          <cell r="L92">
            <v>0</v>
          </cell>
          <cell r="M92">
            <v>0</v>
          </cell>
          <cell r="N92">
            <v>0</v>
          </cell>
          <cell r="O92">
            <v>0</v>
          </cell>
          <cell r="P92">
            <v>0</v>
          </cell>
          <cell r="Q92">
            <v>0</v>
          </cell>
          <cell r="R92">
            <v>0</v>
          </cell>
          <cell r="S92">
            <v>0</v>
          </cell>
          <cell r="T92">
            <v>0</v>
          </cell>
          <cell r="U92">
            <v>0</v>
          </cell>
          <cell r="V92">
            <v>0</v>
          </cell>
          <cell r="W92">
            <v>0</v>
          </cell>
          <cell r="X92">
            <v>0</v>
          </cell>
          <cell r="Y92">
            <v>0</v>
          </cell>
          <cell r="AA92">
            <v>0</v>
          </cell>
        </row>
        <row r="93">
          <cell r="A93" t="str">
            <v>W59-THYB</v>
          </cell>
          <cell r="B93" t="str">
            <v>Test hybrid regulator, W/S 59</v>
          </cell>
          <cell r="C93">
            <v>53590</v>
          </cell>
          <cell r="E93">
            <v>0</v>
          </cell>
          <cell r="F93">
            <v>0</v>
          </cell>
          <cell r="G93">
            <v>0</v>
          </cell>
          <cell r="J93">
            <v>0</v>
          </cell>
          <cell r="K93">
            <v>0</v>
          </cell>
          <cell r="L93">
            <v>0</v>
          </cell>
          <cell r="M93">
            <v>0</v>
          </cell>
          <cell r="N93">
            <v>0</v>
          </cell>
          <cell r="O93">
            <v>0</v>
          </cell>
          <cell r="P93">
            <v>0</v>
          </cell>
          <cell r="Q93">
            <v>0</v>
          </cell>
          <cell r="R93">
            <v>0</v>
          </cell>
          <cell r="S93">
            <v>0</v>
          </cell>
          <cell r="T93">
            <v>0</v>
          </cell>
          <cell r="U93">
            <v>0</v>
          </cell>
          <cell r="V93">
            <v>0</v>
          </cell>
          <cell r="W93">
            <v>0</v>
          </cell>
          <cell r="X93">
            <v>0</v>
          </cell>
          <cell r="Y93">
            <v>0</v>
          </cell>
          <cell r="AA93">
            <v>0</v>
          </cell>
        </row>
        <row r="94">
          <cell r="A94" t="str">
            <v>W60</v>
          </cell>
          <cell r="B94" t="str">
            <v>Starter final assembly, W/S 60</v>
          </cell>
          <cell r="C94">
            <v>51600</v>
          </cell>
          <cell r="E94">
            <v>0</v>
          </cell>
          <cell r="F94">
            <v>0</v>
          </cell>
          <cell r="G94">
            <v>0</v>
          </cell>
          <cell r="J94">
            <v>0</v>
          </cell>
          <cell r="K94">
            <v>0</v>
          </cell>
          <cell r="L94">
            <v>0</v>
          </cell>
          <cell r="M94">
            <v>0</v>
          </cell>
          <cell r="N94">
            <v>0</v>
          </cell>
          <cell r="O94">
            <v>0</v>
          </cell>
          <cell r="P94">
            <v>0</v>
          </cell>
          <cell r="Q94">
            <v>0</v>
          </cell>
          <cell r="R94">
            <v>0</v>
          </cell>
          <cell r="S94">
            <v>0</v>
          </cell>
          <cell r="T94">
            <v>0</v>
          </cell>
          <cell r="U94">
            <v>0</v>
          </cell>
          <cell r="V94">
            <v>0</v>
          </cell>
          <cell r="W94">
            <v>0</v>
          </cell>
          <cell r="X94">
            <v>0</v>
          </cell>
          <cell r="Y94">
            <v>0</v>
          </cell>
          <cell r="AA94">
            <v>0</v>
          </cell>
        </row>
        <row r="95">
          <cell r="A95" t="str">
            <v>W63-ASSY</v>
          </cell>
          <cell r="B95" t="str">
            <v>Rectifier assembly line, W/S 63</v>
          </cell>
          <cell r="C95">
            <v>52630</v>
          </cell>
          <cell r="E95">
            <v>0</v>
          </cell>
          <cell r="F95">
            <v>0</v>
          </cell>
          <cell r="G95">
            <v>0</v>
          </cell>
          <cell r="J95">
            <v>0</v>
          </cell>
          <cell r="K95">
            <v>0</v>
          </cell>
          <cell r="L95">
            <v>0</v>
          </cell>
          <cell r="M95">
            <v>0</v>
          </cell>
          <cell r="N95">
            <v>0</v>
          </cell>
          <cell r="O95">
            <v>0</v>
          </cell>
          <cell r="P95">
            <v>0</v>
          </cell>
          <cell r="Q95">
            <v>0</v>
          </cell>
          <cell r="R95">
            <v>0</v>
          </cell>
          <cell r="S95">
            <v>0</v>
          </cell>
          <cell r="T95">
            <v>0</v>
          </cell>
          <cell r="U95">
            <v>0</v>
          </cell>
          <cell r="V95">
            <v>0</v>
          </cell>
          <cell r="W95">
            <v>0</v>
          </cell>
          <cell r="X95">
            <v>0</v>
          </cell>
          <cell r="Y95">
            <v>0</v>
          </cell>
          <cell r="AA95">
            <v>0</v>
          </cell>
        </row>
        <row r="96">
          <cell r="A96" t="str">
            <v>W63-MOLD</v>
          </cell>
          <cell r="B96" t="str">
            <v>Rextifier moulding machines, W/S 63</v>
          </cell>
          <cell r="C96">
            <v>52630</v>
          </cell>
          <cell r="E96">
            <v>0</v>
          </cell>
          <cell r="F96">
            <v>0</v>
          </cell>
          <cell r="G96">
            <v>0</v>
          </cell>
          <cell r="J96">
            <v>0</v>
          </cell>
          <cell r="K96">
            <v>0</v>
          </cell>
          <cell r="L96">
            <v>0</v>
          </cell>
          <cell r="M96">
            <v>0</v>
          </cell>
          <cell r="N96">
            <v>0</v>
          </cell>
          <cell r="O96">
            <v>0</v>
          </cell>
          <cell r="P96">
            <v>0</v>
          </cell>
          <cell r="Q96">
            <v>0</v>
          </cell>
          <cell r="R96">
            <v>0</v>
          </cell>
          <cell r="S96">
            <v>0</v>
          </cell>
          <cell r="T96">
            <v>0</v>
          </cell>
          <cell r="U96">
            <v>0</v>
          </cell>
          <cell r="V96">
            <v>0</v>
          </cell>
          <cell r="W96">
            <v>0</v>
          </cell>
          <cell r="X96">
            <v>0</v>
          </cell>
          <cell r="Y96">
            <v>0</v>
          </cell>
          <cell r="AA96">
            <v>0</v>
          </cell>
        </row>
        <row r="97">
          <cell r="A97" t="str">
            <v>W64</v>
          </cell>
          <cell r="B97" t="str">
            <v>Alternator final assembly, W/S 64</v>
          </cell>
          <cell r="C97">
            <v>52640</v>
          </cell>
          <cell r="E97">
            <v>0</v>
          </cell>
          <cell r="F97">
            <v>0</v>
          </cell>
          <cell r="G97">
            <v>0</v>
          </cell>
          <cell r="J97">
            <v>0</v>
          </cell>
          <cell r="K97">
            <v>0</v>
          </cell>
          <cell r="L97">
            <v>0</v>
          </cell>
          <cell r="M97">
            <v>0</v>
          </cell>
          <cell r="N97">
            <v>0</v>
          </cell>
          <cell r="O97">
            <v>0</v>
          </cell>
          <cell r="P97">
            <v>0</v>
          </cell>
          <cell r="Q97">
            <v>0</v>
          </cell>
          <cell r="R97">
            <v>0</v>
          </cell>
          <cell r="S97">
            <v>0</v>
          </cell>
          <cell r="T97">
            <v>0</v>
          </cell>
          <cell r="U97">
            <v>0</v>
          </cell>
          <cell r="V97">
            <v>0</v>
          </cell>
          <cell r="W97">
            <v>0</v>
          </cell>
          <cell r="X97">
            <v>0</v>
          </cell>
          <cell r="Y97">
            <v>0</v>
          </cell>
          <cell r="AA97">
            <v>0</v>
          </cell>
        </row>
        <row r="98">
          <cell r="A98" t="str">
            <v>W65</v>
          </cell>
          <cell r="B98" t="str">
            <v>Spare parts packing/repacking, W/S 65</v>
          </cell>
          <cell r="C98">
            <v>10650</v>
          </cell>
          <cell r="E98">
            <v>0</v>
          </cell>
          <cell r="F98">
            <v>0</v>
          </cell>
          <cell r="G98">
            <v>0</v>
          </cell>
          <cell r="J98">
            <v>0</v>
          </cell>
          <cell r="K98">
            <v>0</v>
          </cell>
          <cell r="L98">
            <v>0</v>
          </cell>
          <cell r="M98">
            <v>0</v>
          </cell>
          <cell r="N98">
            <v>0</v>
          </cell>
          <cell r="O98">
            <v>0</v>
          </cell>
          <cell r="P98">
            <v>0</v>
          </cell>
          <cell r="Q98">
            <v>0</v>
          </cell>
          <cell r="R98">
            <v>0</v>
          </cell>
          <cell r="S98">
            <v>0</v>
          </cell>
          <cell r="T98">
            <v>0</v>
          </cell>
          <cell r="U98">
            <v>0</v>
          </cell>
          <cell r="V98">
            <v>0</v>
          </cell>
          <cell r="W98">
            <v>0</v>
          </cell>
          <cell r="X98">
            <v>0</v>
          </cell>
          <cell r="Y98">
            <v>0</v>
          </cell>
          <cell r="AA98">
            <v>0</v>
          </cell>
        </row>
        <row r="99">
          <cell r="A99" t="str">
            <v>W66-PQA</v>
          </cell>
          <cell r="B99">
            <v>0</v>
          </cell>
          <cell r="C99">
            <v>17500</v>
          </cell>
          <cell r="E99">
            <v>0</v>
          </cell>
          <cell r="F99">
            <v>0</v>
          </cell>
          <cell r="G99">
            <v>0</v>
          </cell>
          <cell r="J99">
            <v>0</v>
          </cell>
          <cell r="K99">
            <v>0</v>
          </cell>
          <cell r="L99">
            <v>0</v>
          </cell>
          <cell r="M99">
            <v>0</v>
          </cell>
          <cell r="N99">
            <v>0</v>
          </cell>
          <cell r="O99">
            <v>0</v>
          </cell>
          <cell r="P99">
            <v>0</v>
          </cell>
          <cell r="Q99">
            <v>0</v>
          </cell>
          <cell r="R99">
            <v>0</v>
          </cell>
          <cell r="S99">
            <v>0</v>
          </cell>
          <cell r="T99">
            <v>0</v>
          </cell>
          <cell r="U99">
            <v>0</v>
          </cell>
          <cell r="V99">
            <v>0</v>
          </cell>
          <cell r="W99">
            <v>0</v>
          </cell>
          <cell r="X99">
            <v>0</v>
          </cell>
          <cell r="Y99">
            <v>0</v>
          </cell>
          <cell r="AA99">
            <v>0</v>
          </cell>
        </row>
        <row r="100">
          <cell r="A100" t="str">
            <v>W66-FORD</v>
          </cell>
          <cell r="B100" t="str">
            <v>Ford fuel rail assy, W/S 66</v>
          </cell>
          <cell r="C100">
            <v>61660</v>
          </cell>
          <cell r="E100">
            <v>0</v>
          </cell>
          <cell r="F100">
            <v>0</v>
          </cell>
          <cell r="G100">
            <v>0</v>
          </cell>
          <cell r="J100">
            <v>0</v>
          </cell>
          <cell r="K100">
            <v>0</v>
          </cell>
          <cell r="L100">
            <v>0</v>
          </cell>
          <cell r="M100">
            <v>0</v>
          </cell>
          <cell r="N100">
            <v>0</v>
          </cell>
          <cell r="O100">
            <v>0</v>
          </cell>
          <cell r="P100">
            <v>0</v>
          </cell>
          <cell r="Q100">
            <v>0</v>
          </cell>
          <cell r="R100">
            <v>0</v>
          </cell>
          <cell r="S100">
            <v>0</v>
          </cell>
          <cell r="T100">
            <v>0</v>
          </cell>
          <cell r="U100">
            <v>0</v>
          </cell>
          <cell r="V100">
            <v>0</v>
          </cell>
          <cell r="W100">
            <v>0</v>
          </cell>
          <cell r="X100">
            <v>0</v>
          </cell>
          <cell r="Y100">
            <v>0</v>
          </cell>
          <cell r="AA100">
            <v>0</v>
          </cell>
        </row>
        <row r="101">
          <cell r="A101" t="str">
            <v>W66-HOLD</v>
          </cell>
          <cell r="B101" t="str">
            <v>Holden fuel rail assy, W/S 66</v>
          </cell>
          <cell r="C101">
            <v>61660</v>
          </cell>
          <cell r="E101">
            <v>0</v>
          </cell>
          <cell r="F101">
            <v>0</v>
          </cell>
          <cell r="G101">
            <v>0</v>
          </cell>
          <cell r="J101">
            <v>0</v>
          </cell>
          <cell r="K101">
            <v>0</v>
          </cell>
          <cell r="L101">
            <v>0</v>
          </cell>
          <cell r="M101">
            <v>0</v>
          </cell>
          <cell r="N101">
            <v>0</v>
          </cell>
          <cell r="O101">
            <v>0</v>
          </cell>
          <cell r="P101">
            <v>0</v>
          </cell>
          <cell r="Q101">
            <v>0</v>
          </cell>
          <cell r="R101">
            <v>0</v>
          </cell>
          <cell r="S101">
            <v>0</v>
          </cell>
          <cell r="T101">
            <v>0</v>
          </cell>
          <cell r="U101">
            <v>0</v>
          </cell>
          <cell r="V101">
            <v>0</v>
          </cell>
          <cell r="W101">
            <v>0</v>
          </cell>
          <cell r="X101">
            <v>0</v>
          </cell>
          <cell r="Y101">
            <v>0</v>
          </cell>
          <cell r="AA101">
            <v>0</v>
          </cell>
        </row>
        <row r="102">
          <cell r="A102" t="str">
            <v>W66-OVEN</v>
          </cell>
          <cell r="B102" t="str">
            <v>Fuel rail brazing oven, W/S 66</v>
          </cell>
          <cell r="C102">
            <v>61660</v>
          </cell>
          <cell r="E102">
            <v>0</v>
          </cell>
          <cell r="F102">
            <v>0</v>
          </cell>
          <cell r="G102">
            <v>0</v>
          </cell>
          <cell r="J102">
            <v>0</v>
          </cell>
          <cell r="K102">
            <v>0</v>
          </cell>
          <cell r="L102">
            <v>0</v>
          </cell>
          <cell r="M102">
            <v>0</v>
          </cell>
          <cell r="N102">
            <v>0</v>
          </cell>
          <cell r="O102">
            <v>0</v>
          </cell>
          <cell r="P102">
            <v>0</v>
          </cell>
          <cell r="Q102">
            <v>0</v>
          </cell>
          <cell r="R102">
            <v>0</v>
          </cell>
          <cell r="S102">
            <v>0</v>
          </cell>
          <cell r="T102">
            <v>0</v>
          </cell>
          <cell r="U102">
            <v>0</v>
          </cell>
          <cell r="V102">
            <v>0</v>
          </cell>
          <cell r="W102">
            <v>0</v>
          </cell>
          <cell r="X102">
            <v>0</v>
          </cell>
          <cell r="Y102">
            <v>0</v>
          </cell>
          <cell r="AA102">
            <v>0</v>
          </cell>
        </row>
        <row r="103">
          <cell r="A103" t="str">
            <v>W66-RAIL</v>
          </cell>
          <cell r="B103" t="str">
            <v>Fuel rail fabrication, W/S 66</v>
          </cell>
          <cell r="C103">
            <v>61660</v>
          </cell>
          <cell r="E103">
            <v>0</v>
          </cell>
          <cell r="F103">
            <v>0</v>
          </cell>
          <cell r="G103">
            <v>0</v>
          </cell>
          <cell r="J103">
            <v>0</v>
          </cell>
          <cell r="K103">
            <v>0</v>
          </cell>
          <cell r="L103">
            <v>0</v>
          </cell>
          <cell r="M103">
            <v>0</v>
          </cell>
          <cell r="N103">
            <v>0</v>
          </cell>
          <cell r="O103">
            <v>0</v>
          </cell>
          <cell r="P103">
            <v>0</v>
          </cell>
          <cell r="Q103">
            <v>0</v>
          </cell>
          <cell r="R103">
            <v>0</v>
          </cell>
          <cell r="S103">
            <v>0</v>
          </cell>
          <cell r="T103">
            <v>0</v>
          </cell>
          <cell r="U103">
            <v>0</v>
          </cell>
          <cell r="V103">
            <v>0</v>
          </cell>
          <cell r="W103">
            <v>0</v>
          </cell>
          <cell r="X103">
            <v>0</v>
          </cell>
          <cell r="Y103">
            <v>0</v>
          </cell>
          <cell r="AA103">
            <v>0</v>
          </cell>
        </row>
        <row r="104">
          <cell r="A104" t="str">
            <v>W67</v>
          </cell>
          <cell r="B104" t="str">
            <v>Fuel Injector, W/S 67</v>
          </cell>
          <cell r="C104">
            <v>62670</v>
          </cell>
        </row>
        <row r="105">
          <cell r="A105" t="str">
            <v>W67-NEDL</v>
          </cell>
          <cell r="B105" t="str">
            <v>Fuel Injector-needle automat, W/S 67</v>
          </cell>
          <cell r="C105">
            <v>62670</v>
          </cell>
        </row>
        <row r="106">
          <cell r="A106" t="str">
            <v>W67-SEAT</v>
          </cell>
          <cell r="B106" t="str">
            <v>Fuel Injector-valve seat grinder, W/S 67</v>
          </cell>
          <cell r="C106">
            <v>62670</v>
          </cell>
        </row>
        <row r="107">
          <cell r="A107" t="str">
            <v>W67-TUBE</v>
          </cell>
          <cell r="B107" t="str">
            <v>Fuel Injector-tube automat, W/S 67</v>
          </cell>
          <cell r="C107">
            <v>62670</v>
          </cell>
        </row>
        <row r="108">
          <cell r="A108" t="str">
            <v>W67-VSC</v>
          </cell>
          <cell r="B108" t="str">
            <v>Fuel Injector-valve seat compl. automat, W/S 67</v>
          </cell>
          <cell r="C108">
            <v>62670</v>
          </cell>
        </row>
        <row r="134">
          <cell r="B134" t="str">
            <v>AUD</v>
          </cell>
          <cell r="C134">
            <v>1</v>
          </cell>
          <cell r="G134" t="str">
            <v>LS</v>
          </cell>
          <cell r="H134">
            <v>0</v>
          </cell>
          <cell r="I134">
            <v>0</v>
          </cell>
          <cell r="J134">
            <v>0</v>
          </cell>
        </row>
        <row r="135">
          <cell r="B135" t="str">
            <v>DEM</v>
          </cell>
          <cell r="C135">
            <v>1.1399999999999999</v>
          </cell>
          <cell r="G135" t="str">
            <v>LA</v>
          </cell>
          <cell r="H135">
            <v>0</v>
          </cell>
          <cell r="I135">
            <v>0</v>
          </cell>
          <cell r="J135">
            <v>0</v>
          </cell>
        </row>
        <row r="136">
          <cell r="B136" t="str">
            <v>JPY</v>
          </cell>
          <cell r="C136">
            <v>80</v>
          </cell>
          <cell r="G136" t="str">
            <v>OS</v>
          </cell>
          <cell r="H136">
            <v>1.4999999999999999E-2</v>
          </cell>
          <cell r="I136">
            <v>0.03</v>
          </cell>
          <cell r="J136">
            <v>4.4999999999999998E-2</v>
          </cell>
        </row>
        <row r="137">
          <cell r="B137" t="str">
            <v>USD</v>
          </cell>
          <cell r="C137">
            <v>0.69</v>
          </cell>
          <cell r="G137" t="str">
            <v>RB</v>
          </cell>
          <cell r="H137">
            <v>1.4999999999999999E-2</v>
          </cell>
          <cell r="I137">
            <v>0.03</v>
          </cell>
          <cell r="J137">
            <v>4.4999999999999998E-2</v>
          </cell>
        </row>
        <row r="138">
          <cell r="B138" t="str">
            <v>SGD</v>
          </cell>
          <cell r="C138">
            <v>1.1000000000000001</v>
          </cell>
          <cell r="G138" t="str">
            <v>CU-IMP</v>
          </cell>
          <cell r="H138">
            <v>1.4999999999999999E-2</v>
          </cell>
          <cell r="I138">
            <v>0.03</v>
          </cell>
          <cell r="J138">
            <v>4.4999999999999998E-2</v>
          </cell>
        </row>
        <row r="139">
          <cell r="B139" t="str">
            <v>CHF</v>
          </cell>
          <cell r="C139">
            <v>1</v>
          </cell>
          <cell r="G139" t="str">
            <v>CU-LOC</v>
          </cell>
          <cell r="H139">
            <v>0</v>
          </cell>
          <cell r="I139">
            <v>0</v>
          </cell>
          <cell r="J139">
            <v>0</v>
          </cell>
        </row>
        <row r="140">
          <cell r="B140" t="str">
            <v>GBP</v>
          </cell>
          <cell r="C140">
            <v>0.38</v>
          </cell>
          <cell r="G140" t="str">
            <v>AL-IMP</v>
          </cell>
          <cell r="H140">
            <v>1.4999999999999999E-2</v>
          </cell>
          <cell r="I140">
            <v>0.03</v>
          </cell>
          <cell r="J140">
            <v>4.4999999999999998E-2</v>
          </cell>
        </row>
        <row r="141">
          <cell r="B141" t="str">
            <v>NZD</v>
          </cell>
          <cell r="C141">
            <v>1.22</v>
          </cell>
          <cell r="G141" t="str">
            <v>AL-LOC</v>
          </cell>
          <cell r="H141">
            <v>0</v>
          </cell>
          <cell r="I141">
            <v>0</v>
          </cell>
          <cell r="J141">
            <v>0</v>
          </cell>
        </row>
        <row r="142">
          <cell r="B142" t="str">
            <v>CAD</v>
          </cell>
          <cell r="C142">
            <v>0.85</v>
          </cell>
          <cell r="G142">
            <v>0</v>
          </cell>
          <cell r="H142">
            <v>0</v>
          </cell>
          <cell r="I142">
            <v>0</v>
          </cell>
          <cell r="J142">
            <v>0</v>
          </cell>
        </row>
        <row r="143">
          <cell r="B143" t="str">
            <v>ATS</v>
          </cell>
          <cell r="C143">
            <v>8.9</v>
          </cell>
          <cell r="G143">
            <v>0</v>
          </cell>
          <cell r="H143">
            <v>0</v>
          </cell>
          <cell r="I143">
            <v>0</v>
          </cell>
          <cell r="J143">
            <v>0</v>
          </cell>
        </row>
        <row r="144">
          <cell r="B144" t="str">
            <v>NLG</v>
          </cell>
          <cell r="C144">
            <v>1.42</v>
          </cell>
          <cell r="G144">
            <v>0</v>
          </cell>
          <cell r="H144">
            <v>0</v>
          </cell>
          <cell r="I144">
            <v>0</v>
          </cell>
          <cell r="J144">
            <v>0</v>
          </cell>
        </row>
        <row r="145">
          <cell r="B145" t="str">
            <v>BEC</v>
          </cell>
          <cell r="C145">
            <v>25</v>
          </cell>
        </row>
        <row r="146">
          <cell r="B146" t="str">
            <v>FRF</v>
          </cell>
          <cell r="C146">
            <v>4.05</v>
          </cell>
        </row>
        <row r="147">
          <cell r="B147" t="str">
            <v>ITL</v>
          </cell>
          <cell r="C147">
            <v>1200</v>
          </cell>
        </row>
        <row r="148">
          <cell r="B148" t="str">
            <v>MYR</v>
          </cell>
          <cell r="C148">
            <v>2.39</v>
          </cell>
        </row>
        <row r="149">
          <cell r="B149" t="str">
            <v>SEK</v>
          </cell>
          <cell r="C149">
            <v>5.25</v>
          </cell>
        </row>
        <row r="150">
          <cell r="B150" t="str">
            <v>ZAR</v>
          </cell>
          <cell r="C150">
            <v>4</v>
          </cell>
          <cell r="H150" t="str">
            <v>TR-C09</v>
          </cell>
          <cell r="I150">
            <v>0.30009828333333333</v>
          </cell>
        </row>
        <row r="151">
          <cell r="B151" t="str">
            <v>IDR</v>
          </cell>
          <cell r="C151">
            <v>4500</v>
          </cell>
          <cell r="H151" t="str">
            <v>TR-C10</v>
          </cell>
          <cell r="I151">
            <v>0.2845776333333333</v>
          </cell>
        </row>
        <row r="152">
          <cell r="B152" t="str">
            <v>HKD</v>
          </cell>
          <cell r="C152">
            <v>4.5</v>
          </cell>
          <cell r="H152" t="str">
            <v>TR-C11</v>
          </cell>
          <cell r="I152">
            <v>0.27152065000000003</v>
          </cell>
        </row>
        <row r="153">
          <cell r="B153" t="str">
            <v>THB</v>
          </cell>
          <cell r="C153">
            <v>24</v>
          </cell>
          <cell r="H153" t="str">
            <v>TR-C12</v>
          </cell>
          <cell r="I153">
            <v>0.26036703333333333</v>
          </cell>
        </row>
        <row r="154">
          <cell r="B154" t="str">
            <v>EUR</v>
          </cell>
          <cell r="C154">
            <v>0.57999999999999996</v>
          </cell>
          <cell r="H154" t="str">
            <v>TR-C13</v>
          </cell>
          <cell r="I154">
            <v>0.24907588333333336</v>
          </cell>
        </row>
        <row r="155">
          <cell r="I155">
            <v>0</v>
          </cell>
        </row>
        <row r="156">
          <cell r="C156">
            <v>0</v>
          </cell>
          <cell r="H156">
            <v>0</v>
          </cell>
          <cell r="I156">
            <v>0</v>
          </cell>
        </row>
        <row r="157">
          <cell r="C157">
            <v>0</v>
          </cell>
          <cell r="H157">
            <v>0</v>
          </cell>
          <cell r="I157">
            <v>0</v>
          </cell>
        </row>
        <row r="158">
          <cell r="C158">
            <v>0</v>
          </cell>
          <cell r="H158" t="str">
            <v>VT-C09</v>
          </cell>
          <cell r="I158">
            <v>0.30009828333333333</v>
          </cell>
        </row>
        <row r="159">
          <cell r="C159">
            <v>0</v>
          </cell>
          <cell r="H159" t="str">
            <v>VT-C10</v>
          </cell>
          <cell r="I159">
            <v>0.2845776333333333</v>
          </cell>
        </row>
        <row r="160">
          <cell r="C160">
            <v>0</v>
          </cell>
          <cell r="H160" t="str">
            <v>VT-C11</v>
          </cell>
          <cell r="I160">
            <v>0.27152065000000003</v>
          </cell>
        </row>
        <row r="161">
          <cell r="C161">
            <v>0</v>
          </cell>
          <cell r="H161" t="str">
            <v>VT-C12</v>
          </cell>
          <cell r="I161">
            <v>0.26036703333333333</v>
          </cell>
        </row>
        <row r="162">
          <cell r="C162">
            <v>0</v>
          </cell>
          <cell r="H162" t="str">
            <v>VT-C13</v>
          </cell>
          <cell r="I162">
            <v>0.24907588333333336</v>
          </cell>
        </row>
        <row r="163">
          <cell r="C163">
            <v>0</v>
          </cell>
          <cell r="H163">
            <v>0</v>
          </cell>
          <cell r="I163">
            <v>0</v>
          </cell>
        </row>
        <row r="164">
          <cell r="C164">
            <v>0</v>
          </cell>
          <cell r="H164">
            <v>0</v>
          </cell>
          <cell r="I164">
            <v>0</v>
          </cell>
        </row>
        <row r="165">
          <cell r="I165">
            <v>0</v>
          </cell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/>
      <sheetData sheetId="34"/>
      <sheetData sheetId="35"/>
      <sheetData sheetId="36"/>
      <sheetData sheetId="37">
        <row r="8">
          <cell r="A8" t="str">
            <v>E1FTDCM1</v>
          </cell>
        </row>
      </sheetData>
      <sheetData sheetId="38"/>
      <sheetData sheetId="39"/>
      <sheetData sheetId="40"/>
      <sheetData sheetId="41"/>
      <sheetData sheetId="42" refreshError="1"/>
      <sheetData sheetId="43"/>
      <sheetData sheetId="44" refreshError="1"/>
      <sheetData sheetId="45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/>
      <sheetData sheetId="162"/>
      <sheetData sheetId="163"/>
      <sheetData sheetId="164"/>
      <sheetData sheetId="165">
        <row r="8">
          <cell r="A8" t="str">
            <v>E1FTDCM1</v>
          </cell>
        </row>
      </sheetData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>
        <row r="8">
          <cell r="A8" t="str">
            <v>E1FTDCM1</v>
          </cell>
        </row>
      </sheetData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>
        <row r="8">
          <cell r="A8" t="str">
            <v>E1FTDCM1</v>
          </cell>
        </row>
      </sheetData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 refreshError="1"/>
      <sheetData sheetId="302" refreshError="1"/>
      <sheetData sheetId="303" refreshError="1"/>
    </sheetDataSet>
  </externalBook>
</externalLink>
</file>

<file path=xl/externalLinks/externalLink1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dex"/>
      <sheetName val="Control_Sheet"/>
      <sheetName val="Main"/>
      <sheetName val="RowConfig"/>
      <sheetName val="Data"/>
      <sheetName val="Config"/>
      <sheetName val="TMasterConsUnit"/>
      <sheetName val="TMasterSeg"/>
      <sheetName val="TSegDetails"/>
      <sheetName val="TMasterCurrency"/>
      <sheetName val="LockRow"/>
      <sheetName val="MARCH 09"/>
      <sheetName val="stock exchange"/>
      <sheetName val="Control-Segment"/>
      <sheetName val="Control-FFC"/>
      <sheetName val="Standalone"/>
      <sheetName val="BS"/>
      <sheetName val="P&amp;L"/>
      <sheetName val="Res &amp; Surplus"/>
      <sheetName val="Loan Funds"/>
      <sheetName val="Fixed Assets"/>
      <sheetName val="Investments"/>
      <sheetName val="Current Assets"/>
      <sheetName val="Current Liabilities &amp; Misc Exp"/>
      <sheetName val="Other Income"/>
      <sheetName val="Pers &amp; Interest"/>
      <sheetName val="Other Expenses"/>
      <sheetName val="Misc Exp"/>
      <sheetName val="Market Value Quoted Invst"/>
      <sheetName val="IC Stocks"/>
      <sheetName val="DTA DTL"/>
      <sheetName val="Exceptional Items"/>
      <sheetName val="Others"/>
      <sheetName val="MARCH_09"/>
      <sheetName val="stock_exchange"/>
      <sheetName val="Res_&amp;_Surplus"/>
      <sheetName val="Loan_Funds"/>
      <sheetName val="Fixed_Assets"/>
      <sheetName val="Current_Assets"/>
      <sheetName val="Current_Liabilities_&amp;_Misc_Exp"/>
      <sheetName val="Other_Income"/>
      <sheetName val="Pers_&amp;_Interest"/>
      <sheetName val="Other_Expenses"/>
      <sheetName val="Misc_Exp"/>
      <sheetName val="Market_Value_Quoted_Invst"/>
      <sheetName val="IC_Stocks"/>
      <sheetName val="DTA_DTL"/>
      <sheetName val="Exceptional_Items"/>
      <sheetName val="MARCH_091"/>
      <sheetName val="stock_exchange1"/>
      <sheetName val="Res_&amp;_Surplus1"/>
      <sheetName val="Loan_Funds1"/>
      <sheetName val="Fixed_Assets1"/>
      <sheetName val="Current_Assets1"/>
      <sheetName val="Current_Liabilities_&amp;_Misc_Exp1"/>
      <sheetName val="Other_Income1"/>
      <sheetName val="Pers_&amp;_Interest1"/>
      <sheetName val="Other_Expenses1"/>
      <sheetName val="Misc_Exp1"/>
      <sheetName val="Market_Value_Quoted_Invst1"/>
      <sheetName val="IC_Stocks1"/>
      <sheetName val="DTA_DTL1"/>
      <sheetName val="Exceptional_Items1"/>
      <sheetName val="M_M_BCS_Template_Ver_4 4_-_For_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>
        <row r="1">
          <cell r="B1" t="str">
            <v xml:space="preserve">Currency </v>
          </cell>
        </row>
        <row r="2">
          <cell r="B2" t="str">
            <v>INR</v>
          </cell>
        </row>
        <row r="3">
          <cell r="B3" t="str">
            <v>USD</v>
          </cell>
        </row>
        <row r="4">
          <cell r="B4" t="str">
            <v>EUR</v>
          </cell>
        </row>
        <row r="5">
          <cell r="B5" t="str">
            <v>SGD</v>
          </cell>
        </row>
        <row r="6">
          <cell r="B6" t="str">
            <v>GBP</v>
          </cell>
        </row>
        <row r="7">
          <cell r="B7" t="str">
            <v>CNY</v>
          </cell>
        </row>
        <row r="8">
          <cell r="B8" t="str">
            <v>AED</v>
          </cell>
        </row>
        <row r="9">
          <cell r="B9" t="str">
            <v>ZAR</v>
          </cell>
        </row>
        <row r="10">
          <cell r="B10" t="str">
            <v>THB</v>
          </cell>
        </row>
        <row r="11">
          <cell r="B11" t="str">
            <v>AUD</v>
          </cell>
        </row>
        <row r="12">
          <cell r="B12" t="str">
            <v>BHD</v>
          </cell>
        </row>
        <row r="13">
          <cell r="B13" t="str">
            <v>NGN</v>
          </cell>
        </row>
        <row r="14">
          <cell r="B14" t="str">
            <v>MYR</v>
          </cell>
        </row>
      </sheetData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 refreshError="1"/>
    </sheetDataSet>
  </externalBook>
</externalLink>
</file>

<file path=xl/externalLinks/externalLink1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structions"/>
      <sheetName val="Definitions"/>
      <sheetName val="Bid Summary"/>
      <sheetName val="Bid Sheet"/>
      <sheetName val="Bid_Summary"/>
      <sheetName val="Bid_Sheet"/>
      <sheetName val="SS 7400 6X4 Sys_SubSys"/>
      <sheetName val="Input Screen"/>
      <sheetName val="RECON"/>
    </sheetNames>
    <sheetDataSet>
      <sheetData sheetId="0"/>
      <sheetData sheetId="1">
        <row r="4">
          <cell r="E4" t="str">
            <v>AUD</v>
          </cell>
        </row>
        <row r="5">
          <cell r="E5" t="str">
            <v>CAD</v>
          </cell>
        </row>
        <row r="6">
          <cell r="E6" t="str">
            <v>CHF</v>
          </cell>
        </row>
        <row r="7">
          <cell r="E7" t="str">
            <v>DKK</v>
          </cell>
        </row>
        <row r="8">
          <cell r="E8" t="str">
            <v>EUR</v>
          </cell>
        </row>
        <row r="9">
          <cell r="E9" t="str">
            <v>GBP</v>
          </cell>
        </row>
        <row r="10">
          <cell r="E10" t="str">
            <v>HKD</v>
          </cell>
        </row>
        <row r="11">
          <cell r="E11" t="str">
            <v>JPY</v>
          </cell>
        </row>
        <row r="12">
          <cell r="E12" t="str">
            <v>MXN</v>
          </cell>
        </row>
        <row r="13">
          <cell r="E13" t="str">
            <v>NOK</v>
          </cell>
        </row>
        <row r="14">
          <cell r="E14" t="str">
            <v>NZD</v>
          </cell>
        </row>
        <row r="15">
          <cell r="E15" t="str">
            <v>SEK</v>
          </cell>
        </row>
        <row r="16">
          <cell r="E16" t="str">
            <v>SGD</v>
          </cell>
        </row>
        <row r="17">
          <cell r="E17" t="str">
            <v>USD</v>
          </cell>
        </row>
      </sheetData>
      <sheetData sheetId="2"/>
      <sheetData sheetId="3"/>
      <sheetData sheetId="4"/>
      <sheetData sheetId="5"/>
      <sheetData sheetId="6" refreshError="1"/>
      <sheetData sheetId="7" refreshError="1"/>
      <sheetData sheetId="8" refreshError="1"/>
    </sheetDataSet>
  </externalBook>
</externalLink>
</file>

<file path=xl/externalLinks/externalLink1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ustomers"/>
      <sheetName val="Invoices - Main"/>
      <sheetName val="Activity Claims F15"/>
    </sheetNames>
    <sheetDataSet>
      <sheetData sheetId="0"/>
      <sheetData sheetId="1"/>
      <sheetData sheetId="2" refreshError="1"/>
    </sheetDataSet>
  </externalBook>
</externalLink>
</file>

<file path=xl/externalLinks/externalLink1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alendar"/>
      <sheetName val="EP Engine Build Plan 010307"/>
      <sheetName val="Actual_Mar07"/>
      <sheetName val="EP Engines for Veh Proto"/>
      <sheetName val="EP Build Tracking_140307"/>
      <sheetName val="EP_Engine_Build_Plan_010307"/>
      <sheetName val="EP_Engines_for_Veh_Proto"/>
      <sheetName val="EP_Build_Tracking_140307"/>
    </sheetNames>
    <sheetDataSet>
      <sheetData sheetId="0">
        <row r="22">
          <cell r="C22" t="str">
            <v>SUN</v>
          </cell>
          <cell r="D22" t="str">
            <v>MON</v>
          </cell>
          <cell r="E22" t="str">
            <v>TUE</v>
          </cell>
          <cell r="F22" t="str">
            <v>WED</v>
          </cell>
          <cell r="G22" t="str">
            <v>THU</v>
          </cell>
          <cell r="H22" t="str">
            <v>FRI</v>
          </cell>
          <cell r="I22" t="str">
            <v>SAT</v>
          </cell>
          <cell r="L22" t="str">
            <v>SUN</v>
          </cell>
          <cell r="M22" t="str">
            <v>MON</v>
          </cell>
          <cell r="N22" t="str">
            <v>TUE</v>
          </cell>
          <cell r="O22" t="str">
            <v>WED</v>
          </cell>
          <cell r="P22" t="str">
            <v>THU</v>
          </cell>
          <cell r="Q22" t="str">
            <v>FRI</v>
          </cell>
          <cell r="R22" t="str">
            <v>SAT</v>
          </cell>
          <cell r="U22" t="str">
            <v>SUN</v>
          </cell>
          <cell r="V22" t="str">
            <v>MON</v>
          </cell>
          <cell r="W22" t="str">
            <v>TUE</v>
          </cell>
          <cell r="X22" t="str">
            <v>WED</v>
          </cell>
          <cell r="Y22" t="str">
            <v>THU</v>
          </cell>
          <cell r="Z22" t="str">
            <v>FRI</v>
          </cell>
          <cell r="AA22" t="str">
            <v>SAT</v>
          </cell>
        </row>
        <row r="23">
          <cell r="C23">
            <v>0</v>
          </cell>
          <cell r="D23">
            <v>1</v>
          </cell>
          <cell r="E23">
            <v>2</v>
          </cell>
          <cell r="F23">
            <v>3</v>
          </cell>
          <cell r="G23">
            <v>4</v>
          </cell>
          <cell r="H23">
            <v>5</v>
          </cell>
          <cell r="I23">
            <v>6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  <cell r="P23">
            <v>1</v>
          </cell>
          <cell r="Q23">
            <v>2</v>
          </cell>
          <cell r="R23">
            <v>3</v>
          </cell>
          <cell r="U23">
            <v>0</v>
          </cell>
          <cell r="V23">
            <v>0</v>
          </cell>
          <cell r="W23">
            <v>0</v>
          </cell>
          <cell r="X23">
            <v>0</v>
          </cell>
          <cell r="Y23">
            <v>1</v>
          </cell>
          <cell r="Z23">
            <v>2</v>
          </cell>
          <cell r="AA23">
            <v>3</v>
          </cell>
        </row>
        <row r="24">
          <cell r="C24">
            <v>7</v>
          </cell>
          <cell r="D24">
            <v>8</v>
          </cell>
          <cell r="E24">
            <v>9</v>
          </cell>
          <cell r="F24">
            <v>10</v>
          </cell>
          <cell r="G24">
            <v>11</v>
          </cell>
          <cell r="H24">
            <v>12</v>
          </cell>
          <cell r="I24">
            <v>13</v>
          </cell>
          <cell r="L24">
            <v>4</v>
          </cell>
          <cell r="M24">
            <v>5</v>
          </cell>
          <cell r="N24">
            <v>6</v>
          </cell>
          <cell r="O24">
            <v>7</v>
          </cell>
          <cell r="P24">
            <v>8</v>
          </cell>
          <cell r="Q24">
            <v>9</v>
          </cell>
          <cell r="R24">
            <v>10</v>
          </cell>
          <cell r="U24">
            <v>4</v>
          </cell>
          <cell r="V24">
            <v>5</v>
          </cell>
          <cell r="W24">
            <v>6</v>
          </cell>
          <cell r="X24">
            <v>7</v>
          </cell>
          <cell r="Y24">
            <v>8</v>
          </cell>
          <cell r="Z24">
            <v>9</v>
          </cell>
          <cell r="AA24">
            <v>10</v>
          </cell>
        </row>
        <row r="25">
          <cell r="C25">
            <v>14</v>
          </cell>
          <cell r="D25">
            <v>15</v>
          </cell>
          <cell r="E25">
            <v>16</v>
          </cell>
          <cell r="F25">
            <v>17</v>
          </cell>
          <cell r="G25">
            <v>18</v>
          </cell>
          <cell r="H25">
            <v>19</v>
          </cell>
          <cell r="I25">
            <v>20</v>
          </cell>
          <cell r="L25">
            <v>11</v>
          </cell>
          <cell r="M25">
            <v>12</v>
          </cell>
          <cell r="N25">
            <v>13</v>
          </cell>
          <cell r="O25">
            <v>14</v>
          </cell>
          <cell r="P25">
            <v>15</v>
          </cell>
          <cell r="Q25">
            <v>16</v>
          </cell>
          <cell r="R25">
            <v>17</v>
          </cell>
          <cell r="U25">
            <v>11</v>
          </cell>
          <cell r="V25">
            <v>12</v>
          </cell>
          <cell r="W25">
            <v>13</v>
          </cell>
          <cell r="X25">
            <v>14</v>
          </cell>
          <cell r="Y25">
            <v>15</v>
          </cell>
          <cell r="Z25">
            <v>16</v>
          </cell>
          <cell r="AA25">
            <v>17</v>
          </cell>
        </row>
        <row r="26">
          <cell r="C26">
            <v>21</v>
          </cell>
          <cell r="D26">
            <v>22</v>
          </cell>
          <cell r="E26">
            <v>23</v>
          </cell>
          <cell r="F26">
            <v>24</v>
          </cell>
          <cell r="G26">
            <v>25</v>
          </cell>
          <cell r="H26">
            <v>26</v>
          </cell>
          <cell r="I26">
            <v>27</v>
          </cell>
          <cell r="L26">
            <v>18</v>
          </cell>
          <cell r="M26">
            <v>19</v>
          </cell>
          <cell r="N26">
            <v>20</v>
          </cell>
          <cell r="O26">
            <v>21</v>
          </cell>
          <cell r="P26">
            <v>22</v>
          </cell>
          <cell r="Q26">
            <v>23</v>
          </cell>
          <cell r="R26">
            <v>24</v>
          </cell>
          <cell r="U26">
            <v>18</v>
          </cell>
          <cell r="V26">
            <v>19</v>
          </cell>
          <cell r="W26">
            <v>20</v>
          </cell>
          <cell r="X26">
            <v>21</v>
          </cell>
          <cell r="Y26">
            <v>22</v>
          </cell>
          <cell r="Z26">
            <v>23</v>
          </cell>
          <cell r="AA26">
            <v>24</v>
          </cell>
        </row>
        <row r="27">
          <cell r="C27">
            <v>28</v>
          </cell>
          <cell r="D27">
            <v>29</v>
          </cell>
          <cell r="E27">
            <v>30</v>
          </cell>
          <cell r="F27">
            <v>31</v>
          </cell>
          <cell r="G27">
            <v>0</v>
          </cell>
          <cell r="H27">
            <v>0</v>
          </cell>
          <cell r="I27">
            <v>0</v>
          </cell>
          <cell r="L27">
            <v>25</v>
          </cell>
          <cell r="M27">
            <v>26</v>
          </cell>
          <cell r="N27">
            <v>27</v>
          </cell>
          <cell r="O27">
            <v>28</v>
          </cell>
          <cell r="P27">
            <v>0</v>
          </cell>
          <cell r="Q27">
            <v>0</v>
          </cell>
          <cell r="R27">
            <v>0</v>
          </cell>
          <cell r="U27">
            <v>25</v>
          </cell>
          <cell r="V27">
            <v>26</v>
          </cell>
          <cell r="W27">
            <v>27</v>
          </cell>
          <cell r="X27">
            <v>28</v>
          </cell>
          <cell r="Y27">
            <v>29</v>
          </cell>
          <cell r="Z27">
            <v>30</v>
          </cell>
          <cell r="AA27">
            <v>31</v>
          </cell>
        </row>
        <row r="28">
          <cell r="C28">
            <v>0</v>
          </cell>
          <cell r="D28">
            <v>0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  <cell r="U28">
            <v>0</v>
          </cell>
          <cell r="V28">
            <v>0</v>
          </cell>
          <cell r="W28">
            <v>0</v>
          </cell>
          <cell r="X28">
            <v>0</v>
          </cell>
          <cell r="Y28">
            <v>0</v>
          </cell>
          <cell r="Z28">
            <v>0</v>
          </cell>
          <cell r="AA28">
            <v>0</v>
          </cell>
        </row>
        <row r="36">
          <cell r="C36" t="str">
            <v>SUN</v>
          </cell>
          <cell r="D36" t="str">
            <v>MON</v>
          </cell>
          <cell r="E36" t="str">
            <v>TUE</v>
          </cell>
          <cell r="F36" t="str">
            <v>WED</v>
          </cell>
          <cell r="G36" t="str">
            <v>THU</v>
          </cell>
          <cell r="H36" t="str">
            <v>FRI</v>
          </cell>
          <cell r="I36" t="str">
            <v>SAT</v>
          </cell>
          <cell r="L36" t="str">
            <v>SUN</v>
          </cell>
          <cell r="M36" t="str">
            <v>MON</v>
          </cell>
          <cell r="N36" t="str">
            <v>TUE</v>
          </cell>
          <cell r="O36" t="str">
            <v>WED</v>
          </cell>
          <cell r="P36" t="str">
            <v>THU</v>
          </cell>
          <cell r="Q36" t="str">
            <v>FRI</v>
          </cell>
          <cell r="R36" t="str">
            <v>SAT</v>
          </cell>
          <cell r="U36" t="str">
            <v>SUN</v>
          </cell>
          <cell r="V36" t="str">
            <v>MON</v>
          </cell>
          <cell r="W36" t="str">
            <v>TUE</v>
          </cell>
          <cell r="X36" t="str">
            <v>WED</v>
          </cell>
          <cell r="Y36" t="str">
            <v>THU</v>
          </cell>
          <cell r="Z36" t="str">
            <v>FRI</v>
          </cell>
          <cell r="AA36" t="str">
            <v>SAT</v>
          </cell>
        </row>
        <row r="37">
          <cell r="C37">
            <v>1</v>
          </cell>
          <cell r="D37">
            <v>2</v>
          </cell>
          <cell r="E37">
            <v>3</v>
          </cell>
          <cell r="F37">
            <v>4</v>
          </cell>
          <cell r="G37">
            <v>5</v>
          </cell>
          <cell r="H37">
            <v>6</v>
          </cell>
          <cell r="I37">
            <v>7</v>
          </cell>
          <cell r="L37">
            <v>0</v>
          </cell>
          <cell r="M37">
            <v>0</v>
          </cell>
          <cell r="N37">
            <v>1</v>
          </cell>
          <cell r="O37">
            <v>2</v>
          </cell>
          <cell r="P37">
            <v>3</v>
          </cell>
          <cell r="Q37">
            <v>4</v>
          </cell>
          <cell r="R37">
            <v>5</v>
          </cell>
          <cell r="U37">
            <v>0</v>
          </cell>
          <cell r="V37">
            <v>0</v>
          </cell>
          <cell r="W37">
            <v>0</v>
          </cell>
          <cell r="X37">
            <v>0</v>
          </cell>
          <cell r="Y37">
            <v>0</v>
          </cell>
          <cell r="Z37">
            <v>1</v>
          </cell>
          <cell r="AA37">
            <v>2</v>
          </cell>
        </row>
        <row r="38">
          <cell r="C38">
            <v>8</v>
          </cell>
          <cell r="D38">
            <v>9</v>
          </cell>
          <cell r="E38">
            <v>10</v>
          </cell>
          <cell r="F38">
            <v>11</v>
          </cell>
          <cell r="G38">
            <v>12</v>
          </cell>
          <cell r="H38">
            <v>13</v>
          </cell>
          <cell r="I38">
            <v>14</v>
          </cell>
          <cell r="L38">
            <v>6</v>
          </cell>
          <cell r="M38">
            <v>7</v>
          </cell>
          <cell r="N38">
            <v>8</v>
          </cell>
          <cell r="O38">
            <v>9</v>
          </cell>
          <cell r="P38">
            <v>10</v>
          </cell>
          <cell r="Q38">
            <v>11</v>
          </cell>
          <cell r="R38">
            <v>12</v>
          </cell>
          <cell r="U38">
            <v>3</v>
          </cell>
          <cell r="V38">
            <v>4</v>
          </cell>
          <cell r="W38">
            <v>5</v>
          </cell>
          <cell r="X38">
            <v>6</v>
          </cell>
          <cell r="Y38">
            <v>7</v>
          </cell>
          <cell r="Z38">
            <v>8</v>
          </cell>
          <cell r="AA38">
            <v>9</v>
          </cell>
        </row>
        <row r="39">
          <cell r="C39">
            <v>15</v>
          </cell>
          <cell r="D39">
            <v>16</v>
          </cell>
          <cell r="E39">
            <v>17</v>
          </cell>
          <cell r="F39">
            <v>18</v>
          </cell>
          <cell r="G39">
            <v>19</v>
          </cell>
          <cell r="H39">
            <v>20</v>
          </cell>
          <cell r="I39">
            <v>21</v>
          </cell>
          <cell r="L39">
            <v>13</v>
          </cell>
          <cell r="M39">
            <v>14</v>
          </cell>
          <cell r="N39">
            <v>15</v>
          </cell>
          <cell r="O39">
            <v>16</v>
          </cell>
          <cell r="P39">
            <v>17</v>
          </cell>
          <cell r="Q39">
            <v>18</v>
          </cell>
          <cell r="R39">
            <v>19</v>
          </cell>
          <cell r="U39">
            <v>10</v>
          </cell>
          <cell r="V39">
            <v>11</v>
          </cell>
          <cell r="W39">
            <v>12</v>
          </cell>
          <cell r="X39">
            <v>13</v>
          </cell>
          <cell r="Y39">
            <v>14</v>
          </cell>
          <cell r="Z39">
            <v>15</v>
          </cell>
          <cell r="AA39">
            <v>16</v>
          </cell>
        </row>
        <row r="40">
          <cell r="C40">
            <v>22</v>
          </cell>
          <cell r="D40">
            <v>23</v>
          </cell>
          <cell r="E40">
            <v>24</v>
          </cell>
          <cell r="F40">
            <v>25</v>
          </cell>
          <cell r="G40">
            <v>26</v>
          </cell>
          <cell r="H40">
            <v>27</v>
          </cell>
          <cell r="I40">
            <v>28</v>
          </cell>
          <cell r="L40">
            <v>20</v>
          </cell>
          <cell r="M40">
            <v>21</v>
          </cell>
          <cell r="N40">
            <v>22</v>
          </cell>
          <cell r="O40">
            <v>23</v>
          </cell>
          <cell r="P40">
            <v>24</v>
          </cell>
          <cell r="Q40">
            <v>25</v>
          </cell>
          <cell r="R40">
            <v>26</v>
          </cell>
          <cell r="U40">
            <v>17</v>
          </cell>
          <cell r="V40">
            <v>18</v>
          </cell>
          <cell r="W40">
            <v>19</v>
          </cell>
          <cell r="X40">
            <v>20</v>
          </cell>
          <cell r="Y40">
            <v>21</v>
          </cell>
          <cell r="Z40">
            <v>22</v>
          </cell>
          <cell r="AA40">
            <v>23</v>
          </cell>
        </row>
        <row r="41">
          <cell r="C41">
            <v>29</v>
          </cell>
          <cell r="D41">
            <v>30</v>
          </cell>
          <cell r="E41">
            <v>0</v>
          </cell>
          <cell r="F41">
            <v>0</v>
          </cell>
          <cell r="G41">
            <v>0</v>
          </cell>
          <cell r="H41">
            <v>0</v>
          </cell>
          <cell r="I41">
            <v>0</v>
          </cell>
          <cell r="L41">
            <v>27</v>
          </cell>
          <cell r="M41">
            <v>28</v>
          </cell>
          <cell r="N41">
            <v>29</v>
          </cell>
          <cell r="O41">
            <v>30</v>
          </cell>
          <cell r="P41">
            <v>31</v>
          </cell>
          <cell r="Q41">
            <v>0</v>
          </cell>
          <cell r="R41">
            <v>0</v>
          </cell>
          <cell r="U41">
            <v>24</v>
          </cell>
          <cell r="V41">
            <v>25</v>
          </cell>
          <cell r="W41">
            <v>26</v>
          </cell>
          <cell r="X41">
            <v>27</v>
          </cell>
          <cell r="Y41">
            <v>28</v>
          </cell>
          <cell r="Z41">
            <v>29</v>
          </cell>
          <cell r="AA41">
            <v>30</v>
          </cell>
        </row>
        <row r="42">
          <cell r="C42">
            <v>0</v>
          </cell>
          <cell r="D42">
            <v>0</v>
          </cell>
          <cell r="E42">
            <v>0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L42">
            <v>0</v>
          </cell>
          <cell r="M42">
            <v>0</v>
          </cell>
          <cell r="N42">
            <v>0</v>
          </cell>
          <cell r="O42">
            <v>0</v>
          </cell>
          <cell r="P42">
            <v>0</v>
          </cell>
          <cell r="Q42">
            <v>0</v>
          </cell>
          <cell r="R42">
            <v>0</v>
          </cell>
          <cell r="U42">
            <v>0</v>
          </cell>
          <cell r="V42">
            <v>0</v>
          </cell>
          <cell r="W42">
            <v>0</v>
          </cell>
          <cell r="X42">
            <v>0</v>
          </cell>
          <cell r="Y42">
            <v>0</v>
          </cell>
          <cell r="Z42">
            <v>0</v>
          </cell>
          <cell r="AA42">
            <v>0</v>
          </cell>
        </row>
        <row r="50">
          <cell r="C50" t="str">
            <v>SUN</v>
          </cell>
          <cell r="D50" t="str">
            <v>MON</v>
          </cell>
          <cell r="E50" t="str">
            <v>TUE</v>
          </cell>
          <cell r="F50" t="str">
            <v>WED</v>
          </cell>
          <cell r="G50" t="str">
            <v>THU</v>
          </cell>
          <cell r="H50" t="str">
            <v>FRI</v>
          </cell>
          <cell r="I50" t="str">
            <v>SAT</v>
          </cell>
          <cell r="L50" t="str">
            <v>SUN</v>
          </cell>
          <cell r="M50" t="str">
            <v>MON</v>
          </cell>
          <cell r="N50" t="str">
            <v>TUE</v>
          </cell>
          <cell r="O50" t="str">
            <v>WED</v>
          </cell>
          <cell r="P50" t="str">
            <v>THU</v>
          </cell>
          <cell r="Q50" t="str">
            <v>FRI</v>
          </cell>
          <cell r="R50" t="str">
            <v>SAT</v>
          </cell>
          <cell r="U50" t="str">
            <v>SUN</v>
          </cell>
          <cell r="V50" t="str">
            <v>MON</v>
          </cell>
          <cell r="W50" t="str">
            <v>TUE</v>
          </cell>
          <cell r="X50" t="str">
            <v>WED</v>
          </cell>
          <cell r="Y50" t="str">
            <v>THU</v>
          </cell>
          <cell r="Z50" t="str">
            <v>FRI</v>
          </cell>
          <cell r="AA50" t="str">
            <v>SAT</v>
          </cell>
        </row>
        <row r="51">
          <cell r="C51">
            <v>1</v>
          </cell>
          <cell r="D51">
            <v>2</v>
          </cell>
          <cell r="E51">
            <v>3</v>
          </cell>
          <cell r="F51">
            <v>4</v>
          </cell>
          <cell r="G51">
            <v>5</v>
          </cell>
          <cell r="H51">
            <v>6</v>
          </cell>
          <cell r="I51">
            <v>7</v>
          </cell>
          <cell r="L51">
            <v>0</v>
          </cell>
          <cell r="M51">
            <v>0</v>
          </cell>
          <cell r="N51">
            <v>0</v>
          </cell>
          <cell r="O51">
            <v>1</v>
          </cell>
          <cell r="P51">
            <v>2</v>
          </cell>
          <cell r="Q51">
            <v>3</v>
          </cell>
          <cell r="R51">
            <v>4</v>
          </cell>
          <cell r="U51">
            <v>0</v>
          </cell>
          <cell r="V51">
            <v>0</v>
          </cell>
          <cell r="W51">
            <v>0</v>
          </cell>
          <cell r="X51">
            <v>0</v>
          </cell>
          <cell r="Y51">
            <v>0</v>
          </cell>
          <cell r="Z51">
            <v>0</v>
          </cell>
          <cell r="AA51">
            <v>1</v>
          </cell>
        </row>
        <row r="52">
          <cell r="C52">
            <v>8</v>
          </cell>
          <cell r="D52">
            <v>9</v>
          </cell>
          <cell r="E52">
            <v>10</v>
          </cell>
          <cell r="F52">
            <v>11</v>
          </cell>
          <cell r="G52">
            <v>12</v>
          </cell>
          <cell r="H52">
            <v>13</v>
          </cell>
          <cell r="I52">
            <v>14</v>
          </cell>
          <cell r="L52">
            <v>5</v>
          </cell>
          <cell r="M52">
            <v>6</v>
          </cell>
          <cell r="N52">
            <v>7</v>
          </cell>
          <cell r="O52">
            <v>8</v>
          </cell>
          <cell r="P52">
            <v>9</v>
          </cell>
          <cell r="Q52">
            <v>10</v>
          </cell>
          <cell r="R52">
            <v>11</v>
          </cell>
          <cell r="U52">
            <v>2</v>
          </cell>
          <cell r="V52">
            <v>3</v>
          </cell>
          <cell r="W52">
            <v>4</v>
          </cell>
          <cell r="X52">
            <v>5</v>
          </cell>
          <cell r="Y52">
            <v>6</v>
          </cell>
          <cell r="Z52">
            <v>7</v>
          </cell>
          <cell r="AA52">
            <v>8</v>
          </cell>
        </row>
        <row r="53">
          <cell r="C53">
            <v>15</v>
          </cell>
          <cell r="D53">
            <v>16</v>
          </cell>
          <cell r="E53">
            <v>17</v>
          </cell>
          <cell r="F53">
            <v>18</v>
          </cell>
          <cell r="G53">
            <v>19</v>
          </cell>
          <cell r="H53">
            <v>20</v>
          </cell>
          <cell r="I53">
            <v>21</v>
          </cell>
          <cell r="L53">
            <v>12</v>
          </cell>
          <cell r="M53">
            <v>13</v>
          </cell>
          <cell r="N53">
            <v>14</v>
          </cell>
          <cell r="O53">
            <v>15</v>
          </cell>
          <cell r="P53">
            <v>16</v>
          </cell>
          <cell r="Q53">
            <v>17</v>
          </cell>
          <cell r="R53">
            <v>18</v>
          </cell>
          <cell r="U53">
            <v>9</v>
          </cell>
          <cell r="V53">
            <v>10</v>
          </cell>
          <cell r="W53">
            <v>11</v>
          </cell>
          <cell r="X53">
            <v>12</v>
          </cell>
          <cell r="Y53">
            <v>13</v>
          </cell>
          <cell r="Z53">
            <v>14</v>
          </cell>
          <cell r="AA53">
            <v>15</v>
          </cell>
        </row>
        <row r="54">
          <cell r="C54">
            <v>22</v>
          </cell>
          <cell r="D54">
            <v>23</v>
          </cell>
          <cell r="E54">
            <v>24</v>
          </cell>
          <cell r="F54">
            <v>25</v>
          </cell>
          <cell r="G54">
            <v>26</v>
          </cell>
          <cell r="H54">
            <v>27</v>
          </cell>
          <cell r="I54">
            <v>28</v>
          </cell>
          <cell r="L54">
            <v>19</v>
          </cell>
          <cell r="M54">
            <v>20</v>
          </cell>
          <cell r="N54">
            <v>21</v>
          </cell>
          <cell r="O54">
            <v>22</v>
          </cell>
          <cell r="P54">
            <v>23</v>
          </cell>
          <cell r="Q54">
            <v>24</v>
          </cell>
          <cell r="R54">
            <v>25</v>
          </cell>
          <cell r="U54">
            <v>16</v>
          </cell>
          <cell r="V54">
            <v>17</v>
          </cell>
          <cell r="W54">
            <v>18</v>
          </cell>
          <cell r="X54">
            <v>19</v>
          </cell>
          <cell r="Y54">
            <v>20</v>
          </cell>
          <cell r="Z54">
            <v>21</v>
          </cell>
          <cell r="AA54">
            <v>22</v>
          </cell>
        </row>
        <row r="55">
          <cell r="C55">
            <v>29</v>
          </cell>
          <cell r="D55">
            <v>30</v>
          </cell>
          <cell r="E55">
            <v>31</v>
          </cell>
          <cell r="F55">
            <v>0</v>
          </cell>
          <cell r="G55">
            <v>0</v>
          </cell>
          <cell r="H55">
            <v>0</v>
          </cell>
          <cell r="I55">
            <v>0</v>
          </cell>
          <cell r="L55">
            <v>26</v>
          </cell>
          <cell r="M55">
            <v>27</v>
          </cell>
          <cell r="N55">
            <v>28</v>
          </cell>
          <cell r="O55">
            <v>29</v>
          </cell>
          <cell r="P55">
            <v>30</v>
          </cell>
          <cell r="Q55">
            <v>31</v>
          </cell>
          <cell r="R55">
            <v>0</v>
          </cell>
          <cell r="U55">
            <v>23</v>
          </cell>
          <cell r="V55">
            <v>24</v>
          </cell>
          <cell r="W55">
            <v>25</v>
          </cell>
          <cell r="X55">
            <v>26</v>
          </cell>
          <cell r="Y55">
            <v>27</v>
          </cell>
          <cell r="Z55">
            <v>28</v>
          </cell>
          <cell r="AA55">
            <v>29</v>
          </cell>
        </row>
        <row r="56">
          <cell r="C56">
            <v>0</v>
          </cell>
          <cell r="D56">
            <v>0</v>
          </cell>
          <cell r="E56">
            <v>0</v>
          </cell>
          <cell r="F56">
            <v>0</v>
          </cell>
          <cell r="G56">
            <v>0</v>
          </cell>
          <cell r="H56">
            <v>0</v>
          </cell>
          <cell r="I56">
            <v>0</v>
          </cell>
          <cell r="L56">
            <v>0</v>
          </cell>
          <cell r="M56">
            <v>0</v>
          </cell>
          <cell r="N56">
            <v>0</v>
          </cell>
          <cell r="O56">
            <v>0</v>
          </cell>
          <cell r="P56">
            <v>0</v>
          </cell>
          <cell r="Q56">
            <v>0</v>
          </cell>
          <cell r="R56">
            <v>0</v>
          </cell>
          <cell r="U56">
            <v>30</v>
          </cell>
          <cell r="V56">
            <v>0</v>
          </cell>
          <cell r="W56">
            <v>0</v>
          </cell>
          <cell r="X56">
            <v>0</v>
          </cell>
          <cell r="Y56">
            <v>0</v>
          </cell>
          <cell r="Z56">
            <v>0</v>
          </cell>
          <cell r="AA56">
            <v>0</v>
          </cell>
        </row>
        <row r="64">
          <cell r="C64" t="str">
            <v>SUN</v>
          </cell>
          <cell r="D64" t="str">
            <v>MON</v>
          </cell>
          <cell r="E64" t="str">
            <v>TUE</v>
          </cell>
          <cell r="F64" t="str">
            <v>WED</v>
          </cell>
          <cell r="G64" t="str">
            <v>THU</v>
          </cell>
          <cell r="H64" t="str">
            <v>FRI</v>
          </cell>
          <cell r="I64" t="str">
            <v>SAT</v>
          </cell>
          <cell r="L64" t="str">
            <v>SUN</v>
          </cell>
          <cell r="M64" t="str">
            <v>MON</v>
          </cell>
          <cell r="N64" t="str">
            <v>TUE</v>
          </cell>
          <cell r="O64" t="str">
            <v>WED</v>
          </cell>
          <cell r="P64" t="str">
            <v>THU</v>
          </cell>
          <cell r="Q64" t="str">
            <v>FRI</v>
          </cell>
          <cell r="R64" t="str">
            <v>SAT</v>
          </cell>
          <cell r="U64" t="str">
            <v>SUN</v>
          </cell>
          <cell r="V64" t="str">
            <v>MON</v>
          </cell>
          <cell r="W64" t="str">
            <v>TUE</v>
          </cell>
          <cell r="X64" t="str">
            <v>WED</v>
          </cell>
          <cell r="Y64" t="str">
            <v>THU</v>
          </cell>
          <cell r="Z64" t="str">
            <v>FRI</v>
          </cell>
          <cell r="AA64" t="str">
            <v>SAT</v>
          </cell>
        </row>
        <row r="65">
          <cell r="C65">
            <v>0</v>
          </cell>
          <cell r="D65">
            <v>1</v>
          </cell>
          <cell r="E65">
            <v>2</v>
          </cell>
          <cell r="F65">
            <v>3</v>
          </cell>
          <cell r="G65">
            <v>4</v>
          </cell>
          <cell r="H65">
            <v>5</v>
          </cell>
          <cell r="I65">
            <v>6</v>
          </cell>
          <cell r="L65">
            <v>0</v>
          </cell>
          <cell r="M65">
            <v>0</v>
          </cell>
          <cell r="N65">
            <v>0</v>
          </cell>
          <cell r="O65">
            <v>0</v>
          </cell>
          <cell r="P65">
            <v>1</v>
          </cell>
          <cell r="Q65">
            <v>2</v>
          </cell>
          <cell r="R65">
            <v>3</v>
          </cell>
          <cell r="U65">
            <v>0</v>
          </cell>
          <cell r="V65">
            <v>0</v>
          </cell>
          <cell r="W65">
            <v>0</v>
          </cell>
          <cell r="X65">
            <v>0</v>
          </cell>
          <cell r="Y65">
            <v>0</v>
          </cell>
          <cell r="Z65">
            <v>0</v>
          </cell>
          <cell r="AA65">
            <v>1</v>
          </cell>
        </row>
        <row r="66">
          <cell r="C66">
            <v>7</v>
          </cell>
          <cell r="D66">
            <v>8</v>
          </cell>
          <cell r="E66">
            <v>9</v>
          </cell>
          <cell r="F66">
            <v>10</v>
          </cell>
          <cell r="G66">
            <v>11</v>
          </cell>
          <cell r="H66">
            <v>12</v>
          </cell>
          <cell r="I66">
            <v>13</v>
          </cell>
          <cell r="L66">
            <v>4</v>
          </cell>
          <cell r="M66">
            <v>5</v>
          </cell>
          <cell r="N66">
            <v>6</v>
          </cell>
          <cell r="O66">
            <v>7</v>
          </cell>
          <cell r="P66">
            <v>8</v>
          </cell>
          <cell r="Q66">
            <v>9</v>
          </cell>
          <cell r="R66">
            <v>10</v>
          </cell>
          <cell r="U66">
            <v>2</v>
          </cell>
          <cell r="V66">
            <v>3</v>
          </cell>
          <cell r="W66">
            <v>4</v>
          </cell>
          <cell r="X66">
            <v>5</v>
          </cell>
          <cell r="Y66">
            <v>6</v>
          </cell>
          <cell r="Z66">
            <v>7</v>
          </cell>
          <cell r="AA66">
            <v>8</v>
          </cell>
        </row>
        <row r="67">
          <cell r="C67">
            <v>14</v>
          </cell>
          <cell r="D67">
            <v>15</v>
          </cell>
          <cell r="E67">
            <v>16</v>
          </cell>
          <cell r="F67">
            <v>17</v>
          </cell>
          <cell r="G67">
            <v>18</v>
          </cell>
          <cell r="H67">
            <v>19</v>
          </cell>
          <cell r="I67">
            <v>20</v>
          </cell>
          <cell r="L67">
            <v>11</v>
          </cell>
          <cell r="M67">
            <v>12</v>
          </cell>
          <cell r="N67">
            <v>13</v>
          </cell>
          <cell r="O67">
            <v>14</v>
          </cell>
          <cell r="P67">
            <v>15</v>
          </cell>
          <cell r="Q67">
            <v>16</v>
          </cell>
          <cell r="R67">
            <v>17</v>
          </cell>
          <cell r="U67">
            <v>9</v>
          </cell>
          <cell r="V67">
            <v>10</v>
          </cell>
          <cell r="W67">
            <v>11</v>
          </cell>
          <cell r="X67">
            <v>12</v>
          </cell>
          <cell r="Y67">
            <v>13</v>
          </cell>
          <cell r="Z67">
            <v>14</v>
          </cell>
          <cell r="AA67">
            <v>15</v>
          </cell>
        </row>
        <row r="68">
          <cell r="C68">
            <v>21</v>
          </cell>
          <cell r="D68">
            <v>22</v>
          </cell>
          <cell r="E68">
            <v>23</v>
          </cell>
          <cell r="F68">
            <v>24</v>
          </cell>
          <cell r="G68">
            <v>25</v>
          </cell>
          <cell r="H68">
            <v>26</v>
          </cell>
          <cell r="I68">
            <v>27</v>
          </cell>
          <cell r="L68">
            <v>18</v>
          </cell>
          <cell r="M68">
            <v>19</v>
          </cell>
          <cell r="N68">
            <v>20</v>
          </cell>
          <cell r="O68">
            <v>21</v>
          </cell>
          <cell r="P68">
            <v>22</v>
          </cell>
          <cell r="Q68">
            <v>23</v>
          </cell>
          <cell r="R68">
            <v>24</v>
          </cell>
          <cell r="U68">
            <v>16</v>
          </cell>
          <cell r="V68">
            <v>17</v>
          </cell>
          <cell r="W68">
            <v>18</v>
          </cell>
          <cell r="X68">
            <v>19</v>
          </cell>
          <cell r="Y68">
            <v>20</v>
          </cell>
          <cell r="Z68">
            <v>21</v>
          </cell>
          <cell r="AA68">
            <v>22</v>
          </cell>
        </row>
        <row r="69">
          <cell r="C69">
            <v>28</v>
          </cell>
          <cell r="D69">
            <v>29</v>
          </cell>
          <cell r="E69">
            <v>30</v>
          </cell>
          <cell r="F69">
            <v>31</v>
          </cell>
          <cell r="G69">
            <v>0</v>
          </cell>
          <cell r="H69">
            <v>0</v>
          </cell>
          <cell r="I69">
            <v>0</v>
          </cell>
          <cell r="L69">
            <v>25</v>
          </cell>
          <cell r="M69">
            <v>26</v>
          </cell>
          <cell r="N69">
            <v>27</v>
          </cell>
          <cell r="O69">
            <v>28</v>
          </cell>
          <cell r="P69">
            <v>29</v>
          </cell>
          <cell r="Q69">
            <v>30</v>
          </cell>
          <cell r="R69">
            <v>0</v>
          </cell>
          <cell r="U69">
            <v>23</v>
          </cell>
          <cell r="V69">
            <v>24</v>
          </cell>
          <cell r="W69">
            <v>25</v>
          </cell>
          <cell r="X69">
            <v>26</v>
          </cell>
          <cell r="Y69">
            <v>27</v>
          </cell>
          <cell r="Z69">
            <v>28</v>
          </cell>
          <cell r="AA69">
            <v>29</v>
          </cell>
        </row>
        <row r="70">
          <cell r="C70">
            <v>0</v>
          </cell>
          <cell r="D70">
            <v>0</v>
          </cell>
          <cell r="E70">
            <v>0</v>
          </cell>
          <cell r="F70">
            <v>0</v>
          </cell>
          <cell r="G70">
            <v>0</v>
          </cell>
          <cell r="H70">
            <v>0</v>
          </cell>
          <cell r="I70">
            <v>0</v>
          </cell>
          <cell r="L70">
            <v>0</v>
          </cell>
          <cell r="M70">
            <v>0</v>
          </cell>
          <cell r="N70">
            <v>0</v>
          </cell>
          <cell r="O70">
            <v>0</v>
          </cell>
          <cell r="P70">
            <v>0</v>
          </cell>
          <cell r="Q70">
            <v>0</v>
          </cell>
          <cell r="R70">
            <v>0</v>
          </cell>
          <cell r="U70">
            <v>30</v>
          </cell>
          <cell r="V70">
            <v>31</v>
          </cell>
          <cell r="W70">
            <v>0</v>
          </cell>
          <cell r="X70">
            <v>0</v>
          </cell>
          <cell r="Y70">
            <v>0</v>
          </cell>
          <cell r="Z70">
            <v>0</v>
          </cell>
          <cell r="AA70">
            <v>0</v>
          </cell>
        </row>
      </sheetData>
      <sheetData sheetId="1" refreshError="1"/>
      <sheetData sheetId="2" refreshError="1"/>
      <sheetData sheetId="3" refreshError="1"/>
      <sheetData sheetId="4" refreshError="1"/>
      <sheetData sheetId="5"/>
      <sheetData sheetId="6"/>
      <sheetData sheetId="7"/>
    </sheetDataSet>
  </externalBook>
</externalLink>
</file>

<file path=xl/externalLinks/externalLink1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ocess"/>
      <sheetName val="Sheet2"/>
      <sheetName val="vehicle costing"/>
      <sheetName val="details"/>
      <sheetName val="vehicle costing (2)"/>
      <sheetName val="vehicle costing (3)"/>
    </sheetNames>
    <sheetDataSet>
      <sheetData sheetId="0"/>
      <sheetData sheetId="1"/>
      <sheetData sheetId="2"/>
      <sheetData sheetId="3"/>
      <sheetData sheetId="4"/>
      <sheetData sheetId="5"/>
    </sheetDataSet>
  </externalBook>
</externalLink>
</file>

<file path=xl/externalLinks/externalLink1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ocess"/>
      <sheetName val="Sheet2"/>
      <sheetName val="vehicle costing"/>
      <sheetName val="details"/>
      <sheetName val="vehicle costing (2)"/>
      <sheetName val="vehicle costing (3)"/>
    </sheetNames>
    <sheetDataSet>
      <sheetData sheetId="0"/>
      <sheetData sheetId="1"/>
      <sheetData sheetId="2"/>
      <sheetData sheetId="3"/>
      <sheetData sheetId="4"/>
      <sheetData sheetId="5"/>
    </sheetDataSet>
  </externalBook>
</externalLink>
</file>

<file path=xl/externalLinks/externalLink1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"/>
      <sheetName val="Data"/>
      <sheetName val="MIS"/>
      <sheetName val="RECON"/>
      <sheetName val="Kandivli"/>
      <sheetName val="Total Dock Audit "/>
      <sheetName val="2.대외공문"/>
      <sheetName val="#REF"/>
      <sheetName val="5.세운W-A"/>
      <sheetName val="billl details"/>
    </sheetNames>
    <sheetDataSet>
      <sheetData sheetId="0"/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1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IS"/>
      <sheetName val="Summary"/>
      <sheetName val="Data"/>
      <sheetName val="README"/>
      <sheetName val="Alfa - User Plant "/>
      <sheetName val="CvrPg"/>
    </sheetNames>
    <sheetDataSet>
      <sheetData sheetId="0"/>
      <sheetData sheetId="1"/>
      <sheetData sheetId="2"/>
      <sheetData sheetId="3" refreshError="1"/>
      <sheetData sheetId="4" refreshError="1"/>
      <sheetData sheetId="5" refreshError="1"/>
    </sheetDataSet>
  </externalBook>
</externalLink>
</file>

<file path=xl/externalLinks/externalLink1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IS"/>
      <sheetName val="Summary"/>
      <sheetName val="Details"/>
      <sheetName val="Data"/>
      <sheetName val="CvrPg"/>
      <sheetName val="PO History"/>
      <sheetName val="RECON"/>
      <sheetName val="RS"/>
      <sheetName val="2.대외공문"/>
      <sheetName val="#REF"/>
      <sheetName val="Sheet1"/>
      <sheetName val="PROJ"/>
      <sheetName val="Punto"/>
      <sheetName val="Panda"/>
    </sheetNames>
    <sheetDataSet>
      <sheetData sheetId="0"/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1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IS"/>
      <sheetName val="Summ"/>
      <sheetName val="Data"/>
      <sheetName val="Format"/>
      <sheetName val="DLR FORM"/>
      <sheetName val="Actional plan"/>
      <sheetName val="Sheet2"/>
      <sheetName val="Sheet1"/>
      <sheetName val="Details"/>
      <sheetName val="DLR_FORM"/>
      <sheetName val="Actional_plan"/>
      <sheetName val="Punto"/>
      <sheetName val="Panda"/>
      <sheetName val="MM利益・原価企画方針書ｶｸ１"/>
      <sheetName val="RS"/>
      <sheetName val="Rouges ENVU"/>
      <sheetName val="Currency Rates"/>
      <sheetName val="Master"/>
      <sheetName val="Sales Qty&amp;Value"/>
      <sheetName val="Macro1"/>
      <sheetName val="DR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 refreshError="1"/>
      <sheetData sheetId="9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1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IS"/>
      <sheetName val="Summ"/>
      <sheetName val="Data"/>
      <sheetName val="Target Setting RGA Veh"/>
      <sheetName val="Running Summary"/>
      <sheetName val="Reporting sheet"/>
      <sheetName val="Data for Graph"/>
      <sheetName val="Data for Graph USCH"/>
      <sheetName val="Summary Veh"/>
      <sheetName val="Target Setting RGA BS6"/>
      <sheetName val="Data for Graph BS6"/>
      <sheetName val="Data for Graph USCH BS6"/>
      <sheetName val="Summary BS6"/>
      <sheetName val="Concern Closure criteria"/>
      <sheetName val="Concern sheet"/>
      <sheetName val="bs6 usv"/>
      <sheetName val="nON bs6 &amp; NON usv"/>
      <sheetName val="completion plan (2)"/>
      <sheetName val="Sheet3"/>
      <sheetName val="MTBF Trend"/>
      <sheetName val="FE Diesel"/>
      <sheetName val="Running Plan "/>
      <sheetName val="Fuel MIC Monitoring"/>
      <sheetName val="Drivers attendace"/>
      <sheetName val="SAP Bill reg"/>
      <sheetName val="Running Backup"/>
      <sheetName val="Target Dashboard"/>
      <sheetName val="TC and GPS"/>
      <sheetName val="Driver details"/>
      <sheetName val="Date"/>
      <sheetName val="Slide 2"/>
      <sheetName val="Concern Slides"/>
      <sheetName val="Whatsapp msg"/>
      <sheetName val="Whatsapp Report"/>
      <sheetName val="Slide 3 summary"/>
      <sheetName val="Slide 4"/>
      <sheetName val="Slide 5"/>
      <sheetName val="Slide 6"/>
      <sheetName val="Slide 7_BS6"/>
      <sheetName val="Slide 7_veh"/>
      <sheetName val="Slide 8A"/>
      <sheetName val="Sheet1"/>
      <sheetName val="Format"/>
      <sheetName val="DLR FORM"/>
      <sheetName val="Actional plan"/>
      <sheetName val="Sheet2"/>
      <sheetName val="Target_Setting_RGA_Veh"/>
      <sheetName val="Running_Summary"/>
      <sheetName val="Reporting_sheet"/>
      <sheetName val="Data_for_Graph"/>
      <sheetName val="Data_for_Graph_USCH"/>
      <sheetName val="Summary_Veh"/>
      <sheetName val="Target_Setting_RGA_BS6"/>
      <sheetName val="Data_for_Graph_BS6"/>
      <sheetName val="Data_for_Graph_USCH_BS6"/>
      <sheetName val="Summary_BS6"/>
      <sheetName val="Concern_Closure_criteria"/>
      <sheetName val="Concern_sheet"/>
      <sheetName val="bs6_usv"/>
      <sheetName val="nON_bs6_&amp;_NON_usv"/>
      <sheetName val="completion_plan_(2)"/>
      <sheetName val="MTBF_Trend"/>
      <sheetName val="FE_Diesel"/>
      <sheetName val="Running_Plan_"/>
      <sheetName val="Fuel_MIC_Monitoring"/>
      <sheetName val="Drivers_attendace"/>
      <sheetName val="SAP_Bill_reg"/>
      <sheetName val="Running_Backup"/>
      <sheetName val="Target_Dashboard"/>
      <sheetName val="TC_and_GPS"/>
      <sheetName val="Driver_details"/>
      <sheetName val="Slide_2"/>
      <sheetName val="Concern_Slides"/>
      <sheetName val="Whatsapp_msg"/>
      <sheetName val="Whatsapp_Report"/>
      <sheetName val="Slide_3_summary"/>
      <sheetName val="Slide_4"/>
      <sheetName val="Slide_5"/>
      <sheetName val="Slide_6"/>
      <sheetName val="Slide_7_BS6"/>
      <sheetName val="Slide_7_veh"/>
      <sheetName val="Slide_8A"/>
      <sheetName val="DLR_FORM"/>
      <sheetName val="Actional_plan"/>
      <sheetName val="Macro1"/>
      <sheetName val="DRE"/>
      <sheetName val="Details"/>
      <sheetName val="RECAPITULATION"/>
      <sheetName val="MM利益・原価企画方針書ｶｸ１"/>
      <sheetName val="Base"/>
      <sheetName val="2.대외공문"/>
      <sheetName val="SEICENTO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</sheetDataSet>
  </externalBook>
</externalLink>
</file>

<file path=xl/externalLinks/externalLink1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"/>
      <sheetName val="Data"/>
      <sheetName val="MIS"/>
      <sheetName val="Drop Down List Backup"/>
      <sheetName val="Drop_Down_List_Backup"/>
      <sheetName val="SEICENTO"/>
      <sheetName val="Details"/>
      <sheetName val="Drop_Down_List_Backup1"/>
      <sheetName val="Sheet1"/>
      <sheetName val="11"/>
      <sheetName val="RECAPITULATION"/>
      <sheetName val="calcul"/>
      <sheetName val="CF갑지"/>
      <sheetName val="2. CapExp"/>
    </sheetNames>
    <sheetDataSet>
      <sheetData sheetId="0">
        <row r="2">
          <cell r="A2" t="str">
            <v>ZFTE</v>
          </cell>
        </row>
      </sheetData>
      <sheetData sheetId="1">
        <row r="2">
          <cell r="A2" t="str">
            <v>ZFTE</v>
          </cell>
        </row>
      </sheetData>
      <sheetData sheetId="2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1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Sheet2"/>
      <sheetName val="Sheet3"/>
      <sheetName val="Sheet4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1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Overall"/>
      <sheetName val="DETAIL-QTR4-02"/>
      <sheetName val="Plant Rating"/>
      <sheetName val="報告書表紙"/>
      <sheetName val="CUSTOMER GROUP WISE"/>
      <sheetName val="Summary"/>
      <sheetName val="Nasik"/>
      <sheetName val="before -after"/>
      <sheetName val="total"/>
      <sheetName val="CONCERN SUMMARY"/>
      <sheetName val="MASTER"/>
      <sheetName val="Activity Charter"/>
      <sheetName val="Molding Planning Sheet"/>
      <sheetName val="repeatative rejection"/>
      <sheetName val="Backup Engine loss"/>
      <sheetName val="8D Response 1"/>
      <sheetName val="Sheet1"/>
      <sheetName val="PFD"/>
      <sheetName val="Project quality dashboard"/>
      <sheetName val="OCT"/>
      <sheetName val="Plant_Rating3"/>
      <sheetName val="CONCERN_SUMMARY3"/>
      <sheetName val="CUSTOMER_GROUP_WISE3"/>
      <sheetName val="before_-after3"/>
      <sheetName val="Activity_Charter2"/>
      <sheetName val="Plant_Rating"/>
      <sheetName val="CONCERN_SUMMARY"/>
      <sheetName val="CUSTOMER_GROUP_WISE"/>
      <sheetName val="before_-after"/>
      <sheetName val="Plant_Rating1"/>
      <sheetName val="CONCERN_SUMMARY1"/>
      <sheetName val="CUSTOMER_GROUP_WISE1"/>
      <sheetName val="before_-after1"/>
      <sheetName val="Activity_Charter"/>
      <sheetName val="Backup_Engine_loss"/>
      <sheetName val="8D_Response_1"/>
      <sheetName val="Project_quality_dashboard"/>
      <sheetName val="Plant_Rating2"/>
      <sheetName val="CONCERN_SUMMARY2"/>
      <sheetName val="CUSTOMER_GROUP_WISE2"/>
      <sheetName val="before_-after2"/>
      <sheetName val="Activity_Charter1"/>
      <sheetName val="Plant_Rating4"/>
      <sheetName val="CONCERN_SUMMARY4"/>
      <sheetName val="CUSTOMER_GROUP_WISE4"/>
      <sheetName val="before_-after4"/>
      <sheetName val="Activity_Charter3"/>
      <sheetName val="Backup_Engine_loss1"/>
      <sheetName val="8D_Response_11"/>
      <sheetName val="Project_quality_dashboard1"/>
      <sheetName val="Plant_Rating7"/>
      <sheetName val="CONCERN_SUMMARY7"/>
      <sheetName val="CUSTOMER_GROUP_WISE7"/>
      <sheetName val="before_-after7"/>
      <sheetName val="Activity_Charter5"/>
      <sheetName val="Backup_Engine_loss4"/>
      <sheetName val="8D_Response_13"/>
      <sheetName val="Project_quality_dashboard3"/>
      <sheetName val="Plant_Rating6"/>
      <sheetName val="CONCERN_SUMMARY6"/>
      <sheetName val="CUSTOMER_GROUP_WISE6"/>
      <sheetName val="before_-after6"/>
      <sheetName val="Activity_Charter4"/>
      <sheetName val="Backup_Engine_loss3"/>
      <sheetName val="8D_Response_12"/>
      <sheetName val="Project_quality_dashboard2"/>
      <sheetName val="Plant_Rating5"/>
      <sheetName val="CONCERN_SUMMARY5"/>
      <sheetName val="CUSTOMER_GROUP_WISE5"/>
      <sheetName val="before_-after5"/>
      <sheetName val="Backup_Engine_loss2"/>
      <sheetName val="Plant_Rating8"/>
      <sheetName val="CONCERN_SUMMARY8"/>
      <sheetName val="CUSTOMER_GROUP_WISE8"/>
      <sheetName val="before_-after8"/>
      <sheetName val="Activity_Charter6"/>
      <sheetName val="Backup_Engine_loss5"/>
      <sheetName val="8D_Response_14"/>
      <sheetName val="Project_quality_dashboard4"/>
      <sheetName val="Plant_Rating9"/>
      <sheetName val="CONCERN_SUMMARY9"/>
      <sheetName val="CUSTOMER_GROUP_WISE9"/>
      <sheetName val="before_-after9"/>
      <sheetName val="Activity_Charter7"/>
      <sheetName val="Backup_Engine_loss6"/>
      <sheetName val="8D_Response_15"/>
      <sheetName val="Project_quality_dashboard5"/>
      <sheetName val="309"/>
      <sheetName val="Sheet3"/>
      <sheetName val="Concern Closure criteria"/>
      <sheetName val="Systemwise"/>
      <sheetName val="vehiclewise"/>
      <sheetName val="7 step state"/>
      <sheetName val="CRRMS Report"/>
      <sheetName val="master table"/>
      <sheetName val="MAssy - old"/>
      <sheetName val="Pareto TCF"/>
      <sheetName val="ghorpade "/>
      <sheetName val="ICC -Feb'21"/>
      <sheetName val="HISI Optik"/>
      <sheetName val="Backup RFD % "/>
      <sheetName val="Roll down RFD"/>
      <sheetName val="Annual action plan"/>
      <sheetName val="Action plan"/>
      <sheetName val="F23 backup data"/>
      <sheetName val="Fuel Bill Details"/>
      <sheetName val="Fuel Bill Details - 29.09.17"/>
      <sheetName val="08.12.2017"/>
      <sheetName val="31.03.2018"/>
      <sheetName val="16.05.2018"/>
      <sheetName val="18.06.2018"/>
      <sheetName val="27.09.2018"/>
      <sheetName val="24.11.2018"/>
      <sheetName val="22.12.2018"/>
      <sheetName val="01.03.2019"/>
      <sheetName val="26.03.2019"/>
      <sheetName val="08.04.2019"/>
      <sheetName val="13.04.2019"/>
      <sheetName val="05.06.2019"/>
      <sheetName val="20.07.2019"/>
      <sheetName val="12.08.2019"/>
      <sheetName val="21.11.2019"/>
      <sheetName val="23.12.2019"/>
      <sheetName val="02.02.2020"/>
      <sheetName val="25.02.2020"/>
      <sheetName val="Lifting Table_PM"/>
      <sheetName val="Plant_Rating10"/>
      <sheetName val="before_-after10"/>
      <sheetName val="CUSTOMER_GROUP_WISE10"/>
      <sheetName val="CONCERN_SUMMARY10"/>
      <sheetName val="Activity_Charter8"/>
      <sheetName val="Backup_Engine_loss7"/>
      <sheetName val="8D_Response_16"/>
      <sheetName val="Project_quality_dashboard6"/>
      <sheetName val="Molding_Planning_Sheet"/>
      <sheetName val="repeatative_rejection"/>
      <sheetName val="Concern_Closure_criteria"/>
      <sheetName val="7_step_state"/>
      <sheetName val="CRRMS_Report"/>
      <sheetName val="master_table"/>
      <sheetName val="MAssy_-_old"/>
      <sheetName val="Pareto_TCF"/>
      <sheetName val="ICC_-Feb'21"/>
      <sheetName val="Backup_RFD_%_"/>
      <sheetName val="Roll_down_RFD"/>
      <sheetName val="Annual_action_plan"/>
      <sheetName val="Action_plan"/>
      <sheetName val="ghorpade_"/>
      <sheetName val="HISI_Optik"/>
      <sheetName val="표지"/>
      <sheetName val="0300OC0050N"/>
      <sheetName val="LSP V1 &amp; V1+ HCV"/>
      <sheetName val="Kandivli"/>
      <sheetName val="Zbad"/>
      <sheetName val="KANDIVILI"/>
      <sheetName val="cost"/>
      <sheetName val="PLFM01"/>
      <sheetName val="기안"/>
    </sheetNames>
    <sheetDataSet>
      <sheetData sheetId="0"/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 refreshError="1"/>
      <sheetData sheetId="89"/>
      <sheetData sheetId="90"/>
      <sheetData sheetId="91"/>
      <sheetData sheetId="92"/>
      <sheetData sheetId="93"/>
      <sheetData sheetId="94"/>
      <sheetData sheetId="95" refreshError="1"/>
      <sheetData sheetId="96" refreshError="1"/>
      <sheetData sheetId="97" refreshError="1"/>
      <sheetData sheetId="98" refreshError="1"/>
      <sheetData sheetId="99" refreshError="1"/>
      <sheetData sheetId="100"/>
      <sheetData sheetId="101"/>
      <sheetData sheetId="102"/>
      <sheetData sheetId="103"/>
      <sheetData sheetId="104" refreshError="1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 refreshError="1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</sheetDataSet>
  </externalBook>
</externalLink>
</file>

<file path=xl/externalLinks/externalLink13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 650a"/>
      <sheetName val="NA 10+2"/>
      <sheetName val="NA Ford Mgmt Sum"/>
      <sheetName val="NA Ford Exec Summary"/>
      <sheetName val="NA Ford Mgmt Sum B(W)"/>
      <sheetName val="650 b(w) 647 NA"/>
      <sheetName val="NA650a"/>
      <sheetName val="NAFordMgmtSum"/>
      <sheetName val="EXPORT"/>
      <sheetName val="RIEPILOGO PERCENTUALI"/>
      <sheetName val="NA_650a"/>
      <sheetName val="NA_10+2"/>
      <sheetName val="NA_Ford_Mgmt_Sum"/>
      <sheetName val="NA_Ford_Exec_Summary"/>
      <sheetName val="NA_Ford_Mgmt_Sum_B(W)"/>
      <sheetName val="650_b(w)_647_NA"/>
      <sheetName val="NA_650a1"/>
      <sheetName val="NA_10+21"/>
      <sheetName val="NA_Ford_Mgmt_Sum1"/>
      <sheetName val="NA_Ford_Exec_Summary1"/>
      <sheetName val="NA_Ford_Mgmt_Sum_B(W)1"/>
      <sheetName val="650_b(w)_647_NA1"/>
      <sheetName val="NA_650a2"/>
      <sheetName val="NA_10+22"/>
      <sheetName val="NA_Ford_Mgmt_Sum2"/>
      <sheetName val="NA_Ford_Exec_Summary2"/>
      <sheetName val="NA_Ford_Mgmt_Sum_B(W)2"/>
      <sheetName val="650_b(w)_647_NA2"/>
      <sheetName val="V188 First Launch"/>
      <sheetName val="STRUCTURE"/>
      <sheetName val="Fleet-Retail Split"/>
      <sheetName val="CL2"/>
      <sheetName val="PRODUCTS"/>
      <sheetName val="NA_650a3"/>
      <sheetName val="NA_10+23"/>
      <sheetName val="NA_Ford_Mgmt_Sum3"/>
      <sheetName val="NA_Ford_Exec_Summary3"/>
      <sheetName val="NA_Ford_Mgmt_Sum_B(W)3"/>
      <sheetName val="650_b(w)_647_NA3"/>
      <sheetName val="RIEPILOGO_PERCENTUALI"/>
      <sheetName val="V188_First_Launch"/>
      <sheetName val="Fleet-Retail_Split"/>
      <sheetName val="Data Links"/>
      <sheetName val="Summary"/>
      <sheetName val="02 Frt Floor"/>
      <sheetName val="Facer"/>
      <sheetName val="Fixed Cost"/>
      <sheetName val="Revenue"/>
      <sheetName val="Variable Cost"/>
      <sheetName val="Income I"/>
      <sheetName val="Functions"/>
      <sheetName val="NA_650a4"/>
      <sheetName val="NA_10+24"/>
      <sheetName val="NA_Ford_Mgmt_Sum4"/>
      <sheetName val="NA_Ford_Exec_Summary4"/>
      <sheetName val="NA_Ford_Mgmt_Sum_B(W)4"/>
      <sheetName val="650_b(w)_647_NA4"/>
      <sheetName val="V188_First_Launch1"/>
      <sheetName val="RIEPILOGO_PERCENTUALI1"/>
      <sheetName val="Total"/>
      <sheetName val="DieCount"/>
      <sheetName val="Calcns FDB"/>
      <sheetName val="Assns FDB"/>
      <sheetName val="Temp"/>
      <sheetName val="1020"/>
      <sheetName val="BOM 5-5-99 SEMIAUTO"/>
      <sheetName val="Listenfeld"/>
      <sheetName val="Economic Data"/>
      <sheetName val="Data"/>
      <sheetName val="details"/>
      <sheetName val="Definitions"/>
      <sheetName val="TMasterCurrency"/>
      <sheetName val="04"/>
      <sheetName val="NA_650a8"/>
      <sheetName val="NA_10+28"/>
      <sheetName val="NA_Ford_Mgmt_Sum8"/>
      <sheetName val="NA_Ford_Exec_Summary8"/>
      <sheetName val="NA_Ford_Mgmt_Sum_B(W)8"/>
      <sheetName val="650_b(w)_647_NA8"/>
      <sheetName val="RIEPILOGO_PERCENTUALI5"/>
      <sheetName val="V188_First_Launch5"/>
      <sheetName val="Fleet-Retail_Split4"/>
      <sheetName val="Data_Links3"/>
      <sheetName val="02_Frt_Floor3"/>
      <sheetName val="Fixed_Cost3"/>
      <sheetName val="Variable_Cost3"/>
      <sheetName val="Income_I3"/>
      <sheetName val="Calcns_FDB3"/>
      <sheetName val="Assns_FDB3"/>
      <sheetName val="BOM_5-5-99_SEMIAUTO3"/>
      <sheetName val="Economic_Data3"/>
      <sheetName val="NA_650a5"/>
      <sheetName val="NA_10+25"/>
      <sheetName val="NA_Ford_Mgmt_Sum5"/>
      <sheetName val="NA_Ford_Exec_Summary5"/>
      <sheetName val="NA_Ford_Mgmt_Sum_B(W)5"/>
      <sheetName val="650_b(w)_647_NA5"/>
      <sheetName val="RIEPILOGO_PERCENTUALI2"/>
      <sheetName val="V188_First_Launch2"/>
      <sheetName val="Fleet-Retail_Split1"/>
      <sheetName val="Data_Links"/>
      <sheetName val="02_Frt_Floor"/>
      <sheetName val="Fixed_Cost"/>
      <sheetName val="Variable_Cost"/>
      <sheetName val="Income_I"/>
      <sheetName val="Calcns_FDB"/>
      <sheetName val="Assns_FDB"/>
      <sheetName val="BOM_5-5-99_SEMIAUTO"/>
      <sheetName val="Economic_Data"/>
      <sheetName val="NA_650a6"/>
      <sheetName val="NA_10+26"/>
      <sheetName val="NA_Ford_Mgmt_Sum6"/>
      <sheetName val="NA_Ford_Exec_Summary6"/>
      <sheetName val="NA_Ford_Mgmt_Sum_B(W)6"/>
      <sheetName val="650_b(w)_647_NA6"/>
      <sheetName val="RIEPILOGO_PERCENTUALI3"/>
      <sheetName val="V188_First_Launch3"/>
      <sheetName val="Fleet-Retail_Split2"/>
      <sheetName val="Data_Links1"/>
      <sheetName val="02_Frt_Floor1"/>
      <sheetName val="Fixed_Cost1"/>
      <sheetName val="Variable_Cost1"/>
      <sheetName val="Income_I1"/>
      <sheetName val="Calcns_FDB1"/>
      <sheetName val="Assns_FDB1"/>
      <sheetName val="BOM_5-5-99_SEMIAUTO1"/>
      <sheetName val="Economic_Data1"/>
      <sheetName val="NA_650a7"/>
      <sheetName val="NA_10+27"/>
      <sheetName val="NA_Ford_Mgmt_Sum7"/>
      <sheetName val="NA_Ford_Exec_Summary7"/>
      <sheetName val="NA_Ford_Mgmt_Sum_B(W)7"/>
      <sheetName val="650_b(w)_647_NA7"/>
      <sheetName val="RIEPILOGO_PERCENTUALI4"/>
      <sheetName val="V188_First_Launch4"/>
      <sheetName val="Fleet-Retail_Split3"/>
      <sheetName val="Data_Links2"/>
      <sheetName val="02_Frt_Floor2"/>
      <sheetName val="Fixed_Cost2"/>
      <sheetName val="Variable_Cost2"/>
      <sheetName val="Income_I2"/>
      <sheetName val="Calcns_FDB2"/>
      <sheetName val="Assns_FDB2"/>
      <sheetName val="BOM_5-5-99_SEMIAUTO2"/>
      <sheetName val="Economic_Data2"/>
      <sheetName val="RECON"/>
    </sheetNames>
    <sheetDataSet>
      <sheetData sheetId="0" refreshError="1">
        <row r="1">
          <cell r="C1" t="str">
            <v>PIN#</v>
          </cell>
          <cell r="D1" t="str">
            <v>Program Description</v>
          </cell>
          <cell r="E1" t="str">
            <v>Mgmt Sort</v>
          </cell>
          <cell r="F1" t="str">
            <v>Job #1 Date</v>
          </cell>
          <cell r="G1" t="str">
            <v>Total Program TFLE</v>
          </cell>
          <cell r="H1" t="str">
            <v>Total Program Cap F&amp;T</v>
          </cell>
          <cell r="I1" t="str">
            <v>VL Cap F&amp;T as % of Total Program</v>
          </cell>
          <cell r="J1" t="str">
            <v>Vehicle Line Cap F&amp;T</v>
          </cell>
          <cell r="K1" t="str">
            <v>2000</v>
          </cell>
          <cell r="L1" t="str">
            <v>2001</v>
          </cell>
          <cell r="M1" t="str">
            <v>2002</v>
          </cell>
          <cell r="N1" t="str">
            <v>2003</v>
          </cell>
          <cell r="O1" t="str">
            <v>2004</v>
          </cell>
          <cell r="P1" t="str">
            <v>2005</v>
          </cell>
          <cell r="Q1" t="str">
            <v>2001-2005</v>
          </cell>
        </row>
        <row r="2">
          <cell r="C2" t="str">
            <v>00Z20</v>
          </cell>
          <cell r="D2" t="str">
            <v>U137 - SUBURBAN FIGHTER</v>
          </cell>
          <cell r="E2" t="str">
            <v>2000 Excursion (U137)</v>
          </cell>
          <cell r="F2">
            <v>36373</v>
          </cell>
          <cell r="G2">
            <v>408.97699999999998</v>
          </cell>
          <cell r="H2">
            <v>270.57400000000001</v>
          </cell>
          <cell r="I2">
            <v>1</v>
          </cell>
          <cell r="J2">
            <v>270.57400000000001</v>
          </cell>
          <cell r="K2">
            <v>20.632999999999999</v>
          </cell>
          <cell r="L2">
            <v>0</v>
          </cell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</row>
        <row r="3">
          <cell r="C3" t="str">
            <v>00L20</v>
          </cell>
          <cell r="D3" t="str">
            <v>CW170 FOR N. AMERICA</v>
          </cell>
          <cell r="E3" t="str">
            <v>2000 Focus (C170)</v>
          </cell>
          <cell r="F3">
            <v>36373</v>
          </cell>
          <cell r="G3">
            <v>891.92499999999995</v>
          </cell>
          <cell r="H3">
            <v>749.48599999999999</v>
          </cell>
          <cell r="I3">
            <v>0.99963841886306082</v>
          </cell>
          <cell r="J3">
            <v>749.21500000000003</v>
          </cell>
          <cell r="K3">
            <v>88.728999999999999</v>
          </cell>
          <cell r="L3">
            <v>0.47299999999999998</v>
          </cell>
          <cell r="M3">
            <v>0</v>
          </cell>
          <cell r="N3">
            <v>0</v>
          </cell>
          <cell r="O3">
            <v>0</v>
          </cell>
          <cell r="P3">
            <v>0</v>
          </cell>
          <cell r="Q3">
            <v>0.47299999999999998</v>
          </cell>
        </row>
        <row r="4">
          <cell r="C4" t="str">
            <v>00L23</v>
          </cell>
          <cell r="D4" t="str">
            <v>C170 3-Door at Hermosillo</v>
          </cell>
          <cell r="E4" t="str">
            <v>2000 Focus (C170)</v>
          </cell>
          <cell r="F4">
            <v>36437</v>
          </cell>
          <cell r="G4">
            <v>77.643000000000001</v>
          </cell>
          <cell r="H4">
            <v>62.859000000000002</v>
          </cell>
          <cell r="I4">
            <v>1</v>
          </cell>
          <cell r="J4">
            <v>62.859000000000002</v>
          </cell>
          <cell r="K4">
            <v>20.074999999999999</v>
          </cell>
          <cell r="L4">
            <v>1.956</v>
          </cell>
          <cell r="M4">
            <v>0</v>
          </cell>
          <cell r="N4">
            <v>0</v>
          </cell>
          <cell r="O4">
            <v>0</v>
          </cell>
          <cell r="P4">
            <v>0</v>
          </cell>
          <cell r="Q4">
            <v>1.956</v>
          </cell>
        </row>
        <row r="5">
          <cell r="C5" t="str">
            <v>00L50</v>
          </cell>
          <cell r="D5" t="str">
            <v>C170-2.0L SPI Installation</v>
          </cell>
          <cell r="E5" t="str">
            <v>2000 Focus (C170)</v>
          </cell>
          <cell r="F5">
            <v>36373</v>
          </cell>
          <cell r="G5">
            <v>28.393000000000001</v>
          </cell>
          <cell r="H5">
            <v>24.817</v>
          </cell>
          <cell r="I5">
            <v>1</v>
          </cell>
          <cell r="J5">
            <v>24.817</v>
          </cell>
          <cell r="K5">
            <v>1.002</v>
          </cell>
          <cell r="L5">
            <v>0</v>
          </cell>
          <cell r="M5">
            <v>0</v>
          </cell>
          <cell r="N5">
            <v>0</v>
          </cell>
          <cell r="O5">
            <v>0</v>
          </cell>
          <cell r="P5">
            <v>0</v>
          </cell>
          <cell r="Q5">
            <v>0</v>
          </cell>
        </row>
        <row r="6">
          <cell r="C6" t="str">
            <v>00H00</v>
          </cell>
          <cell r="D6" t="str">
            <v>DW186 FRESHENING (incl. LEV)</v>
          </cell>
          <cell r="E6" t="str">
            <v>2000 Taurus/Sable (D186)</v>
          </cell>
          <cell r="F6">
            <v>36437</v>
          </cell>
          <cell r="G6">
            <v>768.20299999999997</v>
          </cell>
          <cell r="H6">
            <v>453.76400000000001</v>
          </cell>
          <cell r="I6">
            <v>0.79729438871307545</v>
          </cell>
          <cell r="J6">
            <v>361.78349099999997</v>
          </cell>
          <cell r="K6">
            <v>84.586323000000007</v>
          </cell>
          <cell r="L6">
            <v>1.7924789999999999</v>
          </cell>
          <cell r="M6">
            <v>8.8689000000000004E-2</v>
          </cell>
          <cell r="N6">
            <v>0</v>
          </cell>
          <cell r="O6">
            <v>0</v>
          </cell>
          <cell r="P6">
            <v>0</v>
          </cell>
          <cell r="Q6">
            <v>1.881168</v>
          </cell>
        </row>
        <row r="7">
          <cell r="C7" t="str">
            <v>00H05</v>
          </cell>
          <cell r="D7" t="str">
            <v>Taurus/Sable Quality Action</v>
          </cell>
          <cell r="E7" t="str">
            <v>2000 Taurus/Sable (D186)</v>
          </cell>
          <cell r="F7">
            <v>36739</v>
          </cell>
          <cell r="G7">
            <v>2.75</v>
          </cell>
          <cell r="H7">
            <v>2.65</v>
          </cell>
          <cell r="I7">
            <v>1</v>
          </cell>
          <cell r="J7">
            <v>2.65</v>
          </cell>
          <cell r="K7">
            <v>1.5660000000000001</v>
          </cell>
          <cell r="L7">
            <v>1.0840000000000001</v>
          </cell>
          <cell r="M7">
            <v>0</v>
          </cell>
          <cell r="N7">
            <v>0</v>
          </cell>
          <cell r="O7">
            <v>0</v>
          </cell>
          <cell r="P7">
            <v>0</v>
          </cell>
          <cell r="Q7">
            <v>1.0840000000000001</v>
          </cell>
        </row>
        <row r="8">
          <cell r="C8" t="str">
            <v>00X01</v>
          </cell>
          <cell r="D8" t="str">
            <v>PN96/102/UN96/173 FRESH</v>
          </cell>
          <cell r="E8" t="str">
            <v>2000/2001 F-Series U8500 Freshening &amp; Cust. Sat.</v>
          </cell>
          <cell r="F8">
            <v>36374</v>
          </cell>
          <cell r="G8">
            <v>83.206999999999994</v>
          </cell>
          <cell r="H8">
            <v>47.404000000000003</v>
          </cell>
          <cell r="I8">
            <v>1</v>
          </cell>
          <cell r="J8">
            <v>47.404000000000003</v>
          </cell>
          <cell r="K8">
            <v>13.705</v>
          </cell>
          <cell r="L8">
            <v>0</v>
          </cell>
          <cell r="M8">
            <v>1.728</v>
          </cell>
          <cell r="N8">
            <v>0</v>
          </cell>
          <cell r="O8">
            <v>0</v>
          </cell>
          <cell r="P8">
            <v>0</v>
          </cell>
          <cell r="Q8">
            <v>1.728</v>
          </cell>
        </row>
        <row r="9">
          <cell r="C9" t="str">
            <v>00X06</v>
          </cell>
          <cell r="D9" t="str">
            <v>PN96 Harley Davidson</v>
          </cell>
          <cell r="E9" t="str">
            <v>2000/2001 F-Series U8500 Freshening &amp; Cust. Sat.</v>
          </cell>
          <cell r="F9">
            <v>36654</v>
          </cell>
          <cell r="G9">
            <v>6.617</v>
          </cell>
          <cell r="H9">
            <v>4.3819999999999997</v>
          </cell>
          <cell r="I9">
            <v>1</v>
          </cell>
          <cell r="J9">
            <v>4.3819999999999997</v>
          </cell>
          <cell r="K9">
            <v>1.548</v>
          </cell>
          <cell r="L9">
            <v>2.819</v>
          </cell>
          <cell r="M9">
            <v>0</v>
          </cell>
          <cell r="N9">
            <v>0</v>
          </cell>
          <cell r="O9">
            <v>0</v>
          </cell>
          <cell r="P9">
            <v>0</v>
          </cell>
          <cell r="Q9">
            <v>2.819</v>
          </cell>
        </row>
        <row r="10">
          <cell r="C10" t="str">
            <v>00X36</v>
          </cell>
          <cell r="D10" t="str">
            <v>PN96 Wheel/Tire Bal Equipt</v>
          </cell>
          <cell r="E10" t="str">
            <v>2000/2001 F-Series U8500 Freshening &amp; Cust. Sat.</v>
          </cell>
          <cell r="F10">
            <v>36526</v>
          </cell>
          <cell r="G10">
            <v>5.98</v>
          </cell>
          <cell r="H10">
            <v>5.9180000000000001</v>
          </cell>
          <cell r="I10">
            <v>1</v>
          </cell>
          <cell r="J10">
            <v>5.9180000000000001</v>
          </cell>
          <cell r="K10">
            <v>2.0990000000000002</v>
          </cell>
          <cell r="L10">
            <v>0</v>
          </cell>
          <cell r="M10">
            <v>0</v>
          </cell>
          <cell r="N10">
            <v>0</v>
          </cell>
          <cell r="O10">
            <v>0</v>
          </cell>
          <cell r="P10">
            <v>0</v>
          </cell>
          <cell r="Q10">
            <v>0</v>
          </cell>
        </row>
        <row r="11">
          <cell r="C11" t="str">
            <v>00X40</v>
          </cell>
          <cell r="D11" t="str">
            <v>(G) PN96-KC Line Rate Incr.</v>
          </cell>
          <cell r="E11" t="str">
            <v>2000/2001 F-Series U8500 Freshening &amp; Cust. Sat.</v>
          </cell>
          <cell r="F11">
            <v>36526</v>
          </cell>
          <cell r="G11">
            <v>17.513000000000002</v>
          </cell>
          <cell r="H11">
            <v>13.525</v>
          </cell>
          <cell r="I11">
            <v>1</v>
          </cell>
          <cell r="J11">
            <v>13.525</v>
          </cell>
          <cell r="K11">
            <v>5.8529999999999998</v>
          </cell>
          <cell r="L11">
            <v>0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  <cell r="Q11">
            <v>0</v>
          </cell>
        </row>
        <row r="12">
          <cell r="C12" t="str">
            <v>01X08</v>
          </cell>
          <cell r="D12" t="str">
            <v>2001 PN96/P225 Cust. Satisf</v>
          </cell>
          <cell r="E12" t="str">
            <v>2000/2001 F-Series U8500 Freshening &amp; Cust. Sat.</v>
          </cell>
          <cell r="F12">
            <v>36801</v>
          </cell>
          <cell r="G12">
            <v>29.521999999999998</v>
          </cell>
          <cell r="H12">
            <v>21.372</v>
          </cell>
          <cell r="I12">
            <v>1</v>
          </cell>
          <cell r="J12">
            <v>21.372</v>
          </cell>
          <cell r="K12">
            <v>8.218</v>
          </cell>
          <cell r="L12">
            <v>4.1539999999999999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  <cell r="Q12">
            <v>13.154</v>
          </cell>
        </row>
        <row r="13">
          <cell r="C13" t="str">
            <v>00L24</v>
          </cell>
          <cell r="D13" t="str">
            <v>CT120 Sedan Cont in Hermosi</v>
          </cell>
          <cell r="E13" t="str">
            <v>2000-1/2 Escort at Hermosillo</v>
          </cell>
          <cell r="F13">
            <v>36557</v>
          </cell>
          <cell r="G13">
            <v>22.994</v>
          </cell>
          <cell r="H13">
            <v>11.997999999999999</v>
          </cell>
          <cell r="I13">
            <v>1</v>
          </cell>
          <cell r="J13">
            <v>11.997999999999999</v>
          </cell>
          <cell r="K13">
            <v>8.6029999999999998</v>
          </cell>
          <cell r="L13">
            <v>0.22800000000000001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  <cell r="Q13">
            <v>0.22800000000000001</v>
          </cell>
        </row>
        <row r="14">
          <cell r="C14" t="str">
            <v>00501</v>
          </cell>
          <cell r="D14" t="str">
            <v>U207</v>
          </cell>
          <cell r="E14" t="str">
            <v>2000-1/2 Explorer Sport/Sport Trac (U/P207)</v>
          </cell>
          <cell r="F14">
            <v>36557</v>
          </cell>
          <cell r="G14">
            <v>84.519000000000005</v>
          </cell>
          <cell r="H14">
            <v>55.768999999999998</v>
          </cell>
          <cell r="I14">
            <v>1</v>
          </cell>
          <cell r="J14">
            <v>55.768999999999998</v>
          </cell>
          <cell r="K14">
            <v>27.126999999999999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>
            <v>11.83</v>
          </cell>
        </row>
        <row r="15">
          <cell r="C15" t="str">
            <v>00V02</v>
          </cell>
          <cell r="D15" t="str">
            <v>P207</v>
          </cell>
          <cell r="E15" t="str">
            <v>2000-1/2 Explorer Sport/Sport Trac (U/P207)</v>
          </cell>
          <cell r="F15">
            <v>36557</v>
          </cell>
          <cell r="G15">
            <v>353.85199999999998</v>
          </cell>
          <cell r="H15">
            <v>234.46199999999999</v>
          </cell>
          <cell r="I15">
            <v>1</v>
          </cell>
          <cell r="J15">
            <v>234.46199999999999</v>
          </cell>
          <cell r="K15">
            <v>106.72799999999999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  <cell r="Q15">
            <v>21.616</v>
          </cell>
        </row>
        <row r="16">
          <cell r="C16" t="str">
            <v>00V20</v>
          </cell>
          <cell r="D16" t="str">
            <v>TAF-Tonneau Cover for P207</v>
          </cell>
          <cell r="E16" t="str">
            <v>2000-1/2 Explorer Sport/Sport Trac (U/P207)</v>
          </cell>
          <cell r="F16">
            <v>36556</v>
          </cell>
          <cell r="G16">
            <v>4.657</v>
          </cell>
          <cell r="H16">
            <v>4.657</v>
          </cell>
          <cell r="I16">
            <v>1</v>
          </cell>
          <cell r="J16">
            <v>4.657</v>
          </cell>
          <cell r="K16">
            <v>1.5229999999999999</v>
          </cell>
          <cell r="L16">
            <v>1.5669999999999999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1.5669999999999999</v>
          </cell>
        </row>
        <row r="17">
          <cell r="C17" t="str">
            <v>01I00</v>
          </cell>
          <cell r="D17" t="str">
            <v>Mustang Bullitt</v>
          </cell>
          <cell r="E17" t="str">
            <v>2001-1/2 Mustang</v>
          </cell>
          <cell r="F17">
            <v>36923</v>
          </cell>
          <cell r="G17">
            <v>2.3519999999999999</v>
          </cell>
          <cell r="H17">
            <v>1.4450000000000001</v>
          </cell>
          <cell r="I17">
            <v>1</v>
          </cell>
          <cell r="J17">
            <v>1.4450000000000001</v>
          </cell>
          <cell r="K17">
            <v>0.44500000000000001</v>
          </cell>
          <cell r="L17">
            <v>1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  <cell r="Q17">
            <v>1</v>
          </cell>
        </row>
        <row r="18">
          <cell r="C18" t="str">
            <v>01I05</v>
          </cell>
          <cell r="D18" t="str">
            <v>01MY SN95 Craftsmanship</v>
          </cell>
          <cell r="E18" t="str">
            <v>2001-1/2 Mustang</v>
          </cell>
          <cell r="F18">
            <v>36923</v>
          </cell>
          <cell r="G18">
            <v>17.484999999999999</v>
          </cell>
          <cell r="H18">
            <v>10.670999999999999</v>
          </cell>
          <cell r="I18">
            <v>1</v>
          </cell>
          <cell r="J18">
            <v>10.670999999999999</v>
          </cell>
          <cell r="K18">
            <v>3.0739999999999998</v>
          </cell>
          <cell r="L18">
            <v>7.5970000000000004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  <cell r="Q18">
            <v>7.5970000000000004</v>
          </cell>
        </row>
        <row r="19">
          <cell r="C19" t="str">
            <v>00X04</v>
          </cell>
          <cell r="D19" t="str">
            <v>P225</v>
          </cell>
          <cell r="E19" t="str">
            <v>2000-1/2 Super Crew (P225)</v>
          </cell>
          <cell r="F19">
            <v>36538</v>
          </cell>
          <cell r="G19">
            <v>294.37200000000001</v>
          </cell>
          <cell r="H19">
            <v>218.661</v>
          </cell>
          <cell r="I19">
            <v>1</v>
          </cell>
          <cell r="J19">
            <v>218.661</v>
          </cell>
          <cell r="K19">
            <v>37.445999999999998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Q19">
            <v>0</v>
          </cell>
        </row>
        <row r="20">
          <cell r="C20" t="str">
            <v>01E01</v>
          </cell>
          <cell r="D20" t="str">
            <v>GM / CV Minor Freshening</v>
          </cell>
          <cell r="E20" t="str">
            <v>2001 Crown Victoria</v>
          </cell>
          <cell r="F20">
            <v>36739</v>
          </cell>
          <cell r="G20">
            <v>37.348999999999997</v>
          </cell>
          <cell r="H20">
            <v>14.473000000000001</v>
          </cell>
          <cell r="I20">
            <v>0.49</v>
          </cell>
          <cell r="J20">
            <v>7.0917699999999995</v>
          </cell>
          <cell r="K20">
            <v>3.5422099999999999</v>
          </cell>
          <cell r="L20">
            <v>3.1404099999999997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  <cell r="Q20">
            <v>3.1404099999999997</v>
          </cell>
        </row>
        <row r="21">
          <cell r="C21" t="str">
            <v>00600</v>
          </cell>
          <cell r="D21" t="str">
            <v>U204 (INCL P/T)-FORD SHARE</v>
          </cell>
          <cell r="E21" t="str">
            <v>2001 Escape (U204)</v>
          </cell>
          <cell r="F21">
            <v>36689</v>
          </cell>
          <cell r="G21">
            <v>1164.414</v>
          </cell>
          <cell r="H21">
            <v>724.56899999999996</v>
          </cell>
          <cell r="I21">
            <v>0.8984996597977557</v>
          </cell>
          <cell r="J21">
            <v>651.02499999999998</v>
          </cell>
          <cell r="K21">
            <v>214.81900000000002</v>
          </cell>
          <cell r="L21">
            <v>18.628999999999998</v>
          </cell>
          <cell r="M21">
            <v>0</v>
          </cell>
          <cell r="N21">
            <v>0</v>
          </cell>
          <cell r="O21">
            <v>1E-3</v>
          </cell>
          <cell r="P21">
            <v>0</v>
          </cell>
          <cell r="Q21">
            <v>60.63</v>
          </cell>
        </row>
        <row r="22">
          <cell r="C22" t="str">
            <v>00602</v>
          </cell>
          <cell r="D22" t="str">
            <v>U204 (INCL P/T)- MAZDA SHARE</v>
          </cell>
          <cell r="E22" t="str">
            <v>2001 Escape (U204)</v>
          </cell>
          <cell r="F22">
            <v>36689</v>
          </cell>
          <cell r="G22">
            <v>277.05599999999998</v>
          </cell>
          <cell r="H22">
            <v>165.017</v>
          </cell>
          <cell r="I22">
            <v>0.29098214123393351</v>
          </cell>
          <cell r="J22">
            <v>48.017000000000003</v>
          </cell>
          <cell r="K22">
            <v>48.017000000000003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  <cell r="Q22">
            <v>0</v>
          </cell>
        </row>
        <row r="23">
          <cell r="C23" t="str">
            <v>01500</v>
          </cell>
          <cell r="D23" t="str">
            <v>U152 MAJOR PROGRAM</v>
          </cell>
          <cell r="E23" t="str">
            <v>2001 Explorer (U152)</v>
          </cell>
          <cell r="F23">
            <v>36843</v>
          </cell>
          <cell r="G23">
            <v>1679.643</v>
          </cell>
          <cell r="H23">
            <v>1019.7569999999999</v>
          </cell>
          <cell r="I23">
            <v>0.83</v>
          </cell>
          <cell r="J23">
            <v>846.39831000000004</v>
          </cell>
          <cell r="K23">
            <v>498.17513000000008</v>
          </cell>
          <cell r="L23">
            <v>103.79399000000001</v>
          </cell>
          <cell r="M23">
            <v>4.7019499999999992</v>
          </cell>
          <cell r="N23">
            <v>9.462000000000001E-2</v>
          </cell>
          <cell r="O23">
            <v>4.7310000000000005E-2</v>
          </cell>
          <cell r="P23">
            <v>0</v>
          </cell>
          <cell r="Q23">
            <v>108.63787000000001</v>
          </cell>
        </row>
        <row r="24">
          <cell r="C24" t="str">
            <v>01501</v>
          </cell>
          <cell r="D24" t="str">
            <v>U152 ILVS/Best Practices</v>
          </cell>
          <cell r="E24" t="str">
            <v>2001 Explorer (U152)</v>
          </cell>
          <cell r="F24">
            <v>37073</v>
          </cell>
          <cell r="G24">
            <v>30.622</v>
          </cell>
          <cell r="H24">
            <v>27</v>
          </cell>
          <cell r="I24">
            <v>1</v>
          </cell>
          <cell r="J24">
            <v>27</v>
          </cell>
          <cell r="K24">
            <v>0</v>
          </cell>
          <cell r="N24">
            <v>0</v>
          </cell>
          <cell r="O24">
            <v>0</v>
          </cell>
          <cell r="P24">
            <v>0</v>
          </cell>
          <cell r="Q24">
            <v>27</v>
          </cell>
        </row>
        <row r="25">
          <cell r="C25" t="str">
            <v>01502</v>
          </cell>
          <cell r="D25" t="str">
            <v>U152 Capacity (CPV-II)</v>
          </cell>
          <cell r="E25" t="str">
            <v>2001 Explorer (U152)</v>
          </cell>
          <cell r="F25">
            <v>37043</v>
          </cell>
          <cell r="G25">
            <v>4</v>
          </cell>
          <cell r="H25">
            <v>4</v>
          </cell>
          <cell r="I25">
            <v>0.83</v>
          </cell>
          <cell r="J25">
            <v>3.32</v>
          </cell>
          <cell r="K25">
            <v>0</v>
          </cell>
          <cell r="M25">
            <v>0</v>
          </cell>
          <cell r="N25">
            <v>0</v>
          </cell>
          <cell r="O25">
            <v>0</v>
          </cell>
          <cell r="P25">
            <v>0</v>
          </cell>
          <cell r="Q25">
            <v>3.32</v>
          </cell>
        </row>
        <row r="26">
          <cell r="C26" t="str">
            <v>01503</v>
          </cell>
          <cell r="D26" t="str">
            <v>U152-bsd USPS-II</v>
          </cell>
          <cell r="E26" t="str">
            <v>2001 Explorer (U152)</v>
          </cell>
          <cell r="F26">
            <v>37073</v>
          </cell>
          <cell r="G26">
            <v>17.042999999999999</v>
          </cell>
          <cell r="H26">
            <v>5.0960000000000001</v>
          </cell>
          <cell r="I26">
            <v>1</v>
          </cell>
          <cell r="J26">
            <v>5.0960000000000001</v>
          </cell>
          <cell r="K26">
            <v>2.375</v>
          </cell>
          <cell r="L26">
            <v>2.7210000000000001</v>
          </cell>
          <cell r="M26">
            <v>0</v>
          </cell>
          <cell r="N26">
            <v>0</v>
          </cell>
          <cell r="O26">
            <v>0</v>
          </cell>
          <cell r="P26">
            <v>0</v>
          </cell>
          <cell r="Q26">
            <v>2.7210000000000001</v>
          </cell>
        </row>
        <row r="27">
          <cell r="C27" t="str">
            <v>01Z05</v>
          </cell>
          <cell r="D27" t="str">
            <v>(G)P131 into CUAP</v>
          </cell>
          <cell r="E27" t="str">
            <v>2001 F-Series O8500 at CUAP</v>
          </cell>
          <cell r="F27">
            <v>36739</v>
          </cell>
          <cell r="G27">
            <v>167.00700000000001</v>
          </cell>
          <cell r="H27">
            <v>137.92400000000001</v>
          </cell>
          <cell r="I27">
            <v>1</v>
          </cell>
          <cell r="J27">
            <v>137.92399999999998</v>
          </cell>
          <cell r="K27">
            <v>46.695</v>
          </cell>
          <cell r="L27">
            <v>12.48</v>
          </cell>
          <cell r="M27">
            <v>0</v>
          </cell>
          <cell r="N27">
            <v>0</v>
          </cell>
          <cell r="O27">
            <v>0</v>
          </cell>
          <cell r="P27">
            <v>0</v>
          </cell>
          <cell r="Q27">
            <v>14.48</v>
          </cell>
        </row>
        <row r="28">
          <cell r="C28" t="str">
            <v>01V01</v>
          </cell>
          <cell r="D28" t="str">
            <v>PN150/151 MINOR-FORD SHARE</v>
          </cell>
          <cell r="E28" t="str">
            <v>2001 Ranger (P150)</v>
          </cell>
          <cell r="F28">
            <v>36739</v>
          </cell>
          <cell r="G28">
            <v>166.922</v>
          </cell>
          <cell r="H28">
            <v>78.090999999999994</v>
          </cell>
          <cell r="I28">
            <v>1</v>
          </cell>
          <cell r="J28">
            <v>78.091000000000008</v>
          </cell>
          <cell r="K28">
            <v>48.31900000000001</v>
          </cell>
          <cell r="L28">
            <v>15.047000000000001</v>
          </cell>
          <cell r="M28">
            <v>2.9999999999999996E-3</v>
          </cell>
          <cell r="N28">
            <v>2.9999999999999996E-3</v>
          </cell>
          <cell r="O28">
            <v>2E-3</v>
          </cell>
          <cell r="P28">
            <v>0</v>
          </cell>
          <cell r="Q28">
            <v>27.055</v>
          </cell>
        </row>
        <row r="29">
          <cell r="C29" t="str">
            <v>01V02</v>
          </cell>
          <cell r="D29" t="str">
            <v>PN150/151 MINOR-MAZDA SHARE</v>
          </cell>
          <cell r="E29" t="str">
            <v>2001 Ranger (P150)</v>
          </cell>
          <cell r="F29">
            <v>36739</v>
          </cell>
          <cell r="G29">
            <v>16.66</v>
          </cell>
          <cell r="H29">
            <v>14.494999999999999</v>
          </cell>
          <cell r="I29">
            <v>0.28699551569506732</v>
          </cell>
          <cell r="J29">
            <v>4.16</v>
          </cell>
          <cell r="K29">
            <v>3.5139999999999998</v>
          </cell>
          <cell r="L29">
            <v>0.13400000000000001</v>
          </cell>
          <cell r="M29">
            <v>0.13400000000000001</v>
          </cell>
          <cell r="N29">
            <v>0.13400000000000001</v>
          </cell>
          <cell r="O29">
            <v>6.7000000000000004E-2</v>
          </cell>
          <cell r="P29">
            <v>0</v>
          </cell>
          <cell r="Q29">
            <v>0.46900000000000003</v>
          </cell>
        </row>
        <row r="30">
          <cell r="C30" t="str">
            <v>01V20</v>
          </cell>
          <cell r="D30" t="str">
            <v>01MY Ranger Genuine 4x4</v>
          </cell>
          <cell r="E30" t="str">
            <v>2001 Ranger (P150)</v>
          </cell>
          <cell r="F30">
            <v>37011</v>
          </cell>
          <cell r="G30">
            <v>3.851</v>
          </cell>
          <cell r="H30">
            <v>2.907</v>
          </cell>
          <cell r="I30">
            <v>1</v>
          </cell>
          <cell r="J30">
            <v>2.907</v>
          </cell>
          <cell r="K30">
            <v>0.14000000000000001</v>
          </cell>
          <cell r="L30">
            <v>2.7669999999999999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  <cell r="Q30">
            <v>2.7669999999999999</v>
          </cell>
        </row>
        <row r="31">
          <cell r="C31" t="str">
            <v>01V90</v>
          </cell>
          <cell r="D31" t="str">
            <v>Capstone Qual - Ranger</v>
          </cell>
          <cell r="E31" t="str">
            <v>2001 Ranger (P150)</v>
          </cell>
          <cell r="F31">
            <v>37073</v>
          </cell>
          <cell r="G31">
            <v>8.98</v>
          </cell>
          <cell r="H31">
            <v>8.1460000000000008</v>
          </cell>
          <cell r="I31">
            <v>1</v>
          </cell>
          <cell r="J31">
            <v>8.1460000000000008</v>
          </cell>
          <cell r="K31">
            <v>1.1839999999999999</v>
          </cell>
          <cell r="L31">
            <v>6.819</v>
          </cell>
          <cell r="M31">
            <v>0.14299999999999999</v>
          </cell>
          <cell r="N31">
            <v>0</v>
          </cell>
          <cell r="O31">
            <v>0</v>
          </cell>
          <cell r="P31">
            <v>0</v>
          </cell>
          <cell r="Q31">
            <v>6.9619999999999997</v>
          </cell>
        </row>
        <row r="32">
          <cell r="C32" t="str">
            <v>01T00</v>
          </cell>
          <cell r="D32" t="str">
            <v>WIN126 FRESHENING</v>
          </cell>
          <cell r="E32" t="str">
            <v>2001 Windstar Freshening</v>
          </cell>
          <cell r="F32">
            <v>36739</v>
          </cell>
          <cell r="G32">
            <v>122.664</v>
          </cell>
          <cell r="H32">
            <v>49.595999999999997</v>
          </cell>
          <cell r="I32">
            <v>1</v>
          </cell>
          <cell r="J32">
            <v>49.596000000000004</v>
          </cell>
          <cell r="K32">
            <v>42.259</v>
          </cell>
          <cell r="L32">
            <v>3</v>
          </cell>
          <cell r="M32">
            <v>0</v>
          </cell>
          <cell r="N32">
            <v>0</v>
          </cell>
          <cell r="O32">
            <v>0</v>
          </cell>
          <cell r="P32">
            <v>0</v>
          </cell>
          <cell r="Q32">
            <v>6.8689999999999998</v>
          </cell>
        </row>
        <row r="33">
          <cell r="C33" t="str">
            <v>01T05</v>
          </cell>
          <cell r="D33" t="str">
            <v>2001 Windstar Limited</v>
          </cell>
          <cell r="E33" t="str">
            <v>2001 Windstar Freshening</v>
          </cell>
          <cell r="F33">
            <v>36774</v>
          </cell>
          <cell r="G33">
            <v>3.2719999999999998</v>
          </cell>
          <cell r="H33">
            <v>3.0640000000000001</v>
          </cell>
          <cell r="I33">
            <v>1</v>
          </cell>
          <cell r="J33">
            <v>3.0640000000000001</v>
          </cell>
          <cell r="K33">
            <v>0.32400000000000001</v>
          </cell>
          <cell r="L33">
            <v>2.74</v>
          </cell>
          <cell r="M33">
            <v>0</v>
          </cell>
          <cell r="N33">
            <v>0</v>
          </cell>
          <cell r="O33">
            <v>0</v>
          </cell>
          <cell r="P33">
            <v>0</v>
          </cell>
          <cell r="Q33">
            <v>2.74</v>
          </cell>
        </row>
        <row r="34">
          <cell r="C34" t="str">
            <v>01300</v>
          </cell>
          <cell r="D34" t="str">
            <v>C195 - Mexico (Export)</v>
          </cell>
          <cell r="E34" t="str">
            <v>2001-1/2 C-Value (C195)</v>
          </cell>
          <cell r="F34">
            <v>36892</v>
          </cell>
          <cell r="G34">
            <v>45.741999999999997</v>
          </cell>
          <cell r="H34">
            <v>24.811</v>
          </cell>
          <cell r="I34">
            <v>1</v>
          </cell>
          <cell r="J34">
            <v>24.811</v>
          </cell>
          <cell r="K34">
            <v>8.7089999999999996</v>
          </cell>
          <cell r="L34">
            <v>13.603999999999999</v>
          </cell>
          <cell r="M34">
            <v>0</v>
          </cell>
          <cell r="N34">
            <v>0</v>
          </cell>
          <cell r="O34">
            <v>0</v>
          </cell>
          <cell r="P34">
            <v>0</v>
          </cell>
          <cell r="Q34">
            <v>13.603999999999999</v>
          </cell>
        </row>
        <row r="35">
          <cell r="C35" t="str">
            <v>01G01</v>
          </cell>
          <cell r="D35" t="str">
            <v>M205</v>
          </cell>
          <cell r="E35" t="str">
            <v>2001-1/2 Thunderbird (M205)</v>
          </cell>
          <cell r="F35">
            <v>37012</v>
          </cell>
          <cell r="G35">
            <v>243.78</v>
          </cell>
          <cell r="H35">
            <v>134.333</v>
          </cell>
          <cell r="I35">
            <v>1</v>
          </cell>
          <cell r="J35">
            <v>134.333</v>
          </cell>
          <cell r="K35">
            <v>47.539000000000001</v>
          </cell>
          <cell r="L35">
            <v>82.869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  <cell r="Q35">
            <v>82.869</v>
          </cell>
        </row>
        <row r="36">
          <cell r="C36" t="str">
            <v>01G02</v>
          </cell>
          <cell r="D36" t="str">
            <v>M205-TAF Removable Top</v>
          </cell>
          <cell r="E36" t="str">
            <v>2001-1/2 Thunderbird (M205)</v>
          </cell>
          <cell r="F36">
            <v>37032</v>
          </cell>
          <cell r="G36">
            <v>4.5999999999999996</v>
          </cell>
          <cell r="H36">
            <v>4.5999999999999996</v>
          </cell>
          <cell r="I36">
            <v>1</v>
          </cell>
          <cell r="J36">
            <v>4.5999999999999996</v>
          </cell>
          <cell r="K36">
            <v>0</v>
          </cell>
          <cell r="L36">
            <v>4.5999999999999996</v>
          </cell>
          <cell r="M36">
            <v>0</v>
          </cell>
          <cell r="N36">
            <v>0</v>
          </cell>
          <cell r="O36">
            <v>0</v>
          </cell>
          <cell r="P36">
            <v>0</v>
          </cell>
          <cell r="Q36">
            <v>4.5999999999999996</v>
          </cell>
        </row>
        <row r="37">
          <cell r="C37" t="str">
            <v>01G90</v>
          </cell>
          <cell r="D37" t="str">
            <v>Capstone Qual - M205</v>
          </cell>
          <cell r="E37" t="str">
            <v>2001-1/2 Thunderbird (M205)</v>
          </cell>
          <cell r="F37">
            <v>37073</v>
          </cell>
          <cell r="G37">
            <v>0.57499999999999996</v>
          </cell>
          <cell r="H37">
            <v>0.57499999999999996</v>
          </cell>
          <cell r="I37">
            <v>1</v>
          </cell>
          <cell r="J37">
            <v>0.57499999999999996</v>
          </cell>
          <cell r="K37">
            <v>0</v>
          </cell>
          <cell r="L37">
            <v>0.57499999999999996</v>
          </cell>
          <cell r="M37">
            <v>0</v>
          </cell>
          <cell r="N37">
            <v>0</v>
          </cell>
          <cell r="O37">
            <v>0</v>
          </cell>
          <cell r="P37">
            <v>0</v>
          </cell>
          <cell r="Q37">
            <v>0.57499999999999996</v>
          </cell>
        </row>
        <row r="38">
          <cell r="C38" t="str">
            <v>01Q10</v>
          </cell>
          <cell r="D38" t="str">
            <v>M205 U/B Sub-Assembly</v>
          </cell>
          <cell r="E38" t="str">
            <v>2001-1/2 Thunderbird (M205)</v>
          </cell>
          <cell r="F38">
            <v>36951</v>
          </cell>
          <cell r="G38">
            <v>5.6909999999999998</v>
          </cell>
          <cell r="H38">
            <v>5.2910000000000004</v>
          </cell>
          <cell r="I38">
            <v>1</v>
          </cell>
          <cell r="J38">
            <v>5.2910000000000004</v>
          </cell>
          <cell r="K38">
            <v>0.66</v>
          </cell>
          <cell r="L38">
            <v>4.6310000000000002</v>
          </cell>
          <cell r="M38">
            <v>0</v>
          </cell>
          <cell r="N38">
            <v>0</v>
          </cell>
          <cell r="O38">
            <v>0</v>
          </cell>
          <cell r="P38">
            <v>0</v>
          </cell>
          <cell r="Q38">
            <v>4.6310000000000002</v>
          </cell>
        </row>
        <row r="39">
          <cell r="C39" t="str">
            <v>02E05</v>
          </cell>
          <cell r="D39" t="str">
            <v>EN114 LWB</v>
          </cell>
          <cell r="E39" t="str">
            <v>2002 Crown Victoria LWB</v>
          </cell>
          <cell r="F39">
            <v>37104</v>
          </cell>
          <cell r="G39">
            <v>51.536999999999999</v>
          </cell>
          <cell r="H39">
            <v>34.637999999999998</v>
          </cell>
          <cell r="I39">
            <v>1</v>
          </cell>
          <cell r="J39">
            <v>34.637999999999998</v>
          </cell>
          <cell r="K39">
            <v>5.2969999999999997</v>
          </cell>
          <cell r="L39">
            <v>28.766999999999999</v>
          </cell>
          <cell r="M39">
            <v>0.57399999999999995</v>
          </cell>
          <cell r="N39">
            <v>0</v>
          </cell>
          <cell r="O39">
            <v>0</v>
          </cell>
          <cell r="P39">
            <v>0</v>
          </cell>
          <cell r="Q39">
            <v>29.341000000000001</v>
          </cell>
        </row>
        <row r="40">
          <cell r="C40" t="str">
            <v>01L90</v>
          </cell>
          <cell r="D40" t="str">
            <v>Capstone Qual - NA C170</v>
          </cell>
          <cell r="E40" t="str">
            <v>2002 Focus (C170)</v>
          </cell>
          <cell r="F40">
            <v>37073</v>
          </cell>
          <cell r="G40">
            <v>2.75</v>
          </cell>
          <cell r="H40">
            <v>2.75</v>
          </cell>
          <cell r="I40">
            <v>1</v>
          </cell>
          <cell r="J40">
            <v>2.75</v>
          </cell>
          <cell r="K40">
            <v>0</v>
          </cell>
          <cell r="L40">
            <v>0.871</v>
          </cell>
          <cell r="M40">
            <v>0.55000000000000004</v>
          </cell>
          <cell r="N40">
            <v>0.55000000000000004</v>
          </cell>
          <cell r="O40">
            <v>0.55000000000000004</v>
          </cell>
          <cell r="P40">
            <v>0.22900000000000001</v>
          </cell>
          <cell r="Q40">
            <v>2.75</v>
          </cell>
        </row>
        <row r="41">
          <cell r="C41" t="str">
            <v>02L03</v>
          </cell>
          <cell r="D41" t="str">
            <v>C170 In-Cycle Actions</v>
          </cell>
          <cell r="E41" t="str">
            <v>2002 Focus (C170)</v>
          </cell>
          <cell r="F41">
            <v>37104</v>
          </cell>
          <cell r="G41">
            <v>13.167999999999999</v>
          </cell>
          <cell r="H41">
            <v>10.507</v>
          </cell>
          <cell r="I41">
            <v>1</v>
          </cell>
          <cell r="J41">
            <v>10.507</v>
          </cell>
          <cell r="K41">
            <v>4.5999999999999999E-2</v>
          </cell>
          <cell r="L41">
            <v>7.8959999999999999</v>
          </cell>
          <cell r="M41">
            <v>2.5649999999999999</v>
          </cell>
          <cell r="N41">
            <v>0</v>
          </cell>
          <cell r="O41">
            <v>0</v>
          </cell>
          <cell r="P41">
            <v>0</v>
          </cell>
          <cell r="Q41">
            <v>10.461</v>
          </cell>
        </row>
        <row r="42">
          <cell r="C42" t="str">
            <v>02L04</v>
          </cell>
          <cell r="D42" t="str">
            <v>C170(NA) 5 Door at HSAP</v>
          </cell>
          <cell r="E42" t="str">
            <v>2002 Focus (C170)</v>
          </cell>
          <cell r="F42">
            <v>37104</v>
          </cell>
          <cell r="G42">
            <v>25.253</v>
          </cell>
          <cell r="H42">
            <v>14.095000000000001</v>
          </cell>
          <cell r="I42">
            <v>1</v>
          </cell>
          <cell r="J42">
            <v>14.095000000000001</v>
          </cell>
          <cell r="K42">
            <v>1.377</v>
          </cell>
          <cell r="L42">
            <v>11.298999999999999</v>
          </cell>
          <cell r="M42">
            <v>1.419</v>
          </cell>
          <cell r="N42">
            <v>0</v>
          </cell>
          <cell r="O42">
            <v>0</v>
          </cell>
          <cell r="P42">
            <v>0</v>
          </cell>
          <cell r="Q42">
            <v>12.718</v>
          </cell>
        </row>
        <row r="43">
          <cell r="C43" t="str">
            <v>02Z10</v>
          </cell>
          <cell r="D43" t="str">
            <v>2002 P131/U137 C.S.E.P</v>
          </cell>
          <cell r="E43" t="str">
            <v>2002 F-Series O8500/Excursion Customer Sat.</v>
          </cell>
          <cell r="F43">
            <v>37104</v>
          </cell>
          <cell r="G43">
            <v>55.938000000000002</v>
          </cell>
          <cell r="H43">
            <v>33.08</v>
          </cell>
          <cell r="I43">
            <v>1</v>
          </cell>
          <cell r="J43">
            <v>33.08</v>
          </cell>
          <cell r="K43">
            <v>1.4159999999999999</v>
          </cell>
          <cell r="L43">
            <v>16.798999999999999</v>
          </cell>
          <cell r="M43">
            <v>1.8650000000000002</v>
          </cell>
          <cell r="N43">
            <v>0</v>
          </cell>
          <cell r="O43">
            <v>0</v>
          </cell>
          <cell r="P43">
            <v>0</v>
          </cell>
          <cell r="Q43">
            <v>31.664000000000001</v>
          </cell>
        </row>
        <row r="44">
          <cell r="C44" t="str">
            <v>02Z05</v>
          </cell>
          <cell r="D44" t="str">
            <v>H215  Top Gun II</v>
          </cell>
          <cell r="E44" t="str">
            <v>2002 H215</v>
          </cell>
          <cell r="F44">
            <v>37104</v>
          </cell>
          <cell r="G44">
            <v>19.483000000000001</v>
          </cell>
          <cell r="H44">
            <v>11.371</v>
          </cell>
          <cell r="I44">
            <v>1</v>
          </cell>
          <cell r="J44">
            <v>11.371</v>
          </cell>
          <cell r="K44">
            <v>0.128</v>
          </cell>
          <cell r="L44">
            <v>11.241</v>
          </cell>
          <cell r="M44">
            <v>2E-3</v>
          </cell>
          <cell r="N44">
            <v>0</v>
          </cell>
          <cell r="O44">
            <v>0</v>
          </cell>
          <cell r="P44">
            <v>0</v>
          </cell>
          <cell r="Q44">
            <v>11.243</v>
          </cell>
        </row>
        <row r="45">
          <cell r="C45" t="str">
            <v>02Z06</v>
          </cell>
          <cell r="D45" t="str">
            <v>H215 Blue Bird Bus Program</v>
          </cell>
          <cell r="E45" t="str">
            <v>2002 H215</v>
          </cell>
          <cell r="F45">
            <v>37165</v>
          </cell>
          <cell r="G45">
            <v>10.000999999999999</v>
          </cell>
          <cell r="H45">
            <v>7</v>
          </cell>
          <cell r="I45">
            <v>1</v>
          </cell>
          <cell r="J45">
            <v>7</v>
          </cell>
          <cell r="K45">
            <v>0</v>
          </cell>
          <cell r="L45">
            <v>6.4050000000000002</v>
          </cell>
          <cell r="M45">
            <v>0.59499999999999997</v>
          </cell>
          <cell r="N45">
            <v>0</v>
          </cell>
          <cell r="O45">
            <v>0</v>
          </cell>
          <cell r="P45">
            <v>0</v>
          </cell>
          <cell r="Q45">
            <v>7</v>
          </cell>
        </row>
        <row r="46">
          <cell r="C46" t="str">
            <v>01S03</v>
          </cell>
          <cell r="D46" t="str">
            <v>CD132 CKD for Mexico (CuAP)</v>
          </cell>
          <cell r="E46" t="str">
            <v>2002 Mondeo for Mexico</v>
          </cell>
          <cell r="F46">
            <v>37135</v>
          </cell>
          <cell r="G46">
            <v>28.257999999999999</v>
          </cell>
          <cell r="H46">
            <v>26.128</v>
          </cell>
          <cell r="I46">
            <v>0.77173913043478271</v>
          </cell>
          <cell r="J46">
            <v>20.164000000000001</v>
          </cell>
          <cell r="K46">
            <v>3.0880000000000001</v>
          </cell>
          <cell r="L46">
            <v>17.076000000000001</v>
          </cell>
          <cell r="M46">
            <v>0</v>
          </cell>
          <cell r="N46">
            <v>0</v>
          </cell>
          <cell r="O46">
            <v>0</v>
          </cell>
          <cell r="P46">
            <v>0</v>
          </cell>
          <cell r="Q46">
            <v>17.076000000000001</v>
          </cell>
        </row>
        <row r="47">
          <cell r="C47" t="str">
            <v>02501</v>
          </cell>
          <cell r="D47" t="str">
            <v>U152 Minor Fresh-Safety Upg</v>
          </cell>
          <cell r="E47" t="str">
            <v>2002 U152 Safety Upgrade</v>
          </cell>
          <cell r="F47">
            <v>37193</v>
          </cell>
          <cell r="G47">
            <v>43.664999999999999</v>
          </cell>
          <cell r="H47">
            <v>27.055</v>
          </cell>
          <cell r="I47">
            <v>0.85</v>
          </cell>
          <cell r="J47">
            <v>22.996749999999999</v>
          </cell>
          <cell r="K47">
            <v>2.2100000000000002E-2</v>
          </cell>
          <cell r="L47">
            <v>13.762</v>
          </cell>
          <cell r="M47">
            <v>5</v>
          </cell>
          <cell r="N47">
            <v>0</v>
          </cell>
          <cell r="O47">
            <v>0</v>
          </cell>
          <cell r="P47">
            <v>0</v>
          </cell>
          <cell r="Q47">
            <v>22.97465</v>
          </cell>
        </row>
        <row r="48">
          <cell r="C48" t="str">
            <v>02E01</v>
          </cell>
          <cell r="D48" t="str">
            <v>CV/GM Minor Freshening</v>
          </cell>
          <cell r="E48" t="str">
            <v>2002-1/2 Crown Victoria Freshening</v>
          </cell>
          <cell r="F48">
            <v>37288</v>
          </cell>
          <cell r="G48">
            <v>161.98699999999999</v>
          </cell>
          <cell r="H48">
            <v>100.13200000000001</v>
          </cell>
          <cell r="I48">
            <v>0.47982283385930569</v>
          </cell>
          <cell r="J48">
            <v>48.04562</v>
          </cell>
          <cell r="K48">
            <v>0.44180000000000003</v>
          </cell>
          <cell r="L48">
            <v>23.50611</v>
          </cell>
          <cell r="M48">
            <v>23.160340000000001</v>
          </cell>
          <cell r="N48">
            <v>0.93737000000000004</v>
          </cell>
          <cell r="O48">
            <v>0</v>
          </cell>
          <cell r="P48">
            <v>0</v>
          </cell>
          <cell r="Q48">
            <v>47.603819999999999</v>
          </cell>
        </row>
        <row r="49">
          <cell r="C49" t="str">
            <v>02W02</v>
          </cell>
          <cell r="D49" t="str">
            <v>E-Series E550 (BLI-II)</v>
          </cell>
          <cell r="E49" t="str">
            <v>2002-1/2 E550 &amp; 2003 E-Series</v>
          </cell>
          <cell r="F49">
            <v>37288</v>
          </cell>
          <cell r="G49">
            <v>86.909000000000006</v>
          </cell>
          <cell r="H49">
            <v>56.055999999999997</v>
          </cell>
          <cell r="I49">
            <v>1</v>
          </cell>
          <cell r="J49">
            <v>56.056000000000004</v>
          </cell>
          <cell r="K49">
            <v>7.0659999999999998</v>
          </cell>
          <cell r="L49">
            <v>29.329000000000001</v>
          </cell>
          <cell r="M49">
            <v>19.66</v>
          </cell>
          <cell r="N49">
            <v>1E-3</v>
          </cell>
          <cell r="O49">
            <v>0</v>
          </cell>
          <cell r="P49">
            <v>0</v>
          </cell>
          <cell r="Q49">
            <v>48.99</v>
          </cell>
        </row>
        <row r="50">
          <cell r="C50" t="str">
            <v>03W04</v>
          </cell>
          <cell r="D50" t="str">
            <v>E-Series Recovery Actions</v>
          </cell>
          <cell r="E50" t="str">
            <v>2002-1/2 E550 &amp; 2003 E-Series</v>
          </cell>
          <cell r="F50">
            <v>37469</v>
          </cell>
          <cell r="G50">
            <v>74</v>
          </cell>
          <cell r="H50">
            <v>45</v>
          </cell>
          <cell r="I50">
            <v>1</v>
          </cell>
          <cell r="J50">
            <v>45</v>
          </cell>
          <cell r="K50">
            <v>0</v>
          </cell>
          <cell r="L50">
            <v>5</v>
          </cell>
          <cell r="M50">
            <v>34</v>
          </cell>
          <cell r="N50">
            <v>6</v>
          </cell>
          <cell r="O50">
            <v>0</v>
          </cell>
          <cell r="P50">
            <v>0</v>
          </cell>
          <cell r="Q50">
            <v>23.76</v>
          </cell>
        </row>
        <row r="51">
          <cell r="C51" t="str">
            <v>02U00</v>
          </cell>
          <cell r="D51" t="str">
            <v>U222/U228</v>
          </cell>
          <cell r="E51" t="str">
            <v>2002-1/2 Expedition (U222)</v>
          </cell>
          <cell r="F51">
            <v>37268</v>
          </cell>
          <cell r="G51">
            <v>1108.8309999999999</v>
          </cell>
          <cell r="H51">
            <v>684.41700000000003</v>
          </cell>
          <cell r="I51">
            <v>0.74</v>
          </cell>
          <cell r="J51">
            <v>506.46857999999997</v>
          </cell>
          <cell r="K51">
            <v>101.36224</v>
          </cell>
          <cell r="L51">
            <v>236.7457</v>
          </cell>
          <cell r="M51">
            <v>160.69319999999999</v>
          </cell>
          <cell r="N51">
            <v>0</v>
          </cell>
          <cell r="O51">
            <v>0</v>
          </cell>
          <cell r="P51">
            <v>0</v>
          </cell>
          <cell r="Q51">
            <v>401.43889999999999</v>
          </cell>
        </row>
        <row r="52">
          <cell r="C52" t="str">
            <v>02U01</v>
          </cell>
          <cell r="D52" t="str">
            <v>U222/U228 Capstone Qual Action</v>
          </cell>
          <cell r="E52" t="str">
            <v>2002-1/2 Expedition (U222)</v>
          </cell>
          <cell r="F52">
            <v>37268</v>
          </cell>
          <cell r="G52">
            <v>5.5</v>
          </cell>
          <cell r="H52">
            <v>5.5</v>
          </cell>
          <cell r="I52">
            <v>0.74</v>
          </cell>
          <cell r="J52">
            <v>4.07</v>
          </cell>
          <cell r="K52">
            <v>0</v>
          </cell>
          <cell r="L52">
            <v>3.0332600000000003</v>
          </cell>
          <cell r="M52">
            <v>1.03674</v>
          </cell>
          <cell r="N52">
            <v>0</v>
          </cell>
          <cell r="O52">
            <v>0</v>
          </cell>
          <cell r="P52">
            <v>0</v>
          </cell>
          <cell r="Q52">
            <v>4.07</v>
          </cell>
        </row>
        <row r="53">
          <cell r="C53" t="str">
            <v>02Z13</v>
          </cell>
          <cell r="D53" t="str">
            <v>2002 P131 F450 Pick-Up Box</v>
          </cell>
          <cell r="E53" t="str">
            <v>2002-1/2 F-Series O8500 Pick-up Box</v>
          </cell>
          <cell r="F53">
            <v>37319</v>
          </cell>
          <cell r="G53">
            <v>11.827</v>
          </cell>
          <cell r="H53">
            <v>10.227</v>
          </cell>
          <cell r="I53">
            <v>1</v>
          </cell>
          <cell r="J53">
            <v>10.227</v>
          </cell>
          <cell r="K53">
            <v>0</v>
          </cell>
          <cell r="L53">
            <v>3.8119999999999998</v>
          </cell>
          <cell r="M53">
            <v>6.415</v>
          </cell>
          <cell r="N53">
            <v>0</v>
          </cell>
          <cell r="O53">
            <v>0</v>
          </cell>
          <cell r="P53">
            <v>0</v>
          </cell>
          <cell r="Q53">
            <v>10.227</v>
          </cell>
        </row>
        <row r="54">
          <cell r="C54" t="str">
            <v>02510</v>
          </cell>
          <cell r="D54" t="str">
            <v>U231 Lincoln SUV</v>
          </cell>
          <cell r="E54" t="str">
            <v>2002-1/2 Lincoln SUV (U231)</v>
          </cell>
          <cell r="F54">
            <v>37382</v>
          </cell>
          <cell r="G54">
            <v>382.53300000000002</v>
          </cell>
          <cell r="H54">
            <v>233.50899999999999</v>
          </cell>
          <cell r="I54">
            <v>0.15200000000000002</v>
          </cell>
          <cell r="J54">
            <v>35.493368000000004</v>
          </cell>
          <cell r="K54">
            <v>1.9288799999999999</v>
          </cell>
          <cell r="L54">
            <v>11.495912000000001</v>
          </cell>
          <cell r="M54">
            <v>21.625496000000002</v>
          </cell>
          <cell r="N54">
            <v>0.40082400000000001</v>
          </cell>
          <cell r="O54">
            <v>2.4167999999999999E-2</v>
          </cell>
          <cell r="P54">
            <v>0</v>
          </cell>
          <cell r="Q54">
            <v>33.546399999999998</v>
          </cell>
        </row>
        <row r="55">
          <cell r="C55" t="str">
            <v>03X03</v>
          </cell>
          <cell r="D55" t="str">
            <v>PN96/102 Regulatory Fresh</v>
          </cell>
          <cell r="E55" t="str">
            <v>2002-1/2 PN96/102/UN96/173 Reg. Freshening</v>
          </cell>
          <cell r="F55">
            <v>37258</v>
          </cell>
          <cell r="G55">
            <v>34.837000000000003</v>
          </cell>
          <cell r="H55">
            <v>19.646999999999998</v>
          </cell>
          <cell r="I55">
            <v>1</v>
          </cell>
          <cell r="J55">
            <v>19.646999999999998</v>
          </cell>
          <cell r="K55">
            <v>0.161</v>
          </cell>
          <cell r="L55">
            <v>10.595000000000001</v>
          </cell>
          <cell r="M55">
            <v>8.8420000000000005</v>
          </cell>
          <cell r="N55">
            <v>4.9000000000000002E-2</v>
          </cell>
          <cell r="O55">
            <v>0</v>
          </cell>
          <cell r="P55">
            <v>0</v>
          </cell>
          <cell r="Q55">
            <v>19.486000000000001</v>
          </cell>
        </row>
        <row r="56">
          <cell r="C56" t="str">
            <v>03V10</v>
          </cell>
          <cell r="D56" t="str">
            <v>P150 Regulatory Fresh-Classic</v>
          </cell>
          <cell r="E56" t="str">
            <v>2003 "Classic" Ranger</v>
          </cell>
          <cell r="F56">
            <v>37591</v>
          </cell>
          <cell r="G56">
            <v>57</v>
          </cell>
          <cell r="H56">
            <v>42</v>
          </cell>
          <cell r="I56">
            <v>1</v>
          </cell>
          <cell r="J56">
            <v>42</v>
          </cell>
          <cell r="K56">
            <v>0</v>
          </cell>
          <cell r="L56">
            <v>1.337</v>
          </cell>
          <cell r="M56">
            <v>25.202000000000002</v>
          </cell>
          <cell r="N56">
            <v>15.397</v>
          </cell>
          <cell r="O56">
            <v>6.4000000000000001E-2</v>
          </cell>
          <cell r="P56">
            <v>0</v>
          </cell>
          <cell r="Q56">
            <v>42</v>
          </cell>
        </row>
        <row r="57">
          <cell r="C57" t="str">
            <v>03W03</v>
          </cell>
          <cell r="D57" t="str">
            <v>V127 Regulatory Program</v>
          </cell>
          <cell r="E57" t="str">
            <v>2003 E-Series Regulatory Program</v>
          </cell>
          <cell r="F57">
            <v>37469</v>
          </cell>
          <cell r="G57">
            <v>18</v>
          </cell>
          <cell r="H57">
            <v>10.1</v>
          </cell>
          <cell r="I57">
            <v>1</v>
          </cell>
          <cell r="J57">
            <v>10.1</v>
          </cell>
          <cell r="K57">
            <v>2E-3</v>
          </cell>
          <cell r="L57">
            <v>1.054</v>
          </cell>
          <cell r="M57">
            <v>7.7140000000000004</v>
          </cell>
          <cell r="N57">
            <v>1.33</v>
          </cell>
          <cell r="O57">
            <v>0</v>
          </cell>
          <cell r="P57">
            <v>0</v>
          </cell>
          <cell r="Q57">
            <v>10.098000000000001</v>
          </cell>
        </row>
        <row r="58">
          <cell r="C58" t="str">
            <v>03W03</v>
          </cell>
          <cell r="D58" t="str">
            <v>Added stuff per E-tracker</v>
          </cell>
          <cell r="E58" t="str">
            <v>2003 E-Series Regulatory Program</v>
          </cell>
          <cell r="F58">
            <v>37469</v>
          </cell>
          <cell r="G58">
            <v>50</v>
          </cell>
          <cell r="H58">
            <v>32</v>
          </cell>
          <cell r="I58">
            <v>1</v>
          </cell>
          <cell r="J58">
            <v>32</v>
          </cell>
          <cell r="K58">
            <v>2E-3</v>
          </cell>
          <cell r="L58">
            <v>2</v>
          </cell>
          <cell r="M58">
            <v>12</v>
          </cell>
          <cell r="N58">
            <v>16</v>
          </cell>
          <cell r="O58">
            <v>2</v>
          </cell>
          <cell r="P58">
            <v>0</v>
          </cell>
          <cell r="Q58">
            <v>10.098000000000001</v>
          </cell>
        </row>
        <row r="59">
          <cell r="C59" t="str">
            <v>03P20</v>
          </cell>
          <cell r="D59" t="str">
            <v>U204 2.0L RF DI T Diesel</v>
          </cell>
          <cell r="E59" t="str">
            <v>2003 Escape Diesel (U204)</v>
          </cell>
          <cell r="F59">
            <v>37561</v>
          </cell>
          <cell r="G59">
            <v>40</v>
          </cell>
          <cell r="H59">
            <v>14</v>
          </cell>
          <cell r="I59">
            <v>1</v>
          </cell>
          <cell r="J59">
            <v>14</v>
          </cell>
          <cell r="K59">
            <v>0</v>
          </cell>
          <cell r="L59">
            <v>2</v>
          </cell>
          <cell r="M59">
            <v>5</v>
          </cell>
          <cell r="N59">
            <v>2</v>
          </cell>
          <cell r="P59">
            <v>0</v>
          </cell>
          <cell r="Q59">
            <v>14</v>
          </cell>
        </row>
        <row r="60">
          <cell r="C60" t="str">
            <v>03511</v>
          </cell>
          <cell r="D60" t="str">
            <v>U/P207</v>
          </cell>
          <cell r="E60" t="str">
            <v>2003 Explorer Sport/Sport Trac (U/P207)</v>
          </cell>
          <cell r="F60">
            <v>37469</v>
          </cell>
          <cell r="G60">
            <v>98.822999999999993</v>
          </cell>
          <cell r="H60">
            <v>57.110999999999997</v>
          </cell>
          <cell r="I60">
            <v>1</v>
          </cell>
          <cell r="J60">
            <v>57.111000000000004</v>
          </cell>
          <cell r="K60">
            <v>2.4E-2</v>
          </cell>
          <cell r="L60">
            <v>10.093999999999999</v>
          </cell>
          <cell r="M60">
            <v>41.112000000000002</v>
          </cell>
          <cell r="N60">
            <v>5.8769999999999998</v>
          </cell>
          <cell r="O60">
            <v>4.0000000000000001E-3</v>
          </cell>
          <cell r="P60">
            <v>0</v>
          </cell>
          <cell r="Q60">
            <v>57.086999999999996</v>
          </cell>
        </row>
        <row r="61">
          <cell r="C61" t="str">
            <v>03X06</v>
          </cell>
          <cell r="D61" t="str">
            <v>P131 Safety Actions</v>
          </cell>
          <cell r="E61" t="str">
            <v>2003 F-Series O8500/Excursion Minor Fresh.</v>
          </cell>
          <cell r="F61">
            <v>37438</v>
          </cell>
          <cell r="G61">
            <v>35</v>
          </cell>
          <cell r="H61">
            <v>20</v>
          </cell>
          <cell r="I61">
            <v>1</v>
          </cell>
          <cell r="J61">
            <v>20</v>
          </cell>
          <cell r="K61">
            <v>0.05</v>
          </cell>
          <cell r="L61">
            <v>2.9209999999999998</v>
          </cell>
          <cell r="M61">
            <v>14.885</v>
          </cell>
          <cell r="N61">
            <v>2.1440000000000001</v>
          </cell>
          <cell r="O61">
            <v>0</v>
          </cell>
          <cell r="P61">
            <v>0</v>
          </cell>
          <cell r="Q61">
            <v>19.95</v>
          </cell>
        </row>
        <row r="62">
          <cell r="C62" t="str">
            <v>03Z01</v>
          </cell>
          <cell r="D62" t="str">
            <v>PN131/U137 Minor Freshening</v>
          </cell>
          <cell r="E62" t="str">
            <v>2003 F-Series O8500/Excursion Minor Fresh.</v>
          </cell>
          <cell r="F62">
            <v>37469</v>
          </cell>
          <cell r="G62">
            <v>103.295</v>
          </cell>
          <cell r="H62">
            <v>63.198999999999998</v>
          </cell>
          <cell r="I62">
            <v>1</v>
          </cell>
          <cell r="J62">
            <v>63.199000000000005</v>
          </cell>
          <cell r="K62">
            <v>2.6000000000000002E-2</v>
          </cell>
          <cell r="L62">
            <v>11.494999999999999</v>
          </cell>
          <cell r="M62">
            <v>44.704000000000008</v>
          </cell>
          <cell r="N62">
            <v>6.9740000000000002</v>
          </cell>
          <cell r="O62">
            <v>0</v>
          </cell>
          <cell r="P62">
            <v>0</v>
          </cell>
          <cell r="Q62">
            <v>63.173000000000009</v>
          </cell>
        </row>
        <row r="63">
          <cell r="C63" t="str">
            <v>03V03</v>
          </cell>
          <cell r="D63" t="str">
            <v>PN150 Minor Fresh</v>
          </cell>
          <cell r="E63" t="str">
            <v>2003 Ranger (PN150)</v>
          </cell>
          <cell r="F63">
            <v>37834</v>
          </cell>
          <cell r="G63">
            <v>100</v>
          </cell>
          <cell r="H63">
            <v>56.58</v>
          </cell>
          <cell r="I63">
            <v>1</v>
          </cell>
          <cell r="J63">
            <v>56.58</v>
          </cell>
          <cell r="K63">
            <v>0</v>
          </cell>
          <cell r="M63">
            <v>6</v>
          </cell>
          <cell r="N63">
            <v>47</v>
          </cell>
          <cell r="O63">
            <v>8</v>
          </cell>
          <cell r="P63">
            <v>0</v>
          </cell>
          <cell r="Q63">
            <v>56.58</v>
          </cell>
        </row>
        <row r="64">
          <cell r="C64" t="str">
            <v>03G00</v>
          </cell>
          <cell r="D64" t="str">
            <v>M205 Minor Fresh</v>
          </cell>
          <cell r="E64" t="str">
            <v>2003 Thunderbird Freshening</v>
          </cell>
          <cell r="F64">
            <v>37469</v>
          </cell>
          <cell r="G64">
            <v>35.1</v>
          </cell>
          <cell r="H64">
            <v>6.4</v>
          </cell>
          <cell r="I64">
            <v>1</v>
          </cell>
          <cell r="J64">
            <v>6.4</v>
          </cell>
          <cell r="K64">
            <v>0</v>
          </cell>
          <cell r="L64">
            <v>1.92</v>
          </cell>
          <cell r="M64">
            <v>4.4800000000000004</v>
          </cell>
          <cell r="N64">
            <v>0</v>
          </cell>
          <cell r="O64">
            <v>0</v>
          </cell>
          <cell r="P64">
            <v>0</v>
          </cell>
          <cell r="Q64">
            <v>6.4</v>
          </cell>
        </row>
        <row r="65">
          <cell r="C65" t="str">
            <v>03T00</v>
          </cell>
          <cell r="D65" t="str">
            <v>V229 - Windstar Freshening</v>
          </cell>
          <cell r="E65" t="str">
            <v>2003-1/2 Windstar Freshening (V229)</v>
          </cell>
          <cell r="F65">
            <v>37681</v>
          </cell>
          <cell r="G65">
            <v>795</v>
          </cell>
          <cell r="H65">
            <v>526.91600000000005</v>
          </cell>
          <cell r="I65">
            <v>0.86899999999999999</v>
          </cell>
          <cell r="J65">
            <v>457.89000400000003</v>
          </cell>
          <cell r="K65">
            <v>0</v>
          </cell>
          <cell r="L65">
            <v>31.803661999999999</v>
          </cell>
          <cell r="M65">
            <v>251.64502000000002</v>
          </cell>
          <cell r="N65">
            <v>170.78109400000002</v>
          </cell>
          <cell r="O65">
            <v>3.660228</v>
          </cell>
          <cell r="P65">
            <v>0</v>
          </cell>
          <cell r="Q65">
            <v>457.89000400000003</v>
          </cell>
        </row>
        <row r="66">
          <cell r="C66" t="str">
            <v>03P55</v>
          </cell>
          <cell r="D66" t="str">
            <v>U/8500 V6 Diesel (Instal'n)</v>
          </cell>
          <cell r="E66" t="str">
            <v>2003-3/4 F-Series U8500 (P221)</v>
          </cell>
          <cell r="F66">
            <v>37742</v>
          </cell>
          <cell r="G66">
            <v>107.55500000000001</v>
          </cell>
          <cell r="H66">
            <v>41.125</v>
          </cell>
          <cell r="I66">
            <v>1</v>
          </cell>
          <cell r="J66">
            <v>41.125</v>
          </cell>
          <cell r="K66">
            <v>2.74</v>
          </cell>
          <cell r="L66">
            <v>4.0739999999999998</v>
          </cell>
          <cell r="M66">
            <v>10.942</v>
          </cell>
          <cell r="N66">
            <v>23.166</v>
          </cell>
          <cell r="O66">
            <v>0.20300000000000001</v>
          </cell>
          <cell r="P66">
            <v>0</v>
          </cell>
          <cell r="Q66">
            <v>38.384999999999998</v>
          </cell>
        </row>
        <row r="67">
          <cell r="C67" t="str">
            <v>03X00</v>
          </cell>
          <cell r="D67" t="str">
            <v>P221</v>
          </cell>
          <cell r="E67" t="str">
            <v>2003-3/4 F-Series U8500 (P221)</v>
          </cell>
          <cell r="F67">
            <v>37781</v>
          </cell>
          <cell r="G67">
            <v>1824.1759999999999</v>
          </cell>
          <cell r="H67">
            <v>1249.2149999999999</v>
          </cell>
          <cell r="I67">
            <v>1</v>
          </cell>
          <cell r="J67">
            <v>1249.2149999999999</v>
          </cell>
          <cell r="K67">
            <v>0</v>
          </cell>
          <cell r="L67">
            <v>26.28</v>
          </cell>
          <cell r="M67">
            <v>416.161</v>
          </cell>
          <cell r="N67">
            <v>731.72799999999995</v>
          </cell>
          <cell r="O67">
            <v>75.046000000000006</v>
          </cell>
          <cell r="P67">
            <v>0</v>
          </cell>
          <cell r="Q67">
            <v>1249.2149999999999</v>
          </cell>
        </row>
        <row r="68">
          <cell r="C68" t="str">
            <v>04X02</v>
          </cell>
          <cell r="D68" t="str">
            <v>PN96 Classic F150</v>
          </cell>
          <cell r="E68" t="str">
            <v>2004 Classic PN96</v>
          </cell>
          <cell r="F68">
            <v>37773</v>
          </cell>
          <cell r="G68">
            <v>35</v>
          </cell>
          <cell r="H68">
            <v>35</v>
          </cell>
          <cell r="I68">
            <v>1</v>
          </cell>
          <cell r="J68">
            <v>35</v>
          </cell>
          <cell r="K68">
            <v>0</v>
          </cell>
          <cell r="L68">
            <v>0.16600000000000001</v>
          </cell>
          <cell r="M68">
            <v>6.5839999999999996</v>
          </cell>
          <cell r="N68">
            <v>26.125</v>
          </cell>
          <cell r="O68">
            <v>2.125</v>
          </cell>
          <cell r="P68">
            <v>0</v>
          </cell>
          <cell r="Q68">
            <v>35</v>
          </cell>
        </row>
        <row r="69">
          <cell r="C69" t="str">
            <v>03H10</v>
          </cell>
          <cell r="D69" t="str">
            <v>D219 CTW</v>
          </cell>
          <cell r="E69" t="str">
            <v>2004 D219 HPS</v>
          </cell>
          <cell r="F69">
            <v>37895</v>
          </cell>
          <cell r="G69">
            <v>818.4</v>
          </cell>
          <cell r="H69">
            <v>535.15</v>
          </cell>
          <cell r="I69">
            <v>1</v>
          </cell>
          <cell r="J69">
            <v>535.15</v>
          </cell>
          <cell r="K69">
            <v>0</v>
          </cell>
          <cell r="L69">
            <v>2.423</v>
          </cell>
          <cell r="M69">
            <v>93.686999999999998</v>
          </cell>
          <cell r="N69">
            <v>390.59399999999999</v>
          </cell>
          <cell r="O69">
            <v>48.445999999999998</v>
          </cell>
          <cell r="P69">
            <v>0</v>
          </cell>
          <cell r="Q69">
            <v>535.15</v>
          </cell>
        </row>
        <row r="70">
          <cell r="C70" t="str">
            <v>04H05</v>
          </cell>
          <cell r="D70" t="str">
            <v>D258 HPS</v>
          </cell>
          <cell r="E70" t="str">
            <v>2004 D258 CTW</v>
          </cell>
          <cell r="F70">
            <v>37895</v>
          </cell>
          <cell r="G70">
            <v>669.6</v>
          </cell>
          <cell r="H70">
            <v>437.85</v>
          </cell>
          <cell r="I70">
            <v>1</v>
          </cell>
          <cell r="J70">
            <v>437.85</v>
          </cell>
          <cell r="K70">
            <v>0</v>
          </cell>
          <cell r="L70">
            <v>3.5939999999999999</v>
          </cell>
          <cell r="M70">
            <v>76.983000000000004</v>
          </cell>
          <cell r="N70">
            <v>284.60500000000002</v>
          </cell>
          <cell r="O70">
            <v>72.668000000000006</v>
          </cell>
          <cell r="P70">
            <v>0</v>
          </cell>
          <cell r="Q70">
            <v>437.85</v>
          </cell>
        </row>
        <row r="71">
          <cell r="C71" t="str">
            <v>04601</v>
          </cell>
          <cell r="D71" t="str">
            <v>U204 FRESH (KC &amp; HOFU) - FORD</v>
          </cell>
          <cell r="E71" t="str">
            <v>2004 Escape (U204) Freshening</v>
          </cell>
          <cell r="F71">
            <v>37956</v>
          </cell>
          <cell r="G71">
            <v>182</v>
          </cell>
          <cell r="H71">
            <v>76.8</v>
          </cell>
          <cell r="I71">
            <v>1</v>
          </cell>
          <cell r="J71">
            <v>76.8</v>
          </cell>
          <cell r="K71">
            <v>0</v>
          </cell>
          <cell r="L71">
            <v>0</v>
          </cell>
          <cell r="M71">
            <v>2.448</v>
          </cell>
          <cell r="N71">
            <v>46.075000000000003</v>
          </cell>
          <cell r="O71">
            <v>28.16</v>
          </cell>
          <cell r="P71">
            <v>0.11700000000000001</v>
          </cell>
          <cell r="Q71">
            <v>76.8</v>
          </cell>
        </row>
        <row r="72">
          <cell r="C72" t="str">
            <v>03D01</v>
          </cell>
          <cell r="D72" t="str">
            <v>U293 (U204 H. ELEC. VEH)</v>
          </cell>
          <cell r="E72" t="str">
            <v>2004 Escape HEV (U293)</v>
          </cell>
          <cell r="F72">
            <v>37956</v>
          </cell>
          <cell r="G72">
            <v>158</v>
          </cell>
          <cell r="H72">
            <v>42.194000000000003</v>
          </cell>
          <cell r="I72">
            <v>1</v>
          </cell>
          <cell r="J72">
            <v>42.193999999999996</v>
          </cell>
          <cell r="K72">
            <v>0</v>
          </cell>
          <cell r="L72">
            <v>0</v>
          </cell>
          <cell r="M72">
            <v>2.6160000000000001</v>
          </cell>
          <cell r="N72">
            <v>24.481999999999999</v>
          </cell>
          <cell r="O72">
            <v>14.766999999999999</v>
          </cell>
          <cell r="P72">
            <v>0.32900000000000001</v>
          </cell>
          <cell r="Q72">
            <v>42.193999999999996</v>
          </cell>
        </row>
        <row r="73">
          <cell r="C73" t="str">
            <v>04503</v>
          </cell>
          <cell r="D73" t="str">
            <v>U152 Interior Upgrade</v>
          </cell>
          <cell r="E73" t="str">
            <v>2004 Explorer Interior Upgrade</v>
          </cell>
          <cell r="F73">
            <v>37834</v>
          </cell>
          <cell r="G73">
            <v>40</v>
          </cell>
          <cell r="H73">
            <v>22.629000000000001</v>
          </cell>
          <cell r="I73">
            <v>0.875</v>
          </cell>
          <cell r="J73">
            <v>19.800374999999999</v>
          </cell>
          <cell r="K73">
            <v>0</v>
          </cell>
          <cell r="L73">
            <v>2</v>
          </cell>
          <cell r="M73">
            <v>16</v>
          </cell>
          <cell r="N73">
            <v>3</v>
          </cell>
          <cell r="P73">
            <v>0</v>
          </cell>
          <cell r="Q73">
            <v>19.800374999999999</v>
          </cell>
        </row>
        <row r="74">
          <cell r="C74" t="str">
            <v>04511</v>
          </cell>
          <cell r="D74" t="str">
            <v>U/P207</v>
          </cell>
          <cell r="E74" t="str">
            <v>2004 Explorer Sport/Sport Trac (U/P207)</v>
          </cell>
          <cell r="F74">
            <v>37834</v>
          </cell>
          <cell r="G74">
            <v>69.7</v>
          </cell>
          <cell r="H74">
            <v>31.7</v>
          </cell>
          <cell r="I74">
            <v>1</v>
          </cell>
          <cell r="J74">
            <v>31.7</v>
          </cell>
          <cell r="K74">
            <v>0</v>
          </cell>
          <cell r="L74">
            <v>0</v>
          </cell>
          <cell r="M74">
            <v>9.51</v>
          </cell>
          <cell r="N74">
            <v>22.19</v>
          </cell>
          <cell r="O74">
            <v>0</v>
          </cell>
          <cell r="P74">
            <v>0</v>
          </cell>
          <cell r="Q74">
            <v>31.7</v>
          </cell>
        </row>
        <row r="75">
          <cell r="C75" t="str">
            <v>03H00</v>
          </cell>
          <cell r="D75" t="str">
            <v>D186  Fresh</v>
          </cell>
          <cell r="E75" t="str">
            <v>2004 Taurus/Sable Freshening (D186)</v>
          </cell>
          <cell r="F75">
            <v>37834</v>
          </cell>
          <cell r="G75">
            <v>175</v>
          </cell>
          <cell r="H75">
            <v>99</v>
          </cell>
          <cell r="I75">
            <v>0.68</v>
          </cell>
          <cell r="J75">
            <v>67.319999999999993</v>
          </cell>
          <cell r="K75">
            <v>0</v>
          </cell>
          <cell r="L75">
            <v>1.2240000000000001E-2</v>
          </cell>
          <cell r="M75">
            <v>7.0101199999999997</v>
          </cell>
          <cell r="N75">
            <v>51.432480000000005</v>
          </cell>
          <cell r="O75">
            <v>8.8651599999999995</v>
          </cell>
          <cell r="P75">
            <v>0</v>
          </cell>
          <cell r="Q75">
            <v>67.319999999999993</v>
          </cell>
        </row>
        <row r="76">
          <cell r="C76" t="str">
            <v>04L20</v>
          </cell>
          <cell r="D76" t="str">
            <v>C170 NA Freshening (excl PZEV)</v>
          </cell>
          <cell r="E76" t="str">
            <v>2004-1/2 Focus Freshening</v>
          </cell>
          <cell r="F76">
            <v>37987</v>
          </cell>
          <cell r="G76">
            <v>140</v>
          </cell>
          <cell r="H76">
            <v>78.768000000000001</v>
          </cell>
          <cell r="I76">
            <v>1</v>
          </cell>
          <cell r="J76">
            <v>78.768000000000015</v>
          </cell>
          <cell r="K76">
            <v>0</v>
          </cell>
          <cell r="L76">
            <v>0</v>
          </cell>
          <cell r="M76">
            <v>2.14</v>
          </cell>
          <cell r="N76">
            <v>39.779000000000003</v>
          </cell>
          <cell r="O76">
            <v>36.44</v>
          </cell>
          <cell r="P76">
            <v>0.40899999999999997</v>
          </cell>
          <cell r="Q76">
            <v>78.768000000000015</v>
          </cell>
        </row>
        <row r="77">
          <cell r="C77" t="str">
            <v>04P40</v>
          </cell>
          <cell r="D77" t="str">
            <v>2.3L I4 FOR C214 N/A</v>
          </cell>
          <cell r="E77" t="str">
            <v>2004-1/2 Focus Freshening</v>
          </cell>
          <cell r="F77">
            <v>37987</v>
          </cell>
          <cell r="G77">
            <v>13.8</v>
          </cell>
          <cell r="H77">
            <v>7.5190000000000001</v>
          </cell>
          <cell r="I77">
            <v>1</v>
          </cell>
          <cell r="J77">
            <v>7.519000000000001</v>
          </cell>
          <cell r="K77">
            <v>0</v>
          </cell>
          <cell r="L77">
            <v>0</v>
          </cell>
          <cell r="M77">
            <v>1.28</v>
          </cell>
          <cell r="N77">
            <v>4.3390000000000004</v>
          </cell>
          <cell r="O77">
            <v>1.694</v>
          </cell>
          <cell r="P77">
            <v>0.20599999999999999</v>
          </cell>
          <cell r="Q77">
            <v>7.519000000000001</v>
          </cell>
        </row>
        <row r="78">
          <cell r="C78" t="str">
            <v>04I00</v>
          </cell>
          <cell r="D78" t="str">
            <v>S197 Dew bsd Mustang (AAI)</v>
          </cell>
          <cell r="E78" t="str">
            <v>2004-1/2 Mustang (S197)</v>
          </cell>
          <cell r="F78">
            <v>38078</v>
          </cell>
          <cell r="G78">
            <v>278</v>
          </cell>
          <cell r="H78">
            <v>91.5</v>
          </cell>
          <cell r="I78">
            <v>1</v>
          </cell>
          <cell r="J78">
            <v>91.5</v>
          </cell>
          <cell r="K78">
            <v>0</v>
          </cell>
          <cell r="L78">
            <v>6.8000000000000005E-2</v>
          </cell>
          <cell r="M78">
            <v>5.3630000000000004</v>
          </cell>
          <cell r="N78">
            <v>38.707999999999998</v>
          </cell>
          <cell r="O78">
            <v>44.347999999999999</v>
          </cell>
          <cell r="P78">
            <v>3.0129999999999999</v>
          </cell>
          <cell r="Q78">
            <v>91.5</v>
          </cell>
        </row>
        <row r="79">
          <cell r="C79" t="str">
            <v>05600</v>
          </cell>
          <cell r="D79" t="str">
            <v>U204 Minor (KC&amp;Hofu) - FORD</v>
          </cell>
          <cell r="E79" t="str">
            <v>2005 Escape (U204) Freshening</v>
          </cell>
          <cell r="F79">
            <v>38292</v>
          </cell>
          <cell r="G79">
            <v>70</v>
          </cell>
          <cell r="H79">
            <v>39.384999999999998</v>
          </cell>
          <cell r="I79">
            <v>1</v>
          </cell>
          <cell r="J79">
            <v>39.384999999999998</v>
          </cell>
          <cell r="K79">
            <v>0</v>
          </cell>
          <cell r="L79">
            <v>0</v>
          </cell>
          <cell r="M79">
            <v>0</v>
          </cell>
          <cell r="N79">
            <v>1.639</v>
          </cell>
          <cell r="O79">
            <v>25.245000000000001</v>
          </cell>
          <cell r="P79">
            <v>12.465</v>
          </cell>
          <cell r="Q79">
            <v>39.349000000000004</v>
          </cell>
        </row>
        <row r="80">
          <cell r="C80" t="str">
            <v>05U10</v>
          </cell>
          <cell r="D80" t="str">
            <v>U222 Regulatory Program</v>
          </cell>
          <cell r="E80" t="str">
            <v>2005 Expedition Regulatory Program</v>
          </cell>
          <cell r="F80">
            <v>38200</v>
          </cell>
          <cell r="G80">
            <v>16.989999999999998</v>
          </cell>
          <cell r="H80">
            <v>10</v>
          </cell>
          <cell r="I80">
            <v>1</v>
          </cell>
          <cell r="J80">
            <v>10</v>
          </cell>
          <cell r="K80">
            <v>0</v>
          </cell>
          <cell r="L80">
            <v>0</v>
          </cell>
          <cell r="M80">
            <v>2E-3</v>
          </cell>
          <cell r="N80">
            <v>1.042</v>
          </cell>
          <cell r="O80">
            <v>7.6390000000000002</v>
          </cell>
          <cell r="P80">
            <v>1.3169999999999999</v>
          </cell>
          <cell r="Q80">
            <v>10</v>
          </cell>
        </row>
        <row r="81">
          <cell r="C81" t="str">
            <v>05Z00</v>
          </cell>
          <cell r="D81" t="str">
            <v>P254/U254 Major Freshening</v>
          </cell>
          <cell r="E81" t="str">
            <v>2005 F-Series O8500/Excursion (P/U254)</v>
          </cell>
          <cell r="F81">
            <v>38200</v>
          </cell>
          <cell r="G81">
            <v>1660</v>
          </cell>
          <cell r="H81">
            <v>1154.2470000000001</v>
          </cell>
          <cell r="I81">
            <v>1</v>
          </cell>
          <cell r="J81">
            <v>1154.2469999999998</v>
          </cell>
          <cell r="K81">
            <v>0</v>
          </cell>
          <cell r="L81">
            <v>0</v>
          </cell>
          <cell r="M81">
            <v>21.872999999999998</v>
          </cell>
          <cell r="N81">
            <v>285</v>
          </cell>
          <cell r="O81">
            <v>708</v>
          </cell>
          <cell r="P81">
            <v>143</v>
          </cell>
          <cell r="Q81">
            <v>1154.2469999999998</v>
          </cell>
        </row>
        <row r="82">
          <cell r="C82" t="str">
            <v>05X00</v>
          </cell>
          <cell r="D82" t="str">
            <v>P221 (F150) Minor Fresh</v>
          </cell>
          <cell r="E82" t="str">
            <v>2005 F-Series SVT/HD</v>
          </cell>
          <cell r="F82">
            <v>38200</v>
          </cell>
          <cell r="G82">
            <v>30</v>
          </cell>
          <cell r="H82">
            <v>16.88</v>
          </cell>
          <cell r="I82">
            <v>1</v>
          </cell>
          <cell r="J82">
            <v>16.88</v>
          </cell>
          <cell r="K82">
            <v>0</v>
          </cell>
          <cell r="L82">
            <v>0</v>
          </cell>
          <cell r="M82">
            <v>2E-3</v>
          </cell>
          <cell r="N82">
            <v>1.599</v>
          </cell>
          <cell r="O82">
            <v>12.805</v>
          </cell>
          <cell r="P82">
            <v>2.4740000000000002</v>
          </cell>
          <cell r="Q82">
            <v>16.88</v>
          </cell>
        </row>
        <row r="83">
          <cell r="C83" t="str">
            <v>05500</v>
          </cell>
          <cell r="D83" t="str">
            <v>U251 Explorer/Sport/Trac/Mount</v>
          </cell>
          <cell r="E83" t="str">
            <v>2005-1/2 Explorer/Sport/Sport Trac (U251)</v>
          </cell>
          <cell r="F83">
            <v>38384</v>
          </cell>
          <cell r="G83">
            <v>1300</v>
          </cell>
          <cell r="H83">
            <v>847.31399999999996</v>
          </cell>
          <cell r="I83">
            <v>0.85499999999999998</v>
          </cell>
          <cell r="J83">
            <v>724.45347000000004</v>
          </cell>
          <cell r="K83">
            <v>0</v>
          </cell>
          <cell r="L83">
            <v>0</v>
          </cell>
          <cell r="M83">
            <v>1.8083250000000002</v>
          </cell>
          <cell r="N83">
            <v>57.649230000000003</v>
          </cell>
          <cell r="O83">
            <v>391.91831999999999</v>
          </cell>
          <cell r="P83">
            <v>265.56385500000005</v>
          </cell>
          <cell r="Q83">
            <v>716.93973000000005</v>
          </cell>
        </row>
        <row r="84">
          <cell r="C84" t="str">
            <v>06W01</v>
          </cell>
          <cell r="D84" t="str">
            <v>V127 E-Series Minor Fresh</v>
          </cell>
          <cell r="E84" t="str">
            <v>2006 E-Series Freshening</v>
          </cell>
          <cell r="F84">
            <v>38565</v>
          </cell>
          <cell r="G84">
            <v>291</v>
          </cell>
          <cell r="H84">
            <v>142</v>
          </cell>
          <cell r="I84">
            <v>1</v>
          </cell>
          <cell r="J84">
            <v>142</v>
          </cell>
          <cell r="K84">
            <v>0</v>
          </cell>
          <cell r="L84">
            <v>0</v>
          </cell>
          <cell r="M84">
            <v>0</v>
          </cell>
          <cell r="O84">
            <v>14.449000000000002</v>
          </cell>
          <cell r="P84">
            <v>108.73099999999999</v>
          </cell>
          <cell r="Q84">
            <v>169.214</v>
          </cell>
        </row>
        <row r="85">
          <cell r="C85" t="str">
            <v>06W02</v>
          </cell>
          <cell r="D85" t="str">
            <v>V127 4.6L 3Valve Veh. Install</v>
          </cell>
          <cell r="E85" t="str">
            <v>2006 E-Series Freshening</v>
          </cell>
          <cell r="F85">
            <v>38565</v>
          </cell>
          <cell r="G85">
            <v>10</v>
          </cell>
          <cell r="H85">
            <v>5.6580000000000004</v>
          </cell>
          <cell r="I85">
            <v>1</v>
          </cell>
          <cell r="J85">
            <v>5.6579999999999995</v>
          </cell>
          <cell r="K85">
            <v>0</v>
          </cell>
          <cell r="L85">
            <v>0</v>
          </cell>
          <cell r="M85">
            <v>0</v>
          </cell>
          <cell r="N85">
            <v>0</v>
          </cell>
          <cell r="O85">
            <v>0.59199999999999997</v>
          </cell>
          <cell r="P85">
            <v>4.274</v>
          </cell>
          <cell r="Q85">
            <v>4.8659999999999997</v>
          </cell>
        </row>
        <row r="86">
          <cell r="C86" t="str">
            <v>06P36</v>
          </cell>
          <cell r="D86" t="str">
            <v>5.4 3V V8 for U324</v>
          </cell>
          <cell r="E86" t="str">
            <v>2006 Expedition (U324) Freshening</v>
          </cell>
          <cell r="F86">
            <v>38565</v>
          </cell>
          <cell r="G86">
            <v>39.433999999999997</v>
          </cell>
          <cell r="H86">
            <v>1.2529999999999999</v>
          </cell>
          <cell r="I86">
            <v>1</v>
          </cell>
          <cell r="J86">
            <v>1.2530000000000001</v>
          </cell>
          <cell r="K86">
            <v>0</v>
          </cell>
          <cell r="L86">
            <v>0</v>
          </cell>
          <cell r="M86">
            <v>0</v>
          </cell>
          <cell r="N86">
            <v>2E-3</v>
          </cell>
          <cell r="O86">
            <v>0.47099999999999997</v>
          </cell>
          <cell r="P86">
            <v>0.64</v>
          </cell>
          <cell r="Q86">
            <v>1.113</v>
          </cell>
        </row>
        <row r="87">
          <cell r="C87" t="str">
            <v>06U00</v>
          </cell>
          <cell r="D87" t="str">
            <v>U324/326 Major Freshening</v>
          </cell>
          <cell r="E87" t="str">
            <v>2006 Expedition (U324) Freshening</v>
          </cell>
          <cell r="F87">
            <v>38565</v>
          </cell>
          <cell r="G87">
            <v>781</v>
          </cell>
          <cell r="H87">
            <v>501</v>
          </cell>
          <cell r="I87">
            <v>0.68799999999999994</v>
          </cell>
          <cell r="J87">
            <v>344.68799999999999</v>
          </cell>
          <cell r="K87">
            <v>0</v>
          </cell>
          <cell r="L87">
            <v>0</v>
          </cell>
          <cell r="M87">
            <v>0</v>
          </cell>
          <cell r="N87">
            <v>6.5311840000000005</v>
          </cell>
          <cell r="O87">
            <v>84.522863999999998</v>
          </cell>
          <cell r="P87">
            <v>210</v>
          </cell>
          <cell r="Q87">
            <v>305.44172800000001</v>
          </cell>
        </row>
        <row r="88">
          <cell r="C88" t="str">
            <v>06V01</v>
          </cell>
          <cell r="D88" t="str">
            <v>P273 Minor Fresh - FORD</v>
          </cell>
          <cell r="E88" t="str">
            <v>2006 Ranger Freshening</v>
          </cell>
          <cell r="F88">
            <v>38565</v>
          </cell>
          <cell r="G88">
            <v>712.59100000000001</v>
          </cell>
          <cell r="H88">
            <v>446.27499999999998</v>
          </cell>
          <cell r="I88">
            <v>1</v>
          </cell>
          <cell r="J88">
            <v>446.27499999999998</v>
          </cell>
          <cell r="K88">
            <v>0</v>
          </cell>
          <cell r="L88">
            <v>0</v>
          </cell>
          <cell r="M88">
            <v>0</v>
          </cell>
          <cell r="N88">
            <v>8.33</v>
          </cell>
          <cell r="O88">
            <v>109.027</v>
          </cell>
          <cell r="P88">
            <v>277.80500000000001</v>
          </cell>
          <cell r="Q88">
            <v>395.16200000000003</v>
          </cell>
        </row>
        <row r="89">
          <cell r="C89" t="str">
            <v>06H10</v>
          </cell>
          <cell r="D89" t="str">
            <v>D197 RWD Sport Sedan-AAI</v>
          </cell>
          <cell r="E89" t="str">
            <v>2006 Sports Sedan (D197)</v>
          </cell>
          <cell r="F89">
            <v>38565</v>
          </cell>
          <cell r="G89">
            <v>273</v>
          </cell>
          <cell r="H89">
            <v>153</v>
          </cell>
          <cell r="I89">
            <v>1</v>
          </cell>
          <cell r="J89">
            <v>153</v>
          </cell>
          <cell r="K89">
            <v>0</v>
          </cell>
          <cell r="L89">
            <v>0</v>
          </cell>
          <cell r="M89">
            <v>0</v>
          </cell>
          <cell r="N89">
            <v>2.8000000000000001E-2</v>
          </cell>
          <cell r="O89">
            <v>15.93</v>
          </cell>
          <cell r="P89">
            <v>115.73699999999999</v>
          </cell>
          <cell r="Q89">
            <v>131.69499999999999</v>
          </cell>
        </row>
        <row r="90">
          <cell r="C90" t="str">
            <v>06H01</v>
          </cell>
          <cell r="D90" t="str">
            <v>D186 Taurus Freshening</v>
          </cell>
          <cell r="E90" t="str">
            <v>2006 Taurus Minor Freshening (D186)</v>
          </cell>
          <cell r="F90">
            <v>38565</v>
          </cell>
          <cell r="G90">
            <v>50</v>
          </cell>
          <cell r="H90">
            <v>28.286000000000001</v>
          </cell>
          <cell r="I90">
            <v>0.5</v>
          </cell>
          <cell r="J90">
            <v>14.142999999999999</v>
          </cell>
          <cell r="K90">
            <v>0</v>
          </cell>
          <cell r="L90">
            <v>0</v>
          </cell>
          <cell r="M90">
            <v>0</v>
          </cell>
          <cell r="N90">
            <v>2E-3</v>
          </cell>
          <cell r="O90">
            <v>1.4815</v>
          </cell>
          <cell r="P90">
            <v>10.6745</v>
          </cell>
          <cell r="Q90">
            <v>12.157999999999999</v>
          </cell>
        </row>
        <row r="91">
          <cell r="C91" t="str">
            <v>06G00</v>
          </cell>
          <cell r="D91" t="str">
            <v>M205 Minor Freshening</v>
          </cell>
          <cell r="E91" t="str">
            <v>2006-1/2 Thunderbird Freshening</v>
          </cell>
          <cell r="F91">
            <v>38749</v>
          </cell>
          <cell r="G91">
            <v>30</v>
          </cell>
          <cell r="H91">
            <v>16.972000000000001</v>
          </cell>
          <cell r="I91">
            <v>1</v>
          </cell>
          <cell r="J91">
            <v>16.972000000000001</v>
          </cell>
          <cell r="K91">
            <v>0</v>
          </cell>
          <cell r="L91">
            <v>0</v>
          </cell>
          <cell r="M91">
            <v>0</v>
          </cell>
          <cell r="N91">
            <v>0</v>
          </cell>
          <cell r="O91">
            <v>0.29099999999999998</v>
          </cell>
          <cell r="P91">
            <v>7.7729999999999997</v>
          </cell>
          <cell r="Q91">
            <v>8.0640000000000001</v>
          </cell>
        </row>
        <row r="92">
          <cell r="C92" t="str">
            <v>07501</v>
          </cell>
          <cell r="D92" t="str">
            <v>U251 Explorer Fresh</v>
          </cell>
          <cell r="E92" t="str">
            <v>2007 Explorer Minor Freshening</v>
          </cell>
          <cell r="F92">
            <v>38930</v>
          </cell>
          <cell r="G92">
            <v>150</v>
          </cell>
          <cell r="H92">
            <v>84.394999999999996</v>
          </cell>
          <cell r="I92">
            <v>0.75</v>
          </cell>
          <cell r="J92">
            <v>63.296250000000001</v>
          </cell>
          <cell r="K92">
            <v>0</v>
          </cell>
          <cell r="L92">
            <v>0</v>
          </cell>
          <cell r="M92">
            <v>0</v>
          </cell>
          <cell r="N92">
            <v>0</v>
          </cell>
          <cell r="O92">
            <v>1.0500000000000001E-2</v>
          </cell>
          <cell r="P92">
            <v>6.0067500000000003</v>
          </cell>
          <cell r="Q92">
            <v>6.0172500000000007</v>
          </cell>
        </row>
        <row r="93">
          <cell r="C93" t="str">
            <v>07L00</v>
          </cell>
          <cell r="D93" t="str">
            <v>C170 Focus Major Fresh</v>
          </cell>
          <cell r="E93" t="str">
            <v>2007 Focus (C307)</v>
          </cell>
          <cell r="F93">
            <v>38930</v>
          </cell>
          <cell r="G93">
            <v>700</v>
          </cell>
          <cell r="H93">
            <v>449.72800000000001</v>
          </cell>
          <cell r="I93">
            <v>1</v>
          </cell>
          <cell r="J93">
            <v>449.72799999999995</v>
          </cell>
          <cell r="K93">
            <v>0</v>
          </cell>
          <cell r="L93">
            <v>0</v>
          </cell>
          <cell r="M93">
            <v>0</v>
          </cell>
          <cell r="N93">
            <v>0</v>
          </cell>
          <cell r="O93">
            <v>8.5229999999999997</v>
          </cell>
          <cell r="P93">
            <v>110.28100000000001</v>
          </cell>
          <cell r="Q93">
            <v>118.804</v>
          </cell>
        </row>
        <row r="94">
          <cell r="C94" t="str">
            <v>07I00</v>
          </cell>
          <cell r="D94" t="str">
            <v>DEW Bsd Mustang Fresh</v>
          </cell>
          <cell r="E94" t="str">
            <v>2007 Mustang Freshening</v>
          </cell>
          <cell r="F94">
            <v>38930</v>
          </cell>
          <cell r="G94">
            <v>170</v>
          </cell>
          <cell r="H94">
            <v>85.334000000000003</v>
          </cell>
          <cell r="I94">
            <v>1</v>
          </cell>
          <cell r="J94">
            <v>85.334000000000003</v>
          </cell>
          <cell r="K94">
            <v>0</v>
          </cell>
          <cell r="L94">
            <v>0</v>
          </cell>
          <cell r="M94">
            <v>0</v>
          </cell>
          <cell r="N94">
            <v>0</v>
          </cell>
          <cell r="O94">
            <v>1.6E-2</v>
          </cell>
          <cell r="P94">
            <v>8.1010000000000009</v>
          </cell>
          <cell r="Q94">
            <v>8.1170000000000009</v>
          </cell>
        </row>
        <row r="95">
          <cell r="C95" t="str">
            <v>07G00</v>
          </cell>
          <cell r="D95" t="str">
            <v>M205 Minor Fresh</v>
          </cell>
          <cell r="E95" t="str">
            <v>2007 Thunderbird Freshening</v>
          </cell>
          <cell r="F95">
            <v>38930</v>
          </cell>
          <cell r="G95">
            <v>150</v>
          </cell>
          <cell r="H95">
            <v>84.394999999999996</v>
          </cell>
          <cell r="I95">
            <v>1</v>
          </cell>
          <cell r="J95">
            <v>84.394999999999996</v>
          </cell>
          <cell r="K95">
            <v>0</v>
          </cell>
          <cell r="L95">
            <v>0</v>
          </cell>
          <cell r="M95">
            <v>0</v>
          </cell>
          <cell r="N95">
            <v>0</v>
          </cell>
          <cell r="O95">
            <v>1.4E-2</v>
          </cell>
          <cell r="P95">
            <v>8.0090000000000003</v>
          </cell>
          <cell r="Q95">
            <v>8.0229999999999997</v>
          </cell>
        </row>
        <row r="96">
          <cell r="C96" t="str">
            <v>07L10</v>
          </cell>
          <cell r="D96" t="str">
            <v>C311 Blue/Move NA</v>
          </cell>
          <cell r="E96" t="str">
            <v>2007-1/2 Blue/Move (C311)</v>
          </cell>
          <cell r="F96">
            <v>39114</v>
          </cell>
          <cell r="G96">
            <v>250</v>
          </cell>
          <cell r="H96">
            <v>140.65899999999999</v>
          </cell>
          <cell r="I96">
            <v>1</v>
          </cell>
          <cell r="J96">
            <v>140.65899999999999</v>
          </cell>
          <cell r="K96">
            <v>0</v>
          </cell>
          <cell r="L96">
            <v>0</v>
          </cell>
          <cell r="M96">
            <v>0</v>
          </cell>
          <cell r="N96">
            <v>0</v>
          </cell>
          <cell r="O96">
            <v>0</v>
          </cell>
          <cell r="P96">
            <v>2.8250000000000002</v>
          </cell>
          <cell r="Q96">
            <v>2.8250000000000002</v>
          </cell>
        </row>
        <row r="97">
          <cell r="C97" t="str">
            <v>08801</v>
          </cell>
          <cell r="D97" t="str">
            <v>U242 Major Fresh - Ford Share</v>
          </cell>
          <cell r="E97" t="str">
            <v>2007-1/2 Escape (U242)</v>
          </cell>
          <cell r="F97">
            <v>39114</v>
          </cell>
          <cell r="G97">
            <v>425</v>
          </cell>
          <cell r="H97">
            <v>279.334</v>
          </cell>
          <cell r="I97">
            <v>1</v>
          </cell>
          <cell r="J97">
            <v>279.334</v>
          </cell>
          <cell r="K97">
            <v>0</v>
          </cell>
          <cell r="L97">
            <v>0</v>
          </cell>
          <cell r="M97">
            <v>0</v>
          </cell>
          <cell r="N97">
            <v>0</v>
          </cell>
          <cell r="O97">
            <v>0.67400000000000004</v>
          </cell>
          <cell r="P97">
            <v>22.074999999999999</v>
          </cell>
          <cell r="Q97">
            <v>22.748999999999999</v>
          </cell>
        </row>
        <row r="98">
          <cell r="C98" t="str">
            <v>07T00</v>
          </cell>
          <cell r="D98" t="str">
            <v>V196 Windstar</v>
          </cell>
          <cell r="E98" t="str">
            <v>2007-1/2 Windstar Freshening (V196)</v>
          </cell>
          <cell r="F98">
            <v>39083</v>
          </cell>
          <cell r="G98">
            <v>1127</v>
          </cell>
          <cell r="H98">
            <v>723.3</v>
          </cell>
          <cell r="I98">
            <v>0.76</v>
          </cell>
          <cell r="J98">
            <v>549.70800000000008</v>
          </cell>
          <cell r="K98">
            <v>0</v>
          </cell>
          <cell r="L98">
            <v>0</v>
          </cell>
          <cell r="M98">
            <v>0</v>
          </cell>
          <cell r="N98">
            <v>0</v>
          </cell>
          <cell r="O98">
            <v>1.7829600000000001</v>
          </cell>
          <cell r="P98">
            <v>55.276319999999998</v>
          </cell>
          <cell r="Q98">
            <v>57.059280000000001</v>
          </cell>
        </row>
        <row r="99">
          <cell r="C99" t="str">
            <v>08500</v>
          </cell>
          <cell r="D99" t="str">
            <v>U251 Major Fresh (Expl/Mt/U/P)</v>
          </cell>
          <cell r="E99" t="str">
            <v>2008 Explorer - Aluminum</v>
          </cell>
          <cell r="F99">
            <v>39295</v>
          </cell>
          <cell r="G99">
            <v>1100</v>
          </cell>
          <cell r="H99">
            <v>716.95899999999995</v>
          </cell>
          <cell r="I99">
            <v>0.84</v>
          </cell>
          <cell r="J99">
            <v>602.24555999999995</v>
          </cell>
          <cell r="K99">
            <v>0</v>
          </cell>
          <cell r="L99">
            <v>0</v>
          </cell>
          <cell r="M99">
            <v>0</v>
          </cell>
          <cell r="N99">
            <v>0</v>
          </cell>
          <cell r="O99">
            <v>0</v>
          </cell>
          <cell r="P99">
            <v>11.240880000000001</v>
          </cell>
          <cell r="Q99">
            <v>11.240880000000001</v>
          </cell>
        </row>
        <row r="100">
          <cell r="C100" t="str">
            <v>99F56</v>
          </cell>
          <cell r="D100" t="str">
            <v>DEW98 3.9L V8</v>
          </cell>
          <cell r="E100" t="str">
            <v>3.9L AJ V8</v>
          </cell>
          <cell r="F100">
            <v>36252</v>
          </cell>
          <cell r="G100">
            <v>276.85399999999998</v>
          </cell>
          <cell r="H100">
            <v>200.011</v>
          </cell>
          <cell r="I100">
            <v>0.25997920114393708</v>
          </cell>
          <cell r="J100">
            <v>51.998699999999999</v>
          </cell>
          <cell r="K100">
            <v>1.33874</v>
          </cell>
          <cell r="L100">
            <v>0</v>
          </cell>
          <cell r="M100">
            <v>0</v>
          </cell>
          <cell r="N100">
            <v>0</v>
          </cell>
          <cell r="O100">
            <v>0</v>
          </cell>
          <cell r="P100">
            <v>0</v>
          </cell>
          <cell r="Q100">
            <v>0</v>
          </cell>
        </row>
        <row r="101">
          <cell r="C101" t="str">
            <v>01P07</v>
          </cell>
          <cell r="D101" t="str">
            <v>3.9L 5K Cap Incr at LEP</v>
          </cell>
          <cell r="E101" t="str">
            <v>3.9L AJ V8</v>
          </cell>
          <cell r="F101">
            <v>36739</v>
          </cell>
          <cell r="G101">
            <v>2.9950000000000001</v>
          </cell>
          <cell r="H101">
            <v>2.2549999999999999</v>
          </cell>
          <cell r="I101">
            <v>0.26</v>
          </cell>
          <cell r="J101">
            <v>0.58630000000000004</v>
          </cell>
          <cell r="K101">
            <v>0.26935999999999999</v>
          </cell>
          <cell r="L101">
            <v>0.19681999999999999</v>
          </cell>
          <cell r="M101">
            <v>0</v>
          </cell>
          <cell r="N101">
            <v>0</v>
          </cell>
          <cell r="O101">
            <v>0</v>
          </cell>
          <cell r="P101">
            <v>0</v>
          </cell>
          <cell r="Q101">
            <v>0.19681999999999999</v>
          </cell>
        </row>
        <row r="102">
          <cell r="C102" t="str">
            <v>02P00</v>
          </cell>
          <cell r="D102" t="str">
            <v>Expand Lima V8 Capacity-6K</v>
          </cell>
          <cell r="E102" t="str">
            <v>3.9L AJ V8</v>
          </cell>
          <cell r="F102">
            <v>37104</v>
          </cell>
          <cell r="G102">
            <v>6.0739999999999998</v>
          </cell>
          <cell r="H102">
            <v>3.4849999999999999</v>
          </cell>
          <cell r="I102">
            <v>0.26</v>
          </cell>
          <cell r="J102">
            <v>0.90610000000000013</v>
          </cell>
          <cell r="K102">
            <v>0.22308</v>
          </cell>
          <cell r="L102">
            <v>0.56446000000000007</v>
          </cell>
          <cell r="M102">
            <v>0.11856</v>
          </cell>
          <cell r="N102">
            <v>0</v>
          </cell>
          <cell r="O102">
            <v>0</v>
          </cell>
          <cell r="P102">
            <v>0</v>
          </cell>
          <cell r="Q102">
            <v>0.68302000000000007</v>
          </cell>
        </row>
        <row r="103">
          <cell r="C103" t="str">
            <v>03P44</v>
          </cell>
          <cell r="D103" t="str">
            <v>AJ35 V8 Upgrade for DEW</v>
          </cell>
          <cell r="E103" t="str">
            <v>3.9L AJ V8</v>
          </cell>
          <cell r="F103">
            <v>37469</v>
          </cell>
          <cell r="G103">
            <v>73.837999999999994</v>
          </cell>
          <cell r="H103">
            <v>29.437000000000001</v>
          </cell>
          <cell r="I103">
            <v>0.31200000000000006</v>
          </cell>
          <cell r="J103">
            <v>9.1843440000000012</v>
          </cell>
          <cell r="K103">
            <v>0.18720000000000001</v>
          </cell>
          <cell r="L103">
            <v>3.078192</v>
          </cell>
          <cell r="M103">
            <v>4.7617440000000002</v>
          </cell>
          <cell r="N103">
            <v>1.157208</v>
          </cell>
          <cell r="O103">
            <v>0</v>
          </cell>
          <cell r="P103">
            <v>0</v>
          </cell>
          <cell r="Q103">
            <v>8.9971440000000005</v>
          </cell>
        </row>
        <row r="104">
          <cell r="C104" t="str">
            <v>01P28</v>
          </cell>
          <cell r="D104" t="str">
            <v>Car/Trk Cap--01MY, KEP</v>
          </cell>
          <cell r="E104" t="str">
            <v>4.0L V6</v>
          </cell>
          <cell r="F104">
            <v>36831</v>
          </cell>
          <cell r="G104">
            <v>55.942</v>
          </cell>
          <cell r="H104">
            <v>44.902999999999999</v>
          </cell>
          <cell r="I104">
            <v>1</v>
          </cell>
          <cell r="J104">
            <v>44.902999999999999</v>
          </cell>
          <cell r="K104">
            <v>27.202999999999999</v>
          </cell>
          <cell r="L104">
            <v>17.7</v>
          </cell>
          <cell r="M104">
            <v>0</v>
          </cell>
          <cell r="N104">
            <v>0</v>
          </cell>
          <cell r="O104">
            <v>0</v>
          </cell>
          <cell r="P104">
            <v>0</v>
          </cell>
          <cell r="Q104">
            <v>17.7</v>
          </cell>
        </row>
        <row r="105">
          <cell r="C105" t="str">
            <v>01P65</v>
          </cell>
          <cell r="D105" t="str">
            <v>COLOGNE CONV TO 100% SOHC</v>
          </cell>
          <cell r="E105" t="str">
            <v>4.0L V6</v>
          </cell>
          <cell r="F105">
            <v>36739</v>
          </cell>
          <cell r="G105">
            <v>185.74100000000001</v>
          </cell>
          <cell r="H105">
            <v>149.31399999999999</v>
          </cell>
          <cell r="I105">
            <v>0.98</v>
          </cell>
          <cell r="J105">
            <v>146.32772</v>
          </cell>
          <cell r="K105">
            <v>33.486600000000003</v>
          </cell>
          <cell r="L105">
            <v>24.022740000000002</v>
          </cell>
          <cell r="M105">
            <v>3.6152199999999999</v>
          </cell>
          <cell r="N105">
            <v>3.6612800000000001</v>
          </cell>
          <cell r="O105">
            <v>1.8492600000000001</v>
          </cell>
          <cell r="P105">
            <v>0</v>
          </cell>
          <cell r="Q105">
            <v>33.148499999999999</v>
          </cell>
        </row>
        <row r="106">
          <cell r="C106" t="str">
            <v>03P03</v>
          </cell>
          <cell r="D106" t="str">
            <v>4.0L SOHC VCT Upgrade</v>
          </cell>
          <cell r="E106" t="str">
            <v>4.0L V6</v>
          </cell>
          <cell r="F106">
            <v>37469</v>
          </cell>
          <cell r="G106">
            <v>168.703</v>
          </cell>
          <cell r="H106">
            <v>117.496</v>
          </cell>
          <cell r="I106">
            <v>0.995</v>
          </cell>
          <cell r="J106">
            <v>116.90852000000001</v>
          </cell>
          <cell r="K106">
            <v>1.4507100000000002</v>
          </cell>
          <cell r="L106">
            <v>38.606574999999999</v>
          </cell>
          <cell r="M106">
            <v>55.034050000000001</v>
          </cell>
          <cell r="N106">
            <v>16.272199999999998</v>
          </cell>
          <cell r="O106">
            <v>4.5449850000000005</v>
          </cell>
          <cell r="P106">
            <v>0</v>
          </cell>
          <cell r="Q106">
            <v>115.45780999999999</v>
          </cell>
        </row>
        <row r="107">
          <cell r="C107" t="str">
            <v>04P29</v>
          </cell>
          <cell r="D107" t="str">
            <v>PN150 Carryover 4.0L</v>
          </cell>
          <cell r="E107" t="str">
            <v>4.0L V6</v>
          </cell>
          <cell r="F107">
            <v>37834</v>
          </cell>
          <cell r="G107">
            <v>30</v>
          </cell>
          <cell r="H107">
            <v>25</v>
          </cell>
          <cell r="I107">
            <v>1</v>
          </cell>
          <cell r="J107">
            <v>25</v>
          </cell>
          <cell r="K107">
            <v>0</v>
          </cell>
          <cell r="L107">
            <v>0</v>
          </cell>
          <cell r="M107">
            <v>4.2510000000000003</v>
          </cell>
          <cell r="N107">
            <v>17.748000000000001</v>
          </cell>
          <cell r="O107">
            <v>3.0010000000000003</v>
          </cell>
          <cell r="P107">
            <v>0</v>
          </cell>
          <cell r="Q107">
            <v>25</v>
          </cell>
        </row>
        <row r="108">
          <cell r="C108" t="str">
            <v>03P43</v>
          </cell>
          <cell r="D108" t="str">
            <v>V8/V10 3v Mod Upgrade Ph I(VT)</v>
          </cell>
          <cell r="E108" t="str">
            <v>4.6/5.4/6.8L V Engines - 3V Programs</v>
          </cell>
          <cell r="F108">
            <v>37469</v>
          </cell>
          <cell r="G108">
            <v>31.797000000000001</v>
          </cell>
          <cell r="H108">
            <v>28.395</v>
          </cell>
          <cell r="I108">
            <v>0.998</v>
          </cell>
          <cell r="J108">
            <v>28.33821</v>
          </cell>
          <cell r="K108">
            <v>0</v>
          </cell>
          <cell r="L108">
            <v>12.55983</v>
          </cell>
          <cell r="M108">
            <v>12.432086</v>
          </cell>
          <cell r="N108">
            <v>3.3462939999999999</v>
          </cell>
          <cell r="O108">
            <v>0</v>
          </cell>
          <cell r="P108">
            <v>0</v>
          </cell>
          <cell r="Q108">
            <v>28.33821</v>
          </cell>
        </row>
        <row r="109">
          <cell r="C109" t="str">
            <v>04P21</v>
          </cell>
          <cell r="D109" t="str">
            <v>VN127 5.4L 3V Mod V8 CNG</v>
          </cell>
          <cell r="E109" t="str">
            <v>4.6/5.4/6.8L V Engines - 3V Programs</v>
          </cell>
          <cell r="F109">
            <v>37865</v>
          </cell>
          <cell r="G109">
            <v>7.4</v>
          </cell>
          <cell r="H109">
            <v>2.895</v>
          </cell>
          <cell r="I109">
            <v>1</v>
          </cell>
          <cell r="J109">
            <v>2.895</v>
          </cell>
          <cell r="K109">
            <v>0</v>
          </cell>
          <cell r="L109">
            <v>1E-3</v>
          </cell>
          <cell r="M109">
            <v>0.86299999999999999</v>
          </cell>
          <cell r="N109">
            <v>1.5529999999999999</v>
          </cell>
          <cell r="O109">
            <v>0.47799999999999998</v>
          </cell>
          <cell r="P109">
            <v>0</v>
          </cell>
          <cell r="Q109">
            <v>2.895</v>
          </cell>
        </row>
        <row r="110">
          <cell r="C110" t="str">
            <v>04P54</v>
          </cell>
          <cell r="D110" t="str">
            <v>V8/V10 3V Mod Upgrade Phase I</v>
          </cell>
          <cell r="E110" t="str">
            <v>4.6/5.4/6.8L V Engines - 3V Programs</v>
          </cell>
          <cell r="F110">
            <v>37834</v>
          </cell>
          <cell r="G110">
            <v>692.32100000000003</v>
          </cell>
          <cell r="H110">
            <v>488.416</v>
          </cell>
          <cell r="I110">
            <v>0.94499999999999995</v>
          </cell>
          <cell r="J110">
            <v>461.55312000000004</v>
          </cell>
          <cell r="K110">
            <v>37.873710000000003</v>
          </cell>
          <cell r="L110">
            <v>93.156209999999987</v>
          </cell>
          <cell r="M110">
            <v>185.939145</v>
          </cell>
          <cell r="N110">
            <v>119.77024499999999</v>
          </cell>
          <cell r="O110">
            <v>24.813809999999997</v>
          </cell>
          <cell r="P110">
            <v>0</v>
          </cell>
          <cell r="Q110">
            <v>423.67941000000002</v>
          </cell>
        </row>
        <row r="111">
          <cell r="C111" t="str">
            <v>05P53</v>
          </cell>
          <cell r="D111" t="str">
            <v>4.6L 3V Bundle-Romeo-Phs II</v>
          </cell>
          <cell r="E111" t="str">
            <v>4.6/5.4/6.8L V Engines - 3V Programs</v>
          </cell>
          <cell r="F111">
            <v>38200</v>
          </cell>
          <cell r="G111">
            <v>434.5</v>
          </cell>
          <cell r="H111">
            <v>319.7</v>
          </cell>
          <cell r="I111">
            <v>0.94499999999999995</v>
          </cell>
          <cell r="J111">
            <v>302.11650000000003</v>
          </cell>
          <cell r="K111">
            <v>0</v>
          </cell>
          <cell r="L111">
            <v>0</v>
          </cell>
          <cell r="M111">
            <v>0.5</v>
          </cell>
          <cell r="N111">
            <v>45.6</v>
          </cell>
          <cell r="O111">
            <v>175</v>
          </cell>
          <cell r="P111">
            <v>74</v>
          </cell>
          <cell r="Q111">
            <v>302.11650000000003</v>
          </cell>
        </row>
        <row r="112">
          <cell r="C112" t="str">
            <v>99P53</v>
          </cell>
          <cell r="D112" t="str">
            <v>4.6L/5.4L 4V TUMBLE PORT</v>
          </cell>
          <cell r="E112" t="str">
            <v>4.6/5.4/6.8L V Engines - 4V Programs</v>
          </cell>
          <cell r="F112">
            <v>36008</v>
          </cell>
          <cell r="G112">
            <v>86.028999999999996</v>
          </cell>
          <cell r="H112">
            <v>22.972999999999999</v>
          </cell>
          <cell r="I112">
            <v>7.3000000000000023E-2</v>
          </cell>
          <cell r="J112">
            <v>1.6770290000000003</v>
          </cell>
          <cell r="K112">
            <v>8.4680000000000005E-2</v>
          </cell>
          <cell r="L112">
            <v>0</v>
          </cell>
          <cell r="M112">
            <v>0</v>
          </cell>
          <cell r="N112">
            <v>0</v>
          </cell>
          <cell r="O112">
            <v>0</v>
          </cell>
          <cell r="P112">
            <v>0</v>
          </cell>
          <cell r="Q112">
            <v>0</v>
          </cell>
        </row>
        <row r="113">
          <cell r="C113" t="str">
            <v>00P31</v>
          </cell>
          <cell r="D113" t="str">
            <v>REP 4V Mini Head Line</v>
          </cell>
          <cell r="E113" t="str">
            <v>4.6/5.4/6.8L V Engines - 4V Programs</v>
          </cell>
          <cell r="F113">
            <v>36526</v>
          </cell>
          <cell r="G113">
            <v>12.031000000000001</v>
          </cell>
          <cell r="H113">
            <v>8.0169999999999995</v>
          </cell>
          <cell r="I113">
            <v>3.5999999999999997E-2</v>
          </cell>
          <cell r="J113">
            <v>0.28861199999999998</v>
          </cell>
          <cell r="K113">
            <v>9.8748000000000002E-2</v>
          </cell>
          <cell r="L113">
            <v>0</v>
          </cell>
          <cell r="M113">
            <v>0</v>
          </cell>
          <cell r="N113">
            <v>0</v>
          </cell>
          <cell r="O113">
            <v>0</v>
          </cell>
          <cell r="P113">
            <v>0</v>
          </cell>
          <cell r="Q113">
            <v>0</v>
          </cell>
        </row>
        <row r="114">
          <cell r="C114" t="str">
            <v>00Q14</v>
          </cell>
          <cell r="D114" t="str">
            <v>00MY REP Cobra Assy Capacit</v>
          </cell>
          <cell r="E114" t="str">
            <v>4.6/5.4/6.8L V Engines - 4V Programs</v>
          </cell>
          <cell r="F114">
            <v>36495</v>
          </cell>
          <cell r="G114">
            <v>1.9530000000000001</v>
          </cell>
          <cell r="H114">
            <v>0.88500000000000001</v>
          </cell>
          <cell r="I114">
            <v>1</v>
          </cell>
          <cell r="J114">
            <v>0.88500000000000001</v>
          </cell>
          <cell r="K114">
            <v>0.88400000000000001</v>
          </cell>
          <cell r="L114">
            <v>1E-3</v>
          </cell>
          <cell r="M114">
            <v>0</v>
          </cell>
          <cell r="N114">
            <v>0</v>
          </cell>
          <cell r="O114">
            <v>0</v>
          </cell>
          <cell r="P114">
            <v>0</v>
          </cell>
          <cell r="Q114">
            <v>1E-3</v>
          </cell>
        </row>
        <row r="115">
          <cell r="C115" t="str">
            <v>01P39</v>
          </cell>
          <cell r="D115" t="str">
            <v>4V Head Outsourcing Pgm</v>
          </cell>
          <cell r="E115" t="str">
            <v>4.6/5.4/6.8L V Engines - 4V Programs</v>
          </cell>
          <cell r="F115">
            <v>36831</v>
          </cell>
          <cell r="G115">
            <v>6.5</v>
          </cell>
          <cell r="H115">
            <v>6.5</v>
          </cell>
          <cell r="I115">
            <v>9.5000000000000001E-2</v>
          </cell>
          <cell r="J115">
            <v>0.61750000000000005</v>
          </cell>
          <cell r="K115">
            <v>0</v>
          </cell>
          <cell r="L115">
            <v>0.42749999999999999</v>
          </cell>
          <cell r="M115">
            <v>0.19</v>
          </cell>
          <cell r="N115">
            <v>0</v>
          </cell>
          <cell r="O115">
            <v>0</v>
          </cell>
          <cell r="P115">
            <v>0</v>
          </cell>
          <cell r="Q115">
            <v>0.61750000000000005</v>
          </cell>
        </row>
        <row r="116">
          <cell r="C116" t="str">
            <v>02P16</v>
          </cell>
          <cell r="D116" t="str">
            <v>4.6/5.0/5.4L 4V Upgrade Pgm</v>
          </cell>
          <cell r="E116" t="str">
            <v>4.6/5.4/6.8L V Engines - 4V Programs</v>
          </cell>
          <cell r="F116">
            <v>37104</v>
          </cell>
          <cell r="G116">
            <v>18.059999999999999</v>
          </cell>
          <cell r="H116">
            <v>7.2060000000000004</v>
          </cell>
          <cell r="I116">
            <v>0.3</v>
          </cell>
          <cell r="J116">
            <v>2.1617999999999999</v>
          </cell>
          <cell r="K116">
            <v>3.5099999999999999E-2</v>
          </cell>
          <cell r="L116">
            <v>1.4907000000000001</v>
          </cell>
          <cell r="M116">
            <v>0.63600000000000001</v>
          </cell>
          <cell r="N116">
            <v>0</v>
          </cell>
          <cell r="O116">
            <v>0</v>
          </cell>
          <cell r="P116">
            <v>0</v>
          </cell>
          <cell r="Q116">
            <v>2.1267</v>
          </cell>
        </row>
        <row r="117">
          <cell r="C117" t="str">
            <v>95P51</v>
          </cell>
          <cell r="D117" t="str">
            <v>ROMEO BLOCK CAPACITY</v>
          </cell>
          <cell r="E117" t="str">
            <v>4.6/5.4/6.8L V Engines - All Other</v>
          </cell>
          <cell r="F117">
            <v>34608</v>
          </cell>
          <cell r="G117">
            <v>18.760000000000002</v>
          </cell>
          <cell r="H117">
            <v>16.759</v>
          </cell>
          <cell r="I117">
            <v>1</v>
          </cell>
          <cell r="J117">
            <v>16.759</v>
          </cell>
          <cell r="K117">
            <v>8.9999999999999993E-3</v>
          </cell>
          <cell r="L117">
            <v>0</v>
          </cell>
          <cell r="M117">
            <v>0</v>
          </cell>
          <cell r="N117">
            <v>0</v>
          </cell>
          <cell r="O117">
            <v>0</v>
          </cell>
          <cell r="P117">
            <v>0</v>
          </cell>
          <cell r="Q117">
            <v>0</v>
          </cell>
        </row>
        <row r="118">
          <cell r="C118" t="str">
            <v>95Y29</v>
          </cell>
          <cell r="D118" t="str">
            <v>4.6L ROMEO EXPANSION</v>
          </cell>
          <cell r="E118" t="str">
            <v>4.6/5.4/6.8L V Engines - All Other</v>
          </cell>
          <cell r="F118">
            <v>34547</v>
          </cell>
          <cell r="G118">
            <v>174.88200000000001</v>
          </cell>
          <cell r="H118">
            <v>145.61699999999999</v>
          </cell>
          <cell r="I118">
            <v>0.69</v>
          </cell>
          <cell r="J118">
            <v>100.47573</v>
          </cell>
          <cell r="K118">
            <v>4.2090000000000002E-2</v>
          </cell>
          <cell r="L118">
            <v>0</v>
          </cell>
          <cell r="M118">
            <v>0</v>
          </cell>
          <cell r="N118">
            <v>0</v>
          </cell>
          <cell r="O118">
            <v>0</v>
          </cell>
          <cell r="P118">
            <v>0</v>
          </cell>
          <cell r="Q118">
            <v>0</v>
          </cell>
        </row>
        <row r="119">
          <cell r="C119" t="str">
            <v>96Y44</v>
          </cell>
          <cell r="D119" t="str">
            <v>4.6L/5.4L/6.8L CAPACITY</v>
          </cell>
          <cell r="E119" t="str">
            <v>4.6/5.4/6.8L V Engines - All Other</v>
          </cell>
          <cell r="F119">
            <v>34912</v>
          </cell>
          <cell r="G119">
            <v>1373.7370000000001</v>
          </cell>
          <cell r="H119">
            <v>1130.377</v>
          </cell>
          <cell r="I119">
            <v>1</v>
          </cell>
          <cell r="J119">
            <v>1130.3770000000002</v>
          </cell>
          <cell r="K119">
            <v>0.46800000000000003</v>
          </cell>
          <cell r="L119">
            <v>0</v>
          </cell>
          <cell r="M119">
            <v>0</v>
          </cell>
          <cell r="N119">
            <v>0</v>
          </cell>
          <cell r="O119">
            <v>0</v>
          </cell>
          <cell r="P119">
            <v>0</v>
          </cell>
          <cell r="Q119">
            <v>0</v>
          </cell>
        </row>
        <row r="120">
          <cell r="C120" t="str">
            <v>97P43</v>
          </cell>
          <cell r="D120" t="str">
            <v>4.6/5.4/6.8L 1997 Launch</v>
          </cell>
          <cell r="E120" t="str">
            <v>4.6/5.4/6.8L V Engines - All Other</v>
          </cell>
          <cell r="F120">
            <v>35339</v>
          </cell>
          <cell r="G120">
            <v>10.439</v>
          </cell>
          <cell r="H120">
            <v>9.11</v>
          </cell>
          <cell r="I120">
            <v>0.625</v>
          </cell>
          <cell r="J120">
            <v>5.6937499999999996</v>
          </cell>
          <cell r="K120">
            <v>0.27750000000000002</v>
          </cell>
          <cell r="L120">
            <v>0</v>
          </cell>
          <cell r="M120">
            <v>0</v>
          </cell>
          <cell r="N120">
            <v>0</v>
          </cell>
          <cell r="O120">
            <v>0</v>
          </cell>
          <cell r="P120">
            <v>0</v>
          </cell>
          <cell r="Q120">
            <v>0</v>
          </cell>
        </row>
        <row r="121">
          <cell r="C121" t="str">
            <v>97P44</v>
          </cell>
          <cell r="D121" t="str">
            <v>5.4L NGV</v>
          </cell>
          <cell r="E121" t="str">
            <v>4.6/5.4/6.8L V Engines - All Other</v>
          </cell>
          <cell r="F121">
            <v>35278</v>
          </cell>
          <cell r="G121">
            <v>15.771000000000001</v>
          </cell>
          <cell r="H121">
            <v>14.237</v>
          </cell>
          <cell r="I121">
            <v>0.625</v>
          </cell>
          <cell r="J121">
            <v>8.8981250000000003</v>
          </cell>
          <cell r="K121">
            <v>9.3749999999999997E-3</v>
          </cell>
          <cell r="L121">
            <v>0</v>
          </cell>
          <cell r="M121">
            <v>0</v>
          </cell>
          <cell r="N121">
            <v>0</v>
          </cell>
          <cell r="O121">
            <v>0</v>
          </cell>
          <cell r="P121">
            <v>0</v>
          </cell>
          <cell r="Q121">
            <v>0</v>
          </cell>
        </row>
        <row r="122">
          <cell r="C122" t="str">
            <v>99P50</v>
          </cell>
          <cell r="D122" t="str">
            <v>5.4/4.6L 2V MOD V8 PWR IMPRV</v>
          </cell>
          <cell r="E122" t="str">
            <v>4.6/5.4/6.8L V Engines - All Other</v>
          </cell>
          <cell r="F122">
            <v>36008</v>
          </cell>
          <cell r="G122">
            <v>87.649000000000001</v>
          </cell>
          <cell r="H122">
            <v>38.384</v>
          </cell>
          <cell r="I122">
            <v>1</v>
          </cell>
          <cell r="J122">
            <v>38.384000000000007</v>
          </cell>
          <cell r="K122">
            <v>0.20499999999999999</v>
          </cell>
          <cell r="L122">
            <v>0</v>
          </cell>
          <cell r="M122">
            <v>0</v>
          </cell>
          <cell r="N122">
            <v>0</v>
          </cell>
          <cell r="O122">
            <v>0</v>
          </cell>
          <cell r="P122">
            <v>0</v>
          </cell>
          <cell r="Q122">
            <v>0</v>
          </cell>
        </row>
        <row r="123">
          <cell r="C123" t="str">
            <v>99P51</v>
          </cell>
          <cell r="D123" t="str">
            <v>Low Vol. Line - Mod. Truck Eng</v>
          </cell>
          <cell r="E123" t="str">
            <v>4.6/5.4/6.8L V Engines - All Other</v>
          </cell>
          <cell r="F123">
            <v>36039</v>
          </cell>
          <cell r="G123">
            <v>57.347999999999999</v>
          </cell>
          <cell r="H123">
            <v>52.884</v>
          </cell>
          <cell r="I123">
            <v>0.625</v>
          </cell>
          <cell r="J123">
            <v>33.052500000000002</v>
          </cell>
          <cell r="K123">
            <v>8.5625000000000007E-2</v>
          </cell>
          <cell r="L123">
            <v>0</v>
          </cell>
          <cell r="M123">
            <v>0</v>
          </cell>
          <cell r="N123">
            <v>0</v>
          </cell>
          <cell r="O123">
            <v>0</v>
          </cell>
          <cell r="P123">
            <v>0</v>
          </cell>
          <cell r="Q123">
            <v>0</v>
          </cell>
        </row>
        <row r="124">
          <cell r="C124" t="str">
            <v>99P54</v>
          </cell>
          <cell r="D124" t="str">
            <v>WINDSOR V8 CAPACITY</v>
          </cell>
          <cell r="E124" t="str">
            <v>4.6/5.4/6.8L V Engines - All Other</v>
          </cell>
          <cell r="F124">
            <v>36251</v>
          </cell>
          <cell r="G124">
            <v>48.816000000000003</v>
          </cell>
          <cell r="H124">
            <v>30.204999999999998</v>
          </cell>
          <cell r="I124">
            <v>0.92900000000000005</v>
          </cell>
          <cell r="J124">
            <v>28.060445000000001</v>
          </cell>
          <cell r="K124">
            <v>1.3907130000000003</v>
          </cell>
          <cell r="L124">
            <v>0</v>
          </cell>
          <cell r="M124">
            <v>0</v>
          </cell>
          <cell r="N124">
            <v>0</v>
          </cell>
          <cell r="O124">
            <v>0</v>
          </cell>
          <cell r="P124">
            <v>0</v>
          </cell>
          <cell r="Q124">
            <v>0</v>
          </cell>
        </row>
        <row r="125">
          <cell r="C125" t="str">
            <v>00P60</v>
          </cell>
          <cell r="D125" t="str">
            <v>(G)V8/V10 RWD Capacity</v>
          </cell>
          <cell r="E125" t="str">
            <v>4.6/5.4/6.8L V Engines - All Other</v>
          </cell>
          <cell r="F125">
            <v>36739</v>
          </cell>
          <cell r="G125">
            <v>397.83800000000002</v>
          </cell>
          <cell r="H125">
            <v>331.47699999999998</v>
          </cell>
          <cell r="I125">
            <v>0.95</v>
          </cell>
          <cell r="J125">
            <v>314.90315000000004</v>
          </cell>
          <cell r="K125">
            <v>146.60685000000001</v>
          </cell>
          <cell r="L125">
            <v>57.68685</v>
          </cell>
          <cell r="M125">
            <v>2.5821000000000005</v>
          </cell>
          <cell r="N125">
            <v>0</v>
          </cell>
          <cell r="O125">
            <v>0</v>
          </cell>
          <cell r="P125">
            <v>0</v>
          </cell>
          <cell r="Q125">
            <v>60.268950000000011</v>
          </cell>
        </row>
        <row r="126">
          <cell r="C126" t="str">
            <v>00P66</v>
          </cell>
          <cell r="D126" t="str">
            <v>4.6L CI Block Cap Incr(REP)</v>
          </cell>
          <cell r="E126" t="str">
            <v>4.6/5.4/6.8L V Engines - All Other</v>
          </cell>
          <cell r="F126">
            <v>36708</v>
          </cell>
          <cell r="G126">
            <v>9.5020000000000007</v>
          </cell>
          <cell r="H126">
            <v>8.5419999999999998</v>
          </cell>
          <cell r="I126">
            <v>0.60300000000000009</v>
          </cell>
          <cell r="J126">
            <v>5.1508260000000003</v>
          </cell>
          <cell r="K126">
            <v>0.9648000000000001</v>
          </cell>
          <cell r="L126">
            <v>4.186026</v>
          </cell>
          <cell r="M126">
            <v>0</v>
          </cell>
          <cell r="N126">
            <v>0</v>
          </cell>
          <cell r="O126">
            <v>0</v>
          </cell>
          <cell r="P126">
            <v>0</v>
          </cell>
          <cell r="Q126">
            <v>4.186026</v>
          </cell>
        </row>
        <row r="127">
          <cell r="C127" t="str">
            <v>00P90</v>
          </cell>
          <cell r="D127" t="str">
            <v>Pwr Imp: Cyl Hd Line @ Windsor</v>
          </cell>
          <cell r="E127" t="str">
            <v>4.6/5.4/6.8L V Engines - All Other</v>
          </cell>
          <cell r="F127">
            <v>36373</v>
          </cell>
          <cell r="G127">
            <v>63.036999999999999</v>
          </cell>
          <cell r="H127">
            <v>15.113</v>
          </cell>
          <cell r="I127">
            <v>1</v>
          </cell>
          <cell r="J127">
            <v>15.113000000000001</v>
          </cell>
          <cell r="K127">
            <v>0.30599999999999999</v>
          </cell>
          <cell r="L127">
            <v>0</v>
          </cell>
          <cell r="M127">
            <v>0</v>
          </cell>
          <cell r="N127">
            <v>0</v>
          </cell>
          <cell r="O127">
            <v>0</v>
          </cell>
          <cell r="P127">
            <v>0</v>
          </cell>
          <cell r="Q127">
            <v>0</v>
          </cell>
        </row>
        <row r="128">
          <cell r="C128" t="str">
            <v>01P25</v>
          </cell>
          <cell r="D128" t="str">
            <v>4.6L 2V Compression Upgrade</v>
          </cell>
          <cell r="E128" t="str">
            <v>4.6/5.4/6.8L V Engines - All Other</v>
          </cell>
          <cell r="F128">
            <v>37104</v>
          </cell>
          <cell r="G128">
            <v>0.502</v>
          </cell>
          <cell r="H128">
            <v>9.2999999999999999E-2</v>
          </cell>
          <cell r="I128">
            <v>1</v>
          </cell>
          <cell r="J128">
            <v>9.2999999999999999E-2</v>
          </cell>
          <cell r="K128">
            <v>0</v>
          </cell>
          <cell r="L128">
            <v>9.2999999999999999E-2</v>
          </cell>
          <cell r="M128">
            <v>0</v>
          </cell>
          <cell r="N128">
            <v>0</v>
          </cell>
          <cell r="O128">
            <v>0</v>
          </cell>
          <cell r="P128">
            <v>0</v>
          </cell>
          <cell r="Q128">
            <v>9.2999999999999999E-2</v>
          </cell>
        </row>
        <row r="129">
          <cell r="C129" t="str">
            <v>01P29</v>
          </cell>
          <cell r="D129" t="str">
            <v>Car/Trk Cap--01MY, REP</v>
          </cell>
          <cell r="E129" t="str">
            <v>4.6/5.4/6.8L V Engines - All Other</v>
          </cell>
          <cell r="F129">
            <v>37012</v>
          </cell>
          <cell r="G129">
            <v>121.759</v>
          </cell>
          <cell r="H129">
            <v>109.425</v>
          </cell>
          <cell r="I129">
            <v>0.72799999999999998</v>
          </cell>
          <cell r="J129">
            <v>79.6614</v>
          </cell>
          <cell r="K129">
            <v>11.559912000000001</v>
          </cell>
          <cell r="L129">
            <v>44.441119999999998</v>
          </cell>
          <cell r="M129">
            <v>6.6603679999999983</v>
          </cell>
          <cell r="N129">
            <v>0</v>
          </cell>
          <cell r="O129">
            <v>0</v>
          </cell>
          <cell r="P129">
            <v>0</v>
          </cell>
          <cell r="Q129">
            <v>68.101488000000003</v>
          </cell>
        </row>
        <row r="130">
          <cell r="C130" t="str">
            <v>01P30</v>
          </cell>
          <cell r="D130" t="str">
            <v>(G) Romeo 100% Power Improv</v>
          </cell>
          <cell r="E130" t="str">
            <v>4.6/5.4/6.8L V Engines - All Other</v>
          </cell>
          <cell r="F130">
            <v>36784</v>
          </cell>
          <cell r="G130">
            <v>72.873999999999995</v>
          </cell>
          <cell r="H130">
            <v>28.6</v>
          </cell>
          <cell r="I130">
            <v>0.72799999999999998</v>
          </cell>
          <cell r="J130">
            <v>20.820800000000002</v>
          </cell>
          <cell r="K130">
            <v>6.1501440000000001</v>
          </cell>
          <cell r="L130">
            <v>11.696048000000001</v>
          </cell>
          <cell r="M130">
            <v>2.2058400000000002</v>
          </cell>
          <cell r="N130">
            <v>0</v>
          </cell>
          <cell r="O130">
            <v>0</v>
          </cell>
          <cell r="P130">
            <v>0</v>
          </cell>
          <cell r="Q130">
            <v>13.901888</v>
          </cell>
        </row>
        <row r="131">
          <cell r="C131" t="str">
            <v>01P31</v>
          </cell>
          <cell r="D131" t="str">
            <v>(G) Romeo Low Vol. Asy Line</v>
          </cell>
          <cell r="E131" t="str">
            <v>4.6/5.4/6.8L V Engines - All Other</v>
          </cell>
          <cell r="F131">
            <v>36739</v>
          </cell>
          <cell r="G131">
            <v>75.73</v>
          </cell>
          <cell r="H131">
            <v>65.162000000000006</v>
          </cell>
          <cell r="I131">
            <v>0.62399999999999989</v>
          </cell>
          <cell r="J131">
            <v>40.661087999999999</v>
          </cell>
          <cell r="K131">
            <v>26.343408</v>
          </cell>
          <cell r="L131">
            <v>4.465344</v>
          </cell>
          <cell r="M131">
            <v>0</v>
          </cell>
          <cell r="N131">
            <v>0</v>
          </cell>
          <cell r="O131">
            <v>0</v>
          </cell>
          <cell r="P131">
            <v>0</v>
          </cell>
          <cell r="Q131">
            <v>4.465344</v>
          </cell>
        </row>
        <row r="132">
          <cell r="C132" t="str">
            <v>02P28</v>
          </cell>
          <cell r="D132" t="str">
            <v>Car/Trk Cap--02MY, WEP (5.4L)</v>
          </cell>
          <cell r="E132" t="str">
            <v>4.6/5.4/6.8L V Engines - All Other</v>
          </cell>
          <cell r="F132">
            <v>37196</v>
          </cell>
          <cell r="G132">
            <v>38.966999999999999</v>
          </cell>
          <cell r="H132">
            <v>30.559000000000001</v>
          </cell>
          <cell r="I132">
            <v>0.96899999999999997</v>
          </cell>
          <cell r="J132">
            <v>29.611671000000001</v>
          </cell>
          <cell r="K132">
            <v>0.43023600000000001</v>
          </cell>
          <cell r="L132">
            <v>17.619327000000002</v>
          </cell>
          <cell r="M132">
            <v>11.556294000000001</v>
          </cell>
          <cell r="N132">
            <v>5.8140000000000006E-3</v>
          </cell>
          <cell r="O132">
            <v>0</v>
          </cell>
          <cell r="P132">
            <v>0</v>
          </cell>
          <cell r="Q132">
            <v>29.181434999999997</v>
          </cell>
        </row>
        <row r="133">
          <cell r="C133" t="str">
            <v>03P11</v>
          </cell>
          <cell r="D133" t="str">
            <v>Al Block Cap Incr at REP</v>
          </cell>
          <cell r="E133" t="str">
            <v>4.6/5.4/6.8L V Engines - All Other</v>
          </cell>
          <cell r="F133">
            <v>37469</v>
          </cell>
          <cell r="G133">
            <v>255.21199999999999</v>
          </cell>
          <cell r="H133">
            <v>207.44200000000001</v>
          </cell>
          <cell r="I133">
            <v>0.71</v>
          </cell>
          <cell r="J133">
            <v>147.28381999999999</v>
          </cell>
          <cell r="K133">
            <v>4.2784599999999999</v>
          </cell>
          <cell r="L133">
            <v>60.598500000000001</v>
          </cell>
          <cell r="M133">
            <v>66.372219999999999</v>
          </cell>
          <cell r="N133">
            <v>16.03464</v>
          </cell>
          <cell r="O133">
            <v>0</v>
          </cell>
          <cell r="P133">
            <v>0</v>
          </cell>
          <cell r="Q133">
            <v>143.00536000000002</v>
          </cell>
        </row>
        <row r="134">
          <cell r="C134" t="str">
            <v>97Q86</v>
          </cell>
          <cell r="D134" t="str">
            <v>97.5 4R70W CAPACITY EXPANSION</v>
          </cell>
          <cell r="E134" t="str">
            <v>4R Transmission</v>
          </cell>
          <cell r="F134">
            <v>35431</v>
          </cell>
          <cell r="G134">
            <v>149.53100000000001</v>
          </cell>
          <cell r="H134">
            <v>131.642</v>
          </cell>
          <cell r="I134">
            <v>1</v>
          </cell>
          <cell r="J134">
            <v>131.642</v>
          </cell>
          <cell r="K134">
            <v>0.40400000000000003</v>
          </cell>
          <cell r="L134">
            <v>0</v>
          </cell>
          <cell r="M134">
            <v>0</v>
          </cell>
          <cell r="N134">
            <v>0</v>
          </cell>
          <cell r="O134">
            <v>0</v>
          </cell>
          <cell r="P134">
            <v>0</v>
          </cell>
          <cell r="Q134">
            <v>0</v>
          </cell>
        </row>
        <row r="135">
          <cell r="C135" t="str">
            <v>98P85</v>
          </cell>
          <cell r="D135" t="str">
            <v>4R70W QUALITY UPGRADE</v>
          </cell>
          <cell r="E135" t="str">
            <v>4R Transmission</v>
          </cell>
          <cell r="F135">
            <v>35643</v>
          </cell>
          <cell r="G135">
            <v>4.1189999999999998</v>
          </cell>
          <cell r="H135">
            <v>3.5379999999999998</v>
          </cell>
          <cell r="I135">
            <v>0.78900000000000015</v>
          </cell>
          <cell r="J135">
            <v>2.7914820000000002</v>
          </cell>
          <cell r="K135">
            <v>1.1046E-2</v>
          </cell>
          <cell r="L135">
            <v>0</v>
          </cell>
          <cell r="M135">
            <v>0</v>
          </cell>
          <cell r="N135">
            <v>0</v>
          </cell>
          <cell r="O135">
            <v>0</v>
          </cell>
          <cell r="P135">
            <v>0</v>
          </cell>
          <cell r="Q135">
            <v>0</v>
          </cell>
        </row>
        <row r="136">
          <cell r="C136" t="str">
            <v>98Q52</v>
          </cell>
          <cell r="D136" t="str">
            <v>4R100 Cap.  &amp; Cologne Forge</v>
          </cell>
          <cell r="E136" t="str">
            <v>4R Transmission</v>
          </cell>
          <cell r="F136">
            <v>35835</v>
          </cell>
          <cell r="G136">
            <v>5.1120000000000001</v>
          </cell>
          <cell r="H136">
            <v>4.8609999999999998</v>
          </cell>
          <cell r="I136">
            <v>0.86</v>
          </cell>
          <cell r="J136">
            <v>4.1804600000000001</v>
          </cell>
          <cell r="K136">
            <v>8.6E-3</v>
          </cell>
          <cell r="L136">
            <v>0</v>
          </cell>
          <cell r="M136">
            <v>0</v>
          </cell>
          <cell r="N136">
            <v>0</v>
          </cell>
          <cell r="O136">
            <v>0</v>
          </cell>
          <cell r="P136">
            <v>0</v>
          </cell>
          <cell r="Q136">
            <v>0</v>
          </cell>
        </row>
        <row r="137">
          <cell r="C137" t="str">
            <v>00P80</v>
          </cell>
          <cell r="D137" t="str">
            <v>(G)4R100 (E4OD) 45K Cap Inc</v>
          </cell>
          <cell r="E137" t="str">
            <v>4R Transmission</v>
          </cell>
          <cell r="F137">
            <v>36526</v>
          </cell>
          <cell r="G137">
            <v>58.19</v>
          </cell>
          <cell r="H137">
            <v>49.603000000000002</v>
          </cell>
          <cell r="I137">
            <v>0.95899999999999996</v>
          </cell>
          <cell r="J137">
            <v>47.569277</v>
          </cell>
          <cell r="K137">
            <v>21.693539000000001</v>
          </cell>
          <cell r="L137">
            <v>4.5734710000000005</v>
          </cell>
          <cell r="M137">
            <v>0</v>
          </cell>
          <cell r="N137">
            <v>0</v>
          </cell>
          <cell r="O137">
            <v>0</v>
          </cell>
          <cell r="P137">
            <v>0</v>
          </cell>
          <cell r="Q137">
            <v>4.5734710000000005</v>
          </cell>
        </row>
        <row r="138">
          <cell r="C138" t="str">
            <v>00Q08</v>
          </cell>
          <cell r="D138" t="str">
            <v>4R70W Capacity</v>
          </cell>
          <cell r="E138" t="str">
            <v>4R Transmission</v>
          </cell>
          <cell r="F138">
            <v>36891</v>
          </cell>
          <cell r="G138">
            <v>22.513999999999999</v>
          </cell>
          <cell r="H138">
            <v>10.221</v>
          </cell>
          <cell r="I138">
            <v>1</v>
          </cell>
          <cell r="J138">
            <v>10.221</v>
          </cell>
          <cell r="K138">
            <v>7.758</v>
          </cell>
          <cell r="L138">
            <v>2.4300000000000002</v>
          </cell>
          <cell r="M138">
            <v>0</v>
          </cell>
          <cell r="N138">
            <v>0</v>
          </cell>
          <cell r="O138">
            <v>0</v>
          </cell>
          <cell r="P138">
            <v>0</v>
          </cell>
          <cell r="Q138">
            <v>2.4300000000000002</v>
          </cell>
        </row>
        <row r="139">
          <cell r="C139" t="str">
            <v>02P29</v>
          </cell>
          <cell r="D139" t="str">
            <v>Car/Trk Cap--02MY 4R70W</v>
          </cell>
          <cell r="E139" t="str">
            <v>4R Transmission</v>
          </cell>
          <cell r="F139">
            <v>37138</v>
          </cell>
          <cell r="G139">
            <v>181.601</v>
          </cell>
          <cell r="H139">
            <v>151.93799999999999</v>
          </cell>
          <cell r="I139">
            <v>0.81</v>
          </cell>
          <cell r="J139">
            <v>123.06977999999999</v>
          </cell>
          <cell r="K139">
            <v>1.8281700000000001</v>
          </cell>
          <cell r="L139">
            <v>101.63475000000001</v>
          </cell>
          <cell r="M139">
            <v>19.606860000000001</v>
          </cell>
          <cell r="N139">
            <v>0</v>
          </cell>
          <cell r="O139">
            <v>0</v>
          </cell>
          <cell r="P139">
            <v>0</v>
          </cell>
          <cell r="Q139">
            <v>121.24161000000001</v>
          </cell>
        </row>
        <row r="140">
          <cell r="C140" t="str">
            <v>02P80</v>
          </cell>
          <cell r="D140" t="str">
            <v>4R100 (E4OD) Capac. Phase II</v>
          </cell>
          <cell r="E140" t="str">
            <v>4R Transmission</v>
          </cell>
          <cell r="F140">
            <v>37073</v>
          </cell>
          <cell r="G140">
            <v>25.773</v>
          </cell>
          <cell r="H140">
            <v>7.83</v>
          </cell>
          <cell r="I140">
            <v>0.95899999999999996</v>
          </cell>
          <cell r="J140">
            <v>7.5089699999999997</v>
          </cell>
          <cell r="K140">
            <v>1.3128709999999999</v>
          </cell>
          <cell r="L140">
            <v>6.0915679999999996</v>
          </cell>
          <cell r="M140">
            <v>0.104531</v>
          </cell>
          <cell r="N140">
            <v>0</v>
          </cell>
          <cell r="O140">
            <v>0</v>
          </cell>
          <cell r="P140">
            <v>0</v>
          </cell>
          <cell r="Q140">
            <v>6.1960989999999994</v>
          </cell>
        </row>
        <row r="141">
          <cell r="C141" t="str">
            <v>03P18</v>
          </cell>
          <cell r="D141" t="str">
            <v>4R70W/4R75W TORQ UPGRADES</v>
          </cell>
          <cell r="E141" t="str">
            <v>4R Transmission</v>
          </cell>
          <cell r="F141">
            <v>37773</v>
          </cell>
          <cell r="G141">
            <v>47.256999999999998</v>
          </cell>
          <cell r="H141">
            <v>27.603999999999999</v>
          </cell>
          <cell r="I141">
            <v>0.81</v>
          </cell>
          <cell r="J141">
            <v>22.35924</v>
          </cell>
          <cell r="K141">
            <v>0</v>
          </cell>
          <cell r="L141">
            <v>1.7811900000000003</v>
          </cell>
          <cell r="M141">
            <v>12.73563</v>
          </cell>
          <cell r="N141">
            <v>7.8424200000000006</v>
          </cell>
          <cell r="O141">
            <v>0</v>
          </cell>
          <cell r="P141">
            <v>0</v>
          </cell>
          <cell r="Q141">
            <v>22.35924</v>
          </cell>
        </row>
        <row r="142">
          <cell r="C142" t="str">
            <v>03P13</v>
          </cell>
          <cell r="D142" t="str">
            <v>5R110W Vehicle Related</v>
          </cell>
          <cell r="E142" t="str">
            <v>5R110W Transmission</v>
          </cell>
          <cell r="F142">
            <v>37469</v>
          </cell>
          <cell r="G142">
            <v>19</v>
          </cell>
          <cell r="H142">
            <v>4.2210000000000001</v>
          </cell>
          <cell r="I142">
            <v>1</v>
          </cell>
          <cell r="J142">
            <v>4.2210000000000001</v>
          </cell>
          <cell r="K142">
            <v>0</v>
          </cell>
          <cell r="L142">
            <v>0.40100000000000002</v>
          </cell>
          <cell r="M142">
            <v>3.2010000000000001</v>
          </cell>
          <cell r="N142">
            <v>0.61899999999999999</v>
          </cell>
          <cell r="O142">
            <v>0</v>
          </cell>
          <cell r="P142">
            <v>0</v>
          </cell>
          <cell r="Q142">
            <v>4.2210000000000001</v>
          </cell>
        </row>
        <row r="143">
          <cell r="C143" t="str">
            <v>04P14</v>
          </cell>
          <cell r="D143" t="str">
            <v>5R110W (P131/U137/V127/H215</v>
          </cell>
          <cell r="E143" t="str">
            <v>5R110W Transmission</v>
          </cell>
          <cell r="F143">
            <v>37834</v>
          </cell>
          <cell r="G143">
            <v>212.2</v>
          </cell>
          <cell r="H143">
            <v>159.73500000000001</v>
          </cell>
          <cell r="I143">
            <v>0.93399999999999983</v>
          </cell>
          <cell r="J143">
            <v>149.19248999999999</v>
          </cell>
          <cell r="K143">
            <v>4.6699999999999997E-3</v>
          </cell>
          <cell r="L143">
            <v>49.190044</v>
          </cell>
          <cell r="M143">
            <v>53.881525999999994</v>
          </cell>
          <cell r="N143">
            <v>40.474890000000002</v>
          </cell>
          <cell r="O143">
            <v>5.6413599999999997</v>
          </cell>
          <cell r="P143">
            <v>0</v>
          </cell>
          <cell r="Q143">
            <v>149.18782000000002</v>
          </cell>
        </row>
        <row r="144">
          <cell r="C144" t="str">
            <v>01P66</v>
          </cell>
          <cell r="D144" t="str">
            <v>5R55E Cap Expansion at BTP</v>
          </cell>
          <cell r="E144" t="str">
            <v>5R55 Transmission</v>
          </cell>
          <cell r="F144">
            <v>36951</v>
          </cell>
          <cell r="G144">
            <v>8.2530000000000001</v>
          </cell>
          <cell r="H144">
            <v>7.66</v>
          </cell>
          <cell r="I144">
            <v>1</v>
          </cell>
          <cell r="J144">
            <v>7.66</v>
          </cell>
          <cell r="K144">
            <v>0.96399999999999997</v>
          </cell>
          <cell r="L144">
            <v>5.7930000000000001</v>
          </cell>
          <cell r="M144">
            <v>0.85799999999999998</v>
          </cell>
          <cell r="N144">
            <v>4.4999999999999998E-2</v>
          </cell>
          <cell r="O144">
            <v>0</v>
          </cell>
          <cell r="P144">
            <v>0</v>
          </cell>
          <cell r="Q144">
            <v>6.6959999999999997</v>
          </cell>
        </row>
        <row r="145">
          <cell r="C145" t="str">
            <v>01P86</v>
          </cell>
          <cell r="D145" t="str">
            <v>5R55W-TOOL (99F81,97Q86)</v>
          </cell>
          <cell r="E145" t="str">
            <v>5R55 Transmission</v>
          </cell>
          <cell r="F145">
            <v>36731</v>
          </cell>
          <cell r="G145">
            <v>268.52699999999999</v>
          </cell>
          <cell r="H145">
            <v>217.69900000000001</v>
          </cell>
          <cell r="I145">
            <v>0.92100000000000004</v>
          </cell>
          <cell r="J145">
            <v>200.50077900000002</v>
          </cell>
          <cell r="K145">
            <v>45.184260000000002</v>
          </cell>
          <cell r="L145">
            <v>42.514281000000004</v>
          </cell>
          <cell r="M145">
            <v>8.6481899999999996</v>
          </cell>
          <cell r="N145">
            <v>1.2230880000000002</v>
          </cell>
          <cell r="O145">
            <v>0</v>
          </cell>
          <cell r="P145">
            <v>0</v>
          </cell>
          <cell r="Q145">
            <v>52.385559000000001</v>
          </cell>
        </row>
        <row r="146">
          <cell r="C146" t="str">
            <v>01S27</v>
          </cell>
          <cell r="D146" t="str">
            <v>5R55E Trans @ Bordeaux</v>
          </cell>
          <cell r="E146" t="str">
            <v>5R55 Transmission</v>
          </cell>
          <cell r="F146">
            <v>36739</v>
          </cell>
          <cell r="G146">
            <v>0.90400000000000003</v>
          </cell>
          <cell r="H146">
            <v>0.67100000000000004</v>
          </cell>
          <cell r="I146">
            <v>1</v>
          </cell>
          <cell r="J146">
            <v>0.67100000000000004</v>
          </cell>
          <cell r="K146">
            <v>0.35599999999999998</v>
          </cell>
          <cell r="L146">
            <v>4.3999999999999997E-2</v>
          </cell>
          <cell r="M146">
            <v>0</v>
          </cell>
          <cell r="N146">
            <v>0</v>
          </cell>
          <cell r="O146">
            <v>0</v>
          </cell>
          <cell r="P146">
            <v>0</v>
          </cell>
          <cell r="Q146">
            <v>4.3999999999999997E-2</v>
          </cell>
        </row>
        <row r="147">
          <cell r="C147" t="str">
            <v>02F81</v>
          </cell>
          <cell r="D147" t="str">
            <v>5R55N Shipping Racks</v>
          </cell>
          <cell r="E147" t="str">
            <v>5R55 Transmission</v>
          </cell>
          <cell r="F147">
            <v>37104</v>
          </cell>
          <cell r="G147">
            <v>0.46500000000000002</v>
          </cell>
          <cell r="H147">
            <v>0.46500000000000002</v>
          </cell>
          <cell r="I147">
            <v>0.629</v>
          </cell>
          <cell r="J147">
            <v>0.29248499999999999</v>
          </cell>
          <cell r="K147">
            <v>0</v>
          </cell>
          <cell r="L147">
            <v>0.11888100000000001</v>
          </cell>
          <cell r="M147">
            <v>0.16228200000000001</v>
          </cell>
          <cell r="N147">
            <v>1.1322E-2</v>
          </cell>
          <cell r="O147">
            <v>0</v>
          </cell>
          <cell r="P147">
            <v>0</v>
          </cell>
          <cell r="Q147">
            <v>0.29248500000000005</v>
          </cell>
        </row>
        <row r="148">
          <cell r="C148" t="str">
            <v>02P02</v>
          </cell>
          <cell r="D148" t="str">
            <v>5R55S-Revise O/D Gear - FE</v>
          </cell>
          <cell r="E148" t="str">
            <v>5R55 Transmission</v>
          </cell>
          <cell r="F148">
            <v>37104</v>
          </cell>
          <cell r="G148">
            <v>30.204000000000001</v>
          </cell>
          <cell r="H148">
            <v>19.503</v>
          </cell>
          <cell r="I148">
            <v>0.85299999999999976</v>
          </cell>
          <cell r="J148">
            <v>16.636058999999996</v>
          </cell>
          <cell r="K148">
            <v>3.3147580000000003</v>
          </cell>
          <cell r="L148">
            <v>13.067959999999999</v>
          </cell>
          <cell r="M148">
            <v>0</v>
          </cell>
          <cell r="N148">
            <v>0.24651700000000001</v>
          </cell>
          <cell r="O148">
            <v>0</v>
          </cell>
          <cell r="P148">
            <v>0</v>
          </cell>
          <cell r="Q148">
            <v>13.314477</v>
          </cell>
        </row>
        <row r="149">
          <cell r="C149" t="str">
            <v>02P65</v>
          </cell>
          <cell r="D149" t="str">
            <v>Bordeaux Cap Expansion</v>
          </cell>
          <cell r="E149" t="str">
            <v>5R55 Transmission</v>
          </cell>
          <cell r="F149">
            <v>37104</v>
          </cell>
          <cell r="G149">
            <v>15.201000000000001</v>
          </cell>
          <cell r="H149">
            <v>13.840999999999999</v>
          </cell>
          <cell r="I149">
            <v>1</v>
          </cell>
          <cell r="J149">
            <v>13.841000000000001</v>
          </cell>
          <cell r="K149">
            <v>0.34300000000000003</v>
          </cell>
          <cell r="L149">
            <v>10.621</v>
          </cell>
          <cell r="M149">
            <v>2.5579999999999998</v>
          </cell>
          <cell r="N149">
            <v>0.31900000000000001</v>
          </cell>
          <cell r="O149">
            <v>0</v>
          </cell>
          <cell r="P149">
            <v>0</v>
          </cell>
          <cell r="Q149">
            <v>13.498000000000001</v>
          </cell>
        </row>
        <row r="150">
          <cell r="C150" t="str">
            <v>03P24</v>
          </cell>
          <cell r="D150" t="str">
            <v>5R55S Program-Cost Reductions</v>
          </cell>
          <cell r="E150" t="str">
            <v>5R55 Transmission</v>
          </cell>
          <cell r="F150">
            <v>37469</v>
          </cell>
          <cell r="G150">
            <v>7.7240000000000002</v>
          </cell>
          <cell r="H150">
            <v>3.4630000000000001</v>
          </cell>
          <cell r="I150">
            <v>0.629</v>
          </cell>
          <cell r="J150">
            <v>2.1782270000000001</v>
          </cell>
          <cell r="K150">
            <v>0.73341400000000001</v>
          </cell>
          <cell r="L150">
            <v>1.003884</v>
          </cell>
          <cell r="M150">
            <v>0.35412699999999997</v>
          </cell>
          <cell r="N150">
            <v>6.3529000000000002E-2</v>
          </cell>
          <cell r="O150">
            <v>2.3273000000000002E-2</v>
          </cell>
          <cell r="P150">
            <v>0</v>
          </cell>
          <cell r="Q150">
            <v>1.4448129999999999</v>
          </cell>
        </row>
        <row r="151">
          <cell r="C151" t="str">
            <v>03P29</v>
          </cell>
          <cell r="D151" t="str">
            <v>Car/Trk Cap--03MY 5R55</v>
          </cell>
          <cell r="E151" t="str">
            <v>5R55 Transmission</v>
          </cell>
          <cell r="F151">
            <v>37469</v>
          </cell>
          <cell r="G151">
            <v>7.6</v>
          </cell>
          <cell r="H151">
            <v>5.45</v>
          </cell>
          <cell r="I151">
            <v>1</v>
          </cell>
          <cell r="J151">
            <v>5.45</v>
          </cell>
          <cell r="K151">
            <v>6.0999999999999999E-2</v>
          </cell>
          <cell r="L151">
            <v>0</v>
          </cell>
          <cell r="M151">
            <v>3.6770000000000005</v>
          </cell>
          <cell r="N151">
            <v>1.712</v>
          </cell>
          <cell r="O151">
            <v>0</v>
          </cell>
          <cell r="P151">
            <v>0</v>
          </cell>
          <cell r="Q151">
            <v>5.3890000000000002</v>
          </cell>
        </row>
        <row r="152">
          <cell r="C152" t="str">
            <v>05P03</v>
          </cell>
          <cell r="D152" t="str">
            <v>6R A/T -- Line 1</v>
          </cell>
          <cell r="E152" t="str">
            <v>6R Transmission</v>
          </cell>
          <cell r="F152">
            <v>38200</v>
          </cell>
          <cell r="G152">
            <v>471.51</v>
          </cell>
          <cell r="H152">
            <v>353.91</v>
          </cell>
          <cell r="I152">
            <v>0.88</v>
          </cell>
          <cell r="J152">
            <v>311.44079999999997</v>
          </cell>
          <cell r="K152">
            <v>0</v>
          </cell>
          <cell r="L152">
            <v>0</v>
          </cell>
          <cell r="M152">
            <v>44.968000000000004</v>
          </cell>
          <cell r="N152">
            <v>64.591999999999999</v>
          </cell>
          <cell r="O152">
            <v>161.392</v>
          </cell>
          <cell r="P152">
            <v>40.488799999999998</v>
          </cell>
          <cell r="Q152">
            <v>311.44079999999997</v>
          </cell>
        </row>
        <row r="153">
          <cell r="C153" t="str">
            <v>06P03</v>
          </cell>
          <cell r="D153" t="str">
            <v>6R A/T -- Line 2</v>
          </cell>
          <cell r="E153" t="str">
            <v>6R Transmission</v>
          </cell>
          <cell r="F153">
            <v>38384</v>
          </cell>
          <cell r="G153">
            <v>408.4</v>
          </cell>
          <cell r="H153">
            <v>300.3</v>
          </cell>
          <cell r="I153">
            <v>0.92899999999999994</v>
          </cell>
          <cell r="J153">
            <v>278.9787</v>
          </cell>
          <cell r="K153">
            <v>0</v>
          </cell>
          <cell r="L153">
            <v>0</v>
          </cell>
          <cell r="M153">
            <v>0</v>
          </cell>
          <cell r="N153">
            <v>12.895448999999999</v>
          </cell>
          <cell r="O153">
            <v>139.062939</v>
          </cell>
          <cell r="P153">
            <v>105.70533600000002</v>
          </cell>
          <cell r="Q153">
            <v>257.663724</v>
          </cell>
        </row>
        <row r="154">
          <cell r="C154" t="str">
            <v>07P03</v>
          </cell>
          <cell r="D154" t="str">
            <v>6R A/T -- Line 3</v>
          </cell>
          <cell r="E154" t="str">
            <v>6R Transmission</v>
          </cell>
          <cell r="F154">
            <v>38930</v>
          </cell>
          <cell r="G154">
            <v>319.7</v>
          </cell>
          <cell r="H154">
            <v>264</v>
          </cell>
          <cell r="I154">
            <v>0.91800000000000015</v>
          </cell>
          <cell r="J154">
            <v>242.35200000000003</v>
          </cell>
          <cell r="K154">
            <v>0</v>
          </cell>
          <cell r="L154">
            <v>0</v>
          </cell>
          <cell r="M154">
            <v>0</v>
          </cell>
          <cell r="N154">
            <v>0</v>
          </cell>
          <cell r="O154">
            <v>0</v>
          </cell>
          <cell r="P154">
            <v>43.133147999999998</v>
          </cell>
          <cell r="Q154">
            <v>43.133147999999998</v>
          </cell>
        </row>
        <row r="155">
          <cell r="C155" t="str">
            <v>08P01</v>
          </cell>
          <cell r="D155" t="str">
            <v>6R A/T -- Line 4</v>
          </cell>
          <cell r="E155" t="str">
            <v>6R Transmission</v>
          </cell>
          <cell r="F155">
            <v>39295</v>
          </cell>
          <cell r="G155">
            <v>450</v>
          </cell>
          <cell r="H155">
            <v>389.16</v>
          </cell>
          <cell r="I155">
            <v>0.77</v>
          </cell>
          <cell r="J155">
            <v>299.65319999999997</v>
          </cell>
          <cell r="K155">
            <v>0</v>
          </cell>
          <cell r="L155">
            <v>0</v>
          </cell>
          <cell r="M155">
            <v>0</v>
          </cell>
          <cell r="N155">
            <v>0</v>
          </cell>
          <cell r="O155">
            <v>0</v>
          </cell>
          <cell r="P155">
            <v>0</v>
          </cell>
          <cell r="Q155">
            <v>0</v>
          </cell>
        </row>
        <row r="156">
          <cell r="C156" t="str">
            <v>08P02</v>
          </cell>
          <cell r="D156" t="str">
            <v>6R A/T -- Line 5</v>
          </cell>
          <cell r="E156" t="str">
            <v>6R Transmission</v>
          </cell>
          <cell r="F156">
            <v>39448</v>
          </cell>
          <cell r="G156">
            <v>500</v>
          </cell>
          <cell r="H156">
            <v>432.4</v>
          </cell>
          <cell r="I156">
            <v>0.23600000000000002</v>
          </cell>
          <cell r="J156">
            <v>102.04640000000001</v>
          </cell>
          <cell r="K156">
            <v>0</v>
          </cell>
          <cell r="L156">
            <v>0</v>
          </cell>
          <cell r="M156">
            <v>0</v>
          </cell>
          <cell r="N156">
            <v>0</v>
          </cell>
          <cell r="O156">
            <v>0</v>
          </cell>
          <cell r="P156">
            <v>0</v>
          </cell>
          <cell r="Q156">
            <v>0</v>
          </cell>
        </row>
        <row r="157">
          <cell r="C157" t="str">
            <v>10P01</v>
          </cell>
          <cell r="D157" t="str">
            <v>6R A/T -- Line 6</v>
          </cell>
          <cell r="E157" t="str">
            <v>6R Transmission</v>
          </cell>
          <cell r="F157">
            <v>40179</v>
          </cell>
          <cell r="G157">
            <v>475</v>
          </cell>
          <cell r="H157">
            <v>410.78</v>
          </cell>
          <cell r="I157">
            <v>1</v>
          </cell>
          <cell r="J157">
            <v>410.78</v>
          </cell>
          <cell r="K157">
            <v>0</v>
          </cell>
          <cell r="L157">
            <v>0</v>
          </cell>
          <cell r="M157">
            <v>0</v>
          </cell>
          <cell r="N157">
            <v>0</v>
          </cell>
          <cell r="O157">
            <v>0</v>
          </cell>
          <cell r="P157">
            <v>0</v>
          </cell>
          <cell r="Q157">
            <v>0</v>
          </cell>
        </row>
        <row r="158">
          <cell r="C158" t="str">
            <v>99O18</v>
          </cell>
          <cell r="D158" t="str">
            <v>Dearborn Paint Shop - New</v>
          </cell>
          <cell r="E158" t="str">
            <v>Accruals &amp; Other</v>
          </cell>
          <cell r="F158">
            <v>36373</v>
          </cell>
          <cell r="G158">
            <v>254.14099999999999</v>
          </cell>
          <cell r="H158">
            <v>242.63800000000001</v>
          </cell>
          <cell r="I158">
            <v>1</v>
          </cell>
          <cell r="J158">
            <v>242.63800000000001</v>
          </cell>
          <cell r="K158">
            <v>4.3330000000000002</v>
          </cell>
          <cell r="M158">
            <v>0</v>
          </cell>
          <cell r="N158">
            <v>0</v>
          </cell>
          <cell r="O158">
            <v>0</v>
          </cell>
          <cell r="P158">
            <v>0</v>
          </cell>
          <cell r="Q158">
            <v>5</v>
          </cell>
        </row>
        <row r="159">
          <cell r="C159" t="str">
            <v>99Q06</v>
          </cell>
          <cell r="D159" t="str">
            <v>99 Req't Study-V.O.</v>
          </cell>
          <cell r="E159" t="str">
            <v>Accruals &amp; Other</v>
          </cell>
          <cell r="F159">
            <v>36161</v>
          </cell>
          <cell r="G159">
            <v>1.6379999999999999</v>
          </cell>
          <cell r="H159">
            <v>0.96499999999999997</v>
          </cell>
          <cell r="I159">
            <v>0.85599999999999998</v>
          </cell>
          <cell r="J159">
            <v>0.82604</v>
          </cell>
          <cell r="K159">
            <v>0.10785600000000001</v>
          </cell>
          <cell r="L159">
            <v>0</v>
          </cell>
          <cell r="M159">
            <v>0</v>
          </cell>
          <cell r="N159">
            <v>0</v>
          </cell>
          <cell r="O159">
            <v>0</v>
          </cell>
          <cell r="P159">
            <v>0</v>
          </cell>
          <cell r="Q159">
            <v>0</v>
          </cell>
        </row>
        <row r="160">
          <cell r="C160" t="str">
            <v>99S35</v>
          </cell>
          <cell r="D160" t="str">
            <v>FCSD Funded Product Spend</v>
          </cell>
          <cell r="E160" t="str">
            <v>Accruals &amp; Other</v>
          </cell>
          <cell r="F160">
            <v>36161</v>
          </cell>
          <cell r="G160">
            <v>9.782</v>
          </cell>
          <cell r="H160">
            <v>9.4540000000000006</v>
          </cell>
          <cell r="I160">
            <v>0.02</v>
          </cell>
          <cell r="J160">
            <v>0.18908</v>
          </cell>
          <cell r="K160">
            <v>5.8520000000000003E-2</v>
          </cell>
          <cell r="L160">
            <v>3.4000000000000002E-2</v>
          </cell>
          <cell r="M160">
            <v>5.6000000000000001E-2</v>
          </cell>
          <cell r="N160">
            <v>0</v>
          </cell>
          <cell r="O160">
            <v>0</v>
          </cell>
          <cell r="P160">
            <v>0</v>
          </cell>
          <cell r="Q160">
            <v>0.09</v>
          </cell>
        </row>
        <row r="161">
          <cell r="C161" t="str">
            <v>00O20</v>
          </cell>
          <cell r="D161" t="str">
            <v>Eco M Bell Paint-NA</v>
          </cell>
          <cell r="E161" t="str">
            <v>Accruals &amp; Other</v>
          </cell>
          <cell r="F161">
            <v>36892</v>
          </cell>
          <cell r="G161">
            <v>15.689</v>
          </cell>
          <cell r="H161">
            <v>14.036</v>
          </cell>
          <cell r="I161">
            <v>1</v>
          </cell>
          <cell r="J161">
            <v>14.036</v>
          </cell>
          <cell r="K161">
            <v>8.5950000000000006</v>
          </cell>
          <cell r="L161">
            <v>5.4409999999999998</v>
          </cell>
          <cell r="M161">
            <v>0</v>
          </cell>
          <cell r="N161">
            <v>0</v>
          </cell>
          <cell r="O161">
            <v>0</v>
          </cell>
          <cell r="P161">
            <v>0</v>
          </cell>
          <cell r="Q161">
            <v>5.4409999999999998</v>
          </cell>
        </row>
        <row r="162">
          <cell r="C162" t="str">
            <v>00Q05</v>
          </cell>
          <cell r="D162" t="str">
            <v>00 Req't Study - Prod Purch</v>
          </cell>
          <cell r="E162" t="str">
            <v>Accruals &amp; Other</v>
          </cell>
          <cell r="F162">
            <v>36708</v>
          </cell>
          <cell r="G162">
            <v>20.393999999999998</v>
          </cell>
          <cell r="H162">
            <v>20.393999999999998</v>
          </cell>
          <cell r="I162">
            <v>0.85700000000000021</v>
          </cell>
          <cell r="J162">
            <v>17.477658000000002</v>
          </cell>
          <cell r="K162">
            <v>9.0113550000000018</v>
          </cell>
          <cell r="L162">
            <v>0</v>
          </cell>
          <cell r="M162">
            <v>0</v>
          </cell>
          <cell r="N162">
            <v>0</v>
          </cell>
          <cell r="O162">
            <v>0</v>
          </cell>
          <cell r="P162">
            <v>0</v>
          </cell>
          <cell r="Q162">
            <v>0</v>
          </cell>
        </row>
        <row r="163">
          <cell r="C163" t="str">
            <v>00Q06</v>
          </cell>
          <cell r="D163" t="str">
            <v>00 Req't Study - VO</v>
          </cell>
          <cell r="E163" t="str">
            <v>Accruals &amp; Other</v>
          </cell>
          <cell r="F163">
            <v>36708</v>
          </cell>
          <cell r="G163">
            <v>4.335</v>
          </cell>
          <cell r="H163">
            <v>2.262</v>
          </cell>
          <cell r="I163">
            <v>0.85699999999999998</v>
          </cell>
          <cell r="J163">
            <v>1.938534</v>
          </cell>
          <cell r="K163">
            <v>1.6531530000000001</v>
          </cell>
          <cell r="L163">
            <v>0</v>
          </cell>
          <cell r="M163">
            <v>0</v>
          </cell>
          <cell r="N163">
            <v>0</v>
          </cell>
          <cell r="O163">
            <v>0</v>
          </cell>
          <cell r="P163">
            <v>0</v>
          </cell>
          <cell r="Q163">
            <v>0</v>
          </cell>
        </row>
        <row r="164">
          <cell r="C164" t="str">
            <v>01Q05</v>
          </cell>
          <cell r="D164" t="str">
            <v>Req't Study - Approved Prov</v>
          </cell>
          <cell r="E164" t="str">
            <v>Accruals &amp; Other</v>
          </cell>
          <cell r="F164">
            <v>36861</v>
          </cell>
          <cell r="G164">
            <v>3.585</v>
          </cell>
          <cell r="H164">
            <v>3.585</v>
          </cell>
          <cell r="I164">
            <v>0.85417768479776846</v>
          </cell>
          <cell r="J164">
            <v>3.062227</v>
          </cell>
          <cell r="K164">
            <v>1.2232160000000001</v>
          </cell>
          <cell r="L164">
            <v>1.839011</v>
          </cell>
          <cell r="M164">
            <v>0</v>
          </cell>
          <cell r="N164">
            <v>0</v>
          </cell>
          <cell r="O164">
            <v>0</v>
          </cell>
          <cell r="P164">
            <v>0</v>
          </cell>
          <cell r="Q164">
            <v>1.839011</v>
          </cell>
        </row>
        <row r="165">
          <cell r="C165" t="str">
            <v>01Q06</v>
          </cell>
          <cell r="D165" t="str">
            <v>01 Req't Study - VO</v>
          </cell>
          <cell r="E165" t="str">
            <v>Accruals &amp; Other</v>
          </cell>
          <cell r="F165">
            <v>37073</v>
          </cell>
          <cell r="G165">
            <v>33.819000000000003</v>
          </cell>
          <cell r="H165">
            <v>30.558</v>
          </cell>
          <cell r="I165">
            <v>0.8640000000000001</v>
          </cell>
          <cell r="J165">
            <v>26.402112000000002</v>
          </cell>
          <cell r="K165">
            <v>14.834880000000002</v>
          </cell>
          <cell r="L165">
            <v>11.547360000000001</v>
          </cell>
          <cell r="M165">
            <v>1.9872000000000001E-2</v>
          </cell>
          <cell r="N165">
            <v>0</v>
          </cell>
          <cell r="O165">
            <v>0</v>
          </cell>
          <cell r="P165">
            <v>0</v>
          </cell>
          <cell r="Q165">
            <v>11.567232000000001</v>
          </cell>
        </row>
        <row r="166">
          <cell r="C166" t="str">
            <v>01S09</v>
          </cell>
          <cell r="D166" t="str">
            <v>Project Scarlet (EU)</v>
          </cell>
          <cell r="E166" t="str">
            <v>Accruals &amp; Other</v>
          </cell>
          <cell r="F166">
            <v>36892</v>
          </cell>
          <cell r="G166">
            <v>-131.19999999999999</v>
          </cell>
          <cell r="H166">
            <v>-131.19999999999999</v>
          </cell>
          <cell r="I166">
            <v>3.5650914634146345E-2</v>
          </cell>
          <cell r="J166">
            <v>-4.6774000000000004</v>
          </cell>
          <cell r="K166">
            <v>0</v>
          </cell>
          <cell r="L166">
            <v>0</v>
          </cell>
          <cell r="M166">
            <v>-0.59760000000000002</v>
          </cell>
          <cell r="N166">
            <v>-3.6960000000000002</v>
          </cell>
          <cell r="O166">
            <v>-0.38380000000000003</v>
          </cell>
          <cell r="P166">
            <v>0</v>
          </cell>
          <cell r="Q166">
            <v>-4.6774000000000004</v>
          </cell>
        </row>
        <row r="167">
          <cell r="C167" t="str">
            <v>01Z08</v>
          </cell>
          <cell r="D167" t="str">
            <v>P131/U137 ILVS @ KTP</v>
          </cell>
          <cell r="E167" t="str">
            <v>Accruals &amp; Other</v>
          </cell>
          <cell r="F167">
            <v>36739</v>
          </cell>
          <cell r="G167">
            <v>9.3000000000000007</v>
          </cell>
          <cell r="H167">
            <v>7.92</v>
          </cell>
          <cell r="I167">
            <v>1</v>
          </cell>
          <cell r="J167">
            <v>7.92</v>
          </cell>
          <cell r="K167">
            <v>7.92</v>
          </cell>
          <cell r="L167">
            <v>0</v>
          </cell>
          <cell r="M167">
            <v>0</v>
          </cell>
          <cell r="N167">
            <v>0</v>
          </cell>
          <cell r="O167">
            <v>0</v>
          </cell>
          <cell r="P167">
            <v>0</v>
          </cell>
          <cell r="Q167">
            <v>0</v>
          </cell>
        </row>
        <row r="168">
          <cell r="C168" t="str">
            <v>AAO20</v>
          </cell>
          <cell r="D168" t="str">
            <v>Spirit of Ford Building</v>
          </cell>
          <cell r="E168" t="str">
            <v>Accruals &amp; Other</v>
          </cell>
          <cell r="F168">
            <v>37226</v>
          </cell>
          <cell r="G168">
            <v>10</v>
          </cell>
          <cell r="H168">
            <v>10</v>
          </cell>
          <cell r="I168">
            <v>0.85799999999999998</v>
          </cell>
          <cell r="J168">
            <v>8.58</v>
          </cell>
          <cell r="K168">
            <v>0</v>
          </cell>
          <cell r="L168">
            <v>8.58</v>
          </cell>
          <cell r="M168">
            <v>0</v>
          </cell>
          <cell r="N168">
            <v>0</v>
          </cell>
          <cell r="O168">
            <v>0</v>
          </cell>
          <cell r="P168">
            <v>0</v>
          </cell>
          <cell r="Q168">
            <v>8.58</v>
          </cell>
        </row>
        <row r="169">
          <cell r="C169" t="str">
            <v>AAO73</v>
          </cell>
          <cell r="D169" t="str">
            <v>N/A OPERATIONS' CENTR. OVER</v>
          </cell>
          <cell r="E169" t="str">
            <v>Accruals &amp; Other</v>
          </cell>
          <cell r="F169">
            <v>37104</v>
          </cell>
          <cell r="G169">
            <v>-226.27099999999999</v>
          </cell>
          <cell r="H169">
            <v>101.33499999999999</v>
          </cell>
          <cell r="I169">
            <v>3.2912804361770376</v>
          </cell>
          <cell r="J169">
            <v>333.52190300000007</v>
          </cell>
          <cell r="K169">
            <v>-2.2119249999999999</v>
          </cell>
          <cell r="L169">
            <v>-12.81504799999999</v>
          </cell>
          <cell r="M169">
            <v>-51.485500000000002</v>
          </cell>
          <cell r="N169">
            <v>-12.313803999999999</v>
          </cell>
          <cell r="O169">
            <v>-12.313803999999999</v>
          </cell>
          <cell r="P169">
            <v>-6</v>
          </cell>
          <cell r="Q169">
            <v>-161.58594000000002</v>
          </cell>
        </row>
        <row r="170">
          <cell r="C170" t="str">
            <v>AAO75</v>
          </cell>
          <cell r="D170" t="str">
            <v>Capitalized Interest - Product</v>
          </cell>
          <cell r="E170" t="str">
            <v>Accruals &amp; Other</v>
          </cell>
          <cell r="F170">
            <v>38200</v>
          </cell>
          <cell r="G170">
            <v>104.336</v>
          </cell>
          <cell r="H170">
            <v>104.336</v>
          </cell>
          <cell r="I170">
            <v>0.8664369536880846</v>
          </cell>
          <cell r="J170">
            <v>90.400565999999998</v>
          </cell>
          <cell r="K170">
            <v>12.129080000000002</v>
          </cell>
          <cell r="L170">
            <v>15.779242</v>
          </cell>
          <cell r="M170">
            <v>19.237200000000001</v>
          </cell>
          <cell r="N170">
            <v>18.448794000000003</v>
          </cell>
          <cell r="O170">
            <v>13.122396000000002</v>
          </cell>
          <cell r="P170">
            <v>10.322928000000001</v>
          </cell>
          <cell r="Q170">
            <v>76.910560000000004</v>
          </cell>
        </row>
        <row r="171">
          <cell r="C171" t="str">
            <v>96L00</v>
          </cell>
          <cell r="D171" t="str">
            <v>96.75 CT120 SEDAN/WAGON</v>
          </cell>
          <cell r="E171" t="str">
            <v>All Other N.A. Car Programs</v>
          </cell>
          <cell r="F171">
            <v>35128</v>
          </cell>
          <cell r="G171">
            <v>950.51099999999997</v>
          </cell>
          <cell r="H171">
            <v>548.16499999999996</v>
          </cell>
          <cell r="I171">
            <v>1</v>
          </cell>
          <cell r="J171">
            <v>548.16499999999996</v>
          </cell>
          <cell r="K171">
            <v>1.2E-2</v>
          </cell>
          <cell r="L171">
            <v>0</v>
          </cell>
          <cell r="M171">
            <v>0</v>
          </cell>
          <cell r="N171">
            <v>0</v>
          </cell>
          <cell r="O171">
            <v>0</v>
          </cell>
          <cell r="P171">
            <v>0</v>
          </cell>
          <cell r="Q171">
            <v>0</v>
          </cell>
        </row>
        <row r="172">
          <cell r="C172" t="str">
            <v>97J01</v>
          </cell>
          <cell r="D172" t="str">
            <v>97/97 1/2 CDW 162 FRESHENING</v>
          </cell>
          <cell r="E172" t="str">
            <v>All Other N.A. Car Programs</v>
          </cell>
          <cell r="F172">
            <v>35443</v>
          </cell>
          <cell r="G172">
            <v>614.45899999999995</v>
          </cell>
          <cell r="H172">
            <v>364.78800000000001</v>
          </cell>
          <cell r="I172">
            <v>0.57107141682292173</v>
          </cell>
          <cell r="J172">
            <v>208.32</v>
          </cell>
          <cell r="K172">
            <v>4.5999999999999999E-2</v>
          </cell>
          <cell r="L172">
            <v>0</v>
          </cell>
          <cell r="M172">
            <v>0</v>
          </cell>
          <cell r="N172">
            <v>0</v>
          </cell>
          <cell r="O172">
            <v>0</v>
          </cell>
          <cell r="P172">
            <v>0</v>
          </cell>
          <cell r="Q172">
            <v>0</v>
          </cell>
        </row>
        <row r="173">
          <cell r="C173" t="str">
            <v>97L00</v>
          </cell>
          <cell r="D173" t="str">
            <v>97.5 CT120 COUPE</v>
          </cell>
          <cell r="E173" t="str">
            <v>All Other N.A. Car Programs</v>
          </cell>
          <cell r="F173">
            <v>35478</v>
          </cell>
          <cell r="G173">
            <v>339.59199999999998</v>
          </cell>
          <cell r="H173">
            <v>172.29</v>
          </cell>
          <cell r="I173">
            <v>1</v>
          </cell>
          <cell r="J173">
            <v>172.29</v>
          </cell>
          <cell r="K173">
            <v>0.222</v>
          </cell>
          <cell r="L173">
            <v>0</v>
          </cell>
          <cell r="M173">
            <v>0</v>
          </cell>
          <cell r="N173">
            <v>0</v>
          </cell>
          <cell r="O173">
            <v>0</v>
          </cell>
          <cell r="P173">
            <v>0</v>
          </cell>
          <cell r="Q173">
            <v>0</v>
          </cell>
        </row>
        <row r="174">
          <cell r="C174" t="str">
            <v>98E05</v>
          </cell>
          <cell r="D174" t="str">
            <v>98.25 EN114 FRESHENING</v>
          </cell>
          <cell r="E174" t="str">
            <v>All Other N.A. Car Programs</v>
          </cell>
          <cell r="F174">
            <v>35730</v>
          </cell>
          <cell r="G174">
            <v>229.02699999999999</v>
          </cell>
          <cell r="H174">
            <v>127.836</v>
          </cell>
          <cell r="I174">
            <v>0.49</v>
          </cell>
          <cell r="J174">
            <v>62.63964</v>
          </cell>
          <cell r="K174">
            <v>1.4700000000000001E-2</v>
          </cell>
          <cell r="L174">
            <v>0</v>
          </cell>
          <cell r="M174">
            <v>0</v>
          </cell>
          <cell r="N174">
            <v>0</v>
          </cell>
          <cell r="O174">
            <v>0</v>
          </cell>
          <cell r="P174">
            <v>0</v>
          </cell>
          <cell r="Q174">
            <v>0</v>
          </cell>
        </row>
        <row r="175">
          <cell r="C175" t="str">
            <v>99H01</v>
          </cell>
          <cell r="D175" t="str">
            <v>1999 DN101 LEV</v>
          </cell>
          <cell r="E175" t="str">
            <v>All Other N.A. Car Programs</v>
          </cell>
          <cell r="F175">
            <v>36342</v>
          </cell>
          <cell r="G175">
            <v>29.838999999999999</v>
          </cell>
          <cell r="H175">
            <v>4.9390000000000001</v>
          </cell>
          <cell r="I175">
            <v>0.79958351893095769</v>
          </cell>
          <cell r="J175">
            <v>3.9491430000000003</v>
          </cell>
          <cell r="K175">
            <v>0.14754300000000001</v>
          </cell>
          <cell r="L175">
            <v>0</v>
          </cell>
          <cell r="M175">
            <v>0</v>
          </cell>
          <cell r="N175">
            <v>0</v>
          </cell>
          <cell r="O175">
            <v>0</v>
          </cell>
          <cell r="P175">
            <v>0</v>
          </cell>
          <cell r="Q175">
            <v>0</v>
          </cell>
        </row>
        <row r="176">
          <cell r="C176" t="str">
            <v>99I00</v>
          </cell>
          <cell r="D176" t="str">
            <v>SN95 FRESHENING</v>
          </cell>
          <cell r="E176" t="str">
            <v>All Other N.A. Car Programs</v>
          </cell>
          <cell r="F176">
            <v>36102</v>
          </cell>
          <cell r="G176">
            <v>274.46199999999999</v>
          </cell>
          <cell r="H176">
            <v>143.858</v>
          </cell>
          <cell r="I176">
            <v>1</v>
          </cell>
          <cell r="J176">
            <v>143.858</v>
          </cell>
          <cell r="K176">
            <v>2.2639999999999998</v>
          </cell>
          <cell r="L176">
            <v>0</v>
          </cell>
          <cell r="M176">
            <v>0</v>
          </cell>
          <cell r="N176">
            <v>0</v>
          </cell>
          <cell r="O176">
            <v>0</v>
          </cell>
          <cell r="P176">
            <v>0</v>
          </cell>
          <cell r="Q176">
            <v>0</v>
          </cell>
        </row>
        <row r="177">
          <cell r="C177" t="str">
            <v>99J04</v>
          </cell>
          <cell r="D177" t="str">
            <v>99 CDW162 VALUE IMPROVEMENT</v>
          </cell>
          <cell r="E177" t="str">
            <v>All Other N.A. Car Programs</v>
          </cell>
          <cell r="F177">
            <v>36008</v>
          </cell>
          <cell r="G177">
            <v>17.696000000000002</v>
          </cell>
          <cell r="H177">
            <v>17.364000000000001</v>
          </cell>
          <cell r="I177">
            <v>0.99873301082699828</v>
          </cell>
          <cell r="J177">
            <v>17.341999999999999</v>
          </cell>
          <cell r="K177">
            <v>1.4E-2</v>
          </cell>
          <cell r="L177">
            <v>0</v>
          </cell>
          <cell r="M177">
            <v>0</v>
          </cell>
          <cell r="N177">
            <v>0</v>
          </cell>
          <cell r="O177">
            <v>0</v>
          </cell>
          <cell r="P177">
            <v>0</v>
          </cell>
          <cell r="Q177">
            <v>0</v>
          </cell>
        </row>
        <row r="178">
          <cell r="C178" t="str">
            <v>99L02</v>
          </cell>
          <cell r="D178" t="str">
            <v>CT120 COUPE LEV</v>
          </cell>
          <cell r="E178" t="str">
            <v>All Other N.A. Car Programs</v>
          </cell>
          <cell r="F178">
            <v>36193</v>
          </cell>
          <cell r="G178">
            <v>0.54600000000000004</v>
          </cell>
          <cell r="H178">
            <v>0.31900000000000001</v>
          </cell>
          <cell r="I178">
            <v>1</v>
          </cell>
          <cell r="J178">
            <v>0.31900000000000001</v>
          </cell>
          <cell r="K178">
            <v>3.0000000000000001E-3</v>
          </cell>
          <cell r="L178">
            <v>0</v>
          </cell>
          <cell r="M178">
            <v>0</v>
          </cell>
          <cell r="N178">
            <v>0</v>
          </cell>
          <cell r="O178">
            <v>0</v>
          </cell>
          <cell r="P178">
            <v>0</v>
          </cell>
          <cell r="Q178">
            <v>0</v>
          </cell>
        </row>
        <row r="179">
          <cell r="C179" t="str">
            <v>99T01</v>
          </cell>
          <cell r="D179" t="str">
            <v>WIN126 FRESH &amp; LH DOOR</v>
          </cell>
          <cell r="E179" t="str">
            <v>All Other N.A. Car Programs</v>
          </cell>
          <cell r="F179">
            <v>36008</v>
          </cell>
          <cell r="G179">
            <v>787.13900000000001</v>
          </cell>
          <cell r="H179">
            <v>467.55599999999998</v>
          </cell>
          <cell r="I179">
            <v>1</v>
          </cell>
          <cell r="J179">
            <v>467.55599999999998</v>
          </cell>
          <cell r="K179">
            <v>7.4169999999999998</v>
          </cell>
          <cell r="L179">
            <v>0</v>
          </cell>
          <cell r="M179">
            <v>0</v>
          </cell>
          <cell r="N179">
            <v>0</v>
          </cell>
          <cell r="O179">
            <v>0</v>
          </cell>
          <cell r="P179">
            <v>0</v>
          </cell>
          <cell r="Q179">
            <v>0</v>
          </cell>
        </row>
        <row r="180">
          <cell r="C180" t="str">
            <v>00I00</v>
          </cell>
          <cell r="D180" t="str">
            <v>SN95 Carryover Funds</v>
          </cell>
          <cell r="E180" t="str">
            <v>All Other N.A. Car Programs</v>
          </cell>
          <cell r="F180">
            <v>36375</v>
          </cell>
          <cell r="G180">
            <v>4.3319999999999999</v>
          </cell>
          <cell r="H180">
            <v>3.9950000000000001</v>
          </cell>
          <cell r="I180">
            <v>1</v>
          </cell>
          <cell r="J180">
            <v>3.9950000000000001</v>
          </cell>
          <cell r="K180">
            <v>1.2170000000000001</v>
          </cell>
          <cell r="L180">
            <v>1.2230000000000001</v>
          </cell>
          <cell r="M180">
            <v>0</v>
          </cell>
          <cell r="N180">
            <v>0</v>
          </cell>
          <cell r="O180">
            <v>0</v>
          </cell>
          <cell r="P180">
            <v>0</v>
          </cell>
          <cell r="Q180">
            <v>1.2230000000000001</v>
          </cell>
        </row>
        <row r="181">
          <cell r="C181" t="str">
            <v>00I01</v>
          </cell>
          <cell r="D181" t="str">
            <v>Mustang Cobra Rear Fascia</v>
          </cell>
          <cell r="E181" t="str">
            <v>All Other N.A. Car Programs</v>
          </cell>
          <cell r="F181">
            <v>36373</v>
          </cell>
          <cell r="G181">
            <v>5.3999999999999999E-2</v>
          </cell>
          <cell r="H181">
            <v>0.04</v>
          </cell>
          <cell r="I181">
            <v>1</v>
          </cell>
          <cell r="J181">
            <v>0.04</v>
          </cell>
          <cell r="K181">
            <v>3.1E-2</v>
          </cell>
          <cell r="L181">
            <v>0</v>
          </cell>
          <cell r="M181">
            <v>0</v>
          </cell>
          <cell r="N181">
            <v>0</v>
          </cell>
          <cell r="O181">
            <v>0</v>
          </cell>
          <cell r="P181">
            <v>0</v>
          </cell>
          <cell r="Q181">
            <v>0</v>
          </cell>
        </row>
        <row r="182">
          <cell r="C182" t="str">
            <v>00R41</v>
          </cell>
          <cell r="D182" t="str">
            <v>C170 Focus CKD for Argentin</v>
          </cell>
          <cell r="E182" t="str">
            <v>All Other N.A. Car Programs</v>
          </cell>
          <cell r="F182">
            <v>36708</v>
          </cell>
          <cell r="G182">
            <v>59.064</v>
          </cell>
          <cell r="H182">
            <v>35.976999999999997</v>
          </cell>
          <cell r="I182">
            <v>8.8306417989270927E-2</v>
          </cell>
          <cell r="J182">
            <v>3.177</v>
          </cell>
          <cell r="K182">
            <v>2.7349999999999999</v>
          </cell>
          <cell r="L182">
            <v>0.442</v>
          </cell>
          <cell r="M182">
            <v>0</v>
          </cell>
          <cell r="N182">
            <v>0</v>
          </cell>
          <cell r="O182">
            <v>0</v>
          </cell>
          <cell r="P182">
            <v>0</v>
          </cell>
          <cell r="Q182">
            <v>0.442</v>
          </cell>
        </row>
        <row r="183">
          <cell r="C183" t="str">
            <v>00T00</v>
          </cell>
          <cell r="D183" t="str">
            <v>2000.25 Windstar Limited</v>
          </cell>
          <cell r="E183" t="str">
            <v>All Other N.A. Car Programs</v>
          </cell>
          <cell r="F183">
            <v>36526</v>
          </cell>
          <cell r="G183">
            <v>2.4590000000000001</v>
          </cell>
          <cell r="H183">
            <v>1.37</v>
          </cell>
          <cell r="I183">
            <v>1</v>
          </cell>
          <cell r="J183">
            <v>1.37</v>
          </cell>
          <cell r="K183">
            <v>1.37</v>
          </cell>
          <cell r="L183">
            <v>0</v>
          </cell>
          <cell r="M183">
            <v>0</v>
          </cell>
          <cell r="N183">
            <v>0</v>
          </cell>
          <cell r="O183">
            <v>0</v>
          </cell>
          <cell r="P183">
            <v>0</v>
          </cell>
          <cell r="Q183">
            <v>0</v>
          </cell>
        </row>
        <row r="184">
          <cell r="C184" t="str">
            <v>00T90</v>
          </cell>
          <cell r="D184" t="str">
            <v>Capstone Qual-Windstar Frame</v>
          </cell>
          <cell r="E184" t="str">
            <v>All Other N.A. Car Programs</v>
          </cell>
          <cell r="F184">
            <v>36708</v>
          </cell>
          <cell r="G184">
            <v>0.96499999999999997</v>
          </cell>
          <cell r="H184">
            <v>0.96499999999999997</v>
          </cell>
          <cell r="I184">
            <v>1</v>
          </cell>
          <cell r="J184">
            <v>0.96499999999999997</v>
          </cell>
          <cell r="K184">
            <v>0.96499999999999997</v>
          </cell>
          <cell r="L184">
            <v>0</v>
          </cell>
          <cell r="M184">
            <v>0</v>
          </cell>
          <cell r="N184">
            <v>0</v>
          </cell>
          <cell r="O184">
            <v>0</v>
          </cell>
          <cell r="P184">
            <v>0</v>
          </cell>
          <cell r="Q184">
            <v>0</v>
          </cell>
        </row>
        <row r="185">
          <cell r="C185" t="str">
            <v>01H01</v>
          </cell>
          <cell r="D185" t="str">
            <v>D186 MRFS</v>
          </cell>
          <cell r="E185" t="str">
            <v>All Other N.A. Car Programs</v>
          </cell>
          <cell r="F185">
            <v>36739</v>
          </cell>
          <cell r="G185">
            <v>1.3169999999999999</v>
          </cell>
          <cell r="H185">
            <v>1.137</v>
          </cell>
          <cell r="I185">
            <v>1</v>
          </cell>
          <cell r="J185">
            <v>1.137</v>
          </cell>
          <cell r="K185">
            <v>1.137</v>
          </cell>
          <cell r="L185">
            <v>0</v>
          </cell>
          <cell r="M185">
            <v>0</v>
          </cell>
          <cell r="N185">
            <v>0</v>
          </cell>
          <cell r="O185">
            <v>0</v>
          </cell>
          <cell r="P185">
            <v>0</v>
          </cell>
          <cell r="Q185">
            <v>0</v>
          </cell>
        </row>
        <row r="186">
          <cell r="C186" t="str">
            <v>01I90</v>
          </cell>
          <cell r="D186" t="str">
            <v>Capstone Qual - Mustang</v>
          </cell>
          <cell r="E186" t="str">
            <v>All Other N.A. Car Programs</v>
          </cell>
          <cell r="F186">
            <v>37073</v>
          </cell>
          <cell r="G186">
            <v>0.6</v>
          </cell>
          <cell r="H186">
            <v>0.6</v>
          </cell>
          <cell r="I186">
            <v>1</v>
          </cell>
          <cell r="J186">
            <v>0.6</v>
          </cell>
          <cell r="K186">
            <v>0</v>
          </cell>
          <cell r="L186">
            <v>0.6</v>
          </cell>
          <cell r="M186">
            <v>0</v>
          </cell>
          <cell r="N186">
            <v>0</v>
          </cell>
          <cell r="O186">
            <v>0</v>
          </cell>
          <cell r="P186">
            <v>0</v>
          </cell>
          <cell r="Q186">
            <v>0.6</v>
          </cell>
        </row>
        <row r="187">
          <cell r="C187" t="str">
            <v>01L16</v>
          </cell>
          <cell r="D187" t="str">
            <v>C170 FoM OPD</v>
          </cell>
          <cell r="E187" t="str">
            <v>All Other N.A. Car Programs</v>
          </cell>
          <cell r="F187">
            <v>37073</v>
          </cell>
          <cell r="G187">
            <v>0.34200000000000003</v>
          </cell>
          <cell r="H187">
            <v>0.34200000000000003</v>
          </cell>
          <cell r="I187">
            <v>1</v>
          </cell>
          <cell r="J187">
            <v>0.34200000000000003</v>
          </cell>
          <cell r="K187">
            <v>0.34200000000000003</v>
          </cell>
          <cell r="L187">
            <v>0</v>
          </cell>
          <cell r="M187">
            <v>0</v>
          </cell>
          <cell r="N187">
            <v>0</v>
          </cell>
          <cell r="O187">
            <v>0</v>
          </cell>
          <cell r="P187">
            <v>0</v>
          </cell>
          <cell r="Q187">
            <v>0</v>
          </cell>
        </row>
        <row r="188">
          <cell r="C188" t="str">
            <v>01Q11</v>
          </cell>
          <cell r="D188" t="str">
            <v>C170 Simplified Mkt Offrg(Cap)</v>
          </cell>
          <cell r="E188" t="str">
            <v>All Other N.A. Car Programs</v>
          </cell>
          <cell r="F188">
            <v>36739</v>
          </cell>
          <cell r="G188">
            <v>0.48899999999999999</v>
          </cell>
          <cell r="H188">
            <v>0.48899999999999999</v>
          </cell>
          <cell r="I188">
            <v>1</v>
          </cell>
          <cell r="J188">
            <v>0.48899999999999999</v>
          </cell>
          <cell r="K188">
            <v>0.48899999999999999</v>
          </cell>
          <cell r="L188">
            <v>0</v>
          </cell>
          <cell r="M188">
            <v>0</v>
          </cell>
          <cell r="N188">
            <v>0</v>
          </cell>
          <cell r="O188">
            <v>0</v>
          </cell>
          <cell r="P188">
            <v>0</v>
          </cell>
          <cell r="Q188">
            <v>0</v>
          </cell>
        </row>
        <row r="189">
          <cell r="C189" t="str">
            <v>02H32</v>
          </cell>
          <cell r="D189" t="str">
            <v>D186 3.0L Vulcan Upgd Veh Inst</v>
          </cell>
          <cell r="E189" t="str">
            <v>All Other N.A. Car Programs</v>
          </cell>
          <cell r="F189">
            <v>37104</v>
          </cell>
          <cell r="G189">
            <v>5.13</v>
          </cell>
          <cell r="H189">
            <v>2.7829999999999999</v>
          </cell>
          <cell r="I189">
            <v>1</v>
          </cell>
          <cell r="J189">
            <v>2.7829999999999999</v>
          </cell>
          <cell r="K189">
            <v>4.4999999999999998E-2</v>
          </cell>
          <cell r="L189">
            <v>2.33</v>
          </cell>
          <cell r="M189">
            <v>0.40799999999999997</v>
          </cell>
          <cell r="N189">
            <v>0</v>
          </cell>
          <cell r="O189">
            <v>0</v>
          </cell>
          <cell r="P189">
            <v>0</v>
          </cell>
          <cell r="Q189">
            <v>2.738</v>
          </cell>
        </row>
        <row r="190">
          <cell r="C190" t="str">
            <v>02I01</v>
          </cell>
          <cell r="D190" t="str">
            <v>Fox Mustang Freshening</v>
          </cell>
          <cell r="E190" t="str">
            <v>All Other N.A. Car Programs</v>
          </cell>
          <cell r="F190">
            <v>37135</v>
          </cell>
          <cell r="G190">
            <v>11.352</v>
          </cell>
          <cell r="H190">
            <v>6.04</v>
          </cell>
          <cell r="I190">
            <v>1</v>
          </cell>
          <cell r="J190">
            <v>6.04</v>
          </cell>
          <cell r="K190">
            <v>0</v>
          </cell>
          <cell r="L190">
            <v>6.04</v>
          </cell>
          <cell r="M190">
            <v>0</v>
          </cell>
          <cell r="N190">
            <v>0</v>
          </cell>
          <cell r="O190">
            <v>0</v>
          </cell>
          <cell r="P190">
            <v>0</v>
          </cell>
          <cell r="Q190">
            <v>6.04</v>
          </cell>
        </row>
        <row r="191">
          <cell r="C191" t="str">
            <v>02P44</v>
          </cell>
          <cell r="D191" t="str">
            <v>3.0L Duratec for J16L</v>
          </cell>
          <cell r="E191" t="str">
            <v>All Other N.A. Car Programs</v>
          </cell>
          <cell r="F191">
            <v>37104</v>
          </cell>
          <cell r="G191">
            <v>9.1</v>
          </cell>
          <cell r="H191">
            <v>2.1</v>
          </cell>
          <cell r="I191">
            <v>1</v>
          </cell>
          <cell r="J191">
            <v>2.1</v>
          </cell>
          <cell r="K191">
            <v>0</v>
          </cell>
          <cell r="L191">
            <v>0.52500000000000002</v>
          </cell>
          <cell r="M191">
            <v>1.575</v>
          </cell>
          <cell r="N191">
            <v>0</v>
          </cell>
          <cell r="O191">
            <v>0</v>
          </cell>
          <cell r="P191">
            <v>0</v>
          </cell>
          <cell r="Q191">
            <v>2.1</v>
          </cell>
        </row>
        <row r="192">
          <cell r="C192" t="str">
            <v>03L20</v>
          </cell>
          <cell r="D192" t="str">
            <v>CT120 Escort/ZX2 Head Im Comp</v>
          </cell>
          <cell r="E192" t="str">
            <v>All Other N.A. Car Programs</v>
          </cell>
          <cell r="F192">
            <v>37469</v>
          </cell>
          <cell r="G192">
            <v>15.494999999999999</v>
          </cell>
          <cell r="H192">
            <v>9</v>
          </cell>
          <cell r="I192">
            <v>1</v>
          </cell>
          <cell r="J192">
            <v>9</v>
          </cell>
          <cell r="K192">
            <v>0</v>
          </cell>
          <cell r="L192">
            <v>0.93600000000000005</v>
          </cell>
          <cell r="M192">
            <v>6.8120000000000003</v>
          </cell>
          <cell r="N192">
            <v>1.252</v>
          </cell>
          <cell r="O192">
            <v>0</v>
          </cell>
          <cell r="P192">
            <v>0</v>
          </cell>
          <cell r="Q192">
            <v>9</v>
          </cell>
        </row>
        <row r="193">
          <cell r="C193" t="str">
            <v>03R85</v>
          </cell>
          <cell r="D193" t="str">
            <v>Mazda J16 MPV--NA Spending</v>
          </cell>
          <cell r="E193" t="str">
            <v>All Other N.A. Car Programs</v>
          </cell>
          <cell r="F193">
            <v>37561</v>
          </cell>
          <cell r="G193">
            <v>11.9</v>
          </cell>
          <cell r="H193">
            <v>1.1040000000000001</v>
          </cell>
          <cell r="I193">
            <v>1</v>
          </cell>
          <cell r="J193">
            <v>1.1039999999999999</v>
          </cell>
          <cell r="K193">
            <v>0</v>
          </cell>
          <cell r="L193">
            <v>0.10100000000000001</v>
          </cell>
          <cell r="M193">
            <v>0.70399999999999996</v>
          </cell>
          <cell r="N193">
            <v>0.29899999999999999</v>
          </cell>
          <cell r="O193">
            <v>0</v>
          </cell>
          <cell r="P193">
            <v>0</v>
          </cell>
          <cell r="Q193">
            <v>1.1039999999999999</v>
          </cell>
        </row>
        <row r="194">
          <cell r="C194" t="str">
            <v>04E02</v>
          </cell>
          <cell r="D194" t="str">
            <v>CV/GM - EN114 CNG</v>
          </cell>
          <cell r="E194" t="str">
            <v>All Other N.A. Car Programs</v>
          </cell>
          <cell r="F194">
            <v>37834</v>
          </cell>
          <cell r="G194">
            <v>5</v>
          </cell>
          <cell r="H194">
            <v>3.2530000000000001</v>
          </cell>
          <cell r="I194">
            <v>0.5</v>
          </cell>
          <cell r="J194">
            <v>1.6265000000000001</v>
          </cell>
          <cell r="K194">
            <v>0</v>
          </cell>
          <cell r="L194">
            <v>0</v>
          </cell>
          <cell r="M194">
            <v>0.16850000000000001</v>
          </cell>
          <cell r="N194">
            <v>1.2444999999999999</v>
          </cell>
          <cell r="O194">
            <v>0.2135</v>
          </cell>
          <cell r="P194">
            <v>0</v>
          </cell>
          <cell r="Q194">
            <v>1.6265000000000001</v>
          </cell>
        </row>
        <row r="195">
          <cell r="C195" t="str">
            <v>04R85</v>
          </cell>
          <cell r="D195" t="str">
            <v>J16E SWB MPV (billings)</v>
          </cell>
          <cell r="E195" t="str">
            <v>All Other N.A. Car Programs</v>
          </cell>
          <cell r="F195">
            <v>38108</v>
          </cell>
          <cell r="G195">
            <v>38.799999999999997</v>
          </cell>
          <cell r="H195">
            <v>35.695999999999998</v>
          </cell>
          <cell r="I195">
            <v>1</v>
          </cell>
          <cell r="J195">
            <v>35.696000000000005</v>
          </cell>
          <cell r="K195">
            <v>0</v>
          </cell>
          <cell r="L195">
            <v>0</v>
          </cell>
          <cell r="M195">
            <v>0</v>
          </cell>
          <cell r="N195">
            <v>12.244</v>
          </cell>
          <cell r="O195">
            <v>22.739000000000001</v>
          </cell>
          <cell r="P195">
            <v>0.71299999999999997</v>
          </cell>
          <cell r="Q195">
            <v>35.696000000000005</v>
          </cell>
        </row>
        <row r="196">
          <cell r="C196" t="str">
            <v>05P41</v>
          </cell>
          <cell r="D196" t="str">
            <v>4.6L 3V (EN114 Veh Effects)</v>
          </cell>
          <cell r="E196" t="str">
            <v>All Other N.A. Car Programs</v>
          </cell>
          <cell r="F196">
            <v>38200</v>
          </cell>
          <cell r="G196">
            <v>16.5</v>
          </cell>
          <cell r="H196">
            <v>3.6</v>
          </cell>
          <cell r="I196">
            <v>0.51</v>
          </cell>
          <cell r="J196">
            <v>1.8360000000000001</v>
          </cell>
          <cell r="K196">
            <v>0</v>
          </cell>
          <cell r="L196">
            <v>0</v>
          </cell>
          <cell r="M196">
            <v>2.0400000000000001E-3</v>
          </cell>
          <cell r="N196">
            <v>0.69105000000000005</v>
          </cell>
          <cell r="O196">
            <v>0.93789</v>
          </cell>
          <cell r="P196">
            <v>0.20502000000000001</v>
          </cell>
          <cell r="Q196">
            <v>1.8360000000000001</v>
          </cell>
        </row>
        <row r="197">
          <cell r="C197" t="str">
            <v>08H00</v>
          </cell>
          <cell r="D197" t="str">
            <v>Ford J56 (626) Derivative</v>
          </cell>
          <cell r="E197" t="str">
            <v>All Other N.A. Car Programs</v>
          </cell>
          <cell r="F197">
            <v>39479</v>
          </cell>
          <cell r="G197">
            <v>675</v>
          </cell>
          <cell r="H197">
            <v>439.16399999999999</v>
          </cell>
          <cell r="I197">
            <v>1</v>
          </cell>
          <cell r="J197">
            <v>439.16400000000004</v>
          </cell>
          <cell r="K197">
            <v>0</v>
          </cell>
          <cell r="L197">
            <v>0</v>
          </cell>
          <cell r="M197">
            <v>0</v>
          </cell>
          <cell r="N197">
            <v>0</v>
          </cell>
          <cell r="O197">
            <v>0</v>
          </cell>
          <cell r="P197">
            <v>1.17</v>
          </cell>
          <cell r="Q197">
            <v>1.17</v>
          </cell>
        </row>
        <row r="198">
          <cell r="C198" t="str">
            <v>08H01</v>
          </cell>
          <cell r="D198" t="str">
            <v>D258 Minor Fresh</v>
          </cell>
          <cell r="E198" t="str">
            <v>All Other N.A. Car Programs</v>
          </cell>
          <cell r="F198">
            <v>39114</v>
          </cell>
          <cell r="G198">
            <v>175</v>
          </cell>
          <cell r="H198">
            <v>99.001000000000005</v>
          </cell>
          <cell r="I198">
            <v>1</v>
          </cell>
          <cell r="J198">
            <v>99.001000000000005</v>
          </cell>
          <cell r="K198">
            <v>0</v>
          </cell>
          <cell r="L198">
            <v>0</v>
          </cell>
          <cell r="M198">
            <v>0</v>
          </cell>
          <cell r="N198">
            <v>0</v>
          </cell>
          <cell r="O198">
            <v>0</v>
          </cell>
          <cell r="P198">
            <v>1.7999999999999999E-2</v>
          </cell>
          <cell r="Q198">
            <v>1.7999999999999999E-2</v>
          </cell>
        </row>
        <row r="199">
          <cell r="C199" t="str">
            <v>08H10</v>
          </cell>
          <cell r="D199" t="str">
            <v>D219 CTW Minor Fresh</v>
          </cell>
          <cell r="E199" t="str">
            <v>All Other N.A. Car Programs</v>
          </cell>
          <cell r="F199">
            <v>39114</v>
          </cell>
          <cell r="G199">
            <v>175</v>
          </cell>
          <cell r="H199">
            <v>99.001000000000005</v>
          </cell>
          <cell r="I199">
            <v>1</v>
          </cell>
          <cell r="J199">
            <v>99.001000000000005</v>
          </cell>
          <cell r="K199">
            <v>0</v>
          </cell>
          <cell r="L199">
            <v>0</v>
          </cell>
          <cell r="M199">
            <v>0</v>
          </cell>
          <cell r="N199">
            <v>0</v>
          </cell>
          <cell r="O199">
            <v>0</v>
          </cell>
          <cell r="P199">
            <v>1.7999999999999999E-2</v>
          </cell>
          <cell r="Q199">
            <v>1.7999999999999999E-2</v>
          </cell>
        </row>
        <row r="200">
          <cell r="C200" t="str">
            <v>09G02</v>
          </cell>
          <cell r="D200" t="str">
            <v>M205 A6R70 Trans, Veh. Install</v>
          </cell>
          <cell r="E200" t="str">
            <v>All Other N.A. Car Programs</v>
          </cell>
          <cell r="F200">
            <v>39661</v>
          </cell>
          <cell r="G200">
            <v>10</v>
          </cell>
          <cell r="H200">
            <v>5.6580000000000004</v>
          </cell>
          <cell r="I200">
            <v>1</v>
          </cell>
          <cell r="J200">
            <v>5.6580000000000004</v>
          </cell>
          <cell r="K200">
            <v>0</v>
          </cell>
          <cell r="L200">
            <v>0</v>
          </cell>
          <cell r="M200">
            <v>0</v>
          </cell>
          <cell r="N200">
            <v>0</v>
          </cell>
          <cell r="O200">
            <v>0</v>
          </cell>
          <cell r="P200">
            <v>0</v>
          </cell>
          <cell r="Q200">
            <v>0</v>
          </cell>
        </row>
        <row r="201">
          <cell r="C201" t="str">
            <v>09H20</v>
          </cell>
          <cell r="D201" t="str">
            <v>D197 Minor Freshening</v>
          </cell>
          <cell r="E201" t="str">
            <v>All Other N.A. Car Programs</v>
          </cell>
          <cell r="F201">
            <v>39845</v>
          </cell>
          <cell r="G201">
            <v>170</v>
          </cell>
          <cell r="H201">
            <v>95.646000000000001</v>
          </cell>
          <cell r="I201">
            <v>1</v>
          </cell>
          <cell r="J201">
            <v>95.646000000000001</v>
          </cell>
          <cell r="K201">
            <v>0</v>
          </cell>
          <cell r="L201">
            <v>0</v>
          </cell>
          <cell r="M201">
            <v>0</v>
          </cell>
          <cell r="N201">
            <v>0</v>
          </cell>
          <cell r="O201">
            <v>0</v>
          </cell>
          <cell r="P201">
            <v>0</v>
          </cell>
          <cell r="Q201">
            <v>0</v>
          </cell>
        </row>
        <row r="202">
          <cell r="C202" t="str">
            <v>09L00</v>
          </cell>
          <cell r="D202" t="str">
            <v>C214 NA - Focus Major Fresh</v>
          </cell>
          <cell r="E202" t="str">
            <v>All Other N.A. Car Programs</v>
          </cell>
          <cell r="F202">
            <v>39661</v>
          </cell>
          <cell r="G202">
            <v>540</v>
          </cell>
          <cell r="H202">
            <v>348.173</v>
          </cell>
          <cell r="I202">
            <v>1</v>
          </cell>
          <cell r="J202">
            <v>348.173</v>
          </cell>
          <cell r="K202">
            <v>0</v>
          </cell>
          <cell r="L202">
            <v>0</v>
          </cell>
          <cell r="M202">
            <v>0</v>
          </cell>
          <cell r="N202">
            <v>0</v>
          </cell>
          <cell r="O202">
            <v>0</v>
          </cell>
          <cell r="P202">
            <v>0</v>
          </cell>
          <cell r="Q202">
            <v>0</v>
          </cell>
        </row>
        <row r="203">
          <cell r="C203" t="str">
            <v>10T00</v>
          </cell>
          <cell r="D203" t="str">
            <v>V196 Minor Freshening</v>
          </cell>
          <cell r="E203" t="str">
            <v>All Other N.A. Car Programs</v>
          </cell>
          <cell r="F203">
            <v>40026</v>
          </cell>
          <cell r="G203">
            <v>150</v>
          </cell>
          <cell r="H203">
            <v>84.394999999999996</v>
          </cell>
          <cell r="I203">
            <v>1</v>
          </cell>
          <cell r="J203">
            <v>84.394999999999996</v>
          </cell>
          <cell r="K203">
            <v>0</v>
          </cell>
          <cell r="L203">
            <v>0</v>
          </cell>
          <cell r="M203">
            <v>0</v>
          </cell>
          <cell r="N203">
            <v>0</v>
          </cell>
          <cell r="O203">
            <v>0</v>
          </cell>
          <cell r="P203">
            <v>0</v>
          </cell>
          <cell r="Q203">
            <v>0</v>
          </cell>
        </row>
        <row r="204">
          <cell r="C204" t="str">
            <v>96X00</v>
          </cell>
          <cell r="D204" t="str">
            <v>PN96</v>
          </cell>
          <cell r="E204" t="str">
            <v>All Other N.A. Truck Programs</v>
          </cell>
          <cell r="F204">
            <v>35032</v>
          </cell>
          <cell r="G204">
            <v>1995.251</v>
          </cell>
          <cell r="H204">
            <v>1262.53</v>
          </cell>
          <cell r="I204">
            <v>0.99922378082104979</v>
          </cell>
          <cell r="J204">
            <v>1261.55</v>
          </cell>
          <cell r="K204">
            <v>3.6999999999999998E-2</v>
          </cell>
          <cell r="L204">
            <v>0</v>
          </cell>
          <cell r="M204">
            <v>0</v>
          </cell>
          <cell r="N204">
            <v>0</v>
          </cell>
          <cell r="O204">
            <v>0</v>
          </cell>
          <cell r="P204">
            <v>0</v>
          </cell>
          <cell r="Q204">
            <v>0</v>
          </cell>
        </row>
        <row r="205">
          <cell r="C205" t="str">
            <v>97U01</v>
          </cell>
          <cell r="D205" t="str">
            <v>UN93</v>
          </cell>
          <cell r="E205" t="str">
            <v>All Other N.A. Truck Programs</v>
          </cell>
          <cell r="F205">
            <v>35278</v>
          </cell>
          <cell r="G205">
            <v>1014.355</v>
          </cell>
          <cell r="H205">
            <v>653.01099999999997</v>
          </cell>
          <cell r="I205">
            <v>1</v>
          </cell>
          <cell r="J205">
            <v>653.01099999999997</v>
          </cell>
          <cell r="K205">
            <v>-1.4890000000000001</v>
          </cell>
          <cell r="L205">
            <v>0</v>
          </cell>
          <cell r="M205">
            <v>0</v>
          </cell>
          <cell r="N205">
            <v>0</v>
          </cell>
          <cell r="O205">
            <v>0</v>
          </cell>
          <cell r="P205">
            <v>0</v>
          </cell>
          <cell r="Q205">
            <v>0</v>
          </cell>
        </row>
        <row r="206">
          <cell r="C206" t="str">
            <v>98501</v>
          </cell>
          <cell r="D206" t="str">
            <v>EXPLORER FRESHENING</v>
          </cell>
          <cell r="E206" t="str">
            <v>All Other N.A. Truck Programs</v>
          </cell>
          <cell r="F206">
            <v>35667</v>
          </cell>
          <cell r="G206">
            <v>154.15199999999999</v>
          </cell>
          <cell r="H206">
            <v>72.947000000000003</v>
          </cell>
          <cell r="I206">
            <v>1</v>
          </cell>
          <cell r="J206">
            <v>72.947000000000003</v>
          </cell>
          <cell r="K206">
            <v>0.32100000000000001</v>
          </cell>
          <cell r="L206">
            <v>0</v>
          </cell>
          <cell r="M206">
            <v>0</v>
          </cell>
          <cell r="N206">
            <v>0</v>
          </cell>
          <cell r="O206">
            <v>0</v>
          </cell>
          <cell r="P206">
            <v>0</v>
          </cell>
          <cell r="Q206">
            <v>0</v>
          </cell>
        </row>
        <row r="207">
          <cell r="C207" t="str">
            <v>98V01</v>
          </cell>
          <cell r="D207" t="str">
            <v>PN150/151</v>
          </cell>
          <cell r="E207" t="str">
            <v>All Other N.A. Truck Programs</v>
          </cell>
          <cell r="F207">
            <v>35643</v>
          </cell>
          <cell r="G207">
            <v>756.46699999999998</v>
          </cell>
          <cell r="H207">
            <v>408.42599999999999</v>
          </cell>
          <cell r="I207">
            <v>1</v>
          </cell>
          <cell r="J207">
            <v>408.42599999999999</v>
          </cell>
          <cell r="K207">
            <v>0.18099999999999999</v>
          </cell>
          <cell r="L207">
            <v>0</v>
          </cell>
          <cell r="M207">
            <v>0</v>
          </cell>
          <cell r="N207">
            <v>0</v>
          </cell>
          <cell r="O207">
            <v>0</v>
          </cell>
          <cell r="P207">
            <v>0</v>
          </cell>
          <cell r="Q207">
            <v>0</v>
          </cell>
        </row>
        <row r="208">
          <cell r="C208" t="str">
            <v>98X67</v>
          </cell>
          <cell r="D208" t="str">
            <v>PN96/UN93 Cap. Long Lead</v>
          </cell>
          <cell r="E208" t="str">
            <v>All Other N.A. Truck Programs</v>
          </cell>
          <cell r="F208">
            <v>35643</v>
          </cell>
          <cell r="G208">
            <v>138.624</v>
          </cell>
          <cell r="H208">
            <v>78.744</v>
          </cell>
          <cell r="I208">
            <v>0.94</v>
          </cell>
          <cell r="J208">
            <v>74.019360000000006</v>
          </cell>
          <cell r="K208">
            <v>0.65893999999999997</v>
          </cell>
          <cell r="L208">
            <v>0</v>
          </cell>
          <cell r="M208">
            <v>0</v>
          </cell>
          <cell r="N208">
            <v>0</v>
          </cell>
          <cell r="O208">
            <v>0</v>
          </cell>
          <cell r="P208">
            <v>0</v>
          </cell>
          <cell r="Q208">
            <v>0</v>
          </cell>
        </row>
        <row r="209">
          <cell r="C209" t="str">
            <v>98Z01</v>
          </cell>
          <cell r="D209" t="str">
            <v>HN78 Continuation at CUAP</v>
          </cell>
          <cell r="E209" t="str">
            <v>All Other N.A. Truck Programs</v>
          </cell>
          <cell r="F209">
            <v>35800</v>
          </cell>
          <cell r="G209">
            <v>21.143999999999998</v>
          </cell>
          <cell r="H209">
            <v>12.492000000000001</v>
          </cell>
          <cell r="I209">
            <v>1</v>
          </cell>
          <cell r="J209">
            <v>12.492000000000001</v>
          </cell>
          <cell r="K209">
            <v>6.9000000000000006E-2</v>
          </cell>
          <cell r="L209">
            <v>0</v>
          </cell>
          <cell r="M209">
            <v>0</v>
          </cell>
          <cell r="N209">
            <v>0</v>
          </cell>
          <cell r="O209">
            <v>0</v>
          </cell>
          <cell r="P209">
            <v>0</v>
          </cell>
          <cell r="Q209">
            <v>0</v>
          </cell>
        </row>
        <row r="210">
          <cell r="C210" t="str">
            <v>98Z11</v>
          </cell>
          <cell r="D210" t="str">
            <v>98-1/2 PHN131</v>
          </cell>
          <cell r="E210" t="str">
            <v>All Other N.A. Truck Programs</v>
          </cell>
          <cell r="F210">
            <v>35800</v>
          </cell>
          <cell r="G210">
            <v>1803.7190000000001</v>
          </cell>
          <cell r="H210">
            <v>1073.1859999999999</v>
          </cell>
          <cell r="I210">
            <v>1</v>
          </cell>
          <cell r="J210">
            <v>1073.1860000000001</v>
          </cell>
          <cell r="K210">
            <v>6.1609999999999996</v>
          </cell>
          <cell r="L210">
            <v>0</v>
          </cell>
          <cell r="M210">
            <v>0</v>
          </cell>
          <cell r="N210">
            <v>0</v>
          </cell>
          <cell r="O210">
            <v>0</v>
          </cell>
          <cell r="P210">
            <v>0</v>
          </cell>
          <cell r="Q210">
            <v>0</v>
          </cell>
        </row>
        <row r="211">
          <cell r="C211" t="str">
            <v>99511</v>
          </cell>
          <cell r="D211" t="str">
            <v>1999 5.0L EXPL/MOUNT FRESH</v>
          </cell>
          <cell r="E211" t="str">
            <v>All Other N.A. Truck Programs</v>
          </cell>
          <cell r="F211">
            <v>36052</v>
          </cell>
          <cell r="G211">
            <v>87.744</v>
          </cell>
          <cell r="H211">
            <v>38.564</v>
          </cell>
          <cell r="I211">
            <v>0.76</v>
          </cell>
          <cell r="J211">
            <v>29.30864</v>
          </cell>
          <cell r="K211">
            <v>1.0571600000000001</v>
          </cell>
          <cell r="L211">
            <v>0</v>
          </cell>
          <cell r="M211">
            <v>0</v>
          </cell>
          <cell r="N211">
            <v>0</v>
          </cell>
          <cell r="O211">
            <v>0</v>
          </cell>
          <cell r="P211">
            <v>0</v>
          </cell>
          <cell r="Q211">
            <v>0</v>
          </cell>
        </row>
        <row r="212">
          <cell r="C212" t="str">
            <v>99512</v>
          </cell>
          <cell r="D212" t="str">
            <v>(G) U150 USPS Stripped Chas</v>
          </cell>
          <cell r="E212" t="str">
            <v>All Other N.A. Truck Programs</v>
          </cell>
          <cell r="F212">
            <v>36381</v>
          </cell>
          <cell r="G212">
            <v>10.134</v>
          </cell>
          <cell r="H212">
            <v>2.6709999999999998</v>
          </cell>
          <cell r="I212">
            <v>1</v>
          </cell>
          <cell r="J212">
            <v>2.6709999999999998</v>
          </cell>
          <cell r="K212">
            <v>0.19</v>
          </cell>
          <cell r="L212">
            <v>0</v>
          </cell>
          <cell r="M212">
            <v>0</v>
          </cell>
          <cell r="N212">
            <v>0</v>
          </cell>
          <cell r="O212">
            <v>0</v>
          </cell>
          <cell r="P212">
            <v>0</v>
          </cell>
          <cell r="Q212">
            <v>0</v>
          </cell>
        </row>
        <row r="213">
          <cell r="C213" t="str">
            <v>99Q10</v>
          </cell>
          <cell r="D213" t="str">
            <v>Ranger 3.0L FFV Expansion</v>
          </cell>
          <cell r="E213" t="str">
            <v>All Other N.A. Truck Programs</v>
          </cell>
          <cell r="F213">
            <v>36100</v>
          </cell>
          <cell r="G213">
            <v>0.501</v>
          </cell>
          <cell r="H213">
            <v>0.501</v>
          </cell>
          <cell r="I213">
            <v>1</v>
          </cell>
          <cell r="J213">
            <v>0.501</v>
          </cell>
          <cell r="K213">
            <v>6.0000000000000001E-3</v>
          </cell>
          <cell r="L213">
            <v>0</v>
          </cell>
          <cell r="M213">
            <v>0</v>
          </cell>
          <cell r="N213">
            <v>0</v>
          </cell>
          <cell r="O213">
            <v>0</v>
          </cell>
          <cell r="P213">
            <v>0</v>
          </cell>
          <cell r="Q213">
            <v>0</v>
          </cell>
        </row>
        <row r="214">
          <cell r="C214" t="str">
            <v>99V06</v>
          </cell>
          <cell r="D214" t="str">
            <v>1999 PN150/151 MINOR FR.</v>
          </cell>
          <cell r="E214" t="str">
            <v>All Other N.A. Truck Programs</v>
          </cell>
          <cell r="F214">
            <v>36008</v>
          </cell>
          <cell r="G214">
            <v>29.734999999999999</v>
          </cell>
          <cell r="H214">
            <v>9.8819999999999997</v>
          </cell>
          <cell r="I214">
            <v>1</v>
          </cell>
          <cell r="J214">
            <v>9.8819999999999997</v>
          </cell>
          <cell r="K214">
            <v>0.13600000000000001</v>
          </cell>
          <cell r="L214">
            <v>0</v>
          </cell>
          <cell r="M214">
            <v>0</v>
          </cell>
          <cell r="N214">
            <v>0</v>
          </cell>
          <cell r="O214">
            <v>0</v>
          </cell>
          <cell r="P214">
            <v>0</v>
          </cell>
          <cell r="Q214">
            <v>0</v>
          </cell>
        </row>
        <row r="215">
          <cell r="C215" t="str">
            <v>99V81</v>
          </cell>
          <cell r="D215" t="str">
            <v>VZL PN150 (N.A. &amp; S.A.)</v>
          </cell>
          <cell r="E215" t="str">
            <v>All Other N.A. Truck Programs</v>
          </cell>
          <cell r="F215">
            <v>36039</v>
          </cell>
          <cell r="G215">
            <v>10.414</v>
          </cell>
          <cell r="H215">
            <v>7.8140000000000001</v>
          </cell>
          <cell r="I215">
            <v>0.10417199897619658</v>
          </cell>
          <cell r="J215">
            <v>0.81400000000000006</v>
          </cell>
          <cell r="K215">
            <v>4.7E-2</v>
          </cell>
          <cell r="L215">
            <v>0</v>
          </cell>
          <cell r="M215">
            <v>0</v>
          </cell>
          <cell r="N215">
            <v>0</v>
          </cell>
          <cell r="O215">
            <v>0</v>
          </cell>
          <cell r="P215">
            <v>0</v>
          </cell>
          <cell r="Q215">
            <v>0</v>
          </cell>
        </row>
        <row r="216">
          <cell r="C216" t="str">
            <v>99W08</v>
          </cell>
          <cell r="D216" t="str">
            <v>E-Series Brake Improvements</v>
          </cell>
          <cell r="E216" t="str">
            <v>All Other N.A. Truck Programs</v>
          </cell>
          <cell r="F216">
            <v>36008</v>
          </cell>
          <cell r="G216">
            <v>5.8789999999999996</v>
          </cell>
          <cell r="H216">
            <v>5.77</v>
          </cell>
          <cell r="I216">
            <v>1</v>
          </cell>
          <cell r="J216">
            <v>5.77</v>
          </cell>
          <cell r="K216">
            <v>3.968</v>
          </cell>
          <cell r="L216">
            <v>0</v>
          </cell>
          <cell r="M216">
            <v>0</v>
          </cell>
          <cell r="N216">
            <v>0</v>
          </cell>
          <cell r="O216">
            <v>0</v>
          </cell>
          <cell r="P216">
            <v>0</v>
          </cell>
          <cell r="Q216">
            <v>0</v>
          </cell>
        </row>
        <row r="217">
          <cell r="C217" t="str">
            <v>99X01</v>
          </cell>
          <cell r="D217" t="str">
            <v>PN96/UN93 (INCL 4-DR SUPERCAB)</v>
          </cell>
          <cell r="E217" t="str">
            <v>All Other N.A. Truck Programs</v>
          </cell>
          <cell r="F217">
            <v>36008</v>
          </cell>
          <cell r="G217">
            <v>433.86</v>
          </cell>
          <cell r="H217">
            <v>168.999</v>
          </cell>
          <cell r="I217">
            <v>0.94</v>
          </cell>
          <cell r="J217">
            <v>158.85906</v>
          </cell>
          <cell r="K217">
            <v>1.7192600000000002</v>
          </cell>
          <cell r="L217">
            <v>0</v>
          </cell>
          <cell r="M217">
            <v>0</v>
          </cell>
          <cell r="N217">
            <v>0</v>
          </cell>
          <cell r="O217">
            <v>0</v>
          </cell>
          <cell r="P217">
            <v>0</v>
          </cell>
          <cell r="Q217">
            <v>0</v>
          </cell>
        </row>
        <row r="218">
          <cell r="C218" t="str">
            <v>99Z05</v>
          </cell>
          <cell r="D218" t="str">
            <v>(G) P131 CuAP Chassis Cab E</v>
          </cell>
          <cell r="E218" t="str">
            <v>All Other N.A. Truck Programs</v>
          </cell>
          <cell r="F218">
            <v>36069</v>
          </cell>
          <cell r="G218">
            <v>2.8540000000000001</v>
          </cell>
          <cell r="H218">
            <v>1.778</v>
          </cell>
          <cell r="I218">
            <v>1</v>
          </cell>
          <cell r="J218">
            <v>1.778</v>
          </cell>
          <cell r="K218">
            <v>1.2E-2</v>
          </cell>
          <cell r="L218">
            <v>0</v>
          </cell>
          <cell r="M218">
            <v>0</v>
          </cell>
          <cell r="N218">
            <v>0</v>
          </cell>
          <cell r="O218">
            <v>0</v>
          </cell>
          <cell r="P218">
            <v>0</v>
          </cell>
          <cell r="Q218">
            <v>0</v>
          </cell>
        </row>
        <row r="219">
          <cell r="C219" t="str">
            <v>99Z06</v>
          </cell>
          <cell r="D219" t="str">
            <v>1999 HN190 Sloped Hood</v>
          </cell>
          <cell r="E219" t="str">
            <v>All Other N.A. Truck Programs</v>
          </cell>
          <cell r="F219">
            <v>35871</v>
          </cell>
          <cell r="G219">
            <v>7.3609999999999998</v>
          </cell>
          <cell r="H219">
            <v>4.7140000000000004</v>
          </cell>
          <cell r="I219">
            <v>1</v>
          </cell>
          <cell r="J219">
            <v>4.7140000000000004</v>
          </cell>
          <cell r="K219">
            <v>1E-3</v>
          </cell>
          <cell r="L219">
            <v>0</v>
          </cell>
          <cell r="M219">
            <v>0</v>
          </cell>
          <cell r="N219">
            <v>0</v>
          </cell>
          <cell r="O219">
            <v>0</v>
          </cell>
          <cell r="P219">
            <v>0</v>
          </cell>
          <cell r="Q219">
            <v>0</v>
          </cell>
        </row>
        <row r="220">
          <cell r="C220" t="str">
            <v>99Z20</v>
          </cell>
          <cell r="D220" t="str">
            <v>H215 PROGRAM</v>
          </cell>
          <cell r="E220" t="str">
            <v>All Other N.A. Truck Programs</v>
          </cell>
          <cell r="F220">
            <v>36220</v>
          </cell>
          <cell r="G220">
            <v>78.48</v>
          </cell>
          <cell r="H220">
            <v>32.622</v>
          </cell>
          <cell r="I220">
            <v>1</v>
          </cell>
          <cell r="J220">
            <v>32.622</v>
          </cell>
          <cell r="K220">
            <v>1.0589999999999999</v>
          </cell>
          <cell r="L220">
            <v>0</v>
          </cell>
          <cell r="M220">
            <v>0</v>
          </cell>
          <cell r="N220">
            <v>0</v>
          </cell>
          <cell r="O220">
            <v>0</v>
          </cell>
          <cell r="P220">
            <v>0</v>
          </cell>
          <cell r="Q220">
            <v>0</v>
          </cell>
        </row>
        <row r="221">
          <cell r="C221" t="str">
            <v>99Z80</v>
          </cell>
          <cell r="D221" t="str">
            <v>BRAZIL PHN131</v>
          </cell>
          <cell r="E221" t="str">
            <v>All Other N.A. Truck Programs</v>
          </cell>
          <cell r="F221">
            <v>36342</v>
          </cell>
          <cell r="G221">
            <v>90.47</v>
          </cell>
          <cell r="H221">
            <v>57.38</v>
          </cell>
          <cell r="I221">
            <v>8.678982223771349E-2</v>
          </cell>
          <cell r="J221">
            <v>4.9800000000000004</v>
          </cell>
          <cell r="K221">
            <v>0.38200000000000001</v>
          </cell>
          <cell r="L221">
            <v>0</v>
          </cell>
          <cell r="M221">
            <v>0</v>
          </cell>
          <cell r="N221">
            <v>0</v>
          </cell>
          <cell r="O221">
            <v>0</v>
          </cell>
          <cell r="P221">
            <v>0</v>
          </cell>
          <cell r="Q221">
            <v>0</v>
          </cell>
        </row>
        <row r="222">
          <cell r="C222" t="str">
            <v>00U90</v>
          </cell>
          <cell r="D222" t="str">
            <v>Capstone Qual - MTP (Exp/Nav)</v>
          </cell>
          <cell r="E222" t="str">
            <v>All Other N.A. Truck Programs</v>
          </cell>
          <cell r="F222">
            <v>37207</v>
          </cell>
          <cell r="G222">
            <v>3.948</v>
          </cell>
          <cell r="H222">
            <v>3.948</v>
          </cell>
          <cell r="I222">
            <v>0.85</v>
          </cell>
          <cell r="J222">
            <v>3.3557999999999999</v>
          </cell>
          <cell r="K222">
            <v>1.0922499999999999</v>
          </cell>
          <cell r="L222">
            <v>2.1726000000000001</v>
          </cell>
          <cell r="M222">
            <v>9.0950000000000003E-2</v>
          </cell>
          <cell r="N222">
            <v>0</v>
          </cell>
          <cell r="O222">
            <v>0</v>
          </cell>
          <cell r="P222">
            <v>0</v>
          </cell>
          <cell r="Q222">
            <v>2.26355</v>
          </cell>
        </row>
        <row r="223">
          <cell r="C223" t="str">
            <v>00V05</v>
          </cell>
          <cell r="D223" t="str">
            <v>Ranger Cool Sport &amp; Tunes</v>
          </cell>
          <cell r="E223" t="str">
            <v>All Other N.A. Truck Programs</v>
          </cell>
          <cell r="F223">
            <v>36647</v>
          </cell>
          <cell r="G223">
            <v>0.68600000000000005</v>
          </cell>
          <cell r="H223">
            <v>0.49199999999999999</v>
          </cell>
          <cell r="I223">
            <v>1</v>
          </cell>
          <cell r="J223">
            <v>0.49199999999999999</v>
          </cell>
          <cell r="K223">
            <v>0.45100000000000001</v>
          </cell>
          <cell r="L223">
            <v>4.1000000000000002E-2</v>
          </cell>
          <cell r="M223">
            <v>0</v>
          </cell>
          <cell r="N223">
            <v>0</v>
          </cell>
          <cell r="O223">
            <v>0</v>
          </cell>
          <cell r="P223">
            <v>0</v>
          </cell>
          <cell r="Q223">
            <v>4.1000000000000002E-2</v>
          </cell>
        </row>
        <row r="224">
          <cell r="C224" t="str">
            <v>00V06</v>
          </cell>
          <cell r="D224" t="str">
            <v>Ranger Cost Reductions</v>
          </cell>
          <cell r="E224" t="str">
            <v>All Other N.A. Truck Programs</v>
          </cell>
          <cell r="F224">
            <v>36373</v>
          </cell>
          <cell r="G224">
            <v>4.6390000000000002</v>
          </cell>
          <cell r="H224">
            <v>4.0090000000000003</v>
          </cell>
          <cell r="I224">
            <v>1</v>
          </cell>
          <cell r="J224">
            <v>4.0090000000000003</v>
          </cell>
          <cell r="K224">
            <v>1.071</v>
          </cell>
          <cell r="L224">
            <v>0</v>
          </cell>
          <cell r="M224">
            <v>0</v>
          </cell>
          <cell r="N224">
            <v>0</v>
          </cell>
          <cell r="O224">
            <v>0</v>
          </cell>
          <cell r="P224">
            <v>0</v>
          </cell>
          <cell r="Q224">
            <v>0</v>
          </cell>
        </row>
        <row r="225">
          <cell r="C225" t="str">
            <v>00W01</v>
          </cell>
          <cell r="D225" t="str">
            <v>E-Series FRESHENING</v>
          </cell>
          <cell r="E225" t="str">
            <v>All Other N.A. Truck Programs</v>
          </cell>
          <cell r="F225">
            <v>36677</v>
          </cell>
          <cell r="G225">
            <v>8.7040000000000006</v>
          </cell>
          <cell r="H225">
            <v>5.548</v>
          </cell>
          <cell r="I225">
            <v>1</v>
          </cell>
          <cell r="J225">
            <v>5.548</v>
          </cell>
          <cell r="K225">
            <v>3.351</v>
          </cell>
          <cell r="L225">
            <v>0.53800000000000003</v>
          </cell>
          <cell r="M225">
            <v>0</v>
          </cell>
          <cell r="N225">
            <v>0</v>
          </cell>
          <cell r="O225">
            <v>0</v>
          </cell>
          <cell r="P225">
            <v>0</v>
          </cell>
          <cell r="Q225">
            <v>0.53800000000000003</v>
          </cell>
        </row>
        <row r="226">
          <cell r="C226" t="str">
            <v>00Z05</v>
          </cell>
          <cell r="D226" t="str">
            <v>F53 DEZ PROVISION</v>
          </cell>
          <cell r="E226" t="str">
            <v>All Other N.A. Truck Programs</v>
          </cell>
          <cell r="F226">
            <v>36486</v>
          </cell>
          <cell r="G226">
            <v>2.585</v>
          </cell>
          <cell r="H226">
            <v>0.28199999999999997</v>
          </cell>
          <cell r="I226">
            <v>1</v>
          </cell>
          <cell r="J226">
            <v>0.28200000000000003</v>
          </cell>
          <cell r="K226">
            <v>0.10299999999999999</v>
          </cell>
          <cell r="L226">
            <v>0.124</v>
          </cell>
          <cell r="M226">
            <v>0</v>
          </cell>
          <cell r="N226">
            <v>0</v>
          </cell>
          <cell r="O226">
            <v>0</v>
          </cell>
          <cell r="P226">
            <v>0</v>
          </cell>
          <cell r="Q226">
            <v>0.124</v>
          </cell>
        </row>
        <row r="227">
          <cell r="C227" t="str">
            <v>00Z06</v>
          </cell>
          <cell r="D227" t="str">
            <v>H215 - Top Gun I</v>
          </cell>
          <cell r="E227" t="str">
            <v>All Other N.A. Truck Programs</v>
          </cell>
          <cell r="F227">
            <v>36708</v>
          </cell>
          <cell r="G227">
            <v>3.62</v>
          </cell>
          <cell r="H227">
            <v>0.28000000000000003</v>
          </cell>
          <cell r="I227">
            <v>1</v>
          </cell>
          <cell r="J227">
            <v>0.28000000000000003</v>
          </cell>
          <cell r="K227">
            <v>0.184</v>
          </cell>
          <cell r="L227">
            <v>9.0999999999999998E-2</v>
          </cell>
          <cell r="M227">
            <v>0</v>
          </cell>
          <cell r="N227">
            <v>0</v>
          </cell>
          <cell r="O227">
            <v>0</v>
          </cell>
          <cell r="P227">
            <v>0</v>
          </cell>
          <cell r="Q227">
            <v>9.0999999999999998E-2</v>
          </cell>
        </row>
        <row r="228">
          <cell r="C228" t="str">
            <v>00Z07</v>
          </cell>
          <cell r="D228" t="str">
            <v>P131 Added Wheelbases</v>
          </cell>
          <cell r="E228" t="str">
            <v>All Other N.A. Truck Programs</v>
          </cell>
          <cell r="F228">
            <v>36774</v>
          </cell>
          <cell r="G228">
            <v>4.8959999999999999</v>
          </cell>
          <cell r="H228">
            <v>3.5249999999999999</v>
          </cell>
          <cell r="I228">
            <v>1</v>
          </cell>
          <cell r="J228">
            <v>3.5249999999999999</v>
          </cell>
          <cell r="K228">
            <v>0.55700000000000005</v>
          </cell>
          <cell r="M228">
            <v>0</v>
          </cell>
          <cell r="N228">
            <v>0</v>
          </cell>
          <cell r="O228">
            <v>0</v>
          </cell>
          <cell r="P228">
            <v>0</v>
          </cell>
          <cell r="Q228">
            <v>2.968</v>
          </cell>
        </row>
        <row r="229">
          <cell r="C229" t="str">
            <v>00Z26</v>
          </cell>
          <cell r="D229" t="str">
            <v>KTP Land Purchase</v>
          </cell>
          <cell r="E229" t="str">
            <v>All Other N.A. Truck Programs</v>
          </cell>
          <cell r="F229">
            <v>36495</v>
          </cell>
          <cell r="G229">
            <v>7.6779999999999999</v>
          </cell>
          <cell r="H229">
            <v>7.6779999999999999</v>
          </cell>
          <cell r="I229">
            <v>1</v>
          </cell>
          <cell r="J229">
            <v>7.6780000000000008</v>
          </cell>
          <cell r="K229">
            <v>7.6780000000000008</v>
          </cell>
          <cell r="L229">
            <v>0</v>
          </cell>
          <cell r="M229">
            <v>0</v>
          </cell>
          <cell r="N229">
            <v>0</v>
          </cell>
          <cell r="O229">
            <v>0</v>
          </cell>
          <cell r="P229">
            <v>0</v>
          </cell>
          <cell r="Q229">
            <v>0</v>
          </cell>
        </row>
        <row r="230">
          <cell r="C230" t="str">
            <v>01900</v>
          </cell>
          <cell r="D230" t="str">
            <v>AFV (CNG/LPG) Programs OPD</v>
          </cell>
          <cell r="E230" t="str">
            <v>All Other N.A. Truck Programs</v>
          </cell>
          <cell r="F230">
            <v>37073</v>
          </cell>
          <cell r="G230">
            <v>0.5</v>
          </cell>
          <cell r="H230">
            <v>0.5</v>
          </cell>
          <cell r="I230">
            <v>1</v>
          </cell>
          <cell r="J230">
            <v>0.5</v>
          </cell>
          <cell r="K230">
            <v>0</v>
          </cell>
          <cell r="M230">
            <v>0</v>
          </cell>
          <cell r="N230">
            <v>0</v>
          </cell>
          <cell r="O230">
            <v>0</v>
          </cell>
          <cell r="P230">
            <v>0</v>
          </cell>
          <cell r="Q230">
            <v>0.5</v>
          </cell>
        </row>
        <row r="231">
          <cell r="C231" t="str">
            <v>01O19</v>
          </cell>
          <cell r="D231" t="str">
            <v>TAF -- Bed X-Tender</v>
          </cell>
          <cell r="E231" t="str">
            <v>All Other N.A. Truck Programs</v>
          </cell>
          <cell r="F231">
            <v>36557</v>
          </cell>
          <cell r="G231">
            <v>2</v>
          </cell>
          <cell r="H231">
            <v>2</v>
          </cell>
          <cell r="I231">
            <v>1</v>
          </cell>
          <cell r="J231">
            <v>2</v>
          </cell>
          <cell r="K231">
            <v>0</v>
          </cell>
          <cell r="L231">
            <v>2</v>
          </cell>
          <cell r="M231">
            <v>0</v>
          </cell>
          <cell r="N231">
            <v>0</v>
          </cell>
          <cell r="O231">
            <v>0</v>
          </cell>
          <cell r="P231">
            <v>0</v>
          </cell>
          <cell r="Q231">
            <v>2</v>
          </cell>
        </row>
        <row r="232">
          <cell r="C232" t="str">
            <v>01U90</v>
          </cell>
          <cell r="D232" t="str">
            <v>Capstone Qual - UN93/UN173</v>
          </cell>
          <cell r="E232" t="str">
            <v>All Other N.A. Truck Programs</v>
          </cell>
          <cell r="F232">
            <v>37073</v>
          </cell>
          <cell r="G232">
            <v>3.165</v>
          </cell>
          <cell r="H232">
            <v>3.165</v>
          </cell>
          <cell r="I232">
            <v>0.85</v>
          </cell>
          <cell r="J232">
            <v>2.6902500000000003</v>
          </cell>
          <cell r="K232">
            <v>0.32130000000000003</v>
          </cell>
          <cell r="L232">
            <v>2.3689500000000003</v>
          </cell>
          <cell r="M232">
            <v>0</v>
          </cell>
          <cell r="N232">
            <v>0</v>
          </cell>
          <cell r="O232">
            <v>0</v>
          </cell>
          <cell r="P232">
            <v>0</v>
          </cell>
          <cell r="Q232">
            <v>2.3689500000000003</v>
          </cell>
        </row>
        <row r="233">
          <cell r="C233" t="str">
            <v>01Z10</v>
          </cell>
          <cell r="D233" t="str">
            <v>P131/U137 C.S.E.P.</v>
          </cell>
          <cell r="E233" t="str">
            <v>All Other N.A. Truck Programs</v>
          </cell>
          <cell r="F233">
            <v>36739</v>
          </cell>
          <cell r="G233">
            <v>10.861000000000001</v>
          </cell>
          <cell r="H233">
            <v>6.1920000000000002</v>
          </cell>
          <cell r="I233">
            <v>0.13</v>
          </cell>
          <cell r="J233">
            <v>0.80496000000000012</v>
          </cell>
          <cell r="K233">
            <v>0.47190000000000004</v>
          </cell>
          <cell r="L233">
            <v>0.33306000000000002</v>
          </cell>
          <cell r="M233">
            <v>0</v>
          </cell>
          <cell r="N233">
            <v>0</v>
          </cell>
          <cell r="O233">
            <v>0</v>
          </cell>
          <cell r="P233">
            <v>0</v>
          </cell>
          <cell r="Q233">
            <v>0.33306000000000002</v>
          </cell>
        </row>
        <row r="234">
          <cell r="C234" t="str">
            <v>01Z11</v>
          </cell>
          <cell r="D234" t="str">
            <v>SuperCrewzer I (H215)</v>
          </cell>
          <cell r="E234" t="str">
            <v>All Other N.A. Truck Programs</v>
          </cell>
          <cell r="F234">
            <v>36761</v>
          </cell>
          <cell r="G234">
            <v>5.431</v>
          </cell>
          <cell r="H234">
            <v>2.4300000000000002</v>
          </cell>
          <cell r="I234">
            <v>1</v>
          </cell>
          <cell r="J234">
            <v>2.4300000000000002</v>
          </cell>
          <cell r="K234">
            <v>0.99199999999999999</v>
          </cell>
          <cell r="L234">
            <v>1.4379999999999999</v>
          </cell>
          <cell r="M234">
            <v>0</v>
          </cell>
          <cell r="N234">
            <v>0</v>
          </cell>
          <cell r="O234">
            <v>0</v>
          </cell>
          <cell r="P234">
            <v>0</v>
          </cell>
          <cell r="Q234">
            <v>1.4379999999999999</v>
          </cell>
        </row>
        <row r="235">
          <cell r="C235" t="str">
            <v>01Z20</v>
          </cell>
          <cell r="D235" t="str">
            <v>F650 22K GVW</v>
          </cell>
          <cell r="E235" t="str">
            <v>All Other N.A. Truck Programs</v>
          </cell>
          <cell r="F235">
            <v>37012</v>
          </cell>
          <cell r="G235">
            <v>7</v>
          </cell>
          <cell r="H235">
            <v>4</v>
          </cell>
          <cell r="I235">
            <v>1</v>
          </cell>
          <cell r="J235">
            <v>4</v>
          </cell>
          <cell r="K235">
            <v>0</v>
          </cell>
          <cell r="L235">
            <v>4</v>
          </cell>
          <cell r="M235">
            <v>0</v>
          </cell>
          <cell r="N235">
            <v>0</v>
          </cell>
          <cell r="O235">
            <v>0</v>
          </cell>
          <cell r="P235">
            <v>0</v>
          </cell>
          <cell r="Q235">
            <v>4</v>
          </cell>
        </row>
        <row r="236">
          <cell r="C236" t="str">
            <v>01Z22</v>
          </cell>
          <cell r="D236" t="str">
            <v>Harley-Davidson SuperCrew</v>
          </cell>
          <cell r="E236" t="str">
            <v>All Other N.A. Truck Programs</v>
          </cell>
          <cell r="F236">
            <v>36869</v>
          </cell>
          <cell r="G236">
            <v>5.1470000000000002</v>
          </cell>
          <cell r="H236">
            <v>3.8719999999999999</v>
          </cell>
          <cell r="I236">
            <v>1</v>
          </cell>
          <cell r="J236">
            <v>3.8719999999999999</v>
          </cell>
          <cell r="K236">
            <v>0.44500000000000001</v>
          </cell>
          <cell r="L236">
            <v>3.427</v>
          </cell>
          <cell r="M236">
            <v>0</v>
          </cell>
          <cell r="N236">
            <v>0</v>
          </cell>
          <cell r="O236">
            <v>0</v>
          </cell>
          <cell r="P236">
            <v>0</v>
          </cell>
          <cell r="Q236">
            <v>3.427</v>
          </cell>
        </row>
        <row r="237">
          <cell r="C237" t="str">
            <v>02620</v>
          </cell>
          <cell r="D237" t="str">
            <v>U204 Features Vehicle</v>
          </cell>
          <cell r="E237" t="str">
            <v>All Other N.A. Truck Programs</v>
          </cell>
          <cell r="F237">
            <v>37104</v>
          </cell>
          <cell r="G237">
            <v>9.69</v>
          </cell>
          <cell r="H237">
            <v>8.6289999999999996</v>
          </cell>
          <cell r="I237">
            <v>1</v>
          </cell>
          <cell r="J237">
            <v>8.6290000000000013</v>
          </cell>
          <cell r="K237">
            <v>0.18099999999999999</v>
          </cell>
          <cell r="L237">
            <v>8.2870000000000008</v>
          </cell>
          <cell r="M237">
            <v>8.1000000000000003E-2</v>
          </cell>
          <cell r="N237">
            <v>3.1E-2</v>
          </cell>
          <cell r="O237">
            <v>3.1E-2</v>
          </cell>
          <cell r="P237">
            <v>1.7999999999999999E-2</v>
          </cell>
          <cell r="Q237">
            <v>8.4480000000000022</v>
          </cell>
        </row>
        <row r="238">
          <cell r="C238" t="str">
            <v>02900</v>
          </cell>
          <cell r="D238" t="str">
            <v>AFV (CNG/LPG) Programs OPD</v>
          </cell>
          <cell r="E238" t="str">
            <v>All Other N.A. Truck Programs</v>
          </cell>
          <cell r="F238">
            <v>37438</v>
          </cell>
          <cell r="G238">
            <v>0.5</v>
          </cell>
          <cell r="H238">
            <v>0.5</v>
          </cell>
          <cell r="I238">
            <v>1</v>
          </cell>
          <cell r="J238">
            <v>0.5</v>
          </cell>
          <cell r="K238">
            <v>0</v>
          </cell>
          <cell r="L238">
            <v>0</v>
          </cell>
          <cell r="N238">
            <v>0</v>
          </cell>
          <cell r="O238">
            <v>0</v>
          </cell>
          <cell r="P238">
            <v>0</v>
          </cell>
          <cell r="Q238">
            <v>0.5</v>
          </cell>
        </row>
        <row r="239">
          <cell r="C239" t="str">
            <v>02V32</v>
          </cell>
          <cell r="D239" t="str">
            <v>PN150 3.0L Vulcan Upgd Veh Ins</v>
          </cell>
          <cell r="E239" t="str">
            <v>All Other N.A. Truck Programs</v>
          </cell>
          <cell r="F239">
            <v>37104</v>
          </cell>
          <cell r="G239">
            <v>2.8290000000000002</v>
          </cell>
          <cell r="H239">
            <v>2.8290000000000002</v>
          </cell>
          <cell r="I239">
            <v>1</v>
          </cell>
          <cell r="J239">
            <v>2.8290000000000002</v>
          </cell>
          <cell r="K239">
            <v>0</v>
          </cell>
          <cell r="L239">
            <v>2.8290000000000002</v>
          </cell>
          <cell r="M239">
            <v>0</v>
          </cell>
          <cell r="N239">
            <v>0</v>
          </cell>
          <cell r="O239">
            <v>0</v>
          </cell>
          <cell r="P239">
            <v>0</v>
          </cell>
          <cell r="Q239">
            <v>2.8290000000000002</v>
          </cell>
        </row>
        <row r="240">
          <cell r="C240" t="str">
            <v>02X22</v>
          </cell>
          <cell r="D240" t="str">
            <v>2002 F-150 Harley-Davidson</v>
          </cell>
          <cell r="E240" t="str">
            <v>All Other N.A. Truck Programs</v>
          </cell>
          <cell r="F240">
            <v>37263</v>
          </cell>
          <cell r="G240">
            <v>7.5590000000000002</v>
          </cell>
          <cell r="H240">
            <v>3.53</v>
          </cell>
          <cell r="I240">
            <v>1</v>
          </cell>
          <cell r="J240">
            <v>3.53</v>
          </cell>
          <cell r="K240">
            <v>1.0999999999999999E-2</v>
          </cell>
          <cell r="L240">
            <v>2.0179999999999998</v>
          </cell>
          <cell r="M240">
            <v>1.5009999999999999</v>
          </cell>
          <cell r="N240">
            <v>0</v>
          </cell>
          <cell r="O240">
            <v>0</v>
          </cell>
          <cell r="P240">
            <v>0</v>
          </cell>
          <cell r="Q240">
            <v>3.5189999999999997</v>
          </cell>
        </row>
        <row r="241">
          <cell r="C241" t="str">
            <v>02Z12</v>
          </cell>
          <cell r="D241" t="str">
            <v>P131/U137 Electrical Architect</v>
          </cell>
          <cell r="E241" t="str">
            <v>All Other N.A. Truck Programs</v>
          </cell>
          <cell r="F241">
            <v>37104</v>
          </cell>
          <cell r="G241">
            <v>22</v>
          </cell>
          <cell r="H241">
            <v>9.3000000000000007</v>
          </cell>
          <cell r="I241">
            <v>1</v>
          </cell>
          <cell r="J241">
            <v>9.3000000000000007</v>
          </cell>
          <cell r="K241">
            <v>0</v>
          </cell>
          <cell r="L241">
            <v>9.3000000000000007</v>
          </cell>
          <cell r="M241">
            <v>0</v>
          </cell>
          <cell r="N241">
            <v>0</v>
          </cell>
          <cell r="O241">
            <v>0</v>
          </cell>
          <cell r="P241">
            <v>0</v>
          </cell>
          <cell r="Q241">
            <v>9.3000000000000007</v>
          </cell>
        </row>
        <row r="242">
          <cell r="C242" t="str">
            <v>02Z16</v>
          </cell>
          <cell r="D242" t="str">
            <v>Mexico Minor Truck Programs</v>
          </cell>
          <cell r="E242" t="str">
            <v>All Other N.A. Truck Programs</v>
          </cell>
          <cell r="F242">
            <v>37468</v>
          </cell>
          <cell r="G242">
            <v>5</v>
          </cell>
          <cell r="H242">
            <v>5</v>
          </cell>
          <cell r="I242">
            <v>1</v>
          </cell>
          <cell r="J242">
            <v>5</v>
          </cell>
          <cell r="K242">
            <v>0</v>
          </cell>
          <cell r="L242">
            <v>0</v>
          </cell>
          <cell r="M242">
            <v>5</v>
          </cell>
          <cell r="N242">
            <v>0</v>
          </cell>
          <cell r="O242">
            <v>0</v>
          </cell>
          <cell r="P242">
            <v>0</v>
          </cell>
          <cell r="Q242">
            <v>5</v>
          </cell>
        </row>
        <row r="243">
          <cell r="C243" t="str">
            <v>02Z20</v>
          </cell>
          <cell r="D243" t="str">
            <v>P131 Severe Duty Package</v>
          </cell>
          <cell r="E243" t="str">
            <v>All Other N.A. Truck Programs</v>
          </cell>
          <cell r="F243">
            <v>37104</v>
          </cell>
          <cell r="G243">
            <v>4</v>
          </cell>
          <cell r="H243">
            <v>3</v>
          </cell>
          <cell r="I243">
            <v>1</v>
          </cell>
          <cell r="J243">
            <v>3</v>
          </cell>
          <cell r="K243">
            <v>0</v>
          </cell>
          <cell r="L243">
            <v>3</v>
          </cell>
          <cell r="M243">
            <v>0</v>
          </cell>
          <cell r="N243">
            <v>0</v>
          </cell>
          <cell r="O243">
            <v>0</v>
          </cell>
          <cell r="P243">
            <v>0</v>
          </cell>
          <cell r="Q243">
            <v>3</v>
          </cell>
        </row>
        <row r="244">
          <cell r="C244" t="str">
            <v>02Z21</v>
          </cell>
          <cell r="D244" t="str">
            <v>PN96/P225 Program</v>
          </cell>
          <cell r="E244" t="str">
            <v>All Other N.A. Truck Programs</v>
          </cell>
          <cell r="F244">
            <v>37104</v>
          </cell>
          <cell r="G244">
            <v>17.399999999999999</v>
          </cell>
          <cell r="H244">
            <v>6.0049999999999999</v>
          </cell>
          <cell r="I244">
            <v>1</v>
          </cell>
          <cell r="J244">
            <v>6.0049999999999999</v>
          </cell>
          <cell r="K244">
            <v>0</v>
          </cell>
          <cell r="L244">
            <v>5.718</v>
          </cell>
          <cell r="M244">
            <v>0.28699999999999998</v>
          </cell>
          <cell r="N244">
            <v>0</v>
          </cell>
          <cell r="O244">
            <v>0</v>
          </cell>
          <cell r="P244">
            <v>0</v>
          </cell>
          <cell r="Q244">
            <v>6.0049999999999999</v>
          </cell>
        </row>
        <row r="245">
          <cell r="C245" t="str">
            <v>03900</v>
          </cell>
          <cell r="D245" t="str">
            <v>AFV (CNG/LPG) Programs OPD</v>
          </cell>
          <cell r="E245" t="str">
            <v>All Other N.A. Truck Programs</v>
          </cell>
          <cell r="F245">
            <v>37803</v>
          </cell>
          <cell r="G245">
            <v>1</v>
          </cell>
          <cell r="H245">
            <v>1</v>
          </cell>
          <cell r="I245">
            <v>1</v>
          </cell>
          <cell r="J245">
            <v>1</v>
          </cell>
          <cell r="K245">
            <v>0</v>
          </cell>
          <cell r="L245">
            <v>0</v>
          </cell>
          <cell r="M245">
            <v>0</v>
          </cell>
          <cell r="O245">
            <v>0</v>
          </cell>
          <cell r="P245">
            <v>0</v>
          </cell>
          <cell r="Q245">
            <v>1</v>
          </cell>
        </row>
        <row r="246">
          <cell r="C246" t="str">
            <v>03P21</v>
          </cell>
          <cell r="D246" t="str">
            <v>6.0L Powerstroke Dsl into F53</v>
          </cell>
          <cell r="E246" t="str">
            <v>All Other N.A. Truck Programs</v>
          </cell>
          <cell r="F246">
            <v>37469</v>
          </cell>
          <cell r="G246">
            <v>6.9</v>
          </cell>
          <cell r="H246">
            <v>4.0999999999999996</v>
          </cell>
          <cell r="I246">
            <v>1</v>
          </cell>
          <cell r="J246">
            <v>4.0999999999999996</v>
          </cell>
          <cell r="K246">
            <v>0</v>
          </cell>
          <cell r="L246">
            <v>0.38400000000000001</v>
          </cell>
          <cell r="M246">
            <v>3.12</v>
          </cell>
          <cell r="N246">
            <v>0.59599999999999997</v>
          </cell>
          <cell r="O246">
            <v>0</v>
          </cell>
          <cell r="P246">
            <v>0</v>
          </cell>
          <cell r="Q246">
            <v>4.0999999999999996</v>
          </cell>
        </row>
        <row r="247">
          <cell r="C247" t="str">
            <v>03P54</v>
          </cell>
          <cell r="D247" t="str">
            <v>U222/228 - 4R75W</v>
          </cell>
          <cell r="E247" t="str">
            <v>All Other N.A. Truck Programs</v>
          </cell>
          <cell r="F247">
            <v>37469</v>
          </cell>
          <cell r="G247">
            <v>0.11700000000000001</v>
          </cell>
          <cell r="H247">
            <v>5.1999999999999998E-2</v>
          </cell>
          <cell r="I247">
            <v>0.36899999999999999</v>
          </cell>
          <cell r="J247">
            <v>1.9188E-2</v>
          </cell>
          <cell r="K247">
            <v>0</v>
          </cell>
          <cell r="L247">
            <v>5.9039999999999995E-3</v>
          </cell>
          <cell r="M247">
            <v>1.3284000000000001E-2</v>
          </cell>
          <cell r="N247">
            <v>0</v>
          </cell>
          <cell r="O247">
            <v>0</v>
          </cell>
          <cell r="P247">
            <v>0</v>
          </cell>
          <cell r="Q247">
            <v>1.9188E-2</v>
          </cell>
        </row>
        <row r="248">
          <cell r="C248" t="str">
            <v>03W01</v>
          </cell>
          <cell r="D248" t="str">
            <v>E-Series Customer Sat Program</v>
          </cell>
          <cell r="E248" t="str">
            <v>All Other N.A. Truck Programs</v>
          </cell>
          <cell r="F248">
            <v>37561</v>
          </cell>
          <cell r="G248">
            <v>22.867999999999999</v>
          </cell>
          <cell r="H248">
            <v>0.34499999999999997</v>
          </cell>
          <cell r="I248">
            <v>1</v>
          </cell>
          <cell r="J248">
            <v>0.34499999999999997</v>
          </cell>
          <cell r="K248">
            <v>0.34499999999999997</v>
          </cell>
          <cell r="L248">
            <v>0</v>
          </cell>
          <cell r="M248">
            <v>0</v>
          </cell>
          <cell r="N248">
            <v>0</v>
          </cell>
          <cell r="O248">
            <v>0</v>
          </cell>
          <cell r="P248">
            <v>0</v>
          </cell>
          <cell r="Q248">
            <v>0</v>
          </cell>
        </row>
        <row r="249">
          <cell r="C249" t="str">
            <v>04900</v>
          </cell>
          <cell r="D249" t="str">
            <v>AFV (CNG/LPG) Programs OPD</v>
          </cell>
          <cell r="E249" t="str">
            <v>All Other N.A. Truck Programs</v>
          </cell>
          <cell r="F249">
            <v>38169</v>
          </cell>
          <cell r="G249">
            <v>1</v>
          </cell>
          <cell r="H249">
            <v>1</v>
          </cell>
          <cell r="I249">
            <v>1</v>
          </cell>
          <cell r="J249">
            <v>1</v>
          </cell>
          <cell r="K249">
            <v>0</v>
          </cell>
          <cell r="L249">
            <v>0</v>
          </cell>
          <cell r="M249">
            <v>0</v>
          </cell>
          <cell r="N249">
            <v>0</v>
          </cell>
          <cell r="P249">
            <v>0</v>
          </cell>
          <cell r="Q249">
            <v>1</v>
          </cell>
        </row>
        <row r="250">
          <cell r="C250" t="str">
            <v>04P37</v>
          </cell>
          <cell r="D250" t="str">
            <v>5.4/6.8L 3V Veh. Inst.(V127)</v>
          </cell>
          <cell r="E250" t="str">
            <v>All Other N.A. Truck Programs</v>
          </cell>
          <cell r="F250">
            <v>37834</v>
          </cell>
          <cell r="G250">
            <v>31.1</v>
          </cell>
          <cell r="H250">
            <v>2.7</v>
          </cell>
          <cell r="I250">
            <v>1</v>
          </cell>
          <cell r="J250">
            <v>2.7</v>
          </cell>
          <cell r="K250">
            <v>0</v>
          </cell>
          <cell r="L250">
            <v>0</v>
          </cell>
          <cell r="M250">
            <v>0.27900000000000003</v>
          </cell>
          <cell r="N250">
            <v>2.0659999999999998</v>
          </cell>
          <cell r="O250">
            <v>0.35499999999999998</v>
          </cell>
          <cell r="P250">
            <v>0</v>
          </cell>
          <cell r="Q250">
            <v>2.7</v>
          </cell>
        </row>
        <row r="251">
          <cell r="C251" t="str">
            <v>04P53</v>
          </cell>
          <cell r="D251" t="str">
            <v>3.0L EP Diesel for U251</v>
          </cell>
          <cell r="E251" t="str">
            <v>All Other N.A. Truck Programs</v>
          </cell>
          <cell r="F251">
            <v>38018</v>
          </cell>
          <cell r="G251">
            <v>29.4</v>
          </cell>
          <cell r="H251">
            <v>19.600000000000001</v>
          </cell>
          <cell r="I251">
            <v>1</v>
          </cell>
          <cell r="J251">
            <v>19.600000000000001</v>
          </cell>
          <cell r="K251">
            <v>0</v>
          </cell>
          <cell r="L251">
            <v>0</v>
          </cell>
          <cell r="M251">
            <v>2.59</v>
          </cell>
          <cell r="N251">
            <v>11.035</v>
          </cell>
          <cell r="O251">
            <v>5.2850000000000001</v>
          </cell>
          <cell r="P251">
            <v>0.69</v>
          </cell>
          <cell r="Q251">
            <v>19.600000000000001</v>
          </cell>
        </row>
        <row r="252">
          <cell r="C252" t="str">
            <v>04P57</v>
          </cell>
          <cell r="D252" t="str">
            <v>V127 6.0L V8 Nav/A5R110W V Ins</v>
          </cell>
          <cell r="E252" t="str">
            <v>All Other N.A. Truck Programs</v>
          </cell>
          <cell r="F252">
            <v>37834</v>
          </cell>
          <cell r="G252">
            <v>28.1</v>
          </cell>
          <cell r="H252">
            <v>14.627000000000001</v>
          </cell>
          <cell r="I252">
            <v>1</v>
          </cell>
          <cell r="J252">
            <v>14.627000000000001</v>
          </cell>
          <cell r="K252">
            <v>0</v>
          </cell>
          <cell r="L252">
            <v>2E-3</v>
          </cell>
          <cell r="M252">
            <v>1.3919999999999999</v>
          </cell>
          <cell r="N252">
            <v>11.092000000000001</v>
          </cell>
          <cell r="O252">
            <v>2.141</v>
          </cell>
          <cell r="P252">
            <v>0</v>
          </cell>
          <cell r="Q252">
            <v>14.627000000000001</v>
          </cell>
        </row>
        <row r="253">
          <cell r="C253" t="str">
            <v>04P58</v>
          </cell>
          <cell r="D253" t="str">
            <v>6.0L V8 Navistar for V127</v>
          </cell>
          <cell r="E253" t="str">
            <v>All Other N.A. Truck Programs</v>
          </cell>
          <cell r="F253">
            <v>37834</v>
          </cell>
          <cell r="G253">
            <v>7.4</v>
          </cell>
          <cell r="H253">
            <v>5.2</v>
          </cell>
          <cell r="I253">
            <v>1</v>
          </cell>
          <cell r="J253">
            <v>5.2</v>
          </cell>
          <cell r="K253">
            <v>0</v>
          </cell>
          <cell r="L253">
            <v>6.0000000000000001E-3</v>
          </cell>
          <cell r="M253">
            <v>1.958</v>
          </cell>
          <cell r="N253">
            <v>2.6560000000000001</v>
          </cell>
          <cell r="O253">
            <v>0.57999999999999996</v>
          </cell>
          <cell r="P253">
            <v>0</v>
          </cell>
          <cell r="Q253">
            <v>5.2</v>
          </cell>
        </row>
        <row r="254">
          <cell r="C254" t="str">
            <v>04W03</v>
          </cell>
          <cell r="D254" t="str">
            <v>VN127 5.4L 3V V8 CNG Veh Inst</v>
          </cell>
          <cell r="E254" t="str">
            <v>All Other N.A. Truck Programs</v>
          </cell>
          <cell r="F254">
            <v>37865</v>
          </cell>
          <cell r="G254">
            <v>10.6</v>
          </cell>
          <cell r="H254">
            <v>0.96799999999999997</v>
          </cell>
          <cell r="I254">
            <v>1</v>
          </cell>
          <cell r="J254">
            <v>0.96799999999999997</v>
          </cell>
          <cell r="K254">
            <v>0</v>
          </cell>
          <cell r="L254">
            <v>0</v>
          </cell>
          <cell r="M254">
            <v>6.7000000000000004E-2</v>
          </cell>
          <cell r="N254">
            <v>0.68899999999999995</v>
          </cell>
          <cell r="O254">
            <v>0.21199999999999999</v>
          </cell>
          <cell r="P254">
            <v>0</v>
          </cell>
          <cell r="Q254">
            <v>0.96799999999999997</v>
          </cell>
        </row>
        <row r="255">
          <cell r="C255" t="str">
            <v>04X06</v>
          </cell>
          <cell r="D255" t="str">
            <v>P131 3 Valve Actions Veh. Inst</v>
          </cell>
          <cell r="E255" t="str">
            <v>All Other N.A. Truck Programs</v>
          </cell>
          <cell r="F255">
            <v>37834</v>
          </cell>
          <cell r="G255">
            <v>94.7</v>
          </cell>
          <cell r="H255">
            <v>28.8</v>
          </cell>
          <cell r="I255">
            <v>1</v>
          </cell>
          <cell r="J255">
            <v>28.8</v>
          </cell>
          <cell r="K255">
            <v>0</v>
          </cell>
          <cell r="L255">
            <v>6.000000000000001E-3</v>
          </cell>
          <cell r="M255">
            <v>2.9939999999999998</v>
          </cell>
          <cell r="N255">
            <v>22.007999999999999</v>
          </cell>
          <cell r="O255">
            <v>3.7920000000000003</v>
          </cell>
          <cell r="P255">
            <v>0</v>
          </cell>
          <cell r="Q255">
            <v>28.8</v>
          </cell>
        </row>
        <row r="256">
          <cell r="C256" t="str">
            <v>05900</v>
          </cell>
          <cell r="D256" t="str">
            <v>AFV (CNG/LPG) Programs OPD</v>
          </cell>
          <cell r="E256" t="str">
            <v>All Other N.A. Truck Programs</v>
          </cell>
          <cell r="F256">
            <v>38534</v>
          </cell>
          <cell r="G256">
            <v>1</v>
          </cell>
          <cell r="H256">
            <v>1</v>
          </cell>
          <cell r="I256">
            <v>1</v>
          </cell>
          <cell r="J256">
            <v>1</v>
          </cell>
          <cell r="K256">
            <v>0</v>
          </cell>
          <cell r="L256">
            <v>0</v>
          </cell>
          <cell r="M256">
            <v>0</v>
          </cell>
          <cell r="N256">
            <v>0</v>
          </cell>
          <cell r="O256">
            <v>0</v>
          </cell>
          <cell r="Q256">
            <v>1</v>
          </cell>
        </row>
        <row r="257">
          <cell r="C257" t="str">
            <v>05P21</v>
          </cell>
          <cell r="D257" t="str">
            <v>4.0LSOHC VCT P221 Veh. Inst</v>
          </cell>
          <cell r="E257" t="str">
            <v>All Other N.A. Truck Programs</v>
          </cell>
          <cell r="F257">
            <v>38200</v>
          </cell>
          <cell r="G257">
            <v>14.15</v>
          </cell>
          <cell r="H257">
            <v>7.4</v>
          </cell>
          <cell r="I257">
            <v>1</v>
          </cell>
          <cell r="J257">
            <v>7.4</v>
          </cell>
          <cell r="K257">
            <v>0</v>
          </cell>
          <cell r="L257">
            <v>0</v>
          </cell>
          <cell r="M257">
            <v>0.01</v>
          </cell>
          <cell r="N257">
            <v>2.786</v>
          </cell>
          <cell r="O257">
            <v>3.78</v>
          </cell>
          <cell r="P257">
            <v>0.82399999999999995</v>
          </cell>
          <cell r="Q257">
            <v>7.4</v>
          </cell>
        </row>
        <row r="258">
          <cell r="C258" t="str">
            <v>05P38</v>
          </cell>
          <cell r="D258" t="str">
            <v>P254 6.8L 3V  V10 LPG Veh Inst</v>
          </cell>
          <cell r="E258" t="str">
            <v>All Other N.A. Truck Programs</v>
          </cell>
          <cell r="F258">
            <v>38231</v>
          </cell>
          <cell r="G258">
            <v>18</v>
          </cell>
          <cell r="H258">
            <v>0.96799999999999997</v>
          </cell>
          <cell r="I258">
            <v>1</v>
          </cell>
          <cell r="J258">
            <v>0.96799999999999997</v>
          </cell>
          <cell r="K258">
            <v>0</v>
          </cell>
          <cell r="L258">
            <v>0</v>
          </cell>
          <cell r="M258">
            <v>0</v>
          </cell>
          <cell r="N258">
            <v>6.7000000000000004E-2</v>
          </cell>
          <cell r="O258">
            <v>0.68899999999999995</v>
          </cell>
          <cell r="P258">
            <v>0.21199999999999999</v>
          </cell>
          <cell r="Q258">
            <v>0.96799999999999997</v>
          </cell>
        </row>
        <row r="259">
          <cell r="C259" t="str">
            <v>05P39</v>
          </cell>
          <cell r="D259" t="str">
            <v>P254 6.8L 3V Mod V10 LPG</v>
          </cell>
          <cell r="E259" t="str">
            <v>All Other N.A. Truck Programs</v>
          </cell>
          <cell r="F259">
            <v>38231</v>
          </cell>
          <cell r="G259">
            <v>6</v>
          </cell>
          <cell r="H259">
            <v>2.895</v>
          </cell>
          <cell r="I259">
            <v>1</v>
          </cell>
          <cell r="J259">
            <v>2.895</v>
          </cell>
          <cell r="K259">
            <v>0</v>
          </cell>
          <cell r="L259">
            <v>0</v>
          </cell>
          <cell r="M259">
            <v>1E-3</v>
          </cell>
          <cell r="N259">
            <v>0.86299999999999999</v>
          </cell>
          <cell r="O259">
            <v>1.5529999999999999</v>
          </cell>
          <cell r="P259">
            <v>0.47799999999999998</v>
          </cell>
          <cell r="Q259">
            <v>2.895</v>
          </cell>
        </row>
        <row r="260">
          <cell r="C260" t="str">
            <v>05P42</v>
          </cell>
          <cell r="D260" t="str">
            <v>4.6L 3V V8 FOR P221</v>
          </cell>
          <cell r="E260" t="str">
            <v>All Other N.A. Truck Programs</v>
          </cell>
          <cell r="F260">
            <v>38200</v>
          </cell>
          <cell r="G260">
            <v>18.8</v>
          </cell>
          <cell r="H260">
            <v>0.9</v>
          </cell>
          <cell r="I260">
            <v>1</v>
          </cell>
          <cell r="J260">
            <v>0.9</v>
          </cell>
          <cell r="K260">
            <v>0</v>
          </cell>
          <cell r="L260">
            <v>0</v>
          </cell>
          <cell r="M260">
            <v>2E-3</v>
          </cell>
          <cell r="N260">
            <v>0.34</v>
          </cell>
          <cell r="O260">
            <v>0.45900000000000002</v>
          </cell>
          <cell r="P260">
            <v>9.9000000000000005E-2</v>
          </cell>
          <cell r="Q260">
            <v>0.9</v>
          </cell>
        </row>
        <row r="261">
          <cell r="C261" t="str">
            <v>05P44</v>
          </cell>
          <cell r="D261" t="str">
            <v>P221 5.4L 3V Mod V8 CNG</v>
          </cell>
          <cell r="E261" t="str">
            <v>All Other N.A. Truck Programs</v>
          </cell>
          <cell r="F261">
            <v>38443</v>
          </cell>
          <cell r="G261">
            <v>7</v>
          </cell>
          <cell r="H261">
            <v>3.1840000000000002</v>
          </cell>
          <cell r="I261">
            <v>1</v>
          </cell>
          <cell r="J261">
            <v>3.1840000000000002</v>
          </cell>
          <cell r="K261">
            <v>0</v>
          </cell>
          <cell r="L261">
            <v>0</v>
          </cell>
          <cell r="M261">
            <v>0</v>
          </cell>
          <cell r="N261">
            <v>0.249</v>
          </cell>
          <cell r="O261">
            <v>1.653</v>
          </cell>
          <cell r="P261">
            <v>1.0720000000000001</v>
          </cell>
          <cell r="Q261">
            <v>2.9740000000000002</v>
          </cell>
        </row>
        <row r="262">
          <cell r="C262" t="str">
            <v>05P45</v>
          </cell>
          <cell r="D262" t="str">
            <v>P221 5.4L 3V CNG V8 Veh. Inst.</v>
          </cell>
          <cell r="E262" t="str">
            <v>All Other N.A. Truck Programs</v>
          </cell>
          <cell r="F262">
            <v>38443</v>
          </cell>
          <cell r="G262">
            <v>14</v>
          </cell>
          <cell r="H262">
            <v>0.96799999999999997</v>
          </cell>
          <cell r="I262">
            <v>1</v>
          </cell>
          <cell r="J262">
            <v>0.96800000000000008</v>
          </cell>
          <cell r="K262">
            <v>0</v>
          </cell>
          <cell r="L262">
            <v>0</v>
          </cell>
          <cell r="M262">
            <v>0</v>
          </cell>
          <cell r="N262">
            <v>7.0000000000000001E-3</v>
          </cell>
          <cell r="O262">
            <v>0.27100000000000002</v>
          </cell>
          <cell r="P262">
            <v>0.68</v>
          </cell>
          <cell r="Q262">
            <v>0.95800000000000007</v>
          </cell>
        </row>
        <row r="263">
          <cell r="C263" t="str">
            <v>06P10</v>
          </cell>
          <cell r="D263" t="str">
            <v>U152 4.6L Mod 3V Installat.</v>
          </cell>
          <cell r="E263" t="str">
            <v>All Other N.A. Truck Programs</v>
          </cell>
          <cell r="F263">
            <v>38565</v>
          </cell>
          <cell r="G263">
            <v>14.1</v>
          </cell>
          <cell r="H263">
            <v>1.3</v>
          </cell>
          <cell r="I263">
            <v>1</v>
          </cell>
          <cell r="J263">
            <v>1.3</v>
          </cell>
          <cell r="K263">
            <v>0</v>
          </cell>
          <cell r="L263">
            <v>0</v>
          </cell>
          <cell r="M263">
            <v>0</v>
          </cell>
          <cell r="N263">
            <v>0</v>
          </cell>
          <cell r="O263">
            <v>0.13600000000000001</v>
          </cell>
          <cell r="P263">
            <v>0.99099999999999999</v>
          </cell>
          <cell r="Q263">
            <v>1.127</v>
          </cell>
        </row>
        <row r="264">
          <cell r="C264" t="str">
            <v>07D01</v>
          </cell>
          <cell r="D264" t="str">
            <v>U293 (C/D Size HEV) freshening</v>
          </cell>
          <cell r="E264" t="str">
            <v>All Other N.A. Truck Programs</v>
          </cell>
          <cell r="F264">
            <v>39142</v>
          </cell>
          <cell r="G264">
            <v>100</v>
          </cell>
          <cell r="H264">
            <v>56.258000000000003</v>
          </cell>
          <cell r="I264">
            <v>1</v>
          </cell>
          <cell r="J264">
            <v>56.258000000000003</v>
          </cell>
          <cell r="K264">
            <v>0</v>
          </cell>
          <cell r="L264">
            <v>0</v>
          </cell>
          <cell r="M264">
            <v>0</v>
          </cell>
          <cell r="N264">
            <v>0</v>
          </cell>
          <cell r="O264">
            <v>0</v>
          </cell>
          <cell r="P264">
            <v>1.869</v>
          </cell>
          <cell r="Q264">
            <v>1.869</v>
          </cell>
        </row>
        <row r="265">
          <cell r="C265" t="str">
            <v>07U02</v>
          </cell>
          <cell r="D265" t="str">
            <v>U324 A6R38-ZF A/T Vehicle Inst</v>
          </cell>
          <cell r="E265" t="str">
            <v>All Other N.A. Truck Programs</v>
          </cell>
          <cell r="F265">
            <v>38930</v>
          </cell>
          <cell r="G265">
            <v>15</v>
          </cell>
          <cell r="H265">
            <v>8.44</v>
          </cell>
          <cell r="I265">
            <v>1</v>
          </cell>
          <cell r="J265">
            <v>8.44</v>
          </cell>
          <cell r="K265">
            <v>0</v>
          </cell>
          <cell r="L265">
            <v>0</v>
          </cell>
          <cell r="M265">
            <v>0</v>
          </cell>
          <cell r="N265">
            <v>0</v>
          </cell>
          <cell r="O265">
            <v>2E-3</v>
          </cell>
          <cell r="P265">
            <v>0.88400000000000001</v>
          </cell>
          <cell r="Q265">
            <v>0.88600000000000001</v>
          </cell>
        </row>
        <row r="266">
          <cell r="C266" t="str">
            <v>07V10</v>
          </cell>
          <cell r="D266" t="str">
            <v>P273 Ranger Freshening</v>
          </cell>
          <cell r="E266" t="str">
            <v>All Other N.A. Truck Programs</v>
          </cell>
          <cell r="F266">
            <v>39203</v>
          </cell>
          <cell r="G266">
            <v>313</v>
          </cell>
          <cell r="H266">
            <v>177.25899999999999</v>
          </cell>
          <cell r="I266">
            <v>1</v>
          </cell>
          <cell r="J266">
            <v>177.25899999999999</v>
          </cell>
          <cell r="K266">
            <v>0</v>
          </cell>
          <cell r="L266">
            <v>0</v>
          </cell>
          <cell r="M266">
            <v>0</v>
          </cell>
          <cell r="N266">
            <v>0</v>
          </cell>
          <cell r="O266">
            <v>0</v>
          </cell>
          <cell r="P266">
            <v>1.26</v>
          </cell>
          <cell r="Q266">
            <v>1.26</v>
          </cell>
        </row>
        <row r="267">
          <cell r="C267" t="str">
            <v>08501</v>
          </cell>
          <cell r="D267" t="str">
            <v>U251 Major Fresh - Phase 2</v>
          </cell>
          <cell r="E267" t="str">
            <v>All Other N.A. Truck Programs</v>
          </cell>
          <cell r="F267">
            <v>39479</v>
          </cell>
          <cell r="G267">
            <v>1116.7</v>
          </cell>
          <cell r="H267">
            <v>727.84299999999996</v>
          </cell>
          <cell r="I267">
            <v>0.92400000000000004</v>
          </cell>
          <cell r="J267">
            <v>672.52693199999999</v>
          </cell>
          <cell r="K267">
            <v>0</v>
          </cell>
          <cell r="L267">
            <v>0</v>
          </cell>
          <cell r="M267">
            <v>0</v>
          </cell>
          <cell r="N267">
            <v>0</v>
          </cell>
          <cell r="O267">
            <v>0</v>
          </cell>
          <cell r="P267">
            <v>1.622544</v>
          </cell>
          <cell r="Q267">
            <v>1.622544</v>
          </cell>
        </row>
        <row r="268">
          <cell r="C268" t="str">
            <v>08P13</v>
          </cell>
          <cell r="D268" t="str">
            <v>P273 4.1L V6 Installation</v>
          </cell>
          <cell r="E268" t="str">
            <v>All Other N.A. Truck Programs</v>
          </cell>
          <cell r="F268">
            <v>39661</v>
          </cell>
          <cell r="G268">
            <v>14.35</v>
          </cell>
          <cell r="H268">
            <v>7.4089999999999998</v>
          </cell>
          <cell r="I268">
            <v>1</v>
          </cell>
          <cell r="J268">
            <v>7.4089999999999998</v>
          </cell>
          <cell r="K268">
            <v>0</v>
          </cell>
          <cell r="L268">
            <v>0</v>
          </cell>
          <cell r="M268">
            <v>0</v>
          </cell>
          <cell r="N268">
            <v>0</v>
          </cell>
          <cell r="O268">
            <v>0</v>
          </cell>
          <cell r="P268">
            <v>0</v>
          </cell>
          <cell r="Q268">
            <v>0</v>
          </cell>
        </row>
        <row r="269">
          <cell r="C269" t="str">
            <v>08P20</v>
          </cell>
          <cell r="D269" t="str">
            <v>P221 3.8L SOHC V6 Veh Inst</v>
          </cell>
          <cell r="E269" t="str">
            <v>All Other N.A. Truck Programs</v>
          </cell>
          <cell r="F269">
            <v>39295</v>
          </cell>
          <cell r="G269">
            <v>14</v>
          </cell>
          <cell r="H269">
            <v>8.907</v>
          </cell>
          <cell r="I269">
            <v>1</v>
          </cell>
          <cell r="J269">
            <v>8.907</v>
          </cell>
          <cell r="K269">
            <v>0</v>
          </cell>
          <cell r="L269">
            <v>0</v>
          </cell>
          <cell r="M269">
            <v>0</v>
          </cell>
          <cell r="N269">
            <v>0</v>
          </cell>
          <cell r="O269">
            <v>0</v>
          </cell>
          <cell r="P269">
            <v>2E-3</v>
          </cell>
          <cell r="Q269">
            <v>2E-3</v>
          </cell>
        </row>
        <row r="270">
          <cell r="C270" t="str">
            <v>08U00</v>
          </cell>
          <cell r="D270" t="str">
            <v>U324/326 Minor Freshening</v>
          </cell>
          <cell r="E270" t="str">
            <v>All Other N.A. Truck Programs</v>
          </cell>
          <cell r="F270">
            <v>39295</v>
          </cell>
          <cell r="G270">
            <v>250</v>
          </cell>
          <cell r="H270">
            <v>141.43100000000001</v>
          </cell>
          <cell r="I270">
            <v>0.8</v>
          </cell>
          <cell r="J270">
            <v>113.1448</v>
          </cell>
          <cell r="K270">
            <v>0</v>
          </cell>
          <cell r="L270">
            <v>0</v>
          </cell>
          <cell r="M270">
            <v>0</v>
          </cell>
          <cell r="N270">
            <v>0</v>
          </cell>
          <cell r="O270">
            <v>0</v>
          </cell>
          <cell r="P270">
            <v>1.9199999999999998E-2</v>
          </cell>
          <cell r="Q270">
            <v>1.9199999999999998E-2</v>
          </cell>
        </row>
        <row r="271">
          <cell r="C271" t="str">
            <v>08W01</v>
          </cell>
          <cell r="D271" t="str">
            <v>V255 E-Series Major Fresh</v>
          </cell>
          <cell r="E271" t="str">
            <v>All Other N.A. Truck Programs</v>
          </cell>
          <cell r="F271">
            <v>39295</v>
          </cell>
          <cell r="G271">
            <v>275</v>
          </cell>
          <cell r="H271">
            <v>158</v>
          </cell>
          <cell r="I271">
            <v>1</v>
          </cell>
          <cell r="J271">
            <v>158</v>
          </cell>
          <cell r="K271">
            <v>0</v>
          </cell>
          <cell r="L271">
            <v>0</v>
          </cell>
          <cell r="M271">
            <v>0</v>
          </cell>
          <cell r="N271">
            <v>0</v>
          </cell>
          <cell r="O271">
            <v>0</v>
          </cell>
          <cell r="P271">
            <v>2.8000000000000001E-2</v>
          </cell>
          <cell r="Q271">
            <v>2.8000000000000001E-2</v>
          </cell>
        </row>
        <row r="272">
          <cell r="C272" t="str">
            <v>08X03</v>
          </cell>
          <cell r="D272" t="str">
            <v>P221 Freshening</v>
          </cell>
          <cell r="E272" t="str">
            <v>All Other N.A. Truck Programs</v>
          </cell>
          <cell r="F272">
            <v>39295</v>
          </cell>
          <cell r="G272">
            <v>258.60000000000002</v>
          </cell>
          <cell r="H272">
            <v>129.97</v>
          </cell>
          <cell r="I272">
            <v>1</v>
          </cell>
          <cell r="J272">
            <v>129.97</v>
          </cell>
          <cell r="K272">
            <v>0</v>
          </cell>
          <cell r="L272">
            <v>0</v>
          </cell>
          <cell r="M272">
            <v>0</v>
          </cell>
          <cell r="N272">
            <v>0</v>
          </cell>
          <cell r="O272">
            <v>0</v>
          </cell>
          <cell r="P272">
            <v>2.4E-2</v>
          </cell>
          <cell r="Q272">
            <v>2.4E-2</v>
          </cell>
        </row>
        <row r="273">
          <cell r="C273" t="str">
            <v>08Z00</v>
          </cell>
          <cell r="D273" t="str">
            <v>U/P254 Minor Freshening</v>
          </cell>
          <cell r="E273" t="str">
            <v>All Other N.A. Truck Programs</v>
          </cell>
          <cell r="F273">
            <v>39295</v>
          </cell>
          <cell r="G273">
            <v>275</v>
          </cell>
          <cell r="H273">
            <v>155.57300000000001</v>
          </cell>
          <cell r="I273">
            <v>1</v>
          </cell>
          <cell r="J273">
            <v>155.57300000000004</v>
          </cell>
          <cell r="K273">
            <v>0</v>
          </cell>
          <cell r="L273">
            <v>0</v>
          </cell>
          <cell r="M273">
            <v>0</v>
          </cell>
          <cell r="N273">
            <v>0</v>
          </cell>
          <cell r="O273">
            <v>0</v>
          </cell>
          <cell r="P273">
            <v>2.8000000000000004E-2</v>
          </cell>
          <cell r="Q273">
            <v>2.8000000000000004E-2</v>
          </cell>
        </row>
        <row r="274">
          <cell r="C274" t="str">
            <v>09600</v>
          </cell>
          <cell r="D274" t="str">
            <v>U242 Escape minor freshening</v>
          </cell>
          <cell r="E274" t="str">
            <v>All Other N.A. Truck Programs</v>
          </cell>
          <cell r="F274">
            <v>39753</v>
          </cell>
          <cell r="G274">
            <v>50</v>
          </cell>
          <cell r="H274">
            <v>28.132999999999999</v>
          </cell>
          <cell r="I274">
            <v>1</v>
          </cell>
          <cell r="J274">
            <v>28.132999999999999</v>
          </cell>
          <cell r="K274">
            <v>0</v>
          </cell>
          <cell r="L274">
            <v>0</v>
          </cell>
          <cell r="M274">
            <v>0</v>
          </cell>
          <cell r="N274">
            <v>0</v>
          </cell>
          <cell r="O274">
            <v>0</v>
          </cell>
          <cell r="P274">
            <v>0</v>
          </cell>
          <cell r="Q274">
            <v>0</v>
          </cell>
        </row>
        <row r="275">
          <cell r="C275" t="str">
            <v>10U00</v>
          </cell>
          <cell r="D275" t="str">
            <v>U324/326  Major Freshening</v>
          </cell>
          <cell r="E275" t="str">
            <v>All Other N.A. Truck Programs</v>
          </cell>
          <cell r="F275">
            <v>40026</v>
          </cell>
          <cell r="G275">
            <v>1250</v>
          </cell>
          <cell r="H275">
            <v>803.08699999999999</v>
          </cell>
          <cell r="I275">
            <v>0.8</v>
          </cell>
          <cell r="J275">
            <v>642.46960000000001</v>
          </cell>
          <cell r="K275">
            <v>0</v>
          </cell>
          <cell r="L275">
            <v>0</v>
          </cell>
          <cell r="M275">
            <v>0</v>
          </cell>
          <cell r="N275">
            <v>0</v>
          </cell>
          <cell r="O275">
            <v>0</v>
          </cell>
          <cell r="P275">
            <v>0</v>
          </cell>
          <cell r="Q275">
            <v>0</v>
          </cell>
        </row>
        <row r="276">
          <cell r="C276" t="str">
            <v>10V01</v>
          </cell>
          <cell r="D276" t="str">
            <v>P273 6R70 A/T Veh. Install</v>
          </cell>
          <cell r="E276" t="str">
            <v>All Other N.A. Truck Programs</v>
          </cell>
          <cell r="F276">
            <v>40026</v>
          </cell>
          <cell r="G276">
            <v>15</v>
          </cell>
          <cell r="H276">
            <v>8.4849999999999994</v>
          </cell>
          <cell r="I276">
            <v>1</v>
          </cell>
          <cell r="J276">
            <v>8.4849999999999994</v>
          </cell>
          <cell r="K276">
            <v>0</v>
          </cell>
          <cell r="L276">
            <v>0</v>
          </cell>
          <cell r="M276">
            <v>0</v>
          </cell>
          <cell r="N276">
            <v>0</v>
          </cell>
          <cell r="O276">
            <v>0</v>
          </cell>
          <cell r="P276">
            <v>0</v>
          </cell>
          <cell r="Q276">
            <v>0</v>
          </cell>
        </row>
        <row r="277">
          <cell r="C277" t="str">
            <v>10X20</v>
          </cell>
          <cell r="D277" t="str">
            <v>P221/Supercrew Major Fresh</v>
          </cell>
          <cell r="E277" t="str">
            <v>All Other N.A. Truck Programs</v>
          </cell>
          <cell r="F277">
            <v>40118</v>
          </cell>
          <cell r="G277">
            <v>600</v>
          </cell>
          <cell r="H277">
            <v>391.06900000000002</v>
          </cell>
          <cell r="I277">
            <v>1</v>
          </cell>
          <cell r="J277">
            <v>391.06900000000002</v>
          </cell>
          <cell r="K277">
            <v>0</v>
          </cell>
          <cell r="L277">
            <v>0</v>
          </cell>
          <cell r="M277">
            <v>0</v>
          </cell>
          <cell r="N277">
            <v>0</v>
          </cell>
          <cell r="O277">
            <v>0</v>
          </cell>
          <cell r="P277">
            <v>0</v>
          </cell>
          <cell r="Q277">
            <v>0</v>
          </cell>
        </row>
        <row r="278">
          <cell r="C278" t="str">
            <v>11500</v>
          </cell>
          <cell r="D278" t="str">
            <v>U251 Minor Fresh (Incl. MNTR)</v>
          </cell>
          <cell r="E278" t="str">
            <v>All Other N.A. Truck Programs</v>
          </cell>
          <cell r="F278">
            <v>40391</v>
          </cell>
          <cell r="G278">
            <v>300</v>
          </cell>
          <cell r="H278">
            <v>169.715</v>
          </cell>
          <cell r="I278">
            <v>0.66700000000000004</v>
          </cell>
          <cell r="J278">
            <v>113.199905</v>
          </cell>
          <cell r="K278">
            <v>0</v>
          </cell>
          <cell r="L278">
            <v>0</v>
          </cell>
          <cell r="M278">
            <v>0</v>
          </cell>
          <cell r="N278">
            <v>0</v>
          </cell>
          <cell r="O278">
            <v>0</v>
          </cell>
          <cell r="P278">
            <v>0</v>
          </cell>
          <cell r="Q278">
            <v>0</v>
          </cell>
        </row>
        <row r="279">
          <cell r="C279" t="str">
            <v>11600</v>
          </cell>
          <cell r="D279" t="str">
            <v>U242 Escape Ford Share Major</v>
          </cell>
          <cell r="E279" t="str">
            <v>All Other N.A. Truck Programs</v>
          </cell>
          <cell r="F279">
            <v>40483</v>
          </cell>
          <cell r="G279">
            <v>567</v>
          </cell>
          <cell r="H279">
            <v>371.38499999999999</v>
          </cell>
          <cell r="I279">
            <v>1</v>
          </cell>
          <cell r="J279">
            <v>371.38499999999999</v>
          </cell>
          <cell r="K279">
            <v>0</v>
          </cell>
          <cell r="L279">
            <v>0</v>
          </cell>
          <cell r="M279">
            <v>0</v>
          </cell>
          <cell r="N279">
            <v>0</v>
          </cell>
          <cell r="O279">
            <v>0</v>
          </cell>
          <cell r="P279">
            <v>0</v>
          </cell>
          <cell r="Q279">
            <v>0</v>
          </cell>
        </row>
        <row r="280">
          <cell r="C280" t="str">
            <v>11D01</v>
          </cell>
          <cell r="D280" t="str">
            <v>U293 (C/D Size HEV) freshing</v>
          </cell>
          <cell r="E280" t="str">
            <v>All Other N.A. Truck Programs</v>
          </cell>
          <cell r="F280">
            <v>40391</v>
          </cell>
          <cell r="G280">
            <v>100</v>
          </cell>
          <cell r="H280">
            <v>56.258000000000003</v>
          </cell>
          <cell r="I280">
            <v>1</v>
          </cell>
          <cell r="J280">
            <v>56.258000000000003</v>
          </cell>
          <cell r="K280">
            <v>0</v>
          </cell>
          <cell r="L280">
            <v>0</v>
          </cell>
          <cell r="M280">
            <v>0</v>
          </cell>
          <cell r="N280">
            <v>0</v>
          </cell>
          <cell r="O280">
            <v>0</v>
          </cell>
          <cell r="P280">
            <v>0</v>
          </cell>
          <cell r="Q280">
            <v>0</v>
          </cell>
        </row>
        <row r="281">
          <cell r="C281" t="str">
            <v>11U03</v>
          </cell>
          <cell r="D281" t="str">
            <v>U324 Mid Cycle Action</v>
          </cell>
          <cell r="E281" t="str">
            <v>All Other N.A. Truck Programs</v>
          </cell>
          <cell r="F281">
            <v>40391</v>
          </cell>
          <cell r="G281">
            <v>20</v>
          </cell>
          <cell r="H281">
            <v>11.250999999999999</v>
          </cell>
          <cell r="I281">
            <v>1</v>
          </cell>
          <cell r="J281">
            <v>11.250999999999999</v>
          </cell>
          <cell r="K281">
            <v>0</v>
          </cell>
          <cell r="L281">
            <v>0</v>
          </cell>
          <cell r="M281">
            <v>0</v>
          </cell>
          <cell r="N281">
            <v>0</v>
          </cell>
          <cell r="O281">
            <v>0</v>
          </cell>
          <cell r="P281">
            <v>0</v>
          </cell>
          <cell r="Q281">
            <v>0</v>
          </cell>
        </row>
        <row r="282">
          <cell r="C282" t="str">
            <v>11V00</v>
          </cell>
          <cell r="D282" t="str">
            <v>P273 Ranger Minor Fresh</v>
          </cell>
          <cell r="E282" t="str">
            <v>All Other N.A. Truck Programs</v>
          </cell>
          <cell r="F282">
            <v>40391</v>
          </cell>
          <cell r="G282">
            <v>138</v>
          </cell>
          <cell r="H282">
            <v>77.831999999999994</v>
          </cell>
          <cell r="I282">
            <v>1</v>
          </cell>
          <cell r="J282">
            <v>77.831999999999994</v>
          </cell>
          <cell r="K282">
            <v>0</v>
          </cell>
          <cell r="L282">
            <v>0</v>
          </cell>
          <cell r="M282">
            <v>0</v>
          </cell>
          <cell r="N282">
            <v>0</v>
          </cell>
          <cell r="O282">
            <v>0</v>
          </cell>
          <cell r="P282">
            <v>0</v>
          </cell>
          <cell r="Q282">
            <v>0</v>
          </cell>
        </row>
        <row r="283">
          <cell r="C283" t="str">
            <v>11W01</v>
          </cell>
          <cell r="D283" t="str">
            <v>V255 E-Series Minor Fresh</v>
          </cell>
          <cell r="E283" t="str">
            <v>All Other N.A. Truck Programs</v>
          </cell>
          <cell r="F283">
            <v>40391</v>
          </cell>
          <cell r="G283">
            <v>150</v>
          </cell>
          <cell r="H283">
            <v>84.856999999999999</v>
          </cell>
          <cell r="I283">
            <v>1</v>
          </cell>
          <cell r="J283">
            <v>84.856999999999999</v>
          </cell>
          <cell r="K283">
            <v>0</v>
          </cell>
          <cell r="L283">
            <v>0</v>
          </cell>
          <cell r="M283">
            <v>0</v>
          </cell>
          <cell r="N283">
            <v>0</v>
          </cell>
          <cell r="O283">
            <v>0</v>
          </cell>
          <cell r="P283">
            <v>0</v>
          </cell>
          <cell r="Q283">
            <v>0</v>
          </cell>
        </row>
        <row r="284">
          <cell r="C284" t="str">
            <v>11Z20</v>
          </cell>
          <cell r="D284" t="str">
            <v>U254/P254 Major Fresh</v>
          </cell>
          <cell r="E284" t="str">
            <v>All Other N.A. Truck Programs</v>
          </cell>
          <cell r="F284">
            <v>40391</v>
          </cell>
          <cell r="G284">
            <v>475</v>
          </cell>
          <cell r="H284">
            <v>320.197</v>
          </cell>
          <cell r="I284">
            <v>1</v>
          </cell>
          <cell r="J284">
            <v>320.19700000000006</v>
          </cell>
          <cell r="K284">
            <v>0</v>
          </cell>
          <cell r="L284">
            <v>0</v>
          </cell>
          <cell r="M284">
            <v>0</v>
          </cell>
          <cell r="N284">
            <v>0</v>
          </cell>
          <cell r="O284">
            <v>0</v>
          </cell>
          <cell r="P284">
            <v>0</v>
          </cell>
          <cell r="Q284">
            <v>0</v>
          </cell>
        </row>
        <row r="285">
          <cell r="C285" t="str">
            <v>95P54</v>
          </cell>
          <cell r="D285" t="str">
            <v>HIGH VOL V6 (415K)</v>
          </cell>
          <cell r="E285" t="str">
            <v>All Other Powertrain</v>
          </cell>
          <cell r="F285">
            <v>34547</v>
          </cell>
          <cell r="G285">
            <v>1139.4390000000001</v>
          </cell>
          <cell r="H285">
            <v>863.06700000000001</v>
          </cell>
          <cell r="I285">
            <v>0.9</v>
          </cell>
          <cell r="J285">
            <v>776.76030000000003</v>
          </cell>
          <cell r="K285">
            <v>7.3800000000000004E-2</v>
          </cell>
          <cell r="L285">
            <v>0</v>
          </cell>
          <cell r="M285">
            <v>0</v>
          </cell>
          <cell r="N285">
            <v>0</v>
          </cell>
          <cell r="O285">
            <v>0</v>
          </cell>
          <cell r="P285">
            <v>0</v>
          </cell>
          <cell r="Q285">
            <v>0</v>
          </cell>
        </row>
        <row r="286">
          <cell r="C286" t="str">
            <v>96Y32</v>
          </cell>
          <cell r="D286" t="str">
            <v>ESSEX DUAL INDUCTION</v>
          </cell>
          <cell r="E286" t="str">
            <v>All Other Powertrain</v>
          </cell>
          <cell r="F286">
            <v>34912</v>
          </cell>
          <cell r="G286">
            <v>345.42099999999999</v>
          </cell>
          <cell r="H286">
            <v>237.32900000000001</v>
          </cell>
          <cell r="I286">
            <v>1</v>
          </cell>
          <cell r="J286">
            <v>237.32900000000004</v>
          </cell>
          <cell r="K286">
            <v>2.3E-2</v>
          </cell>
          <cell r="L286">
            <v>0</v>
          </cell>
          <cell r="M286">
            <v>0</v>
          </cell>
          <cell r="N286">
            <v>0</v>
          </cell>
          <cell r="O286">
            <v>0</v>
          </cell>
          <cell r="P286">
            <v>0</v>
          </cell>
          <cell r="Q286">
            <v>0</v>
          </cell>
        </row>
        <row r="287">
          <cell r="C287" t="str">
            <v>97P49</v>
          </cell>
          <cell r="D287" t="str">
            <v>UN93/PN96 PT CAPACITY</v>
          </cell>
          <cell r="E287" t="str">
            <v>All Other Powertrain</v>
          </cell>
          <cell r="F287">
            <v>35278</v>
          </cell>
          <cell r="G287">
            <v>398.495</v>
          </cell>
          <cell r="H287">
            <v>336.62400000000002</v>
          </cell>
          <cell r="I287">
            <v>0.99968213793431238</v>
          </cell>
          <cell r="J287">
            <v>336.517</v>
          </cell>
          <cell r="K287">
            <v>1.6679999999999999</v>
          </cell>
          <cell r="L287">
            <v>0</v>
          </cell>
          <cell r="M287">
            <v>0</v>
          </cell>
          <cell r="N287">
            <v>0</v>
          </cell>
          <cell r="O287">
            <v>0</v>
          </cell>
          <cell r="P287">
            <v>0</v>
          </cell>
          <cell r="Q287">
            <v>0</v>
          </cell>
        </row>
        <row r="288">
          <cell r="C288" t="str">
            <v>97Y27</v>
          </cell>
          <cell r="D288" t="str">
            <v>4.0L SOHC/EI &amp; 5R55E-EUROPE</v>
          </cell>
          <cell r="E288" t="str">
            <v>All Other Powertrain</v>
          </cell>
          <cell r="F288">
            <v>35278</v>
          </cell>
          <cell r="G288">
            <v>445.73599999999999</v>
          </cell>
          <cell r="H288">
            <v>283.303</v>
          </cell>
          <cell r="I288">
            <v>0.83922086952838482</v>
          </cell>
          <cell r="J288">
            <v>237.75379000000001</v>
          </cell>
          <cell r="K288">
            <v>5.7462799999999996</v>
          </cell>
          <cell r="L288">
            <v>0</v>
          </cell>
          <cell r="M288">
            <v>0</v>
          </cell>
          <cell r="N288">
            <v>0</v>
          </cell>
          <cell r="O288">
            <v>0</v>
          </cell>
          <cell r="P288">
            <v>0</v>
          </cell>
          <cell r="Q288">
            <v>0</v>
          </cell>
        </row>
        <row r="289">
          <cell r="C289" t="str">
            <v>97Y28</v>
          </cell>
          <cell r="D289" t="str">
            <v>A5LD-EN TRANS</v>
          </cell>
          <cell r="E289" t="str">
            <v>All Other Powertrain</v>
          </cell>
          <cell r="F289">
            <v>35278</v>
          </cell>
          <cell r="G289">
            <v>100.85299999999999</v>
          </cell>
          <cell r="H289">
            <v>76.587999999999994</v>
          </cell>
          <cell r="I289">
            <v>0.61066224473807917</v>
          </cell>
          <cell r="J289">
            <v>46.769400000000005</v>
          </cell>
          <cell r="K289">
            <v>0.18180000000000002</v>
          </cell>
          <cell r="L289">
            <v>0</v>
          </cell>
          <cell r="M289">
            <v>0</v>
          </cell>
          <cell r="N289">
            <v>0</v>
          </cell>
          <cell r="O289">
            <v>0</v>
          </cell>
          <cell r="P289">
            <v>0</v>
          </cell>
          <cell r="Q289">
            <v>0</v>
          </cell>
        </row>
        <row r="290">
          <cell r="C290" t="str">
            <v>97Y31</v>
          </cell>
          <cell r="D290" t="str">
            <v>ESSEX CAPACITY P</v>
          </cell>
          <cell r="E290" t="str">
            <v>All Other Powertrain</v>
          </cell>
          <cell r="F290">
            <v>35278</v>
          </cell>
          <cell r="G290">
            <v>3.2000000000000001E-2</v>
          </cell>
          <cell r="H290">
            <v>3.2000000000000001E-2</v>
          </cell>
          <cell r="I290">
            <v>1</v>
          </cell>
          <cell r="J290">
            <v>3.2000000000000001E-2</v>
          </cell>
          <cell r="K290">
            <v>1.3000000000000001E-2</v>
          </cell>
          <cell r="L290">
            <v>0</v>
          </cell>
          <cell r="M290">
            <v>0</v>
          </cell>
          <cell r="N290">
            <v>0</v>
          </cell>
          <cell r="O290">
            <v>0</v>
          </cell>
          <cell r="P290">
            <v>0</v>
          </cell>
          <cell r="Q290">
            <v>0</v>
          </cell>
        </row>
        <row r="291">
          <cell r="C291" t="str">
            <v>99438</v>
          </cell>
          <cell r="D291" t="str">
            <v>1999 3.8L/4.2L IMPROVEMENTS</v>
          </cell>
          <cell r="E291" t="str">
            <v>All Other Powertrain</v>
          </cell>
          <cell r="F291">
            <v>36008</v>
          </cell>
          <cell r="G291">
            <v>107.22</v>
          </cell>
          <cell r="H291">
            <v>49.86</v>
          </cell>
          <cell r="I291">
            <v>1</v>
          </cell>
          <cell r="J291">
            <v>49.86</v>
          </cell>
          <cell r="K291">
            <v>0.41200000000000003</v>
          </cell>
          <cell r="L291">
            <v>0</v>
          </cell>
          <cell r="M291">
            <v>0</v>
          </cell>
          <cell r="N291">
            <v>0</v>
          </cell>
          <cell r="O291">
            <v>0</v>
          </cell>
          <cell r="P291">
            <v>0</v>
          </cell>
          <cell r="Q291">
            <v>0</v>
          </cell>
        </row>
        <row r="292">
          <cell r="C292" t="str">
            <v>99F81</v>
          </cell>
          <cell r="D292" t="str">
            <v>5R55N/W/4R70W-(F)  5R55N-(T)</v>
          </cell>
          <cell r="E292" t="str">
            <v>All Other Powertrain</v>
          </cell>
          <cell r="F292">
            <v>36241</v>
          </cell>
          <cell r="G292">
            <v>404.40199999999999</v>
          </cell>
          <cell r="H292">
            <v>262.00599999999997</v>
          </cell>
          <cell r="I292">
            <v>0.17675178431028296</v>
          </cell>
          <cell r="J292">
            <v>46.310027999999996</v>
          </cell>
          <cell r="K292">
            <v>2.5554810000000003</v>
          </cell>
          <cell r="L292">
            <v>0</v>
          </cell>
          <cell r="M292">
            <v>0</v>
          </cell>
          <cell r="N292">
            <v>0</v>
          </cell>
          <cell r="O292">
            <v>0</v>
          </cell>
          <cell r="P292">
            <v>0</v>
          </cell>
          <cell r="Q292">
            <v>0</v>
          </cell>
        </row>
        <row r="293">
          <cell r="C293" t="str">
            <v>99S51</v>
          </cell>
          <cell r="D293" t="str">
            <v>Bordeaux A4LD Cap Expansion</v>
          </cell>
          <cell r="E293" t="str">
            <v>All Other Powertrain</v>
          </cell>
          <cell r="F293">
            <v>36312</v>
          </cell>
          <cell r="G293">
            <v>24.596</v>
          </cell>
          <cell r="H293">
            <v>13.081</v>
          </cell>
          <cell r="I293">
            <v>0.9870000000000001</v>
          </cell>
          <cell r="J293">
            <v>12.910947</v>
          </cell>
          <cell r="K293">
            <v>10.144386000000001</v>
          </cell>
          <cell r="L293">
            <v>0</v>
          </cell>
          <cell r="M293">
            <v>0</v>
          </cell>
          <cell r="N293">
            <v>0</v>
          </cell>
          <cell r="O293">
            <v>0</v>
          </cell>
          <cell r="P293">
            <v>0</v>
          </cell>
          <cell r="Q293">
            <v>0</v>
          </cell>
        </row>
        <row r="294">
          <cell r="C294" t="str">
            <v>99S52</v>
          </cell>
          <cell r="D294" t="str">
            <v>1999 MTX75 CAPACITY (COLOGNE)</v>
          </cell>
          <cell r="E294" t="str">
            <v>All Other Powertrain</v>
          </cell>
          <cell r="F294">
            <v>36008</v>
          </cell>
          <cell r="G294">
            <v>177.76900000000001</v>
          </cell>
          <cell r="H294">
            <v>130.095</v>
          </cell>
          <cell r="I294">
            <v>0.40699999999999997</v>
          </cell>
          <cell r="J294">
            <v>52.948664999999998</v>
          </cell>
          <cell r="K294">
            <v>1.6280000000000001E-3</v>
          </cell>
          <cell r="L294">
            <v>0</v>
          </cell>
          <cell r="M294">
            <v>0</v>
          </cell>
          <cell r="N294">
            <v>0</v>
          </cell>
          <cell r="O294">
            <v>0</v>
          </cell>
          <cell r="P294">
            <v>0</v>
          </cell>
          <cell r="Q294">
            <v>0</v>
          </cell>
        </row>
        <row r="295">
          <cell r="C295" t="str">
            <v>00L25</v>
          </cell>
          <cell r="D295" t="str">
            <v>2.0L CVH PISTON COAT</v>
          </cell>
          <cell r="E295" t="str">
            <v>All Other Powertrain</v>
          </cell>
          <cell r="F295">
            <v>36312</v>
          </cell>
          <cell r="G295">
            <v>5.5E-2</v>
          </cell>
          <cell r="H295">
            <v>5.2999999999999999E-2</v>
          </cell>
          <cell r="I295">
            <v>1</v>
          </cell>
          <cell r="J295">
            <v>5.2999999999999999E-2</v>
          </cell>
          <cell r="K295">
            <v>5.2999999999999999E-2</v>
          </cell>
          <cell r="L295">
            <v>0</v>
          </cell>
          <cell r="M295">
            <v>0</v>
          </cell>
          <cell r="N295">
            <v>0</v>
          </cell>
          <cell r="O295">
            <v>0</v>
          </cell>
          <cell r="P295">
            <v>0</v>
          </cell>
          <cell r="Q295">
            <v>0</v>
          </cell>
        </row>
        <row r="296">
          <cell r="C296" t="str">
            <v>00P86</v>
          </cell>
          <cell r="D296" t="str">
            <v>FN-Post Job1 Dfrd F&amp;T Reqts</v>
          </cell>
          <cell r="E296" t="str">
            <v>All Other Powertrain</v>
          </cell>
          <cell r="F296">
            <v>36708</v>
          </cell>
          <cell r="G296">
            <v>5.0609999999999999</v>
          </cell>
          <cell r="H296">
            <v>4.5890000000000004</v>
          </cell>
          <cell r="I296">
            <v>0.86399999999999988</v>
          </cell>
          <cell r="J296">
            <v>3.964896</v>
          </cell>
          <cell r="K296">
            <v>1.8601920000000001</v>
          </cell>
          <cell r="L296">
            <v>1.7072639999999999</v>
          </cell>
          <cell r="M296">
            <v>0.39744000000000002</v>
          </cell>
          <cell r="N296">
            <v>0</v>
          </cell>
          <cell r="O296">
            <v>0</v>
          </cell>
          <cell r="P296">
            <v>0</v>
          </cell>
          <cell r="Q296">
            <v>2.1047039999999999</v>
          </cell>
        </row>
        <row r="297">
          <cell r="C297" t="str">
            <v>00Q04</v>
          </cell>
          <cell r="D297" t="str">
            <v>00 Req't Study - P/T</v>
          </cell>
          <cell r="E297" t="str">
            <v>All Other Powertrain</v>
          </cell>
          <cell r="F297">
            <v>36708</v>
          </cell>
          <cell r="G297">
            <v>7.5449999999999999</v>
          </cell>
          <cell r="H297">
            <v>6.3970000000000002</v>
          </cell>
          <cell r="I297">
            <v>0.85699999999999998</v>
          </cell>
          <cell r="J297">
            <v>5.4822290000000002</v>
          </cell>
          <cell r="K297">
            <v>3.6679599999999999</v>
          </cell>
          <cell r="L297">
            <v>1.4500440000000001</v>
          </cell>
          <cell r="M297">
            <v>1.0284000000000001E-2</v>
          </cell>
          <cell r="N297">
            <v>0</v>
          </cell>
          <cell r="O297">
            <v>0</v>
          </cell>
          <cell r="P297">
            <v>0</v>
          </cell>
          <cell r="Q297">
            <v>1.4603280000000003</v>
          </cell>
        </row>
        <row r="298">
          <cell r="C298" t="str">
            <v>00S30</v>
          </cell>
          <cell r="D298" t="str">
            <v>EU P/T Running Eng'g Chgs</v>
          </cell>
          <cell r="E298" t="str">
            <v>All Other Powertrain</v>
          </cell>
          <cell r="F298">
            <v>36373</v>
          </cell>
          <cell r="G298">
            <v>124.78700000000001</v>
          </cell>
          <cell r="H298">
            <v>66.155000000000001</v>
          </cell>
          <cell r="I298">
            <v>1.0386214193938476E-2</v>
          </cell>
          <cell r="J298">
            <v>0.68709999999999993</v>
          </cell>
          <cell r="K298">
            <v>0.21199999999999999</v>
          </cell>
          <cell r="L298">
            <v>0.21199999999999999</v>
          </cell>
          <cell r="M298">
            <v>0.21199999999999999</v>
          </cell>
          <cell r="N298">
            <v>0</v>
          </cell>
          <cell r="O298">
            <v>0</v>
          </cell>
          <cell r="P298">
            <v>0</v>
          </cell>
          <cell r="Q298">
            <v>0.42399999999999999</v>
          </cell>
        </row>
        <row r="299">
          <cell r="C299" t="str">
            <v>00S51</v>
          </cell>
          <cell r="D299" t="str">
            <v>A4LDE Cap Incr to 3480 upd</v>
          </cell>
          <cell r="E299" t="str">
            <v>All Other Powertrain</v>
          </cell>
          <cell r="F299">
            <v>36557</v>
          </cell>
          <cell r="G299">
            <v>0.62</v>
          </cell>
          <cell r="H299">
            <v>3.6999999999999998E-2</v>
          </cell>
          <cell r="I299">
            <v>1</v>
          </cell>
          <cell r="J299">
            <v>3.6999999999999998E-2</v>
          </cell>
          <cell r="K299">
            <v>1.4E-2</v>
          </cell>
          <cell r="L299">
            <v>0</v>
          </cell>
          <cell r="M299">
            <v>0</v>
          </cell>
          <cell r="N299">
            <v>0</v>
          </cell>
          <cell r="O299">
            <v>0</v>
          </cell>
          <cell r="P299">
            <v>0</v>
          </cell>
          <cell r="Q299">
            <v>0</v>
          </cell>
        </row>
        <row r="300">
          <cell r="C300" t="str">
            <v>01508</v>
          </cell>
          <cell r="D300" t="str">
            <v>Explorer I4 DDC Diesel</v>
          </cell>
          <cell r="E300" t="str">
            <v>All Other Powertrain</v>
          </cell>
          <cell r="F300">
            <v>37053</v>
          </cell>
          <cell r="G300">
            <v>24.806000000000001</v>
          </cell>
          <cell r="H300">
            <v>12.132</v>
          </cell>
          <cell r="I300">
            <v>1</v>
          </cell>
          <cell r="J300">
            <v>12.132</v>
          </cell>
          <cell r="K300">
            <v>0.47199999999999998</v>
          </cell>
          <cell r="L300">
            <v>8.5679999999999996</v>
          </cell>
          <cell r="N300">
            <v>0</v>
          </cell>
          <cell r="O300">
            <v>0</v>
          </cell>
          <cell r="P300">
            <v>0</v>
          </cell>
          <cell r="Q300">
            <v>11.66</v>
          </cell>
        </row>
        <row r="301">
          <cell r="C301" t="str">
            <v>01P19</v>
          </cell>
          <cell r="D301" t="str">
            <v>I4/Diesel Eng. Protype</v>
          </cell>
          <cell r="E301" t="str">
            <v>All Other Powertrain</v>
          </cell>
          <cell r="F301">
            <v>36739</v>
          </cell>
          <cell r="G301">
            <v>2.7050000000000001</v>
          </cell>
          <cell r="H301">
            <v>2.403</v>
          </cell>
          <cell r="I301">
            <v>8.0000000000000002E-3</v>
          </cell>
          <cell r="J301">
            <v>1.9224000000000002E-2</v>
          </cell>
          <cell r="K301">
            <v>1.2408000000000001E-2</v>
          </cell>
          <cell r="L301">
            <v>3.3360000000000004E-3</v>
          </cell>
          <cell r="M301">
            <v>3.48E-3</v>
          </cell>
          <cell r="N301">
            <v>0</v>
          </cell>
          <cell r="O301">
            <v>0</v>
          </cell>
          <cell r="P301">
            <v>0</v>
          </cell>
          <cell r="Q301">
            <v>6.8160000000000009E-3</v>
          </cell>
        </row>
        <row r="302">
          <cell r="C302" t="str">
            <v>01P33</v>
          </cell>
          <cell r="D302" t="str">
            <v>V6 FFV -- U/P207</v>
          </cell>
          <cell r="E302" t="str">
            <v>4.0L V6</v>
          </cell>
          <cell r="F302">
            <v>37088</v>
          </cell>
          <cell r="G302">
            <v>20.097000000000001</v>
          </cell>
          <cell r="H302">
            <v>8.4109999999999996</v>
          </cell>
          <cell r="I302">
            <v>1</v>
          </cell>
          <cell r="J302">
            <v>8.4109999999999996</v>
          </cell>
          <cell r="K302">
            <v>1.9039999999999999</v>
          </cell>
          <cell r="L302">
            <v>3.702</v>
          </cell>
          <cell r="M302">
            <v>0</v>
          </cell>
          <cell r="N302">
            <v>0</v>
          </cell>
          <cell r="O302">
            <v>0</v>
          </cell>
          <cell r="P302">
            <v>0</v>
          </cell>
          <cell r="Q302">
            <v>3.702</v>
          </cell>
        </row>
        <row r="303">
          <cell r="C303" t="str">
            <v>01S58</v>
          </cell>
          <cell r="D303" t="str">
            <v>Transtec Capacity (V6 Heads)</v>
          </cell>
          <cell r="E303" t="str">
            <v>4.0L V6</v>
          </cell>
          <cell r="F303">
            <v>36770</v>
          </cell>
          <cell r="G303">
            <v>24.2</v>
          </cell>
          <cell r="H303">
            <v>22.1</v>
          </cell>
          <cell r="I303">
            <v>0.98</v>
          </cell>
          <cell r="J303">
            <v>21.657999999999998</v>
          </cell>
          <cell r="K303">
            <v>21.657999999999998</v>
          </cell>
          <cell r="L303">
            <v>0</v>
          </cell>
          <cell r="M303">
            <v>0</v>
          </cell>
          <cell r="N303">
            <v>0</v>
          </cell>
          <cell r="O303">
            <v>0</v>
          </cell>
          <cell r="P303">
            <v>0</v>
          </cell>
          <cell r="Q303">
            <v>0</v>
          </cell>
        </row>
        <row r="304">
          <cell r="C304" t="str">
            <v>01S60</v>
          </cell>
          <cell r="D304" t="str">
            <v>Minor Vendor Tooling Cap-EU</v>
          </cell>
          <cell r="E304" t="str">
            <v>All Other Powertrain</v>
          </cell>
          <cell r="F304">
            <v>36739</v>
          </cell>
          <cell r="G304">
            <v>14.308999999999999</v>
          </cell>
          <cell r="H304">
            <v>14.161</v>
          </cell>
          <cell r="I304">
            <v>1.7175340724525104E-2</v>
          </cell>
          <cell r="J304">
            <v>0.24321999999999999</v>
          </cell>
          <cell r="K304">
            <v>1.17E-2</v>
          </cell>
          <cell r="L304">
            <v>0.12</v>
          </cell>
          <cell r="M304">
            <v>0.08</v>
          </cell>
          <cell r="N304">
            <v>0</v>
          </cell>
          <cell r="O304">
            <v>0</v>
          </cell>
          <cell r="P304">
            <v>0</v>
          </cell>
          <cell r="Q304">
            <v>0.2</v>
          </cell>
        </row>
        <row r="305">
          <cell r="C305" t="str">
            <v>01V25</v>
          </cell>
          <cell r="D305" t="str">
            <v>3.0L Comp Cap for Ranger</v>
          </cell>
          <cell r="E305" t="str">
            <v>All Other Powertrain</v>
          </cell>
          <cell r="F305">
            <v>36861</v>
          </cell>
          <cell r="G305">
            <v>1.841</v>
          </cell>
          <cell r="H305">
            <v>1.841</v>
          </cell>
          <cell r="I305">
            <v>1</v>
          </cell>
          <cell r="J305">
            <v>1.841</v>
          </cell>
          <cell r="K305">
            <v>0</v>
          </cell>
          <cell r="L305">
            <v>1.841</v>
          </cell>
          <cell r="M305">
            <v>0</v>
          </cell>
          <cell r="N305">
            <v>0</v>
          </cell>
          <cell r="O305">
            <v>0</v>
          </cell>
          <cell r="P305">
            <v>0</v>
          </cell>
          <cell r="Q305">
            <v>1.841</v>
          </cell>
        </row>
        <row r="306">
          <cell r="C306" t="str">
            <v>02P27</v>
          </cell>
          <cell r="D306" t="str">
            <v>Car/Trk Cap--02MY - KEP, BTP</v>
          </cell>
          <cell r="E306" t="str">
            <v>All Other Powertrain</v>
          </cell>
          <cell r="F306">
            <v>37104</v>
          </cell>
          <cell r="G306">
            <v>78.024000000000001</v>
          </cell>
          <cell r="H306">
            <v>71.203999999999994</v>
          </cell>
          <cell r="I306">
            <v>0.93200000000000005</v>
          </cell>
          <cell r="J306">
            <v>66.362127999999998</v>
          </cell>
          <cell r="K306">
            <v>3.5183</v>
          </cell>
          <cell r="L306">
            <v>44.423780000000001</v>
          </cell>
          <cell r="M306">
            <v>17.019252000000002</v>
          </cell>
          <cell r="N306">
            <v>1.4007960000000002</v>
          </cell>
          <cell r="O306">
            <v>0</v>
          </cell>
          <cell r="P306">
            <v>0</v>
          </cell>
          <cell r="Q306">
            <v>62.843828000000002</v>
          </cell>
        </row>
        <row r="307">
          <cell r="C307" t="str">
            <v>02P32</v>
          </cell>
          <cell r="D307" t="str">
            <v>3.0L V6 Vulcan FE Upgrades</v>
          </cell>
          <cell r="E307" t="str">
            <v>All Other Powertrain</v>
          </cell>
          <cell r="F307">
            <v>37104</v>
          </cell>
          <cell r="G307">
            <v>22.756</v>
          </cell>
          <cell r="H307">
            <v>8.9109999999999996</v>
          </cell>
          <cell r="I307">
            <v>1</v>
          </cell>
          <cell r="J307">
            <v>8.9110000000000014</v>
          </cell>
          <cell r="K307">
            <v>0.76700000000000002</v>
          </cell>
          <cell r="L307">
            <v>6.2080000000000002</v>
          </cell>
          <cell r="M307">
            <v>1.9359999999999999</v>
          </cell>
          <cell r="N307">
            <v>0</v>
          </cell>
          <cell r="O307">
            <v>0</v>
          </cell>
          <cell r="P307">
            <v>0</v>
          </cell>
          <cell r="Q307">
            <v>8.1440000000000001</v>
          </cell>
        </row>
        <row r="308">
          <cell r="C308" t="str">
            <v>03P01</v>
          </cell>
          <cell r="D308" t="str">
            <v>New I4 X-ship X-buy Provision</v>
          </cell>
          <cell r="E308" t="str">
            <v>I4/I5 Engine</v>
          </cell>
          <cell r="F308">
            <v>37408</v>
          </cell>
          <cell r="G308">
            <v>42</v>
          </cell>
          <cell r="H308">
            <v>27.4</v>
          </cell>
          <cell r="I308">
            <v>1</v>
          </cell>
          <cell r="J308">
            <v>27.4</v>
          </cell>
          <cell r="K308">
            <v>0</v>
          </cell>
          <cell r="L308">
            <v>0.04</v>
          </cell>
          <cell r="M308">
            <v>17.611000000000001</v>
          </cell>
          <cell r="N308">
            <v>9.7490000000000006</v>
          </cell>
          <cell r="O308">
            <v>0</v>
          </cell>
          <cell r="P308">
            <v>0</v>
          </cell>
          <cell r="Q308">
            <v>27.4</v>
          </cell>
        </row>
        <row r="309">
          <cell r="C309" t="str">
            <v>03Z20</v>
          </cell>
          <cell r="D309" t="str">
            <v>P131 Allison 1000 Series A/T</v>
          </cell>
          <cell r="E309" t="str">
            <v>All Other Powertrain</v>
          </cell>
          <cell r="F309">
            <v>37469</v>
          </cell>
          <cell r="G309">
            <v>10</v>
          </cell>
          <cell r="H309">
            <v>5</v>
          </cell>
          <cell r="I309">
            <v>1</v>
          </cell>
          <cell r="J309">
            <v>5</v>
          </cell>
          <cell r="K309">
            <v>0</v>
          </cell>
          <cell r="L309">
            <v>0</v>
          </cell>
          <cell r="M309">
            <v>5</v>
          </cell>
          <cell r="N309">
            <v>0</v>
          </cell>
          <cell r="O309">
            <v>0</v>
          </cell>
          <cell r="P309">
            <v>0</v>
          </cell>
          <cell r="Q309">
            <v>5</v>
          </cell>
        </row>
        <row r="310">
          <cell r="C310" t="str">
            <v>04P16</v>
          </cell>
          <cell r="D310" t="str">
            <v>FN Trq Upgrd &amp; Trans for I4</v>
          </cell>
          <cell r="E310" t="str">
            <v>All Other Powertrain</v>
          </cell>
          <cell r="F310">
            <v>37987</v>
          </cell>
          <cell r="G310">
            <v>4.0999999999999996</v>
          </cell>
          <cell r="H310">
            <v>2.2999999999999998</v>
          </cell>
          <cell r="I310">
            <v>1</v>
          </cell>
          <cell r="J310">
            <v>2.2999999999999998</v>
          </cell>
          <cell r="K310">
            <v>0</v>
          </cell>
          <cell r="L310">
            <v>0</v>
          </cell>
          <cell r="M310">
            <v>0.153</v>
          </cell>
          <cell r="N310">
            <v>1.212</v>
          </cell>
          <cell r="O310">
            <v>0.78700000000000003</v>
          </cell>
          <cell r="P310">
            <v>0.14799999999999999</v>
          </cell>
          <cell r="Q310">
            <v>2.2999999999999998</v>
          </cell>
        </row>
        <row r="311">
          <cell r="C311" t="str">
            <v>08P50</v>
          </cell>
          <cell r="D311" t="str">
            <v>DI FE Bundle-MAV</v>
          </cell>
          <cell r="E311" t="str">
            <v>All Other Powertrain</v>
          </cell>
          <cell r="F311">
            <v>39295</v>
          </cell>
          <cell r="G311">
            <v>157</v>
          </cell>
          <cell r="H311">
            <v>88.688000000000002</v>
          </cell>
          <cell r="I311">
            <v>1</v>
          </cell>
          <cell r="J311">
            <v>88.687999999999988</v>
          </cell>
          <cell r="K311">
            <v>0</v>
          </cell>
          <cell r="L311">
            <v>0</v>
          </cell>
          <cell r="M311">
            <v>0</v>
          </cell>
          <cell r="N311">
            <v>0</v>
          </cell>
          <cell r="O311">
            <v>0</v>
          </cell>
          <cell r="P311">
            <v>0.106</v>
          </cell>
          <cell r="Q311">
            <v>0.106</v>
          </cell>
        </row>
        <row r="312">
          <cell r="C312" t="str">
            <v>AAO57</v>
          </cell>
          <cell r="D312" t="str">
            <v>Batavia JV Investment Adjt</v>
          </cell>
          <cell r="E312" t="str">
            <v>All Other Powertrain</v>
          </cell>
          <cell r="F312">
            <v>36526</v>
          </cell>
          <cell r="G312">
            <v>0.01</v>
          </cell>
          <cell r="H312">
            <v>0.01</v>
          </cell>
          <cell r="I312">
            <v>0.80599999999999994</v>
          </cell>
          <cell r="J312">
            <v>8.0599999999999995E-3</v>
          </cell>
          <cell r="K312">
            <v>8.0599999999999995E-3</v>
          </cell>
          <cell r="L312">
            <v>0</v>
          </cell>
          <cell r="M312">
            <v>0</v>
          </cell>
          <cell r="N312">
            <v>0</v>
          </cell>
          <cell r="O312">
            <v>0</v>
          </cell>
          <cell r="P312">
            <v>0</v>
          </cell>
          <cell r="Q312">
            <v>0</v>
          </cell>
        </row>
        <row r="313">
          <cell r="C313" t="str">
            <v>97X08</v>
          </cell>
          <cell r="D313" t="str">
            <v>OTP FLEX PLANT</v>
          </cell>
          <cell r="E313" t="str">
            <v>Assembly &amp; Component Capacity</v>
          </cell>
          <cell r="F313">
            <v>35278</v>
          </cell>
          <cell r="G313">
            <v>319.274</v>
          </cell>
          <cell r="H313">
            <v>307.53800000000001</v>
          </cell>
          <cell r="I313">
            <v>1</v>
          </cell>
          <cell r="J313">
            <v>307.53800000000001</v>
          </cell>
          <cell r="K313">
            <v>8.9999999999999993E-3</v>
          </cell>
          <cell r="L313">
            <v>0</v>
          </cell>
          <cell r="M313">
            <v>0</v>
          </cell>
          <cell r="N313">
            <v>0</v>
          </cell>
          <cell r="O313">
            <v>0</v>
          </cell>
          <cell r="P313">
            <v>0</v>
          </cell>
          <cell r="Q313">
            <v>0</v>
          </cell>
        </row>
        <row r="314">
          <cell r="C314" t="str">
            <v>98Z13</v>
          </cell>
          <cell r="D314" t="str">
            <v>CUAUTITLAN PHN131/PN96 CAP.</v>
          </cell>
          <cell r="E314" t="str">
            <v>Assembly &amp; Component Capacity</v>
          </cell>
          <cell r="F314">
            <v>35898</v>
          </cell>
          <cell r="G314">
            <v>44.704999999999998</v>
          </cell>
          <cell r="H314">
            <v>27.652000000000001</v>
          </cell>
          <cell r="I314">
            <v>1</v>
          </cell>
          <cell r="J314">
            <v>27.652000000000001</v>
          </cell>
          <cell r="K314">
            <v>6.3E-2</v>
          </cell>
          <cell r="L314">
            <v>0</v>
          </cell>
          <cell r="M314">
            <v>0</v>
          </cell>
          <cell r="N314">
            <v>0</v>
          </cell>
          <cell r="O314">
            <v>0</v>
          </cell>
          <cell r="P314">
            <v>0</v>
          </cell>
          <cell r="Q314">
            <v>0</v>
          </cell>
        </row>
        <row r="315">
          <cell r="C315" t="str">
            <v>99V10</v>
          </cell>
          <cell r="D315" t="str">
            <v>(G) Ranger 4 dr SC Capacity</v>
          </cell>
          <cell r="E315" t="str">
            <v>Assembly &amp; Component Capacity</v>
          </cell>
          <cell r="F315">
            <v>36251</v>
          </cell>
          <cell r="G315">
            <v>11.244999999999999</v>
          </cell>
          <cell r="H315">
            <v>9.8659999999999997</v>
          </cell>
          <cell r="I315">
            <v>1</v>
          </cell>
          <cell r="J315">
            <v>9.8659999999999997</v>
          </cell>
          <cell r="K315">
            <v>0.622</v>
          </cell>
          <cell r="L315">
            <v>0</v>
          </cell>
          <cell r="M315">
            <v>0</v>
          </cell>
          <cell r="N315">
            <v>0</v>
          </cell>
          <cell r="O315">
            <v>0</v>
          </cell>
          <cell r="P315">
            <v>0</v>
          </cell>
          <cell r="Q315">
            <v>0</v>
          </cell>
        </row>
        <row r="316">
          <cell r="C316" t="str">
            <v>99X67</v>
          </cell>
          <cell r="D316" t="str">
            <v>PN96/UN93 CAPACITY-PH II</v>
          </cell>
          <cell r="E316" t="str">
            <v>Assembly &amp; Component Capacity</v>
          </cell>
          <cell r="F316">
            <v>36161</v>
          </cell>
          <cell r="G316">
            <v>48.293999999999997</v>
          </cell>
          <cell r="H316">
            <v>47.406999999999996</v>
          </cell>
          <cell r="I316">
            <v>0.94</v>
          </cell>
          <cell r="J316">
            <v>44.562579999999997</v>
          </cell>
          <cell r="K316">
            <v>1.28592</v>
          </cell>
          <cell r="L316">
            <v>0</v>
          </cell>
          <cell r="M316">
            <v>0</v>
          </cell>
          <cell r="N316">
            <v>0</v>
          </cell>
          <cell r="O316">
            <v>0</v>
          </cell>
          <cell r="P316">
            <v>0</v>
          </cell>
          <cell r="Q316">
            <v>0</v>
          </cell>
        </row>
        <row r="317">
          <cell r="C317" t="str">
            <v>00Q10</v>
          </cell>
          <cell r="D317" t="str">
            <v>98 Cap Study-VO Stamping</v>
          </cell>
          <cell r="E317" t="str">
            <v>Assembly &amp; Component Capacity</v>
          </cell>
          <cell r="F317">
            <v>36861</v>
          </cell>
          <cell r="G317">
            <v>12.646000000000001</v>
          </cell>
          <cell r="H317">
            <v>11.063000000000001</v>
          </cell>
          <cell r="I317">
            <v>0.85699999999999987</v>
          </cell>
          <cell r="J317">
            <v>9.4809909999999995</v>
          </cell>
          <cell r="K317">
            <v>4.4272619999999998</v>
          </cell>
          <cell r="L317">
            <v>1.5468850000000001</v>
          </cell>
          <cell r="M317">
            <v>0</v>
          </cell>
          <cell r="N317">
            <v>0</v>
          </cell>
          <cell r="O317">
            <v>0</v>
          </cell>
          <cell r="P317">
            <v>0</v>
          </cell>
          <cell r="Q317">
            <v>1.5468850000000001</v>
          </cell>
        </row>
        <row r="318">
          <cell r="C318" t="str">
            <v>00Q11</v>
          </cell>
          <cell r="D318" t="str">
            <v>P131 Post J1+90 Day Capacit</v>
          </cell>
          <cell r="E318" t="str">
            <v>Assembly &amp; Component Capacity</v>
          </cell>
          <cell r="F318">
            <v>36526</v>
          </cell>
          <cell r="G318">
            <v>7.1479999999999997</v>
          </cell>
          <cell r="H318">
            <v>7.0529999999999999</v>
          </cell>
          <cell r="I318">
            <v>1</v>
          </cell>
          <cell r="J318">
            <v>7.0529999999999999</v>
          </cell>
          <cell r="K318">
            <v>0.41499999999999998</v>
          </cell>
          <cell r="L318">
            <v>1.1619999999999999</v>
          </cell>
          <cell r="M318">
            <v>0</v>
          </cell>
          <cell r="N318">
            <v>0</v>
          </cell>
          <cell r="O318">
            <v>0</v>
          </cell>
          <cell r="P318">
            <v>0</v>
          </cell>
          <cell r="Q318">
            <v>7.1619999999999999</v>
          </cell>
        </row>
        <row r="319">
          <cell r="C319" t="str">
            <v>00Z25</v>
          </cell>
          <cell r="D319" t="str">
            <v>(G) U137 Capacity Inc @ KTP</v>
          </cell>
          <cell r="E319" t="str">
            <v>Assembly &amp; Component Capacity</v>
          </cell>
          <cell r="F319">
            <v>36526</v>
          </cell>
          <cell r="G319">
            <v>18.446999999999999</v>
          </cell>
          <cell r="H319">
            <v>17.146000000000001</v>
          </cell>
          <cell r="I319">
            <v>1</v>
          </cell>
          <cell r="J319">
            <v>17.146000000000001</v>
          </cell>
          <cell r="K319">
            <v>8.3190000000000008</v>
          </cell>
          <cell r="L319">
            <v>0.73899999999999999</v>
          </cell>
          <cell r="M319">
            <v>0</v>
          </cell>
          <cell r="N319">
            <v>0</v>
          </cell>
          <cell r="O319">
            <v>0</v>
          </cell>
          <cell r="P319">
            <v>0</v>
          </cell>
          <cell r="Q319">
            <v>0.73899999999999999</v>
          </cell>
        </row>
        <row r="320">
          <cell r="C320" t="str">
            <v>00Z27</v>
          </cell>
          <cell r="D320" t="str">
            <v>U137 KTP Cap Vendor Tooling</v>
          </cell>
          <cell r="E320" t="str">
            <v>Assembly &amp; Component Capacity</v>
          </cell>
          <cell r="F320">
            <v>36373</v>
          </cell>
          <cell r="G320">
            <v>9.9290000000000003</v>
          </cell>
          <cell r="H320">
            <v>9.9290000000000003</v>
          </cell>
          <cell r="I320">
            <v>1</v>
          </cell>
          <cell r="J320">
            <v>9.9290000000000003</v>
          </cell>
          <cell r="K320">
            <v>-3.9670000000000001</v>
          </cell>
          <cell r="L320">
            <v>0</v>
          </cell>
          <cell r="M320">
            <v>0</v>
          </cell>
          <cell r="N320">
            <v>0</v>
          </cell>
          <cell r="O320">
            <v>0</v>
          </cell>
          <cell r="P320">
            <v>0</v>
          </cell>
          <cell r="Q320">
            <v>0</v>
          </cell>
        </row>
        <row r="321">
          <cell r="C321" t="str">
            <v>01520</v>
          </cell>
          <cell r="D321" t="str">
            <v>LAP Cap Incr (77 to 87 JPH)</v>
          </cell>
          <cell r="E321" t="str">
            <v>Assembly &amp; Component Capacity</v>
          </cell>
          <cell r="F321">
            <v>36770</v>
          </cell>
          <cell r="G321">
            <v>27.847999999999999</v>
          </cell>
          <cell r="H321">
            <v>19.448</v>
          </cell>
          <cell r="I321">
            <v>0.93500000000000005</v>
          </cell>
          <cell r="J321">
            <v>18.183880000000002</v>
          </cell>
          <cell r="K321">
            <v>14.039960000000001</v>
          </cell>
          <cell r="L321">
            <v>4.1439200000000005</v>
          </cell>
          <cell r="M321">
            <v>0</v>
          </cell>
          <cell r="N321">
            <v>0</v>
          </cell>
          <cell r="O321">
            <v>0</v>
          </cell>
          <cell r="P321">
            <v>0</v>
          </cell>
          <cell r="Q321">
            <v>4.1439200000000005</v>
          </cell>
        </row>
        <row r="322">
          <cell r="C322" t="str">
            <v>01L21</v>
          </cell>
          <cell r="D322" t="str">
            <v>C170(NA) Cap Expansion @ HSAP</v>
          </cell>
          <cell r="E322" t="str">
            <v>Assembly &amp; Component Capacity</v>
          </cell>
          <cell r="F322">
            <v>36892</v>
          </cell>
          <cell r="G322">
            <v>2.9590000000000001</v>
          </cell>
          <cell r="H322">
            <v>1.9990000000000001</v>
          </cell>
          <cell r="I322">
            <v>1</v>
          </cell>
          <cell r="J322">
            <v>1.9990000000000001</v>
          </cell>
          <cell r="K322">
            <v>1.9890000000000001</v>
          </cell>
          <cell r="L322">
            <v>0.01</v>
          </cell>
          <cell r="M322">
            <v>0</v>
          </cell>
          <cell r="N322">
            <v>0</v>
          </cell>
          <cell r="O322">
            <v>0</v>
          </cell>
          <cell r="P322">
            <v>0</v>
          </cell>
          <cell r="Q322">
            <v>0.01</v>
          </cell>
        </row>
        <row r="323">
          <cell r="C323" t="str">
            <v>01V10</v>
          </cell>
          <cell r="D323" t="str">
            <v>P207 Cap Incr to 26JPH at LAP</v>
          </cell>
          <cell r="E323" t="str">
            <v>Assembly &amp; Component Capacity</v>
          </cell>
          <cell r="F323">
            <v>36731</v>
          </cell>
          <cell r="G323">
            <v>15.1</v>
          </cell>
          <cell r="H323">
            <v>13.228999999999999</v>
          </cell>
          <cell r="I323">
            <v>1</v>
          </cell>
          <cell r="J323">
            <v>13.229000000000001</v>
          </cell>
          <cell r="K323">
            <v>3.323</v>
          </cell>
          <cell r="L323">
            <v>-9.3999999999999417E-2</v>
          </cell>
          <cell r="M323">
            <v>0</v>
          </cell>
          <cell r="N323">
            <v>0</v>
          </cell>
          <cell r="O323">
            <v>0</v>
          </cell>
          <cell r="P323">
            <v>0</v>
          </cell>
          <cell r="Q323">
            <v>9.9060000000000006</v>
          </cell>
        </row>
        <row r="324">
          <cell r="C324" t="str">
            <v>01V11</v>
          </cell>
          <cell r="D324" t="str">
            <v>P207 FFV Capacity Incr</v>
          </cell>
          <cell r="E324" t="str">
            <v>Assembly &amp; Component Capacity</v>
          </cell>
          <cell r="F324">
            <v>36982</v>
          </cell>
          <cell r="G324">
            <v>6</v>
          </cell>
          <cell r="H324">
            <v>3.8</v>
          </cell>
          <cell r="I324">
            <v>1</v>
          </cell>
          <cell r="J324">
            <v>3.8</v>
          </cell>
          <cell r="K324">
            <v>0.2</v>
          </cell>
          <cell r="L324">
            <v>1.6</v>
          </cell>
          <cell r="M324">
            <v>0</v>
          </cell>
          <cell r="N324">
            <v>0</v>
          </cell>
          <cell r="O324">
            <v>0</v>
          </cell>
          <cell r="P324">
            <v>0</v>
          </cell>
          <cell r="Q324">
            <v>3.6</v>
          </cell>
        </row>
        <row r="325">
          <cell r="C325" t="str">
            <v>01X06</v>
          </cell>
          <cell r="D325" t="str">
            <v>P225 Cap Incr to 55JPH</v>
          </cell>
          <cell r="E325" t="str">
            <v>Assembly &amp; Component Capacity</v>
          </cell>
          <cell r="F325">
            <v>36739</v>
          </cell>
          <cell r="G325">
            <v>26.992000000000001</v>
          </cell>
          <cell r="H325">
            <v>21.498999999999999</v>
          </cell>
          <cell r="I325">
            <v>1</v>
          </cell>
          <cell r="J325">
            <v>21.499000000000002</v>
          </cell>
          <cell r="K325">
            <v>16.62</v>
          </cell>
          <cell r="M325">
            <v>0</v>
          </cell>
          <cell r="N325">
            <v>0</v>
          </cell>
          <cell r="O325">
            <v>0</v>
          </cell>
          <cell r="P325">
            <v>0</v>
          </cell>
          <cell r="Q325">
            <v>4.7880000000000003</v>
          </cell>
        </row>
        <row r="326">
          <cell r="C326" t="str">
            <v>01Z07</v>
          </cell>
          <cell r="D326" t="str">
            <v>(G)P131 Cap--Supplier Comp</v>
          </cell>
          <cell r="E326" t="str">
            <v>Assembly &amp; Component Capacity</v>
          </cell>
          <cell r="F326">
            <v>36521</v>
          </cell>
          <cell r="G326">
            <v>26.5</v>
          </cell>
          <cell r="H326">
            <v>26.5</v>
          </cell>
          <cell r="I326">
            <v>1</v>
          </cell>
          <cell r="J326">
            <v>26.5</v>
          </cell>
          <cell r="K326">
            <v>14.163</v>
          </cell>
          <cell r="M326">
            <v>0</v>
          </cell>
          <cell r="N326">
            <v>0</v>
          </cell>
          <cell r="O326">
            <v>0</v>
          </cell>
          <cell r="P326">
            <v>0</v>
          </cell>
          <cell r="Q326">
            <v>8.3859999999999992</v>
          </cell>
        </row>
        <row r="327">
          <cell r="C327" t="str">
            <v>01Z09</v>
          </cell>
          <cell r="D327" t="str">
            <v>P131 Cap Incr to 71jph @ KTP</v>
          </cell>
          <cell r="E327" t="str">
            <v>Assembly &amp; Component Capacity</v>
          </cell>
          <cell r="F327">
            <v>36769</v>
          </cell>
          <cell r="G327">
            <v>25.248000000000001</v>
          </cell>
          <cell r="H327">
            <v>24.2</v>
          </cell>
          <cell r="I327">
            <v>1</v>
          </cell>
          <cell r="J327">
            <v>24.2</v>
          </cell>
          <cell r="K327">
            <v>7.5679999999999996</v>
          </cell>
          <cell r="L327" t="str">
            <v>16.632-6</v>
          </cell>
          <cell r="M327">
            <v>0</v>
          </cell>
          <cell r="N327">
            <v>0</v>
          </cell>
          <cell r="O327">
            <v>0</v>
          </cell>
          <cell r="P327">
            <v>0</v>
          </cell>
          <cell r="Q327">
            <v>16.632000000000001</v>
          </cell>
        </row>
        <row r="328">
          <cell r="C328" t="str">
            <v>02505</v>
          </cell>
          <cell r="D328" t="str">
            <v>U152 Capacity (10440)</v>
          </cell>
          <cell r="E328" t="str">
            <v>Assembly &amp; Component Capacity</v>
          </cell>
          <cell r="F328">
            <v>37165</v>
          </cell>
          <cell r="G328">
            <v>20</v>
          </cell>
          <cell r="H328">
            <v>16.844999999999999</v>
          </cell>
          <cell r="I328">
            <v>0.83</v>
          </cell>
          <cell r="J328">
            <v>13.981350000000001</v>
          </cell>
          <cell r="K328">
            <v>0</v>
          </cell>
          <cell r="L328">
            <v>11.61087</v>
          </cell>
          <cell r="M328">
            <v>2.3704800000000001</v>
          </cell>
          <cell r="N328">
            <v>0</v>
          </cell>
          <cell r="O328">
            <v>0</v>
          </cell>
          <cell r="P328">
            <v>0</v>
          </cell>
          <cell r="Q328">
            <v>13.981350000000001</v>
          </cell>
        </row>
        <row r="329">
          <cell r="C329" t="str">
            <v>02Q07</v>
          </cell>
          <cell r="D329" t="str">
            <v>U204 Capacity</v>
          </cell>
          <cell r="E329" t="str">
            <v>Assembly &amp; Component Capacity</v>
          </cell>
          <cell r="F329">
            <v>37104</v>
          </cell>
          <cell r="G329">
            <v>30</v>
          </cell>
          <cell r="H329">
            <v>30</v>
          </cell>
          <cell r="I329">
            <v>1</v>
          </cell>
          <cell r="J329">
            <v>30</v>
          </cell>
          <cell r="K329">
            <v>0</v>
          </cell>
          <cell r="L329">
            <v>27.542999999999999</v>
          </cell>
          <cell r="M329">
            <v>2.4569999999999999</v>
          </cell>
          <cell r="N329">
            <v>0</v>
          </cell>
          <cell r="O329">
            <v>0</v>
          </cell>
          <cell r="P329">
            <v>0</v>
          </cell>
          <cell r="Q329">
            <v>30</v>
          </cell>
        </row>
        <row r="330">
          <cell r="C330" t="str">
            <v>03Q10</v>
          </cell>
          <cell r="D330" t="str">
            <v>Cuatitlan Clrct Capac</v>
          </cell>
          <cell r="E330" t="str">
            <v>Assembly &amp; Component Capacity</v>
          </cell>
          <cell r="F330">
            <v>37773</v>
          </cell>
          <cell r="G330">
            <v>30</v>
          </cell>
          <cell r="H330">
            <v>25.536000000000001</v>
          </cell>
          <cell r="I330">
            <v>1</v>
          </cell>
          <cell r="J330">
            <v>25.535999999999998</v>
          </cell>
          <cell r="K330">
            <v>0</v>
          </cell>
          <cell r="L330">
            <v>0</v>
          </cell>
          <cell r="M330">
            <v>2.234</v>
          </cell>
          <cell r="N330">
            <v>21.547999999999998</v>
          </cell>
          <cell r="O330">
            <v>1.754</v>
          </cell>
          <cell r="P330">
            <v>0</v>
          </cell>
          <cell r="Q330">
            <v>25.535999999999998</v>
          </cell>
        </row>
        <row r="331">
          <cell r="C331" t="str">
            <v>AAQ07</v>
          </cell>
          <cell r="D331" t="str">
            <v>TCAP Capacity for P273</v>
          </cell>
          <cell r="E331" t="str">
            <v>Assembly &amp; Component Capacity</v>
          </cell>
          <cell r="F331">
            <v>37591</v>
          </cell>
          <cell r="G331">
            <v>25</v>
          </cell>
          <cell r="H331">
            <v>25</v>
          </cell>
          <cell r="I331">
            <v>1</v>
          </cell>
          <cell r="J331">
            <v>25</v>
          </cell>
          <cell r="K331">
            <v>0</v>
          </cell>
          <cell r="L331">
            <v>5</v>
          </cell>
          <cell r="M331">
            <v>16</v>
          </cell>
          <cell r="N331">
            <v>4</v>
          </cell>
          <cell r="O331">
            <v>0</v>
          </cell>
          <cell r="P331">
            <v>0</v>
          </cell>
          <cell r="Q331">
            <v>25</v>
          </cell>
        </row>
        <row r="332">
          <cell r="C332" t="str">
            <v>AAO70</v>
          </cell>
          <cell r="D332" t="str">
            <v>Ass'y Plant Refurbishment</v>
          </cell>
          <cell r="E332" t="str">
            <v>Assembly &amp; Component Capacity</v>
          </cell>
          <cell r="F332">
            <v>37226</v>
          </cell>
          <cell r="G332">
            <v>485.18900000000002</v>
          </cell>
          <cell r="H332">
            <v>245.42099999999999</v>
          </cell>
          <cell r="I332">
            <v>0.78920655119162586</v>
          </cell>
          <cell r="J332">
            <v>193.687861</v>
          </cell>
          <cell r="K332">
            <v>10</v>
          </cell>
          <cell r="L332">
            <v>47.4</v>
          </cell>
          <cell r="M332">
            <v>36.299999999999997</v>
          </cell>
          <cell r="N332">
            <v>43.2</v>
          </cell>
          <cell r="O332">
            <v>47.1</v>
          </cell>
          <cell r="P332">
            <v>9.3000000000000007</v>
          </cell>
          <cell r="Q332">
            <v>183.3</v>
          </cell>
        </row>
        <row r="333">
          <cell r="C333" t="str">
            <v>99481</v>
          </cell>
          <cell r="D333" t="str">
            <v>AX4S UPGRADES</v>
          </cell>
          <cell r="E333" t="str">
            <v>AX4N/S Transmission</v>
          </cell>
          <cell r="F333">
            <v>36192</v>
          </cell>
          <cell r="G333">
            <v>6.3460000000000001</v>
          </cell>
          <cell r="H333">
            <v>4.4400000000000004</v>
          </cell>
          <cell r="I333">
            <v>0.96499999999999997</v>
          </cell>
          <cell r="J333">
            <v>4.2846000000000002</v>
          </cell>
          <cell r="K333">
            <v>0.51627500000000004</v>
          </cell>
          <cell r="L333">
            <v>0</v>
          </cell>
          <cell r="M333">
            <v>0</v>
          </cell>
          <cell r="N333">
            <v>0</v>
          </cell>
          <cell r="O333">
            <v>0</v>
          </cell>
          <cell r="P333">
            <v>0</v>
          </cell>
          <cell r="Q333">
            <v>0</v>
          </cell>
        </row>
        <row r="334">
          <cell r="C334" t="str">
            <v>99P45</v>
          </cell>
          <cell r="D334" t="str">
            <v>AX4S UPGRADE</v>
          </cell>
          <cell r="E334" t="str">
            <v>AX4N/S Transmission</v>
          </cell>
          <cell r="F334">
            <v>36342</v>
          </cell>
          <cell r="G334">
            <v>25.516999999999999</v>
          </cell>
          <cell r="H334">
            <v>18.858000000000001</v>
          </cell>
          <cell r="I334">
            <v>0.96499999999999997</v>
          </cell>
          <cell r="J334">
            <v>18.197970000000002</v>
          </cell>
          <cell r="K334">
            <v>0.96596500000000007</v>
          </cell>
          <cell r="L334">
            <v>0</v>
          </cell>
          <cell r="M334">
            <v>0</v>
          </cell>
          <cell r="N334">
            <v>0</v>
          </cell>
          <cell r="O334">
            <v>0</v>
          </cell>
          <cell r="P334">
            <v>0</v>
          </cell>
          <cell r="Q334">
            <v>0</v>
          </cell>
        </row>
        <row r="335">
          <cell r="C335" t="str">
            <v>00P62</v>
          </cell>
          <cell r="D335" t="str">
            <v>QUALITY IMP. Actions- AX4S</v>
          </cell>
          <cell r="E335" t="str">
            <v>AX4N/S Transmission</v>
          </cell>
          <cell r="F335">
            <v>36373</v>
          </cell>
          <cell r="G335">
            <v>40.78</v>
          </cell>
          <cell r="H335">
            <v>34.709000000000003</v>
          </cell>
          <cell r="I335">
            <v>0.96499999999999997</v>
          </cell>
          <cell r="J335">
            <v>33.494185000000002</v>
          </cell>
          <cell r="K335">
            <v>10.170135</v>
          </cell>
          <cell r="L335">
            <v>9.074860000000001</v>
          </cell>
          <cell r="M335">
            <v>0</v>
          </cell>
          <cell r="N335">
            <v>0</v>
          </cell>
          <cell r="O335">
            <v>0</v>
          </cell>
          <cell r="P335">
            <v>0</v>
          </cell>
          <cell r="Q335">
            <v>9.074860000000001</v>
          </cell>
        </row>
        <row r="336">
          <cell r="C336" t="str">
            <v>01P18</v>
          </cell>
          <cell r="D336" t="str">
            <v>AX4N/S High Mileage Upgrade</v>
          </cell>
          <cell r="E336" t="str">
            <v>AX4N/S Transmission</v>
          </cell>
          <cell r="F336">
            <v>37104</v>
          </cell>
          <cell r="G336">
            <v>95.742999999999995</v>
          </cell>
          <cell r="H336">
            <v>54.856000000000002</v>
          </cell>
          <cell r="I336">
            <v>0.873</v>
          </cell>
          <cell r="J336">
            <v>47.889288000000001</v>
          </cell>
          <cell r="K336">
            <v>9.7706160000000004</v>
          </cell>
          <cell r="L336">
            <v>24.993116999999998</v>
          </cell>
          <cell r="M336">
            <v>13.101111</v>
          </cell>
          <cell r="N336">
            <v>0</v>
          </cell>
          <cell r="O336">
            <v>0</v>
          </cell>
          <cell r="P336">
            <v>0</v>
          </cell>
          <cell r="Q336">
            <v>38.094228000000001</v>
          </cell>
        </row>
        <row r="337">
          <cell r="C337" t="str">
            <v>02P63</v>
          </cell>
          <cell r="D337" t="str">
            <v>AX4N Cap Incr (AX4S Short Cyc)</v>
          </cell>
          <cell r="E337" t="str">
            <v>AX4N/S Transmission</v>
          </cell>
          <cell r="F337">
            <v>37438</v>
          </cell>
          <cell r="G337">
            <v>104.01900000000001</v>
          </cell>
          <cell r="H337">
            <v>77.019000000000005</v>
          </cell>
          <cell r="I337">
            <v>0.8839999999999999</v>
          </cell>
          <cell r="J337">
            <v>68.084795999999997</v>
          </cell>
          <cell r="K337">
            <v>0</v>
          </cell>
          <cell r="L337">
            <v>15.98714</v>
          </cell>
          <cell r="M337">
            <v>39.148824000000005</v>
          </cell>
          <cell r="N337">
            <v>12.948831999999999</v>
          </cell>
          <cell r="O337">
            <v>0</v>
          </cell>
          <cell r="P337">
            <v>0</v>
          </cell>
          <cell r="Q337">
            <v>68.084795999999997</v>
          </cell>
        </row>
        <row r="338">
          <cell r="C338" t="str">
            <v>03O97</v>
          </cell>
          <cell r="D338" t="str">
            <v>Brand Strategy Provision</v>
          </cell>
          <cell r="E338" t="str">
            <v>Brand Strategy Provision</v>
          </cell>
          <cell r="F338">
            <v>37469</v>
          </cell>
          <cell r="G338">
            <v>7</v>
          </cell>
          <cell r="H338">
            <v>7</v>
          </cell>
          <cell r="I338">
            <v>0.877</v>
          </cell>
          <cell r="J338">
            <v>6.1390000000000002</v>
          </cell>
          <cell r="K338">
            <v>0</v>
          </cell>
          <cell r="L338">
            <v>0</v>
          </cell>
          <cell r="M338">
            <v>6.1390000000000002</v>
          </cell>
          <cell r="N338">
            <v>0</v>
          </cell>
          <cell r="O338">
            <v>0</v>
          </cell>
          <cell r="P338">
            <v>0</v>
          </cell>
          <cell r="Q338">
            <v>6.1390000000000002</v>
          </cell>
        </row>
        <row r="339">
          <cell r="C339" t="str">
            <v>04O96</v>
          </cell>
          <cell r="D339" t="str">
            <v>Brand Strategy-Key FOBs</v>
          </cell>
          <cell r="E339" t="str">
            <v>Brand Strategy Provision</v>
          </cell>
          <cell r="F339">
            <v>37834</v>
          </cell>
          <cell r="G339">
            <v>3.1</v>
          </cell>
          <cell r="H339">
            <v>3.1</v>
          </cell>
          <cell r="I339">
            <v>0.87699999999999989</v>
          </cell>
          <cell r="J339">
            <v>2.7186999999999997</v>
          </cell>
          <cell r="K339">
            <v>0</v>
          </cell>
          <cell r="L339">
            <v>0</v>
          </cell>
          <cell r="M339">
            <v>0</v>
          </cell>
          <cell r="N339">
            <v>2.7186999999999997</v>
          </cell>
          <cell r="O339">
            <v>0</v>
          </cell>
          <cell r="P339">
            <v>0</v>
          </cell>
          <cell r="Q339">
            <v>2.7186999999999997</v>
          </cell>
        </row>
        <row r="340">
          <cell r="C340" t="str">
            <v>04O97</v>
          </cell>
          <cell r="D340" t="str">
            <v>Brand Strategy Provision</v>
          </cell>
          <cell r="E340" t="str">
            <v>Brand Strategy Provision</v>
          </cell>
          <cell r="F340">
            <v>37834</v>
          </cell>
          <cell r="G340">
            <v>9</v>
          </cell>
          <cell r="H340">
            <v>9</v>
          </cell>
          <cell r="I340">
            <v>0.87700000000000011</v>
          </cell>
          <cell r="J340">
            <v>7.8930000000000007</v>
          </cell>
          <cell r="K340">
            <v>0</v>
          </cell>
          <cell r="L340">
            <v>0</v>
          </cell>
          <cell r="M340">
            <v>0</v>
          </cell>
          <cell r="N340">
            <v>7.8930000000000007</v>
          </cell>
          <cell r="O340">
            <v>0</v>
          </cell>
          <cell r="P340">
            <v>0</v>
          </cell>
          <cell r="Q340">
            <v>7.8930000000000007</v>
          </cell>
        </row>
        <row r="341">
          <cell r="C341" t="str">
            <v>00P14</v>
          </cell>
          <cell r="D341" t="str">
            <v>CD4E TORQ UPGRADE</v>
          </cell>
          <cell r="E341" t="str">
            <v>CD4E Transmission</v>
          </cell>
          <cell r="F341">
            <v>36586</v>
          </cell>
          <cell r="G341">
            <v>28.655999999999999</v>
          </cell>
          <cell r="H341">
            <v>17.414000000000001</v>
          </cell>
          <cell r="I341">
            <v>0.41827495118869867</v>
          </cell>
          <cell r="J341">
            <v>7.2838399999999996</v>
          </cell>
          <cell r="K341">
            <v>1.04535</v>
          </cell>
          <cell r="L341">
            <v>1.8326000000000002</v>
          </cell>
          <cell r="M341">
            <v>0</v>
          </cell>
          <cell r="N341">
            <v>0</v>
          </cell>
          <cell r="O341">
            <v>0</v>
          </cell>
          <cell r="P341">
            <v>0</v>
          </cell>
          <cell r="Q341">
            <v>1.8326000000000002</v>
          </cell>
        </row>
        <row r="342">
          <cell r="C342" t="str">
            <v>01P13</v>
          </cell>
          <cell r="D342" t="str">
            <v>CD4E Engagement Improvement</v>
          </cell>
          <cell r="E342" t="str">
            <v>CD4E Transmission</v>
          </cell>
          <cell r="F342">
            <v>36951</v>
          </cell>
          <cell r="G342">
            <v>8.8800000000000008</v>
          </cell>
          <cell r="H342">
            <v>5.8710000000000004</v>
          </cell>
          <cell r="I342">
            <v>0.4</v>
          </cell>
          <cell r="J342">
            <v>2.3483999999999998</v>
          </cell>
          <cell r="K342">
            <v>0</v>
          </cell>
          <cell r="L342">
            <v>2.0484</v>
          </cell>
          <cell r="M342">
            <v>0.3</v>
          </cell>
          <cell r="N342">
            <v>0</v>
          </cell>
          <cell r="O342">
            <v>0</v>
          </cell>
          <cell r="P342">
            <v>0</v>
          </cell>
          <cell r="Q342">
            <v>2.3483999999999998</v>
          </cell>
        </row>
        <row r="343">
          <cell r="C343" t="str">
            <v>01P17</v>
          </cell>
          <cell r="D343" t="str">
            <v>CD4E Trans for I4/I5</v>
          </cell>
          <cell r="E343" t="str">
            <v>CD4E Transmission</v>
          </cell>
          <cell r="F343">
            <v>36739</v>
          </cell>
          <cell r="G343">
            <v>10.106999999999999</v>
          </cell>
          <cell r="H343">
            <v>4.7249999999999996</v>
          </cell>
          <cell r="I343">
            <v>0.56999999999999995</v>
          </cell>
          <cell r="J343">
            <v>2.6932499999999999</v>
          </cell>
          <cell r="K343">
            <v>0.43890000000000001</v>
          </cell>
          <cell r="L343">
            <v>2.1625799999999997</v>
          </cell>
          <cell r="M343">
            <v>0</v>
          </cell>
          <cell r="N343">
            <v>0</v>
          </cell>
          <cell r="O343">
            <v>0</v>
          </cell>
          <cell r="P343">
            <v>0</v>
          </cell>
          <cell r="Q343">
            <v>2.1625799999999997</v>
          </cell>
        </row>
        <row r="344">
          <cell r="C344" t="str">
            <v>01S85</v>
          </cell>
          <cell r="D344" t="str">
            <v>CD4E for Mondeo(N/A)</v>
          </cell>
          <cell r="E344" t="str">
            <v>CD4E Transmission</v>
          </cell>
          <cell r="F344">
            <v>36831</v>
          </cell>
          <cell r="G344">
            <v>1.375</v>
          </cell>
          <cell r="H344">
            <v>7.4999999999999997E-2</v>
          </cell>
          <cell r="I344">
            <v>1</v>
          </cell>
          <cell r="J344">
            <v>7.4999999999999997E-2</v>
          </cell>
          <cell r="K344">
            <v>2.4E-2</v>
          </cell>
          <cell r="L344">
            <v>0</v>
          </cell>
          <cell r="M344">
            <v>0</v>
          </cell>
          <cell r="N344">
            <v>0</v>
          </cell>
          <cell r="O344">
            <v>0</v>
          </cell>
          <cell r="P344">
            <v>0</v>
          </cell>
          <cell r="Q344">
            <v>0</v>
          </cell>
        </row>
        <row r="345">
          <cell r="C345" t="str">
            <v>02S40</v>
          </cell>
          <cell r="D345" t="str">
            <v>CD132 V6 CD4E for Mexico</v>
          </cell>
          <cell r="E345" t="str">
            <v>CD4E Transmission</v>
          </cell>
          <cell r="F345">
            <v>37469</v>
          </cell>
          <cell r="G345">
            <v>15.72</v>
          </cell>
          <cell r="H345">
            <v>6.6</v>
          </cell>
          <cell r="I345">
            <v>1</v>
          </cell>
          <cell r="J345">
            <v>6.6</v>
          </cell>
          <cell r="K345">
            <v>2E-3</v>
          </cell>
          <cell r="L345">
            <v>0.69</v>
          </cell>
          <cell r="M345">
            <v>4.9779999999999998</v>
          </cell>
          <cell r="N345">
            <v>0.93</v>
          </cell>
          <cell r="O345">
            <v>0</v>
          </cell>
          <cell r="P345">
            <v>0</v>
          </cell>
          <cell r="Q345">
            <v>6.597999999999999</v>
          </cell>
        </row>
        <row r="346">
          <cell r="C346" t="str">
            <v>02Q04</v>
          </cell>
          <cell r="D346" t="str">
            <v>COMPONENTS</v>
          </cell>
          <cell r="E346" t="str">
            <v>Components Provision</v>
          </cell>
          <cell r="F346">
            <v>37104</v>
          </cell>
          <cell r="G346">
            <v>23.832999999999998</v>
          </cell>
          <cell r="H346">
            <v>23.832999999999998</v>
          </cell>
          <cell r="I346">
            <v>0.85799999999999998</v>
          </cell>
          <cell r="J346">
            <v>20.448713999999999</v>
          </cell>
          <cell r="K346">
            <v>0</v>
          </cell>
          <cell r="L346">
            <v>20.448713999999999</v>
          </cell>
          <cell r="M346">
            <v>0</v>
          </cell>
          <cell r="N346">
            <v>0</v>
          </cell>
          <cell r="O346">
            <v>0</v>
          </cell>
          <cell r="P346">
            <v>0</v>
          </cell>
          <cell r="Q346">
            <v>20.448713999999999</v>
          </cell>
        </row>
        <row r="347">
          <cell r="C347" t="str">
            <v>03Q04</v>
          </cell>
          <cell r="D347" t="str">
            <v>COMPONENTS</v>
          </cell>
          <cell r="E347" t="str">
            <v>Components Provision</v>
          </cell>
          <cell r="F347">
            <v>37469</v>
          </cell>
          <cell r="G347">
            <v>76</v>
          </cell>
          <cell r="H347">
            <v>70</v>
          </cell>
          <cell r="I347">
            <v>0.85799999999999998</v>
          </cell>
          <cell r="J347">
            <v>60.06</v>
          </cell>
          <cell r="K347">
            <v>0</v>
          </cell>
          <cell r="L347">
            <v>0</v>
          </cell>
          <cell r="M347">
            <v>60.06</v>
          </cell>
          <cell r="N347">
            <v>0</v>
          </cell>
          <cell r="O347">
            <v>0</v>
          </cell>
          <cell r="P347">
            <v>0</v>
          </cell>
          <cell r="Q347">
            <v>60.06</v>
          </cell>
        </row>
        <row r="348">
          <cell r="C348" t="str">
            <v>04Q04</v>
          </cell>
          <cell r="D348" t="str">
            <v>COMPONENTS</v>
          </cell>
          <cell r="E348" t="str">
            <v>Components Provision</v>
          </cell>
          <cell r="F348">
            <v>37834</v>
          </cell>
          <cell r="G348">
            <v>77</v>
          </cell>
          <cell r="H348">
            <v>71</v>
          </cell>
          <cell r="I348">
            <v>0.876</v>
          </cell>
          <cell r="J348">
            <v>62.195999999999998</v>
          </cell>
          <cell r="K348">
            <v>0</v>
          </cell>
          <cell r="L348">
            <v>0</v>
          </cell>
          <cell r="M348">
            <v>0</v>
          </cell>
          <cell r="N348">
            <v>62.195999999999998</v>
          </cell>
          <cell r="O348">
            <v>0</v>
          </cell>
          <cell r="P348">
            <v>0</v>
          </cell>
          <cell r="Q348">
            <v>62.195999999999998</v>
          </cell>
        </row>
        <row r="349">
          <cell r="C349" t="str">
            <v>05Q04</v>
          </cell>
          <cell r="D349" t="str">
            <v>COMPONENTS</v>
          </cell>
          <cell r="E349" t="str">
            <v>Components Provision</v>
          </cell>
          <cell r="F349">
            <v>38200</v>
          </cell>
          <cell r="G349">
            <v>91</v>
          </cell>
          <cell r="H349">
            <v>75</v>
          </cell>
          <cell r="I349">
            <v>0.89</v>
          </cell>
          <cell r="J349">
            <v>66.75</v>
          </cell>
          <cell r="K349">
            <v>0</v>
          </cell>
          <cell r="L349">
            <v>0</v>
          </cell>
          <cell r="M349">
            <v>0</v>
          </cell>
          <cell r="N349">
            <v>0</v>
          </cell>
          <cell r="O349">
            <v>66.75</v>
          </cell>
          <cell r="P349">
            <v>0</v>
          </cell>
          <cell r="Q349">
            <v>66.75</v>
          </cell>
        </row>
        <row r="350">
          <cell r="C350" t="str">
            <v>06Q04</v>
          </cell>
          <cell r="D350" t="str">
            <v>COMPONENTS</v>
          </cell>
          <cell r="E350" t="str">
            <v>Components Provision</v>
          </cell>
          <cell r="F350">
            <v>38565</v>
          </cell>
          <cell r="G350">
            <v>91</v>
          </cell>
          <cell r="H350">
            <v>75</v>
          </cell>
          <cell r="I350">
            <v>0.89</v>
          </cell>
          <cell r="J350">
            <v>66.75</v>
          </cell>
          <cell r="K350">
            <v>0</v>
          </cell>
          <cell r="L350">
            <v>0</v>
          </cell>
          <cell r="M350">
            <v>0</v>
          </cell>
          <cell r="N350">
            <v>0</v>
          </cell>
          <cell r="O350">
            <v>0</v>
          </cell>
          <cell r="P350">
            <v>66.75</v>
          </cell>
          <cell r="Q350">
            <v>66.75</v>
          </cell>
        </row>
        <row r="351">
          <cell r="C351" t="str">
            <v>07Q04</v>
          </cell>
          <cell r="D351" t="str">
            <v>COMPONENTS</v>
          </cell>
          <cell r="E351" t="str">
            <v>Components Provision</v>
          </cell>
          <cell r="F351">
            <v>38930</v>
          </cell>
          <cell r="G351">
            <v>112</v>
          </cell>
          <cell r="H351">
            <v>97.6</v>
          </cell>
          <cell r="I351">
            <v>0.89</v>
          </cell>
          <cell r="J351">
            <v>86.86399999999999</v>
          </cell>
          <cell r="K351">
            <v>0</v>
          </cell>
          <cell r="L351">
            <v>0</v>
          </cell>
          <cell r="M351">
            <v>0</v>
          </cell>
          <cell r="N351">
            <v>0</v>
          </cell>
          <cell r="O351">
            <v>0</v>
          </cell>
          <cell r="P351">
            <v>0</v>
          </cell>
          <cell r="Q351">
            <v>0</v>
          </cell>
        </row>
        <row r="352">
          <cell r="C352" t="str">
            <v>96L35</v>
          </cell>
          <cell r="D352" t="str">
            <v>MINOR PRODUCT IMP--SML/MDM VC</v>
          </cell>
          <cell r="E352" t="str">
            <v>Cost Reduction/PVT Programs</v>
          </cell>
          <cell r="F352">
            <v>34912</v>
          </cell>
          <cell r="G352">
            <v>287.20999999999998</v>
          </cell>
          <cell r="H352">
            <v>263.61700000000002</v>
          </cell>
          <cell r="I352">
            <v>0.84246819059468847</v>
          </cell>
          <cell r="J352">
            <v>222.08893700000002</v>
          </cell>
          <cell r="K352">
            <v>2.5770000000000003E-3</v>
          </cell>
          <cell r="L352">
            <v>0</v>
          </cell>
          <cell r="M352">
            <v>0</v>
          </cell>
          <cell r="N352">
            <v>0</v>
          </cell>
          <cell r="O352">
            <v>0</v>
          </cell>
          <cell r="P352">
            <v>0</v>
          </cell>
          <cell r="Q352">
            <v>0</v>
          </cell>
        </row>
        <row r="353">
          <cell r="C353" t="str">
            <v>97H35</v>
          </cell>
          <cell r="D353" t="str">
            <v>MINOR PRODUCT IMP -- LFWD</v>
          </cell>
          <cell r="E353" t="str">
            <v>Cost Reduction/PVT Programs</v>
          </cell>
          <cell r="F353">
            <v>35278</v>
          </cell>
          <cell r="G353">
            <v>3.9550000000000001</v>
          </cell>
          <cell r="H353">
            <v>2.6859999999999999</v>
          </cell>
          <cell r="I353">
            <v>0.40299999999999997</v>
          </cell>
          <cell r="J353">
            <v>1.0824579999999999</v>
          </cell>
          <cell r="K353">
            <v>1.209E-3</v>
          </cell>
          <cell r="L353">
            <v>0</v>
          </cell>
          <cell r="M353">
            <v>0</v>
          </cell>
          <cell r="N353">
            <v>0</v>
          </cell>
          <cell r="O353">
            <v>0</v>
          </cell>
          <cell r="P353">
            <v>0</v>
          </cell>
          <cell r="Q353">
            <v>0</v>
          </cell>
        </row>
        <row r="354">
          <cell r="C354" t="str">
            <v>97L15</v>
          </cell>
          <cell r="D354" t="str">
            <v>1997 VC1 Cost Reductions</v>
          </cell>
          <cell r="E354" t="str">
            <v>Cost Reduction/PVT Programs</v>
          </cell>
          <cell r="F354">
            <v>35282</v>
          </cell>
          <cell r="G354">
            <v>25.484999999999999</v>
          </cell>
          <cell r="H354">
            <v>14.885999999999999</v>
          </cell>
          <cell r="I354">
            <v>0.93521019750100765</v>
          </cell>
          <cell r="J354">
            <v>13.921538999999999</v>
          </cell>
          <cell r="K354">
            <v>0.27413400000000004</v>
          </cell>
          <cell r="L354">
            <v>0</v>
          </cell>
          <cell r="M354">
            <v>0</v>
          </cell>
          <cell r="N354">
            <v>0</v>
          </cell>
          <cell r="O354">
            <v>0</v>
          </cell>
          <cell r="P354">
            <v>0</v>
          </cell>
          <cell r="Q354">
            <v>0</v>
          </cell>
        </row>
        <row r="355">
          <cell r="C355" t="str">
            <v>98H15</v>
          </cell>
          <cell r="D355" t="str">
            <v>LFWD Cost Reductions</v>
          </cell>
          <cell r="E355" t="str">
            <v>Cost Reduction/PVT Programs</v>
          </cell>
          <cell r="F355">
            <v>35674</v>
          </cell>
          <cell r="G355">
            <v>45.804000000000002</v>
          </cell>
          <cell r="H355">
            <v>30.635999999999999</v>
          </cell>
          <cell r="I355">
            <v>0.40300000000000002</v>
          </cell>
          <cell r="J355">
            <v>12.346308000000001</v>
          </cell>
          <cell r="K355">
            <v>0.13742300000000002</v>
          </cell>
          <cell r="L355">
            <v>0</v>
          </cell>
          <cell r="M355">
            <v>0</v>
          </cell>
          <cell r="N355">
            <v>0</v>
          </cell>
          <cell r="O355">
            <v>0</v>
          </cell>
          <cell r="P355">
            <v>0</v>
          </cell>
          <cell r="Q355">
            <v>0</v>
          </cell>
        </row>
        <row r="356">
          <cell r="C356" t="str">
            <v>98L15</v>
          </cell>
          <cell r="D356" t="str">
            <v>SMALL/MED CAR COST REDUCTION</v>
          </cell>
          <cell r="E356" t="str">
            <v>Cost Reduction/PVT Programs</v>
          </cell>
          <cell r="F356">
            <v>35643</v>
          </cell>
          <cell r="G356">
            <v>119.92100000000001</v>
          </cell>
          <cell r="H356">
            <v>31.474</v>
          </cell>
          <cell r="I356">
            <v>0.11094910084514205</v>
          </cell>
          <cell r="J356">
            <v>3.4920120000000008</v>
          </cell>
          <cell r="K356">
            <v>9.1700000000000011E-3</v>
          </cell>
          <cell r="L356">
            <v>0</v>
          </cell>
          <cell r="M356">
            <v>0</v>
          </cell>
          <cell r="N356">
            <v>0</v>
          </cell>
          <cell r="O356">
            <v>0</v>
          </cell>
          <cell r="P356">
            <v>0</v>
          </cell>
          <cell r="Q356">
            <v>0</v>
          </cell>
        </row>
        <row r="357">
          <cell r="C357" t="str">
            <v>98L35</v>
          </cell>
          <cell r="D357" t="str">
            <v>SMALL/MED CAR MPIF</v>
          </cell>
          <cell r="E357" t="str">
            <v>Cost Reduction/PVT Programs</v>
          </cell>
          <cell r="F357">
            <v>35643</v>
          </cell>
          <cell r="G357">
            <v>2.774</v>
          </cell>
          <cell r="H357">
            <v>2.1219999999999999</v>
          </cell>
          <cell r="I357">
            <v>0.12607728557964185</v>
          </cell>
          <cell r="J357">
            <v>0.267536</v>
          </cell>
          <cell r="K357">
            <v>1.0000000000000001E-5</v>
          </cell>
          <cell r="L357">
            <v>0</v>
          </cell>
          <cell r="M357">
            <v>0</v>
          </cell>
          <cell r="N357">
            <v>0</v>
          </cell>
          <cell r="O357">
            <v>0</v>
          </cell>
          <cell r="P357">
            <v>0</v>
          </cell>
          <cell r="Q357">
            <v>0</v>
          </cell>
        </row>
        <row r="358">
          <cell r="C358" t="str">
            <v>98P35</v>
          </cell>
          <cell r="D358" t="str">
            <v>MPIF--POWERTRAIN</v>
          </cell>
          <cell r="E358" t="str">
            <v>Cost Reduction/PVT Programs</v>
          </cell>
          <cell r="F358">
            <v>35643</v>
          </cell>
          <cell r="G358">
            <v>0.79200000000000004</v>
          </cell>
          <cell r="H358">
            <v>0.56799999999999995</v>
          </cell>
          <cell r="I358">
            <v>0.78900000000000003</v>
          </cell>
          <cell r="J358">
            <v>0.44815199999999999</v>
          </cell>
          <cell r="K358">
            <v>5.5230000000000001E-3</v>
          </cell>
          <cell r="L358">
            <v>0</v>
          </cell>
          <cell r="M358">
            <v>0</v>
          </cell>
          <cell r="N358">
            <v>0</v>
          </cell>
          <cell r="O358">
            <v>0</v>
          </cell>
          <cell r="P358">
            <v>0</v>
          </cell>
          <cell r="Q358">
            <v>0</v>
          </cell>
        </row>
        <row r="359">
          <cell r="C359" t="str">
            <v>98X15</v>
          </cell>
          <cell r="D359" t="str">
            <v>Light Truck Cost Reduction</v>
          </cell>
          <cell r="E359" t="str">
            <v>Cost Reduction/PVT Programs</v>
          </cell>
          <cell r="F359">
            <v>35643</v>
          </cell>
          <cell r="G359">
            <v>27.35</v>
          </cell>
          <cell r="H359">
            <v>11.471</v>
          </cell>
          <cell r="I359">
            <v>0.81146804986487675</v>
          </cell>
          <cell r="J359">
            <v>9.3083500000000008</v>
          </cell>
          <cell r="K359">
            <v>8.2449999999999996E-2</v>
          </cell>
          <cell r="L359">
            <v>0</v>
          </cell>
          <cell r="M359">
            <v>0</v>
          </cell>
          <cell r="N359">
            <v>0</v>
          </cell>
          <cell r="O359">
            <v>0</v>
          </cell>
          <cell r="P359">
            <v>0</v>
          </cell>
          <cell r="Q359">
            <v>0</v>
          </cell>
        </row>
        <row r="360">
          <cell r="C360" t="str">
            <v>98X35</v>
          </cell>
          <cell r="D360" t="str">
            <v>LIGHT TRUCK - MPIF</v>
          </cell>
          <cell r="E360" t="str">
            <v>Cost Reduction/PVT Programs</v>
          </cell>
          <cell r="F360">
            <v>35643</v>
          </cell>
          <cell r="G360">
            <v>2.4510000000000001</v>
          </cell>
          <cell r="H360">
            <v>2.0009999999999999</v>
          </cell>
          <cell r="I360">
            <v>0.67031484257871066</v>
          </cell>
          <cell r="J360">
            <v>1.3412999999999999</v>
          </cell>
          <cell r="K360">
            <v>8.4999999999999995E-4</v>
          </cell>
          <cell r="L360">
            <v>0</v>
          </cell>
          <cell r="M360">
            <v>0</v>
          </cell>
          <cell r="N360">
            <v>0</v>
          </cell>
          <cell r="O360">
            <v>0</v>
          </cell>
          <cell r="P360">
            <v>0</v>
          </cell>
          <cell r="Q360">
            <v>0</v>
          </cell>
        </row>
        <row r="361">
          <cell r="C361" t="str">
            <v>98Z15</v>
          </cell>
          <cell r="D361" t="str">
            <v>COMM TRUCK - COST REDUCTION</v>
          </cell>
          <cell r="E361" t="str">
            <v>Cost Reduction/PVT Programs</v>
          </cell>
          <cell r="F361">
            <v>35643</v>
          </cell>
          <cell r="G361">
            <v>10.584</v>
          </cell>
          <cell r="H361">
            <v>8.5709999999999997</v>
          </cell>
          <cell r="I361">
            <v>1</v>
          </cell>
          <cell r="J361">
            <v>8.5709999999999997</v>
          </cell>
          <cell r="K361">
            <v>9.1999999999999998E-2</v>
          </cell>
          <cell r="L361">
            <v>0</v>
          </cell>
          <cell r="M361">
            <v>0</v>
          </cell>
          <cell r="N361">
            <v>0</v>
          </cell>
          <cell r="O361">
            <v>0</v>
          </cell>
          <cell r="P361">
            <v>0</v>
          </cell>
          <cell r="Q361">
            <v>0</v>
          </cell>
        </row>
        <row r="362">
          <cell r="C362" t="str">
            <v>99A15</v>
          </cell>
          <cell r="D362" t="str">
            <v>LARGE &amp; LUX COST REDUCTION</v>
          </cell>
          <cell r="E362" t="str">
            <v>Cost Reduction/PVT Programs</v>
          </cell>
          <cell r="F362">
            <v>36342</v>
          </cell>
          <cell r="G362">
            <v>35.914000000000001</v>
          </cell>
          <cell r="H362">
            <v>20.76</v>
          </cell>
          <cell r="I362">
            <v>0.40299999999999997</v>
          </cell>
          <cell r="J362">
            <v>8.3662799999999997</v>
          </cell>
          <cell r="K362">
            <v>0.41428399999999999</v>
          </cell>
          <cell r="L362">
            <v>0</v>
          </cell>
          <cell r="M362">
            <v>0</v>
          </cell>
          <cell r="N362">
            <v>0</v>
          </cell>
          <cell r="O362">
            <v>0</v>
          </cell>
          <cell r="P362">
            <v>0</v>
          </cell>
          <cell r="Q362">
            <v>0</v>
          </cell>
        </row>
        <row r="363">
          <cell r="C363" t="str">
            <v>99H15</v>
          </cell>
          <cell r="D363" t="str">
            <v>INTERNAL COOLER BYPASS</v>
          </cell>
          <cell r="E363" t="str">
            <v>Cost Reduction/PVT Programs</v>
          </cell>
          <cell r="F363">
            <v>36008</v>
          </cell>
          <cell r="G363">
            <v>1.7070000000000001</v>
          </cell>
          <cell r="H363">
            <v>1.2090000000000001</v>
          </cell>
          <cell r="I363">
            <v>0.96499999999999997</v>
          </cell>
          <cell r="J363">
            <v>1.1666850000000002</v>
          </cell>
          <cell r="K363">
            <v>8.685E-3</v>
          </cell>
          <cell r="L363">
            <v>0</v>
          </cell>
          <cell r="M363">
            <v>0</v>
          </cell>
          <cell r="N363">
            <v>0</v>
          </cell>
          <cell r="O363">
            <v>0</v>
          </cell>
          <cell r="P363">
            <v>0</v>
          </cell>
          <cell r="Q363">
            <v>0</v>
          </cell>
        </row>
        <row r="364">
          <cell r="C364" t="str">
            <v>99L15</v>
          </cell>
          <cell r="D364" t="str">
            <v>SM/MED COST RED.</v>
          </cell>
          <cell r="E364" t="str">
            <v>Cost Reduction/PVT Programs</v>
          </cell>
          <cell r="F364">
            <v>36342</v>
          </cell>
          <cell r="G364">
            <v>7.149</v>
          </cell>
          <cell r="H364">
            <v>3.1520000000000001</v>
          </cell>
          <cell r="I364">
            <v>0.17321827411167512</v>
          </cell>
          <cell r="J364">
            <v>0.54598400000000002</v>
          </cell>
          <cell r="K364">
            <v>0.25241600000000003</v>
          </cell>
          <cell r="L364">
            <v>0</v>
          </cell>
          <cell r="M364">
            <v>0</v>
          </cell>
          <cell r="N364">
            <v>0</v>
          </cell>
          <cell r="O364">
            <v>0</v>
          </cell>
          <cell r="P364">
            <v>0</v>
          </cell>
          <cell r="Q364">
            <v>0</v>
          </cell>
        </row>
        <row r="365">
          <cell r="C365" t="str">
            <v>99L35</v>
          </cell>
          <cell r="D365" t="str">
            <v>SMALL/MED CAR MPIF</v>
          </cell>
          <cell r="E365" t="str">
            <v>Cost Reduction/PVT Programs</v>
          </cell>
          <cell r="F365">
            <v>35984</v>
          </cell>
          <cell r="G365">
            <v>3.173</v>
          </cell>
          <cell r="H365">
            <v>2.593</v>
          </cell>
          <cell r="I365">
            <v>1.5013883532587737E-2</v>
          </cell>
          <cell r="J365">
            <v>3.8931E-2</v>
          </cell>
          <cell r="K365">
            <v>0</v>
          </cell>
          <cell r="L365">
            <v>4.84E-4</v>
          </cell>
          <cell r="M365">
            <v>1.9700000000000002E-4</v>
          </cell>
          <cell r="N365">
            <v>0</v>
          </cell>
          <cell r="O365">
            <v>0</v>
          </cell>
          <cell r="P365">
            <v>0</v>
          </cell>
          <cell r="Q365">
            <v>6.8099999999999996E-4</v>
          </cell>
        </row>
        <row r="366">
          <cell r="C366" t="str">
            <v>99W05</v>
          </cell>
          <cell r="D366" t="str">
            <v>E-Series Cost Reductions</v>
          </cell>
          <cell r="E366" t="str">
            <v>Cost Reduction/PVT Programs</v>
          </cell>
          <cell r="F366">
            <v>36300</v>
          </cell>
          <cell r="G366">
            <v>5.5449999999999999</v>
          </cell>
          <cell r="H366">
            <v>5.3259999999999996</v>
          </cell>
          <cell r="I366">
            <v>1</v>
          </cell>
          <cell r="J366">
            <v>5.3260000000000005</v>
          </cell>
          <cell r="K366">
            <v>4.2999999999999997E-2</v>
          </cell>
          <cell r="L366">
            <v>0</v>
          </cell>
          <cell r="M366">
            <v>0</v>
          </cell>
          <cell r="N366">
            <v>0</v>
          </cell>
          <cell r="O366">
            <v>0</v>
          </cell>
          <cell r="P366">
            <v>0</v>
          </cell>
          <cell r="Q366">
            <v>0</v>
          </cell>
        </row>
        <row r="367">
          <cell r="C367" t="str">
            <v>99W15</v>
          </cell>
          <cell r="D367" t="str">
            <v>TVC PVT - E-Series</v>
          </cell>
          <cell r="E367" t="str">
            <v>Cost Reduction/PVT Programs</v>
          </cell>
          <cell r="F367">
            <v>36342</v>
          </cell>
          <cell r="G367">
            <v>0.49</v>
          </cell>
          <cell r="H367">
            <v>0.46899999999999997</v>
          </cell>
          <cell r="I367">
            <v>1</v>
          </cell>
          <cell r="J367">
            <v>0.46900000000000003</v>
          </cell>
          <cell r="K367">
            <v>3.0000000000000001E-3</v>
          </cell>
          <cell r="L367">
            <v>0</v>
          </cell>
          <cell r="M367">
            <v>0</v>
          </cell>
          <cell r="N367">
            <v>0</v>
          </cell>
          <cell r="O367">
            <v>0</v>
          </cell>
          <cell r="P367">
            <v>0</v>
          </cell>
          <cell r="Q367">
            <v>0</v>
          </cell>
        </row>
        <row r="368">
          <cell r="C368" t="str">
            <v>99X15</v>
          </cell>
          <cell r="D368" t="str">
            <v>TVC - COST REDUCTIONS</v>
          </cell>
          <cell r="E368" t="str">
            <v>Cost Reduction/PVT Programs</v>
          </cell>
          <cell r="F368">
            <v>36342</v>
          </cell>
          <cell r="G368">
            <v>32.517000000000003</v>
          </cell>
          <cell r="H368">
            <v>15.874000000000001</v>
          </cell>
          <cell r="I368">
            <v>0.85360715635630602</v>
          </cell>
          <cell r="J368">
            <v>13.550160000000002</v>
          </cell>
          <cell r="K368">
            <v>0.76970000000000005</v>
          </cell>
          <cell r="L368">
            <v>0</v>
          </cell>
          <cell r="M368">
            <v>0</v>
          </cell>
          <cell r="N368">
            <v>0</v>
          </cell>
          <cell r="O368">
            <v>0</v>
          </cell>
          <cell r="P368">
            <v>0</v>
          </cell>
          <cell r="Q368">
            <v>0</v>
          </cell>
        </row>
        <row r="369">
          <cell r="C369" t="str">
            <v>99Z11</v>
          </cell>
          <cell r="D369" t="str">
            <v>P131 Gas Tank Cost Red.</v>
          </cell>
          <cell r="E369" t="str">
            <v>Cost Reduction/PVT Programs</v>
          </cell>
          <cell r="F369">
            <v>36367</v>
          </cell>
          <cell r="G369">
            <v>9.8569999999999993</v>
          </cell>
          <cell r="H369">
            <v>8.3710000000000004</v>
          </cell>
          <cell r="I369">
            <v>1</v>
          </cell>
          <cell r="J369">
            <v>8.3709999999999987</v>
          </cell>
          <cell r="K369">
            <v>0.70199999999999996</v>
          </cell>
          <cell r="L369">
            <v>0</v>
          </cell>
          <cell r="M369">
            <v>0</v>
          </cell>
          <cell r="N369">
            <v>0</v>
          </cell>
          <cell r="O369">
            <v>0</v>
          </cell>
          <cell r="P369">
            <v>0</v>
          </cell>
          <cell r="Q369">
            <v>0</v>
          </cell>
        </row>
        <row r="370">
          <cell r="C370" t="str">
            <v>00515</v>
          </cell>
          <cell r="D370" t="str">
            <v>TVC PVT - Explorer</v>
          </cell>
          <cell r="E370" t="str">
            <v>Cost Reduction/PVT Programs</v>
          </cell>
          <cell r="F370">
            <v>36708</v>
          </cell>
          <cell r="G370">
            <v>6.048</v>
          </cell>
          <cell r="H370">
            <v>4.2469999999999999</v>
          </cell>
          <cell r="I370">
            <v>0.85</v>
          </cell>
          <cell r="J370">
            <v>3.6099499999999995</v>
          </cell>
          <cell r="K370">
            <v>0.93840000000000001</v>
          </cell>
          <cell r="L370">
            <v>1.2392999999999998</v>
          </cell>
          <cell r="M370">
            <v>0</v>
          </cell>
          <cell r="N370">
            <v>0</v>
          </cell>
          <cell r="O370">
            <v>0</v>
          </cell>
          <cell r="P370">
            <v>0</v>
          </cell>
          <cell r="Q370">
            <v>1.2392999999999998</v>
          </cell>
        </row>
        <row r="371">
          <cell r="C371" t="str">
            <v>00A15</v>
          </cell>
          <cell r="D371" t="str">
            <v>LVC Cost Reductions</v>
          </cell>
          <cell r="E371" t="str">
            <v>Cost Reduction/PVT Programs</v>
          </cell>
          <cell r="F371">
            <v>36708</v>
          </cell>
          <cell r="G371">
            <v>22.02</v>
          </cell>
          <cell r="H371">
            <v>17.004999999999999</v>
          </cell>
          <cell r="I371">
            <v>0.40300000000000002</v>
          </cell>
          <cell r="J371">
            <v>6.8530150000000001</v>
          </cell>
          <cell r="K371">
            <v>5.4630679999999998</v>
          </cell>
          <cell r="L371">
            <v>0</v>
          </cell>
          <cell r="M371">
            <v>0</v>
          </cell>
          <cell r="N371">
            <v>0</v>
          </cell>
          <cell r="O371">
            <v>0</v>
          </cell>
          <cell r="P371">
            <v>0</v>
          </cell>
          <cell r="Q371">
            <v>0</v>
          </cell>
        </row>
        <row r="372">
          <cell r="C372" t="str">
            <v>00L15</v>
          </cell>
          <cell r="D372" t="str">
            <v>SVC Cost Reductions (NA)</v>
          </cell>
          <cell r="E372" t="str">
            <v>Cost Reduction/PVT Programs</v>
          </cell>
          <cell r="F372">
            <v>36708</v>
          </cell>
          <cell r="G372">
            <v>1.4970000000000001</v>
          </cell>
          <cell r="H372">
            <v>0.67</v>
          </cell>
          <cell r="I372">
            <v>0.85399999999999987</v>
          </cell>
          <cell r="J372">
            <v>0.57217999999999991</v>
          </cell>
          <cell r="K372">
            <v>0.39027799999999996</v>
          </cell>
          <cell r="L372">
            <v>0</v>
          </cell>
          <cell r="M372">
            <v>0</v>
          </cell>
          <cell r="N372">
            <v>0</v>
          </cell>
          <cell r="O372">
            <v>0</v>
          </cell>
          <cell r="P372">
            <v>0</v>
          </cell>
          <cell r="Q372">
            <v>0</v>
          </cell>
        </row>
        <row r="373">
          <cell r="C373" t="str">
            <v>00L35</v>
          </cell>
          <cell r="D373" t="str">
            <v>SVC MPIF (NA)</v>
          </cell>
          <cell r="E373" t="str">
            <v>Cost Reduction/PVT Programs</v>
          </cell>
          <cell r="F373">
            <v>36708</v>
          </cell>
          <cell r="G373">
            <v>3.4020000000000001</v>
          </cell>
          <cell r="H373">
            <v>3.0179999999999998</v>
          </cell>
          <cell r="I373">
            <v>0.8540000000000002</v>
          </cell>
          <cell r="J373">
            <v>2.5773720000000004</v>
          </cell>
          <cell r="K373">
            <v>2.5756640000000002</v>
          </cell>
          <cell r="L373">
            <v>0</v>
          </cell>
          <cell r="M373">
            <v>0</v>
          </cell>
          <cell r="N373">
            <v>0</v>
          </cell>
          <cell r="O373">
            <v>0</v>
          </cell>
          <cell r="P373">
            <v>0</v>
          </cell>
          <cell r="Q373">
            <v>0</v>
          </cell>
        </row>
        <row r="374">
          <cell r="C374" t="str">
            <v>00U15</v>
          </cell>
          <cell r="D374" t="str">
            <v>TVC PVT - Expedition/Nav</v>
          </cell>
          <cell r="E374" t="str">
            <v>Cost Reduction/PVT Programs</v>
          </cell>
          <cell r="F374">
            <v>36708</v>
          </cell>
          <cell r="G374">
            <v>3.7869999999999999</v>
          </cell>
          <cell r="H374">
            <v>1.383</v>
          </cell>
          <cell r="I374">
            <v>0.84</v>
          </cell>
          <cell r="J374">
            <v>1.1617200000000001</v>
          </cell>
          <cell r="K374">
            <v>0.95928000000000002</v>
          </cell>
          <cell r="L374">
            <v>0.18312</v>
          </cell>
          <cell r="M374">
            <v>0</v>
          </cell>
          <cell r="N374">
            <v>0</v>
          </cell>
          <cell r="O374">
            <v>0</v>
          </cell>
          <cell r="P374">
            <v>0</v>
          </cell>
          <cell r="Q374">
            <v>0.18312</v>
          </cell>
        </row>
        <row r="375">
          <cell r="C375" t="str">
            <v>00V15</v>
          </cell>
          <cell r="D375" t="str">
            <v>TVC PVT - Ranger</v>
          </cell>
          <cell r="E375" t="str">
            <v>Cost Reduction/PVT Programs</v>
          </cell>
          <cell r="F375">
            <v>36708</v>
          </cell>
          <cell r="G375">
            <v>15.311</v>
          </cell>
          <cell r="H375">
            <v>13.964</v>
          </cell>
          <cell r="I375">
            <v>1</v>
          </cell>
          <cell r="J375">
            <v>13.963999999999999</v>
          </cell>
          <cell r="K375">
            <v>8.9619999999999997</v>
          </cell>
          <cell r="L375">
            <v>1.2410000000000001</v>
          </cell>
          <cell r="M375">
            <v>6.0999999999999999E-2</v>
          </cell>
          <cell r="N375">
            <v>0</v>
          </cell>
          <cell r="O375">
            <v>0</v>
          </cell>
          <cell r="P375">
            <v>0</v>
          </cell>
          <cell r="Q375">
            <v>1.302</v>
          </cell>
        </row>
        <row r="376">
          <cell r="C376" t="str">
            <v>00W15</v>
          </cell>
          <cell r="D376" t="str">
            <v>TVC PVT - E-Series</v>
          </cell>
          <cell r="E376" t="str">
            <v>Cost Reduction/PVT Programs</v>
          </cell>
          <cell r="F376">
            <v>36708</v>
          </cell>
          <cell r="G376">
            <v>11.882999999999999</v>
          </cell>
          <cell r="H376">
            <v>10.744999999999999</v>
          </cell>
          <cell r="I376">
            <v>1</v>
          </cell>
          <cell r="J376">
            <v>10.744999999999999</v>
          </cell>
          <cell r="K376">
            <v>9.0220000000000002</v>
          </cell>
          <cell r="L376">
            <v>0</v>
          </cell>
          <cell r="M376">
            <v>0</v>
          </cell>
          <cell r="N376">
            <v>0</v>
          </cell>
          <cell r="O376">
            <v>0</v>
          </cell>
          <cell r="P376">
            <v>0</v>
          </cell>
          <cell r="Q376">
            <v>0</v>
          </cell>
        </row>
        <row r="377">
          <cell r="C377" t="str">
            <v>00X15</v>
          </cell>
          <cell r="D377" t="str">
            <v>TVC PVT - F-Series U/8500</v>
          </cell>
          <cell r="E377" t="str">
            <v>Cost Reduction/PVT Programs</v>
          </cell>
          <cell r="F377">
            <v>36708</v>
          </cell>
          <cell r="G377">
            <v>24.081</v>
          </cell>
          <cell r="H377">
            <v>16.713000000000001</v>
          </cell>
          <cell r="I377">
            <v>0.99976066535032604</v>
          </cell>
          <cell r="J377">
            <v>16.709</v>
          </cell>
          <cell r="K377">
            <v>7.2880000000000003</v>
          </cell>
          <cell r="L377">
            <v>1.08</v>
          </cell>
          <cell r="M377">
            <v>0</v>
          </cell>
          <cell r="N377">
            <v>0</v>
          </cell>
          <cell r="O377">
            <v>0</v>
          </cell>
          <cell r="P377">
            <v>0</v>
          </cell>
          <cell r="Q377">
            <v>1.08</v>
          </cell>
        </row>
        <row r="378">
          <cell r="C378" t="str">
            <v>00X16</v>
          </cell>
          <cell r="D378" t="str">
            <v>TVC DSO Provision</v>
          </cell>
          <cell r="E378" t="str">
            <v>Cost Reduction/PVT Programs</v>
          </cell>
          <cell r="F378">
            <v>36708</v>
          </cell>
          <cell r="G378">
            <v>0.13800000000000001</v>
          </cell>
          <cell r="H378">
            <v>8.5999999999999993E-2</v>
          </cell>
          <cell r="I378">
            <v>1</v>
          </cell>
          <cell r="J378">
            <v>8.5999999999999993E-2</v>
          </cell>
          <cell r="K378">
            <v>6.6000000000000003E-2</v>
          </cell>
          <cell r="L378">
            <v>0.02</v>
          </cell>
          <cell r="M378">
            <v>0</v>
          </cell>
          <cell r="N378">
            <v>0</v>
          </cell>
          <cell r="O378">
            <v>0</v>
          </cell>
          <cell r="P378">
            <v>0</v>
          </cell>
          <cell r="Q378">
            <v>0.02</v>
          </cell>
        </row>
        <row r="379">
          <cell r="C379" t="str">
            <v>00X37</v>
          </cell>
          <cell r="D379" t="str">
            <v>TVC Stamping Actions</v>
          </cell>
          <cell r="E379" t="str">
            <v>Cost Reduction/PVT Programs</v>
          </cell>
          <cell r="F379">
            <v>36586</v>
          </cell>
          <cell r="G379">
            <v>3.4359999999999999</v>
          </cell>
          <cell r="H379">
            <v>3.25</v>
          </cell>
          <cell r="I379">
            <v>1</v>
          </cell>
          <cell r="J379">
            <v>3.25</v>
          </cell>
          <cell r="K379">
            <v>2.5409999999999999</v>
          </cell>
          <cell r="L379">
            <v>0</v>
          </cell>
          <cell r="M379">
            <v>0</v>
          </cell>
          <cell r="N379">
            <v>0</v>
          </cell>
          <cell r="O379">
            <v>0</v>
          </cell>
          <cell r="P379">
            <v>0</v>
          </cell>
          <cell r="Q379">
            <v>0</v>
          </cell>
        </row>
        <row r="380">
          <cell r="C380" t="str">
            <v>00Y15</v>
          </cell>
          <cell r="D380" t="str">
            <v>TVC PVT - Med/Com Trucks</v>
          </cell>
          <cell r="E380" t="str">
            <v>Cost Reduction/PVT Programs</v>
          </cell>
          <cell r="F380">
            <v>36708</v>
          </cell>
          <cell r="G380">
            <v>0.85199999999999998</v>
          </cell>
          <cell r="H380">
            <v>0.56399999999999995</v>
          </cell>
          <cell r="I380">
            <v>1</v>
          </cell>
          <cell r="J380">
            <v>0.56399999999999995</v>
          </cell>
          <cell r="K380">
            <v>0.55200000000000005</v>
          </cell>
          <cell r="L380">
            <v>1.2E-2</v>
          </cell>
          <cell r="M380">
            <v>0</v>
          </cell>
          <cell r="N380">
            <v>0</v>
          </cell>
          <cell r="O380">
            <v>0</v>
          </cell>
          <cell r="P380">
            <v>0</v>
          </cell>
          <cell r="Q380">
            <v>1.2E-2</v>
          </cell>
        </row>
        <row r="381">
          <cell r="C381" t="str">
            <v>00Z15</v>
          </cell>
          <cell r="D381" t="str">
            <v>TVC PVT - F-Series O/8500</v>
          </cell>
          <cell r="E381" t="str">
            <v>Cost Reduction/PVT Programs</v>
          </cell>
          <cell r="F381">
            <v>36708</v>
          </cell>
          <cell r="G381">
            <v>23.045999999999999</v>
          </cell>
          <cell r="H381">
            <v>12.58</v>
          </cell>
          <cell r="I381">
            <v>1</v>
          </cell>
          <cell r="J381">
            <v>12.58</v>
          </cell>
          <cell r="K381">
            <v>5.45</v>
          </cell>
          <cell r="L381">
            <v>4.3940000000000001</v>
          </cell>
          <cell r="M381">
            <v>5.3000000000000005E-2</v>
          </cell>
          <cell r="N381">
            <v>5.3000000000000005E-2</v>
          </cell>
          <cell r="O381">
            <v>2.5000000000000001E-2</v>
          </cell>
          <cell r="P381">
            <v>0</v>
          </cell>
          <cell r="Q381">
            <v>4.5250000000000004</v>
          </cell>
        </row>
        <row r="382">
          <cell r="C382" t="str">
            <v>00Z16</v>
          </cell>
          <cell r="D382" t="str">
            <v>Mexico Minor Truck Programs</v>
          </cell>
          <cell r="E382" t="str">
            <v>Cost Reduction/PVT Programs</v>
          </cell>
          <cell r="F382">
            <v>36738</v>
          </cell>
          <cell r="G382">
            <v>2.0030000000000001</v>
          </cell>
          <cell r="H382">
            <v>2.0030000000000001</v>
          </cell>
          <cell r="I382">
            <v>1</v>
          </cell>
          <cell r="J382">
            <v>2.0030000000000001</v>
          </cell>
          <cell r="K382">
            <v>1.3679999999999999</v>
          </cell>
          <cell r="L382">
            <v>0.63500000000000001</v>
          </cell>
          <cell r="M382">
            <v>0</v>
          </cell>
          <cell r="N382">
            <v>0</v>
          </cell>
          <cell r="O382">
            <v>0</v>
          </cell>
          <cell r="P382">
            <v>0</v>
          </cell>
          <cell r="Q382">
            <v>0.63500000000000001</v>
          </cell>
        </row>
        <row r="383">
          <cell r="C383" t="str">
            <v>01504</v>
          </cell>
          <cell r="D383" t="str">
            <v>U152 PVT</v>
          </cell>
          <cell r="E383" t="str">
            <v>Cost Reduction/PVT Programs</v>
          </cell>
          <cell r="F383">
            <v>37073</v>
          </cell>
          <cell r="G383">
            <v>11</v>
          </cell>
          <cell r="H383">
            <v>10</v>
          </cell>
          <cell r="I383">
            <v>1</v>
          </cell>
          <cell r="J383">
            <v>10</v>
          </cell>
          <cell r="K383">
            <v>0</v>
          </cell>
          <cell r="M383">
            <v>0</v>
          </cell>
          <cell r="N383">
            <v>0</v>
          </cell>
          <cell r="O383">
            <v>0</v>
          </cell>
          <cell r="P383">
            <v>0</v>
          </cell>
          <cell r="Q383">
            <v>10</v>
          </cell>
        </row>
        <row r="384">
          <cell r="C384" t="str">
            <v>01515</v>
          </cell>
          <cell r="D384" t="str">
            <v>TVC PVT - Explorer</v>
          </cell>
          <cell r="E384" t="str">
            <v>Cost Reduction/PVT Programs</v>
          </cell>
          <cell r="F384">
            <v>37073</v>
          </cell>
          <cell r="G384">
            <v>0.443</v>
          </cell>
          <cell r="H384">
            <v>4.8000000000000001E-2</v>
          </cell>
          <cell r="I384">
            <v>0.85</v>
          </cell>
          <cell r="J384">
            <v>4.0799999999999989E-2</v>
          </cell>
          <cell r="K384">
            <v>3.2299999999999995E-2</v>
          </cell>
          <cell r="L384">
            <v>5.9500000000000004E-3</v>
          </cell>
          <cell r="M384">
            <v>2.5500000000000002E-3</v>
          </cell>
          <cell r="N384">
            <v>0</v>
          </cell>
          <cell r="O384">
            <v>0</v>
          </cell>
          <cell r="P384">
            <v>0</v>
          </cell>
          <cell r="Q384">
            <v>8.5000000000000006E-3</v>
          </cell>
        </row>
        <row r="385">
          <cell r="C385" t="str">
            <v>01550</v>
          </cell>
          <cell r="D385" t="str">
            <v>Truck In-Cycle Actions</v>
          </cell>
          <cell r="E385" t="str">
            <v>Cost Reduction/PVT Programs</v>
          </cell>
          <cell r="F385">
            <v>37073</v>
          </cell>
          <cell r="G385">
            <v>15.5</v>
          </cell>
          <cell r="H385">
            <v>11.8</v>
          </cell>
          <cell r="I385">
            <v>1</v>
          </cell>
          <cell r="J385">
            <v>11.8</v>
          </cell>
          <cell r="K385">
            <v>0</v>
          </cell>
          <cell r="L385">
            <v>11.8</v>
          </cell>
          <cell r="M385">
            <v>0</v>
          </cell>
          <cell r="N385">
            <v>0</v>
          </cell>
          <cell r="O385">
            <v>0</v>
          </cell>
          <cell r="P385">
            <v>0</v>
          </cell>
          <cell r="Q385">
            <v>11.8</v>
          </cell>
        </row>
        <row r="386">
          <cell r="C386" t="str">
            <v>01615</v>
          </cell>
          <cell r="D386" t="str">
            <v>U204 Escape OPD/PVT</v>
          </cell>
          <cell r="E386" t="str">
            <v>Cost Reduction/PVT Programs</v>
          </cell>
          <cell r="F386">
            <v>37073</v>
          </cell>
          <cell r="G386">
            <v>7.0000000000000001E-3</v>
          </cell>
          <cell r="H386">
            <v>7.0000000000000001E-3</v>
          </cell>
          <cell r="I386">
            <v>1</v>
          </cell>
          <cell r="J386">
            <v>7.0000000000000001E-3</v>
          </cell>
          <cell r="K386">
            <v>7.0000000000000001E-3</v>
          </cell>
          <cell r="L386">
            <v>0</v>
          </cell>
          <cell r="M386">
            <v>0</v>
          </cell>
          <cell r="N386">
            <v>0</v>
          </cell>
          <cell r="O386">
            <v>0</v>
          </cell>
          <cell r="P386">
            <v>0</v>
          </cell>
          <cell r="Q386">
            <v>0</v>
          </cell>
        </row>
        <row r="387">
          <cell r="C387" t="str">
            <v>01E15</v>
          </cell>
          <cell r="D387" t="str">
            <v>NA CBG PVT - Crown Vic/Grd Mar</v>
          </cell>
          <cell r="E387" t="str">
            <v>Cost Reduction/PVT Programs</v>
          </cell>
          <cell r="F387">
            <v>37073</v>
          </cell>
          <cell r="G387">
            <v>0.69499999999999995</v>
          </cell>
          <cell r="H387">
            <v>0.60299999999999998</v>
          </cell>
          <cell r="I387">
            <v>0.5</v>
          </cell>
          <cell r="J387">
            <v>0.30149999999999999</v>
          </cell>
          <cell r="K387">
            <v>0.28249999999999997</v>
          </cell>
          <cell r="L387">
            <v>1.9E-2</v>
          </cell>
          <cell r="M387">
            <v>0</v>
          </cell>
          <cell r="N387">
            <v>0</v>
          </cell>
          <cell r="O387">
            <v>0</v>
          </cell>
          <cell r="P387">
            <v>0</v>
          </cell>
          <cell r="Q387">
            <v>1.9E-2</v>
          </cell>
        </row>
        <row r="388">
          <cell r="C388" t="str">
            <v>01G35</v>
          </cell>
          <cell r="D388" t="str">
            <v>NA CBG OPD - Performance</v>
          </cell>
          <cell r="E388" t="str">
            <v>Cost Reduction/PVT Programs</v>
          </cell>
          <cell r="F388">
            <v>37073</v>
          </cell>
          <cell r="G388">
            <v>0.56999999999999995</v>
          </cell>
          <cell r="H388">
            <v>0.56200000000000006</v>
          </cell>
          <cell r="I388">
            <v>1</v>
          </cell>
          <cell r="J388">
            <v>0.56200000000000006</v>
          </cell>
          <cell r="K388">
            <v>0.56200000000000006</v>
          </cell>
          <cell r="L388">
            <v>0</v>
          </cell>
          <cell r="M388">
            <v>0</v>
          </cell>
          <cell r="N388">
            <v>0</v>
          </cell>
          <cell r="O388">
            <v>0</v>
          </cell>
          <cell r="P388">
            <v>0</v>
          </cell>
          <cell r="Q388">
            <v>0</v>
          </cell>
        </row>
        <row r="389">
          <cell r="C389" t="str">
            <v>01H15</v>
          </cell>
          <cell r="D389" t="str">
            <v>NA CBG PVT - Taurus/Sable</v>
          </cell>
          <cell r="E389" t="str">
            <v>Cost Reduction/PVT Programs</v>
          </cell>
          <cell r="F389">
            <v>37073</v>
          </cell>
          <cell r="G389">
            <v>4.8650000000000002</v>
          </cell>
          <cell r="H389">
            <v>4.633</v>
          </cell>
          <cell r="I389">
            <v>0.5</v>
          </cell>
          <cell r="J389">
            <v>2.3165000000000004</v>
          </cell>
          <cell r="K389">
            <v>2.2040000000000002</v>
          </cell>
          <cell r="L389">
            <v>0.107</v>
          </cell>
          <cell r="M389">
            <v>5.4999999999999997E-3</v>
          </cell>
          <cell r="N389">
            <v>0</v>
          </cell>
          <cell r="O389">
            <v>0</v>
          </cell>
          <cell r="P389">
            <v>0</v>
          </cell>
          <cell r="Q389">
            <v>0.1125</v>
          </cell>
        </row>
        <row r="390">
          <cell r="C390" t="str">
            <v>01H35</v>
          </cell>
          <cell r="D390" t="str">
            <v>NA CBG OPD - Taurus/Sable</v>
          </cell>
          <cell r="E390" t="str">
            <v>Cost Reduction/PVT Programs</v>
          </cell>
          <cell r="F390">
            <v>37073</v>
          </cell>
          <cell r="G390">
            <v>1.6990000000000001</v>
          </cell>
          <cell r="H390">
            <v>1.679</v>
          </cell>
          <cell r="I390">
            <v>0.5</v>
          </cell>
          <cell r="J390">
            <v>0.83950000000000002</v>
          </cell>
          <cell r="K390">
            <v>0.83950000000000002</v>
          </cell>
          <cell r="L390">
            <v>0</v>
          </cell>
          <cell r="M390">
            <v>0</v>
          </cell>
          <cell r="N390">
            <v>0</v>
          </cell>
          <cell r="O390">
            <v>0</v>
          </cell>
          <cell r="P390">
            <v>0</v>
          </cell>
          <cell r="Q390">
            <v>0</v>
          </cell>
        </row>
        <row r="391">
          <cell r="C391" t="str">
            <v>01I15</v>
          </cell>
          <cell r="D391" t="str">
            <v>NA CBG PVT - Mustang</v>
          </cell>
          <cell r="E391" t="str">
            <v>Cost Reduction/PVT Programs</v>
          </cell>
          <cell r="F391">
            <v>37073</v>
          </cell>
          <cell r="G391">
            <v>2.706</v>
          </cell>
          <cell r="H391">
            <v>2.4780000000000002</v>
          </cell>
          <cell r="I391">
            <v>1</v>
          </cell>
          <cell r="J391">
            <v>2.4780000000000002</v>
          </cell>
          <cell r="K391">
            <v>1.8939999999999999</v>
          </cell>
          <cell r="L391">
            <v>0.35899999999999999</v>
          </cell>
          <cell r="M391">
            <v>7.9000000000000001E-2</v>
          </cell>
          <cell r="N391">
            <v>0.06</v>
          </cell>
          <cell r="O391">
            <v>0.06</v>
          </cell>
          <cell r="P391">
            <v>2.5999999999999999E-2</v>
          </cell>
          <cell r="Q391">
            <v>0.58400000000000007</v>
          </cell>
        </row>
        <row r="392">
          <cell r="C392" t="str">
            <v>01J15</v>
          </cell>
          <cell r="D392" t="str">
            <v>NA CBG PVT - Contour/Mystique</v>
          </cell>
          <cell r="E392" t="str">
            <v>Cost Reduction/PVT Programs</v>
          </cell>
          <cell r="F392">
            <v>37073</v>
          </cell>
          <cell r="G392">
            <v>0.104</v>
          </cell>
          <cell r="H392">
            <v>9.9000000000000005E-2</v>
          </cell>
          <cell r="I392">
            <v>0.75</v>
          </cell>
          <cell r="J392">
            <v>7.425000000000001E-2</v>
          </cell>
          <cell r="K392">
            <v>6.9000000000000006E-2</v>
          </cell>
          <cell r="L392">
            <v>5.2500000000000003E-3</v>
          </cell>
          <cell r="M392">
            <v>0</v>
          </cell>
          <cell r="N392">
            <v>0</v>
          </cell>
          <cell r="O392">
            <v>0</v>
          </cell>
          <cell r="P392">
            <v>0</v>
          </cell>
          <cell r="Q392">
            <v>5.2500000000000003E-3</v>
          </cell>
        </row>
        <row r="393">
          <cell r="C393" t="str">
            <v>01L10</v>
          </cell>
          <cell r="D393" t="str">
            <v>C170 In-Cycle Actions</v>
          </cell>
          <cell r="E393" t="str">
            <v>Cost Reduction/PVT Programs</v>
          </cell>
          <cell r="F393">
            <v>36766</v>
          </cell>
          <cell r="G393">
            <v>2.6320000000000001</v>
          </cell>
          <cell r="H393">
            <v>2.5510000000000002</v>
          </cell>
          <cell r="I393">
            <v>1</v>
          </cell>
          <cell r="J393">
            <v>2.5510000000000002</v>
          </cell>
          <cell r="K393">
            <v>1.673</v>
          </cell>
          <cell r="L393">
            <v>0.878</v>
          </cell>
          <cell r="M393">
            <v>0</v>
          </cell>
          <cell r="N393">
            <v>0</v>
          </cell>
          <cell r="O393">
            <v>0</v>
          </cell>
          <cell r="P393">
            <v>0</v>
          </cell>
          <cell r="Q393">
            <v>0.878</v>
          </cell>
        </row>
        <row r="394">
          <cell r="C394" t="str">
            <v>01L15</v>
          </cell>
          <cell r="D394" t="str">
            <v>NA CBG PVT - Focus</v>
          </cell>
          <cell r="E394" t="str">
            <v>Cost Reduction/PVT Programs</v>
          </cell>
          <cell r="F394">
            <v>37073</v>
          </cell>
          <cell r="G394">
            <v>1.883</v>
          </cell>
          <cell r="H394">
            <v>1.4279999999999999</v>
          </cell>
          <cell r="I394">
            <v>1</v>
          </cell>
          <cell r="J394">
            <v>1.4279999999999997</v>
          </cell>
          <cell r="K394">
            <v>0.98099999999999998</v>
          </cell>
          <cell r="L394">
            <v>0.32500000000000001</v>
          </cell>
          <cell r="M394">
            <v>6.0999999999999999E-2</v>
          </cell>
          <cell r="N394">
            <v>2.5000000000000001E-2</v>
          </cell>
          <cell r="O394">
            <v>2.5000000000000001E-2</v>
          </cell>
          <cell r="P394">
            <v>1.0999999999999999E-2</v>
          </cell>
          <cell r="Q394">
            <v>0.44700000000000006</v>
          </cell>
        </row>
        <row r="395">
          <cell r="C395" t="str">
            <v>01L35</v>
          </cell>
          <cell r="D395" t="str">
            <v>NA CBG OPD - C-Car</v>
          </cell>
          <cell r="E395" t="str">
            <v>Cost Reduction/PVT Programs</v>
          </cell>
          <cell r="F395">
            <v>37073</v>
          </cell>
          <cell r="G395">
            <v>3.9710000000000001</v>
          </cell>
          <cell r="H395">
            <v>3.7730000000000001</v>
          </cell>
          <cell r="I395">
            <v>1</v>
          </cell>
          <cell r="J395">
            <v>3.7730000000000001</v>
          </cell>
          <cell r="K395">
            <v>3.64</v>
          </cell>
          <cell r="L395">
            <v>0.11700000000000001</v>
          </cell>
          <cell r="M395">
            <v>1.6E-2</v>
          </cell>
          <cell r="N395">
            <v>0</v>
          </cell>
          <cell r="O395">
            <v>0</v>
          </cell>
          <cell r="P395">
            <v>0</v>
          </cell>
          <cell r="Q395">
            <v>0.13300000000000001</v>
          </cell>
        </row>
        <row r="396">
          <cell r="C396" t="str">
            <v>01O41</v>
          </cell>
          <cell r="D396" t="str">
            <v>Cross CBG Cost Reductions</v>
          </cell>
          <cell r="E396" t="str">
            <v>Cost Reduction/PVT Programs</v>
          </cell>
          <cell r="F396">
            <v>37073</v>
          </cell>
          <cell r="G396">
            <v>8.48</v>
          </cell>
          <cell r="H396">
            <v>7.77</v>
          </cell>
          <cell r="I396">
            <v>0.86099999999999999</v>
          </cell>
          <cell r="J396">
            <v>6.6899699999999998</v>
          </cell>
          <cell r="K396">
            <v>0.13948199999999999</v>
          </cell>
          <cell r="L396">
            <v>4.1173020000000005</v>
          </cell>
          <cell r="M396">
            <v>2.4331860000000001</v>
          </cell>
          <cell r="N396">
            <v>0</v>
          </cell>
          <cell r="O396">
            <v>0</v>
          </cell>
          <cell r="P396">
            <v>0</v>
          </cell>
          <cell r="Q396">
            <v>6.5504879999999996</v>
          </cell>
        </row>
        <row r="397">
          <cell r="C397" t="str">
            <v>01T15</v>
          </cell>
          <cell r="D397" t="str">
            <v>NA CBG PVT - Windstar</v>
          </cell>
          <cell r="E397" t="str">
            <v>Cost Reduction/PVT Programs</v>
          </cell>
          <cell r="F397">
            <v>37073</v>
          </cell>
          <cell r="G397">
            <v>1.9690000000000001</v>
          </cell>
          <cell r="H397">
            <v>1.7949999999999999</v>
          </cell>
          <cell r="I397">
            <v>1</v>
          </cell>
          <cell r="J397">
            <v>1.7949999999999999</v>
          </cell>
          <cell r="K397">
            <v>0.996</v>
          </cell>
          <cell r="L397">
            <v>0.67300000000000004</v>
          </cell>
          <cell r="M397">
            <v>0.126</v>
          </cell>
          <cell r="N397">
            <v>0</v>
          </cell>
          <cell r="O397">
            <v>0</v>
          </cell>
          <cell r="P397">
            <v>0</v>
          </cell>
          <cell r="Q397">
            <v>0.79900000000000004</v>
          </cell>
        </row>
        <row r="398">
          <cell r="C398" t="str">
            <v>01T35</v>
          </cell>
          <cell r="D398" t="str">
            <v>NA CBG OPD - MPV</v>
          </cell>
          <cell r="E398" t="str">
            <v>Cost Reduction/PVT Programs</v>
          </cell>
          <cell r="F398">
            <v>37073</v>
          </cell>
          <cell r="G398">
            <v>2.52</v>
          </cell>
          <cell r="H398">
            <v>2.3940000000000001</v>
          </cell>
          <cell r="I398">
            <v>1</v>
          </cell>
          <cell r="J398">
            <v>2.3940000000000001</v>
          </cell>
          <cell r="K398">
            <v>2.3940000000000001</v>
          </cell>
          <cell r="L398">
            <v>0</v>
          </cell>
          <cell r="M398">
            <v>0</v>
          </cell>
          <cell r="N398">
            <v>0</v>
          </cell>
          <cell r="O398">
            <v>0</v>
          </cell>
          <cell r="P398">
            <v>0</v>
          </cell>
          <cell r="Q398">
            <v>0</v>
          </cell>
        </row>
        <row r="399">
          <cell r="C399" t="str">
            <v>01U15</v>
          </cell>
          <cell r="D399" t="str">
            <v>TVC PVT - Expedition/Nav</v>
          </cell>
          <cell r="E399" t="str">
            <v>Cost Reduction/PVT Programs</v>
          </cell>
          <cell r="F399">
            <v>37073</v>
          </cell>
          <cell r="G399">
            <v>0.28699999999999998</v>
          </cell>
          <cell r="H399">
            <v>2.3E-2</v>
          </cell>
          <cell r="I399">
            <v>0.86</v>
          </cell>
          <cell r="J399">
            <v>1.9780000000000002E-2</v>
          </cell>
          <cell r="K399">
            <v>1.9780000000000002E-2</v>
          </cell>
          <cell r="L399">
            <v>0</v>
          </cell>
          <cell r="M399">
            <v>0</v>
          </cell>
          <cell r="N399">
            <v>0</v>
          </cell>
          <cell r="O399">
            <v>0</v>
          </cell>
          <cell r="P399">
            <v>0</v>
          </cell>
          <cell r="Q399">
            <v>0</v>
          </cell>
        </row>
        <row r="400">
          <cell r="C400" t="str">
            <v>01V15</v>
          </cell>
          <cell r="D400" t="str">
            <v>TVC PVT - Ranger</v>
          </cell>
          <cell r="E400" t="str">
            <v>Cost Reduction/PVT Programs</v>
          </cell>
          <cell r="F400">
            <v>37073</v>
          </cell>
          <cell r="G400">
            <v>5.069</v>
          </cell>
          <cell r="H400">
            <v>3.7040000000000002</v>
          </cell>
          <cell r="I400">
            <v>1</v>
          </cell>
          <cell r="J400">
            <v>3.7040000000000002</v>
          </cell>
          <cell r="K400">
            <v>1.369</v>
          </cell>
          <cell r="L400">
            <v>2.1539999999999999</v>
          </cell>
          <cell r="M400">
            <v>0.18099999999999999</v>
          </cell>
          <cell r="N400">
            <v>0</v>
          </cell>
          <cell r="O400">
            <v>0</v>
          </cell>
          <cell r="P400">
            <v>0</v>
          </cell>
          <cell r="Q400">
            <v>2.335</v>
          </cell>
        </row>
        <row r="401">
          <cell r="C401" t="str">
            <v>01W15</v>
          </cell>
          <cell r="D401" t="str">
            <v>TVC PVT - E-Series</v>
          </cell>
          <cell r="E401" t="str">
            <v>Cost Reduction/PVT Programs</v>
          </cell>
          <cell r="F401">
            <v>37073</v>
          </cell>
          <cell r="G401">
            <v>2.544</v>
          </cell>
          <cell r="H401">
            <v>1.7529999999999999</v>
          </cell>
          <cell r="I401">
            <v>1</v>
          </cell>
          <cell r="J401">
            <v>1.7530000000000001</v>
          </cell>
          <cell r="K401">
            <v>0.755</v>
          </cell>
          <cell r="L401">
            <v>0.90800000000000003</v>
          </cell>
          <cell r="M401">
            <v>0.09</v>
          </cell>
          <cell r="N401">
            <v>0</v>
          </cell>
          <cell r="O401">
            <v>0</v>
          </cell>
          <cell r="P401">
            <v>0</v>
          </cell>
          <cell r="Q401">
            <v>0.998</v>
          </cell>
        </row>
        <row r="402">
          <cell r="C402" t="str">
            <v>01X15</v>
          </cell>
          <cell r="D402" t="str">
            <v>TVC PVT - F-Series U/8500</v>
          </cell>
          <cell r="E402" t="str">
            <v>Cost Reduction/PVT Programs</v>
          </cell>
          <cell r="F402">
            <v>37073</v>
          </cell>
          <cell r="G402">
            <v>1.3220000000000001</v>
          </cell>
          <cell r="H402">
            <v>1.0349999999999999</v>
          </cell>
          <cell r="I402">
            <v>1</v>
          </cell>
          <cell r="J402">
            <v>1.0349999999999999</v>
          </cell>
          <cell r="K402">
            <v>0.7360000000000001</v>
          </cell>
          <cell r="L402">
            <v>9.7000000000000003E-2</v>
          </cell>
          <cell r="M402">
            <v>5.7000000000000002E-2</v>
          </cell>
          <cell r="N402">
            <v>6.1000000000000006E-2</v>
          </cell>
          <cell r="O402">
            <v>6.1000000000000006E-2</v>
          </cell>
          <cell r="P402">
            <v>2.3000000000000003E-2</v>
          </cell>
          <cell r="Q402">
            <v>0.29900000000000004</v>
          </cell>
        </row>
        <row r="403">
          <cell r="C403" t="str">
            <v>01X16</v>
          </cell>
          <cell r="D403" t="str">
            <v>TVC DSO Provision</v>
          </cell>
          <cell r="E403" t="str">
            <v>Cost Reduction/PVT Programs</v>
          </cell>
          <cell r="F403">
            <v>37073</v>
          </cell>
          <cell r="G403">
            <v>4.7640000000000002</v>
          </cell>
          <cell r="H403">
            <v>4.4640000000000004</v>
          </cell>
          <cell r="I403">
            <v>1</v>
          </cell>
          <cell r="J403">
            <v>4.4639999999999995</v>
          </cell>
          <cell r="K403">
            <v>0.66400000000000003</v>
          </cell>
          <cell r="L403">
            <v>2.8540000000000001</v>
          </cell>
          <cell r="M403">
            <v>0.94599999999999995</v>
          </cell>
          <cell r="N403">
            <v>0</v>
          </cell>
          <cell r="O403">
            <v>0</v>
          </cell>
          <cell r="P403">
            <v>0</v>
          </cell>
          <cell r="Q403">
            <v>3.8</v>
          </cell>
        </row>
        <row r="404">
          <cell r="C404" t="str">
            <v>01Y15</v>
          </cell>
          <cell r="D404" t="str">
            <v>TVC PVT - Med/Com Trucks</v>
          </cell>
          <cell r="E404" t="str">
            <v>Cost Reduction/PVT Programs</v>
          </cell>
          <cell r="F404">
            <v>37073</v>
          </cell>
          <cell r="G404">
            <v>0.106</v>
          </cell>
          <cell r="H404">
            <v>8.5000000000000006E-2</v>
          </cell>
          <cell r="I404">
            <v>1</v>
          </cell>
          <cell r="J404">
            <v>8.5000000000000006E-2</v>
          </cell>
          <cell r="K404">
            <v>8.5000000000000006E-2</v>
          </cell>
          <cell r="L404">
            <v>0</v>
          </cell>
          <cell r="M404">
            <v>0</v>
          </cell>
          <cell r="N404">
            <v>0</v>
          </cell>
          <cell r="O404">
            <v>0</v>
          </cell>
          <cell r="P404">
            <v>0</v>
          </cell>
          <cell r="Q404">
            <v>0</v>
          </cell>
        </row>
        <row r="405">
          <cell r="C405" t="str">
            <v>01Z15</v>
          </cell>
          <cell r="D405" t="str">
            <v>TVC PVT - F-Series O/8500</v>
          </cell>
          <cell r="E405" t="str">
            <v>Cost Reduction/PVT Programs</v>
          </cell>
          <cell r="F405">
            <v>37073</v>
          </cell>
          <cell r="G405">
            <v>14.724</v>
          </cell>
          <cell r="H405">
            <v>12.459</v>
          </cell>
          <cell r="I405">
            <v>1</v>
          </cell>
          <cell r="J405">
            <v>12.459</v>
          </cell>
          <cell r="K405">
            <v>8.7430000000000003</v>
          </cell>
          <cell r="L405">
            <v>3.5820000000000003</v>
          </cell>
          <cell r="M405">
            <v>0.13400000000000001</v>
          </cell>
          <cell r="N405">
            <v>0</v>
          </cell>
          <cell r="O405">
            <v>0</v>
          </cell>
          <cell r="P405">
            <v>0</v>
          </cell>
          <cell r="Q405">
            <v>3.7160000000000002</v>
          </cell>
        </row>
        <row r="406">
          <cell r="C406" t="str">
            <v>01Z16</v>
          </cell>
          <cell r="D406" t="str">
            <v>Mexico Minor Truck Programs</v>
          </cell>
          <cell r="E406" t="str">
            <v>Cost Reduction/PVT Programs</v>
          </cell>
          <cell r="F406">
            <v>37103</v>
          </cell>
          <cell r="G406">
            <v>2</v>
          </cell>
          <cell r="H406">
            <v>2</v>
          </cell>
          <cell r="I406">
            <v>1</v>
          </cell>
          <cell r="J406">
            <v>2</v>
          </cell>
          <cell r="K406">
            <v>0</v>
          </cell>
          <cell r="L406">
            <v>2</v>
          </cell>
          <cell r="M406">
            <v>0</v>
          </cell>
          <cell r="N406">
            <v>0</v>
          </cell>
          <cell r="O406">
            <v>0</v>
          </cell>
          <cell r="P406">
            <v>0</v>
          </cell>
          <cell r="Q406">
            <v>2</v>
          </cell>
        </row>
        <row r="407">
          <cell r="C407" t="str">
            <v>01Z35</v>
          </cell>
          <cell r="D407" t="str">
            <v>O/8500 OPD</v>
          </cell>
          <cell r="E407" t="str">
            <v>Cost Reduction/PVT Programs</v>
          </cell>
          <cell r="F407">
            <v>37073</v>
          </cell>
          <cell r="G407">
            <v>4.8</v>
          </cell>
          <cell r="H407">
            <v>4.5999999999999996</v>
          </cell>
          <cell r="I407">
            <v>1</v>
          </cell>
          <cell r="J407">
            <v>4.5999999999999996</v>
          </cell>
          <cell r="K407">
            <v>0.06</v>
          </cell>
          <cell r="L407">
            <v>4.54</v>
          </cell>
          <cell r="M407">
            <v>0</v>
          </cell>
          <cell r="N407">
            <v>0</v>
          </cell>
          <cell r="O407">
            <v>0</v>
          </cell>
          <cell r="P407">
            <v>0</v>
          </cell>
          <cell r="Q407">
            <v>4.54</v>
          </cell>
        </row>
        <row r="408">
          <cell r="C408" t="str">
            <v>02E15</v>
          </cell>
          <cell r="D408" t="str">
            <v>NAC CBG PVT - Crown Vic/Grd Ma</v>
          </cell>
          <cell r="E408" t="str">
            <v>Cost Reduction/PVT Programs</v>
          </cell>
          <cell r="F408">
            <v>37438</v>
          </cell>
          <cell r="G408">
            <v>1.9319999999999999</v>
          </cell>
          <cell r="H408">
            <v>1.4</v>
          </cell>
          <cell r="I408">
            <v>0.5</v>
          </cell>
          <cell r="J408">
            <v>0.7</v>
          </cell>
          <cell r="K408">
            <v>0</v>
          </cell>
          <cell r="L408">
            <v>0.7</v>
          </cell>
          <cell r="M408">
            <v>0</v>
          </cell>
          <cell r="N408">
            <v>0</v>
          </cell>
          <cell r="O408">
            <v>0</v>
          </cell>
          <cell r="P408">
            <v>0</v>
          </cell>
          <cell r="Q408">
            <v>0.7</v>
          </cell>
        </row>
        <row r="409">
          <cell r="C409" t="str">
            <v>02G15</v>
          </cell>
          <cell r="D409" t="str">
            <v>NAC CBG PVT - Thunderbird</v>
          </cell>
          <cell r="E409" t="str">
            <v>Cost Reduction/PVT Programs</v>
          </cell>
          <cell r="F409">
            <v>37438</v>
          </cell>
          <cell r="G409">
            <v>0.27400000000000002</v>
          </cell>
          <cell r="H409">
            <v>0.2</v>
          </cell>
          <cell r="I409">
            <v>1</v>
          </cell>
          <cell r="J409">
            <v>0.2</v>
          </cell>
          <cell r="K409">
            <v>0</v>
          </cell>
          <cell r="L409">
            <v>0.2</v>
          </cell>
          <cell r="M409">
            <v>0</v>
          </cell>
          <cell r="N409">
            <v>0</v>
          </cell>
          <cell r="O409">
            <v>0</v>
          </cell>
          <cell r="P409">
            <v>0</v>
          </cell>
          <cell r="Q409">
            <v>0.2</v>
          </cell>
        </row>
        <row r="410">
          <cell r="C410" t="str">
            <v>02G35</v>
          </cell>
          <cell r="D410" t="str">
            <v>NAC CBG OPD - Performance</v>
          </cell>
          <cell r="E410" t="str">
            <v>Cost Reduction/PVT Programs</v>
          </cell>
          <cell r="F410">
            <v>37438</v>
          </cell>
          <cell r="G410">
            <v>1.38</v>
          </cell>
          <cell r="H410">
            <v>1</v>
          </cell>
          <cell r="I410">
            <v>1</v>
          </cell>
          <cell r="J410">
            <v>1</v>
          </cell>
          <cell r="K410">
            <v>0</v>
          </cell>
          <cell r="L410">
            <v>1</v>
          </cell>
          <cell r="M410">
            <v>0</v>
          </cell>
          <cell r="N410">
            <v>0</v>
          </cell>
          <cell r="O410">
            <v>0</v>
          </cell>
          <cell r="P410">
            <v>0</v>
          </cell>
          <cell r="Q410">
            <v>1</v>
          </cell>
        </row>
        <row r="411">
          <cell r="C411" t="str">
            <v>02H15</v>
          </cell>
          <cell r="D411" t="str">
            <v>NAC CBG PVT - Taurus/Sable</v>
          </cell>
          <cell r="E411" t="str">
            <v>Cost Reduction/PVT Programs</v>
          </cell>
          <cell r="F411">
            <v>37438</v>
          </cell>
          <cell r="G411">
            <v>4.0019999999999998</v>
          </cell>
          <cell r="H411">
            <v>2.9</v>
          </cell>
          <cell r="I411">
            <v>0.5</v>
          </cell>
          <cell r="J411">
            <v>1.45</v>
          </cell>
          <cell r="K411">
            <v>0</v>
          </cell>
          <cell r="M411">
            <v>0</v>
          </cell>
          <cell r="N411">
            <v>0</v>
          </cell>
          <cell r="O411">
            <v>0</v>
          </cell>
          <cell r="P411">
            <v>0</v>
          </cell>
          <cell r="Q411">
            <v>1.45</v>
          </cell>
        </row>
        <row r="412">
          <cell r="C412" t="str">
            <v>02H35</v>
          </cell>
          <cell r="D412" t="str">
            <v>NAC CBG PVT - Taurus/Sable</v>
          </cell>
          <cell r="E412" t="str">
            <v>Cost Reduction/PVT Programs</v>
          </cell>
          <cell r="F412">
            <v>37438</v>
          </cell>
          <cell r="G412">
            <v>7.7279999999999998</v>
          </cell>
          <cell r="H412">
            <v>5.6</v>
          </cell>
          <cell r="I412">
            <v>0.5</v>
          </cell>
          <cell r="J412">
            <v>2.8</v>
          </cell>
          <cell r="K412">
            <v>0</v>
          </cell>
          <cell r="M412">
            <v>0</v>
          </cell>
          <cell r="N412">
            <v>0</v>
          </cell>
          <cell r="O412">
            <v>0</v>
          </cell>
          <cell r="P412">
            <v>0</v>
          </cell>
          <cell r="Q412">
            <v>2.8</v>
          </cell>
        </row>
        <row r="413">
          <cell r="C413" t="str">
            <v>02I15</v>
          </cell>
          <cell r="D413" t="str">
            <v>NAC CBG PVT - Mustang</v>
          </cell>
          <cell r="E413" t="str">
            <v>Cost Reduction/PVT Programs</v>
          </cell>
          <cell r="F413">
            <v>37438</v>
          </cell>
          <cell r="G413">
            <v>1.518</v>
          </cell>
          <cell r="H413">
            <v>1.1000000000000001</v>
          </cell>
          <cell r="I413">
            <v>1</v>
          </cell>
          <cell r="J413">
            <v>1.1000000000000001</v>
          </cell>
          <cell r="K413">
            <v>0</v>
          </cell>
          <cell r="L413">
            <v>1.1000000000000001</v>
          </cell>
          <cell r="M413">
            <v>0</v>
          </cell>
          <cell r="N413">
            <v>0</v>
          </cell>
          <cell r="O413">
            <v>0</v>
          </cell>
          <cell r="P413">
            <v>0</v>
          </cell>
          <cell r="Q413">
            <v>1.1000000000000001</v>
          </cell>
        </row>
        <row r="414">
          <cell r="C414" t="str">
            <v>02I50</v>
          </cell>
          <cell r="D414" t="str">
            <v>NAC PVT/OPD - Central Funds</v>
          </cell>
          <cell r="E414" t="str">
            <v>Cost Reduction/PVT Programs</v>
          </cell>
          <cell r="F414">
            <v>37438</v>
          </cell>
          <cell r="G414">
            <v>1.794</v>
          </cell>
          <cell r="H414">
            <v>1.3</v>
          </cell>
          <cell r="I414">
            <v>0.873</v>
          </cell>
          <cell r="J414">
            <v>1.1349</v>
          </cell>
          <cell r="K414">
            <v>0</v>
          </cell>
          <cell r="L414">
            <v>1.1349</v>
          </cell>
          <cell r="M414">
            <v>0</v>
          </cell>
          <cell r="N414">
            <v>0</v>
          </cell>
          <cell r="O414">
            <v>0</v>
          </cell>
          <cell r="P414">
            <v>0</v>
          </cell>
          <cell r="Q414">
            <v>1.1349</v>
          </cell>
        </row>
        <row r="415">
          <cell r="C415" t="str">
            <v>02L15</v>
          </cell>
          <cell r="D415" t="str">
            <v>NAC CBG PVT - Focus</v>
          </cell>
          <cell r="E415" t="str">
            <v>Cost Reduction/PVT Programs</v>
          </cell>
          <cell r="F415">
            <v>37438</v>
          </cell>
          <cell r="G415">
            <v>2.76</v>
          </cell>
          <cell r="H415">
            <v>2</v>
          </cell>
          <cell r="I415">
            <v>1</v>
          </cell>
          <cell r="J415">
            <v>2</v>
          </cell>
          <cell r="K415">
            <v>0</v>
          </cell>
          <cell r="M415">
            <v>0</v>
          </cell>
          <cell r="N415">
            <v>0</v>
          </cell>
          <cell r="O415">
            <v>0</v>
          </cell>
          <cell r="P415">
            <v>0</v>
          </cell>
          <cell r="Q415">
            <v>2</v>
          </cell>
        </row>
        <row r="416">
          <cell r="C416" t="str">
            <v>02L16</v>
          </cell>
          <cell r="D416" t="str">
            <v>NAC CBG PVT - Escort</v>
          </cell>
          <cell r="E416" t="str">
            <v>Cost Reduction/PVT Programs</v>
          </cell>
          <cell r="F416">
            <v>37438</v>
          </cell>
          <cell r="G416">
            <v>0.41499999999999998</v>
          </cell>
          <cell r="H416">
            <v>0.3</v>
          </cell>
          <cell r="I416">
            <v>1</v>
          </cell>
          <cell r="J416">
            <v>0.3</v>
          </cell>
          <cell r="K416">
            <v>0</v>
          </cell>
          <cell r="L416">
            <v>0.3</v>
          </cell>
          <cell r="M416">
            <v>0</v>
          </cell>
          <cell r="N416">
            <v>0</v>
          </cell>
          <cell r="O416">
            <v>0</v>
          </cell>
          <cell r="P416">
            <v>0</v>
          </cell>
          <cell r="Q416">
            <v>0.3</v>
          </cell>
        </row>
        <row r="417">
          <cell r="C417" t="str">
            <v>02L35</v>
          </cell>
          <cell r="D417" t="str">
            <v>NAC CBG OPD - C-Car</v>
          </cell>
          <cell r="E417" t="str">
            <v>Cost Reduction/PVT Programs</v>
          </cell>
          <cell r="F417">
            <v>37438</v>
          </cell>
          <cell r="G417">
            <v>8.6940000000000008</v>
          </cell>
          <cell r="H417">
            <v>6.3</v>
          </cell>
          <cell r="I417">
            <v>1</v>
          </cell>
          <cell r="J417">
            <v>6.3</v>
          </cell>
          <cell r="K417">
            <v>0</v>
          </cell>
          <cell r="M417">
            <v>0</v>
          </cell>
          <cell r="N417">
            <v>0</v>
          </cell>
          <cell r="O417">
            <v>0</v>
          </cell>
          <cell r="P417">
            <v>0</v>
          </cell>
          <cell r="Q417">
            <v>6.3</v>
          </cell>
        </row>
        <row r="418">
          <cell r="C418" t="str">
            <v>02T15</v>
          </cell>
          <cell r="D418" t="str">
            <v>NAC CBG PVT - Windstar</v>
          </cell>
          <cell r="E418" t="str">
            <v>Cost Reduction/PVT Programs</v>
          </cell>
          <cell r="F418">
            <v>37438</v>
          </cell>
          <cell r="G418">
            <v>2.0699999999999998</v>
          </cell>
          <cell r="H418">
            <v>1.5</v>
          </cell>
          <cell r="I418">
            <v>1</v>
          </cell>
          <cell r="J418">
            <v>1.5</v>
          </cell>
          <cell r="K418">
            <v>0</v>
          </cell>
          <cell r="L418">
            <v>1.5</v>
          </cell>
          <cell r="M418">
            <v>0</v>
          </cell>
          <cell r="N418">
            <v>0</v>
          </cell>
          <cell r="O418">
            <v>0</v>
          </cell>
          <cell r="P418">
            <v>0</v>
          </cell>
          <cell r="Q418">
            <v>1.5</v>
          </cell>
        </row>
        <row r="419">
          <cell r="C419" t="str">
            <v>02T35</v>
          </cell>
          <cell r="D419" t="str">
            <v>NAC CBG OPD - MPV</v>
          </cell>
          <cell r="E419" t="str">
            <v>Cost Reduction/PVT Programs</v>
          </cell>
          <cell r="F419">
            <v>37438</v>
          </cell>
          <cell r="G419">
            <v>4.2789999999999999</v>
          </cell>
          <cell r="H419">
            <v>3.1</v>
          </cell>
          <cell r="I419">
            <v>1</v>
          </cell>
          <cell r="J419">
            <v>3.1</v>
          </cell>
          <cell r="K419">
            <v>0</v>
          </cell>
          <cell r="L419">
            <v>3.1</v>
          </cell>
          <cell r="M419">
            <v>0</v>
          </cell>
          <cell r="N419">
            <v>0</v>
          </cell>
          <cell r="O419">
            <v>0</v>
          </cell>
          <cell r="P419">
            <v>0</v>
          </cell>
          <cell r="Q419">
            <v>3.1</v>
          </cell>
        </row>
        <row r="420">
          <cell r="C420" t="str">
            <v>02V15</v>
          </cell>
          <cell r="D420" t="str">
            <v>TVC PVT - Ranger</v>
          </cell>
          <cell r="E420" t="str">
            <v>Cost Reduction/PVT Programs</v>
          </cell>
          <cell r="F420">
            <v>37438</v>
          </cell>
          <cell r="G420">
            <v>2.92</v>
          </cell>
          <cell r="H420">
            <v>2.9</v>
          </cell>
          <cell r="I420">
            <v>1</v>
          </cell>
          <cell r="J420">
            <v>2.9</v>
          </cell>
          <cell r="K420">
            <v>0</v>
          </cell>
          <cell r="L420">
            <v>0.17799999999999999</v>
          </cell>
          <cell r="M420">
            <v>2.5350000000000001</v>
          </cell>
          <cell r="N420">
            <v>0.187</v>
          </cell>
          <cell r="O420">
            <v>0</v>
          </cell>
          <cell r="P420">
            <v>0</v>
          </cell>
          <cell r="Q420">
            <v>2.9</v>
          </cell>
        </row>
        <row r="421">
          <cell r="C421" t="str">
            <v>02X16</v>
          </cell>
          <cell r="D421" t="str">
            <v>TVC DSO Provision</v>
          </cell>
          <cell r="E421" t="str">
            <v>Cost Reduction/PVT Programs</v>
          </cell>
          <cell r="F421">
            <v>37438</v>
          </cell>
          <cell r="G421">
            <v>3</v>
          </cell>
          <cell r="H421">
            <v>2.7</v>
          </cell>
          <cell r="I421">
            <v>1</v>
          </cell>
          <cell r="J421">
            <v>2.7</v>
          </cell>
          <cell r="K421">
            <v>0</v>
          </cell>
          <cell r="L421">
            <v>0</v>
          </cell>
          <cell r="M421">
            <v>1.7</v>
          </cell>
          <cell r="N421">
            <v>1</v>
          </cell>
          <cell r="O421">
            <v>0</v>
          </cell>
          <cell r="P421">
            <v>0</v>
          </cell>
          <cell r="Q421">
            <v>2.7</v>
          </cell>
        </row>
        <row r="422">
          <cell r="C422" t="str">
            <v>02X35</v>
          </cell>
          <cell r="D422" t="str">
            <v>TVC PVT - Central</v>
          </cell>
          <cell r="E422" t="str">
            <v>Cost Reduction/PVT Programs</v>
          </cell>
          <cell r="F422">
            <v>37438</v>
          </cell>
          <cell r="G422">
            <v>41.7</v>
          </cell>
          <cell r="H422">
            <v>25.9</v>
          </cell>
          <cell r="I422">
            <v>0.86</v>
          </cell>
          <cell r="J422">
            <v>22.274000000000001</v>
          </cell>
          <cell r="K422">
            <v>0</v>
          </cell>
          <cell r="M422">
            <v>0</v>
          </cell>
          <cell r="N422">
            <v>0</v>
          </cell>
          <cell r="O422">
            <v>0</v>
          </cell>
          <cell r="P422">
            <v>0</v>
          </cell>
          <cell r="Q422">
            <v>22.274000000000001</v>
          </cell>
        </row>
        <row r="423">
          <cell r="C423" t="str">
            <v>03A90</v>
          </cell>
          <cell r="D423" t="str">
            <v>Capstone Qual - PAG/Car</v>
          </cell>
          <cell r="E423" t="str">
            <v>Cost Reduction/PVT Programs</v>
          </cell>
          <cell r="F423">
            <v>37257</v>
          </cell>
          <cell r="G423">
            <v>15.95</v>
          </cell>
          <cell r="H423">
            <v>15.95</v>
          </cell>
          <cell r="I423">
            <v>0.15</v>
          </cell>
          <cell r="J423">
            <v>2.3925000000000001</v>
          </cell>
          <cell r="K423">
            <v>0</v>
          </cell>
          <cell r="L423">
            <v>1.0700999999999998</v>
          </cell>
          <cell r="M423">
            <v>1.254</v>
          </cell>
          <cell r="N423">
            <v>6.8400000000000002E-2</v>
          </cell>
          <cell r="O423">
            <v>0</v>
          </cell>
          <cell r="P423">
            <v>0</v>
          </cell>
          <cell r="Q423">
            <v>2.3925000000000001</v>
          </cell>
        </row>
        <row r="424">
          <cell r="C424" t="str">
            <v>03X16</v>
          </cell>
          <cell r="D424" t="str">
            <v>TVC DSO Provision</v>
          </cell>
          <cell r="E424" t="str">
            <v>Cost Reduction/PVT Programs</v>
          </cell>
          <cell r="F424">
            <v>37803</v>
          </cell>
          <cell r="G424">
            <v>3</v>
          </cell>
          <cell r="H424">
            <v>2.7</v>
          </cell>
          <cell r="I424">
            <v>1</v>
          </cell>
          <cell r="J424">
            <v>2.7</v>
          </cell>
          <cell r="K424">
            <v>0</v>
          </cell>
          <cell r="L424">
            <v>0</v>
          </cell>
          <cell r="M424">
            <v>0</v>
          </cell>
          <cell r="N424">
            <v>2.7</v>
          </cell>
          <cell r="O424">
            <v>0</v>
          </cell>
          <cell r="P424">
            <v>0</v>
          </cell>
          <cell r="Q424">
            <v>2.7</v>
          </cell>
        </row>
        <row r="425">
          <cell r="C425" t="str">
            <v>04X16</v>
          </cell>
          <cell r="D425" t="str">
            <v>TVC DSO Provision</v>
          </cell>
          <cell r="E425" t="str">
            <v>Cost Reduction/PVT Programs</v>
          </cell>
          <cell r="F425">
            <v>38169</v>
          </cell>
          <cell r="G425">
            <v>3</v>
          </cell>
          <cell r="H425">
            <v>2.7</v>
          </cell>
          <cell r="I425">
            <v>1</v>
          </cell>
          <cell r="J425">
            <v>2.7</v>
          </cell>
          <cell r="K425">
            <v>0</v>
          </cell>
          <cell r="L425">
            <v>0</v>
          </cell>
          <cell r="M425">
            <v>0</v>
          </cell>
          <cell r="N425">
            <v>0</v>
          </cell>
          <cell r="O425">
            <v>2.7</v>
          </cell>
          <cell r="P425">
            <v>0</v>
          </cell>
          <cell r="Q425">
            <v>2.7</v>
          </cell>
        </row>
        <row r="426">
          <cell r="C426" t="str">
            <v>05X16</v>
          </cell>
          <cell r="D426" t="str">
            <v>TVC DSO Provision</v>
          </cell>
          <cell r="E426" t="str">
            <v>Cost Reduction/PVT Programs</v>
          </cell>
          <cell r="F426">
            <v>38534</v>
          </cell>
          <cell r="G426">
            <v>3</v>
          </cell>
          <cell r="H426">
            <v>2.7</v>
          </cell>
          <cell r="I426">
            <v>1</v>
          </cell>
          <cell r="J426">
            <v>2.7</v>
          </cell>
          <cell r="K426">
            <v>0</v>
          </cell>
          <cell r="L426">
            <v>0</v>
          </cell>
          <cell r="M426">
            <v>0</v>
          </cell>
          <cell r="N426">
            <v>0</v>
          </cell>
          <cell r="O426">
            <v>0</v>
          </cell>
          <cell r="P426">
            <v>2.7</v>
          </cell>
          <cell r="Q426">
            <v>2.7</v>
          </cell>
        </row>
        <row r="427">
          <cell r="C427" t="str">
            <v>97P09</v>
          </cell>
          <cell r="D427" t="str">
            <v>CAA - - CROSS VEHICLE</v>
          </cell>
          <cell r="E427" t="str">
            <v>Cross Vehicle Line Programs</v>
          </cell>
          <cell r="F427">
            <v>35278</v>
          </cell>
          <cell r="G427">
            <v>43.942999999999998</v>
          </cell>
          <cell r="H427">
            <v>42.994999999999997</v>
          </cell>
          <cell r="I427">
            <v>0.84800000000000009</v>
          </cell>
          <cell r="J427">
            <v>36.459760000000003</v>
          </cell>
          <cell r="K427">
            <v>0.46385599999999999</v>
          </cell>
          <cell r="L427">
            <v>0</v>
          </cell>
          <cell r="M427">
            <v>0</v>
          </cell>
          <cell r="N427">
            <v>0</v>
          </cell>
          <cell r="O427">
            <v>0</v>
          </cell>
          <cell r="P427">
            <v>0</v>
          </cell>
          <cell r="Q427">
            <v>0</v>
          </cell>
        </row>
        <row r="428">
          <cell r="C428" t="str">
            <v>98O16</v>
          </cell>
          <cell r="D428" t="str">
            <v>Dip Phosphate - NA</v>
          </cell>
          <cell r="E428" t="str">
            <v>Cross Vehicle Line Programs</v>
          </cell>
          <cell r="F428">
            <v>35643</v>
          </cell>
          <cell r="G428">
            <v>56.244</v>
          </cell>
          <cell r="H428">
            <v>53.713000000000001</v>
          </cell>
          <cell r="I428">
            <v>0.84</v>
          </cell>
          <cell r="J428">
            <v>45.118919999999996</v>
          </cell>
          <cell r="K428">
            <v>6.1320000000000006E-2</v>
          </cell>
          <cell r="L428">
            <v>0</v>
          </cell>
          <cell r="M428">
            <v>0</v>
          </cell>
          <cell r="N428">
            <v>0</v>
          </cell>
          <cell r="O428">
            <v>0</v>
          </cell>
          <cell r="P428">
            <v>0</v>
          </cell>
          <cell r="Q428">
            <v>0</v>
          </cell>
        </row>
        <row r="429">
          <cell r="C429" t="str">
            <v>98O60</v>
          </cell>
          <cell r="D429" t="str">
            <v>Extended Warranty Repair-NA</v>
          </cell>
          <cell r="E429" t="str">
            <v>Cross Vehicle Line Programs</v>
          </cell>
          <cell r="F429">
            <v>35643</v>
          </cell>
          <cell r="G429">
            <v>93.311999999999998</v>
          </cell>
          <cell r="H429">
            <v>78.643000000000001</v>
          </cell>
          <cell r="I429">
            <v>0.59023442645880753</v>
          </cell>
          <cell r="J429">
            <v>46.417805999999999</v>
          </cell>
          <cell r="K429">
            <v>5.3800559999999997</v>
          </cell>
          <cell r="L429">
            <v>4.9409999999999998</v>
          </cell>
          <cell r="M429">
            <v>0</v>
          </cell>
          <cell r="N429">
            <v>0</v>
          </cell>
          <cell r="O429">
            <v>0</v>
          </cell>
          <cell r="P429">
            <v>0</v>
          </cell>
          <cell r="Q429">
            <v>4.9409999999999998</v>
          </cell>
        </row>
        <row r="430">
          <cell r="C430" t="str">
            <v>98P09</v>
          </cell>
          <cell r="D430" t="str">
            <v>CAA- CROSS VEHICLE</v>
          </cell>
          <cell r="E430" t="str">
            <v>Cross Vehicle Line Programs</v>
          </cell>
          <cell r="F430">
            <v>35643</v>
          </cell>
          <cell r="G430">
            <v>92.671000000000006</v>
          </cell>
          <cell r="H430">
            <v>74.635000000000005</v>
          </cell>
          <cell r="I430">
            <v>0.85899999999999987</v>
          </cell>
          <cell r="J430">
            <v>64.111464999999995</v>
          </cell>
          <cell r="K430">
            <v>8.5900000000000004E-2</v>
          </cell>
          <cell r="L430">
            <v>0</v>
          </cell>
          <cell r="M430">
            <v>0</v>
          </cell>
          <cell r="N430">
            <v>0</v>
          </cell>
          <cell r="O430">
            <v>0</v>
          </cell>
          <cell r="P430">
            <v>0</v>
          </cell>
          <cell r="Q430">
            <v>0</v>
          </cell>
        </row>
        <row r="431">
          <cell r="C431" t="str">
            <v>99I04</v>
          </cell>
          <cell r="D431" t="str">
            <v>MUSTANG QUALITY IMPROVEMENTS</v>
          </cell>
          <cell r="E431" t="str">
            <v>Cross Vehicle Line Programs</v>
          </cell>
          <cell r="F431">
            <v>36251</v>
          </cell>
          <cell r="G431">
            <v>13.474</v>
          </cell>
          <cell r="H431">
            <v>6.181</v>
          </cell>
          <cell r="I431">
            <v>1</v>
          </cell>
          <cell r="J431">
            <v>6.181</v>
          </cell>
          <cell r="K431">
            <v>0.17499999999999999</v>
          </cell>
          <cell r="L431">
            <v>0</v>
          </cell>
          <cell r="M431">
            <v>0</v>
          </cell>
          <cell r="N431">
            <v>0</v>
          </cell>
          <cell r="O431">
            <v>0</v>
          </cell>
          <cell r="P431">
            <v>0</v>
          </cell>
          <cell r="Q431">
            <v>0</v>
          </cell>
        </row>
        <row r="432">
          <cell r="C432" t="str">
            <v>99O11</v>
          </cell>
          <cell r="D432" t="str">
            <v>Cross CBG Programs</v>
          </cell>
          <cell r="E432" t="str">
            <v>Cross Vehicle Line Programs</v>
          </cell>
          <cell r="F432">
            <v>36342</v>
          </cell>
          <cell r="G432">
            <v>11.196</v>
          </cell>
          <cell r="H432">
            <v>4.5419999999999998</v>
          </cell>
          <cell r="I432">
            <v>0.61068053720827842</v>
          </cell>
          <cell r="J432">
            <v>2.7737110000000005</v>
          </cell>
          <cell r="K432">
            <v>0.11596500000000001</v>
          </cell>
          <cell r="L432">
            <v>0</v>
          </cell>
          <cell r="M432">
            <v>0</v>
          </cell>
          <cell r="N432">
            <v>0</v>
          </cell>
          <cell r="O432">
            <v>0</v>
          </cell>
          <cell r="P432">
            <v>0</v>
          </cell>
          <cell r="Q432">
            <v>0</v>
          </cell>
        </row>
        <row r="433">
          <cell r="C433" t="str">
            <v>99O20</v>
          </cell>
          <cell r="D433" t="str">
            <v>Dip Phosphate - NA</v>
          </cell>
          <cell r="E433" t="str">
            <v>Cross Vehicle Line Programs</v>
          </cell>
          <cell r="F433">
            <v>36008</v>
          </cell>
          <cell r="G433">
            <v>138.13999999999999</v>
          </cell>
          <cell r="H433">
            <v>127.101</v>
          </cell>
          <cell r="I433">
            <v>0.65</v>
          </cell>
          <cell r="J433">
            <v>82.615650000000002</v>
          </cell>
          <cell r="K433">
            <v>0.24570000000000003</v>
          </cell>
          <cell r="L433">
            <v>0</v>
          </cell>
          <cell r="M433">
            <v>0</v>
          </cell>
          <cell r="N433">
            <v>0</v>
          </cell>
          <cell r="O433">
            <v>0</v>
          </cell>
          <cell r="P433">
            <v>0</v>
          </cell>
          <cell r="Q433">
            <v>0</v>
          </cell>
        </row>
        <row r="434">
          <cell r="C434" t="str">
            <v>99O41</v>
          </cell>
          <cell r="D434" t="str">
            <v>COST REDUCTIONS</v>
          </cell>
          <cell r="E434" t="str">
            <v>Cross Vehicle Line Programs</v>
          </cell>
          <cell r="F434">
            <v>36342</v>
          </cell>
          <cell r="G434">
            <v>4.4489999999999998</v>
          </cell>
          <cell r="H434">
            <v>4.4489999999999998</v>
          </cell>
          <cell r="I434">
            <v>0.80685142728703085</v>
          </cell>
          <cell r="J434">
            <v>3.5896820000000003</v>
          </cell>
          <cell r="K434">
            <v>7.9028000000000001E-2</v>
          </cell>
          <cell r="L434">
            <v>0</v>
          </cell>
          <cell r="M434">
            <v>0</v>
          </cell>
          <cell r="N434">
            <v>0</v>
          </cell>
          <cell r="O434">
            <v>0</v>
          </cell>
          <cell r="P434">
            <v>0</v>
          </cell>
          <cell r="Q434">
            <v>0</v>
          </cell>
        </row>
        <row r="435">
          <cell r="C435" t="str">
            <v>00O11</v>
          </cell>
          <cell r="D435" t="str">
            <v>Cross CBG Programs</v>
          </cell>
          <cell r="E435" t="str">
            <v>Cross Vehicle Line Programs</v>
          </cell>
          <cell r="F435">
            <v>36708</v>
          </cell>
          <cell r="G435">
            <v>3.9969999999999999</v>
          </cell>
          <cell r="H435">
            <v>1.4970000000000001</v>
          </cell>
          <cell r="I435">
            <v>0.85100000000000009</v>
          </cell>
          <cell r="J435">
            <v>1.2739470000000002</v>
          </cell>
          <cell r="K435">
            <v>0.88929499999999995</v>
          </cell>
          <cell r="L435">
            <v>0.14552100000000001</v>
          </cell>
          <cell r="M435">
            <v>0</v>
          </cell>
          <cell r="N435">
            <v>0</v>
          </cell>
          <cell r="O435">
            <v>0</v>
          </cell>
          <cell r="P435">
            <v>0</v>
          </cell>
          <cell r="Q435">
            <v>0.14552100000000001</v>
          </cell>
        </row>
        <row r="436">
          <cell r="C436" t="str">
            <v>00O16</v>
          </cell>
          <cell r="D436" t="str">
            <v>Dip Phosphate - NA</v>
          </cell>
          <cell r="E436" t="str">
            <v>Cross Vehicle Line Programs</v>
          </cell>
          <cell r="F436">
            <v>36373</v>
          </cell>
          <cell r="G436">
            <v>68.572999999999993</v>
          </cell>
          <cell r="H436">
            <v>58.686</v>
          </cell>
          <cell r="I436">
            <v>0.99080860852673569</v>
          </cell>
          <cell r="J436">
            <v>58.146594000000007</v>
          </cell>
          <cell r="K436">
            <v>-1.248</v>
          </cell>
          <cell r="L436">
            <v>0</v>
          </cell>
          <cell r="M436">
            <v>0</v>
          </cell>
          <cell r="N436">
            <v>0</v>
          </cell>
          <cell r="O436">
            <v>0</v>
          </cell>
          <cell r="P436">
            <v>0</v>
          </cell>
          <cell r="Q436">
            <v>0</v>
          </cell>
        </row>
        <row r="437">
          <cell r="C437" t="str">
            <v>00O41</v>
          </cell>
          <cell r="D437" t="str">
            <v>Cross CBG Cost Reductions</v>
          </cell>
          <cell r="E437" t="str">
            <v>Cross Vehicle Line Programs</v>
          </cell>
          <cell r="F437">
            <v>36708</v>
          </cell>
          <cell r="G437">
            <v>6.1310000000000002</v>
          </cell>
          <cell r="H437">
            <v>6.1310000000000002</v>
          </cell>
          <cell r="I437">
            <v>0.85099999999999998</v>
          </cell>
          <cell r="J437">
            <v>5.2174810000000003</v>
          </cell>
          <cell r="K437">
            <v>-0.24678999999999998</v>
          </cell>
          <cell r="L437">
            <v>0.37954600000000005</v>
          </cell>
          <cell r="M437">
            <v>0</v>
          </cell>
          <cell r="N437">
            <v>0</v>
          </cell>
          <cell r="O437">
            <v>0</v>
          </cell>
          <cell r="P437">
            <v>0</v>
          </cell>
          <cell r="Q437">
            <v>0.37954600000000005</v>
          </cell>
        </row>
        <row r="438">
          <cell r="C438" t="str">
            <v>00O43</v>
          </cell>
          <cell r="D438" t="str">
            <v>Rear Rail Blank Insource</v>
          </cell>
          <cell r="E438" t="str">
            <v>Cross Vehicle Line Programs</v>
          </cell>
          <cell r="F438">
            <v>36495</v>
          </cell>
          <cell r="G438">
            <v>5.9640000000000004</v>
          </cell>
          <cell r="H438">
            <v>5.8390000000000004</v>
          </cell>
          <cell r="I438">
            <v>0.63400000000000001</v>
          </cell>
          <cell r="J438">
            <v>3.7019260000000003</v>
          </cell>
          <cell r="K438">
            <v>2.324878</v>
          </cell>
          <cell r="L438">
            <v>1.377048</v>
          </cell>
          <cell r="M438">
            <v>0</v>
          </cell>
          <cell r="N438">
            <v>0</v>
          </cell>
          <cell r="O438">
            <v>0</v>
          </cell>
          <cell r="P438">
            <v>0</v>
          </cell>
          <cell r="Q438">
            <v>1.377048</v>
          </cell>
        </row>
        <row r="439">
          <cell r="C439" t="str">
            <v>01507</v>
          </cell>
          <cell r="D439" t="str">
            <v>TAF-Side Impact Air Curtain</v>
          </cell>
          <cell r="E439" t="str">
            <v>Cross Vehicle Line Programs</v>
          </cell>
          <cell r="F439">
            <v>36708</v>
          </cell>
          <cell r="G439">
            <v>0.499</v>
          </cell>
          <cell r="H439">
            <v>0.499</v>
          </cell>
          <cell r="I439">
            <v>1</v>
          </cell>
          <cell r="J439">
            <v>0.499</v>
          </cell>
          <cell r="K439">
            <v>0.499</v>
          </cell>
          <cell r="L439">
            <v>0</v>
          </cell>
          <cell r="M439">
            <v>0</v>
          </cell>
          <cell r="N439">
            <v>0</v>
          </cell>
          <cell r="O439">
            <v>0</v>
          </cell>
          <cell r="P439">
            <v>0</v>
          </cell>
          <cell r="Q439">
            <v>0</v>
          </cell>
        </row>
        <row r="440">
          <cell r="C440" t="str">
            <v>01O11</v>
          </cell>
          <cell r="D440" t="str">
            <v>Cross CBG Programs</v>
          </cell>
          <cell r="E440" t="str">
            <v>Cross Vehicle Line Programs</v>
          </cell>
          <cell r="F440">
            <v>37073</v>
          </cell>
          <cell r="G440">
            <v>10.387</v>
          </cell>
          <cell r="H440">
            <v>10.145</v>
          </cell>
          <cell r="I440">
            <v>0.86099999999999999</v>
          </cell>
          <cell r="J440">
            <v>8.734845</v>
          </cell>
          <cell r="K440">
            <v>3.3949230000000004</v>
          </cell>
          <cell r="L440">
            <v>4.9886339999999993</v>
          </cell>
          <cell r="M440">
            <v>0.35128800000000004</v>
          </cell>
          <cell r="N440">
            <v>0</v>
          </cell>
          <cell r="O440">
            <v>0</v>
          </cell>
          <cell r="P440">
            <v>0</v>
          </cell>
          <cell r="Q440">
            <v>5.3399219999999996</v>
          </cell>
        </row>
        <row r="441">
          <cell r="C441" t="str">
            <v>01O12</v>
          </cell>
          <cell r="D441" t="str">
            <v>Advanced Restraints</v>
          </cell>
          <cell r="E441" t="str">
            <v>Cross Vehicle Line Programs</v>
          </cell>
          <cell r="F441">
            <v>36739</v>
          </cell>
          <cell r="G441">
            <v>10.494</v>
          </cell>
          <cell r="H441">
            <v>8.4939999999999998</v>
          </cell>
          <cell r="I441">
            <v>0.56421462208617845</v>
          </cell>
          <cell r="J441">
            <v>4.7924389999999999</v>
          </cell>
          <cell r="K441">
            <v>3.1677590000000002</v>
          </cell>
          <cell r="L441">
            <v>1.543358</v>
          </cell>
          <cell r="M441">
            <v>8.1322000000000005E-2</v>
          </cell>
          <cell r="N441">
            <v>0</v>
          </cell>
          <cell r="O441">
            <v>0</v>
          </cell>
          <cell r="P441">
            <v>0</v>
          </cell>
          <cell r="Q441">
            <v>1.6246800000000001</v>
          </cell>
        </row>
        <row r="442">
          <cell r="C442" t="str">
            <v>01O16</v>
          </cell>
          <cell r="D442" t="str">
            <v>Dip Phosphate - NA</v>
          </cell>
          <cell r="E442" t="str">
            <v>Cross Vehicle Line Programs</v>
          </cell>
          <cell r="F442">
            <v>36739</v>
          </cell>
          <cell r="G442">
            <v>21.821999999999999</v>
          </cell>
          <cell r="H442">
            <v>15.401999999999999</v>
          </cell>
          <cell r="I442">
            <v>0.45700000000000007</v>
          </cell>
          <cell r="J442">
            <v>7.0387140000000006</v>
          </cell>
          <cell r="K442">
            <v>0.23169900000000002</v>
          </cell>
          <cell r="L442">
            <v>2.4001640000000002</v>
          </cell>
          <cell r="M442">
            <v>2.1698360000000001</v>
          </cell>
          <cell r="N442">
            <v>0</v>
          </cell>
          <cell r="O442">
            <v>0</v>
          </cell>
          <cell r="P442">
            <v>0</v>
          </cell>
          <cell r="Q442">
            <v>4.57</v>
          </cell>
        </row>
        <row r="443">
          <cell r="C443" t="str">
            <v>01X11</v>
          </cell>
          <cell r="D443" t="str">
            <v>Seat Integrated Restraints</v>
          </cell>
          <cell r="E443" t="str">
            <v>Cross Vehicle Line Programs</v>
          </cell>
          <cell r="F443">
            <v>36801</v>
          </cell>
          <cell r="G443">
            <v>28.003</v>
          </cell>
          <cell r="H443">
            <v>25.088999999999999</v>
          </cell>
          <cell r="I443">
            <v>1</v>
          </cell>
          <cell r="J443">
            <v>25.089000000000002</v>
          </cell>
          <cell r="K443">
            <v>24.425000000000001</v>
          </cell>
          <cell r="L443">
            <v>0.66400000000000003</v>
          </cell>
          <cell r="M443">
            <v>0</v>
          </cell>
          <cell r="N443">
            <v>0</v>
          </cell>
          <cell r="O443">
            <v>0</v>
          </cell>
          <cell r="P443">
            <v>0</v>
          </cell>
          <cell r="Q443">
            <v>0.66400000000000003</v>
          </cell>
        </row>
        <row r="444">
          <cell r="C444" t="str">
            <v>02O11</v>
          </cell>
          <cell r="D444" t="str">
            <v>Cross CBG Programs</v>
          </cell>
          <cell r="E444" t="str">
            <v>Cross Vehicle Line Programs</v>
          </cell>
          <cell r="F444">
            <v>37438</v>
          </cell>
          <cell r="G444">
            <v>22.241</v>
          </cell>
          <cell r="H444">
            <v>11.903</v>
          </cell>
          <cell r="I444">
            <v>0.86099999999999999</v>
          </cell>
          <cell r="J444">
            <v>10.248483</v>
          </cell>
          <cell r="K444">
            <v>0</v>
          </cell>
          <cell r="L444">
            <v>0.97637399999999996</v>
          </cell>
          <cell r="M444">
            <v>8.2492410000000014</v>
          </cell>
          <cell r="N444">
            <v>1.0228680000000001</v>
          </cell>
          <cell r="O444">
            <v>0</v>
          </cell>
          <cell r="P444">
            <v>0</v>
          </cell>
          <cell r="Q444">
            <v>10.248483</v>
          </cell>
        </row>
        <row r="445">
          <cell r="C445" t="str">
            <v>02O20</v>
          </cell>
          <cell r="D445" t="str">
            <v>VO End-of-Line Testing-NA</v>
          </cell>
          <cell r="E445" t="str">
            <v>Cross Vehicle Line Programs</v>
          </cell>
          <cell r="F445">
            <v>37288</v>
          </cell>
          <cell r="G445">
            <v>3.1840000000000002</v>
          </cell>
          <cell r="H445">
            <v>3.1840000000000002</v>
          </cell>
          <cell r="I445">
            <v>0.698751256281407</v>
          </cell>
          <cell r="J445">
            <v>2.2248239999999999</v>
          </cell>
          <cell r="K445">
            <v>2.2248239999999999</v>
          </cell>
          <cell r="L445">
            <v>0</v>
          </cell>
          <cell r="M445">
            <v>0</v>
          </cell>
          <cell r="N445">
            <v>0</v>
          </cell>
          <cell r="O445">
            <v>0</v>
          </cell>
          <cell r="P445">
            <v>0</v>
          </cell>
          <cell r="Q445">
            <v>0</v>
          </cell>
        </row>
        <row r="446">
          <cell r="C446" t="str">
            <v>02O50</v>
          </cell>
          <cell r="D446" t="str">
            <v>Truck Tire Pressure Sensor</v>
          </cell>
          <cell r="E446" t="str">
            <v>Cross Vehicle Line Programs</v>
          </cell>
          <cell r="F446">
            <v>37165</v>
          </cell>
          <cell r="G446">
            <v>30</v>
          </cell>
          <cell r="H446">
            <v>17.164999999999999</v>
          </cell>
          <cell r="I446">
            <v>1</v>
          </cell>
          <cell r="J446">
            <v>17.164999999999999</v>
          </cell>
          <cell r="K446">
            <v>0</v>
          </cell>
          <cell r="L446">
            <v>8.7460000000000004</v>
          </cell>
          <cell r="M446">
            <v>8.4190000000000005</v>
          </cell>
          <cell r="N446">
            <v>0</v>
          </cell>
          <cell r="O446">
            <v>0</v>
          </cell>
          <cell r="P446">
            <v>0</v>
          </cell>
          <cell r="Q446">
            <v>17.164999999999999</v>
          </cell>
        </row>
        <row r="447">
          <cell r="C447" t="str">
            <v>03O51</v>
          </cell>
          <cell r="D447" t="str">
            <v>Truck Telematics Provision</v>
          </cell>
          <cell r="E447" t="str">
            <v>Cross Vehicle Line Programs</v>
          </cell>
          <cell r="F447">
            <v>37469</v>
          </cell>
          <cell r="G447">
            <v>40</v>
          </cell>
          <cell r="H447">
            <v>30</v>
          </cell>
          <cell r="I447">
            <v>1</v>
          </cell>
          <cell r="J447">
            <v>30</v>
          </cell>
          <cell r="K447">
            <v>0</v>
          </cell>
          <cell r="L447">
            <v>1.0900000000000001</v>
          </cell>
          <cell r="M447">
            <v>17.824999999999999</v>
          </cell>
          <cell r="N447">
            <v>11.085000000000001</v>
          </cell>
          <cell r="O447">
            <v>0</v>
          </cell>
          <cell r="P447">
            <v>0</v>
          </cell>
          <cell r="Q447">
            <v>30</v>
          </cell>
        </row>
        <row r="448">
          <cell r="C448" t="str">
            <v>03P22</v>
          </cell>
          <cell r="D448" t="str">
            <v>CVT: CFT23 at ZF-Batavia-VT</v>
          </cell>
          <cell r="E448" t="str">
            <v>CVT Transmission</v>
          </cell>
          <cell r="F448">
            <v>37622</v>
          </cell>
          <cell r="G448">
            <v>59.2</v>
          </cell>
          <cell r="H448">
            <v>23.2</v>
          </cell>
          <cell r="I448">
            <v>0.58200000000000007</v>
          </cell>
          <cell r="J448">
            <v>13.502400000000002</v>
          </cell>
          <cell r="K448">
            <v>0</v>
          </cell>
          <cell r="L448">
            <v>0.81712799999999997</v>
          </cell>
          <cell r="M448">
            <v>7.0951620000000002</v>
          </cell>
          <cell r="N448">
            <v>4.8003359999999997</v>
          </cell>
          <cell r="O448">
            <v>0.78977399999999998</v>
          </cell>
          <cell r="P448">
            <v>0</v>
          </cell>
          <cell r="Q448">
            <v>13.502400000000002</v>
          </cell>
        </row>
        <row r="449">
          <cell r="C449" t="str">
            <v>04P20</v>
          </cell>
          <cell r="D449" t="str">
            <v>CFT30 CD/D at Batavia</v>
          </cell>
          <cell r="E449" t="str">
            <v>CVT Transmission</v>
          </cell>
          <cell r="F449">
            <v>37834</v>
          </cell>
          <cell r="G449">
            <v>114.3</v>
          </cell>
          <cell r="H449">
            <v>75.3</v>
          </cell>
          <cell r="I449">
            <v>0.97</v>
          </cell>
          <cell r="J449">
            <v>73.040999999999997</v>
          </cell>
          <cell r="K449">
            <v>0</v>
          </cell>
          <cell r="L449">
            <v>0</v>
          </cell>
          <cell r="M449">
            <v>12.53919</v>
          </cell>
          <cell r="N449">
            <v>45.297060000000002</v>
          </cell>
          <cell r="O449">
            <v>15.204750000000001</v>
          </cell>
          <cell r="P449">
            <v>0</v>
          </cell>
          <cell r="Q449">
            <v>73.040999999999997</v>
          </cell>
        </row>
        <row r="450">
          <cell r="C450" t="str">
            <v>04S53</v>
          </cell>
          <cell r="D450" t="str">
            <v>CFT23 (NA &amp; EU) for C307</v>
          </cell>
          <cell r="E450" t="str">
            <v>CVT Transmission</v>
          </cell>
          <cell r="F450">
            <v>38018</v>
          </cell>
          <cell r="G450">
            <v>21</v>
          </cell>
          <cell r="H450">
            <v>11.96</v>
          </cell>
          <cell r="I450">
            <v>0.86</v>
          </cell>
          <cell r="J450">
            <v>10.285600000000002</v>
          </cell>
          <cell r="K450">
            <v>0</v>
          </cell>
          <cell r="L450">
            <v>0.54610000000000003</v>
          </cell>
          <cell r="M450">
            <v>3.6412400000000003</v>
          </cell>
          <cell r="N450">
            <v>5.2761000000000005</v>
          </cell>
          <cell r="O450">
            <v>0.82216</v>
          </cell>
          <cell r="P450">
            <v>0</v>
          </cell>
          <cell r="Q450">
            <v>10.285600000000002</v>
          </cell>
        </row>
        <row r="451">
          <cell r="C451" t="str">
            <v>07P18</v>
          </cell>
          <cell r="D451" t="str">
            <v>CFT23 for N.A. C307</v>
          </cell>
          <cell r="E451" t="str">
            <v>CVT Transmission</v>
          </cell>
          <cell r="F451">
            <v>38930</v>
          </cell>
          <cell r="G451">
            <v>20</v>
          </cell>
          <cell r="H451">
            <v>13</v>
          </cell>
          <cell r="I451">
            <v>1</v>
          </cell>
          <cell r="J451">
            <v>13</v>
          </cell>
          <cell r="K451">
            <v>0</v>
          </cell>
          <cell r="L451">
            <v>0</v>
          </cell>
          <cell r="M451">
            <v>0</v>
          </cell>
          <cell r="N451">
            <v>0</v>
          </cell>
          <cell r="O451">
            <v>1.6E-2</v>
          </cell>
          <cell r="P451">
            <v>4.899</v>
          </cell>
          <cell r="Q451">
            <v>4.915</v>
          </cell>
        </row>
        <row r="452">
          <cell r="C452" t="str">
            <v>07P20</v>
          </cell>
          <cell r="D452" t="str">
            <v>CFT23 for C170</v>
          </cell>
          <cell r="E452" t="str">
            <v>CVT Transmission</v>
          </cell>
          <cell r="F452">
            <v>38930</v>
          </cell>
          <cell r="G452">
            <v>420</v>
          </cell>
          <cell r="H452">
            <v>340</v>
          </cell>
          <cell r="I452">
            <v>1</v>
          </cell>
          <cell r="J452">
            <v>340</v>
          </cell>
          <cell r="K452">
            <v>0</v>
          </cell>
          <cell r="L452">
            <v>0</v>
          </cell>
          <cell r="M452">
            <v>0</v>
          </cell>
          <cell r="N452">
            <v>0</v>
          </cell>
          <cell r="O452">
            <v>0</v>
          </cell>
          <cell r="P452">
            <v>58.369</v>
          </cell>
          <cell r="Q452">
            <v>58.369</v>
          </cell>
        </row>
        <row r="453">
          <cell r="C453" t="str">
            <v>07P60</v>
          </cell>
          <cell r="D453" t="str">
            <v>CFT40 at tbd Ford Facility</v>
          </cell>
          <cell r="E453" t="str">
            <v>CVT Transmission</v>
          </cell>
          <cell r="F453">
            <v>39114</v>
          </cell>
          <cell r="G453">
            <v>349.3</v>
          </cell>
          <cell r="H453">
            <v>219.3</v>
          </cell>
          <cell r="I453">
            <v>1</v>
          </cell>
          <cell r="J453">
            <v>219.3</v>
          </cell>
          <cell r="K453">
            <v>0</v>
          </cell>
          <cell r="L453">
            <v>0</v>
          </cell>
          <cell r="M453">
            <v>0</v>
          </cell>
          <cell r="N453">
            <v>0</v>
          </cell>
          <cell r="O453">
            <v>0</v>
          </cell>
          <cell r="P453">
            <v>10.135999999999999</v>
          </cell>
          <cell r="Q453">
            <v>10.135999999999999</v>
          </cell>
        </row>
        <row r="454">
          <cell r="C454" t="str">
            <v>01P40</v>
          </cell>
          <cell r="D454" t="str">
            <v>DURATEC VALUE PROGRAM</v>
          </cell>
          <cell r="E454" t="str">
            <v>Duratec V6</v>
          </cell>
          <cell r="F454">
            <v>36739</v>
          </cell>
          <cell r="G454">
            <v>35.017000000000003</v>
          </cell>
          <cell r="H454">
            <v>17.783999999999999</v>
          </cell>
          <cell r="I454">
            <v>0.52700000000000002</v>
          </cell>
          <cell r="J454">
            <v>9.3721680000000003</v>
          </cell>
          <cell r="K454">
            <v>2.691389</v>
          </cell>
          <cell r="L454">
            <v>5.9640590000000007</v>
          </cell>
          <cell r="M454">
            <v>0</v>
          </cell>
          <cell r="N454">
            <v>0</v>
          </cell>
          <cell r="O454">
            <v>0</v>
          </cell>
          <cell r="P454">
            <v>0</v>
          </cell>
          <cell r="Q454">
            <v>5.9640590000000007</v>
          </cell>
        </row>
        <row r="455">
          <cell r="C455" t="str">
            <v>01P42</v>
          </cell>
          <cell r="D455" t="str">
            <v>CEPII Cooling Upgrd (Capac)</v>
          </cell>
          <cell r="E455" t="str">
            <v>Duratec V6</v>
          </cell>
          <cell r="F455">
            <v>36951</v>
          </cell>
          <cell r="G455">
            <v>2.1760000000000002</v>
          </cell>
          <cell r="H455">
            <v>2.1720000000000002</v>
          </cell>
          <cell r="I455">
            <v>1</v>
          </cell>
          <cell r="J455">
            <v>2.1720000000000002</v>
          </cell>
          <cell r="K455">
            <v>0.96899999999999997</v>
          </cell>
          <cell r="L455">
            <v>1.2030000000000001</v>
          </cell>
          <cell r="M455">
            <v>0</v>
          </cell>
          <cell r="N455">
            <v>0</v>
          </cell>
          <cell r="O455">
            <v>0</v>
          </cell>
          <cell r="P455">
            <v>0</v>
          </cell>
          <cell r="Q455">
            <v>1.2030000000000001</v>
          </cell>
        </row>
        <row r="456">
          <cell r="C456" t="str">
            <v>01P90</v>
          </cell>
          <cell r="D456" t="str">
            <v>CEP#2 / U204 Dunnage</v>
          </cell>
          <cell r="E456" t="str">
            <v>Duratec V6</v>
          </cell>
          <cell r="F456">
            <v>36861</v>
          </cell>
          <cell r="G456">
            <v>2.2440000000000002</v>
          </cell>
          <cell r="H456">
            <v>1.8779999999999999</v>
          </cell>
          <cell r="I456">
            <v>1</v>
          </cell>
          <cell r="J456">
            <v>1.8780000000000001</v>
          </cell>
          <cell r="K456">
            <v>1.401</v>
          </cell>
          <cell r="L456">
            <v>0.47699999999999998</v>
          </cell>
          <cell r="M456">
            <v>0</v>
          </cell>
          <cell r="N456">
            <v>0</v>
          </cell>
          <cell r="O456">
            <v>0</v>
          </cell>
          <cell r="P456">
            <v>0</v>
          </cell>
          <cell r="Q456">
            <v>0.47699999999999998</v>
          </cell>
        </row>
        <row r="457">
          <cell r="C457" t="str">
            <v>02P45</v>
          </cell>
          <cell r="D457" t="str">
            <v>3.0L Duratec High-Perf for J56</v>
          </cell>
          <cell r="E457" t="str">
            <v>Duratec V6</v>
          </cell>
          <cell r="F457">
            <v>37530</v>
          </cell>
          <cell r="G457">
            <v>41.823999999999998</v>
          </cell>
          <cell r="H457">
            <v>25.992000000000001</v>
          </cell>
          <cell r="I457">
            <v>1</v>
          </cell>
          <cell r="J457">
            <v>25.992000000000001</v>
          </cell>
          <cell r="K457">
            <v>0.14199999999999999</v>
          </cell>
          <cell r="L457">
            <v>5.28</v>
          </cell>
          <cell r="M457">
            <v>13.38</v>
          </cell>
          <cell r="N457">
            <v>7.19</v>
          </cell>
          <cell r="O457">
            <v>0</v>
          </cell>
          <cell r="P457">
            <v>0</v>
          </cell>
          <cell r="Q457">
            <v>25.85</v>
          </cell>
        </row>
        <row r="458">
          <cell r="C458" t="str">
            <v>02P66</v>
          </cell>
          <cell r="D458" t="str">
            <v>3.0 RFF Duratec Capacity</v>
          </cell>
          <cell r="E458" t="str">
            <v>Duratec V6</v>
          </cell>
          <cell r="F458">
            <v>37104</v>
          </cell>
          <cell r="G458">
            <v>90.215000000000003</v>
          </cell>
          <cell r="H458">
            <v>72.338999999999999</v>
          </cell>
          <cell r="I458">
            <v>0.86299999999999999</v>
          </cell>
          <cell r="J458">
            <v>62.428556999999998</v>
          </cell>
          <cell r="K458">
            <v>23.584927</v>
          </cell>
          <cell r="L458">
            <v>33.577604000000001</v>
          </cell>
          <cell r="M458">
            <v>5.079618</v>
          </cell>
          <cell r="N458">
            <v>0</v>
          </cell>
          <cell r="O458">
            <v>0</v>
          </cell>
          <cell r="P458">
            <v>0</v>
          </cell>
          <cell r="Q458">
            <v>38.657222000000004</v>
          </cell>
        </row>
        <row r="459">
          <cell r="C459" t="str">
            <v>02P67</v>
          </cell>
          <cell r="D459" t="str">
            <v>Duratec Cap Incr for D186/U204</v>
          </cell>
          <cell r="E459" t="str">
            <v>Duratec V6</v>
          </cell>
          <cell r="F459">
            <v>37104</v>
          </cell>
          <cell r="G459">
            <v>22.228999999999999</v>
          </cell>
          <cell r="H459">
            <v>18.948</v>
          </cell>
          <cell r="I459">
            <v>0.92700000000000005</v>
          </cell>
          <cell r="J459">
            <v>17.564796000000001</v>
          </cell>
          <cell r="K459">
            <v>0</v>
          </cell>
          <cell r="L459">
            <v>17.564796000000001</v>
          </cell>
          <cell r="M459">
            <v>0</v>
          </cell>
          <cell r="N459">
            <v>0</v>
          </cell>
          <cell r="O459">
            <v>0</v>
          </cell>
          <cell r="P459">
            <v>0</v>
          </cell>
          <cell r="Q459">
            <v>17.564796000000001</v>
          </cell>
        </row>
        <row r="460">
          <cell r="C460" t="str">
            <v>03P40</v>
          </cell>
          <cell r="D460" t="str">
            <v>V6 Duratec D219/D258 - CEP I</v>
          </cell>
          <cell r="E460" t="str">
            <v>Duratec V6</v>
          </cell>
          <cell r="F460">
            <v>37834</v>
          </cell>
          <cell r="G460">
            <v>576.1</v>
          </cell>
          <cell r="H460">
            <v>463.33</v>
          </cell>
          <cell r="I460">
            <v>1</v>
          </cell>
          <cell r="J460">
            <v>463.33</v>
          </cell>
          <cell r="K460">
            <v>0.71300000000000008</v>
          </cell>
          <cell r="L460">
            <v>0.38</v>
          </cell>
          <cell r="M460">
            <v>200.65100000000001</v>
          </cell>
          <cell r="N460">
            <v>215.69799999999998</v>
          </cell>
          <cell r="O460">
            <v>45.887999999999998</v>
          </cell>
          <cell r="P460">
            <v>0</v>
          </cell>
          <cell r="Q460">
            <v>462.61699999999996</v>
          </cell>
        </row>
        <row r="461">
          <cell r="C461" t="str">
            <v>05P49</v>
          </cell>
          <cell r="D461" t="str">
            <v>Duratec Fuel Econ for RFF</v>
          </cell>
          <cell r="E461" t="str">
            <v>Duratec V6</v>
          </cell>
          <cell r="F461">
            <v>38200</v>
          </cell>
          <cell r="G461">
            <v>122</v>
          </cell>
          <cell r="H461">
            <v>59.6</v>
          </cell>
          <cell r="I461">
            <v>0.86299999999999988</v>
          </cell>
          <cell r="J461">
            <v>51.434799999999996</v>
          </cell>
          <cell r="K461">
            <v>0</v>
          </cell>
          <cell r="L461">
            <v>0</v>
          </cell>
          <cell r="M461">
            <v>6.5587999999999994E-2</v>
          </cell>
          <cell r="N461">
            <v>19.376939</v>
          </cell>
          <cell r="O461">
            <v>26.252459999999999</v>
          </cell>
          <cell r="P461">
            <v>5.7398129999999998</v>
          </cell>
          <cell r="Q461">
            <v>51.434799999999996</v>
          </cell>
        </row>
        <row r="462">
          <cell r="C462" t="str">
            <v>AAO80</v>
          </cell>
          <cell r="D462" t="str">
            <v>Ford Brand Effic Under Study</v>
          </cell>
          <cell r="E462" t="str">
            <v>Efficiencies Under Study - Product</v>
          </cell>
          <cell r="F462">
            <v>37834</v>
          </cell>
          <cell r="G462">
            <v>-116.2</v>
          </cell>
          <cell r="H462">
            <v>-116.2</v>
          </cell>
          <cell r="I462">
            <v>1</v>
          </cell>
          <cell r="J462">
            <v>-116.2</v>
          </cell>
          <cell r="K462">
            <v>0</v>
          </cell>
          <cell r="L462">
            <v>0</v>
          </cell>
          <cell r="M462">
            <v>-42.9</v>
          </cell>
          <cell r="N462">
            <v>-25.960999999999999</v>
          </cell>
          <cell r="O462">
            <v>-22.88</v>
          </cell>
          <cell r="P462">
            <v>-24.459</v>
          </cell>
          <cell r="Q462">
            <v>-116.2</v>
          </cell>
        </row>
        <row r="463">
          <cell r="C463" t="str">
            <v>98A36</v>
          </cell>
          <cell r="D463" t="str">
            <v>MUSTANG CLEAN AIR</v>
          </cell>
          <cell r="E463" t="str">
            <v>Emissions</v>
          </cell>
          <cell r="F463">
            <v>35688</v>
          </cell>
          <cell r="G463">
            <v>73.748000000000005</v>
          </cell>
          <cell r="H463">
            <v>13.369</v>
          </cell>
          <cell r="I463">
            <v>1</v>
          </cell>
          <cell r="J463">
            <v>13.369</v>
          </cell>
          <cell r="K463">
            <v>2.5000000000000001E-2</v>
          </cell>
          <cell r="L463">
            <v>0</v>
          </cell>
          <cell r="M463">
            <v>0</v>
          </cell>
          <cell r="N463">
            <v>0</v>
          </cell>
          <cell r="O463">
            <v>0</v>
          </cell>
          <cell r="P463">
            <v>0</v>
          </cell>
          <cell r="Q463">
            <v>0</v>
          </cell>
        </row>
        <row r="464">
          <cell r="C464" t="str">
            <v>99J21</v>
          </cell>
          <cell r="D464" t="str">
            <v>CDW/SW EMISSIONS</v>
          </cell>
          <cell r="E464" t="str">
            <v>Emissions</v>
          </cell>
          <cell r="F464">
            <v>36304</v>
          </cell>
          <cell r="G464">
            <v>4.7450000000000001</v>
          </cell>
          <cell r="H464">
            <v>4.6970000000000001</v>
          </cell>
          <cell r="I464">
            <v>0.22028124334681717</v>
          </cell>
          <cell r="J464">
            <v>1.0346610000000003</v>
          </cell>
          <cell r="K464">
            <v>6.8500000000000002E-3</v>
          </cell>
          <cell r="L464">
            <v>0</v>
          </cell>
          <cell r="M464">
            <v>0</v>
          </cell>
          <cell r="N464">
            <v>0</v>
          </cell>
          <cell r="O464">
            <v>0</v>
          </cell>
          <cell r="P464">
            <v>0</v>
          </cell>
          <cell r="Q464">
            <v>0</v>
          </cell>
        </row>
        <row r="465">
          <cell r="C465" t="str">
            <v>99P23</v>
          </cell>
          <cell r="D465" t="str">
            <v>ZETEC Improvements</v>
          </cell>
          <cell r="E465" t="str">
            <v>Emissions</v>
          </cell>
          <cell r="F465">
            <v>36342</v>
          </cell>
          <cell r="G465">
            <v>765.37800000000004</v>
          </cell>
          <cell r="H465">
            <v>684.92600000000004</v>
          </cell>
          <cell r="I465">
            <v>0.46399999999999991</v>
          </cell>
          <cell r="J465">
            <v>317.80566399999998</v>
          </cell>
          <cell r="K465">
            <v>1.7622720000000003</v>
          </cell>
          <cell r="L465">
            <v>0.338256</v>
          </cell>
          <cell r="M465">
            <v>0</v>
          </cell>
          <cell r="N465">
            <v>0</v>
          </cell>
          <cell r="O465">
            <v>0</v>
          </cell>
          <cell r="P465">
            <v>0</v>
          </cell>
          <cell r="Q465">
            <v>0.338256</v>
          </cell>
        </row>
        <row r="466">
          <cell r="C466" t="str">
            <v>00P04</v>
          </cell>
          <cell r="D466" t="str">
            <v>CROSS VEHICLE EMISSIONS</v>
          </cell>
          <cell r="E466" t="str">
            <v>Emissions</v>
          </cell>
          <cell r="F466">
            <v>36373</v>
          </cell>
          <cell r="G466">
            <v>6.8319999999999999</v>
          </cell>
          <cell r="H466">
            <v>4.1769999999999996</v>
          </cell>
          <cell r="I466">
            <v>0.84399999999999997</v>
          </cell>
          <cell r="J466">
            <v>3.5253879999999995</v>
          </cell>
          <cell r="K466">
            <v>1.5884079999999998</v>
          </cell>
          <cell r="L466">
            <v>2.2788000000000003E-2</v>
          </cell>
          <cell r="M466">
            <v>0</v>
          </cell>
          <cell r="N466">
            <v>0</v>
          </cell>
          <cell r="O466">
            <v>0</v>
          </cell>
          <cell r="P466">
            <v>0</v>
          </cell>
          <cell r="Q466">
            <v>2.2788000000000003E-2</v>
          </cell>
        </row>
        <row r="467">
          <cell r="C467" t="str">
            <v>00W36</v>
          </cell>
          <cell r="D467" t="str">
            <v>E-Series LEV</v>
          </cell>
          <cell r="E467" t="str">
            <v>Emissions</v>
          </cell>
          <cell r="F467">
            <v>36388</v>
          </cell>
          <cell r="G467">
            <v>50.796999999999997</v>
          </cell>
          <cell r="H467">
            <v>6.1479999999999997</v>
          </cell>
          <cell r="I467">
            <v>1</v>
          </cell>
          <cell r="J467">
            <v>6.1479999999999997</v>
          </cell>
          <cell r="K467">
            <v>5.9550000000000001</v>
          </cell>
          <cell r="L467">
            <v>0</v>
          </cell>
          <cell r="M467">
            <v>0</v>
          </cell>
          <cell r="N467">
            <v>0</v>
          </cell>
          <cell r="O467">
            <v>0</v>
          </cell>
          <cell r="P467">
            <v>0</v>
          </cell>
          <cell r="Q467">
            <v>0</v>
          </cell>
        </row>
        <row r="468">
          <cell r="C468" t="str">
            <v>01L36</v>
          </cell>
          <cell r="D468" t="str">
            <v>ULEV for C170</v>
          </cell>
          <cell r="E468" t="str">
            <v>Emissions</v>
          </cell>
          <cell r="F468">
            <v>36739</v>
          </cell>
          <cell r="G468">
            <v>14.074</v>
          </cell>
          <cell r="H468">
            <v>0.29899999999999999</v>
          </cell>
          <cell r="I468">
            <v>1</v>
          </cell>
          <cell r="J468">
            <v>0.29899999999999999</v>
          </cell>
          <cell r="K468">
            <v>0.29899999999999999</v>
          </cell>
          <cell r="L468">
            <v>0</v>
          </cell>
          <cell r="M468">
            <v>0</v>
          </cell>
          <cell r="N468">
            <v>0</v>
          </cell>
          <cell r="O468">
            <v>0</v>
          </cell>
          <cell r="P468">
            <v>0</v>
          </cell>
          <cell r="Q468">
            <v>0</v>
          </cell>
        </row>
        <row r="469">
          <cell r="C469" t="str">
            <v>01P03</v>
          </cell>
          <cell r="D469" t="str">
            <v>PTEC-DEW/Explorer/X200</v>
          </cell>
          <cell r="E469" t="str">
            <v>Emissions</v>
          </cell>
          <cell r="F469">
            <v>36739</v>
          </cell>
          <cell r="G469">
            <v>0.65</v>
          </cell>
          <cell r="H469">
            <v>0.65</v>
          </cell>
          <cell r="I469">
            <v>0.65</v>
          </cell>
          <cell r="J469">
            <v>0.42249999999999999</v>
          </cell>
          <cell r="K469">
            <v>4.095E-2</v>
          </cell>
          <cell r="L469">
            <v>0</v>
          </cell>
          <cell r="M469">
            <v>0</v>
          </cell>
          <cell r="N469">
            <v>0</v>
          </cell>
          <cell r="O469">
            <v>0</v>
          </cell>
          <cell r="P469">
            <v>0</v>
          </cell>
          <cell r="Q469">
            <v>0</v>
          </cell>
        </row>
        <row r="470">
          <cell r="C470" t="str">
            <v>01S48</v>
          </cell>
          <cell r="D470" t="str">
            <v>4.0L SOHC FFV (EXPLORER)</v>
          </cell>
          <cell r="E470" t="str">
            <v>Emissions</v>
          </cell>
          <cell r="F470">
            <v>37088</v>
          </cell>
          <cell r="G470">
            <v>14.477</v>
          </cell>
          <cell r="H470">
            <v>8.077</v>
          </cell>
          <cell r="I470">
            <v>0.85</v>
          </cell>
          <cell r="J470">
            <v>6.8654500000000001</v>
          </cell>
          <cell r="K470">
            <v>0</v>
          </cell>
          <cell r="L470">
            <v>6.8654500000000001</v>
          </cell>
          <cell r="M470">
            <v>0</v>
          </cell>
          <cell r="N470">
            <v>0</v>
          </cell>
          <cell r="O470">
            <v>0</v>
          </cell>
          <cell r="P470">
            <v>0</v>
          </cell>
          <cell r="Q470">
            <v>6.8654500000000001</v>
          </cell>
        </row>
        <row r="471">
          <cell r="C471" t="str">
            <v>02A20</v>
          </cell>
          <cell r="D471" t="str">
            <v>EN/FN ULEV Emissions</v>
          </cell>
          <cell r="E471" t="str">
            <v>Emissions</v>
          </cell>
          <cell r="F471">
            <v>37104</v>
          </cell>
          <cell r="G471">
            <v>16.100000000000001</v>
          </cell>
          <cell r="H471">
            <v>8</v>
          </cell>
          <cell r="I471">
            <v>0.34</v>
          </cell>
          <cell r="J471">
            <v>2.72</v>
          </cell>
          <cell r="K471">
            <v>0.68713999999999997</v>
          </cell>
          <cell r="L471">
            <v>1.5578800000000002</v>
          </cell>
          <cell r="M471">
            <v>0.47498000000000001</v>
          </cell>
          <cell r="N471">
            <v>0</v>
          </cell>
          <cell r="O471">
            <v>0</v>
          </cell>
          <cell r="P471">
            <v>0</v>
          </cell>
          <cell r="Q471">
            <v>2.0328600000000003</v>
          </cell>
        </row>
        <row r="472">
          <cell r="C472" t="str">
            <v>02N01</v>
          </cell>
          <cell r="D472" t="str">
            <v>SN95 GT Emis-Strat. Add-LEV</v>
          </cell>
          <cell r="E472" t="str">
            <v>Emissions</v>
          </cell>
          <cell r="F472">
            <v>37196</v>
          </cell>
          <cell r="G472">
            <v>20.8</v>
          </cell>
          <cell r="H472">
            <v>0.184</v>
          </cell>
          <cell r="I472">
            <v>1</v>
          </cell>
          <cell r="J472">
            <v>0.184</v>
          </cell>
          <cell r="K472">
            <v>0</v>
          </cell>
          <cell r="L472">
            <v>0.13300000000000001</v>
          </cell>
          <cell r="M472">
            <v>5.0999999999999997E-2</v>
          </cell>
          <cell r="N472">
            <v>0</v>
          </cell>
          <cell r="O472">
            <v>0</v>
          </cell>
          <cell r="P472">
            <v>0</v>
          </cell>
          <cell r="Q472">
            <v>0.184</v>
          </cell>
        </row>
        <row r="473">
          <cell r="C473" t="str">
            <v>02P04</v>
          </cell>
          <cell r="D473" t="str">
            <v>Emissions Test Facils</v>
          </cell>
          <cell r="E473" t="str">
            <v>Emissions</v>
          </cell>
          <cell r="F473">
            <v>37135</v>
          </cell>
          <cell r="G473">
            <v>0.497</v>
          </cell>
          <cell r="H473">
            <v>0.497</v>
          </cell>
          <cell r="I473">
            <v>0.86499999999999999</v>
          </cell>
          <cell r="J473">
            <v>0.42990500000000009</v>
          </cell>
          <cell r="K473">
            <v>0.29669500000000004</v>
          </cell>
          <cell r="L473">
            <v>0.13321000000000002</v>
          </cell>
          <cell r="M473">
            <v>0</v>
          </cell>
          <cell r="N473">
            <v>0</v>
          </cell>
          <cell r="O473">
            <v>0</v>
          </cell>
          <cell r="P473">
            <v>0</v>
          </cell>
          <cell r="Q473">
            <v>0.13321000000000002</v>
          </cell>
        </row>
        <row r="474">
          <cell r="C474" t="str">
            <v>03N01</v>
          </cell>
          <cell r="D474" t="str">
            <v>Emissions Test Facilities</v>
          </cell>
          <cell r="E474" t="str">
            <v>Emissions</v>
          </cell>
          <cell r="F474">
            <v>37469</v>
          </cell>
          <cell r="G474">
            <v>27.3</v>
          </cell>
          <cell r="H474">
            <v>17.48</v>
          </cell>
          <cell r="I474">
            <v>0.88500000000000001</v>
          </cell>
          <cell r="J474">
            <v>15.469799999999999</v>
          </cell>
          <cell r="K474">
            <v>0</v>
          </cell>
          <cell r="L474">
            <v>6.0330450000000004</v>
          </cell>
          <cell r="M474">
            <v>7.8897750000000002</v>
          </cell>
          <cell r="N474">
            <v>1.5469799999999998</v>
          </cell>
          <cell r="O474">
            <v>0</v>
          </cell>
          <cell r="P474">
            <v>0</v>
          </cell>
          <cell r="Q474">
            <v>15.469799999999999</v>
          </cell>
        </row>
        <row r="475">
          <cell r="C475" t="str">
            <v>03N02</v>
          </cell>
          <cell r="D475" t="str">
            <v>PZEV -- NA C170, 2.3L I4</v>
          </cell>
          <cell r="E475" t="str">
            <v>Emissions</v>
          </cell>
          <cell r="F475">
            <v>37622</v>
          </cell>
          <cell r="G475">
            <v>94.02</v>
          </cell>
          <cell r="H475">
            <v>78.632000000000005</v>
          </cell>
          <cell r="I475">
            <v>1</v>
          </cell>
          <cell r="J475">
            <v>78.632000000000005</v>
          </cell>
          <cell r="K475">
            <v>0</v>
          </cell>
          <cell r="L475">
            <v>16.513999999999999</v>
          </cell>
          <cell r="M475">
            <v>33.81</v>
          </cell>
          <cell r="N475">
            <v>28.308</v>
          </cell>
          <cell r="O475">
            <v>0</v>
          </cell>
          <cell r="P475">
            <v>0</v>
          </cell>
          <cell r="Q475">
            <v>78.632000000000005</v>
          </cell>
        </row>
        <row r="476">
          <cell r="C476" t="str">
            <v>03N06</v>
          </cell>
          <cell r="D476" t="str">
            <v>PZEV -- U293</v>
          </cell>
          <cell r="E476" t="str">
            <v>Emissions</v>
          </cell>
          <cell r="F476">
            <v>38169</v>
          </cell>
          <cell r="G476">
            <v>56.03</v>
          </cell>
          <cell r="H476">
            <v>46.863999999999997</v>
          </cell>
          <cell r="I476">
            <v>1</v>
          </cell>
          <cell r="J476">
            <v>46.864000000000004</v>
          </cell>
          <cell r="K476">
            <v>0</v>
          </cell>
          <cell r="L476">
            <v>0</v>
          </cell>
          <cell r="M476">
            <v>1.0780000000000001</v>
          </cell>
          <cell r="N476">
            <v>18.745000000000001</v>
          </cell>
          <cell r="O476">
            <v>23.901</v>
          </cell>
          <cell r="P476">
            <v>3.14</v>
          </cell>
          <cell r="Q476">
            <v>46.864000000000004</v>
          </cell>
        </row>
        <row r="477">
          <cell r="C477" t="str">
            <v>03N07</v>
          </cell>
          <cell r="D477" t="str">
            <v>PZEV -- 2.0/2.3L I4</v>
          </cell>
          <cell r="E477" t="str">
            <v>Emissions</v>
          </cell>
          <cell r="F477">
            <v>37622</v>
          </cell>
          <cell r="G477">
            <v>48.62</v>
          </cell>
          <cell r="H477">
            <v>40.664000000000001</v>
          </cell>
          <cell r="I477">
            <v>1</v>
          </cell>
          <cell r="J477">
            <v>40.664000000000001</v>
          </cell>
          <cell r="K477">
            <v>0</v>
          </cell>
          <cell r="L477">
            <v>8.5389999999999997</v>
          </cell>
          <cell r="M477">
            <v>17.486000000000001</v>
          </cell>
          <cell r="N477">
            <v>14.638999999999999</v>
          </cell>
          <cell r="O477">
            <v>0</v>
          </cell>
          <cell r="P477">
            <v>0</v>
          </cell>
          <cell r="Q477">
            <v>40.664000000000001</v>
          </cell>
        </row>
        <row r="478">
          <cell r="C478" t="str">
            <v>03N70</v>
          </cell>
          <cell r="D478" t="str">
            <v>03MY Emissions Reqt's</v>
          </cell>
          <cell r="E478" t="str">
            <v>Emissions</v>
          </cell>
          <cell r="F478">
            <v>37469</v>
          </cell>
          <cell r="G478">
            <v>131.6</v>
          </cell>
          <cell r="H478">
            <v>64.400000000000006</v>
          </cell>
          <cell r="I478">
            <v>0.67099999999999982</v>
          </cell>
          <cell r="J478">
            <v>43.212399999999995</v>
          </cell>
          <cell r="K478">
            <v>0</v>
          </cell>
          <cell r="L478">
            <v>16.853507</v>
          </cell>
          <cell r="M478">
            <v>22.038324000000003</v>
          </cell>
          <cell r="N478">
            <v>4.3205689999999999</v>
          </cell>
          <cell r="O478">
            <v>0</v>
          </cell>
          <cell r="P478">
            <v>0</v>
          </cell>
          <cell r="Q478">
            <v>43.212399999999995</v>
          </cell>
        </row>
        <row r="479">
          <cell r="C479" t="str">
            <v>04N03</v>
          </cell>
          <cell r="D479" t="str">
            <v>PZEV -- NA Focus, 2.0L I4</v>
          </cell>
          <cell r="E479" t="str">
            <v>Emissions</v>
          </cell>
          <cell r="F479">
            <v>37987</v>
          </cell>
          <cell r="G479">
            <v>14.51</v>
          </cell>
          <cell r="H479">
            <v>12.134</v>
          </cell>
          <cell r="I479">
            <v>1</v>
          </cell>
          <cell r="J479">
            <v>12.134</v>
          </cell>
          <cell r="K479">
            <v>0</v>
          </cell>
          <cell r="L479">
            <v>0</v>
          </cell>
          <cell r="M479">
            <v>2.548</v>
          </cell>
          <cell r="N479">
            <v>5.2169999999999996</v>
          </cell>
          <cell r="O479">
            <v>4.3689999999999998</v>
          </cell>
          <cell r="P479">
            <v>0</v>
          </cell>
          <cell r="Q479">
            <v>12.134</v>
          </cell>
        </row>
        <row r="480">
          <cell r="C480" t="str">
            <v>04N06</v>
          </cell>
          <cell r="D480" t="str">
            <v>S195 Emissions Program</v>
          </cell>
          <cell r="E480" t="str">
            <v>Emissions</v>
          </cell>
          <cell r="F480">
            <v>37834</v>
          </cell>
          <cell r="G480">
            <v>15</v>
          </cell>
          <cell r="H480">
            <v>11.04</v>
          </cell>
          <cell r="I480">
            <v>1</v>
          </cell>
          <cell r="J480">
            <v>11.04</v>
          </cell>
          <cell r="K480">
            <v>0</v>
          </cell>
          <cell r="L480">
            <v>0</v>
          </cell>
          <cell r="M480">
            <v>4.306</v>
          </cell>
          <cell r="N480">
            <v>5.6310000000000002</v>
          </cell>
          <cell r="O480">
            <v>1.103</v>
          </cell>
          <cell r="P480">
            <v>0</v>
          </cell>
          <cell r="Q480">
            <v>11.04</v>
          </cell>
        </row>
        <row r="481">
          <cell r="C481" t="str">
            <v>04N70</v>
          </cell>
          <cell r="D481" t="str">
            <v>04MY Emissions Reqt's</v>
          </cell>
          <cell r="E481" t="str">
            <v>Emissions</v>
          </cell>
          <cell r="F481">
            <v>37834</v>
          </cell>
          <cell r="G481">
            <v>459.7</v>
          </cell>
          <cell r="H481">
            <v>224.94</v>
          </cell>
          <cell r="I481">
            <v>0.95099999999999985</v>
          </cell>
          <cell r="J481">
            <v>213.91793999999996</v>
          </cell>
          <cell r="K481">
            <v>0</v>
          </cell>
          <cell r="L481">
            <v>0</v>
          </cell>
          <cell r="M481">
            <v>83.428377000000012</v>
          </cell>
          <cell r="N481">
            <v>109.09872</v>
          </cell>
          <cell r="O481">
            <v>21.390843000000004</v>
          </cell>
          <cell r="P481">
            <v>0</v>
          </cell>
          <cell r="Q481">
            <v>213.91793999999996</v>
          </cell>
        </row>
        <row r="482">
          <cell r="C482" t="str">
            <v>04W01</v>
          </cell>
          <cell r="D482" t="str">
            <v>E-Series Emissions Program</v>
          </cell>
          <cell r="E482" t="str">
            <v>Emissions</v>
          </cell>
          <cell r="F482">
            <v>37834</v>
          </cell>
          <cell r="G482">
            <v>69.180000000000007</v>
          </cell>
          <cell r="H482">
            <v>15.275</v>
          </cell>
          <cell r="I482">
            <v>1</v>
          </cell>
          <cell r="J482">
            <v>15.275</v>
          </cell>
          <cell r="K482">
            <v>0</v>
          </cell>
          <cell r="L482">
            <v>0.02</v>
          </cell>
          <cell r="M482">
            <v>5.7539999999999996</v>
          </cell>
          <cell r="N482">
            <v>7.7960000000000003</v>
          </cell>
          <cell r="O482">
            <v>1.7050000000000001</v>
          </cell>
          <cell r="P482">
            <v>0</v>
          </cell>
          <cell r="Q482">
            <v>15.275</v>
          </cell>
        </row>
        <row r="483">
          <cell r="C483" t="str">
            <v>05N70</v>
          </cell>
          <cell r="D483" t="str">
            <v>05MY Emissions Reqt's</v>
          </cell>
          <cell r="E483" t="str">
            <v>Emissions</v>
          </cell>
          <cell r="F483">
            <v>38200</v>
          </cell>
          <cell r="G483">
            <v>499.1</v>
          </cell>
          <cell r="H483">
            <v>232.94399999999999</v>
          </cell>
          <cell r="I483">
            <v>0.72100000000000009</v>
          </cell>
          <cell r="J483">
            <v>167.95262400000001</v>
          </cell>
          <cell r="K483">
            <v>0</v>
          </cell>
          <cell r="L483">
            <v>0</v>
          </cell>
          <cell r="M483">
            <v>0</v>
          </cell>
          <cell r="N483">
            <v>65.501407999999998</v>
          </cell>
          <cell r="O483">
            <v>85.656242000000006</v>
          </cell>
          <cell r="P483">
            <v>16.794974</v>
          </cell>
          <cell r="Q483">
            <v>167.95262400000001</v>
          </cell>
        </row>
        <row r="484">
          <cell r="C484" t="str">
            <v>06N70</v>
          </cell>
          <cell r="D484" t="str">
            <v>06MY Emissions Reqt's</v>
          </cell>
          <cell r="E484" t="str">
            <v>Emissions</v>
          </cell>
          <cell r="F484">
            <v>38565</v>
          </cell>
          <cell r="G484">
            <v>910</v>
          </cell>
          <cell r="H484">
            <v>78.2</v>
          </cell>
          <cell r="I484">
            <v>1</v>
          </cell>
          <cell r="J484">
            <v>78.2</v>
          </cell>
          <cell r="K484">
            <v>0</v>
          </cell>
          <cell r="L484">
            <v>0</v>
          </cell>
          <cell r="M484">
            <v>0</v>
          </cell>
          <cell r="N484">
            <v>0</v>
          </cell>
          <cell r="O484">
            <v>30.498999999999999</v>
          </cell>
          <cell r="P484">
            <v>39.881999999999998</v>
          </cell>
          <cell r="Q484">
            <v>70.381</v>
          </cell>
        </row>
        <row r="485">
          <cell r="C485" t="str">
            <v>07N70</v>
          </cell>
          <cell r="D485" t="str">
            <v>07MY Emissions Reqt's</v>
          </cell>
          <cell r="E485" t="str">
            <v>Emissions</v>
          </cell>
          <cell r="F485">
            <v>38930</v>
          </cell>
          <cell r="G485">
            <v>114.3</v>
          </cell>
          <cell r="H485">
            <v>55.936</v>
          </cell>
          <cell r="I485">
            <v>0.746</v>
          </cell>
          <cell r="J485">
            <v>41.728256000000002</v>
          </cell>
          <cell r="K485">
            <v>0</v>
          </cell>
          <cell r="L485">
            <v>0</v>
          </cell>
          <cell r="M485">
            <v>0</v>
          </cell>
          <cell r="N485">
            <v>0</v>
          </cell>
          <cell r="O485">
            <v>0</v>
          </cell>
          <cell r="P485">
            <v>16.274736000000001</v>
          </cell>
          <cell r="Q485">
            <v>16.274736000000001</v>
          </cell>
        </row>
        <row r="486">
          <cell r="C486" t="str">
            <v>08N70</v>
          </cell>
          <cell r="D486" t="str">
            <v>08MY Emissions Reqt's</v>
          </cell>
          <cell r="E486" t="str">
            <v>Emissions</v>
          </cell>
          <cell r="F486">
            <v>39295</v>
          </cell>
          <cell r="G486">
            <v>266.95999999999998</v>
          </cell>
          <cell r="H486">
            <v>130.63999999999999</v>
          </cell>
          <cell r="I486">
            <v>0.90300000000000002</v>
          </cell>
          <cell r="J486">
            <v>117.96791999999999</v>
          </cell>
          <cell r="K486">
            <v>0</v>
          </cell>
          <cell r="L486">
            <v>0</v>
          </cell>
          <cell r="M486">
            <v>0</v>
          </cell>
          <cell r="N486">
            <v>0</v>
          </cell>
          <cell r="O486">
            <v>0</v>
          </cell>
          <cell r="P486">
            <v>0</v>
          </cell>
          <cell r="Q486">
            <v>0</v>
          </cell>
        </row>
        <row r="487">
          <cell r="C487" t="str">
            <v>98D01</v>
          </cell>
          <cell r="D487" t="str">
            <v>UX168  - Ranger EV</v>
          </cell>
          <cell r="E487" t="str">
            <v>Environmental Vehicles</v>
          </cell>
          <cell r="F487">
            <v>35646</v>
          </cell>
          <cell r="G487">
            <v>117.916</v>
          </cell>
          <cell r="H487">
            <v>21.064</v>
          </cell>
          <cell r="I487">
            <v>1</v>
          </cell>
          <cell r="J487">
            <v>21.064</v>
          </cell>
          <cell r="K487">
            <v>0.127</v>
          </cell>
          <cell r="L487">
            <v>0</v>
          </cell>
          <cell r="M487">
            <v>0</v>
          </cell>
          <cell r="N487">
            <v>0</v>
          </cell>
          <cell r="O487">
            <v>0</v>
          </cell>
          <cell r="P487">
            <v>0</v>
          </cell>
          <cell r="Q487">
            <v>0</v>
          </cell>
        </row>
        <row r="488">
          <cell r="C488" t="str">
            <v>99915</v>
          </cell>
          <cell r="D488" t="str">
            <v>EnVC PVT</v>
          </cell>
          <cell r="E488" t="str">
            <v>Environmental Vehicles</v>
          </cell>
          <cell r="F488">
            <v>36342</v>
          </cell>
          <cell r="G488">
            <v>0.59499999999999997</v>
          </cell>
          <cell r="H488">
            <v>0.53800000000000003</v>
          </cell>
          <cell r="I488">
            <v>1</v>
          </cell>
          <cell r="J488">
            <v>0.53800000000000003</v>
          </cell>
          <cell r="K488">
            <v>0.44500000000000001</v>
          </cell>
          <cell r="L488">
            <v>0</v>
          </cell>
          <cell r="M488">
            <v>0</v>
          </cell>
          <cell r="N488">
            <v>0</v>
          </cell>
          <cell r="O488">
            <v>0</v>
          </cell>
          <cell r="P488">
            <v>0</v>
          </cell>
          <cell r="Q488">
            <v>0</v>
          </cell>
        </row>
        <row r="489">
          <cell r="C489" t="str">
            <v>00915</v>
          </cell>
          <cell r="D489" t="str">
            <v>EnVC PVT</v>
          </cell>
          <cell r="E489" t="str">
            <v>Environmental Vehicles</v>
          </cell>
          <cell r="F489">
            <v>36708</v>
          </cell>
          <cell r="G489">
            <v>0.127</v>
          </cell>
          <cell r="H489">
            <v>6.4000000000000001E-2</v>
          </cell>
          <cell r="I489">
            <v>1</v>
          </cell>
          <cell r="J489">
            <v>6.4000000000000001E-2</v>
          </cell>
          <cell r="K489">
            <v>6.4000000000000001E-2</v>
          </cell>
          <cell r="L489">
            <v>0</v>
          </cell>
          <cell r="M489">
            <v>0</v>
          </cell>
          <cell r="N489">
            <v>0</v>
          </cell>
          <cell r="O489">
            <v>0</v>
          </cell>
          <cell r="P489">
            <v>0</v>
          </cell>
          <cell r="Q489">
            <v>0</v>
          </cell>
        </row>
        <row r="490">
          <cell r="C490" t="str">
            <v>00D04</v>
          </cell>
          <cell r="D490" t="str">
            <v>BEV -- US Postal</v>
          </cell>
          <cell r="E490" t="str">
            <v>Environmental Vehicles</v>
          </cell>
          <cell r="F490">
            <v>36831</v>
          </cell>
          <cell r="G490">
            <v>10.066000000000001</v>
          </cell>
          <cell r="H490">
            <v>3.6819999999999999</v>
          </cell>
          <cell r="I490">
            <v>1</v>
          </cell>
          <cell r="J490">
            <v>3.6819999999999999</v>
          </cell>
          <cell r="K490">
            <v>2.218</v>
          </cell>
          <cell r="L490">
            <v>1.464</v>
          </cell>
          <cell r="M490">
            <v>0</v>
          </cell>
          <cell r="N490">
            <v>0</v>
          </cell>
          <cell r="O490">
            <v>0</v>
          </cell>
          <cell r="P490">
            <v>0</v>
          </cell>
          <cell r="Q490">
            <v>1.464</v>
          </cell>
        </row>
        <row r="491">
          <cell r="C491" t="str">
            <v>01915</v>
          </cell>
          <cell r="D491" t="str">
            <v>EnVC PVT</v>
          </cell>
          <cell r="E491" t="str">
            <v>Environmental Vehicles</v>
          </cell>
          <cell r="F491">
            <v>37073</v>
          </cell>
          <cell r="G491">
            <v>3</v>
          </cell>
          <cell r="H491">
            <v>3</v>
          </cell>
          <cell r="I491">
            <v>1</v>
          </cell>
          <cell r="J491">
            <v>3</v>
          </cell>
          <cell r="K491">
            <v>0.22800000000000001</v>
          </cell>
          <cell r="L491">
            <v>1.7430000000000001</v>
          </cell>
          <cell r="M491">
            <v>1.0289999999999999</v>
          </cell>
          <cell r="N491">
            <v>0</v>
          </cell>
          <cell r="O491">
            <v>0</v>
          </cell>
          <cell r="P491">
            <v>0</v>
          </cell>
          <cell r="Q491">
            <v>2.7720000000000002</v>
          </cell>
        </row>
        <row r="492">
          <cell r="C492" t="str">
            <v>02915</v>
          </cell>
          <cell r="D492" t="str">
            <v>EnVC PVT</v>
          </cell>
          <cell r="E492" t="str">
            <v>Environmental Vehicles</v>
          </cell>
          <cell r="F492">
            <v>37438</v>
          </cell>
          <cell r="G492">
            <v>3</v>
          </cell>
          <cell r="H492">
            <v>3</v>
          </cell>
          <cell r="I492">
            <v>1</v>
          </cell>
          <cell r="J492">
            <v>3</v>
          </cell>
          <cell r="K492">
            <v>0</v>
          </cell>
          <cell r="L492">
            <v>0.17399999999999999</v>
          </cell>
          <cell r="M492">
            <v>1.776</v>
          </cell>
          <cell r="N492">
            <v>1.05</v>
          </cell>
          <cell r="O492">
            <v>0</v>
          </cell>
          <cell r="P492">
            <v>0</v>
          </cell>
          <cell r="Q492">
            <v>3</v>
          </cell>
        </row>
        <row r="493">
          <cell r="C493" t="str">
            <v>04D08</v>
          </cell>
          <cell r="D493" t="str">
            <v>C264 FCEV</v>
          </cell>
          <cell r="E493" t="str">
            <v>Environmental Vehicles</v>
          </cell>
          <cell r="F493">
            <v>37773</v>
          </cell>
          <cell r="G493">
            <v>160</v>
          </cell>
          <cell r="H493">
            <v>57</v>
          </cell>
          <cell r="I493">
            <v>1</v>
          </cell>
          <cell r="J493">
            <v>57</v>
          </cell>
          <cell r="K493">
            <v>0</v>
          </cell>
          <cell r="L493">
            <v>9.5</v>
          </cell>
          <cell r="M493">
            <v>11.9</v>
          </cell>
          <cell r="N493">
            <v>30.8</v>
          </cell>
          <cell r="O493">
            <v>4.8</v>
          </cell>
          <cell r="P493">
            <v>0</v>
          </cell>
          <cell r="Q493">
            <v>57</v>
          </cell>
        </row>
        <row r="494">
          <cell r="C494" t="str">
            <v>07D08</v>
          </cell>
          <cell r="D494" t="str">
            <v>C264 TBD Fuel</v>
          </cell>
          <cell r="E494" t="str">
            <v>Environmental Vehicles</v>
          </cell>
          <cell r="F494">
            <v>38930</v>
          </cell>
          <cell r="G494">
            <v>154</v>
          </cell>
          <cell r="H494">
            <v>67.400000000000006</v>
          </cell>
          <cell r="I494">
            <v>1</v>
          </cell>
          <cell r="J494">
            <v>67.400000000000006</v>
          </cell>
          <cell r="K494">
            <v>0</v>
          </cell>
          <cell r="L494">
            <v>0</v>
          </cell>
          <cell r="M494">
            <v>0</v>
          </cell>
          <cell r="N494">
            <v>0</v>
          </cell>
          <cell r="O494">
            <v>0</v>
          </cell>
          <cell r="P494">
            <v>9.2110000000000003</v>
          </cell>
          <cell r="Q494">
            <v>9.2110000000000003</v>
          </cell>
        </row>
        <row r="495">
          <cell r="C495" t="str">
            <v>08D05</v>
          </cell>
          <cell r="D495" t="str">
            <v>C264 FCEV Minor Fresh</v>
          </cell>
          <cell r="E495" t="str">
            <v>Environmental Vehicles</v>
          </cell>
          <cell r="F495">
            <v>39295</v>
          </cell>
          <cell r="G495">
            <v>70</v>
          </cell>
          <cell r="H495">
            <v>4.7</v>
          </cell>
          <cell r="I495">
            <v>1</v>
          </cell>
          <cell r="J495">
            <v>4.7</v>
          </cell>
          <cell r="K495">
            <v>0</v>
          </cell>
          <cell r="L495">
            <v>0</v>
          </cell>
          <cell r="M495">
            <v>0</v>
          </cell>
          <cell r="N495">
            <v>0</v>
          </cell>
          <cell r="O495">
            <v>0</v>
          </cell>
          <cell r="P495">
            <v>0</v>
          </cell>
          <cell r="Q495">
            <v>0</v>
          </cell>
        </row>
        <row r="496">
          <cell r="C496" t="str">
            <v>99P86</v>
          </cell>
          <cell r="D496" t="str">
            <v>FN Transmission - Van Dyke</v>
          </cell>
          <cell r="E496" t="str">
            <v>FN Transmission</v>
          </cell>
          <cell r="F496">
            <v>36375</v>
          </cell>
          <cell r="G496">
            <v>404.387</v>
          </cell>
          <cell r="H496">
            <v>290.46300000000002</v>
          </cell>
          <cell r="I496">
            <v>0.86399999999999999</v>
          </cell>
          <cell r="J496">
            <v>250.96003200000001</v>
          </cell>
          <cell r="K496">
            <v>24.972192</v>
          </cell>
          <cell r="L496">
            <v>1.3642559999999999</v>
          </cell>
          <cell r="M496">
            <v>0</v>
          </cell>
          <cell r="N496">
            <v>0</v>
          </cell>
          <cell r="O496">
            <v>0</v>
          </cell>
          <cell r="P496">
            <v>0</v>
          </cell>
          <cell r="Q496">
            <v>1.3642559999999999</v>
          </cell>
        </row>
        <row r="497">
          <cell r="C497" t="str">
            <v>03P17</v>
          </cell>
          <cell r="D497" t="str">
            <v>FN Trq Upgrd &amp; Trans for I4</v>
          </cell>
          <cell r="E497" t="str">
            <v>FN Transmission</v>
          </cell>
          <cell r="F497">
            <v>37622</v>
          </cell>
          <cell r="G497">
            <v>25</v>
          </cell>
          <cell r="H497">
            <v>15</v>
          </cell>
          <cell r="I497">
            <v>1</v>
          </cell>
          <cell r="J497">
            <v>15</v>
          </cell>
          <cell r="K497">
            <v>0</v>
          </cell>
          <cell r="L497">
            <v>0.88200000000000001</v>
          </cell>
          <cell r="M497">
            <v>7.859</v>
          </cell>
          <cell r="N497">
            <v>5.4050000000000002</v>
          </cell>
          <cell r="O497">
            <v>0.85399999999999998</v>
          </cell>
          <cell r="P497">
            <v>0</v>
          </cell>
          <cell r="Q497">
            <v>15</v>
          </cell>
        </row>
        <row r="498">
          <cell r="C498" t="str">
            <v>98P86</v>
          </cell>
          <cell r="D498" t="str">
            <v>E4OD GROB Clutch (CAFÉ)</v>
          </cell>
          <cell r="E498" t="str">
            <v>Fuel Economy</v>
          </cell>
          <cell r="F498">
            <v>35646</v>
          </cell>
          <cell r="G498">
            <v>4.5439999999999996</v>
          </cell>
          <cell r="H498">
            <v>4.343</v>
          </cell>
          <cell r="I498">
            <v>0.95100000000000007</v>
          </cell>
          <cell r="J498">
            <v>4.1301930000000002</v>
          </cell>
          <cell r="K498">
            <v>2.8530000000000001E-3</v>
          </cell>
          <cell r="L498">
            <v>0</v>
          </cell>
          <cell r="M498">
            <v>0</v>
          </cell>
          <cell r="N498">
            <v>0</v>
          </cell>
          <cell r="O498">
            <v>0</v>
          </cell>
          <cell r="P498">
            <v>0</v>
          </cell>
          <cell r="Q498">
            <v>0</v>
          </cell>
        </row>
        <row r="499">
          <cell r="C499" t="str">
            <v>01W05</v>
          </cell>
          <cell r="D499" t="str">
            <v>Econline CAFÉ Actions</v>
          </cell>
          <cell r="E499" t="str">
            <v>Fuel Economy</v>
          </cell>
          <cell r="F499">
            <v>36892</v>
          </cell>
          <cell r="G499">
            <v>0.49</v>
          </cell>
          <cell r="H499">
            <v>0.49</v>
          </cell>
          <cell r="I499">
            <v>1</v>
          </cell>
          <cell r="J499">
            <v>0.49</v>
          </cell>
          <cell r="K499">
            <v>0</v>
          </cell>
          <cell r="L499">
            <v>0.49</v>
          </cell>
          <cell r="M499">
            <v>0</v>
          </cell>
          <cell r="N499">
            <v>0</v>
          </cell>
          <cell r="O499">
            <v>0</v>
          </cell>
          <cell r="P499">
            <v>0</v>
          </cell>
          <cell r="Q499">
            <v>0.49</v>
          </cell>
        </row>
        <row r="500">
          <cell r="C500" t="str">
            <v>02512</v>
          </cell>
          <cell r="D500" t="str">
            <v>U/P207 ORVR</v>
          </cell>
          <cell r="E500" t="str">
            <v>Fuel Economy</v>
          </cell>
          <cell r="F500">
            <v>37165</v>
          </cell>
          <cell r="G500">
            <v>27.699000000000002</v>
          </cell>
          <cell r="H500">
            <v>19.5</v>
          </cell>
          <cell r="I500">
            <v>1</v>
          </cell>
          <cell r="J500">
            <v>19.5</v>
          </cell>
          <cell r="K500">
            <v>0</v>
          </cell>
          <cell r="L500">
            <v>17.684000000000001</v>
          </cell>
          <cell r="M500">
            <v>1.8160000000000001</v>
          </cell>
          <cell r="N500">
            <v>0</v>
          </cell>
          <cell r="O500">
            <v>0</v>
          </cell>
          <cell r="P500">
            <v>0</v>
          </cell>
          <cell r="Q500">
            <v>19.5</v>
          </cell>
        </row>
        <row r="501">
          <cell r="C501" t="str">
            <v>02A80</v>
          </cell>
          <cell r="D501" t="str">
            <v>EN/FN Café Actions</v>
          </cell>
          <cell r="E501" t="str">
            <v>Fuel Economy</v>
          </cell>
          <cell r="F501">
            <v>37288</v>
          </cell>
          <cell r="G501">
            <v>9.9</v>
          </cell>
          <cell r="H501">
            <v>9.9</v>
          </cell>
          <cell r="I501">
            <v>0.34</v>
          </cell>
          <cell r="J501">
            <v>3.3660000000000005</v>
          </cell>
          <cell r="K501">
            <v>0</v>
          </cell>
          <cell r="L501">
            <v>1.5483600000000002</v>
          </cell>
          <cell r="M501">
            <v>1.8176400000000001</v>
          </cell>
          <cell r="N501">
            <v>0</v>
          </cell>
          <cell r="O501">
            <v>0</v>
          </cell>
          <cell r="P501">
            <v>0</v>
          </cell>
          <cell r="Q501">
            <v>3.3660000000000005</v>
          </cell>
        </row>
        <row r="502">
          <cell r="C502" t="str">
            <v>02H10</v>
          </cell>
          <cell r="D502" t="str">
            <v>D186 CAFÉ Actions</v>
          </cell>
          <cell r="E502" t="str">
            <v>Fuel Economy</v>
          </cell>
          <cell r="F502">
            <v>37104</v>
          </cell>
          <cell r="G502">
            <v>4.1420000000000003</v>
          </cell>
          <cell r="H502">
            <v>4.1420000000000003</v>
          </cell>
          <cell r="I502">
            <v>0.8</v>
          </cell>
          <cell r="J502">
            <v>3.3136000000000001</v>
          </cell>
          <cell r="K502">
            <v>0</v>
          </cell>
          <cell r="L502">
            <v>3.3136000000000001</v>
          </cell>
          <cell r="M502">
            <v>0</v>
          </cell>
          <cell r="N502">
            <v>0</v>
          </cell>
          <cell r="O502">
            <v>0</v>
          </cell>
          <cell r="P502">
            <v>0</v>
          </cell>
          <cell r="Q502">
            <v>3.3136000000000001</v>
          </cell>
        </row>
        <row r="503">
          <cell r="C503" t="str">
            <v>02O68</v>
          </cell>
          <cell r="D503" t="str">
            <v>CAFE/CO2 Central Provision</v>
          </cell>
          <cell r="E503" t="str">
            <v>Fuel Economy</v>
          </cell>
          <cell r="F503">
            <v>37104</v>
          </cell>
          <cell r="G503">
            <v>4.2</v>
          </cell>
          <cell r="H503">
            <v>4.2</v>
          </cell>
          <cell r="I503">
            <v>0.85099999999999987</v>
          </cell>
          <cell r="J503">
            <v>3.5741999999999994</v>
          </cell>
          <cell r="K503">
            <v>0</v>
          </cell>
          <cell r="L503">
            <v>3.5741999999999994</v>
          </cell>
          <cell r="M503">
            <v>0</v>
          </cell>
          <cell r="N503">
            <v>0</v>
          </cell>
          <cell r="O503">
            <v>0</v>
          </cell>
          <cell r="P503">
            <v>0</v>
          </cell>
          <cell r="Q503">
            <v>3.5741999999999994</v>
          </cell>
        </row>
        <row r="504">
          <cell r="C504" t="str">
            <v>03O68</v>
          </cell>
          <cell r="D504" t="str">
            <v>CAFE/CO2 Central Provision</v>
          </cell>
          <cell r="E504" t="str">
            <v>Fuel Economy</v>
          </cell>
          <cell r="F504">
            <v>37469</v>
          </cell>
          <cell r="G504">
            <v>42.6</v>
          </cell>
          <cell r="H504">
            <v>42.6</v>
          </cell>
          <cell r="I504">
            <v>0.85</v>
          </cell>
          <cell r="J504">
            <v>36.21</v>
          </cell>
          <cell r="K504">
            <v>0</v>
          </cell>
          <cell r="L504">
            <v>0</v>
          </cell>
          <cell r="M504">
            <v>36.21</v>
          </cell>
          <cell r="N504">
            <v>0</v>
          </cell>
          <cell r="O504">
            <v>0</v>
          </cell>
          <cell r="P504">
            <v>0</v>
          </cell>
          <cell r="Q504">
            <v>36.21</v>
          </cell>
        </row>
        <row r="505">
          <cell r="C505" t="str">
            <v>04O68</v>
          </cell>
          <cell r="D505" t="str">
            <v>CAFE/CO2 Central Provision</v>
          </cell>
          <cell r="E505" t="str">
            <v>Fuel Economy</v>
          </cell>
          <cell r="F505">
            <v>37834</v>
          </cell>
          <cell r="G505">
            <v>63.8</v>
          </cell>
          <cell r="H505">
            <v>63.8</v>
          </cell>
          <cell r="I505">
            <v>0.88200000000000001</v>
          </cell>
          <cell r="J505">
            <v>56.271599999999999</v>
          </cell>
          <cell r="K505">
            <v>0</v>
          </cell>
          <cell r="L505">
            <v>0</v>
          </cell>
          <cell r="M505">
            <v>0</v>
          </cell>
          <cell r="N505">
            <v>56.271599999999999</v>
          </cell>
          <cell r="O505">
            <v>0</v>
          </cell>
          <cell r="P505">
            <v>0</v>
          </cell>
          <cell r="Q505">
            <v>56.271599999999999</v>
          </cell>
        </row>
        <row r="506">
          <cell r="C506" t="str">
            <v>05O68</v>
          </cell>
          <cell r="D506" t="str">
            <v>CAFE/CO2 Central Provision</v>
          </cell>
          <cell r="E506" t="str">
            <v>Fuel Economy</v>
          </cell>
          <cell r="F506">
            <v>38200</v>
          </cell>
          <cell r="G506">
            <v>21.4</v>
          </cell>
          <cell r="H506">
            <v>21.4</v>
          </cell>
          <cell r="I506">
            <v>0.88200000000000012</v>
          </cell>
          <cell r="J506">
            <v>18.8748</v>
          </cell>
          <cell r="K506">
            <v>0</v>
          </cell>
          <cell r="L506">
            <v>0</v>
          </cell>
          <cell r="M506">
            <v>0</v>
          </cell>
          <cell r="N506">
            <v>0</v>
          </cell>
          <cell r="O506">
            <v>18.8748</v>
          </cell>
          <cell r="P506">
            <v>0</v>
          </cell>
          <cell r="Q506">
            <v>18.8748</v>
          </cell>
        </row>
        <row r="507">
          <cell r="C507" t="str">
            <v>00P11</v>
          </cell>
          <cell r="D507" t="str">
            <v>I4 4v DOHC- NA Plant 1-CUEP</v>
          </cell>
          <cell r="E507" t="str">
            <v>I4/I5 Engine</v>
          </cell>
          <cell r="F507">
            <v>36829</v>
          </cell>
          <cell r="G507">
            <v>466.858</v>
          </cell>
          <cell r="H507">
            <v>400.57799999999997</v>
          </cell>
          <cell r="I507">
            <v>0.92698692888775713</v>
          </cell>
          <cell r="J507">
            <v>371.33056999999997</v>
          </cell>
          <cell r="K507">
            <v>132.04776800000002</v>
          </cell>
          <cell r="L507">
            <v>40.683248999999996</v>
          </cell>
          <cell r="M507">
            <v>0</v>
          </cell>
          <cell r="N507">
            <v>0</v>
          </cell>
          <cell r="O507">
            <v>0</v>
          </cell>
          <cell r="P507">
            <v>0</v>
          </cell>
          <cell r="Q507">
            <v>40.683248999999996</v>
          </cell>
        </row>
        <row r="508">
          <cell r="C508" t="str">
            <v>00P13</v>
          </cell>
          <cell r="D508" t="str">
            <v>I4/I5 Casting Prov-Cle Alum</v>
          </cell>
          <cell r="E508" t="str">
            <v>I4/I5 Engine</v>
          </cell>
          <cell r="F508">
            <v>36617</v>
          </cell>
          <cell r="G508">
            <v>189.11</v>
          </cell>
          <cell r="H508">
            <v>151.251</v>
          </cell>
          <cell r="I508">
            <v>1</v>
          </cell>
          <cell r="J508">
            <v>151.251</v>
          </cell>
          <cell r="K508">
            <v>26.838999999999999</v>
          </cell>
          <cell r="L508">
            <v>8.2319999999999993</v>
          </cell>
          <cell r="M508">
            <v>0</v>
          </cell>
          <cell r="N508">
            <v>0</v>
          </cell>
          <cell r="O508">
            <v>0</v>
          </cell>
          <cell r="P508">
            <v>0</v>
          </cell>
          <cell r="Q508">
            <v>8.2319999999999993</v>
          </cell>
        </row>
        <row r="509">
          <cell r="C509" t="str">
            <v>01P08</v>
          </cell>
          <cell r="D509" t="str">
            <v>I4/I5 2ND N/A PLANT-DEP</v>
          </cell>
          <cell r="E509" t="str">
            <v>I4/I5 Engine</v>
          </cell>
          <cell r="F509">
            <v>36899</v>
          </cell>
          <cell r="G509">
            <v>462.88400000000001</v>
          </cell>
          <cell r="H509">
            <v>368.39699999999999</v>
          </cell>
          <cell r="I509">
            <v>1</v>
          </cell>
          <cell r="J509">
            <v>368.39699999999999</v>
          </cell>
          <cell r="K509">
            <v>157.58600000000001</v>
          </cell>
          <cell r="L509">
            <v>59.865000000000002</v>
          </cell>
          <cell r="M509">
            <v>0</v>
          </cell>
          <cell r="N509">
            <v>0</v>
          </cell>
          <cell r="O509">
            <v>0</v>
          </cell>
          <cell r="P509">
            <v>0</v>
          </cell>
          <cell r="Q509">
            <v>59.865000000000002</v>
          </cell>
        </row>
        <row r="510">
          <cell r="C510" t="str">
            <v>01P16</v>
          </cell>
          <cell r="D510" t="str">
            <v>5R44E Trans for I4/I5</v>
          </cell>
          <cell r="E510" t="str">
            <v>I4/I5 Engine</v>
          </cell>
          <cell r="F510">
            <v>36800</v>
          </cell>
          <cell r="G510">
            <v>6.3220000000000001</v>
          </cell>
          <cell r="H510">
            <v>1.2849999999999999</v>
          </cell>
          <cell r="I510">
            <v>1</v>
          </cell>
          <cell r="J510">
            <v>1.2849999999999999</v>
          </cell>
          <cell r="K510">
            <v>0.91199999999999992</v>
          </cell>
          <cell r="L510">
            <v>0.30600000000000005</v>
          </cell>
          <cell r="M510">
            <v>0</v>
          </cell>
          <cell r="N510">
            <v>0</v>
          </cell>
          <cell r="O510">
            <v>0</v>
          </cell>
          <cell r="P510">
            <v>0</v>
          </cell>
          <cell r="Q510">
            <v>0.30600000000000005</v>
          </cell>
        </row>
        <row r="511">
          <cell r="C511" t="str">
            <v>01P21</v>
          </cell>
          <cell r="D511" t="str">
            <v>New I4 Eng/Man Trans Interf</v>
          </cell>
          <cell r="E511" t="str">
            <v>I4/I5 Engine</v>
          </cell>
          <cell r="F511">
            <v>36951</v>
          </cell>
          <cell r="G511">
            <v>3.82</v>
          </cell>
          <cell r="H511">
            <v>3.82</v>
          </cell>
          <cell r="I511">
            <v>0.16</v>
          </cell>
          <cell r="J511">
            <v>0.61119999999999997</v>
          </cell>
          <cell r="K511">
            <v>0</v>
          </cell>
          <cell r="L511">
            <v>0</v>
          </cell>
          <cell r="M511">
            <v>0.33344000000000001</v>
          </cell>
          <cell r="N511">
            <v>0.27776000000000001</v>
          </cell>
          <cell r="O511">
            <v>0</v>
          </cell>
          <cell r="P511">
            <v>0</v>
          </cell>
          <cell r="Q511">
            <v>0.61119999999999997</v>
          </cell>
        </row>
        <row r="512">
          <cell r="C512" t="str">
            <v>02P46</v>
          </cell>
          <cell r="D512" t="str">
            <v>2.3L I4 E-W Upg VVT BS VIS</v>
          </cell>
          <cell r="E512" t="str">
            <v>I4/I5 Engine</v>
          </cell>
          <cell r="F512">
            <v>37408</v>
          </cell>
          <cell r="G512">
            <v>77</v>
          </cell>
          <cell r="H512">
            <v>61</v>
          </cell>
          <cell r="I512">
            <v>1</v>
          </cell>
          <cell r="J512">
            <v>61</v>
          </cell>
          <cell r="K512">
            <v>0</v>
          </cell>
          <cell r="L512">
            <v>13.185</v>
          </cell>
          <cell r="M512">
            <v>40.721000000000004</v>
          </cell>
          <cell r="N512">
            <v>7.0940000000000012</v>
          </cell>
          <cell r="O512">
            <v>0</v>
          </cell>
          <cell r="P512">
            <v>0</v>
          </cell>
          <cell r="Q512">
            <v>61</v>
          </cell>
        </row>
        <row r="513">
          <cell r="C513" t="str">
            <v>02S31</v>
          </cell>
          <cell r="D513" t="str">
            <v>I4/I5 1ST EU 700K/Sigma700K</v>
          </cell>
          <cell r="E513" t="str">
            <v>I4/I5 Engine</v>
          </cell>
          <cell r="F513">
            <v>37591</v>
          </cell>
          <cell r="G513">
            <v>454.96</v>
          </cell>
          <cell r="H513">
            <v>332.54899999999998</v>
          </cell>
          <cell r="I513">
            <v>0.11</v>
          </cell>
          <cell r="J513">
            <v>36.580390000000001</v>
          </cell>
          <cell r="K513">
            <v>0.21307000000000004</v>
          </cell>
          <cell r="L513">
            <v>11.338470000000001</v>
          </cell>
          <cell r="M513">
            <v>19.03275</v>
          </cell>
          <cell r="N513">
            <v>2.2171600000000002</v>
          </cell>
          <cell r="O513">
            <v>2.3084600000000002</v>
          </cell>
          <cell r="P513">
            <v>1.47048</v>
          </cell>
          <cell r="Q513">
            <v>36.367319999999999</v>
          </cell>
        </row>
        <row r="514">
          <cell r="C514" t="str">
            <v>04S41</v>
          </cell>
          <cell r="D514" t="str">
            <v>1.6L Zetec SE DI VVT</v>
          </cell>
          <cell r="E514" t="str">
            <v>I4/I5 Engine</v>
          </cell>
          <cell r="F514">
            <v>38565</v>
          </cell>
          <cell r="G514">
            <v>92</v>
          </cell>
          <cell r="H514">
            <v>45.08</v>
          </cell>
          <cell r="I514">
            <v>0.121</v>
          </cell>
          <cell r="J514">
            <v>5.4546799999999998</v>
          </cell>
          <cell r="K514">
            <v>0</v>
          </cell>
          <cell r="L514">
            <v>0</v>
          </cell>
          <cell r="M514">
            <v>0</v>
          </cell>
          <cell r="N514">
            <v>0.16347100000000001</v>
          </cell>
          <cell r="O514">
            <v>0.92722300000000013</v>
          </cell>
          <cell r="P514">
            <v>3.3819500000000007</v>
          </cell>
          <cell r="Q514">
            <v>4.4726440000000007</v>
          </cell>
        </row>
        <row r="515">
          <cell r="C515" t="str">
            <v>06S32</v>
          </cell>
          <cell r="D515" t="str">
            <v>2.7 V6 Lion Upgrade</v>
          </cell>
          <cell r="E515" t="str">
            <v>Lion Diesel</v>
          </cell>
          <cell r="F515">
            <v>38596</v>
          </cell>
          <cell r="G515">
            <v>75</v>
          </cell>
          <cell r="H515">
            <v>48.761000000000003</v>
          </cell>
          <cell r="I515">
            <v>0.27</v>
          </cell>
          <cell r="J515">
            <v>13.165469999999999</v>
          </cell>
          <cell r="K515">
            <v>0</v>
          </cell>
          <cell r="L515">
            <v>0</v>
          </cell>
          <cell r="M515">
            <v>0</v>
          </cell>
          <cell r="N515">
            <v>0</v>
          </cell>
          <cell r="O515">
            <v>2.0536199999999996</v>
          </cell>
          <cell r="P515">
            <v>8.7941699999999994</v>
          </cell>
          <cell r="Q515">
            <v>10.84779</v>
          </cell>
        </row>
        <row r="516">
          <cell r="C516" t="str">
            <v>05P04</v>
          </cell>
          <cell r="D516" t="str">
            <v>New V6 -- Line 1 (LEP)</v>
          </cell>
          <cell r="E516" t="str">
            <v>New V6</v>
          </cell>
          <cell r="F516">
            <v>38200</v>
          </cell>
          <cell r="G516">
            <v>643.18399999999997</v>
          </cell>
          <cell r="H516">
            <v>501.18400000000003</v>
          </cell>
          <cell r="I516">
            <v>0.83199999999999996</v>
          </cell>
          <cell r="J516">
            <v>416.98508800000002</v>
          </cell>
          <cell r="K516">
            <v>0</v>
          </cell>
          <cell r="L516">
            <v>0</v>
          </cell>
          <cell r="M516">
            <v>0.65062400000000009</v>
          </cell>
          <cell r="N516">
            <v>162.682624</v>
          </cell>
          <cell r="O516">
            <v>207.53241600000001</v>
          </cell>
          <cell r="P516">
            <v>46.119424000000009</v>
          </cell>
          <cell r="Q516">
            <v>416.98508800000002</v>
          </cell>
        </row>
        <row r="517">
          <cell r="C517" t="str">
            <v>05P05</v>
          </cell>
          <cell r="D517" t="str">
            <v>New V6 -- Line 2 (LEP)</v>
          </cell>
          <cell r="E517" t="str">
            <v>New V6</v>
          </cell>
          <cell r="F517">
            <v>38384</v>
          </cell>
          <cell r="G517">
            <v>365.29500000000002</v>
          </cell>
          <cell r="H517">
            <v>260.29500000000002</v>
          </cell>
          <cell r="I517">
            <v>0.83199999999999996</v>
          </cell>
          <cell r="J517">
            <v>216.56544</v>
          </cell>
          <cell r="K517">
            <v>0</v>
          </cell>
          <cell r="L517">
            <v>0</v>
          </cell>
          <cell r="M517">
            <v>0</v>
          </cell>
          <cell r="N517">
            <v>33.860736000000003</v>
          </cell>
          <cell r="O517">
            <v>122.95878399999999</v>
          </cell>
          <cell r="P517">
            <v>52.174720000000001</v>
          </cell>
          <cell r="Q517">
            <v>208.99423999999999</v>
          </cell>
        </row>
        <row r="518">
          <cell r="C518" t="str">
            <v>07P07</v>
          </cell>
          <cell r="D518" t="str">
            <v>New V6 -- Line 3 (CEP)</v>
          </cell>
          <cell r="E518" t="str">
            <v>New V6</v>
          </cell>
          <cell r="F518">
            <v>39083</v>
          </cell>
          <cell r="G518">
            <v>527.79999999999995</v>
          </cell>
          <cell r="H518">
            <v>425.8</v>
          </cell>
          <cell r="I518">
            <v>1</v>
          </cell>
          <cell r="J518">
            <v>425.8</v>
          </cell>
          <cell r="K518">
            <v>0</v>
          </cell>
          <cell r="L518">
            <v>0</v>
          </cell>
          <cell r="M518">
            <v>0</v>
          </cell>
          <cell r="N518">
            <v>0</v>
          </cell>
          <cell r="O518">
            <v>0</v>
          </cell>
          <cell r="P518">
            <v>75.945999999999998</v>
          </cell>
          <cell r="Q518">
            <v>75.945999999999998</v>
          </cell>
        </row>
        <row r="519">
          <cell r="C519" t="str">
            <v>09P04</v>
          </cell>
          <cell r="D519" t="str">
            <v>New V6 -- Lines 4 &amp; 5 (EEP</v>
          </cell>
          <cell r="E519" t="str">
            <v>New V6</v>
          </cell>
          <cell r="F519">
            <v>39661</v>
          </cell>
          <cell r="G519">
            <v>800</v>
          </cell>
          <cell r="H519">
            <v>659</v>
          </cell>
          <cell r="I519">
            <v>1</v>
          </cell>
          <cell r="J519">
            <v>659</v>
          </cell>
          <cell r="K519">
            <v>0</v>
          </cell>
          <cell r="L519">
            <v>0</v>
          </cell>
          <cell r="M519">
            <v>0</v>
          </cell>
          <cell r="N519">
            <v>0</v>
          </cell>
          <cell r="O519">
            <v>0</v>
          </cell>
          <cell r="P519">
            <v>0</v>
          </cell>
          <cell r="Q519">
            <v>0</v>
          </cell>
        </row>
        <row r="520">
          <cell r="C520" t="str">
            <v>06O95</v>
          </cell>
          <cell r="D520" t="str">
            <v>NA Ford Brand Future Prod Prov</v>
          </cell>
          <cell r="E520" t="str">
            <v>North America Ford Brand Future Product Provision</v>
          </cell>
          <cell r="F520">
            <v>38565</v>
          </cell>
          <cell r="G520">
            <v>200</v>
          </cell>
          <cell r="H520">
            <v>200</v>
          </cell>
          <cell r="I520">
            <v>1</v>
          </cell>
          <cell r="J520">
            <v>200</v>
          </cell>
          <cell r="K520">
            <v>0</v>
          </cell>
          <cell r="L520">
            <v>0</v>
          </cell>
          <cell r="M520">
            <v>0</v>
          </cell>
          <cell r="N520">
            <v>0</v>
          </cell>
          <cell r="O520">
            <v>0</v>
          </cell>
          <cell r="P520">
            <v>200</v>
          </cell>
          <cell r="Q520">
            <v>200</v>
          </cell>
        </row>
        <row r="521">
          <cell r="C521" t="str">
            <v>97A15</v>
          </cell>
          <cell r="D521" t="str">
            <v>97 RWD COST REDUCTIONS</v>
          </cell>
          <cell r="E521" t="str">
            <v>Other Powertrain Quality &amp; Cost Reductions</v>
          </cell>
          <cell r="F521">
            <v>35278</v>
          </cell>
          <cell r="G521">
            <v>24.309000000000001</v>
          </cell>
          <cell r="H521">
            <v>14.420999999999999</v>
          </cell>
          <cell r="I521">
            <v>0.40299999999999997</v>
          </cell>
          <cell r="J521">
            <v>5.8116629999999994</v>
          </cell>
          <cell r="K521">
            <v>4.4330000000000003E-3</v>
          </cell>
          <cell r="L521">
            <v>0</v>
          </cell>
          <cell r="M521">
            <v>0</v>
          </cell>
          <cell r="N521">
            <v>0</v>
          </cell>
          <cell r="O521">
            <v>0</v>
          </cell>
          <cell r="P521">
            <v>0</v>
          </cell>
          <cell r="Q521">
            <v>0</v>
          </cell>
        </row>
        <row r="522">
          <cell r="C522" t="str">
            <v>97P15</v>
          </cell>
          <cell r="D522" t="str">
            <v>P/T COST REDUCTIONS</v>
          </cell>
          <cell r="E522" t="str">
            <v>Other Powertrain Quality &amp; Cost Reductions</v>
          </cell>
          <cell r="F522">
            <v>35278</v>
          </cell>
          <cell r="G522">
            <v>5.6470000000000002</v>
          </cell>
          <cell r="H522">
            <v>5.0339999999999998</v>
          </cell>
          <cell r="I522">
            <v>0.86200000000000021</v>
          </cell>
          <cell r="J522">
            <v>4.3393080000000008</v>
          </cell>
          <cell r="K522">
            <v>1.8964000000000002E-2</v>
          </cell>
          <cell r="L522">
            <v>0</v>
          </cell>
          <cell r="M522">
            <v>0</v>
          </cell>
          <cell r="N522">
            <v>0</v>
          </cell>
          <cell r="O522">
            <v>0</v>
          </cell>
          <cell r="P522">
            <v>0</v>
          </cell>
          <cell r="Q522">
            <v>0</v>
          </cell>
        </row>
        <row r="523">
          <cell r="C523" t="str">
            <v>98A15</v>
          </cell>
          <cell r="D523" t="str">
            <v>98 RWD COST REDUCT.</v>
          </cell>
          <cell r="E523" t="str">
            <v>Other Powertrain Quality &amp; Cost Reductions</v>
          </cell>
          <cell r="F523">
            <v>35643</v>
          </cell>
          <cell r="G523">
            <v>18.469000000000001</v>
          </cell>
          <cell r="H523">
            <v>12.287000000000001</v>
          </cell>
          <cell r="I523">
            <v>0.40300000000000002</v>
          </cell>
          <cell r="J523">
            <v>4.9516610000000005</v>
          </cell>
          <cell r="K523">
            <v>2.8209999999999997E-3</v>
          </cell>
          <cell r="L523">
            <v>0</v>
          </cell>
          <cell r="M523">
            <v>0</v>
          </cell>
          <cell r="N523">
            <v>0</v>
          </cell>
          <cell r="O523">
            <v>0</v>
          </cell>
          <cell r="P523">
            <v>0</v>
          </cell>
          <cell r="Q523">
            <v>0</v>
          </cell>
        </row>
        <row r="524">
          <cell r="C524" t="str">
            <v>98P15</v>
          </cell>
          <cell r="D524" t="str">
            <v>P/T COST REDUCTIONS</v>
          </cell>
          <cell r="E524" t="str">
            <v>Other Powertrain Quality &amp; Cost Reductions</v>
          </cell>
          <cell r="F524">
            <v>35643</v>
          </cell>
          <cell r="G524">
            <v>13.744999999999999</v>
          </cell>
          <cell r="H524">
            <v>9.1609999999999996</v>
          </cell>
          <cell r="I524">
            <v>0.61159262089291566</v>
          </cell>
          <cell r="J524">
            <v>5.6028000000000002</v>
          </cell>
          <cell r="K524">
            <v>0.10178999999999999</v>
          </cell>
          <cell r="L524">
            <v>0</v>
          </cell>
          <cell r="M524">
            <v>0</v>
          </cell>
          <cell r="N524">
            <v>0</v>
          </cell>
          <cell r="O524">
            <v>0</v>
          </cell>
          <cell r="P524">
            <v>0</v>
          </cell>
          <cell r="Q524">
            <v>0</v>
          </cell>
        </row>
        <row r="525">
          <cell r="C525" t="str">
            <v>99P15</v>
          </cell>
          <cell r="D525" t="str">
            <v>Powertrain Cost Reductions</v>
          </cell>
          <cell r="E525" t="str">
            <v>Other Powertrain Quality &amp; Cost Reductions</v>
          </cell>
          <cell r="F525">
            <v>36342</v>
          </cell>
          <cell r="G525">
            <v>25.308</v>
          </cell>
          <cell r="H525">
            <v>22.959</v>
          </cell>
          <cell r="I525">
            <v>0.75086240689925521</v>
          </cell>
          <cell r="J525">
            <v>17.239049999999999</v>
          </cell>
          <cell r="K525">
            <v>0.90654000000000001</v>
          </cell>
          <cell r="L525">
            <v>0</v>
          </cell>
          <cell r="M525">
            <v>0</v>
          </cell>
          <cell r="N525">
            <v>0</v>
          </cell>
          <cell r="O525">
            <v>0</v>
          </cell>
          <cell r="P525">
            <v>0</v>
          </cell>
          <cell r="Q525">
            <v>0</v>
          </cell>
        </row>
        <row r="526">
          <cell r="C526" t="str">
            <v>00P15</v>
          </cell>
          <cell r="D526" t="str">
            <v>Powertrain Cost Reductions</v>
          </cell>
          <cell r="E526" t="str">
            <v>Other Powertrain Quality &amp; Cost Reductions</v>
          </cell>
          <cell r="F526">
            <v>36708</v>
          </cell>
          <cell r="G526">
            <v>46.704000000000001</v>
          </cell>
          <cell r="H526">
            <v>36.558</v>
          </cell>
          <cell r="I526">
            <v>0.87</v>
          </cell>
          <cell r="J526">
            <v>31.80546</v>
          </cell>
          <cell r="K526">
            <v>8.5268700000000006</v>
          </cell>
          <cell r="L526">
            <v>10.071990000000001</v>
          </cell>
          <cell r="M526">
            <v>0</v>
          </cell>
          <cell r="N526">
            <v>0</v>
          </cell>
          <cell r="O526">
            <v>0</v>
          </cell>
          <cell r="P526">
            <v>0</v>
          </cell>
          <cell r="Q526">
            <v>10.071990000000001</v>
          </cell>
        </row>
        <row r="527">
          <cell r="C527" t="str">
            <v>01P15</v>
          </cell>
          <cell r="D527" t="str">
            <v>Powertrain Cost Reductions</v>
          </cell>
          <cell r="E527" t="str">
            <v>Other Powertrain Quality &amp; Cost Reductions</v>
          </cell>
          <cell r="F527">
            <v>37073</v>
          </cell>
          <cell r="G527">
            <v>38.871000000000002</v>
          </cell>
          <cell r="H527">
            <v>29.899000000000001</v>
          </cell>
          <cell r="I527">
            <v>0.87</v>
          </cell>
          <cell r="J527">
            <v>26.012129999999996</v>
          </cell>
          <cell r="K527">
            <v>7.0461299999999998</v>
          </cell>
          <cell r="L527">
            <v>18.535350000000001</v>
          </cell>
          <cell r="M527">
            <v>0.17399999999999999</v>
          </cell>
          <cell r="N527">
            <v>0</v>
          </cell>
          <cell r="O527">
            <v>0</v>
          </cell>
          <cell r="P527">
            <v>0</v>
          </cell>
          <cell r="Q527">
            <v>18.709350000000001</v>
          </cell>
        </row>
        <row r="528">
          <cell r="C528" t="str">
            <v>01P41</v>
          </cell>
          <cell r="D528" t="str">
            <v>Essex Engine Quality/NVH</v>
          </cell>
          <cell r="E528" t="str">
            <v>Other Powertrain Quality &amp; Cost Reductions</v>
          </cell>
          <cell r="F528">
            <v>36739</v>
          </cell>
          <cell r="G528">
            <v>37.871000000000002</v>
          </cell>
          <cell r="H528">
            <v>13.657999999999999</v>
          </cell>
          <cell r="I528">
            <v>1</v>
          </cell>
          <cell r="J528">
            <v>13.658000000000001</v>
          </cell>
          <cell r="K528">
            <v>8.6660000000000004</v>
          </cell>
          <cell r="L528">
            <v>2.8109999999999999</v>
          </cell>
          <cell r="M528">
            <v>0</v>
          </cell>
          <cell r="N528">
            <v>0</v>
          </cell>
          <cell r="O528">
            <v>0</v>
          </cell>
          <cell r="P528">
            <v>0</v>
          </cell>
          <cell r="Q528">
            <v>2.8109999999999999</v>
          </cell>
        </row>
        <row r="529">
          <cell r="C529" t="str">
            <v>02P50</v>
          </cell>
          <cell r="D529" t="str">
            <v>IAFM Cost Reduction</v>
          </cell>
          <cell r="E529" t="str">
            <v>Other Powertrain Quality &amp; Cost Reductions</v>
          </cell>
          <cell r="F529">
            <v>37104</v>
          </cell>
          <cell r="G529">
            <v>32.039000000000001</v>
          </cell>
          <cell r="H529">
            <v>19.234999999999999</v>
          </cell>
          <cell r="I529">
            <v>0.68800000000000006</v>
          </cell>
          <cell r="J529">
            <v>13.233680000000001</v>
          </cell>
          <cell r="K529">
            <v>0.15892800000000001</v>
          </cell>
          <cell r="L529">
            <v>10.176896000000001</v>
          </cell>
          <cell r="M529">
            <v>2.897856</v>
          </cell>
          <cell r="N529">
            <v>0</v>
          </cell>
          <cell r="O529">
            <v>0</v>
          </cell>
          <cell r="P529">
            <v>0</v>
          </cell>
          <cell r="Q529">
            <v>13.074752</v>
          </cell>
        </row>
        <row r="530">
          <cell r="C530" t="str">
            <v>02P51</v>
          </cell>
          <cell r="D530" t="str">
            <v>EGR System Module-Cost Red.</v>
          </cell>
          <cell r="E530" t="str">
            <v>Other Powertrain Quality &amp; Cost Reductions</v>
          </cell>
          <cell r="F530">
            <v>37104</v>
          </cell>
          <cell r="G530">
            <v>3.73</v>
          </cell>
          <cell r="H530">
            <v>3.4319999999999999</v>
          </cell>
          <cell r="I530">
            <v>0.75700000000000001</v>
          </cell>
          <cell r="J530">
            <v>2.5980240000000001</v>
          </cell>
          <cell r="K530">
            <v>0.89401700000000006</v>
          </cell>
          <cell r="L530">
            <v>1.424674</v>
          </cell>
          <cell r="M530">
            <v>0.27933300000000005</v>
          </cell>
          <cell r="N530">
            <v>0</v>
          </cell>
          <cell r="O530">
            <v>0</v>
          </cell>
          <cell r="P530">
            <v>0</v>
          </cell>
          <cell r="Q530">
            <v>1.7040070000000003</v>
          </cell>
        </row>
        <row r="531">
          <cell r="C531" t="str">
            <v>04S42</v>
          </cell>
          <cell r="D531" t="str">
            <v>MTX/VXT75 ARCH RED/COMMON</v>
          </cell>
          <cell r="E531" t="str">
            <v>Other Powertrain Quality &amp; Cost Reductions</v>
          </cell>
          <cell r="F531">
            <v>37834</v>
          </cell>
          <cell r="G531">
            <v>34.700000000000003</v>
          </cell>
          <cell r="H531">
            <v>31.925000000000001</v>
          </cell>
          <cell r="I531">
            <v>0.20700000000000002</v>
          </cell>
          <cell r="J531">
            <v>6.6084750000000003</v>
          </cell>
          <cell r="K531">
            <v>0</v>
          </cell>
          <cell r="L531">
            <v>0</v>
          </cell>
          <cell r="M531">
            <v>1.1229750000000001</v>
          </cell>
          <cell r="N531">
            <v>4.6928970000000003</v>
          </cell>
          <cell r="O531">
            <v>0.79260300000000006</v>
          </cell>
          <cell r="P531">
            <v>0</v>
          </cell>
          <cell r="Q531">
            <v>6.6084750000000003</v>
          </cell>
        </row>
        <row r="532">
          <cell r="C532" t="str">
            <v>01P35</v>
          </cell>
          <cell r="D532" t="str">
            <v>PTO CSLP-3.8L/4.2L Essex</v>
          </cell>
          <cell r="E532" t="str">
            <v>Powertrain Customer Satisfaction Program</v>
          </cell>
          <cell r="F532">
            <v>37073</v>
          </cell>
          <cell r="G532">
            <v>0.16600000000000001</v>
          </cell>
          <cell r="H532">
            <v>0.154</v>
          </cell>
          <cell r="I532">
            <v>1</v>
          </cell>
          <cell r="J532">
            <v>0.15400000000000003</v>
          </cell>
          <cell r="K532">
            <v>0</v>
          </cell>
          <cell r="L532">
            <v>0.15400000000000003</v>
          </cell>
          <cell r="M532">
            <v>0</v>
          </cell>
          <cell r="N532">
            <v>0</v>
          </cell>
          <cell r="O532">
            <v>0</v>
          </cell>
          <cell r="P532">
            <v>0</v>
          </cell>
          <cell r="Q532">
            <v>0.15400000000000003</v>
          </cell>
        </row>
        <row r="533">
          <cell r="C533" t="str">
            <v>02P15</v>
          </cell>
          <cell r="D533" t="str">
            <v>Powertrain PVT</v>
          </cell>
          <cell r="E533" t="str">
            <v>Powertrain Customer Satisfaction Program</v>
          </cell>
          <cell r="F533">
            <v>37438</v>
          </cell>
          <cell r="G533">
            <v>25</v>
          </cell>
          <cell r="H533">
            <v>25</v>
          </cell>
          <cell r="I533">
            <v>0.88</v>
          </cell>
          <cell r="J533">
            <v>22</v>
          </cell>
          <cell r="K533">
            <v>0</v>
          </cell>
          <cell r="L533">
            <v>22</v>
          </cell>
          <cell r="M533">
            <v>0</v>
          </cell>
          <cell r="N533">
            <v>0</v>
          </cell>
          <cell r="O533">
            <v>0</v>
          </cell>
          <cell r="P533">
            <v>0</v>
          </cell>
          <cell r="Q533">
            <v>22</v>
          </cell>
        </row>
        <row r="534">
          <cell r="C534" t="str">
            <v>02P31</v>
          </cell>
          <cell r="D534" t="str">
            <v>PTO CSLP-4.0L Cologne</v>
          </cell>
          <cell r="E534" t="str">
            <v>Powertrain Customer Satisfaction Program</v>
          </cell>
          <cell r="F534">
            <v>37438</v>
          </cell>
          <cell r="G534">
            <v>0.25</v>
          </cell>
          <cell r="H534">
            <v>0.182</v>
          </cell>
          <cell r="I534">
            <v>1</v>
          </cell>
          <cell r="J534">
            <v>0.182</v>
          </cell>
          <cell r="K534">
            <v>0</v>
          </cell>
          <cell r="L534">
            <v>0</v>
          </cell>
          <cell r="M534">
            <v>0.182</v>
          </cell>
          <cell r="N534">
            <v>0</v>
          </cell>
          <cell r="O534">
            <v>0</v>
          </cell>
          <cell r="P534">
            <v>0</v>
          </cell>
          <cell r="Q534">
            <v>0.182</v>
          </cell>
        </row>
        <row r="535">
          <cell r="C535" t="str">
            <v>02P33</v>
          </cell>
          <cell r="D535" t="str">
            <v>PTO CSLP-3.0L Vulcan</v>
          </cell>
          <cell r="E535" t="str">
            <v>Powertrain Customer Satisfaction Program</v>
          </cell>
          <cell r="F535">
            <v>37438</v>
          </cell>
          <cell r="G535">
            <v>3.7570000000000001</v>
          </cell>
          <cell r="H535">
            <v>3.3250000000000002</v>
          </cell>
          <cell r="I535">
            <v>0.91800000000000004</v>
          </cell>
          <cell r="J535">
            <v>3.0523500000000001</v>
          </cell>
          <cell r="K535">
            <v>0</v>
          </cell>
          <cell r="L535">
            <v>1.83141</v>
          </cell>
          <cell r="M535">
            <v>1.2209400000000001</v>
          </cell>
          <cell r="N535">
            <v>0</v>
          </cell>
          <cell r="O535">
            <v>0</v>
          </cell>
          <cell r="P535">
            <v>0</v>
          </cell>
          <cell r="Q535">
            <v>3.0523500000000006</v>
          </cell>
        </row>
        <row r="536">
          <cell r="C536" t="str">
            <v>02P34</v>
          </cell>
          <cell r="D536" t="str">
            <v>PTO CSLP-5.4L/6.8L WEP</v>
          </cell>
          <cell r="E536" t="str">
            <v>Powertrain Customer Satisfaction Program</v>
          </cell>
          <cell r="F536">
            <v>37104</v>
          </cell>
          <cell r="G536">
            <v>12.561999999999999</v>
          </cell>
          <cell r="H536">
            <v>9.27</v>
          </cell>
          <cell r="I536">
            <v>0.96099999999999997</v>
          </cell>
          <cell r="J536">
            <v>8.9084699999999994</v>
          </cell>
          <cell r="K536">
            <v>0</v>
          </cell>
          <cell r="L536">
            <v>8.9084699999999994</v>
          </cell>
          <cell r="M536">
            <v>0</v>
          </cell>
          <cell r="N536">
            <v>0</v>
          </cell>
          <cell r="O536">
            <v>0</v>
          </cell>
          <cell r="P536">
            <v>0</v>
          </cell>
          <cell r="Q536">
            <v>8.9084699999999994</v>
          </cell>
        </row>
        <row r="537">
          <cell r="C537" t="str">
            <v>02P35</v>
          </cell>
          <cell r="D537" t="str">
            <v>PTO CSLP-FN Gear Noise</v>
          </cell>
          <cell r="E537" t="str">
            <v>Powertrain Customer Satisfaction Program</v>
          </cell>
          <cell r="F537">
            <v>37347</v>
          </cell>
          <cell r="G537">
            <v>36.700000000000003</v>
          </cell>
          <cell r="H537">
            <v>31.934999999999999</v>
          </cell>
          <cell r="I537">
            <v>0.91600000000000004</v>
          </cell>
          <cell r="J537">
            <v>29.252459999999999</v>
          </cell>
          <cell r="K537">
            <v>0</v>
          </cell>
          <cell r="L537">
            <v>9.16</v>
          </cell>
          <cell r="M537">
            <v>18.32</v>
          </cell>
          <cell r="N537">
            <v>1.7724600000000001</v>
          </cell>
          <cell r="O537">
            <v>0</v>
          </cell>
          <cell r="P537">
            <v>0</v>
          </cell>
          <cell r="Q537">
            <v>29.252459999999999</v>
          </cell>
        </row>
        <row r="538">
          <cell r="C538" t="str">
            <v>02P37</v>
          </cell>
          <cell r="D538" t="str">
            <v>PTO CSLP-4.6L REP Actions</v>
          </cell>
          <cell r="E538" t="str">
            <v>Powertrain Customer Satisfaction Program</v>
          </cell>
          <cell r="F538">
            <v>37438</v>
          </cell>
          <cell r="G538">
            <v>5.1680000000000001</v>
          </cell>
          <cell r="H538">
            <v>3.3570000000000002</v>
          </cell>
          <cell r="I538">
            <v>0.72799999999999998</v>
          </cell>
          <cell r="J538">
            <v>2.4438960000000001</v>
          </cell>
          <cell r="K538">
            <v>0.65884000000000009</v>
          </cell>
          <cell r="L538">
            <v>0.92456000000000005</v>
          </cell>
          <cell r="M538">
            <v>0.86049600000000004</v>
          </cell>
          <cell r="N538">
            <v>0</v>
          </cell>
          <cell r="O538">
            <v>0</v>
          </cell>
          <cell r="P538">
            <v>0</v>
          </cell>
          <cell r="Q538">
            <v>1.785056</v>
          </cell>
        </row>
        <row r="539">
          <cell r="C539" t="str">
            <v>02P41</v>
          </cell>
          <cell r="D539" t="str">
            <v>PTO CSLP-SPI Engine</v>
          </cell>
          <cell r="E539" t="str">
            <v>Powertrain Customer Satisfaction Program</v>
          </cell>
          <cell r="F539">
            <v>37438</v>
          </cell>
          <cell r="G539">
            <v>0.88200000000000001</v>
          </cell>
          <cell r="H539">
            <v>6.9000000000000006E-2</v>
          </cell>
          <cell r="I539">
            <v>1</v>
          </cell>
          <cell r="J539">
            <v>6.9000000000000006E-2</v>
          </cell>
          <cell r="K539">
            <v>0</v>
          </cell>
          <cell r="L539">
            <v>4.1000000000000002E-2</v>
          </cell>
          <cell r="M539">
            <v>2.8000000000000001E-2</v>
          </cell>
          <cell r="N539">
            <v>0</v>
          </cell>
          <cell r="O539">
            <v>0</v>
          </cell>
          <cell r="P539">
            <v>0</v>
          </cell>
          <cell r="Q539">
            <v>6.9000000000000006E-2</v>
          </cell>
        </row>
        <row r="540">
          <cell r="C540" t="str">
            <v>02P42</v>
          </cell>
          <cell r="D540" t="str">
            <v>PTO CSLP-5R55 A/T</v>
          </cell>
          <cell r="E540" t="str">
            <v>Powertrain Customer Satisfaction Program</v>
          </cell>
          <cell r="F540">
            <v>37438</v>
          </cell>
          <cell r="G540">
            <v>0.43</v>
          </cell>
          <cell r="H540">
            <v>0.43</v>
          </cell>
          <cell r="I540">
            <v>1</v>
          </cell>
          <cell r="J540">
            <v>0.43</v>
          </cell>
          <cell r="K540">
            <v>0</v>
          </cell>
          <cell r="L540">
            <v>0.43</v>
          </cell>
          <cell r="M540">
            <v>0</v>
          </cell>
          <cell r="N540">
            <v>0</v>
          </cell>
          <cell r="O540">
            <v>0</v>
          </cell>
          <cell r="P540">
            <v>0</v>
          </cell>
          <cell r="Q540">
            <v>0.43</v>
          </cell>
        </row>
        <row r="541">
          <cell r="C541" t="str">
            <v>02P43</v>
          </cell>
          <cell r="D541" t="str">
            <v>PTO CSLP-ATO Contamination</v>
          </cell>
          <cell r="E541" t="str">
            <v>Powertrain Customer Satisfaction Program</v>
          </cell>
          <cell r="F541">
            <v>37438</v>
          </cell>
          <cell r="G541">
            <v>44.231999999999999</v>
          </cell>
          <cell r="H541">
            <v>35.216000000000001</v>
          </cell>
          <cell r="I541">
            <v>1</v>
          </cell>
          <cell r="J541">
            <v>35.216000000000001</v>
          </cell>
          <cell r="K541">
            <v>0</v>
          </cell>
          <cell r="L541">
            <v>20.385000000000002</v>
          </cell>
          <cell r="M541">
            <v>14.831</v>
          </cell>
          <cell r="N541">
            <v>0</v>
          </cell>
          <cell r="O541">
            <v>0</v>
          </cell>
          <cell r="P541">
            <v>0</v>
          </cell>
          <cell r="Q541">
            <v>35.216000000000001</v>
          </cell>
        </row>
        <row r="542">
          <cell r="C542" t="str">
            <v>03P30</v>
          </cell>
          <cell r="D542" t="str">
            <v>PTO CSLP-3.8L/4.2L Essex</v>
          </cell>
          <cell r="E542" t="str">
            <v>Powertrain Customer Satisfaction Program</v>
          </cell>
          <cell r="F542">
            <v>37803</v>
          </cell>
          <cell r="G542">
            <v>11.728</v>
          </cell>
          <cell r="H542">
            <v>10.154</v>
          </cell>
          <cell r="I542">
            <v>1</v>
          </cell>
          <cell r="J542">
            <v>10.154</v>
          </cell>
          <cell r="K542">
            <v>0</v>
          </cell>
          <cell r="L542">
            <v>0</v>
          </cell>
          <cell r="M542">
            <v>6.0920000000000005</v>
          </cell>
          <cell r="N542">
            <v>4.0620000000000003</v>
          </cell>
          <cell r="O542">
            <v>0</v>
          </cell>
          <cell r="P542">
            <v>0</v>
          </cell>
          <cell r="Q542">
            <v>10.154</v>
          </cell>
        </row>
        <row r="543">
          <cell r="C543" t="str">
            <v>03P32</v>
          </cell>
          <cell r="D543" t="str">
            <v>PTO CSLP-SPI Engine</v>
          </cell>
          <cell r="E543" t="str">
            <v>Powertrain Customer Satisfaction Program</v>
          </cell>
          <cell r="F543">
            <v>37803</v>
          </cell>
          <cell r="G543">
            <v>3.734</v>
          </cell>
          <cell r="H543">
            <v>2.165</v>
          </cell>
          <cell r="I543">
            <v>1</v>
          </cell>
          <cell r="J543">
            <v>2.165</v>
          </cell>
          <cell r="K543">
            <v>0</v>
          </cell>
          <cell r="L543">
            <v>0</v>
          </cell>
          <cell r="M543">
            <v>2.165</v>
          </cell>
          <cell r="N543">
            <v>0</v>
          </cell>
          <cell r="O543">
            <v>0</v>
          </cell>
          <cell r="P543">
            <v>0</v>
          </cell>
          <cell r="Q543">
            <v>2.165</v>
          </cell>
        </row>
        <row r="544">
          <cell r="C544" t="str">
            <v>03P33</v>
          </cell>
          <cell r="D544" t="str">
            <v>PTO CSLP-Zetec Engine</v>
          </cell>
          <cell r="E544" t="str">
            <v>Powertrain Customer Satisfaction Program</v>
          </cell>
          <cell r="F544">
            <v>37803</v>
          </cell>
          <cell r="G544">
            <v>5.54</v>
          </cell>
          <cell r="H544">
            <v>3.24</v>
          </cell>
          <cell r="I544">
            <v>1</v>
          </cell>
          <cell r="J544">
            <v>3.24</v>
          </cell>
          <cell r="K544">
            <v>0</v>
          </cell>
          <cell r="L544">
            <v>0</v>
          </cell>
          <cell r="M544">
            <v>1.944</v>
          </cell>
          <cell r="N544">
            <v>1.296</v>
          </cell>
          <cell r="O544">
            <v>0</v>
          </cell>
          <cell r="P544">
            <v>0</v>
          </cell>
          <cell r="Q544">
            <v>3.24</v>
          </cell>
        </row>
        <row r="545">
          <cell r="C545" t="str">
            <v>03P34</v>
          </cell>
          <cell r="D545" t="str">
            <v>PTO Customer Sat Ldshp Pgm</v>
          </cell>
          <cell r="E545" t="str">
            <v>Powertrain Customer Satisfaction Program</v>
          </cell>
          <cell r="F545">
            <v>37469</v>
          </cell>
          <cell r="G545">
            <v>432.75099999999998</v>
          </cell>
          <cell r="H545">
            <v>209.952</v>
          </cell>
          <cell r="I545">
            <v>0.86499999999999999</v>
          </cell>
          <cell r="J545">
            <v>181.60847999999999</v>
          </cell>
          <cell r="K545">
            <v>0</v>
          </cell>
          <cell r="L545">
            <v>53.038340000000005</v>
          </cell>
          <cell r="M545">
            <v>96.784850000000006</v>
          </cell>
          <cell r="N545">
            <v>31.785290000000003</v>
          </cell>
          <cell r="O545">
            <v>0</v>
          </cell>
          <cell r="P545">
            <v>0</v>
          </cell>
          <cell r="Q545">
            <v>181.60847999999999</v>
          </cell>
        </row>
        <row r="546">
          <cell r="C546" t="str">
            <v>03P35</v>
          </cell>
          <cell r="D546" t="str">
            <v>PTO CSLP-PTSE</v>
          </cell>
          <cell r="E546" t="str">
            <v>Powertrain Customer Satisfaction Program</v>
          </cell>
          <cell r="F546">
            <v>37469</v>
          </cell>
          <cell r="G546">
            <v>50</v>
          </cell>
          <cell r="H546">
            <v>50</v>
          </cell>
          <cell r="I546">
            <v>0.86499999999999999</v>
          </cell>
          <cell r="J546">
            <v>43.25</v>
          </cell>
          <cell r="K546">
            <v>0</v>
          </cell>
          <cell r="L546">
            <v>9.0824999999999996</v>
          </cell>
          <cell r="M546">
            <v>25.95</v>
          </cell>
          <cell r="N546">
            <v>8.2174999999999994</v>
          </cell>
          <cell r="O546">
            <v>0</v>
          </cell>
          <cell r="P546">
            <v>0</v>
          </cell>
          <cell r="Q546">
            <v>43.25</v>
          </cell>
        </row>
        <row r="547">
          <cell r="C547" t="str">
            <v>03P37</v>
          </cell>
          <cell r="D547" t="str">
            <v>PTO CSLP-4.6L REP Actions</v>
          </cell>
          <cell r="E547" t="str">
            <v>Powertrain Customer Satisfaction Program</v>
          </cell>
          <cell r="F547">
            <v>37438</v>
          </cell>
          <cell r="G547">
            <v>10.242000000000001</v>
          </cell>
          <cell r="H547">
            <v>8.3369999999999997</v>
          </cell>
          <cell r="I547">
            <v>0.72799999999999998</v>
          </cell>
          <cell r="J547">
            <v>6.0693359999999998</v>
          </cell>
          <cell r="K547">
            <v>0</v>
          </cell>
          <cell r="L547">
            <v>7.2800000000000002E-4</v>
          </cell>
          <cell r="M547">
            <v>3.6407279999999997</v>
          </cell>
          <cell r="N547">
            <v>2.42788</v>
          </cell>
          <cell r="O547">
            <v>0</v>
          </cell>
          <cell r="P547">
            <v>0</v>
          </cell>
          <cell r="Q547">
            <v>6.0693359999999998</v>
          </cell>
        </row>
        <row r="548">
          <cell r="C548" t="str">
            <v>04P35</v>
          </cell>
          <cell r="D548" t="str">
            <v>PTO CSLP-3.9L Engine</v>
          </cell>
          <cell r="E548" t="str">
            <v>Powertrain Customer Satisfaction Program</v>
          </cell>
          <cell r="F548">
            <v>38169</v>
          </cell>
          <cell r="G548">
            <v>1.45</v>
          </cell>
          <cell r="H548">
            <v>1.425</v>
          </cell>
          <cell r="I548">
            <v>0.38</v>
          </cell>
          <cell r="J548">
            <v>0.54149999999999998</v>
          </cell>
          <cell r="K548">
            <v>0</v>
          </cell>
          <cell r="L548">
            <v>0</v>
          </cell>
          <cell r="M548">
            <v>0</v>
          </cell>
          <cell r="N548">
            <v>0.32490000000000002</v>
          </cell>
          <cell r="O548">
            <v>0.21659999999999999</v>
          </cell>
          <cell r="P548">
            <v>0</v>
          </cell>
          <cell r="Q548">
            <v>0.54149999999999998</v>
          </cell>
        </row>
        <row r="549">
          <cell r="C549" t="str">
            <v>04P36</v>
          </cell>
          <cell r="D549" t="str">
            <v>PTO CSLP-4.6L REP Actions</v>
          </cell>
          <cell r="E549" t="str">
            <v>Powertrain Customer Satisfaction Program</v>
          </cell>
          <cell r="F549">
            <v>37803</v>
          </cell>
          <cell r="G549">
            <v>3.2109999999999999</v>
          </cell>
          <cell r="H549">
            <v>3.1150000000000002</v>
          </cell>
          <cell r="I549">
            <v>0.72799999999999987</v>
          </cell>
          <cell r="J549">
            <v>2.2677199999999997</v>
          </cell>
          <cell r="K549">
            <v>0</v>
          </cell>
          <cell r="L549">
            <v>7.2800000000000002E-4</v>
          </cell>
          <cell r="M549">
            <v>0</v>
          </cell>
          <cell r="N549">
            <v>1.3606320000000001</v>
          </cell>
          <cell r="O549">
            <v>0.90636000000000005</v>
          </cell>
          <cell r="P549">
            <v>0</v>
          </cell>
          <cell r="Q549">
            <v>2.2677199999999997</v>
          </cell>
        </row>
        <row r="550">
          <cell r="C550" t="str">
            <v>02O98</v>
          </cell>
          <cell r="D550" t="str">
            <v>Quality Cycle Plan Provision</v>
          </cell>
          <cell r="E550" t="str">
            <v>Quality &amp; Warranty</v>
          </cell>
          <cell r="F550">
            <v>37104</v>
          </cell>
          <cell r="G550">
            <v>32.5</v>
          </cell>
          <cell r="H550">
            <v>32.5</v>
          </cell>
          <cell r="I550">
            <v>0.90099999999999991</v>
          </cell>
          <cell r="J550">
            <v>29.282499999999999</v>
          </cell>
          <cell r="K550">
            <v>0</v>
          </cell>
          <cell r="L550">
            <v>29.282499999999999</v>
          </cell>
          <cell r="M550">
            <v>0</v>
          </cell>
          <cell r="N550">
            <v>0</v>
          </cell>
          <cell r="O550">
            <v>0</v>
          </cell>
          <cell r="P550">
            <v>0</v>
          </cell>
          <cell r="Q550">
            <v>29.282499999999999</v>
          </cell>
        </row>
        <row r="551">
          <cell r="C551" t="str">
            <v>03O41</v>
          </cell>
          <cell r="D551" t="str">
            <v>PVT/WARRANTY FUNDS-N/A</v>
          </cell>
          <cell r="E551" t="str">
            <v>Quality &amp; Warranty</v>
          </cell>
          <cell r="F551">
            <v>37469</v>
          </cell>
          <cell r="G551">
            <v>107.9</v>
          </cell>
          <cell r="H551">
            <v>68.5</v>
          </cell>
          <cell r="I551">
            <v>0.85</v>
          </cell>
          <cell r="J551">
            <v>58.225000000000001</v>
          </cell>
          <cell r="K551">
            <v>0</v>
          </cell>
          <cell r="L551">
            <v>0</v>
          </cell>
          <cell r="M551">
            <v>58.225000000000001</v>
          </cell>
          <cell r="N551">
            <v>0</v>
          </cell>
          <cell r="O551">
            <v>0</v>
          </cell>
          <cell r="P551">
            <v>0</v>
          </cell>
          <cell r="Q551">
            <v>58.225000000000001</v>
          </cell>
        </row>
        <row r="552">
          <cell r="C552" t="str">
            <v>03O98</v>
          </cell>
          <cell r="D552" t="str">
            <v>Quality Cycle Plan Provision</v>
          </cell>
          <cell r="E552" t="str">
            <v>Quality &amp; Warranty</v>
          </cell>
          <cell r="F552">
            <v>37469</v>
          </cell>
          <cell r="G552">
            <v>27.6</v>
          </cell>
          <cell r="H552">
            <v>27.6</v>
          </cell>
          <cell r="I552">
            <v>0.85</v>
          </cell>
          <cell r="J552">
            <v>23.46</v>
          </cell>
          <cell r="K552">
            <v>0</v>
          </cell>
          <cell r="L552">
            <v>0</v>
          </cell>
          <cell r="M552">
            <v>23.46</v>
          </cell>
          <cell r="N552">
            <v>0</v>
          </cell>
          <cell r="O552">
            <v>0</v>
          </cell>
          <cell r="P552">
            <v>0</v>
          </cell>
          <cell r="Q552">
            <v>23.46</v>
          </cell>
        </row>
        <row r="553">
          <cell r="C553" t="str">
            <v>04O41</v>
          </cell>
          <cell r="D553" t="str">
            <v>PVT/WARRANTY FUNDS-N/A</v>
          </cell>
          <cell r="E553" t="str">
            <v>Quality &amp; Warranty</v>
          </cell>
          <cell r="F553">
            <v>37834</v>
          </cell>
          <cell r="G553">
            <v>125.1</v>
          </cell>
          <cell r="H553">
            <v>80.2</v>
          </cell>
          <cell r="I553">
            <v>0.88200000000000001</v>
          </cell>
          <cell r="J553">
            <v>70.736400000000003</v>
          </cell>
          <cell r="K553">
            <v>0</v>
          </cell>
          <cell r="L553">
            <v>0</v>
          </cell>
          <cell r="M553">
            <v>0</v>
          </cell>
          <cell r="N553">
            <v>70.736400000000003</v>
          </cell>
          <cell r="O553">
            <v>0</v>
          </cell>
          <cell r="P553">
            <v>0</v>
          </cell>
          <cell r="Q553">
            <v>70.736400000000003</v>
          </cell>
        </row>
        <row r="554">
          <cell r="C554" t="str">
            <v>04O98</v>
          </cell>
          <cell r="D554" t="str">
            <v>Quality Cycle Plan Provision</v>
          </cell>
          <cell r="E554" t="str">
            <v>Quality &amp; Warranty</v>
          </cell>
          <cell r="F554">
            <v>37834</v>
          </cell>
          <cell r="G554">
            <v>0.5</v>
          </cell>
          <cell r="H554">
            <v>0.5</v>
          </cell>
          <cell r="I554">
            <v>0.88200000000000012</v>
          </cell>
          <cell r="J554">
            <v>0.44100000000000006</v>
          </cell>
          <cell r="K554">
            <v>0</v>
          </cell>
          <cell r="L554">
            <v>0</v>
          </cell>
          <cell r="M554">
            <v>0</v>
          </cell>
          <cell r="N554">
            <v>0.44100000000000006</v>
          </cell>
          <cell r="O554">
            <v>0</v>
          </cell>
          <cell r="P554">
            <v>0</v>
          </cell>
          <cell r="Q554">
            <v>0.44100000000000006</v>
          </cell>
        </row>
        <row r="555">
          <cell r="C555" t="str">
            <v>05O41</v>
          </cell>
          <cell r="D555" t="str">
            <v>PVT/WARRANTY FUNDS-N/A</v>
          </cell>
          <cell r="E555" t="str">
            <v>Quality &amp; Warranty</v>
          </cell>
          <cell r="F555">
            <v>38200</v>
          </cell>
          <cell r="G555">
            <v>153.69999999999999</v>
          </cell>
          <cell r="H555">
            <v>98.9</v>
          </cell>
          <cell r="I555">
            <v>0.88200000000000012</v>
          </cell>
          <cell r="J555">
            <v>87.229800000000012</v>
          </cell>
          <cell r="K555">
            <v>0</v>
          </cell>
          <cell r="L555">
            <v>0</v>
          </cell>
          <cell r="M555">
            <v>0</v>
          </cell>
          <cell r="N555">
            <v>0</v>
          </cell>
          <cell r="O555">
            <v>87.229800000000012</v>
          </cell>
          <cell r="P555">
            <v>0</v>
          </cell>
          <cell r="Q555">
            <v>87.229800000000012</v>
          </cell>
        </row>
        <row r="556">
          <cell r="C556" t="str">
            <v>06O41</v>
          </cell>
          <cell r="D556" t="str">
            <v>PVT/WARRANTY FUNDS-N/A</v>
          </cell>
          <cell r="E556" t="str">
            <v>Quality &amp; Warranty</v>
          </cell>
          <cell r="F556">
            <v>38565</v>
          </cell>
          <cell r="G556">
            <v>155</v>
          </cell>
          <cell r="H556">
            <v>100</v>
          </cell>
          <cell r="I556">
            <v>0.88200000000000001</v>
          </cell>
          <cell r="J556">
            <v>88.2</v>
          </cell>
          <cell r="K556">
            <v>0</v>
          </cell>
          <cell r="L556">
            <v>0</v>
          </cell>
          <cell r="M556">
            <v>0</v>
          </cell>
          <cell r="N556">
            <v>0</v>
          </cell>
          <cell r="O556">
            <v>0</v>
          </cell>
          <cell r="P556">
            <v>88.2</v>
          </cell>
          <cell r="Q556">
            <v>88.2</v>
          </cell>
        </row>
        <row r="557">
          <cell r="C557" t="str">
            <v>03P02</v>
          </cell>
          <cell r="D557" t="str">
            <v>Ranger I-Engine Balance Shaft</v>
          </cell>
          <cell r="E557" t="str">
            <v>All Other Powertrain</v>
          </cell>
          <cell r="F557">
            <v>37591</v>
          </cell>
          <cell r="G557">
            <v>35</v>
          </cell>
          <cell r="H557">
            <v>28.6</v>
          </cell>
          <cell r="I557">
            <v>1</v>
          </cell>
          <cell r="J557">
            <v>28.6</v>
          </cell>
          <cell r="K557">
            <v>0</v>
          </cell>
          <cell r="L557">
            <v>0</v>
          </cell>
          <cell r="M557">
            <v>22.219000000000001</v>
          </cell>
          <cell r="N557">
            <v>5.7530000000000001</v>
          </cell>
          <cell r="O557">
            <v>0.628</v>
          </cell>
          <cell r="P557">
            <v>0</v>
          </cell>
          <cell r="Q557">
            <v>28.6</v>
          </cell>
        </row>
        <row r="558">
          <cell r="C558" t="str">
            <v>03O55</v>
          </cell>
          <cell r="D558" t="str">
            <v>Rouge Heritage - Base Plan</v>
          </cell>
          <cell r="E558" t="str">
            <v>Rouge Heritage Plan</v>
          </cell>
          <cell r="F558">
            <v>38018</v>
          </cell>
          <cell r="G558">
            <v>869.29300000000001</v>
          </cell>
          <cell r="H558">
            <v>687.77</v>
          </cell>
          <cell r="I558">
            <v>1</v>
          </cell>
          <cell r="J558">
            <v>687.77</v>
          </cell>
          <cell r="K558">
            <v>22.498000000000001</v>
          </cell>
          <cell r="L558">
            <v>100.63300000000001</v>
          </cell>
          <cell r="M558">
            <v>250.05500000000001</v>
          </cell>
          <cell r="N558">
            <v>251.36199999999999</v>
          </cell>
          <cell r="O558">
            <v>62.775999999999996</v>
          </cell>
          <cell r="P558">
            <v>0</v>
          </cell>
          <cell r="Q558">
            <v>664.82600000000002</v>
          </cell>
        </row>
        <row r="559">
          <cell r="C559" t="str">
            <v>03O56</v>
          </cell>
          <cell r="D559" t="str">
            <v>Rouge Heritage - Green Site</v>
          </cell>
          <cell r="E559" t="str">
            <v>Rouge Heritage Plan</v>
          </cell>
          <cell r="F559">
            <v>38018</v>
          </cell>
          <cell r="G559">
            <v>108.366</v>
          </cell>
          <cell r="H559">
            <v>83</v>
          </cell>
          <cell r="I559">
            <v>1</v>
          </cell>
          <cell r="J559">
            <v>83</v>
          </cell>
          <cell r="K559">
            <v>0</v>
          </cell>
          <cell r="L559">
            <v>0</v>
          </cell>
          <cell r="M559">
            <v>29</v>
          </cell>
          <cell r="N559">
            <v>34</v>
          </cell>
          <cell r="O559">
            <v>20</v>
          </cell>
          <cell r="P559">
            <v>0</v>
          </cell>
          <cell r="Q559">
            <v>83</v>
          </cell>
        </row>
        <row r="560">
          <cell r="C560" t="str">
            <v>03O91</v>
          </cell>
          <cell r="D560" t="str">
            <v>Spirit of Ford Fund-LVC</v>
          </cell>
          <cell r="E560" t="str">
            <v>Spirit of Ford Provision</v>
          </cell>
          <cell r="F560">
            <v>37469</v>
          </cell>
          <cell r="G560">
            <v>23</v>
          </cell>
          <cell r="H560">
            <v>20</v>
          </cell>
          <cell r="I560">
            <v>0.68899999999999995</v>
          </cell>
          <cell r="J560">
            <v>13.78</v>
          </cell>
          <cell r="K560">
            <v>0</v>
          </cell>
          <cell r="L560">
            <v>0</v>
          </cell>
          <cell r="M560">
            <v>13.78</v>
          </cell>
          <cell r="N560">
            <v>0</v>
          </cell>
          <cell r="O560">
            <v>0</v>
          </cell>
          <cell r="P560">
            <v>0</v>
          </cell>
          <cell r="Q560">
            <v>13.78</v>
          </cell>
        </row>
        <row r="561">
          <cell r="C561" t="str">
            <v>03O92</v>
          </cell>
          <cell r="D561" t="str">
            <v>Spirit of Ford Fund-TVC</v>
          </cell>
          <cell r="E561" t="str">
            <v>Spirit of Ford Provision</v>
          </cell>
          <cell r="F561">
            <v>37469</v>
          </cell>
          <cell r="G561">
            <v>12.7</v>
          </cell>
          <cell r="H561">
            <v>9.6999999999999993</v>
          </cell>
          <cell r="I561">
            <v>0.95200000000000018</v>
          </cell>
          <cell r="J561">
            <v>9.2344000000000008</v>
          </cell>
          <cell r="K561">
            <v>0</v>
          </cell>
          <cell r="L561">
            <v>0</v>
          </cell>
          <cell r="M561">
            <v>9.2344000000000008</v>
          </cell>
          <cell r="N561">
            <v>0</v>
          </cell>
          <cell r="O561">
            <v>0</v>
          </cell>
          <cell r="P561">
            <v>0</v>
          </cell>
          <cell r="Q561">
            <v>9.2344000000000008</v>
          </cell>
        </row>
        <row r="562">
          <cell r="C562" t="str">
            <v>04O91</v>
          </cell>
          <cell r="D562" t="str">
            <v>Spirit of Ford Fund-LVC</v>
          </cell>
          <cell r="E562" t="str">
            <v>Spirit of Ford Provision</v>
          </cell>
          <cell r="F562">
            <v>37834</v>
          </cell>
          <cell r="G562">
            <v>86</v>
          </cell>
          <cell r="H562">
            <v>36</v>
          </cell>
          <cell r="I562">
            <v>0.68899999999999995</v>
          </cell>
          <cell r="J562">
            <v>24.803999999999998</v>
          </cell>
          <cell r="K562">
            <v>0</v>
          </cell>
          <cell r="L562">
            <v>0</v>
          </cell>
          <cell r="M562">
            <v>0</v>
          </cell>
          <cell r="N562">
            <v>24.803999999999998</v>
          </cell>
          <cell r="O562">
            <v>0</v>
          </cell>
          <cell r="P562">
            <v>0</v>
          </cell>
          <cell r="Q562">
            <v>24.803999999999998</v>
          </cell>
        </row>
        <row r="563">
          <cell r="C563" t="str">
            <v>04O92</v>
          </cell>
          <cell r="D563" t="str">
            <v>Spirit of Ford Fund-TVC</v>
          </cell>
          <cell r="E563" t="str">
            <v>Spirit of Ford Provision</v>
          </cell>
          <cell r="F563">
            <v>37834</v>
          </cell>
          <cell r="G563">
            <v>80.7</v>
          </cell>
          <cell r="H563">
            <v>45</v>
          </cell>
          <cell r="I563">
            <v>0.95200000000000007</v>
          </cell>
          <cell r="J563">
            <v>42.84</v>
          </cell>
          <cell r="K563">
            <v>0</v>
          </cell>
          <cell r="L563">
            <v>0</v>
          </cell>
          <cell r="M563">
            <v>0</v>
          </cell>
          <cell r="N563">
            <v>42.84</v>
          </cell>
          <cell r="O563">
            <v>0</v>
          </cell>
          <cell r="P563">
            <v>0</v>
          </cell>
          <cell r="Q563">
            <v>42.84</v>
          </cell>
        </row>
        <row r="564">
          <cell r="C564" t="str">
            <v>02E10</v>
          </cell>
          <cell r="D564" t="str">
            <v>St. Thomas Paint Upgrade</v>
          </cell>
          <cell r="E564" t="str">
            <v>St. Thomas Paint Upgrade</v>
          </cell>
          <cell r="F564">
            <v>37288</v>
          </cell>
          <cell r="G564">
            <v>95.1</v>
          </cell>
          <cell r="H564">
            <v>93</v>
          </cell>
          <cell r="I564">
            <v>0.5</v>
          </cell>
          <cell r="J564">
            <v>46.5</v>
          </cell>
          <cell r="K564">
            <v>15.487</v>
          </cell>
          <cell r="L564">
            <v>28.783000000000001</v>
          </cell>
          <cell r="M564">
            <v>2.23</v>
          </cell>
          <cell r="N564">
            <v>0</v>
          </cell>
          <cell r="O564">
            <v>0</v>
          </cell>
          <cell r="P564">
            <v>0</v>
          </cell>
          <cell r="Q564">
            <v>31.013000000000002</v>
          </cell>
        </row>
        <row r="565">
          <cell r="C565" t="str">
            <v>99X02</v>
          </cell>
          <cell r="D565" t="str">
            <v>99-1/2 SVT PN96</v>
          </cell>
          <cell r="E565" t="str">
            <v>SVT Spending</v>
          </cell>
          <cell r="F565">
            <v>36220</v>
          </cell>
          <cell r="G565">
            <v>15.061999999999999</v>
          </cell>
          <cell r="H565">
            <v>13.574</v>
          </cell>
          <cell r="I565">
            <v>1</v>
          </cell>
          <cell r="J565">
            <v>13.574</v>
          </cell>
          <cell r="K565">
            <v>0.53800000000000003</v>
          </cell>
          <cell r="L565">
            <v>0</v>
          </cell>
          <cell r="M565">
            <v>0</v>
          </cell>
          <cell r="N565">
            <v>0</v>
          </cell>
          <cell r="O565">
            <v>0</v>
          </cell>
          <cell r="P565">
            <v>0</v>
          </cell>
          <cell r="Q565">
            <v>0</v>
          </cell>
        </row>
        <row r="566">
          <cell r="C566" t="str">
            <v>00I02</v>
          </cell>
          <cell r="D566" t="str">
            <v>SVT Cobra R</v>
          </cell>
          <cell r="E566" t="str">
            <v>SVT Spending</v>
          </cell>
          <cell r="F566">
            <v>36599</v>
          </cell>
          <cell r="G566">
            <v>6.1</v>
          </cell>
          <cell r="H566">
            <v>1.2</v>
          </cell>
          <cell r="I566">
            <v>1</v>
          </cell>
          <cell r="J566">
            <v>1.2</v>
          </cell>
          <cell r="K566">
            <v>0.442</v>
          </cell>
          <cell r="L566">
            <v>0.75800000000000001</v>
          </cell>
          <cell r="M566">
            <v>0</v>
          </cell>
          <cell r="N566">
            <v>0</v>
          </cell>
          <cell r="O566">
            <v>0</v>
          </cell>
          <cell r="P566">
            <v>0</v>
          </cell>
          <cell r="Q566">
            <v>0.75800000000000001</v>
          </cell>
        </row>
        <row r="567">
          <cell r="C567" t="str">
            <v>00X05</v>
          </cell>
          <cell r="D567" t="str">
            <v>SVT PN96 S/C Lightning</v>
          </cell>
          <cell r="E567" t="str">
            <v>SVT Spending</v>
          </cell>
          <cell r="F567">
            <v>36373</v>
          </cell>
          <cell r="G567">
            <v>0.28299999999999997</v>
          </cell>
          <cell r="H567">
            <v>0.26600000000000001</v>
          </cell>
          <cell r="I567">
            <v>1</v>
          </cell>
          <cell r="J567">
            <v>0.26600000000000001</v>
          </cell>
          <cell r="K567">
            <v>0.21099999999999999</v>
          </cell>
          <cell r="L567">
            <v>4.7E-2</v>
          </cell>
          <cell r="M567">
            <v>0</v>
          </cell>
          <cell r="N567">
            <v>0</v>
          </cell>
          <cell r="O567">
            <v>0</v>
          </cell>
          <cell r="P567">
            <v>0</v>
          </cell>
          <cell r="Q567">
            <v>4.7E-2</v>
          </cell>
        </row>
        <row r="568">
          <cell r="C568" t="str">
            <v>01X01</v>
          </cell>
          <cell r="D568" t="str">
            <v>SVT PN96 PERF UPGRADE</v>
          </cell>
          <cell r="E568" t="str">
            <v>SVT Spending</v>
          </cell>
          <cell r="F568">
            <v>36861</v>
          </cell>
          <cell r="G568">
            <v>13.285</v>
          </cell>
          <cell r="H568">
            <v>5.9</v>
          </cell>
          <cell r="I568">
            <v>1</v>
          </cell>
          <cell r="J568">
            <v>5.9</v>
          </cell>
          <cell r="K568">
            <v>0.48599999999999999</v>
          </cell>
          <cell r="L568">
            <v>5.4139999999999997</v>
          </cell>
          <cell r="M568">
            <v>0</v>
          </cell>
          <cell r="N568">
            <v>0</v>
          </cell>
          <cell r="O568">
            <v>0</v>
          </cell>
          <cell r="P568">
            <v>0</v>
          </cell>
          <cell r="Q568">
            <v>5.4139999999999997</v>
          </cell>
        </row>
        <row r="569">
          <cell r="C569" t="str">
            <v>02I20</v>
          </cell>
          <cell r="D569" t="str">
            <v>SN95 SVT Terminator</v>
          </cell>
          <cell r="E569" t="str">
            <v>SVT Spending</v>
          </cell>
          <cell r="F569">
            <v>37316</v>
          </cell>
          <cell r="G569">
            <v>44.015999999999998</v>
          </cell>
          <cell r="H569">
            <v>18.715</v>
          </cell>
          <cell r="I569">
            <v>1</v>
          </cell>
          <cell r="J569">
            <v>18.715</v>
          </cell>
          <cell r="K569">
            <v>0</v>
          </cell>
          <cell r="L569">
            <v>7.6639999999999997</v>
          </cell>
          <cell r="M569">
            <v>9.69</v>
          </cell>
          <cell r="N569">
            <v>0.441</v>
          </cell>
          <cell r="O569">
            <v>0.441</v>
          </cell>
          <cell r="P569">
            <v>0.441</v>
          </cell>
          <cell r="Q569">
            <v>18.676999999999996</v>
          </cell>
        </row>
        <row r="570">
          <cell r="C570" t="str">
            <v>02L05</v>
          </cell>
          <cell r="D570" t="str">
            <v>SVT C170 NA</v>
          </cell>
          <cell r="E570" t="str">
            <v>SVT Spending</v>
          </cell>
          <cell r="F570">
            <v>37200</v>
          </cell>
          <cell r="G570">
            <v>43.470999999999997</v>
          </cell>
          <cell r="H570">
            <v>17.242999999999999</v>
          </cell>
          <cell r="I570">
            <v>1</v>
          </cell>
          <cell r="J570">
            <v>17.243000000000002</v>
          </cell>
          <cell r="K570">
            <v>4.3999999999999997E-2</v>
          </cell>
          <cell r="L570">
            <v>13.832000000000001</v>
          </cell>
          <cell r="M570">
            <v>3.3210000000000002</v>
          </cell>
          <cell r="N570">
            <v>4.5999999999999999E-2</v>
          </cell>
          <cell r="O570">
            <v>0</v>
          </cell>
          <cell r="P570">
            <v>0</v>
          </cell>
          <cell r="Q570">
            <v>17.199000000000002</v>
          </cell>
        </row>
        <row r="571">
          <cell r="C571" t="str">
            <v>03I20</v>
          </cell>
          <cell r="D571" t="str">
            <v>03MY SVT Cobra R</v>
          </cell>
          <cell r="E571" t="str">
            <v>SVT Spending</v>
          </cell>
          <cell r="F571">
            <v>37653</v>
          </cell>
          <cell r="G571">
            <v>9.0009999999999994</v>
          </cell>
          <cell r="H571">
            <v>7</v>
          </cell>
          <cell r="I571">
            <v>1</v>
          </cell>
          <cell r="J571">
            <v>7</v>
          </cell>
          <cell r="K571">
            <v>0</v>
          </cell>
          <cell r="L571">
            <v>0</v>
          </cell>
          <cell r="M571">
            <v>7</v>
          </cell>
          <cell r="N571">
            <v>0</v>
          </cell>
          <cell r="O571">
            <v>0</v>
          </cell>
          <cell r="P571">
            <v>0</v>
          </cell>
          <cell r="Q571">
            <v>7</v>
          </cell>
        </row>
        <row r="572">
          <cell r="C572" t="str">
            <v>04L25</v>
          </cell>
          <cell r="D572" t="str">
            <v>04MY SVT Focus</v>
          </cell>
          <cell r="E572" t="str">
            <v>SVT Spending</v>
          </cell>
          <cell r="F572">
            <v>37895</v>
          </cell>
          <cell r="G572">
            <v>22</v>
          </cell>
          <cell r="H572">
            <v>10</v>
          </cell>
          <cell r="I572">
            <v>1</v>
          </cell>
          <cell r="J572">
            <v>10</v>
          </cell>
          <cell r="K572">
            <v>0</v>
          </cell>
          <cell r="L572">
            <v>0</v>
          </cell>
          <cell r="M572">
            <v>2</v>
          </cell>
          <cell r="N572">
            <v>2</v>
          </cell>
          <cell r="O572">
            <v>6</v>
          </cell>
          <cell r="P572">
            <v>0</v>
          </cell>
          <cell r="Q572">
            <v>10</v>
          </cell>
        </row>
        <row r="573">
          <cell r="C573" t="str">
            <v>04X01</v>
          </cell>
          <cell r="D573" t="str">
            <v>SVT PN96 Tomcat</v>
          </cell>
          <cell r="E573" t="str">
            <v>SVT Spending</v>
          </cell>
          <cell r="F573">
            <v>37926</v>
          </cell>
          <cell r="G573">
            <v>28.201000000000001</v>
          </cell>
          <cell r="H573">
            <v>12</v>
          </cell>
          <cell r="I573">
            <v>1</v>
          </cell>
          <cell r="J573">
            <v>12</v>
          </cell>
          <cell r="K573">
            <v>0</v>
          </cell>
          <cell r="L573">
            <v>0</v>
          </cell>
          <cell r="M573">
            <v>1</v>
          </cell>
          <cell r="N573">
            <v>11</v>
          </cell>
          <cell r="O573">
            <v>0</v>
          </cell>
          <cell r="P573">
            <v>0</v>
          </cell>
          <cell r="Q573">
            <v>12</v>
          </cell>
        </row>
        <row r="574">
          <cell r="C574" t="str">
            <v>05G20</v>
          </cell>
          <cell r="D574" t="str">
            <v>M205 SVT</v>
          </cell>
          <cell r="E574" t="str">
            <v>SVT Spending</v>
          </cell>
          <cell r="F574">
            <v>38231</v>
          </cell>
          <cell r="G574">
            <v>61.3</v>
          </cell>
          <cell r="H574">
            <v>30</v>
          </cell>
          <cell r="I574">
            <v>1</v>
          </cell>
          <cell r="J574">
            <v>30</v>
          </cell>
          <cell r="K574">
            <v>0</v>
          </cell>
          <cell r="L574">
            <v>0</v>
          </cell>
          <cell r="M574">
            <v>5</v>
          </cell>
          <cell r="N574">
            <v>10</v>
          </cell>
          <cell r="O574">
            <v>10</v>
          </cell>
          <cell r="P574">
            <v>5</v>
          </cell>
          <cell r="Q574">
            <v>30</v>
          </cell>
        </row>
        <row r="575">
          <cell r="C575" t="str">
            <v>05I20</v>
          </cell>
          <cell r="D575" t="str">
            <v>05MY SVT Cobra R</v>
          </cell>
          <cell r="E575" t="str">
            <v>SVT Spending</v>
          </cell>
          <cell r="F575">
            <v>38384</v>
          </cell>
          <cell r="G575">
            <v>7</v>
          </cell>
          <cell r="H575">
            <v>5</v>
          </cell>
          <cell r="I575">
            <v>1</v>
          </cell>
          <cell r="J575">
            <v>5</v>
          </cell>
          <cell r="K575">
            <v>0</v>
          </cell>
          <cell r="L575">
            <v>0</v>
          </cell>
          <cell r="M575">
            <v>0</v>
          </cell>
          <cell r="N575">
            <v>0</v>
          </cell>
          <cell r="O575">
            <v>5</v>
          </cell>
          <cell r="P575">
            <v>0</v>
          </cell>
          <cell r="Q575">
            <v>5</v>
          </cell>
        </row>
        <row r="576">
          <cell r="C576" t="str">
            <v>05I21</v>
          </cell>
          <cell r="D576" t="str">
            <v>S197 SVT Condor</v>
          </cell>
          <cell r="E576" t="str">
            <v>SVT Spending</v>
          </cell>
          <cell r="F576">
            <v>38231</v>
          </cell>
          <cell r="G576">
            <v>50</v>
          </cell>
          <cell r="H576">
            <v>26</v>
          </cell>
          <cell r="I576">
            <v>1</v>
          </cell>
          <cell r="J576">
            <v>26</v>
          </cell>
          <cell r="K576">
            <v>0</v>
          </cell>
          <cell r="L576">
            <v>0</v>
          </cell>
          <cell r="M576">
            <v>5</v>
          </cell>
          <cell r="N576">
            <v>7</v>
          </cell>
          <cell r="O576">
            <v>9</v>
          </cell>
          <cell r="P576">
            <v>5</v>
          </cell>
          <cell r="Q576">
            <v>26</v>
          </cell>
        </row>
        <row r="577">
          <cell r="C577" t="str">
            <v>07X20</v>
          </cell>
          <cell r="D577" t="str">
            <v>P221 SVT Lightning</v>
          </cell>
          <cell r="E577" t="str">
            <v>SVT Spending</v>
          </cell>
          <cell r="F577">
            <v>39142</v>
          </cell>
          <cell r="G577">
            <v>57</v>
          </cell>
          <cell r="H577">
            <v>42</v>
          </cell>
          <cell r="I577">
            <v>1</v>
          </cell>
          <cell r="J577">
            <v>42</v>
          </cell>
          <cell r="K577">
            <v>0</v>
          </cell>
          <cell r="L577">
            <v>0</v>
          </cell>
          <cell r="M577">
            <v>0</v>
          </cell>
          <cell r="N577">
            <v>0</v>
          </cell>
          <cell r="O577">
            <v>0</v>
          </cell>
          <cell r="P577">
            <v>10</v>
          </cell>
          <cell r="Q577">
            <v>10</v>
          </cell>
        </row>
        <row r="578">
          <cell r="C578" t="str">
            <v>08I20</v>
          </cell>
          <cell r="D578" t="str">
            <v>S197 SVT</v>
          </cell>
          <cell r="E578" t="str">
            <v>SVT Spending</v>
          </cell>
          <cell r="F578">
            <v>39326</v>
          </cell>
          <cell r="G578">
            <v>46</v>
          </cell>
          <cell r="H578">
            <v>24</v>
          </cell>
          <cell r="I578">
            <v>1</v>
          </cell>
          <cell r="J578">
            <v>24</v>
          </cell>
          <cell r="K578">
            <v>0</v>
          </cell>
          <cell r="L578">
            <v>0</v>
          </cell>
          <cell r="M578">
            <v>0</v>
          </cell>
          <cell r="N578">
            <v>0</v>
          </cell>
          <cell r="O578">
            <v>0</v>
          </cell>
          <cell r="P578">
            <v>10</v>
          </cell>
          <cell r="Q578">
            <v>10</v>
          </cell>
        </row>
        <row r="579">
          <cell r="C579" t="str">
            <v>08L25</v>
          </cell>
          <cell r="D579" t="str">
            <v>08MY SVT Focus</v>
          </cell>
          <cell r="E579" t="str">
            <v>SVT Spending</v>
          </cell>
          <cell r="F579">
            <v>39356</v>
          </cell>
          <cell r="G579">
            <v>29.5</v>
          </cell>
          <cell r="H579">
            <v>14</v>
          </cell>
          <cell r="I579">
            <v>1</v>
          </cell>
          <cell r="J579">
            <v>14</v>
          </cell>
          <cell r="K579">
            <v>0</v>
          </cell>
          <cell r="L579">
            <v>0</v>
          </cell>
          <cell r="M579">
            <v>0</v>
          </cell>
          <cell r="N579">
            <v>0</v>
          </cell>
          <cell r="O579">
            <v>0</v>
          </cell>
          <cell r="P579">
            <v>0</v>
          </cell>
          <cell r="Q579">
            <v>0</v>
          </cell>
        </row>
      </sheetData>
      <sheetData sheetId="1"/>
      <sheetData sheetId="2"/>
      <sheetData sheetId="3"/>
      <sheetData sheetId="4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>
        <row r="1">
          <cell r="C1" t="str">
            <v>PIN#</v>
          </cell>
        </row>
      </sheetData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>
        <row r="1">
          <cell r="C1" t="str">
            <v>PIN#</v>
          </cell>
        </row>
      </sheetData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>
        <row r="1">
          <cell r="C1" t="str">
            <v>PIN#</v>
          </cell>
        </row>
      </sheetData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 refreshError="1"/>
    </sheetDataSet>
  </externalBook>
</externalLink>
</file>

<file path=xl/externalLinks/externalLink13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oduction Report"/>
      <sheetName val="Wadhera"/>
      <sheetName val="Concise"/>
      <sheetName val="Temp"/>
      <sheetName val="NEF_details"/>
      <sheetName val="Pending"/>
      <sheetName val="Sheet5"/>
      <sheetName val="Sheet8"/>
      <sheetName val="Budget Plan"/>
      <sheetName val="Sheet10"/>
      <sheetName val="Sheet12"/>
      <sheetName val="Sheet13"/>
      <sheetName val="Sheet14"/>
      <sheetName val="Sheet15"/>
      <sheetName val="Sheet16"/>
      <sheetName val="Module1"/>
      <sheetName val="Production_Report"/>
      <sheetName val="Budget_Plan"/>
      <sheetName val="Production_Report1"/>
      <sheetName val="Budget_Plan1"/>
      <sheetName val="Pivot_mese"/>
      <sheetName val="Copertina"/>
      <sheetName val="Base For Costing"/>
      <sheetName val="BALANCE"/>
      <sheetName val="Production_Report2"/>
      <sheetName val="Budget_Plan2"/>
      <sheetName val="Base_For_Costing"/>
      <sheetName val="Sheet1"/>
    </sheetNames>
    <sheetDataSet>
      <sheetData sheetId="0" refreshError="1"/>
      <sheetData sheetId="1" refreshError="1"/>
      <sheetData sheetId="2" refreshError="1"/>
      <sheetData sheetId="3" refreshError="1">
        <row r="6">
          <cell r="C6">
            <v>0</v>
          </cell>
          <cell r="D6">
            <v>30</v>
          </cell>
        </row>
        <row r="7">
          <cell r="C7">
            <v>0</v>
          </cell>
          <cell r="D7">
            <v>0</v>
          </cell>
        </row>
        <row r="8">
          <cell r="C8">
            <v>0</v>
          </cell>
          <cell r="D8">
            <v>0</v>
          </cell>
        </row>
        <row r="9">
          <cell r="C9">
            <v>0</v>
          </cell>
          <cell r="D9">
            <v>0</v>
          </cell>
        </row>
        <row r="10">
          <cell r="C10">
            <v>0</v>
          </cell>
          <cell r="D10">
            <v>0</v>
          </cell>
        </row>
        <row r="11">
          <cell r="C11">
            <v>0</v>
          </cell>
          <cell r="D11">
            <v>0</v>
          </cell>
        </row>
        <row r="12">
          <cell r="C12">
            <v>0</v>
          </cell>
          <cell r="D12">
            <v>0</v>
          </cell>
        </row>
        <row r="13">
          <cell r="C13">
            <v>0</v>
          </cell>
          <cell r="D13">
            <v>0</v>
          </cell>
        </row>
        <row r="14">
          <cell r="C14">
            <v>0</v>
          </cell>
          <cell r="D14">
            <v>0</v>
          </cell>
        </row>
        <row r="15">
          <cell r="C15">
            <v>0</v>
          </cell>
          <cell r="D15">
            <v>0</v>
          </cell>
        </row>
        <row r="16">
          <cell r="C16">
            <v>0</v>
          </cell>
          <cell r="D16">
            <v>0</v>
          </cell>
        </row>
        <row r="17">
          <cell r="C17">
            <v>0</v>
          </cell>
          <cell r="D17">
            <v>0</v>
          </cell>
        </row>
        <row r="18">
          <cell r="C18">
            <v>0</v>
          </cell>
          <cell r="D18">
            <v>0</v>
          </cell>
        </row>
        <row r="19">
          <cell r="C19">
            <v>0</v>
          </cell>
          <cell r="D19">
            <v>0</v>
          </cell>
        </row>
        <row r="20">
          <cell r="C20">
            <v>0</v>
          </cell>
          <cell r="D20">
            <v>0</v>
          </cell>
        </row>
        <row r="21">
          <cell r="C21">
            <v>0</v>
          </cell>
          <cell r="D21">
            <v>0</v>
          </cell>
        </row>
        <row r="22">
          <cell r="C22">
            <v>0</v>
          </cell>
          <cell r="D22">
            <v>0</v>
          </cell>
        </row>
        <row r="23">
          <cell r="C23">
            <v>0</v>
          </cell>
          <cell r="D23">
            <v>0</v>
          </cell>
        </row>
        <row r="24">
          <cell r="C24">
            <v>0</v>
          </cell>
          <cell r="D24">
            <v>0</v>
          </cell>
        </row>
        <row r="25">
          <cell r="C25">
            <v>0</v>
          </cell>
          <cell r="D25">
            <v>0</v>
          </cell>
        </row>
        <row r="26">
          <cell r="C26">
            <v>0</v>
          </cell>
          <cell r="D26">
            <v>0</v>
          </cell>
        </row>
        <row r="27">
          <cell r="C27">
            <v>0</v>
          </cell>
          <cell r="D27">
            <v>0</v>
          </cell>
        </row>
        <row r="28">
          <cell r="C28">
            <v>0</v>
          </cell>
          <cell r="D28">
            <v>0</v>
          </cell>
        </row>
        <row r="29">
          <cell r="C29">
            <v>0</v>
          </cell>
          <cell r="D29">
            <v>0</v>
          </cell>
        </row>
        <row r="30">
          <cell r="C30">
            <v>0</v>
          </cell>
          <cell r="D30">
            <v>0</v>
          </cell>
        </row>
        <row r="31">
          <cell r="C31">
            <v>0</v>
          </cell>
          <cell r="D31">
            <v>0</v>
          </cell>
        </row>
        <row r="32">
          <cell r="C32">
            <v>0</v>
          </cell>
          <cell r="D32">
            <v>0</v>
          </cell>
        </row>
        <row r="33">
          <cell r="C33">
            <v>0</v>
          </cell>
          <cell r="D33">
            <v>0</v>
          </cell>
        </row>
        <row r="34">
          <cell r="C34">
            <v>0</v>
          </cell>
          <cell r="D34">
            <v>0</v>
          </cell>
        </row>
        <row r="35">
          <cell r="C35">
            <v>0</v>
          </cell>
          <cell r="D35">
            <v>0</v>
          </cell>
        </row>
        <row r="36">
          <cell r="C36">
            <v>0</v>
          </cell>
          <cell r="D36">
            <v>0</v>
          </cell>
        </row>
        <row r="37">
          <cell r="C37">
            <v>0</v>
          </cell>
          <cell r="D37">
            <v>0</v>
          </cell>
        </row>
        <row r="38">
          <cell r="C38">
            <v>0</v>
          </cell>
          <cell r="D38">
            <v>0</v>
          </cell>
        </row>
        <row r="39">
          <cell r="C39">
            <v>0</v>
          </cell>
          <cell r="D39">
            <v>0</v>
          </cell>
        </row>
        <row r="40">
          <cell r="C40">
            <v>0</v>
          </cell>
          <cell r="D40">
            <v>0</v>
          </cell>
        </row>
        <row r="41">
          <cell r="C41">
            <v>0</v>
          </cell>
          <cell r="D41">
            <v>0</v>
          </cell>
        </row>
        <row r="42">
          <cell r="C42">
            <v>0</v>
          </cell>
          <cell r="D42">
            <v>0</v>
          </cell>
        </row>
        <row r="43">
          <cell r="C43">
            <v>0</v>
          </cell>
          <cell r="D43">
            <v>0</v>
          </cell>
        </row>
        <row r="44">
          <cell r="C44">
            <v>0</v>
          </cell>
          <cell r="D44">
            <v>0</v>
          </cell>
        </row>
        <row r="45">
          <cell r="C45">
            <v>0</v>
          </cell>
          <cell r="D45">
            <v>0</v>
          </cell>
        </row>
        <row r="46">
          <cell r="C46">
            <v>0</v>
          </cell>
          <cell r="D46">
            <v>0</v>
          </cell>
        </row>
        <row r="47">
          <cell r="C47">
            <v>0</v>
          </cell>
          <cell r="D47">
            <v>0</v>
          </cell>
        </row>
        <row r="48">
          <cell r="C48">
            <v>0</v>
          </cell>
          <cell r="D48">
            <v>0</v>
          </cell>
        </row>
        <row r="49">
          <cell r="C49">
            <v>0</v>
          </cell>
          <cell r="D49">
            <v>0</v>
          </cell>
        </row>
        <row r="50">
          <cell r="C50">
            <v>0</v>
          </cell>
          <cell r="D50">
            <v>0</v>
          </cell>
        </row>
        <row r="51">
          <cell r="C51">
            <v>0</v>
          </cell>
          <cell r="D51">
            <v>0</v>
          </cell>
        </row>
        <row r="52">
          <cell r="C52">
            <v>0</v>
          </cell>
          <cell r="D52">
            <v>0</v>
          </cell>
        </row>
        <row r="53">
          <cell r="C53">
            <v>0</v>
          </cell>
          <cell r="D53">
            <v>0</v>
          </cell>
        </row>
        <row r="54">
          <cell r="C54">
            <v>0</v>
          </cell>
          <cell r="D54">
            <v>0</v>
          </cell>
        </row>
        <row r="55">
          <cell r="C55">
            <v>0</v>
          </cell>
          <cell r="D55">
            <v>0</v>
          </cell>
        </row>
        <row r="56">
          <cell r="C56">
            <v>0</v>
          </cell>
          <cell r="D56">
            <v>0</v>
          </cell>
        </row>
        <row r="57">
          <cell r="C57">
            <v>0</v>
          </cell>
          <cell r="D57">
            <v>0</v>
          </cell>
        </row>
        <row r="58">
          <cell r="C58">
            <v>0</v>
          </cell>
          <cell r="D58">
            <v>0</v>
          </cell>
        </row>
        <row r="59">
          <cell r="C59">
            <v>0</v>
          </cell>
          <cell r="D59">
            <v>0</v>
          </cell>
        </row>
        <row r="60">
          <cell r="C60">
            <v>0</v>
          </cell>
          <cell r="D60">
            <v>0</v>
          </cell>
        </row>
        <row r="61">
          <cell r="C61">
            <v>0</v>
          </cell>
          <cell r="D61">
            <v>0</v>
          </cell>
        </row>
        <row r="62">
          <cell r="C62">
            <v>0</v>
          </cell>
          <cell r="D62">
            <v>0</v>
          </cell>
        </row>
        <row r="63">
          <cell r="C63">
            <v>0</v>
          </cell>
          <cell r="D63">
            <v>0</v>
          </cell>
        </row>
        <row r="64">
          <cell r="C64">
            <v>0</v>
          </cell>
          <cell r="D64">
            <v>0</v>
          </cell>
        </row>
        <row r="65">
          <cell r="C65">
            <v>0</v>
          </cell>
          <cell r="D65">
            <v>0</v>
          </cell>
        </row>
        <row r="66">
          <cell r="C66">
            <v>0</v>
          </cell>
          <cell r="D66">
            <v>0</v>
          </cell>
        </row>
        <row r="67">
          <cell r="C67">
            <v>0</v>
          </cell>
          <cell r="D67">
            <v>0</v>
          </cell>
        </row>
        <row r="68">
          <cell r="C68">
            <v>0</v>
          </cell>
          <cell r="D68">
            <v>0</v>
          </cell>
        </row>
        <row r="69">
          <cell r="C69">
            <v>0</v>
          </cell>
          <cell r="D69">
            <v>0</v>
          </cell>
        </row>
        <row r="70">
          <cell r="C70">
            <v>0</v>
          </cell>
          <cell r="D70">
            <v>0</v>
          </cell>
        </row>
        <row r="71">
          <cell r="C71">
            <v>0</v>
          </cell>
          <cell r="D71">
            <v>0</v>
          </cell>
        </row>
        <row r="72">
          <cell r="C72">
            <v>0</v>
          </cell>
          <cell r="D72">
            <v>0</v>
          </cell>
        </row>
        <row r="73">
          <cell r="C73">
            <v>0</v>
          </cell>
          <cell r="D73">
            <v>0</v>
          </cell>
        </row>
        <row r="74">
          <cell r="C74">
            <v>0</v>
          </cell>
          <cell r="D74">
            <v>0</v>
          </cell>
        </row>
        <row r="75">
          <cell r="C75">
            <v>0</v>
          </cell>
          <cell r="D75">
            <v>0</v>
          </cell>
        </row>
        <row r="76">
          <cell r="C76">
            <v>0</v>
          </cell>
          <cell r="D76">
            <v>0</v>
          </cell>
        </row>
        <row r="77">
          <cell r="C77">
            <v>0</v>
          </cell>
          <cell r="D77">
            <v>0</v>
          </cell>
        </row>
        <row r="78">
          <cell r="C78">
            <v>0</v>
          </cell>
          <cell r="D78">
            <v>0</v>
          </cell>
        </row>
        <row r="79">
          <cell r="C79">
            <v>0</v>
          </cell>
          <cell r="D79">
            <v>0</v>
          </cell>
        </row>
        <row r="80">
          <cell r="C80">
            <v>0</v>
          </cell>
          <cell r="D80">
            <v>0</v>
          </cell>
        </row>
        <row r="81">
          <cell r="C81">
            <v>0</v>
          </cell>
          <cell r="D81">
            <v>0</v>
          </cell>
        </row>
        <row r="82">
          <cell r="C82">
            <v>0</v>
          </cell>
          <cell r="D82">
            <v>0</v>
          </cell>
        </row>
        <row r="83">
          <cell r="C83">
            <v>0</v>
          </cell>
          <cell r="D83">
            <v>0</v>
          </cell>
        </row>
        <row r="84">
          <cell r="C84">
            <v>0</v>
          </cell>
          <cell r="D84">
            <v>0</v>
          </cell>
        </row>
        <row r="85">
          <cell r="C85">
            <v>0</v>
          </cell>
          <cell r="D85">
            <v>0</v>
          </cell>
        </row>
        <row r="86">
          <cell r="C86">
            <v>0</v>
          </cell>
          <cell r="D86">
            <v>0</v>
          </cell>
        </row>
        <row r="87">
          <cell r="C87">
            <v>0</v>
          </cell>
          <cell r="D87">
            <v>0</v>
          </cell>
        </row>
        <row r="88">
          <cell r="C88">
            <v>0</v>
          </cell>
          <cell r="D88">
            <v>0</v>
          </cell>
        </row>
        <row r="89">
          <cell r="C89">
            <v>0</v>
          </cell>
          <cell r="D89">
            <v>0</v>
          </cell>
        </row>
        <row r="90">
          <cell r="C90">
            <v>0</v>
          </cell>
          <cell r="D90">
            <v>0</v>
          </cell>
        </row>
        <row r="91">
          <cell r="C91">
            <v>0</v>
          </cell>
          <cell r="D91">
            <v>0</v>
          </cell>
        </row>
        <row r="92">
          <cell r="C92">
            <v>0</v>
          </cell>
          <cell r="D92">
            <v>0</v>
          </cell>
        </row>
        <row r="93">
          <cell r="C93">
            <v>0</v>
          </cell>
          <cell r="D93">
            <v>0</v>
          </cell>
        </row>
        <row r="94">
          <cell r="C94">
            <v>0</v>
          </cell>
          <cell r="D94">
            <v>0</v>
          </cell>
        </row>
        <row r="95">
          <cell r="C95">
            <v>0</v>
          </cell>
          <cell r="D95">
            <v>0</v>
          </cell>
        </row>
        <row r="96">
          <cell r="C96">
            <v>0</v>
          </cell>
          <cell r="D96">
            <v>0</v>
          </cell>
        </row>
        <row r="97">
          <cell r="C97">
            <v>0</v>
          </cell>
          <cell r="D97">
            <v>0</v>
          </cell>
        </row>
        <row r="98">
          <cell r="C98">
            <v>0</v>
          </cell>
          <cell r="D98">
            <v>0</v>
          </cell>
        </row>
        <row r="99">
          <cell r="C99">
            <v>0</v>
          </cell>
          <cell r="D99">
            <v>0</v>
          </cell>
        </row>
        <row r="100">
          <cell r="C100">
            <v>0</v>
          </cell>
          <cell r="D100">
            <v>0</v>
          </cell>
        </row>
        <row r="101">
          <cell r="C101">
            <v>0</v>
          </cell>
          <cell r="D101">
            <v>0</v>
          </cell>
        </row>
        <row r="102">
          <cell r="C102">
            <v>0</v>
          </cell>
          <cell r="D102">
            <v>0</v>
          </cell>
        </row>
        <row r="103">
          <cell r="C103">
            <v>0</v>
          </cell>
          <cell r="D103">
            <v>0</v>
          </cell>
        </row>
        <row r="104">
          <cell r="C104">
            <v>0</v>
          </cell>
          <cell r="D104">
            <v>0</v>
          </cell>
        </row>
        <row r="105">
          <cell r="C105">
            <v>0</v>
          </cell>
          <cell r="D105">
            <v>0</v>
          </cell>
        </row>
        <row r="106">
          <cell r="C106">
            <v>0</v>
          </cell>
          <cell r="D106">
            <v>0</v>
          </cell>
        </row>
        <row r="107">
          <cell r="C107">
            <v>0</v>
          </cell>
          <cell r="D107">
            <v>0</v>
          </cell>
        </row>
        <row r="108">
          <cell r="C108">
            <v>0</v>
          </cell>
          <cell r="D108">
            <v>0</v>
          </cell>
        </row>
        <row r="109">
          <cell r="C109">
            <v>0</v>
          </cell>
          <cell r="D109">
            <v>0</v>
          </cell>
        </row>
        <row r="110">
          <cell r="C110">
            <v>0</v>
          </cell>
          <cell r="D110">
            <v>0</v>
          </cell>
        </row>
        <row r="111">
          <cell r="C111">
            <v>0</v>
          </cell>
          <cell r="D111">
            <v>0</v>
          </cell>
        </row>
        <row r="112">
          <cell r="C112">
            <v>0</v>
          </cell>
          <cell r="D112">
            <v>0</v>
          </cell>
        </row>
        <row r="113">
          <cell r="C113">
            <v>0</v>
          </cell>
          <cell r="D113">
            <v>0</v>
          </cell>
        </row>
        <row r="114">
          <cell r="C114">
            <v>0</v>
          </cell>
          <cell r="D114">
            <v>0</v>
          </cell>
        </row>
        <row r="115">
          <cell r="C115">
            <v>0</v>
          </cell>
          <cell r="D115">
            <v>0</v>
          </cell>
        </row>
        <row r="116">
          <cell r="C116">
            <v>0</v>
          </cell>
          <cell r="D116">
            <v>0</v>
          </cell>
        </row>
        <row r="117">
          <cell r="C117">
            <v>0</v>
          </cell>
          <cell r="D117">
            <v>0</v>
          </cell>
        </row>
        <row r="118">
          <cell r="C118">
            <v>0</v>
          </cell>
          <cell r="D118">
            <v>0</v>
          </cell>
        </row>
        <row r="119">
          <cell r="C119">
            <v>0</v>
          </cell>
          <cell r="D119">
            <v>0</v>
          </cell>
        </row>
        <row r="120">
          <cell r="C120">
            <v>0</v>
          </cell>
          <cell r="D120">
            <v>0</v>
          </cell>
        </row>
        <row r="121">
          <cell r="C121">
            <v>0</v>
          </cell>
          <cell r="D121">
            <v>0</v>
          </cell>
        </row>
        <row r="122">
          <cell r="C122">
            <v>0</v>
          </cell>
          <cell r="D122">
            <v>6</v>
          </cell>
        </row>
        <row r="123">
          <cell r="C123">
            <v>0</v>
          </cell>
          <cell r="D123">
            <v>0</v>
          </cell>
        </row>
        <row r="124">
          <cell r="C124">
            <v>0</v>
          </cell>
          <cell r="D124">
            <v>0</v>
          </cell>
        </row>
        <row r="125">
          <cell r="C125">
            <v>0</v>
          </cell>
          <cell r="D125">
            <v>0</v>
          </cell>
        </row>
        <row r="126">
          <cell r="C126">
            <v>0</v>
          </cell>
          <cell r="D126">
            <v>6</v>
          </cell>
        </row>
        <row r="127">
          <cell r="C127">
            <v>0</v>
          </cell>
          <cell r="D127">
            <v>0</v>
          </cell>
        </row>
        <row r="128">
          <cell r="C128">
            <v>0</v>
          </cell>
          <cell r="D128">
            <v>0</v>
          </cell>
        </row>
        <row r="129">
          <cell r="C129">
            <v>0</v>
          </cell>
          <cell r="D129">
            <v>0</v>
          </cell>
        </row>
        <row r="130">
          <cell r="C130">
            <v>0</v>
          </cell>
          <cell r="D130">
            <v>0</v>
          </cell>
        </row>
        <row r="131">
          <cell r="C131">
            <v>0</v>
          </cell>
          <cell r="D131">
            <v>0</v>
          </cell>
        </row>
        <row r="132">
          <cell r="C132">
            <v>0</v>
          </cell>
          <cell r="D132">
            <v>0</v>
          </cell>
        </row>
        <row r="133">
          <cell r="C133">
            <v>0</v>
          </cell>
          <cell r="D133">
            <v>0</v>
          </cell>
        </row>
        <row r="134">
          <cell r="C134">
            <v>0</v>
          </cell>
          <cell r="D134">
            <v>0</v>
          </cell>
        </row>
        <row r="135">
          <cell r="C135">
            <v>0</v>
          </cell>
          <cell r="D135">
            <v>0</v>
          </cell>
        </row>
        <row r="136">
          <cell r="C136">
            <v>0</v>
          </cell>
          <cell r="D136">
            <v>0</v>
          </cell>
        </row>
        <row r="137">
          <cell r="C137">
            <v>0</v>
          </cell>
          <cell r="D137">
            <v>0</v>
          </cell>
        </row>
        <row r="138">
          <cell r="C138">
            <v>0</v>
          </cell>
          <cell r="D138">
            <v>0</v>
          </cell>
        </row>
        <row r="139">
          <cell r="C139">
            <v>0</v>
          </cell>
          <cell r="D139">
            <v>0</v>
          </cell>
        </row>
        <row r="140">
          <cell r="C140">
            <v>0</v>
          </cell>
          <cell r="D140">
            <v>0</v>
          </cell>
        </row>
        <row r="141">
          <cell r="C141">
            <v>0</v>
          </cell>
          <cell r="D141">
            <v>0</v>
          </cell>
        </row>
        <row r="142">
          <cell r="C142">
            <v>0</v>
          </cell>
          <cell r="D142">
            <v>0</v>
          </cell>
        </row>
        <row r="143">
          <cell r="C143">
            <v>0</v>
          </cell>
          <cell r="D143">
            <v>0</v>
          </cell>
        </row>
        <row r="144">
          <cell r="C144">
            <v>0</v>
          </cell>
          <cell r="D144">
            <v>0</v>
          </cell>
        </row>
        <row r="145">
          <cell r="C145">
            <v>0</v>
          </cell>
          <cell r="D145">
            <v>0</v>
          </cell>
        </row>
        <row r="146">
          <cell r="C146">
            <v>0</v>
          </cell>
          <cell r="D146">
            <v>0</v>
          </cell>
        </row>
        <row r="147">
          <cell r="C147">
            <v>0</v>
          </cell>
          <cell r="D147">
            <v>0</v>
          </cell>
        </row>
        <row r="148">
          <cell r="C148">
            <v>0</v>
          </cell>
          <cell r="D148">
            <v>0</v>
          </cell>
        </row>
        <row r="149">
          <cell r="C149">
            <v>0</v>
          </cell>
          <cell r="D149">
            <v>0</v>
          </cell>
        </row>
        <row r="150">
          <cell r="C150">
            <v>0</v>
          </cell>
          <cell r="D150">
            <v>0</v>
          </cell>
        </row>
        <row r="151">
          <cell r="C151">
            <v>0</v>
          </cell>
          <cell r="D151">
            <v>0</v>
          </cell>
        </row>
        <row r="152">
          <cell r="C152">
            <v>0</v>
          </cell>
          <cell r="D152">
            <v>0</v>
          </cell>
        </row>
        <row r="153">
          <cell r="C153">
            <v>0</v>
          </cell>
          <cell r="D153">
            <v>0</v>
          </cell>
        </row>
        <row r="154">
          <cell r="C154">
            <v>0</v>
          </cell>
          <cell r="D154">
            <v>0</v>
          </cell>
        </row>
        <row r="155">
          <cell r="C155">
            <v>0</v>
          </cell>
          <cell r="D155">
            <v>0</v>
          </cell>
        </row>
        <row r="156">
          <cell r="C156">
            <v>0</v>
          </cell>
          <cell r="D156">
            <v>0</v>
          </cell>
        </row>
        <row r="157">
          <cell r="C157">
            <v>0</v>
          </cell>
          <cell r="D157">
            <v>0</v>
          </cell>
        </row>
        <row r="158">
          <cell r="C158">
            <v>0</v>
          </cell>
          <cell r="D158">
            <v>0</v>
          </cell>
        </row>
        <row r="159">
          <cell r="C159">
            <v>0</v>
          </cell>
          <cell r="D159">
            <v>0</v>
          </cell>
        </row>
        <row r="160">
          <cell r="C160">
            <v>0</v>
          </cell>
          <cell r="D160">
            <v>0</v>
          </cell>
        </row>
        <row r="161">
          <cell r="C161">
            <v>0</v>
          </cell>
          <cell r="D161">
            <v>0</v>
          </cell>
        </row>
        <row r="162">
          <cell r="C162">
            <v>0</v>
          </cell>
          <cell r="D162">
            <v>0</v>
          </cell>
        </row>
        <row r="163">
          <cell r="C163">
            <v>0</v>
          </cell>
          <cell r="D163">
            <v>0</v>
          </cell>
        </row>
        <row r="164">
          <cell r="C164">
            <v>0</v>
          </cell>
          <cell r="D164">
            <v>0</v>
          </cell>
        </row>
        <row r="165">
          <cell r="C165">
            <v>0</v>
          </cell>
          <cell r="D165">
            <v>0</v>
          </cell>
        </row>
        <row r="166">
          <cell r="C166">
            <v>0</v>
          </cell>
          <cell r="D166">
            <v>0</v>
          </cell>
        </row>
        <row r="167">
          <cell r="C167">
            <v>0</v>
          </cell>
          <cell r="D167">
            <v>0</v>
          </cell>
        </row>
        <row r="168">
          <cell r="C168">
            <v>0</v>
          </cell>
          <cell r="D168">
            <v>0</v>
          </cell>
        </row>
        <row r="169">
          <cell r="C169">
            <v>0</v>
          </cell>
          <cell r="D169">
            <v>0</v>
          </cell>
        </row>
        <row r="170">
          <cell r="C170">
            <v>0</v>
          </cell>
          <cell r="D170">
            <v>0</v>
          </cell>
        </row>
        <row r="171">
          <cell r="C171">
            <v>0</v>
          </cell>
          <cell r="D171">
            <v>0</v>
          </cell>
        </row>
        <row r="172">
          <cell r="C172">
            <v>0</v>
          </cell>
          <cell r="D172">
            <v>0</v>
          </cell>
        </row>
        <row r="173">
          <cell r="C173">
            <v>0</v>
          </cell>
          <cell r="D173">
            <v>0</v>
          </cell>
        </row>
        <row r="174">
          <cell r="C174">
            <v>0</v>
          </cell>
          <cell r="D174">
            <v>0</v>
          </cell>
        </row>
        <row r="175">
          <cell r="C175">
            <v>0</v>
          </cell>
          <cell r="D175">
            <v>0</v>
          </cell>
        </row>
        <row r="176">
          <cell r="C176">
            <v>0</v>
          </cell>
          <cell r="D176">
            <v>0</v>
          </cell>
        </row>
        <row r="177">
          <cell r="C177">
            <v>0</v>
          </cell>
          <cell r="D177">
            <v>0</v>
          </cell>
        </row>
        <row r="178">
          <cell r="C178">
            <v>0</v>
          </cell>
          <cell r="D178">
            <v>0</v>
          </cell>
        </row>
        <row r="179">
          <cell r="C179">
            <v>0</v>
          </cell>
          <cell r="D179">
            <v>0</v>
          </cell>
        </row>
        <row r="180">
          <cell r="C180">
            <v>0</v>
          </cell>
          <cell r="D180">
            <v>0</v>
          </cell>
        </row>
        <row r="181">
          <cell r="C181">
            <v>0</v>
          </cell>
          <cell r="D181">
            <v>0</v>
          </cell>
        </row>
        <row r="182">
          <cell r="C182">
            <v>0</v>
          </cell>
          <cell r="D182">
            <v>0</v>
          </cell>
        </row>
        <row r="183">
          <cell r="C183">
            <v>0</v>
          </cell>
          <cell r="D183">
            <v>0</v>
          </cell>
        </row>
        <row r="184">
          <cell r="C184">
            <v>0</v>
          </cell>
          <cell r="D184">
            <v>0</v>
          </cell>
        </row>
        <row r="185">
          <cell r="C185">
            <v>0</v>
          </cell>
          <cell r="D185">
            <v>0</v>
          </cell>
        </row>
        <row r="186">
          <cell r="C186">
            <v>0</v>
          </cell>
          <cell r="D186">
            <v>0</v>
          </cell>
        </row>
        <row r="187">
          <cell r="C187">
            <v>0</v>
          </cell>
          <cell r="D187">
            <v>0</v>
          </cell>
        </row>
        <row r="188">
          <cell r="C188">
            <v>0</v>
          </cell>
          <cell r="D188">
            <v>0</v>
          </cell>
        </row>
        <row r="189">
          <cell r="C189">
            <v>0</v>
          </cell>
          <cell r="D189">
            <v>0</v>
          </cell>
        </row>
        <row r="190">
          <cell r="C190">
            <v>0</v>
          </cell>
          <cell r="D190">
            <v>0</v>
          </cell>
        </row>
        <row r="191">
          <cell r="C191">
            <v>0</v>
          </cell>
          <cell r="D191">
            <v>0</v>
          </cell>
        </row>
        <row r="192">
          <cell r="C192">
            <v>0</v>
          </cell>
          <cell r="D192">
            <v>0</v>
          </cell>
        </row>
        <row r="193">
          <cell r="C193">
            <v>0</v>
          </cell>
          <cell r="D193">
            <v>0</v>
          </cell>
        </row>
        <row r="194">
          <cell r="C194">
            <v>0</v>
          </cell>
          <cell r="D194">
            <v>0</v>
          </cell>
        </row>
        <row r="195">
          <cell r="C195">
            <v>0</v>
          </cell>
          <cell r="D195">
            <v>0</v>
          </cell>
        </row>
        <row r="196">
          <cell r="C196">
            <v>0</v>
          </cell>
          <cell r="D196">
            <v>0</v>
          </cell>
        </row>
        <row r="197">
          <cell r="C197">
            <v>0</v>
          </cell>
          <cell r="D197">
            <v>0</v>
          </cell>
        </row>
        <row r="198">
          <cell r="C198">
            <v>0</v>
          </cell>
          <cell r="D198">
            <v>0</v>
          </cell>
        </row>
        <row r="199">
          <cell r="C199">
            <v>0</v>
          </cell>
          <cell r="D199">
            <v>0</v>
          </cell>
        </row>
        <row r="200">
          <cell r="C200">
            <v>0</v>
          </cell>
          <cell r="D200">
            <v>0</v>
          </cell>
        </row>
        <row r="201">
          <cell r="C201">
            <v>0</v>
          </cell>
          <cell r="D201">
            <v>0</v>
          </cell>
        </row>
        <row r="202">
          <cell r="C202">
            <v>0</v>
          </cell>
          <cell r="D202">
            <v>0</v>
          </cell>
        </row>
        <row r="203">
          <cell r="C203">
            <v>0</v>
          </cell>
          <cell r="D203">
            <v>0</v>
          </cell>
        </row>
        <row r="204">
          <cell r="C204">
            <v>0</v>
          </cell>
          <cell r="D204">
            <v>0</v>
          </cell>
        </row>
        <row r="205">
          <cell r="C205">
            <v>0</v>
          </cell>
          <cell r="D205">
            <v>0</v>
          </cell>
        </row>
        <row r="206">
          <cell r="C206">
            <v>0</v>
          </cell>
          <cell r="D206">
            <v>0</v>
          </cell>
        </row>
        <row r="207">
          <cell r="C207">
            <v>0</v>
          </cell>
          <cell r="D207">
            <v>0</v>
          </cell>
        </row>
        <row r="208">
          <cell r="C208">
            <v>0</v>
          </cell>
          <cell r="D208">
            <v>0</v>
          </cell>
        </row>
        <row r="209">
          <cell r="C209">
            <v>0</v>
          </cell>
          <cell r="D209">
            <v>0</v>
          </cell>
        </row>
        <row r="210">
          <cell r="C210">
            <v>0</v>
          </cell>
          <cell r="D210">
            <v>0</v>
          </cell>
        </row>
        <row r="211">
          <cell r="C211">
            <v>0</v>
          </cell>
          <cell r="D211">
            <v>0</v>
          </cell>
        </row>
        <row r="212">
          <cell r="C212">
            <v>0</v>
          </cell>
          <cell r="D212">
            <v>0</v>
          </cell>
        </row>
        <row r="213">
          <cell r="C213">
            <v>0</v>
          </cell>
          <cell r="D213">
            <v>0</v>
          </cell>
        </row>
        <row r="214">
          <cell r="C214">
            <v>0</v>
          </cell>
          <cell r="D214">
            <v>0</v>
          </cell>
        </row>
        <row r="215">
          <cell r="C215">
            <v>0</v>
          </cell>
          <cell r="D215">
            <v>0</v>
          </cell>
        </row>
        <row r="216">
          <cell r="C216">
            <v>0</v>
          </cell>
          <cell r="D216">
            <v>0</v>
          </cell>
        </row>
        <row r="217">
          <cell r="C217">
            <v>0</v>
          </cell>
          <cell r="D217">
            <v>0</v>
          </cell>
        </row>
        <row r="218">
          <cell r="C218">
            <v>0</v>
          </cell>
          <cell r="D218">
            <v>0</v>
          </cell>
        </row>
        <row r="219">
          <cell r="C219">
            <v>0</v>
          </cell>
          <cell r="D219">
            <v>0</v>
          </cell>
        </row>
        <row r="220">
          <cell r="C220">
            <v>0</v>
          </cell>
          <cell r="D220">
            <v>0</v>
          </cell>
        </row>
        <row r="221">
          <cell r="C221">
            <v>0</v>
          </cell>
          <cell r="D221">
            <v>0</v>
          </cell>
        </row>
        <row r="222">
          <cell r="C222">
            <v>0</v>
          </cell>
          <cell r="D222">
            <v>0</v>
          </cell>
        </row>
        <row r="223">
          <cell r="C223">
            <v>0</v>
          </cell>
          <cell r="D223">
            <v>0</v>
          </cell>
        </row>
        <row r="224">
          <cell r="C224">
            <v>0</v>
          </cell>
          <cell r="D224">
            <v>0</v>
          </cell>
        </row>
        <row r="225">
          <cell r="C225">
            <v>0</v>
          </cell>
          <cell r="D225">
            <v>0</v>
          </cell>
        </row>
        <row r="226">
          <cell r="C226">
            <v>0</v>
          </cell>
          <cell r="D226">
            <v>0</v>
          </cell>
        </row>
        <row r="227">
          <cell r="C227">
            <v>0</v>
          </cell>
          <cell r="D227">
            <v>0</v>
          </cell>
        </row>
        <row r="228">
          <cell r="C228">
            <v>0</v>
          </cell>
          <cell r="D228">
            <v>0</v>
          </cell>
        </row>
        <row r="229">
          <cell r="C229">
            <v>0</v>
          </cell>
          <cell r="D229">
            <v>0</v>
          </cell>
        </row>
        <row r="230">
          <cell r="C230">
            <v>0</v>
          </cell>
          <cell r="D230">
            <v>0</v>
          </cell>
        </row>
        <row r="231">
          <cell r="C231">
            <v>0</v>
          </cell>
          <cell r="D231">
            <v>0</v>
          </cell>
        </row>
        <row r="232">
          <cell r="C232">
            <v>0</v>
          </cell>
          <cell r="D232">
            <v>0</v>
          </cell>
        </row>
        <row r="233">
          <cell r="C233">
            <v>0</v>
          </cell>
          <cell r="D233">
            <v>0</v>
          </cell>
        </row>
        <row r="234">
          <cell r="C234">
            <v>0</v>
          </cell>
          <cell r="D234">
            <v>0</v>
          </cell>
        </row>
        <row r="235">
          <cell r="C235">
            <v>0</v>
          </cell>
          <cell r="D235">
            <v>0</v>
          </cell>
        </row>
        <row r="236">
          <cell r="C236">
            <v>0</v>
          </cell>
          <cell r="D236">
            <v>22</v>
          </cell>
        </row>
        <row r="237">
          <cell r="C237">
            <v>0</v>
          </cell>
          <cell r="D237">
            <v>2</v>
          </cell>
        </row>
        <row r="238">
          <cell r="C238">
            <v>0</v>
          </cell>
          <cell r="D238">
            <v>0</v>
          </cell>
        </row>
        <row r="239">
          <cell r="C239">
            <v>0</v>
          </cell>
          <cell r="D239">
            <v>0</v>
          </cell>
        </row>
        <row r="240">
          <cell r="C240">
            <v>0</v>
          </cell>
          <cell r="D240">
            <v>0</v>
          </cell>
        </row>
        <row r="241">
          <cell r="C241">
            <v>0</v>
          </cell>
          <cell r="D241">
            <v>0</v>
          </cell>
        </row>
        <row r="242">
          <cell r="C242">
            <v>0</v>
          </cell>
          <cell r="D242">
            <v>0</v>
          </cell>
        </row>
        <row r="243">
          <cell r="C243">
            <v>0</v>
          </cell>
          <cell r="D243">
            <v>0</v>
          </cell>
        </row>
        <row r="244">
          <cell r="C244">
            <v>0</v>
          </cell>
          <cell r="D244">
            <v>0</v>
          </cell>
        </row>
        <row r="245">
          <cell r="C245">
            <v>0</v>
          </cell>
          <cell r="D245">
            <v>0</v>
          </cell>
        </row>
        <row r="246">
          <cell r="C246">
            <v>0</v>
          </cell>
          <cell r="D246">
            <v>0</v>
          </cell>
        </row>
        <row r="247">
          <cell r="C247">
            <v>0</v>
          </cell>
          <cell r="D247">
            <v>0</v>
          </cell>
        </row>
        <row r="248">
          <cell r="C248">
            <v>0</v>
          </cell>
          <cell r="D248">
            <v>0</v>
          </cell>
        </row>
        <row r="249">
          <cell r="C249">
            <v>0</v>
          </cell>
          <cell r="D249">
            <v>0</v>
          </cell>
        </row>
        <row r="250">
          <cell r="C250">
            <v>0</v>
          </cell>
          <cell r="D250">
            <v>24</v>
          </cell>
        </row>
        <row r="251">
          <cell r="C251">
            <v>0</v>
          </cell>
          <cell r="D251">
            <v>0</v>
          </cell>
        </row>
        <row r="252">
          <cell r="C252">
            <v>0</v>
          </cell>
          <cell r="D252">
            <v>0</v>
          </cell>
        </row>
        <row r="253">
          <cell r="C253">
            <v>0</v>
          </cell>
          <cell r="D253">
            <v>0</v>
          </cell>
        </row>
        <row r="254">
          <cell r="C254">
            <v>0</v>
          </cell>
          <cell r="D254">
            <v>0</v>
          </cell>
        </row>
        <row r="255">
          <cell r="C255">
            <v>0</v>
          </cell>
          <cell r="D255">
            <v>0</v>
          </cell>
        </row>
        <row r="256">
          <cell r="C256">
            <v>0</v>
          </cell>
          <cell r="D256">
            <v>0</v>
          </cell>
        </row>
        <row r="257">
          <cell r="C257">
            <v>0</v>
          </cell>
          <cell r="D257">
            <v>0</v>
          </cell>
        </row>
        <row r="258">
          <cell r="C258">
            <v>0</v>
          </cell>
          <cell r="D258">
            <v>0</v>
          </cell>
        </row>
        <row r="259">
          <cell r="C259">
            <v>0</v>
          </cell>
          <cell r="D259">
            <v>0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/>
      <sheetData sheetId="17"/>
      <sheetData sheetId="18"/>
      <sheetData sheetId="19"/>
      <sheetData sheetId="20" refreshError="1"/>
      <sheetData sheetId="21" refreshError="1"/>
      <sheetData sheetId="22" refreshError="1"/>
      <sheetData sheetId="23" refreshError="1"/>
      <sheetData sheetId="24"/>
      <sheetData sheetId="25"/>
      <sheetData sheetId="26"/>
      <sheetData sheetId="27" refreshError="1"/>
    </sheetDataSet>
  </externalBook>
</externalLink>
</file>

<file path=xl/externalLinks/externalLink13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b"/>
      <sheetName val="Tractor Plan240707"/>
      <sheetName val="Genset Plan240707"/>
      <sheetName val="MGTL Plan240707"/>
      <sheetName val="Plan 18.10.2008"/>
      <sheetName val="m-wise"/>
      <sheetName val="MP Summary Nov'08"/>
      <sheetName val="Tractor_Plan240707"/>
      <sheetName val="Genset_Plan240707"/>
      <sheetName val="MGTL_Plan240707"/>
      <sheetName val="Plan_18_10_2008"/>
      <sheetName val="MP_Summary_Nov'08"/>
      <sheetName val="Section 1-RFQ"/>
      <sheetName val="Tractor_Plan2407071"/>
      <sheetName val="Genset_Plan2407071"/>
      <sheetName val="MGTL_Plan2407071"/>
      <sheetName val="Plan_18_10_20081"/>
      <sheetName val="MP_Summary_Nov'081"/>
      <sheetName val="Section_1-RFQ"/>
      <sheetName val="Tractor_Plan2407072"/>
      <sheetName val="Genset_Plan2407072"/>
      <sheetName val="MGTL_Plan2407072"/>
      <sheetName val="Plan_18_10_20082"/>
      <sheetName val="MP_Summary_Nov'082"/>
      <sheetName val="Section_1-RFQ1"/>
      <sheetName val="Tractor_Plan2407073"/>
      <sheetName val="Genset_Plan2407073"/>
      <sheetName val="MGTL_Plan2407073"/>
      <sheetName val="Plan_18_10_20083"/>
      <sheetName val="MP_Summary_Nov'083"/>
      <sheetName val="Section_1-RFQ2"/>
    </sheetNames>
    <sheetDataSet>
      <sheetData sheetId="0">
        <row r="2">
          <cell r="C2" t="str">
            <v>235DI</v>
          </cell>
          <cell r="D2" t="str">
            <v>H1 NBP</v>
          </cell>
          <cell r="E2" t="str">
            <v>235 DI</v>
          </cell>
        </row>
        <row r="3">
          <cell r="C3" t="str">
            <v>245DI</v>
          </cell>
          <cell r="D3" t="str">
            <v>H1 NBP</v>
          </cell>
          <cell r="E3" t="str">
            <v>245 DI</v>
          </cell>
        </row>
        <row r="4">
          <cell r="C4" t="str">
            <v>SACTOR</v>
          </cell>
          <cell r="D4" t="str">
            <v>H1 REG</v>
          </cell>
          <cell r="E4" t="str">
            <v>REG</v>
          </cell>
        </row>
        <row r="5">
          <cell r="C5" t="str">
            <v>SAC</v>
          </cell>
          <cell r="D5" t="str">
            <v>H1 REG</v>
          </cell>
          <cell r="E5" t="str">
            <v>REG</v>
          </cell>
        </row>
        <row r="6">
          <cell r="C6" t="str">
            <v>NSS</v>
          </cell>
          <cell r="D6" t="str">
            <v>H1 REG</v>
          </cell>
          <cell r="E6" t="str">
            <v>REG</v>
          </cell>
        </row>
        <row r="7">
          <cell r="C7" t="str">
            <v>NSAC</v>
          </cell>
          <cell r="D7" t="str">
            <v>H1 REG</v>
          </cell>
          <cell r="E7" t="str">
            <v>REG</v>
          </cell>
        </row>
        <row r="8">
          <cell r="C8" t="str">
            <v>255YU</v>
          </cell>
          <cell r="D8" t="str">
            <v>H1 REG</v>
          </cell>
          <cell r="E8" t="str">
            <v>REG</v>
          </cell>
        </row>
        <row r="9">
          <cell r="C9" t="str">
            <v>255DI YU</v>
          </cell>
          <cell r="D9" t="str">
            <v>H1 REG</v>
          </cell>
          <cell r="E9" t="str">
            <v>REG</v>
          </cell>
        </row>
        <row r="10">
          <cell r="C10" t="str">
            <v>255 DI Yu</v>
          </cell>
          <cell r="D10" t="str">
            <v>H1 REG</v>
          </cell>
          <cell r="E10" t="str">
            <v>REG</v>
          </cell>
        </row>
        <row r="11">
          <cell r="C11" t="str">
            <v>255 DI (BP)</v>
          </cell>
          <cell r="D11" t="str">
            <v>H1 REG</v>
          </cell>
          <cell r="E11" t="str">
            <v>REG</v>
          </cell>
        </row>
        <row r="12">
          <cell r="C12" t="str">
            <v>BLB</v>
          </cell>
          <cell r="D12" t="str">
            <v>H1 REG</v>
          </cell>
          <cell r="E12" t="str">
            <v>REG</v>
          </cell>
        </row>
        <row r="13">
          <cell r="C13" t="str">
            <v>TR255YUE</v>
          </cell>
          <cell r="D13" t="str">
            <v>H1 REG</v>
          </cell>
          <cell r="E13" t="str">
            <v>REG</v>
          </cell>
        </row>
        <row r="14">
          <cell r="C14" t="str">
            <v>265DI Bh</v>
          </cell>
          <cell r="D14" t="str">
            <v>H1 REG</v>
          </cell>
          <cell r="E14" t="str">
            <v>REG</v>
          </cell>
        </row>
        <row r="15">
          <cell r="C15" t="str">
            <v>265DI BP</v>
          </cell>
          <cell r="D15" t="str">
            <v>H1 REG</v>
          </cell>
          <cell r="E15" t="str">
            <v>REG</v>
          </cell>
        </row>
        <row r="16">
          <cell r="C16" t="str">
            <v>265DI NBP</v>
          </cell>
          <cell r="D16" t="str">
            <v>H1 NBP</v>
          </cell>
          <cell r="E16" t="str">
            <v>REG</v>
          </cell>
        </row>
        <row r="17">
          <cell r="C17" t="str">
            <v>265 DI NBP</v>
          </cell>
          <cell r="D17" t="str">
            <v>H1 NBP</v>
          </cell>
          <cell r="E17" t="str">
            <v>REG</v>
          </cell>
        </row>
        <row r="18">
          <cell r="C18" t="str">
            <v>275 DI NBP with Hyd.</v>
          </cell>
          <cell r="D18" t="str">
            <v>H1 NBP</v>
          </cell>
          <cell r="E18" t="str">
            <v>REG</v>
          </cell>
        </row>
        <row r="19">
          <cell r="C19" t="str">
            <v>275 DI NST with Hyd.</v>
          </cell>
          <cell r="D19" t="str">
            <v>H1 NST</v>
          </cell>
          <cell r="E19" t="str">
            <v>REG</v>
          </cell>
        </row>
        <row r="20">
          <cell r="C20" t="str">
            <v>275 DI NST w/o Hyd.</v>
          </cell>
          <cell r="D20" t="str">
            <v>H1 NST</v>
          </cell>
          <cell r="E20" t="str">
            <v>REG</v>
          </cell>
        </row>
        <row r="21">
          <cell r="C21" t="str">
            <v>475 DI NBP</v>
          </cell>
          <cell r="D21" t="str">
            <v>H1 NBP</v>
          </cell>
          <cell r="E21" t="str">
            <v>REG</v>
          </cell>
        </row>
        <row r="22">
          <cell r="C22" t="str">
            <v>575 DI NBP</v>
          </cell>
          <cell r="D22" t="str">
            <v>H1 NBP</v>
          </cell>
          <cell r="E22" t="str">
            <v>REG</v>
          </cell>
        </row>
        <row r="23">
          <cell r="C23" t="str">
            <v>575 DI NST</v>
          </cell>
          <cell r="D23" t="str">
            <v>H1 NST</v>
          </cell>
          <cell r="E23" t="str">
            <v>REG</v>
          </cell>
        </row>
        <row r="24">
          <cell r="C24" t="str">
            <v>575 DI 2WD ( 47.5 hp)</v>
          </cell>
          <cell r="D24" t="str">
            <v>H1 NST</v>
          </cell>
          <cell r="E24" t="str">
            <v>REG</v>
          </cell>
        </row>
        <row r="25">
          <cell r="C25" t="str">
            <v>575 DI 2WD ( 49 hp)</v>
          </cell>
          <cell r="D25" t="str">
            <v>H1 NST</v>
          </cell>
          <cell r="E25" t="str">
            <v>REG</v>
          </cell>
        </row>
        <row r="26">
          <cell r="C26" t="str">
            <v>595 DI</v>
          </cell>
          <cell r="D26" t="str">
            <v>H1 NST</v>
          </cell>
          <cell r="E26" t="str">
            <v>595 DI</v>
          </cell>
        </row>
        <row r="27">
          <cell r="C27" t="str">
            <v>595 DI CRPTO + PS</v>
          </cell>
          <cell r="D27" t="str">
            <v>H1 NST</v>
          </cell>
          <cell r="E27" t="str">
            <v>595 DI</v>
          </cell>
          <cell r="F27" t="str">
            <v>CRPTO</v>
          </cell>
        </row>
        <row r="28">
          <cell r="C28" t="str">
            <v>265DI Sar</v>
          </cell>
          <cell r="D28" t="str">
            <v>H1 REG</v>
          </cell>
          <cell r="E28" t="str">
            <v>REG</v>
          </cell>
        </row>
        <row r="29">
          <cell r="C29" t="str">
            <v>265NST</v>
          </cell>
          <cell r="D29" t="str">
            <v>H1 NST</v>
          </cell>
          <cell r="E29" t="str">
            <v>REG</v>
          </cell>
        </row>
        <row r="30">
          <cell r="C30" t="str">
            <v>265DI NST</v>
          </cell>
          <cell r="D30" t="str">
            <v>H1 NST</v>
          </cell>
          <cell r="E30" t="str">
            <v>REG</v>
          </cell>
        </row>
        <row r="31">
          <cell r="C31" t="str">
            <v>275DI Bh</v>
          </cell>
          <cell r="D31" t="str">
            <v>H1 REG</v>
          </cell>
          <cell r="E31" t="str">
            <v>REG</v>
          </cell>
        </row>
        <row r="32">
          <cell r="C32" t="str">
            <v>275DI BP</v>
          </cell>
          <cell r="D32" t="str">
            <v>H1 REG</v>
          </cell>
          <cell r="E32" t="str">
            <v>REG</v>
          </cell>
        </row>
        <row r="33">
          <cell r="C33" t="str">
            <v>275DI NBP</v>
          </cell>
          <cell r="D33" t="str">
            <v>H1 NBP</v>
          </cell>
          <cell r="E33" t="str">
            <v>REG</v>
          </cell>
        </row>
        <row r="34">
          <cell r="C34" t="str">
            <v>275DI - BP -NLB</v>
          </cell>
          <cell r="D34" t="str">
            <v>H1 REG</v>
          </cell>
          <cell r="E34" t="str">
            <v>REG</v>
          </cell>
        </row>
        <row r="35">
          <cell r="C35" t="str">
            <v>275 DI w/o Hyd.</v>
          </cell>
          <cell r="D35" t="str">
            <v>H1 REG</v>
          </cell>
          <cell r="E35" t="str">
            <v>REG</v>
          </cell>
        </row>
        <row r="36">
          <cell r="C36" t="str">
            <v>275DI</v>
          </cell>
          <cell r="D36" t="str">
            <v>H1 REG</v>
          </cell>
          <cell r="E36" t="str">
            <v>REG</v>
          </cell>
        </row>
        <row r="37">
          <cell r="C37" t="str">
            <v>275DI Sar</v>
          </cell>
          <cell r="D37" t="str">
            <v>H1 REG</v>
          </cell>
          <cell r="E37" t="str">
            <v>REG</v>
          </cell>
        </row>
        <row r="38">
          <cell r="C38" t="str">
            <v>275NST</v>
          </cell>
          <cell r="D38" t="str">
            <v>H1 NST</v>
          </cell>
          <cell r="E38" t="str">
            <v>REG</v>
          </cell>
        </row>
        <row r="39">
          <cell r="C39" t="str">
            <v>275DI NST</v>
          </cell>
          <cell r="D39" t="str">
            <v>H1 NST</v>
          </cell>
          <cell r="E39" t="str">
            <v>REG</v>
          </cell>
        </row>
        <row r="40">
          <cell r="C40" t="str">
            <v>275DI NST-NMT</v>
          </cell>
          <cell r="D40" t="str">
            <v>H1 NST</v>
          </cell>
          <cell r="E40" t="str">
            <v>REG</v>
          </cell>
        </row>
        <row r="41">
          <cell r="C41" t="str">
            <v>275DI NST-NYT</v>
          </cell>
          <cell r="D41" t="str">
            <v>H1 NST</v>
          </cell>
          <cell r="E41" t="str">
            <v>REG</v>
          </cell>
        </row>
        <row r="42">
          <cell r="C42" t="str">
            <v>275DI NST-NRTW</v>
          </cell>
          <cell r="D42" t="str">
            <v>H1 NST</v>
          </cell>
          <cell r="E42" t="str">
            <v>REG</v>
          </cell>
        </row>
        <row r="43">
          <cell r="C43" t="str">
            <v>295 DI</v>
          </cell>
          <cell r="D43" t="str">
            <v>H1 NST</v>
          </cell>
          <cell r="E43" t="str">
            <v>REG</v>
          </cell>
        </row>
        <row r="44">
          <cell r="C44" t="str">
            <v>295 DI Deluxe</v>
          </cell>
          <cell r="D44" t="str">
            <v>H1 NST</v>
          </cell>
          <cell r="E44" t="str">
            <v>REG</v>
          </cell>
        </row>
        <row r="45">
          <cell r="C45" t="str">
            <v>NPTD</v>
          </cell>
          <cell r="D45" t="str">
            <v>H1 NST</v>
          </cell>
          <cell r="E45" t="str">
            <v>REG</v>
          </cell>
        </row>
        <row r="46">
          <cell r="C46" t="str">
            <v>NPLT</v>
          </cell>
          <cell r="D46" t="str">
            <v>H1 NST</v>
          </cell>
          <cell r="E46" t="str">
            <v>REG</v>
          </cell>
        </row>
        <row r="47">
          <cell r="C47" t="str">
            <v>TR295NSTLT</v>
          </cell>
          <cell r="D47" t="str">
            <v>H1 NST</v>
          </cell>
          <cell r="E47" t="str">
            <v>REG</v>
          </cell>
        </row>
        <row r="48">
          <cell r="C48" t="str">
            <v>TR295NSTLTDX</v>
          </cell>
          <cell r="D48" t="str">
            <v>H1 NST</v>
          </cell>
          <cell r="E48" t="str">
            <v>REG</v>
          </cell>
        </row>
        <row r="49">
          <cell r="C49" t="str">
            <v>NPLW</v>
          </cell>
          <cell r="D49" t="str">
            <v>H1 NST</v>
          </cell>
          <cell r="E49" t="str">
            <v>REG</v>
          </cell>
        </row>
        <row r="50">
          <cell r="C50" t="str">
            <v>NPDW</v>
          </cell>
          <cell r="D50" t="str">
            <v>H1 NST</v>
          </cell>
          <cell r="E50" t="str">
            <v>REG</v>
          </cell>
        </row>
        <row r="51">
          <cell r="C51" t="str">
            <v>NPT</v>
          </cell>
          <cell r="D51" t="str">
            <v>H1 NST</v>
          </cell>
          <cell r="E51" t="str">
            <v>REG</v>
          </cell>
        </row>
        <row r="52">
          <cell r="C52" t="str">
            <v>NPT</v>
          </cell>
          <cell r="D52" t="str">
            <v>H1 NST</v>
          </cell>
          <cell r="E52" t="str">
            <v>REG</v>
          </cell>
        </row>
        <row r="53">
          <cell r="C53" t="str">
            <v>TR295NSTLTPO</v>
          </cell>
          <cell r="D53" t="str">
            <v>H1 NST</v>
          </cell>
          <cell r="E53" t="str">
            <v>REG</v>
          </cell>
        </row>
        <row r="56">
          <cell r="C56" t="str">
            <v>445Arjun</v>
          </cell>
          <cell r="D56" t="str">
            <v>H2 REG</v>
          </cell>
          <cell r="E56" t="str">
            <v>H2</v>
          </cell>
        </row>
        <row r="57">
          <cell r="C57" t="str">
            <v>445DI Arjun</v>
          </cell>
          <cell r="D57" t="str">
            <v>H2 REG</v>
          </cell>
          <cell r="E57" t="str">
            <v>H2</v>
          </cell>
        </row>
        <row r="58">
          <cell r="C58" t="str">
            <v>445DI Arjun CRPTO</v>
          </cell>
          <cell r="D58" t="str">
            <v>H2 REG</v>
          </cell>
          <cell r="E58" t="str">
            <v>H2</v>
          </cell>
        </row>
        <row r="59">
          <cell r="C59" t="str">
            <v>475DI BP-E</v>
          </cell>
          <cell r="D59" t="str">
            <v>H1 REG</v>
          </cell>
          <cell r="E59" t="str">
            <v>REG</v>
          </cell>
        </row>
        <row r="60">
          <cell r="C60" t="str">
            <v>475DI BPE</v>
          </cell>
          <cell r="D60" t="str">
            <v>H1 REG</v>
          </cell>
          <cell r="E60" t="str">
            <v>REG</v>
          </cell>
        </row>
        <row r="61">
          <cell r="C61" t="str">
            <v>475DI NBP</v>
          </cell>
          <cell r="D61" t="str">
            <v>H1 NBP</v>
          </cell>
          <cell r="E61" t="str">
            <v>REG</v>
          </cell>
        </row>
        <row r="62">
          <cell r="C62" t="str">
            <v>NCNW</v>
          </cell>
          <cell r="D62" t="str">
            <v>H1 NBP</v>
          </cell>
          <cell r="E62" t="str">
            <v>REG</v>
          </cell>
        </row>
        <row r="63">
          <cell r="C63" t="str">
            <v>NCEW</v>
          </cell>
          <cell r="D63" t="str">
            <v>H1 NBP</v>
          </cell>
          <cell r="E63" t="str">
            <v>REG</v>
          </cell>
        </row>
        <row r="64">
          <cell r="C64" t="str">
            <v>NANW</v>
          </cell>
          <cell r="D64" t="str">
            <v>H1 NBP</v>
          </cell>
          <cell r="E64" t="str">
            <v>REG</v>
          </cell>
        </row>
        <row r="65">
          <cell r="C65" t="str">
            <v>475DI Sar</v>
          </cell>
          <cell r="D65" t="str">
            <v>H1 REG</v>
          </cell>
          <cell r="E65" t="str">
            <v>CM</v>
          </cell>
        </row>
        <row r="66">
          <cell r="C66" t="str">
            <v>475NST</v>
          </cell>
          <cell r="D66" t="str">
            <v>H1 NST</v>
          </cell>
          <cell r="E66" t="str">
            <v>CRE</v>
          </cell>
        </row>
        <row r="67">
          <cell r="C67" t="str">
            <v>475DI NST</v>
          </cell>
          <cell r="D67" t="str">
            <v>H1 NST</v>
          </cell>
          <cell r="E67" t="str">
            <v>CRE</v>
          </cell>
        </row>
        <row r="68">
          <cell r="C68" t="str">
            <v>475 DI NST</v>
          </cell>
          <cell r="D68" t="str">
            <v>H1 NST</v>
          </cell>
          <cell r="E68" t="str">
            <v>CRE</v>
          </cell>
        </row>
        <row r="69">
          <cell r="C69" t="str">
            <v>475DI NSTWL</v>
          </cell>
          <cell r="D69" t="str">
            <v>H1 NST</v>
          </cell>
          <cell r="E69" t="str">
            <v>CRE</v>
          </cell>
        </row>
        <row r="70">
          <cell r="C70" t="str">
            <v>475DI NSTOW</v>
          </cell>
          <cell r="D70" t="str">
            <v>H1 NST</v>
          </cell>
          <cell r="E70" t="str">
            <v>CRE</v>
          </cell>
        </row>
        <row r="71">
          <cell r="C71" t="str">
            <v>555Arjun CRPTO</v>
          </cell>
          <cell r="D71" t="str">
            <v>H2 REG</v>
          </cell>
          <cell r="E71" t="str">
            <v>H2</v>
          </cell>
          <cell r="F71" t="str">
            <v>CRPTO</v>
          </cell>
        </row>
        <row r="72">
          <cell r="C72" t="str">
            <v>555Arjun</v>
          </cell>
          <cell r="D72" t="str">
            <v>H2 REG</v>
          </cell>
          <cell r="E72" t="str">
            <v>H2</v>
          </cell>
        </row>
        <row r="73">
          <cell r="C73" t="str">
            <v>NPMU</v>
          </cell>
          <cell r="D73" t="str">
            <v>H2 REG</v>
          </cell>
          <cell r="E73" t="str">
            <v>H2</v>
          </cell>
          <cell r="F73" t="str">
            <v>OIB</v>
          </cell>
        </row>
        <row r="74">
          <cell r="C74" t="str">
            <v>445DI Arjun Ultra</v>
          </cell>
          <cell r="D74" t="str">
            <v>H2 REG</v>
          </cell>
          <cell r="E74" t="str">
            <v>H2</v>
          </cell>
        </row>
        <row r="75">
          <cell r="C75" t="str">
            <v>555DI Arjun Ultra</v>
          </cell>
          <cell r="D75" t="str">
            <v>H2 REG</v>
          </cell>
          <cell r="E75" t="str">
            <v>H2</v>
          </cell>
        </row>
        <row r="76">
          <cell r="C76" t="str">
            <v>605DI Arjun Ultra</v>
          </cell>
          <cell r="D76" t="str">
            <v>H2 REG</v>
          </cell>
          <cell r="E76" t="str">
            <v>H2</v>
          </cell>
        </row>
        <row r="77">
          <cell r="C77" t="str">
            <v>NMU</v>
          </cell>
          <cell r="D77" t="str">
            <v>H2 REG</v>
          </cell>
          <cell r="E77" t="str">
            <v>H2</v>
          </cell>
          <cell r="F77" t="str">
            <v>OIB</v>
          </cell>
        </row>
        <row r="78">
          <cell r="C78" t="str">
            <v>UAU</v>
          </cell>
          <cell r="D78" t="str">
            <v>H2 REG</v>
          </cell>
          <cell r="E78" t="str">
            <v>H2</v>
          </cell>
          <cell r="F78" t="str">
            <v>OIB</v>
          </cell>
        </row>
        <row r="79">
          <cell r="C79" t="str">
            <v>575DI Bh CRPTO</v>
          </cell>
          <cell r="D79" t="str">
            <v>H1 REG</v>
          </cell>
          <cell r="E79" t="str">
            <v>REG</v>
          </cell>
          <cell r="F79" t="str">
            <v>CRPTO</v>
          </cell>
        </row>
        <row r="80">
          <cell r="C80" t="str">
            <v>575DI BP CRPTO</v>
          </cell>
          <cell r="D80" t="str">
            <v>H1 REG</v>
          </cell>
          <cell r="E80" t="str">
            <v>REG</v>
          </cell>
          <cell r="F80" t="str">
            <v>CRPTO</v>
          </cell>
        </row>
        <row r="81">
          <cell r="C81" t="str">
            <v>575DI BP-E</v>
          </cell>
          <cell r="D81" t="str">
            <v>H1 REG</v>
          </cell>
          <cell r="E81" t="str">
            <v>REG</v>
          </cell>
        </row>
        <row r="82">
          <cell r="C82" t="str">
            <v>575DI BPE</v>
          </cell>
          <cell r="D82" t="str">
            <v>H1 REG</v>
          </cell>
          <cell r="E82" t="str">
            <v>REG</v>
          </cell>
        </row>
        <row r="83">
          <cell r="C83" t="str">
            <v>575DI Sar CRPTO</v>
          </cell>
          <cell r="D83" t="str">
            <v>H1 REG</v>
          </cell>
          <cell r="E83" t="str">
            <v>CM</v>
          </cell>
          <cell r="F83" t="str">
            <v>CRPTO</v>
          </cell>
        </row>
        <row r="84">
          <cell r="C84" t="str">
            <v>575DI NST</v>
          </cell>
          <cell r="D84" t="str">
            <v>H1 NST</v>
          </cell>
          <cell r="E84" t="str">
            <v>CM</v>
          </cell>
        </row>
        <row r="85">
          <cell r="C85" t="str">
            <v>NTOR</v>
          </cell>
          <cell r="D85" t="str">
            <v>H1 NST</v>
          </cell>
          <cell r="E85" t="str">
            <v>CM</v>
          </cell>
          <cell r="F85" t="str">
            <v>OIB</v>
          </cell>
        </row>
        <row r="86">
          <cell r="C86" t="str">
            <v>575DI NSTWL</v>
          </cell>
          <cell r="D86" t="str">
            <v>H1 NST</v>
          </cell>
          <cell r="E86" t="str">
            <v>CM</v>
          </cell>
        </row>
        <row r="87">
          <cell r="C87" t="str">
            <v>575DI NSTOW</v>
          </cell>
          <cell r="D87" t="str">
            <v>H1 NST</v>
          </cell>
          <cell r="E87" t="str">
            <v>CM</v>
          </cell>
        </row>
        <row r="88">
          <cell r="C88" t="str">
            <v>585DI CRPTO</v>
          </cell>
          <cell r="D88" t="str">
            <v>H1 REG</v>
          </cell>
          <cell r="E88" t="str">
            <v>REG</v>
          </cell>
          <cell r="F88" t="str">
            <v>CRPTO</v>
          </cell>
        </row>
        <row r="89">
          <cell r="C89" t="str">
            <v>585DI</v>
          </cell>
          <cell r="D89" t="str">
            <v>H1 REG</v>
          </cell>
          <cell r="E89" t="str">
            <v>REG</v>
          </cell>
        </row>
        <row r="90">
          <cell r="C90" t="str">
            <v>585DI Sar</v>
          </cell>
          <cell r="D90" t="str">
            <v>H1 REG</v>
          </cell>
          <cell r="E90" t="str">
            <v>CM</v>
          </cell>
        </row>
        <row r="91">
          <cell r="C91" t="str">
            <v>605DI  CE Arjun</v>
          </cell>
          <cell r="D91" t="str">
            <v>H2 REG</v>
          </cell>
          <cell r="E91" t="str">
            <v>H2</v>
          </cell>
        </row>
        <row r="92">
          <cell r="C92" t="str">
            <v>CE Special</v>
          </cell>
          <cell r="D92" t="str">
            <v>H2 REG</v>
          </cell>
          <cell r="E92" t="str">
            <v>H2</v>
          </cell>
        </row>
        <row r="93">
          <cell r="C93" t="str">
            <v>Combine Special</v>
          </cell>
          <cell r="D93" t="str">
            <v>H2 REG</v>
          </cell>
          <cell r="E93" t="str">
            <v>H2</v>
          </cell>
        </row>
        <row r="94">
          <cell r="C94" t="str">
            <v>NJCU</v>
          </cell>
          <cell r="D94" t="str">
            <v>H2 REG</v>
          </cell>
          <cell r="E94" t="str">
            <v>H2</v>
          </cell>
          <cell r="F94" t="str">
            <v>OIB</v>
          </cell>
        </row>
        <row r="95">
          <cell r="C95" t="str">
            <v>NJS</v>
          </cell>
          <cell r="D95" t="str">
            <v>H2 REG</v>
          </cell>
          <cell r="E95" t="str">
            <v>H2</v>
          </cell>
          <cell r="F95" t="str">
            <v>OIB</v>
          </cell>
        </row>
        <row r="96">
          <cell r="C96" t="str">
            <v>NJCE</v>
          </cell>
          <cell r="D96" t="str">
            <v>H2 REG</v>
          </cell>
          <cell r="E96" t="str">
            <v>H2</v>
          </cell>
          <cell r="F96" t="str">
            <v>OIB</v>
          </cell>
        </row>
        <row r="97">
          <cell r="C97" t="str">
            <v>NJCD</v>
          </cell>
          <cell r="D97" t="str">
            <v>H2 REG</v>
          </cell>
          <cell r="E97" t="str">
            <v>H2</v>
          </cell>
        </row>
        <row r="98">
          <cell r="C98" t="str">
            <v>NCRU</v>
          </cell>
          <cell r="D98" t="str">
            <v>H2 REG</v>
          </cell>
          <cell r="E98" t="str">
            <v>H2</v>
          </cell>
        </row>
        <row r="99">
          <cell r="C99" t="str">
            <v>NJU</v>
          </cell>
          <cell r="D99" t="str">
            <v>H2 REG</v>
          </cell>
          <cell r="E99" t="str">
            <v>H2</v>
          </cell>
        </row>
        <row r="100">
          <cell r="C100" t="str">
            <v>NKSU</v>
          </cell>
          <cell r="D100" t="str">
            <v>H2 REG</v>
          </cell>
          <cell r="E100" t="str">
            <v>H2</v>
          </cell>
        </row>
        <row r="101">
          <cell r="C101" t="str">
            <v>NCUR</v>
          </cell>
          <cell r="D101" t="str">
            <v>H2 REG</v>
          </cell>
          <cell r="E101" t="str">
            <v>H2</v>
          </cell>
        </row>
        <row r="102">
          <cell r="C102" t="str">
            <v>605DI Arjun</v>
          </cell>
          <cell r="D102" t="str">
            <v>H2 REG</v>
          </cell>
          <cell r="E102" t="str">
            <v>H2</v>
          </cell>
        </row>
        <row r="103">
          <cell r="C103" t="str">
            <v>605DI Arjun Crpto</v>
          </cell>
          <cell r="D103" t="str">
            <v>H2 REG</v>
          </cell>
          <cell r="E103" t="str">
            <v>H2</v>
          </cell>
          <cell r="F103" t="str">
            <v>CRPTO</v>
          </cell>
        </row>
        <row r="104">
          <cell r="C104" t="str">
            <v>TR605SS</v>
          </cell>
          <cell r="D104" t="str">
            <v>H2 REG</v>
          </cell>
          <cell r="E104" t="str">
            <v>H2</v>
          </cell>
        </row>
        <row r="105">
          <cell r="C105" t="str">
            <v>255YU</v>
          </cell>
          <cell r="D105" t="str">
            <v>H1 REG</v>
          </cell>
          <cell r="E105" t="str">
            <v>REG</v>
          </cell>
        </row>
        <row r="106">
          <cell r="C106" t="str">
            <v>265DI Bh</v>
          </cell>
          <cell r="D106" t="str">
            <v>H1 REG</v>
          </cell>
          <cell r="E106" t="str">
            <v>REG</v>
          </cell>
        </row>
        <row r="107">
          <cell r="C107" t="str">
            <v>265DI Sar</v>
          </cell>
          <cell r="D107" t="str">
            <v>H1 REG</v>
          </cell>
          <cell r="E107" t="str">
            <v>REG</v>
          </cell>
        </row>
        <row r="108">
          <cell r="C108" t="str">
            <v>265NST</v>
          </cell>
          <cell r="D108" t="str">
            <v>H1 NST</v>
          </cell>
          <cell r="E108" t="str">
            <v>REG</v>
          </cell>
        </row>
        <row r="109">
          <cell r="C109" t="str">
            <v>275DI Bh</v>
          </cell>
          <cell r="D109" t="str">
            <v>H1 REG</v>
          </cell>
          <cell r="E109" t="str">
            <v>REG</v>
          </cell>
        </row>
        <row r="110">
          <cell r="C110" t="str">
            <v>275DI Sar</v>
          </cell>
          <cell r="D110" t="str">
            <v>H1 REG</v>
          </cell>
          <cell r="E110" t="str">
            <v>REG</v>
          </cell>
        </row>
        <row r="111">
          <cell r="C111" t="str">
            <v>275NST</v>
          </cell>
          <cell r="D111" t="str">
            <v>H1 NST</v>
          </cell>
          <cell r="E111" t="str">
            <v>REG</v>
          </cell>
        </row>
        <row r="112">
          <cell r="C112" t="str">
            <v>445Arjun</v>
          </cell>
          <cell r="D112" t="str">
            <v>H2 REG</v>
          </cell>
          <cell r="E112" t="str">
            <v>H2</v>
          </cell>
        </row>
        <row r="113">
          <cell r="C113" t="str">
            <v>445 DI (42 HP)</v>
          </cell>
          <cell r="D113" t="str">
            <v>H2 REG</v>
          </cell>
          <cell r="E113" t="str">
            <v>H2</v>
          </cell>
        </row>
        <row r="114">
          <cell r="C114" t="str">
            <v>445DI</v>
          </cell>
          <cell r="D114" t="str">
            <v>H2 REG</v>
          </cell>
          <cell r="E114" t="str">
            <v>H2</v>
          </cell>
        </row>
        <row r="115">
          <cell r="C115" t="str">
            <v>475DI BP-E</v>
          </cell>
          <cell r="D115" t="str">
            <v>H1 REG</v>
          </cell>
          <cell r="E115" t="str">
            <v>REG</v>
          </cell>
        </row>
        <row r="116">
          <cell r="C116" t="str">
            <v>475DI Sar</v>
          </cell>
          <cell r="D116" t="str">
            <v>H1 REG</v>
          </cell>
          <cell r="E116" t="str">
            <v>CM</v>
          </cell>
        </row>
        <row r="117">
          <cell r="C117" t="str">
            <v>475NST</v>
          </cell>
          <cell r="D117" t="str">
            <v>H1 NST</v>
          </cell>
          <cell r="E117" t="str">
            <v>CRE</v>
          </cell>
        </row>
        <row r="118">
          <cell r="C118" t="str">
            <v>555Arjun CRPTO</v>
          </cell>
          <cell r="D118" t="str">
            <v>H2 REG</v>
          </cell>
          <cell r="E118" t="str">
            <v>H2</v>
          </cell>
          <cell r="F118" t="str">
            <v>CRPTO</v>
          </cell>
        </row>
        <row r="119">
          <cell r="C119" t="str">
            <v>555DI Arjun CRPTO</v>
          </cell>
          <cell r="D119" t="str">
            <v>H2 REG</v>
          </cell>
          <cell r="E119" t="str">
            <v>H2</v>
          </cell>
          <cell r="F119" t="str">
            <v>CRPTO</v>
          </cell>
        </row>
        <row r="120">
          <cell r="C120" t="str">
            <v>555Arjun</v>
          </cell>
          <cell r="D120" t="str">
            <v>H2 REG</v>
          </cell>
          <cell r="E120" t="str">
            <v>H2</v>
          </cell>
        </row>
        <row r="121">
          <cell r="C121" t="str">
            <v>555DI Arjun</v>
          </cell>
          <cell r="D121" t="str">
            <v>H2 REG</v>
          </cell>
          <cell r="E121" t="str">
            <v>H2</v>
          </cell>
        </row>
        <row r="122">
          <cell r="C122" t="str">
            <v>555DI -SPMU</v>
          </cell>
          <cell r="D122" t="str">
            <v>H2 REG</v>
          </cell>
          <cell r="E122" t="str">
            <v>H2</v>
          </cell>
          <cell r="F122" t="str">
            <v>OIB</v>
          </cell>
        </row>
        <row r="123">
          <cell r="C123" t="str">
            <v>555DI -SRJU</v>
          </cell>
          <cell r="D123" t="str">
            <v>H2 REG</v>
          </cell>
          <cell r="E123" t="str">
            <v>H2</v>
          </cell>
          <cell r="F123" t="str">
            <v>OIB</v>
          </cell>
        </row>
        <row r="124">
          <cell r="C124" t="str">
            <v>555DI SRKU</v>
          </cell>
          <cell r="D124" t="str">
            <v>H2 REG</v>
          </cell>
          <cell r="E124" t="str">
            <v>H2</v>
          </cell>
          <cell r="F124" t="str">
            <v>OIB</v>
          </cell>
        </row>
        <row r="125">
          <cell r="C125" t="str">
            <v>575DI Bh CRPTO</v>
          </cell>
          <cell r="D125" t="str">
            <v>H1 REG</v>
          </cell>
          <cell r="E125" t="str">
            <v>REG</v>
          </cell>
          <cell r="F125" t="str">
            <v>CRPTO</v>
          </cell>
        </row>
        <row r="126">
          <cell r="C126" t="str">
            <v>575DI BP-E</v>
          </cell>
          <cell r="D126" t="str">
            <v>H1 REG</v>
          </cell>
          <cell r="E126" t="str">
            <v>REG</v>
          </cell>
        </row>
        <row r="127">
          <cell r="C127" t="str">
            <v>575DI S</v>
          </cell>
          <cell r="D127" t="str">
            <v>H1 REG</v>
          </cell>
          <cell r="E127" t="str">
            <v>CM</v>
          </cell>
        </row>
        <row r="128">
          <cell r="C128" t="str">
            <v xml:space="preserve">575 DI </v>
          </cell>
          <cell r="D128" t="str">
            <v>H1 REG</v>
          </cell>
          <cell r="E128" t="str">
            <v>CM</v>
          </cell>
        </row>
        <row r="129">
          <cell r="C129" t="str">
            <v>575NST</v>
          </cell>
          <cell r="D129" t="str">
            <v>H1 NST</v>
          </cell>
          <cell r="E129" t="str">
            <v>CM</v>
          </cell>
        </row>
        <row r="130">
          <cell r="C130" t="str">
            <v>NATOR</v>
          </cell>
          <cell r="D130" t="str">
            <v>H1 NST</v>
          </cell>
          <cell r="E130" t="str">
            <v>CM</v>
          </cell>
        </row>
        <row r="131">
          <cell r="C131" t="str">
            <v>585DI CRPTO</v>
          </cell>
          <cell r="D131" t="str">
            <v>H1 REG</v>
          </cell>
          <cell r="E131" t="str">
            <v>REG</v>
          </cell>
          <cell r="F131" t="str">
            <v>CRPTO</v>
          </cell>
        </row>
        <row r="132">
          <cell r="C132" t="str">
            <v xml:space="preserve">585 DI </v>
          </cell>
          <cell r="D132" t="str">
            <v>H1 REG</v>
          </cell>
          <cell r="E132" t="str">
            <v>REG</v>
          </cell>
        </row>
        <row r="133">
          <cell r="C133" t="str">
            <v>585DI Sar</v>
          </cell>
          <cell r="D133" t="str">
            <v>H1 REG</v>
          </cell>
          <cell r="E133" t="str">
            <v>CM</v>
          </cell>
        </row>
        <row r="134">
          <cell r="C134" t="str">
            <v>605DI  CE Arjun</v>
          </cell>
          <cell r="D134" t="str">
            <v>H2 REG</v>
          </cell>
          <cell r="E134" t="str">
            <v>H2</v>
          </cell>
        </row>
        <row r="135">
          <cell r="C135" t="str">
            <v>605DI Arjun CE</v>
          </cell>
          <cell r="D135" t="str">
            <v>H2 REG</v>
          </cell>
          <cell r="E135" t="str">
            <v>H2</v>
          </cell>
        </row>
        <row r="136">
          <cell r="C136" t="str">
            <v>605DI Arjun</v>
          </cell>
          <cell r="D136" t="str">
            <v>H2 REG</v>
          </cell>
          <cell r="E136" t="str">
            <v>H2</v>
          </cell>
        </row>
        <row r="137">
          <cell r="C137" t="str">
            <v xml:space="preserve">605 DI </v>
          </cell>
          <cell r="D137" t="str">
            <v>H2 REG</v>
          </cell>
          <cell r="E137" t="str">
            <v>H2</v>
          </cell>
        </row>
        <row r="138">
          <cell r="C138" t="str">
            <v>605DI-PMU</v>
          </cell>
          <cell r="D138" t="str">
            <v>H2 REG</v>
          </cell>
          <cell r="E138" t="str">
            <v>H2</v>
          </cell>
        </row>
        <row r="139">
          <cell r="C139" t="str">
            <v>605DI - RCUR</v>
          </cell>
          <cell r="D139" t="str">
            <v>H2 REG</v>
          </cell>
          <cell r="E139" t="str">
            <v>H2</v>
          </cell>
          <cell r="F139" t="str">
            <v>OIB</v>
          </cell>
        </row>
        <row r="140">
          <cell r="C140" t="str">
            <v>605DI-RKSU</v>
          </cell>
          <cell r="D140" t="str">
            <v>H2 REG</v>
          </cell>
          <cell r="E140" t="str">
            <v>H2</v>
          </cell>
          <cell r="F140" t="str">
            <v>OIB</v>
          </cell>
        </row>
        <row r="141">
          <cell r="C141" t="str">
            <v>605DI Arjun Crpto</v>
          </cell>
          <cell r="D141" t="str">
            <v>H2 REG</v>
          </cell>
          <cell r="E141" t="str">
            <v>H2</v>
          </cell>
          <cell r="F141" t="str">
            <v>CRPTO</v>
          </cell>
        </row>
        <row r="142">
          <cell r="C142" t="str">
            <v>605DI-RJCU</v>
          </cell>
          <cell r="D142" t="str">
            <v>H2 REG</v>
          </cell>
          <cell r="E142" t="str">
            <v>H2</v>
          </cell>
        </row>
        <row r="143">
          <cell r="C143" t="str">
            <v>235DI</v>
          </cell>
          <cell r="D143" t="str">
            <v>H1 NBP</v>
          </cell>
          <cell r="E143" t="str">
            <v>235 DI</v>
          </cell>
        </row>
        <row r="144">
          <cell r="C144" t="str">
            <v>245DI</v>
          </cell>
          <cell r="D144" t="str">
            <v>H1 NBP</v>
          </cell>
          <cell r="E144" t="str">
            <v>245 DI</v>
          </cell>
        </row>
        <row r="145">
          <cell r="C145" t="str">
            <v>595DI TURBO</v>
          </cell>
          <cell r="D145" t="str">
            <v>H1 NST</v>
          </cell>
          <cell r="E145" t="str">
            <v>595 DI</v>
          </cell>
        </row>
        <row r="146">
          <cell r="C146" t="str">
            <v>595DI TURBO CRPTO</v>
          </cell>
          <cell r="D146" t="str">
            <v>H1 NST</v>
          </cell>
          <cell r="E146" t="str">
            <v>595 DI</v>
          </cell>
          <cell r="F146" t="str">
            <v>CRPTO</v>
          </cell>
        </row>
        <row r="147">
          <cell r="C147" t="str">
            <v>595DI CRPTO+PS</v>
          </cell>
          <cell r="D147" t="str">
            <v>H1 NST</v>
          </cell>
          <cell r="E147" t="str">
            <v>595 DI</v>
          </cell>
          <cell r="F147" t="str">
            <v>CRPTO</v>
          </cell>
        </row>
        <row r="148">
          <cell r="C148" t="str">
            <v>595DI</v>
          </cell>
          <cell r="D148" t="str">
            <v>H1 NST</v>
          </cell>
          <cell r="E148" t="str">
            <v>595 DI</v>
          </cell>
        </row>
        <row r="149">
          <cell r="C149" t="str">
            <v>595DI TURBO-CNSF</v>
          </cell>
          <cell r="D149" t="str">
            <v>H1 NST</v>
          </cell>
          <cell r="E149" t="str">
            <v>595 DI</v>
          </cell>
        </row>
        <row r="150">
          <cell r="C150" t="str">
            <v>595DI TURBO-CNRT</v>
          </cell>
          <cell r="D150" t="str">
            <v>H1 NST</v>
          </cell>
          <cell r="E150" t="str">
            <v>595 DI</v>
          </cell>
        </row>
        <row r="151">
          <cell r="C151" t="str">
            <v>H III</v>
          </cell>
          <cell r="D151" t="str">
            <v>H3 EXPORT</v>
          </cell>
          <cell r="E151" t="str">
            <v>H3</v>
          </cell>
        </row>
        <row r="152">
          <cell r="C152" t="str">
            <v>255 DI</v>
          </cell>
          <cell r="D152" t="str">
            <v>H1 EXP NONUSA</v>
          </cell>
          <cell r="E152" t="str">
            <v>REG</v>
          </cell>
        </row>
        <row r="153">
          <cell r="C153" t="str">
            <v>265 DI</v>
          </cell>
          <cell r="D153" t="str">
            <v>H1 EXP NONUSA</v>
          </cell>
          <cell r="E153" t="str">
            <v>REG</v>
          </cell>
        </row>
        <row r="154">
          <cell r="C154" t="str">
            <v>275 DI</v>
          </cell>
          <cell r="D154" t="str">
            <v>H1 EXP NONUSA</v>
          </cell>
          <cell r="E154" t="str">
            <v>REG</v>
          </cell>
        </row>
        <row r="155">
          <cell r="C155" t="str">
            <v>575 DI</v>
          </cell>
          <cell r="D155" t="str">
            <v>H1 EXP NONUSA</v>
          </cell>
          <cell r="E155" t="str">
            <v>REG</v>
          </cell>
        </row>
        <row r="156">
          <cell r="C156" t="str">
            <v>ENSX</v>
          </cell>
          <cell r="D156" t="str">
            <v>H1 EXP NONUSA</v>
          </cell>
          <cell r="E156" t="str">
            <v>REG</v>
          </cell>
        </row>
        <row r="157">
          <cell r="C157" t="str">
            <v>585 DI</v>
          </cell>
          <cell r="D157" t="str">
            <v>H1 EXP NONUSA</v>
          </cell>
          <cell r="E157" t="str">
            <v>REG</v>
          </cell>
        </row>
        <row r="158">
          <cell r="C158" t="str">
            <v>ROW-Nepal</v>
          </cell>
          <cell r="D158" t="str">
            <v>H1 EXP NONUSA</v>
          </cell>
          <cell r="E158" t="str">
            <v>REG</v>
          </cell>
        </row>
        <row r="159">
          <cell r="C159" t="str">
            <v>ROW-Nepal</v>
          </cell>
          <cell r="D159" t="str">
            <v>H1 EXP NONUSA</v>
          </cell>
          <cell r="E159" t="str">
            <v>REG</v>
          </cell>
        </row>
        <row r="160">
          <cell r="C160" t="str">
            <v>ROW-Nepal</v>
          </cell>
          <cell r="D160" t="str">
            <v>H1 EXP NONUSA</v>
          </cell>
          <cell r="E160" t="str">
            <v>REG</v>
          </cell>
        </row>
        <row r="161">
          <cell r="C161" t="str">
            <v>ROW-Nepal</v>
          </cell>
          <cell r="D161" t="str">
            <v>H1 EXP NONUSA</v>
          </cell>
          <cell r="E161" t="str">
            <v>REG</v>
          </cell>
        </row>
        <row r="162">
          <cell r="C162" t="str">
            <v>ROW-Nepal</v>
          </cell>
          <cell r="D162" t="str">
            <v>H1 EXP NONUSA</v>
          </cell>
          <cell r="E162" t="str">
            <v>REG</v>
          </cell>
        </row>
        <row r="163">
          <cell r="C163" t="str">
            <v>ROW-Nepal</v>
          </cell>
          <cell r="D163" t="str">
            <v>H1 EXP NONUSA</v>
          </cell>
          <cell r="E163" t="str">
            <v>REG</v>
          </cell>
        </row>
        <row r="164">
          <cell r="C164" t="str">
            <v>445 DI</v>
          </cell>
          <cell r="D164" t="str">
            <v>H2 EXP 2WD</v>
          </cell>
          <cell r="E164" t="str">
            <v>H2</v>
          </cell>
        </row>
        <row r="165">
          <cell r="C165" t="str">
            <v>445 DI 2WD</v>
          </cell>
          <cell r="D165" t="str">
            <v>H2 EXP 2WD</v>
          </cell>
          <cell r="E165" t="str">
            <v>H2</v>
          </cell>
        </row>
        <row r="166">
          <cell r="C166" t="str">
            <v>605 DI</v>
          </cell>
          <cell r="D166" t="str">
            <v>H2 EXP 2WD</v>
          </cell>
          <cell r="E166" t="str">
            <v>H2</v>
          </cell>
        </row>
        <row r="167">
          <cell r="C167" t="str">
            <v>C27</v>
          </cell>
          <cell r="D167" t="str">
            <v>H1 EXP USA COMPACT</v>
          </cell>
          <cell r="E167" t="str">
            <v>CM</v>
          </cell>
        </row>
        <row r="168">
          <cell r="C168" t="str">
            <v>C35</v>
          </cell>
          <cell r="D168" t="str">
            <v>H1 EXP USA COMPACT</v>
          </cell>
          <cell r="E168" t="str">
            <v>CM</v>
          </cell>
        </row>
        <row r="169">
          <cell r="C169" t="str">
            <v>CF50</v>
          </cell>
          <cell r="D169" t="str">
            <v>H1 EXP USA NST</v>
          </cell>
          <cell r="E169" t="str">
            <v>CM</v>
          </cell>
        </row>
        <row r="170">
          <cell r="C170" t="str">
            <v>E350</v>
          </cell>
          <cell r="D170" t="str">
            <v>H1 EXP USA NST</v>
          </cell>
          <cell r="E170" t="str">
            <v>REG</v>
          </cell>
        </row>
        <row r="171">
          <cell r="C171" t="str">
            <v>E350 DI</v>
          </cell>
          <cell r="D171" t="str">
            <v>H1 EXP USA NST</v>
          </cell>
          <cell r="E171" t="str">
            <v>REG</v>
          </cell>
        </row>
        <row r="172">
          <cell r="C172" t="str">
            <v>3505 DI</v>
          </cell>
          <cell r="D172" t="str">
            <v>H1 EXP USA NST</v>
          </cell>
          <cell r="E172" t="str">
            <v>REG</v>
          </cell>
        </row>
        <row r="173">
          <cell r="C173">
            <v>3505</v>
          </cell>
          <cell r="D173" t="str">
            <v>H1 EXP USA NST</v>
          </cell>
          <cell r="E173" t="str">
            <v>REG</v>
          </cell>
        </row>
        <row r="174">
          <cell r="C174" t="str">
            <v>NST 3505</v>
          </cell>
          <cell r="D174" t="str">
            <v>H1 EXP USA NST</v>
          </cell>
          <cell r="E174" t="str">
            <v>REG</v>
          </cell>
        </row>
        <row r="175">
          <cell r="C175" t="str">
            <v>NST E350</v>
          </cell>
          <cell r="D175" t="str">
            <v>H1 EXP USA NST</v>
          </cell>
          <cell r="E175" t="str">
            <v>REG</v>
          </cell>
        </row>
        <row r="176">
          <cell r="C176" t="str">
            <v>S25T</v>
          </cell>
          <cell r="D176" t="str">
            <v>H1 EXP USA NST</v>
          </cell>
          <cell r="E176" t="str">
            <v>REG</v>
          </cell>
        </row>
        <row r="177">
          <cell r="C177" t="str">
            <v>P25T</v>
          </cell>
          <cell r="D177" t="str">
            <v>H1 EXP USA NST</v>
          </cell>
          <cell r="E177" t="str">
            <v>H2</v>
          </cell>
        </row>
        <row r="178">
          <cell r="C178" t="str">
            <v>4005DI</v>
          </cell>
          <cell r="D178" t="str">
            <v>H2 EXP 2WD</v>
          </cell>
          <cell r="E178" t="str">
            <v>H2</v>
          </cell>
        </row>
        <row r="179">
          <cell r="C179" t="str">
            <v>4500DI 2WD</v>
          </cell>
          <cell r="D179" t="str">
            <v>H2 EXP 2WD</v>
          </cell>
          <cell r="E179" t="str">
            <v>H2</v>
          </cell>
        </row>
        <row r="180">
          <cell r="C180" t="str">
            <v>UPA</v>
          </cell>
          <cell r="D180" t="str">
            <v>H2 EXP 2WD</v>
          </cell>
          <cell r="E180" t="str">
            <v>H2</v>
          </cell>
        </row>
        <row r="181">
          <cell r="C181" t="str">
            <v>4500 2WD</v>
          </cell>
          <cell r="D181" t="str">
            <v>H2 EXP 2WD</v>
          </cell>
          <cell r="E181" t="str">
            <v>H2</v>
          </cell>
        </row>
        <row r="182">
          <cell r="C182" t="str">
            <v>4500DI H2</v>
          </cell>
          <cell r="D182" t="str">
            <v>H2 EXP 2WD</v>
          </cell>
          <cell r="E182" t="str">
            <v>H2</v>
          </cell>
        </row>
        <row r="183">
          <cell r="C183" t="str">
            <v>4500DI 4WD</v>
          </cell>
          <cell r="D183" t="str">
            <v>H2 EXPORT 4WD</v>
          </cell>
          <cell r="E183" t="str">
            <v xml:space="preserve">CAR 4WD </v>
          </cell>
        </row>
        <row r="184">
          <cell r="C184" t="str">
            <v>4500 4WD</v>
          </cell>
          <cell r="D184" t="str">
            <v>H2 EXPORT 4WD</v>
          </cell>
          <cell r="E184" t="str">
            <v xml:space="preserve">CAR 4WD </v>
          </cell>
        </row>
        <row r="185">
          <cell r="C185" t="str">
            <v>4500DI H2 4WD</v>
          </cell>
          <cell r="D185" t="str">
            <v>H2 EXPORT 4WD</v>
          </cell>
          <cell r="E185" t="str">
            <v xml:space="preserve">CAR 4WD </v>
          </cell>
        </row>
        <row r="186">
          <cell r="C186" t="str">
            <v>4500 4WD MM</v>
          </cell>
          <cell r="D186" t="str">
            <v>H2 EXPORT 4WD</v>
          </cell>
          <cell r="E186" t="str">
            <v>M&amp;M 4WD</v>
          </cell>
        </row>
        <row r="187">
          <cell r="C187" t="str">
            <v>R30T</v>
          </cell>
          <cell r="D187" t="str">
            <v>H2 EXPORT 4WD</v>
          </cell>
          <cell r="E187" t="str">
            <v>H2</v>
          </cell>
        </row>
        <row r="188">
          <cell r="C188" t="str">
            <v>S30T</v>
          </cell>
          <cell r="D188" t="str">
            <v>H2 EXPORT 4WD</v>
          </cell>
          <cell r="E188" t="str">
            <v>H2</v>
          </cell>
        </row>
        <row r="189">
          <cell r="C189" t="str">
            <v>P30T</v>
          </cell>
          <cell r="D189" t="str">
            <v>H2 EXPORT 4WD</v>
          </cell>
          <cell r="E189" t="str">
            <v>H2</v>
          </cell>
        </row>
        <row r="190">
          <cell r="C190" t="str">
            <v>PSMF</v>
          </cell>
          <cell r="D190" t="str">
            <v>H2 EXPORT 4WD</v>
          </cell>
          <cell r="E190" t="str">
            <v>H2</v>
          </cell>
        </row>
        <row r="191">
          <cell r="C191" t="str">
            <v>PSMA</v>
          </cell>
          <cell r="D191" t="str">
            <v>H2 EXPORT 4WD</v>
          </cell>
          <cell r="E191" t="str">
            <v>H2</v>
          </cell>
        </row>
        <row r="192">
          <cell r="C192" t="str">
            <v>5005 DI</v>
          </cell>
          <cell r="D192" t="str">
            <v>H2 EXP 2WD</v>
          </cell>
          <cell r="E192" t="str">
            <v>H2</v>
          </cell>
        </row>
        <row r="193">
          <cell r="C193" t="str">
            <v>5500DI 2WD</v>
          </cell>
          <cell r="D193" t="str">
            <v>H2 EXP 2WD</v>
          </cell>
          <cell r="E193" t="str">
            <v>H2</v>
          </cell>
        </row>
        <row r="194">
          <cell r="C194" t="str">
            <v>SROA</v>
          </cell>
          <cell r="D194" t="str">
            <v>H2 EXP 2WD</v>
          </cell>
          <cell r="E194" t="str">
            <v>H2</v>
          </cell>
        </row>
        <row r="195">
          <cell r="C195" t="str">
            <v>5500 2WD</v>
          </cell>
          <cell r="D195" t="str">
            <v>H2 EXP 2WD</v>
          </cell>
          <cell r="E195" t="str">
            <v>H2</v>
          </cell>
        </row>
        <row r="196">
          <cell r="C196" t="str">
            <v>5500DI H2</v>
          </cell>
          <cell r="D196" t="str">
            <v>H2 EXP 2WD</v>
          </cell>
          <cell r="E196" t="str">
            <v>H2</v>
          </cell>
        </row>
        <row r="197">
          <cell r="C197" t="str">
            <v>5500DI 4WD</v>
          </cell>
          <cell r="D197" t="str">
            <v>H2 EXPORT 4WD</v>
          </cell>
          <cell r="E197" t="str">
            <v xml:space="preserve">CAR 4WD </v>
          </cell>
        </row>
        <row r="198">
          <cell r="C198" t="str">
            <v>5500 4WD</v>
          </cell>
          <cell r="D198" t="str">
            <v>H2 EXPORT 4WD</v>
          </cell>
          <cell r="E198" t="str">
            <v>CAR 4WD</v>
          </cell>
        </row>
        <row r="199">
          <cell r="C199" t="str">
            <v>5500H2 4WD</v>
          </cell>
          <cell r="D199" t="str">
            <v>H2 EXPORT 4WD</v>
          </cell>
          <cell r="E199" t="str">
            <v>CAR 4WD</v>
          </cell>
        </row>
        <row r="200">
          <cell r="C200" t="str">
            <v>6000DI 2WD</v>
          </cell>
          <cell r="D200" t="str">
            <v>H2 EXPORT 4WD</v>
          </cell>
          <cell r="E200" t="str">
            <v>H2</v>
          </cell>
        </row>
        <row r="201">
          <cell r="C201" t="str">
            <v>6000 2WD</v>
          </cell>
          <cell r="D201" t="str">
            <v>H2 EXPORT 4WD</v>
          </cell>
          <cell r="E201" t="str">
            <v>H2</v>
          </cell>
        </row>
        <row r="202">
          <cell r="C202" t="str">
            <v>RPBT</v>
          </cell>
          <cell r="D202" t="str">
            <v>H2 EXPORT 4WD</v>
          </cell>
          <cell r="E202" t="str">
            <v>H2</v>
          </cell>
        </row>
        <row r="203">
          <cell r="C203" t="str">
            <v>RPI</v>
          </cell>
          <cell r="D203" t="str">
            <v>H2 EXP 2WD</v>
          </cell>
          <cell r="E203" t="str">
            <v>H2</v>
          </cell>
        </row>
        <row r="204">
          <cell r="C204" t="str">
            <v>TR60002WD-IRAN</v>
          </cell>
          <cell r="D204" t="str">
            <v>H2 EXP 2WD</v>
          </cell>
          <cell r="E204" t="str">
            <v>H2</v>
          </cell>
        </row>
        <row r="205">
          <cell r="C205" t="str">
            <v>6000DI H2</v>
          </cell>
          <cell r="D205" t="str">
            <v>H2 EXPORT 4WD</v>
          </cell>
          <cell r="E205" t="str">
            <v>H2</v>
          </cell>
        </row>
        <row r="206">
          <cell r="C206" t="str">
            <v>6000 DI 4WD</v>
          </cell>
          <cell r="D206" t="str">
            <v>H2 EXPORT 4WD</v>
          </cell>
          <cell r="E206" t="str">
            <v>CAR 4WD</v>
          </cell>
        </row>
        <row r="207">
          <cell r="C207" t="str">
            <v>6000 4WD</v>
          </cell>
          <cell r="D207" t="str">
            <v>H2 EXPORT 4WD</v>
          </cell>
          <cell r="E207" t="str">
            <v>CAR 4WD</v>
          </cell>
        </row>
        <row r="208">
          <cell r="C208" t="str">
            <v>6000DI H2 4WD</v>
          </cell>
          <cell r="D208" t="str">
            <v>H2 EXPORT 4WD</v>
          </cell>
          <cell r="E208" t="str">
            <v>CAR 4WD</v>
          </cell>
        </row>
        <row r="209">
          <cell r="C209" t="str">
            <v>6500DI 4WD</v>
          </cell>
          <cell r="D209" t="str">
            <v>H2 EXPORT 4WD</v>
          </cell>
          <cell r="E209" t="str">
            <v>CAR 4WD</v>
          </cell>
        </row>
        <row r="210">
          <cell r="C210" t="str">
            <v>6500 4WD</v>
          </cell>
          <cell r="D210" t="str">
            <v>H2 EXPORT 4WD</v>
          </cell>
          <cell r="E210" t="str">
            <v>CAR 4WD</v>
          </cell>
        </row>
        <row r="212">
          <cell r="C212" t="str">
            <v>6500 4WD</v>
          </cell>
          <cell r="D212" t="str">
            <v>H2 EXPORT 4WD</v>
          </cell>
          <cell r="E212" t="str">
            <v>CAR 4WD</v>
          </cell>
        </row>
        <row r="214">
          <cell r="C214" t="str">
            <v>NEW 45</v>
          </cell>
          <cell r="D214" t="str">
            <v>H3 EXPORT</v>
          </cell>
          <cell r="E214" t="str">
            <v>H3</v>
          </cell>
        </row>
        <row r="215">
          <cell r="C215" t="str">
            <v>NEW 55</v>
          </cell>
          <cell r="D215" t="str">
            <v>H3 EXPORT</v>
          </cell>
          <cell r="E215" t="str">
            <v>H3</v>
          </cell>
        </row>
        <row r="216">
          <cell r="C216" t="str">
            <v>NEW 65</v>
          </cell>
          <cell r="D216" t="str">
            <v>H3 EXPORT</v>
          </cell>
          <cell r="E216" t="str">
            <v>H3</v>
          </cell>
        </row>
        <row r="217">
          <cell r="C217" t="str">
            <v>NEW 65 4WD</v>
          </cell>
          <cell r="D217" t="str">
            <v>H3 EXPORT</v>
          </cell>
          <cell r="E217" t="str">
            <v>H3</v>
          </cell>
        </row>
        <row r="218">
          <cell r="C218" t="str">
            <v>NEW 55 4WD</v>
          </cell>
          <cell r="D218" t="str">
            <v>H3 EXPORT</v>
          </cell>
          <cell r="E218" t="str">
            <v>H3</v>
          </cell>
        </row>
        <row r="219">
          <cell r="C219" t="str">
            <v>NEW 45 4WD</v>
          </cell>
          <cell r="D219" t="str">
            <v>H3 EXPORT</v>
          </cell>
          <cell r="E219" t="str">
            <v>H3</v>
          </cell>
        </row>
        <row r="220">
          <cell r="C220" t="str">
            <v>NEW 65 2WD</v>
          </cell>
          <cell r="D220" t="str">
            <v>H3 EXPORT</v>
          </cell>
          <cell r="E220" t="str">
            <v>H3</v>
          </cell>
        </row>
        <row r="221">
          <cell r="C221" t="str">
            <v>NEW 55 2WD</v>
          </cell>
          <cell r="D221" t="str">
            <v>H3 EXPORT</v>
          </cell>
          <cell r="E221" t="str">
            <v>H3</v>
          </cell>
        </row>
        <row r="222">
          <cell r="C222" t="str">
            <v>NEW 45 2WD</v>
          </cell>
          <cell r="D222" t="str">
            <v>H3 EXPORT</v>
          </cell>
          <cell r="E222" t="str">
            <v>H3</v>
          </cell>
        </row>
        <row r="223">
          <cell r="C223" t="str">
            <v>5520 2WD</v>
          </cell>
          <cell r="D223" t="str">
            <v>H3 EXPORT</v>
          </cell>
          <cell r="E223" t="str">
            <v>H3</v>
          </cell>
        </row>
        <row r="224">
          <cell r="C224" t="str">
            <v>5520 4WD</v>
          </cell>
          <cell r="D224" t="str">
            <v>H3 EXPORT</v>
          </cell>
          <cell r="E224" t="str">
            <v>H3</v>
          </cell>
        </row>
        <row r="225">
          <cell r="C225" t="str">
            <v>6520 2WD</v>
          </cell>
          <cell r="D225" t="str">
            <v>H3 EXPORT</v>
          </cell>
          <cell r="E225" t="str">
            <v>H3</v>
          </cell>
        </row>
        <row r="226">
          <cell r="C226" t="str">
            <v>6520 4WD</v>
          </cell>
          <cell r="D226" t="str">
            <v>H3 EXPORT</v>
          </cell>
          <cell r="E226" t="str">
            <v>H3</v>
          </cell>
        </row>
        <row r="227">
          <cell r="C227" t="str">
            <v>7520 2WD</v>
          </cell>
          <cell r="D227" t="str">
            <v>H3 EXPORT</v>
          </cell>
          <cell r="E227" t="str">
            <v>H3</v>
          </cell>
        </row>
        <row r="228">
          <cell r="C228" t="str">
            <v>7520 4WD</v>
          </cell>
          <cell r="D228" t="str">
            <v>H3 EXPORT</v>
          </cell>
          <cell r="E228" t="str">
            <v>H3</v>
          </cell>
        </row>
        <row r="229">
          <cell r="C229" t="str">
            <v>MM-2015</v>
          </cell>
          <cell r="D229" t="str">
            <v>H3 EXPORT</v>
          </cell>
          <cell r="E229" t="str">
            <v>H3</v>
          </cell>
        </row>
        <row r="230">
          <cell r="C230" t="str">
            <v>MM-3015</v>
          </cell>
          <cell r="D230" t="str">
            <v>H3 EXPORT</v>
          </cell>
          <cell r="E230" t="str">
            <v>H3</v>
          </cell>
        </row>
        <row r="231">
          <cell r="C231" t="str">
            <v>New 80 2wd</v>
          </cell>
          <cell r="D231" t="str">
            <v>H4 EXP</v>
          </cell>
          <cell r="E231" t="str">
            <v>H4 EXP</v>
          </cell>
        </row>
        <row r="232">
          <cell r="C232" t="str">
            <v>New 80 4wd</v>
          </cell>
          <cell r="D232" t="str">
            <v>H4 EXP 4WD</v>
          </cell>
          <cell r="E232" t="str">
            <v>H4 EXP 4WD</v>
          </cell>
        </row>
        <row r="233">
          <cell r="C233" t="str">
            <v>29 PTO MECH</v>
          </cell>
          <cell r="D233" t="str">
            <v>H1 EXP USA NST</v>
          </cell>
          <cell r="E233" t="str">
            <v>REG</v>
          </cell>
        </row>
        <row r="234">
          <cell r="C234" t="str">
            <v>29 PTO HST</v>
          </cell>
          <cell r="D234" t="str">
            <v>H1 EXP USA NST</v>
          </cell>
          <cell r="E234" t="str">
            <v>REG</v>
          </cell>
        </row>
        <row r="235">
          <cell r="C235" t="str">
            <v>29 PTO Gear</v>
          </cell>
          <cell r="D235" t="str">
            <v>H1 EXP USA NST</v>
          </cell>
          <cell r="E235" t="str">
            <v>REG</v>
          </cell>
        </row>
        <row r="236">
          <cell r="C236" t="str">
            <v xml:space="preserve">33 PTO Gear </v>
          </cell>
          <cell r="D236" t="str">
            <v>H1 EXP USA NST</v>
          </cell>
          <cell r="E236" t="str">
            <v>REG</v>
          </cell>
        </row>
        <row r="237">
          <cell r="C237" t="str">
            <v>MASN</v>
          </cell>
          <cell r="D237" t="str">
            <v>H1 EXP USA NST</v>
          </cell>
          <cell r="E237" t="str">
            <v>REG</v>
          </cell>
        </row>
        <row r="238">
          <cell r="C238" t="str">
            <v>3525</v>
          </cell>
          <cell r="D238" t="str">
            <v>H1 EXP USA NST</v>
          </cell>
          <cell r="E238" t="str">
            <v>REG</v>
          </cell>
        </row>
        <row r="239">
          <cell r="C239" t="str">
            <v>EMBA</v>
          </cell>
          <cell r="D239" t="str">
            <v>H1 EXP USA NST</v>
          </cell>
          <cell r="E239" t="str">
            <v>REG</v>
          </cell>
        </row>
        <row r="240">
          <cell r="C240" t="str">
            <v>MBCN</v>
          </cell>
          <cell r="D240" t="str">
            <v>H1 EXP USA NST</v>
          </cell>
          <cell r="E240" t="str">
            <v>REG</v>
          </cell>
        </row>
        <row r="241">
          <cell r="C241" t="str">
            <v>3325</v>
          </cell>
          <cell r="D241" t="str">
            <v>H1 EXP USA NST</v>
          </cell>
          <cell r="E241" t="str">
            <v>REG</v>
          </cell>
        </row>
        <row r="242">
          <cell r="C242" t="str">
            <v>3325 TIER IV</v>
          </cell>
          <cell r="D242" t="str">
            <v>H1 EXP USA NST</v>
          </cell>
          <cell r="E242" t="str">
            <v>REG</v>
          </cell>
        </row>
        <row r="243">
          <cell r="C243" t="str">
            <v>3525 TIER IV</v>
          </cell>
          <cell r="D243" t="str">
            <v>H1 EXP USA NST</v>
          </cell>
          <cell r="E243" t="str">
            <v>REG</v>
          </cell>
        </row>
        <row r="244">
          <cell r="C244" t="str">
            <v>33 PTO MECH</v>
          </cell>
          <cell r="D244" t="str">
            <v>H1 EXP USA NST</v>
          </cell>
          <cell r="E244" t="str">
            <v>REG</v>
          </cell>
        </row>
        <row r="245">
          <cell r="C245" t="str">
            <v>38 PTO MECH</v>
          </cell>
          <cell r="D245" t="str">
            <v>H1 EXP USA NST</v>
          </cell>
          <cell r="E245" t="str">
            <v>REG</v>
          </cell>
        </row>
        <row r="246">
          <cell r="C246" t="str">
            <v>33 PTO HST</v>
          </cell>
          <cell r="D246" t="str">
            <v>H1 EXP USA NST</v>
          </cell>
          <cell r="E246" t="str">
            <v>REG</v>
          </cell>
        </row>
        <row r="247">
          <cell r="C247" t="str">
            <v>38 PTO HST</v>
          </cell>
          <cell r="D247" t="str">
            <v>H1 EXP USA NST</v>
          </cell>
          <cell r="E247" t="str">
            <v>REG</v>
          </cell>
        </row>
        <row r="248">
          <cell r="C248" t="str">
            <v>43 PTO MECH</v>
          </cell>
          <cell r="D248" t="str">
            <v>H1 EXP USA NST</v>
          </cell>
          <cell r="E248" t="str">
            <v>REG</v>
          </cell>
        </row>
        <row r="249">
          <cell r="C249" t="str">
            <v>43 PTO HST</v>
          </cell>
          <cell r="D249" t="str">
            <v>H1 EXP USA NST</v>
          </cell>
          <cell r="E249" t="str">
            <v>REG</v>
          </cell>
        </row>
        <row r="250">
          <cell r="C250" t="str">
            <v>5520</v>
          </cell>
          <cell r="D250" t="str">
            <v>H3 EXPORT</v>
          </cell>
          <cell r="E250" t="str">
            <v>H3</v>
          </cell>
        </row>
        <row r="251">
          <cell r="C251" t="str">
            <v>5520 TIER III</v>
          </cell>
          <cell r="D251" t="str">
            <v>H3 EXPORT</v>
          </cell>
          <cell r="E251" t="str">
            <v>H3</v>
          </cell>
        </row>
        <row r="252">
          <cell r="C252" t="str">
            <v>5520 4WD</v>
          </cell>
          <cell r="D252" t="str">
            <v>H3 EXPORT</v>
          </cell>
          <cell r="E252" t="str">
            <v>CAR 4WD</v>
          </cell>
        </row>
        <row r="253">
          <cell r="C253" t="str">
            <v>5520 4WD TIERIII</v>
          </cell>
          <cell r="D253" t="str">
            <v>H3 EXPORT</v>
          </cell>
          <cell r="E253" t="str">
            <v>CAR 4WD</v>
          </cell>
        </row>
        <row r="254">
          <cell r="C254" t="str">
            <v>5520 CAB</v>
          </cell>
          <cell r="D254" t="str">
            <v>H3 EXPORT</v>
          </cell>
          <cell r="E254" t="str">
            <v>CAR 4WD</v>
          </cell>
        </row>
        <row r="255">
          <cell r="C255" t="str">
            <v>5520 4WD CAB</v>
          </cell>
          <cell r="D255" t="str">
            <v>H3 EXPORT</v>
          </cell>
          <cell r="E255" t="str">
            <v>CAR 4WD</v>
          </cell>
        </row>
        <row r="259">
          <cell r="C259" t="str">
            <v>265DI NST</v>
          </cell>
          <cell r="D259" t="str">
            <v>H1 NST</v>
          </cell>
          <cell r="E259" t="str">
            <v>CRE</v>
          </cell>
        </row>
        <row r="260">
          <cell r="C260" t="str">
            <v>HDC</v>
          </cell>
          <cell r="D260" t="str">
            <v>H1 REG</v>
          </cell>
          <cell r="E260" t="str">
            <v>REG</v>
          </cell>
        </row>
        <row r="261">
          <cell r="C261" t="str">
            <v>TUP</v>
          </cell>
          <cell r="D261" t="str">
            <v>H1 REG</v>
          </cell>
          <cell r="E261" t="str">
            <v>REG</v>
          </cell>
        </row>
        <row r="262">
          <cell r="C262" t="str">
            <v>TUX</v>
          </cell>
          <cell r="D262" t="str">
            <v>H1 REG</v>
          </cell>
          <cell r="E262" t="str">
            <v>CRE</v>
          </cell>
        </row>
        <row r="263">
          <cell r="C263" t="str">
            <v>TUZ</v>
          </cell>
          <cell r="D263" t="str">
            <v>H1 REG</v>
          </cell>
          <cell r="E263" t="str">
            <v>REG</v>
          </cell>
        </row>
        <row r="264">
          <cell r="C264" t="str">
            <v>TUZ - Skid</v>
          </cell>
          <cell r="D264" t="str">
            <v>H1 REG</v>
          </cell>
          <cell r="E264" t="str">
            <v>REG</v>
          </cell>
        </row>
        <row r="265">
          <cell r="C265" t="str">
            <v>TUCB</v>
          </cell>
          <cell r="D265" t="str">
            <v>H1 REG</v>
          </cell>
          <cell r="E265" t="str">
            <v>CRE</v>
          </cell>
        </row>
        <row r="266">
          <cell r="C266" t="str">
            <v>DCB</v>
          </cell>
          <cell r="D266" t="str">
            <v>H1 REG</v>
          </cell>
          <cell r="E266" t="str">
            <v>CRE</v>
          </cell>
        </row>
        <row r="267">
          <cell r="C267" t="str">
            <v>DCZ</v>
          </cell>
          <cell r="D267" t="str">
            <v>H1 REG</v>
          </cell>
          <cell r="E267" t="str">
            <v>CRE</v>
          </cell>
        </row>
        <row r="268">
          <cell r="C268" t="str">
            <v>LCBA</v>
          </cell>
          <cell r="D268" t="str">
            <v>H1 REG</v>
          </cell>
          <cell r="E268" t="str">
            <v>CRE</v>
          </cell>
        </row>
        <row r="269">
          <cell r="C269" t="str">
            <v>TNS</v>
          </cell>
          <cell r="D269" t="str">
            <v>H1 NST</v>
          </cell>
          <cell r="E269" t="str">
            <v>CRE</v>
          </cell>
        </row>
        <row r="270">
          <cell r="C270" t="str">
            <v>CNRI</v>
          </cell>
          <cell r="D270" t="str">
            <v>H1 NST</v>
          </cell>
          <cell r="E270" t="str">
            <v>595 DI</v>
          </cell>
          <cell r="F270" t="str">
            <v>CRPTO</v>
          </cell>
        </row>
        <row r="271">
          <cell r="C271" t="str">
            <v>DLB</v>
          </cell>
          <cell r="D271" t="str">
            <v>H1 REG</v>
          </cell>
          <cell r="E271" t="str">
            <v>REG</v>
          </cell>
        </row>
        <row r="272">
          <cell r="C272" t="str">
            <v>DLZ</v>
          </cell>
          <cell r="D272" t="str">
            <v>H1 REG</v>
          </cell>
          <cell r="E272" t="str">
            <v>REG</v>
          </cell>
        </row>
        <row r="273">
          <cell r="C273" t="str">
            <v>SBE</v>
          </cell>
          <cell r="D273" t="str">
            <v>H1 REG</v>
          </cell>
          <cell r="E273" t="str">
            <v>REG</v>
          </cell>
        </row>
        <row r="274">
          <cell r="C274" t="str">
            <v>SBZ - Skid</v>
          </cell>
          <cell r="D274" t="str">
            <v>H1 REG</v>
          </cell>
          <cell r="E274" t="str">
            <v>REG</v>
          </cell>
        </row>
        <row r="275">
          <cell r="C275" t="str">
            <v>SBZ</v>
          </cell>
          <cell r="D275" t="str">
            <v>H1 REG</v>
          </cell>
          <cell r="E275" t="str">
            <v>REG</v>
          </cell>
        </row>
        <row r="276">
          <cell r="C276" t="str">
            <v>SBD</v>
          </cell>
          <cell r="D276" t="str">
            <v>H1 REG</v>
          </cell>
          <cell r="E276" t="str">
            <v>REG</v>
          </cell>
        </row>
        <row r="277">
          <cell r="C277" t="str">
            <v>SBN</v>
          </cell>
          <cell r="D277" t="str">
            <v>H1 REG</v>
          </cell>
          <cell r="E277" t="str">
            <v>REG</v>
          </cell>
        </row>
        <row r="278">
          <cell r="C278" t="str">
            <v>SCB</v>
          </cell>
          <cell r="D278" t="str">
            <v>H1 REG</v>
          </cell>
          <cell r="E278" t="str">
            <v>CRE</v>
          </cell>
        </row>
        <row r="279">
          <cell r="C279" t="str">
            <v>SCZ - Skid</v>
          </cell>
          <cell r="D279" t="str">
            <v>H1 REG</v>
          </cell>
          <cell r="E279" t="str">
            <v>REG</v>
          </cell>
        </row>
        <row r="280">
          <cell r="C280" t="str">
            <v>SNS</v>
          </cell>
          <cell r="D280" t="str">
            <v>H1 NST</v>
          </cell>
          <cell r="E280" t="str">
            <v>CRE</v>
          </cell>
        </row>
        <row r="281">
          <cell r="C281" t="str">
            <v>SNSZ</v>
          </cell>
          <cell r="D281" t="str">
            <v>H1 NST</v>
          </cell>
          <cell r="E281" t="str">
            <v>CRE</v>
          </cell>
        </row>
        <row r="282">
          <cell r="C282" t="str">
            <v>SNSZ - Skid</v>
          </cell>
          <cell r="D282" t="str">
            <v>H1 NST</v>
          </cell>
          <cell r="E282" t="str">
            <v>CRE</v>
          </cell>
        </row>
        <row r="283">
          <cell r="C283" t="str">
            <v>SNSW</v>
          </cell>
          <cell r="D283" t="str">
            <v>H1 NST</v>
          </cell>
          <cell r="E283" t="str">
            <v>CRE</v>
          </cell>
        </row>
        <row r="284">
          <cell r="C284" t="str">
            <v>SNWZ</v>
          </cell>
          <cell r="D284" t="str">
            <v>H1 NST</v>
          </cell>
          <cell r="E284" t="str">
            <v>CRE</v>
          </cell>
        </row>
        <row r="285">
          <cell r="C285" t="str">
            <v>SNWZ - Skid</v>
          </cell>
          <cell r="D285" t="str">
            <v>H1 NST</v>
          </cell>
          <cell r="E285" t="str">
            <v>CRE</v>
          </cell>
        </row>
        <row r="286">
          <cell r="C286" t="str">
            <v>NCOS</v>
          </cell>
          <cell r="D286" t="str">
            <v>H1 NST</v>
          </cell>
          <cell r="E286" t="str">
            <v>REG</v>
          </cell>
        </row>
        <row r="287">
          <cell r="C287" t="str">
            <v>TR475NSTLCOW</v>
          </cell>
          <cell r="D287" t="str">
            <v>H1 NST</v>
          </cell>
          <cell r="E287" t="str">
            <v>REG</v>
          </cell>
        </row>
        <row r="288">
          <cell r="C288" t="str">
            <v>TR575NSTRLCOW</v>
          </cell>
          <cell r="D288" t="str">
            <v>H1 NST</v>
          </cell>
          <cell r="E288" t="str">
            <v>REG</v>
          </cell>
        </row>
        <row r="289">
          <cell r="C289" t="str">
            <v>NCT</v>
          </cell>
          <cell r="D289" t="str">
            <v>H1 NST</v>
          </cell>
          <cell r="E289" t="str">
            <v>CRE</v>
          </cell>
        </row>
        <row r="290">
          <cell r="C290" t="str">
            <v>RLJ</v>
          </cell>
          <cell r="D290" t="str">
            <v>H1 NST</v>
          </cell>
          <cell r="E290" t="str">
            <v>REG</v>
          </cell>
        </row>
        <row r="291">
          <cell r="C291" t="str">
            <v>TR475NSTOW</v>
          </cell>
          <cell r="D291" t="str">
            <v>H1 NST</v>
          </cell>
          <cell r="E291" t="str">
            <v>REG</v>
          </cell>
        </row>
        <row r="292">
          <cell r="C292" t="str">
            <v>TR475NSTSWL</v>
          </cell>
          <cell r="D292" t="str">
            <v>H1 NST</v>
          </cell>
          <cell r="E292" t="str">
            <v>REG</v>
          </cell>
        </row>
        <row r="294">
          <cell r="C294" t="str">
            <v>NTOS</v>
          </cell>
          <cell r="D294" t="str">
            <v>H1 NST</v>
          </cell>
          <cell r="E294" t="str">
            <v>REG</v>
          </cell>
        </row>
        <row r="295">
          <cell r="C295" t="str">
            <v>TR575NSTSWLR</v>
          </cell>
          <cell r="D295" t="str">
            <v>H1 NST</v>
          </cell>
          <cell r="E295" t="str">
            <v>REG</v>
          </cell>
        </row>
        <row r="296">
          <cell r="C296" t="str">
            <v>RPL</v>
          </cell>
          <cell r="D296" t="str">
            <v>H1 NST</v>
          </cell>
          <cell r="E296" t="str">
            <v>REG</v>
          </cell>
        </row>
        <row r="297">
          <cell r="C297" t="str">
            <v>RPAA</v>
          </cell>
          <cell r="D297" t="str">
            <v>H1 NST</v>
          </cell>
          <cell r="E297" t="str">
            <v>REG</v>
          </cell>
        </row>
        <row r="298">
          <cell r="C298" t="str">
            <v>NCTS</v>
          </cell>
          <cell r="D298" t="str">
            <v>H1 NST</v>
          </cell>
          <cell r="E298" t="str">
            <v>H2</v>
          </cell>
        </row>
        <row r="299">
          <cell r="C299" t="str">
            <v>NCWS</v>
          </cell>
          <cell r="D299" t="str">
            <v>H1 NST</v>
          </cell>
          <cell r="E299" t="str">
            <v>H2</v>
          </cell>
        </row>
        <row r="300">
          <cell r="C300" t="str">
            <v>TR575BPEWL (Upgraded)</v>
          </cell>
          <cell r="D300" t="str">
            <v>H1 NBP</v>
          </cell>
          <cell r="E300" t="str">
            <v>REG</v>
          </cell>
        </row>
        <row r="301">
          <cell r="C301" t="str">
            <v>NARS</v>
          </cell>
          <cell r="D301" t="str">
            <v>H1 NST</v>
          </cell>
          <cell r="E301" t="str">
            <v>H2</v>
          </cell>
        </row>
        <row r="302">
          <cell r="C302" t="str">
            <v>NRWS</v>
          </cell>
          <cell r="D302" t="str">
            <v>H1 NST</v>
          </cell>
          <cell r="E302" t="str">
            <v>H2</v>
          </cell>
        </row>
        <row r="303">
          <cell r="C303" t="str">
            <v>NNRP</v>
          </cell>
          <cell r="D303" t="str">
            <v>H1 NST</v>
          </cell>
          <cell r="E303" t="str">
            <v>H2</v>
          </cell>
        </row>
        <row r="304">
          <cell r="C304" t="str">
            <v>SNOW</v>
          </cell>
          <cell r="D304" t="str">
            <v>H1 NST</v>
          </cell>
          <cell r="E304" t="str">
            <v>CRE</v>
          </cell>
          <cell r="F304" t="str">
            <v>OIB</v>
          </cell>
        </row>
        <row r="305">
          <cell r="C305" t="str">
            <v>STB</v>
          </cell>
          <cell r="D305" t="str">
            <v>H1 REG</v>
          </cell>
          <cell r="E305" t="str">
            <v>REG</v>
          </cell>
          <cell r="F305" t="str">
            <v>CRPTO</v>
          </cell>
        </row>
        <row r="306">
          <cell r="C306" t="str">
            <v>XDD</v>
          </cell>
          <cell r="D306" t="str">
            <v>H1 EXP NONUSA</v>
          </cell>
          <cell r="E306" t="str">
            <v>REG</v>
          </cell>
        </row>
        <row r="307">
          <cell r="C307" t="str">
            <v>EVB</v>
          </cell>
          <cell r="D307" t="str">
            <v>H1 REG</v>
          </cell>
          <cell r="E307" t="str">
            <v>REG</v>
          </cell>
        </row>
        <row r="308">
          <cell r="C308" t="str">
            <v>ENBX</v>
          </cell>
          <cell r="D308" t="str">
            <v>H1 NBP</v>
          </cell>
          <cell r="E308" t="str">
            <v>REG</v>
          </cell>
        </row>
        <row r="309">
          <cell r="C309" t="str">
            <v>ENWX</v>
          </cell>
          <cell r="D309" t="str">
            <v>H1 NBP</v>
          </cell>
          <cell r="E309" t="str">
            <v>REG</v>
          </cell>
        </row>
        <row r="310">
          <cell r="C310" t="str">
            <v>SNSB</v>
          </cell>
          <cell r="D310" t="str">
            <v>H1 NST</v>
          </cell>
          <cell r="E310" t="str">
            <v>CRE</v>
          </cell>
        </row>
        <row r="311">
          <cell r="C311" t="str">
            <v>EVC</v>
          </cell>
          <cell r="D311" t="str">
            <v>H1 REG</v>
          </cell>
          <cell r="E311" t="str">
            <v>REG</v>
          </cell>
        </row>
        <row r="312">
          <cell r="C312" t="str">
            <v>EVZ</v>
          </cell>
          <cell r="D312" t="str">
            <v>H1 REG</v>
          </cell>
          <cell r="E312" t="str">
            <v>REG</v>
          </cell>
        </row>
        <row r="313">
          <cell r="C313" t="str">
            <v>EVZ - Skid</v>
          </cell>
          <cell r="D313" t="str">
            <v>H1 REG</v>
          </cell>
          <cell r="E313" t="str">
            <v>REG</v>
          </cell>
        </row>
        <row r="314">
          <cell r="C314" t="str">
            <v>ECB</v>
          </cell>
          <cell r="D314" t="str">
            <v>H1 REG</v>
          </cell>
          <cell r="E314" t="str">
            <v>CRE</v>
          </cell>
        </row>
        <row r="315">
          <cell r="C315" t="str">
            <v>ECZ - Skid</v>
          </cell>
          <cell r="D315" t="str">
            <v>H1 REG</v>
          </cell>
          <cell r="E315" t="str">
            <v>CRE</v>
          </cell>
        </row>
        <row r="316">
          <cell r="C316" t="str">
            <v>ENS</v>
          </cell>
          <cell r="D316" t="str">
            <v>H1 NST</v>
          </cell>
          <cell r="E316" t="str">
            <v>CRE</v>
          </cell>
        </row>
        <row r="317">
          <cell r="C317" t="str">
            <v>ENSZ</v>
          </cell>
          <cell r="D317" t="str">
            <v>H1 NST</v>
          </cell>
          <cell r="E317" t="str">
            <v>CRE</v>
          </cell>
        </row>
        <row r="318">
          <cell r="C318" t="str">
            <v>ENSZ - Skid</v>
          </cell>
          <cell r="D318" t="str">
            <v>H1 NST</v>
          </cell>
          <cell r="E318" t="str">
            <v>CRE</v>
          </cell>
        </row>
        <row r="319">
          <cell r="C319" t="str">
            <v>ENSW</v>
          </cell>
          <cell r="D319" t="str">
            <v>H1 NST</v>
          </cell>
          <cell r="E319" t="str">
            <v>CRE</v>
          </cell>
        </row>
        <row r="320">
          <cell r="C320" t="str">
            <v>NARW</v>
          </cell>
          <cell r="D320" t="str">
            <v>H1 NST</v>
          </cell>
          <cell r="E320" t="str">
            <v>CRE</v>
          </cell>
        </row>
        <row r="321">
          <cell r="C321" t="str">
            <v>ENOW</v>
          </cell>
          <cell r="D321" t="str">
            <v>H1 NST</v>
          </cell>
          <cell r="E321" t="str">
            <v>CRE</v>
          </cell>
          <cell r="F321" t="str">
            <v>OIB</v>
          </cell>
        </row>
        <row r="322">
          <cell r="C322" t="str">
            <v>ENWZ</v>
          </cell>
          <cell r="D322" t="str">
            <v>H1 NST</v>
          </cell>
          <cell r="E322" t="str">
            <v>CRE</v>
          </cell>
        </row>
        <row r="323">
          <cell r="C323" t="str">
            <v>ENWZ-Skid</v>
          </cell>
          <cell r="D323" t="str">
            <v>H1 NST</v>
          </cell>
          <cell r="E323" t="str">
            <v>CRE</v>
          </cell>
        </row>
        <row r="324">
          <cell r="C324" t="str">
            <v>EPN</v>
          </cell>
          <cell r="D324" t="str">
            <v>H1 REG</v>
          </cell>
          <cell r="E324" t="str">
            <v>REG</v>
          </cell>
          <cell r="F324" t="str">
            <v>CRPTO</v>
          </cell>
        </row>
        <row r="325">
          <cell r="C325" t="str">
            <v>EPNZ</v>
          </cell>
          <cell r="D325" t="str">
            <v>H1 REG</v>
          </cell>
          <cell r="E325" t="str">
            <v>REG</v>
          </cell>
          <cell r="F325" t="str">
            <v>CRPTO</v>
          </cell>
        </row>
        <row r="326">
          <cell r="C326" t="str">
            <v>EPNZ- Skid</v>
          </cell>
          <cell r="D326" t="str">
            <v>H1 REG</v>
          </cell>
          <cell r="E326" t="str">
            <v>REG</v>
          </cell>
          <cell r="F326" t="str">
            <v>CRPTO</v>
          </cell>
        </row>
        <row r="327">
          <cell r="C327" t="str">
            <v>ENSP</v>
          </cell>
          <cell r="D327" t="str">
            <v>H1 NST</v>
          </cell>
          <cell r="E327" t="str">
            <v>CRE</v>
          </cell>
          <cell r="F327" t="str">
            <v>CRPTO</v>
          </cell>
        </row>
        <row r="328">
          <cell r="C328" t="str">
            <v>EPC</v>
          </cell>
          <cell r="D328" t="str">
            <v>H1 REG</v>
          </cell>
          <cell r="E328" t="str">
            <v>REG</v>
          </cell>
          <cell r="F328" t="str">
            <v>CRPTO</v>
          </cell>
        </row>
        <row r="329">
          <cell r="C329" t="str">
            <v>ENBX</v>
          </cell>
          <cell r="D329" t="str">
            <v>H1 NBP</v>
          </cell>
          <cell r="E329" t="str">
            <v>REG</v>
          </cell>
        </row>
        <row r="330">
          <cell r="C330" t="str">
            <v>TR575NBPSRI</v>
          </cell>
          <cell r="D330" t="str">
            <v>H1 NBP</v>
          </cell>
          <cell r="E330" t="str">
            <v>REG</v>
          </cell>
        </row>
        <row r="331">
          <cell r="C331" t="str">
            <v>ENSR</v>
          </cell>
          <cell r="D331" t="str">
            <v>H1 NST</v>
          </cell>
          <cell r="E331" t="str">
            <v>CRE</v>
          </cell>
        </row>
        <row r="332">
          <cell r="C332" t="str">
            <v>ENOW</v>
          </cell>
          <cell r="D332" t="str">
            <v>H1 NST</v>
          </cell>
          <cell r="E332" t="str">
            <v>CRE</v>
          </cell>
          <cell r="F332" t="str">
            <v>CRPTO</v>
          </cell>
        </row>
        <row r="333">
          <cell r="C333" t="str">
            <v>EROW</v>
          </cell>
          <cell r="D333" t="str">
            <v>H1 NST</v>
          </cell>
          <cell r="E333" t="str">
            <v>CRE</v>
          </cell>
          <cell r="F333" t="str">
            <v>CRPTO</v>
          </cell>
        </row>
        <row r="334">
          <cell r="C334" t="str">
            <v>CCB</v>
          </cell>
          <cell r="D334" t="str">
            <v>H1 REG</v>
          </cell>
          <cell r="E334" t="str">
            <v>CRE</v>
          </cell>
        </row>
        <row r="335">
          <cell r="C335" t="str">
            <v>CBL</v>
          </cell>
          <cell r="D335" t="str">
            <v>H1 REG</v>
          </cell>
          <cell r="E335" t="str">
            <v>CRE</v>
          </cell>
        </row>
        <row r="336">
          <cell r="C336" t="str">
            <v>CCE</v>
          </cell>
          <cell r="D336" t="str">
            <v>H1 REG</v>
          </cell>
          <cell r="E336" t="str">
            <v>CRE</v>
          </cell>
        </row>
        <row r="337">
          <cell r="C337" t="str">
            <v>CBL</v>
          </cell>
          <cell r="D337" t="str">
            <v>H1 REG</v>
          </cell>
          <cell r="E337" t="str">
            <v>CRE</v>
          </cell>
        </row>
        <row r="338">
          <cell r="C338" t="str">
            <v>DCL</v>
          </cell>
          <cell r="D338" t="str">
            <v>H1 REG</v>
          </cell>
          <cell r="E338" t="str">
            <v>CRE</v>
          </cell>
        </row>
        <row r="339">
          <cell r="C339" t="str">
            <v>CPC</v>
          </cell>
          <cell r="D339" t="str">
            <v>H1 REG</v>
          </cell>
          <cell r="E339" t="str">
            <v>CRE</v>
          </cell>
          <cell r="F339" t="str">
            <v>CRPTO</v>
          </cell>
        </row>
        <row r="340">
          <cell r="C340" t="str">
            <v>CPZ</v>
          </cell>
          <cell r="D340" t="str">
            <v>H1 REG</v>
          </cell>
          <cell r="E340" t="str">
            <v>CRE</v>
          </cell>
          <cell r="F340" t="str">
            <v>CRPTO</v>
          </cell>
        </row>
        <row r="341">
          <cell r="C341" t="str">
            <v>CPZ - Skid</v>
          </cell>
          <cell r="D341" t="str">
            <v>H1 REG</v>
          </cell>
          <cell r="E341" t="str">
            <v>CRE</v>
          </cell>
          <cell r="F341" t="str">
            <v>CRPTO</v>
          </cell>
        </row>
        <row r="342">
          <cell r="C342" t="str">
            <v>PEA</v>
          </cell>
          <cell r="D342" t="str">
            <v>H1 EXP NONUSA</v>
          </cell>
          <cell r="E342" t="str">
            <v>CRE</v>
          </cell>
        </row>
        <row r="343">
          <cell r="C343" t="str">
            <v>PM</v>
          </cell>
          <cell r="D343" t="str">
            <v>H2 REG</v>
          </cell>
          <cell r="E343" t="str">
            <v>H2</v>
          </cell>
        </row>
        <row r="344">
          <cell r="C344" t="str">
            <v>RKR</v>
          </cell>
          <cell r="D344" t="str">
            <v>H2 REG</v>
          </cell>
          <cell r="E344" t="str">
            <v>H2</v>
          </cell>
        </row>
        <row r="345">
          <cell r="C345" t="str">
            <v>RKRO</v>
          </cell>
          <cell r="D345" t="str">
            <v>H2 REG</v>
          </cell>
          <cell r="E345" t="str">
            <v>H2</v>
          </cell>
        </row>
        <row r="346">
          <cell r="C346" t="str">
            <v>RKS</v>
          </cell>
          <cell r="D346" t="str">
            <v>H2 REG</v>
          </cell>
          <cell r="E346" t="str">
            <v>H2</v>
          </cell>
        </row>
        <row r="347">
          <cell r="C347" t="str">
            <v>RKSR</v>
          </cell>
          <cell r="D347" t="str">
            <v>H2 REG</v>
          </cell>
          <cell r="E347" t="str">
            <v>H2</v>
          </cell>
        </row>
        <row r="348">
          <cell r="C348" t="str">
            <v>RKSRZ</v>
          </cell>
          <cell r="D348" t="str">
            <v>H2 REG</v>
          </cell>
          <cell r="E348" t="str">
            <v>H2</v>
          </cell>
        </row>
        <row r="349">
          <cell r="C349" t="str">
            <v>RKSRZ - Skid</v>
          </cell>
          <cell r="D349" t="str">
            <v>H2 REG</v>
          </cell>
          <cell r="E349" t="str">
            <v>H2</v>
          </cell>
        </row>
        <row r="350">
          <cell r="C350" t="str">
            <v>RCR</v>
          </cell>
          <cell r="D350" t="str">
            <v>H2 REG</v>
          </cell>
          <cell r="E350" t="str">
            <v>H2</v>
          </cell>
        </row>
        <row r="351">
          <cell r="C351" t="str">
            <v>RCRU</v>
          </cell>
          <cell r="D351" t="str">
            <v>H2 REG</v>
          </cell>
          <cell r="E351" t="str">
            <v>H2</v>
          </cell>
          <cell r="F351" t="str">
            <v>CRPTO OIB</v>
          </cell>
        </row>
        <row r="352">
          <cell r="C352" t="str">
            <v>RJCD</v>
          </cell>
          <cell r="D352" t="str">
            <v>H2 REG</v>
          </cell>
          <cell r="E352" t="str">
            <v>H2</v>
          </cell>
        </row>
        <row r="353">
          <cell r="C353" t="str">
            <v xml:space="preserve">RJS  </v>
          </cell>
          <cell r="D353" t="str">
            <v>H2 REG</v>
          </cell>
          <cell r="E353" t="str">
            <v>H2</v>
          </cell>
        </row>
        <row r="354">
          <cell r="C354" t="str">
            <v>RCSR</v>
          </cell>
          <cell r="D354" t="str">
            <v>H2 REG</v>
          </cell>
          <cell r="E354" t="str">
            <v>H2</v>
          </cell>
          <cell r="F354" t="str">
            <v>CRPTO</v>
          </cell>
        </row>
        <row r="355">
          <cell r="C355" t="str">
            <v>RCOR</v>
          </cell>
          <cell r="D355" t="str">
            <v>H2 REG</v>
          </cell>
          <cell r="E355" t="str">
            <v>H2</v>
          </cell>
        </row>
        <row r="356">
          <cell r="C356" t="str">
            <v>RKSO</v>
          </cell>
          <cell r="D356" t="str">
            <v>H2 REG</v>
          </cell>
          <cell r="E356" t="str">
            <v>H2</v>
          </cell>
        </row>
        <row r="357">
          <cell r="C357" t="str">
            <v>RKSU</v>
          </cell>
          <cell r="D357" t="str">
            <v>H2 REG</v>
          </cell>
          <cell r="E357" t="str">
            <v>H2</v>
          </cell>
          <cell r="F357" t="str">
            <v>CRPTO OIB</v>
          </cell>
        </row>
        <row r="358">
          <cell r="C358" t="str">
            <v>RJ</v>
          </cell>
          <cell r="D358" t="str">
            <v>H2 REG</v>
          </cell>
          <cell r="E358" t="str">
            <v>H2</v>
          </cell>
        </row>
        <row r="359">
          <cell r="C359" t="str">
            <v>RJS</v>
          </cell>
          <cell r="D359" t="str">
            <v>H2 REG</v>
          </cell>
          <cell r="E359" t="str">
            <v>H2</v>
          </cell>
        </row>
        <row r="360">
          <cell r="C360" t="str">
            <v>RJU</v>
          </cell>
          <cell r="D360" t="str">
            <v>H2 REG</v>
          </cell>
          <cell r="E360" t="str">
            <v>H2</v>
          </cell>
        </row>
        <row r="361">
          <cell r="C361" t="str">
            <v>RJX</v>
          </cell>
          <cell r="D361" t="str">
            <v>H2 EXP 2WD</v>
          </cell>
          <cell r="E361" t="str">
            <v>H2</v>
          </cell>
        </row>
        <row r="362">
          <cell r="C362" t="str">
            <v>RCUR</v>
          </cell>
          <cell r="D362" t="str">
            <v>H2 REG</v>
          </cell>
          <cell r="E362" t="str">
            <v>H2</v>
          </cell>
          <cell r="F362" t="str">
            <v>OIB</v>
          </cell>
        </row>
        <row r="363">
          <cell r="C363" t="str">
            <v>NRKU</v>
          </cell>
          <cell r="D363" t="str">
            <v>H2 REG</v>
          </cell>
          <cell r="E363" t="str">
            <v>H2</v>
          </cell>
          <cell r="F363" t="str">
            <v>OIB</v>
          </cell>
        </row>
        <row r="364">
          <cell r="C364" t="str">
            <v>SJRU</v>
          </cell>
          <cell r="D364" t="str">
            <v>H2 REG</v>
          </cell>
          <cell r="E364" t="str">
            <v>H2</v>
          </cell>
          <cell r="F364" t="str">
            <v>OIB</v>
          </cell>
        </row>
        <row r="365">
          <cell r="C365" t="str">
            <v>TR555RVCULTRA-UPG</v>
          </cell>
          <cell r="D365" t="str">
            <v>H2 REG</v>
          </cell>
          <cell r="E365" t="str">
            <v>H2</v>
          </cell>
          <cell r="F365" t="str">
            <v>OIB</v>
          </cell>
        </row>
        <row r="366">
          <cell r="C366" t="str">
            <v>TR605RVCPSULTRA-UPG</v>
          </cell>
          <cell r="D366" t="str">
            <v>H2 REG</v>
          </cell>
          <cell r="E366" t="str">
            <v>H2</v>
          </cell>
          <cell r="F366" t="str">
            <v>OIB</v>
          </cell>
        </row>
        <row r="367">
          <cell r="C367" t="str">
            <v>RJCU</v>
          </cell>
          <cell r="D367" t="str">
            <v>H2 REG</v>
          </cell>
          <cell r="E367" t="str">
            <v>H2</v>
          </cell>
          <cell r="F367" t="str">
            <v>OIB</v>
          </cell>
        </row>
        <row r="368">
          <cell r="C368" t="str">
            <v>RJCU NM</v>
          </cell>
          <cell r="D368" t="str">
            <v>H2 REG</v>
          </cell>
          <cell r="E368" t="str">
            <v>H2</v>
          </cell>
          <cell r="F368" t="str">
            <v>OIB</v>
          </cell>
        </row>
        <row r="369">
          <cell r="C369" t="str">
            <v>RJCX</v>
          </cell>
          <cell r="D369" t="str">
            <v>H2 REG</v>
          </cell>
          <cell r="E369" t="str">
            <v>H2</v>
          </cell>
          <cell r="F369" t="str">
            <v>OIB</v>
          </cell>
        </row>
        <row r="370">
          <cell r="C370" t="str">
            <v xml:space="preserve">TR605CE </v>
          </cell>
          <cell r="D370" t="str">
            <v>H2 REG</v>
          </cell>
          <cell r="E370" t="str">
            <v>H2</v>
          </cell>
        </row>
        <row r="371">
          <cell r="C371" t="str">
            <v>RJO</v>
          </cell>
          <cell r="D371" t="str">
            <v>H2 REG</v>
          </cell>
          <cell r="E371" t="str">
            <v>H2</v>
          </cell>
        </row>
        <row r="372">
          <cell r="C372" t="str">
            <v>RJCR</v>
          </cell>
          <cell r="D372" t="str">
            <v>H2 REG</v>
          </cell>
          <cell r="E372" t="str">
            <v>H2</v>
          </cell>
        </row>
        <row r="373">
          <cell r="C373" t="str">
            <v>RJC</v>
          </cell>
          <cell r="D373" t="str">
            <v>H2 REG</v>
          </cell>
          <cell r="E373" t="str">
            <v>H2</v>
          </cell>
        </row>
        <row r="374">
          <cell r="C374" t="str">
            <v>RJCE</v>
          </cell>
          <cell r="D374" t="str">
            <v>H2 REG</v>
          </cell>
          <cell r="E374" t="str">
            <v>H2</v>
          </cell>
        </row>
        <row r="375">
          <cell r="C375" t="str">
            <v>RJCE NM</v>
          </cell>
          <cell r="D375" t="str">
            <v>H2 REG</v>
          </cell>
          <cell r="E375" t="str">
            <v>H2</v>
          </cell>
        </row>
        <row r="376">
          <cell r="C376" t="str">
            <v>RJCZ - Skid</v>
          </cell>
          <cell r="D376" t="str">
            <v>H2 REG</v>
          </cell>
          <cell r="E376" t="str">
            <v>H2</v>
          </cell>
        </row>
        <row r="377">
          <cell r="C377" t="str">
            <v>PMO</v>
          </cell>
          <cell r="D377" t="str">
            <v>H2 REG</v>
          </cell>
          <cell r="E377" t="str">
            <v>H2</v>
          </cell>
        </row>
        <row r="378">
          <cell r="C378" t="str">
            <v>PMU</v>
          </cell>
          <cell r="D378" t="str">
            <v>H2 REG</v>
          </cell>
          <cell r="E378" t="str">
            <v>H2</v>
          </cell>
          <cell r="F378" t="str">
            <v>CRPTO OIB</v>
          </cell>
        </row>
        <row r="379">
          <cell r="C379" t="str">
            <v>PMU NM</v>
          </cell>
          <cell r="D379" t="str">
            <v>H2 REG</v>
          </cell>
          <cell r="E379" t="str">
            <v>H2</v>
          </cell>
          <cell r="F379" t="str">
            <v>CRPTO OIB</v>
          </cell>
        </row>
        <row r="380">
          <cell r="C380" t="str">
            <v>RJCO</v>
          </cell>
          <cell r="D380" t="str">
            <v>H2 REG</v>
          </cell>
          <cell r="E380" t="str">
            <v>H2</v>
          </cell>
        </row>
        <row r="381">
          <cell r="C381" t="str">
            <v>RCRO</v>
          </cell>
          <cell r="D381" t="str">
            <v>H2 REG</v>
          </cell>
          <cell r="E381" t="str">
            <v>H2</v>
          </cell>
          <cell r="F381" t="str">
            <v>CRPTO</v>
          </cell>
        </row>
        <row r="382">
          <cell r="C382" t="str">
            <v>UA</v>
          </cell>
          <cell r="D382" t="str">
            <v>H2 REG</v>
          </cell>
          <cell r="E382" t="str">
            <v>H2</v>
          </cell>
        </row>
        <row r="383">
          <cell r="C383" t="str">
            <v>UAO</v>
          </cell>
          <cell r="D383" t="str">
            <v>H2 REG</v>
          </cell>
          <cell r="E383" t="str">
            <v>H2</v>
          </cell>
        </row>
        <row r="384">
          <cell r="C384" t="str">
            <v>UAE</v>
          </cell>
          <cell r="D384" t="str">
            <v>H2 REG</v>
          </cell>
          <cell r="E384" t="str">
            <v>H2</v>
          </cell>
        </row>
        <row r="385">
          <cell r="C385" t="str">
            <v>UAZ</v>
          </cell>
          <cell r="D385" t="str">
            <v>H2 REG</v>
          </cell>
          <cell r="E385" t="str">
            <v>H2</v>
          </cell>
        </row>
        <row r="386">
          <cell r="C386" t="str">
            <v>UAZ - Skid</v>
          </cell>
          <cell r="D386" t="str">
            <v>H2 REG</v>
          </cell>
          <cell r="E386" t="str">
            <v>H2</v>
          </cell>
        </row>
        <row r="387">
          <cell r="C387" t="str">
            <v>UKR</v>
          </cell>
          <cell r="D387" t="str">
            <v>H2 REG</v>
          </cell>
          <cell r="E387" t="str">
            <v>H2</v>
          </cell>
          <cell r="F387" t="str">
            <v>CRPTO</v>
          </cell>
        </row>
        <row r="388">
          <cell r="C388" t="str">
            <v>UKZ - Skid</v>
          </cell>
          <cell r="D388" t="str">
            <v>H2 REG</v>
          </cell>
          <cell r="E388" t="str">
            <v>H2</v>
          </cell>
        </row>
        <row r="389">
          <cell r="C389" t="str">
            <v>UAP</v>
          </cell>
          <cell r="D389" t="str">
            <v>H2 REG</v>
          </cell>
          <cell r="E389" t="str">
            <v>H2</v>
          </cell>
        </row>
        <row r="390">
          <cell r="C390" t="str">
            <v>UAPO</v>
          </cell>
          <cell r="D390" t="str">
            <v>H2 REG</v>
          </cell>
          <cell r="E390" t="str">
            <v>H2</v>
          </cell>
        </row>
        <row r="391">
          <cell r="C391" t="str">
            <v>NAPU</v>
          </cell>
          <cell r="D391" t="str">
            <v>H2 REG</v>
          </cell>
          <cell r="E391" t="str">
            <v>H2</v>
          </cell>
        </row>
        <row r="392">
          <cell r="C392" t="str">
            <v>NAU</v>
          </cell>
          <cell r="D392" t="str">
            <v>H2 REG</v>
          </cell>
          <cell r="E392" t="str">
            <v>H2</v>
          </cell>
        </row>
        <row r="394">
          <cell r="C394" t="str">
            <v>UAPU</v>
          </cell>
          <cell r="D394" t="str">
            <v>H2 REG</v>
          </cell>
          <cell r="E394" t="str">
            <v>H2</v>
          </cell>
          <cell r="F394" t="str">
            <v>OIB</v>
          </cell>
        </row>
        <row r="395">
          <cell r="C395" t="str">
            <v>UMM</v>
          </cell>
          <cell r="D395" t="str">
            <v>H2 REG</v>
          </cell>
          <cell r="E395" t="str">
            <v>H2</v>
          </cell>
        </row>
        <row r="396">
          <cell r="C396" t="str">
            <v>UMR</v>
          </cell>
          <cell r="D396" t="str">
            <v>H2 REG</v>
          </cell>
          <cell r="E396" t="str">
            <v>H2</v>
          </cell>
          <cell r="F396" t="str">
            <v>CRPTO</v>
          </cell>
        </row>
        <row r="397">
          <cell r="C397" t="str">
            <v>UMP</v>
          </cell>
          <cell r="D397" t="str">
            <v>H2 REG</v>
          </cell>
          <cell r="E397" t="str">
            <v>H2</v>
          </cell>
        </row>
        <row r="398">
          <cell r="C398" t="str">
            <v>SPM</v>
          </cell>
          <cell r="D398" t="str">
            <v>H2 REG</v>
          </cell>
          <cell r="E398" t="str">
            <v>H2</v>
          </cell>
        </row>
        <row r="399">
          <cell r="C399" t="str">
            <v>NRJU</v>
          </cell>
          <cell r="D399" t="str">
            <v>H2 REG</v>
          </cell>
          <cell r="E399" t="str">
            <v>H2</v>
          </cell>
        </row>
        <row r="402">
          <cell r="C402" t="str">
            <v>SRKR</v>
          </cell>
          <cell r="D402" t="str">
            <v>H2 REG</v>
          </cell>
          <cell r="E402" t="str">
            <v>H2</v>
          </cell>
          <cell r="F402" t="str">
            <v>CRPTO</v>
          </cell>
        </row>
        <row r="403">
          <cell r="C403" t="str">
            <v>SRKRZ</v>
          </cell>
          <cell r="D403" t="str">
            <v>H2 REG</v>
          </cell>
          <cell r="E403" t="str">
            <v>H2</v>
          </cell>
        </row>
        <row r="404">
          <cell r="C404" t="str">
            <v>SRRZ - Skid</v>
          </cell>
          <cell r="D404" t="str">
            <v>H2 REG</v>
          </cell>
          <cell r="E404" t="str">
            <v>H2</v>
          </cell>
        </row>
        <row r="405">
          <cell r="C405" t="str">
            <v>SRKZ</v>
          </cell>
          <cell r="D405" t="str">
            <v>H2 REG</v>
          </cell>
          <cell r="E405" t="str">
            <v>H2</v>
          </cell>
        </row>
        <row r="406">
          <cell r="C406" t="str">
            <v>SRJ</v>
          </cell>
          <cell r="D406" t="str">
            <v>H2 REG</v>
          </cell>
          <cell r="E406" t="str">
            <v>H2</v>
          </cell>
        </row>
        <row r="407">
          <cell r="C407" t="str">
            <v>SRJU</v>
          </cell>
          <cell r="D407" t="str">
            <v>H2 REG</v>
          </cell>
          <cell r="E407" t="str">
            <v>H2</v>
          </cell>
          <cell r="F407" t="str">
            <v>OIB</v>
          </cell>
        </row>
        <row r="408">
          <cell r="C408" t="str">
            <v>SRJR</v>
          </cell>
          <cell r="D408" t="str">
            <v>H2 REG</v>
          </cell>
          <cell r="E408" t="str">
            <v>H2</v>
          </cell>
          <cell r="F408" t="str">
            <v>CRPTO</v>
          </cell>
        </row>
        <row r="409">
          <cell r="C409" t="str">
            <v>USM</v>
          </cell>
          <cell r="D409" t="str">
            <v>H2 EXPORT 4WD</v>
          </cell>
          <cell r="E409" t="str">
            <v>M&amp;M 4WD</v>
          </cell>
        </row>
        <row r="410">
          <cell r="C410" t="str">
            <v>4530</v>
          </cell>
          <cell r="D410" t="str">
            <v>H2 EXPORT 4WD</v>
          </cell>
          <cell r="E410" t="str">
            <v>M&amp;M 4WD</v>
          </cell>
        </row>
        <row r="411">
          <cell r="C411" t="str">
            <v>USMA</v>
          </cell>
          <cell r="D411" t="str">
            <v>H2 EXPORT 4WD</v>
          </cell>
          <cell r="E411" t="str">
            <v>M&amp;M 4WD</v>
          </cell>
        </row>
        <row r="412">
          <cell r="C412" t="str">
            <v>SPMO</v>
          </cell>
          <cell r="D412" t="str">
            <v>H2 REG</v>
          </cell>
          <cell r="E412" t="str">
            <v>H2</v>
          </cell>
          <cell r="F412" t="str">
            <v>OIB</v>
          </cell>
        </row>
        <row r="413">
          <cell r="C413" t="str">
            <v>SPMU</v>
          </cell>
          <cell r="D413" t="str">
            <v>H2 REG</v>
          </cell>
          <cell r="E413" t="str">
            <v>H2</v>
          </cell>
          <cell r="F413" t="str">
            <v>OIB</v>
          </cell>
        </row>
        <row r="414">
          <cell r="C414" t="str">
            <v>SRJO</v>
          </cell>
          <cell r="D414" t="str">
            <v>H2 REG</v>
          </cell>
          <cell r="E414" t="str">
            <v>H2</v>
          </cell>
          <cell r="F414" t="str">
            <v>OIB</v>
          </cell>
        </row>
        <row r="415">
          <cell r="C415" t="str">
            <v>SRKO</v>
          </cell>
          <cell r="D415" t="str">
            <v>H2 REG</v>
          </cell>
          <cell r="E415" t="str">
            <v>H2</v>
          </cell>
          <cell r="F415" t="str">
            <v>OIB</v>
          </cell>
        </row>
        <row r="416">
          <cell r="C416" t="str">
            <v>SRKU</v>
          </cell>
          <cell r="D416" t="str">
            <v>H2 REG</v>
          </cell>
          <cell r="E416" t="str">
            <v>H2</v>
          </cell>
          <cell r="F416" t="str">
            <v>CRPTO OIB</v>
          </cell>
        </row>
        <row r="417">
          <cell r="C417" t="str">
            <v>NRCO</v>
          </cell>
          <cell r="D417" t="str">
            <v>H2 REG</v>
          </cell>
          <cell r="E417" t="str">
            <v>H2</v>
          </cell>
        </row>
        <row r="418">
          <cell r="C418" t="str">
            <v>CNST</v>
          </cell>
          <cell r="D418" t="str">
            <v>H1 NST</v>
          </cell>
          <cell r="E418" t="str">
            <v>595 DI</v>
          </cell>
        </row>
        <row r="419">
          <cell r="C419" t="str">
            <v>NNTL</v>
          </cell>
          <cell r="D419" t="str">
            <v>H1 NST</v>
          </cell>
          <cell r="E419" t="str">
            <v>595 DI</v>
          </cell>
          <cell r="F419" t="str">
            <v>OIB</v>
          </cell>
        </row>
        <row r="420">
          <cell r="C420" t="str">
            <v>CNRT</v>
          </cell>
          <cell r="D420" t="str">
            <v>H1 NST</v>
          </cell>
          <cell r="E420" t="str">
            <v>595 DI</v>
          </cell>
          <cell r="F420" t="str">
            <v>CRPTO</v>
          </cell>
        </row>
        <row r="421">
          <cell r="C421" t="str">
            <v>CNSF</v>
          </cell>
          <cell r="D421" t="str">
            <v>H1 NST</v>
          </cell>
          <cell r="E421" t="str">
            <v>595 DI</v>
          </cell>
        </row>
        <row r="422">
          <cell r="C422" t="str">
            <v>CNPT</v>
          </cell>
          <cell r="D422" t="str">
            <v>H1 NST</v>
          </cell>
          <cell r="E422" t="str">
            <v>595 DI</v>
          </cell>
          <cell r="F422" t="str">
            <v>CRPTO</v>
          </cell>
        </row>
        <row r="423">
          <cell r="C423" t="str">
            <v>CNRP</v>
          </cell>
          <cell r="D423" t="str">
            <v>H1 NST</v>
          </cell>
          <cell r="E423" t="str">
            <v>595 DI</v>
          </cell>
          <cell r="F423" t="str">
            <v>CRPTO</v>
          </cell>
        </row>
        <row r="424">
          <cell r="C424" t="str">
            <v>CNSL</v>
          </cell>
          <cell r="D424" t="str">
            <v>H1 NST</v>
          </cell>
          <cell r="E424" t="str">
            <v>595 DI</v>
          </cell>
        </row>
        <row r="425">
          <cell r="C425" t="str">
            <v>CNOL</v>
          </cell>
          <cell r="D425" t="str">
            <v>H1 NST</v>
          </cell>
          <cell r="E425" t="str">
            <v>595 DI</v>
          </cell>
          <cell r="F425" t="str">
            <v>OIB</v>
          </cell>
        </row>
        <row r="426">
          <cell r="C426" t="str">
            <v>CNRL</v>
          </cell>
          <cell r="D426" t="str">
            <v>H1 NST</v>
          </cell>
          <cell r="E426" t="str">
            <v>595 DI</v>
          </cell>
        </row>
        <row r="427">
          <cell r="C427" t="str">
            <v>NTCR</v>
          </cell>
          <cell r="D427" t="str">
            <v>H1 NST</v>
          </cell>
          <cell r="E427" t="str">
            <v>595 DI</v>
          </cell>
          <cell r="F427" t="str">
            <v>CRPTO</v>
          </cell>
        </row>
        <row r="428">
          <cell r="C428" t="str">
            <v>CNRO</v>
          </cell>
          <cell r="D428" t="str">
            <v>H1 NST</v>
          </cell>
          <cell r="E428" t="str">
            <v>595 DI</v>
          </cell>
          <cell r="F428" t="str">
            <v>CRPTO</v>
          </cell>
        </row>
        <row r="429">
          <cell r="C429" t="str">
            <v>TS</v>
          </cell>
          <cell r="D429" t="str">
            <v>H1 NST</v>
          </cell>
          <cell r="E429" t="str">
            <v>595 DI</v>
          </cell>
          <cell r="F429" t="str">
            <v>CRPTO</v>
          </cell>
        </row>
        <row r="430">
          <cell r="C430" t="str">
            <v>TB</v>
          </cell>
          <cell r="D430" t="str">
            <v>H1 NST</v>
          </cell>
          <cell r="E430" t="str">
            <v>595 DI</v>
          </cell>
          <cell r="F430" t="str">
            <v>CRPTO</v>
          </cell>
        </row>
        <row r="431">
          <cell r="C431" t="str">
            <v>TN</v>
          </cell>
          <cell r="D431" t="str">
            <v>H1 NST</v>
          </cell>
          <cell r="E431" t="str">
            <v>595 DI</v>
          </cell>
          <cell r="F431" t="str">
            <v>CRPTO</v>
          </cell>
        </row>
        <row r="432">
          <cell r="C432" t="str">
            <v>TUF</v>
          </cell>
          <cell r="D432" t="str">
            <v>H1 REG</v>
          </cell>
          <cell r="E432" t="str">
            <v>REG</v>
          </cell>
        </row>
        <row r="433">
          <cell r="C433" t="str">
            <v>EMA</v>
          </cell>
          <cell r="D433" t="str">
            <v>H1 EXP USA NST</v>
          </cell>
          <cell r="E433" t="str">
            <v>REG</v>
          </cell>
        </row>
        <row r="434">
          <cell r="C434" t="str">
            <v>EMA</v>
          </cell>
          <cell r="D434" t="str">
            <v>H1 EXP USA NST</v>
          </cell>
          <cell r="E434" t="str">
            <v>REG</v>
          </cell>
        </row>
        <row r="435">
          <cell r="C435" t="str">
            <v>EMAN</v>
          </cell>
          <cell r="D435" t="str">
            <v>H1 EXP USA NST</v>
          </cell>
          <cell r="E435" t="str">
            <v>REG</v>
          </cell>
        </row>
        <row r="436">
          <cell r="C436" t="str">
            <v>EMB</v>
          </cell>
          <cell r="D436" t="str">
            <v>H1 EXP USA NST</v>
          </cell>
          <cell r="E436" t="str">
            <v>REG</v>
          </cell>
          <cell r="F436" t="str">
            <v>CRPTO</v>
          </cell>
        </row>
        <row r="437">
          <cell r="C437" t="str">
            <v>EMBN</v>
          </cell>
          <cell r="D437" t="str">
            <v>H1 EXP USA NST</v>
          </cell>
          <cell r="E437" t="str">
            <v>REG</v>
          </cell>
          <cell r="F437" t="str">
            <v>CRPTO</v>
          </cell>
        </row>
        <row r="438">
          <cell r="C438" t="str">
            <v>5525 DI</v>
          </cell>
          <cell r="D438" t="str">
            <v>H1 EXP USA NST</v>
          </cell>
          <cell r="E438" t="str">
            <v>REG</v>
          </cell>
        </row>
        <row r="439">
          <cell r="C439" t="str">
            <v>SRCN</v>
          </cell>
          <cell r="D439" t="str">
            <v>H1 EXP USA NST</v>
          </cell>
          <cell r="E439" t="str">
            <v>CM</v>
          </cell>
        </row>
        <row r="440">
          <cell r="C440" t="str">
            <v>5525</v>
          </cell>
          <cell r="D440" t="str">
            <v>H1 EXP USA NST</v>
          </cell>
          <cell r="E440" t="str">
            <v>CM</v>
          </cell>
        </row>
        <row r="441">
          <cell r="C441" t="str">
            <v>5525  TIER III</v>
          </cell>
          <cell r="D441" t="str">
            <v>H1 EXP USA NST</v>
          </cell>
          <cell r="E441" t="str">
            <v>CM</v>
          </cell>
        </row>
        <row r="442">
          <cell r="C442" t="str">
            <v>FPE</v>
          </cell>
          <cell r="D442" t="str">
            <v>H1 EXP NONUSA</v>
          </cell>
          <cell r="E442" t="str">
            <v>REG</v>
          </cell>
        </row>
        <row r="443">
          <cell r="C443" t="str">
            <v>UP</v>
          </cell>
          <cell r="D443" t="str">
            <v>H2 EXP 2WD</v>
          </cell>
          <cell r="E443" t="str">
            <v>H2</v>
          </cell>
        </row>
        <row r="444">
          <cell r="C444" t="str">
            <v>4500</v>
          </cell>
          <cell r="D444" t="str">
            <v>H2 EXP 2WD</v>
          </cell>
          <cell r="E444" t="str">
            <v>H2</v>
          </cell>
        </row>
        <row r="445">
          <cell r="C445" t="str">
            <v>4525 Tier III</v>
          </cell>
          <cell r="D445" t="str">
            <v>H2 EXP 2WD</v>
          </cell>
          <cell r="E445" t="str">
            <v>H2</v>
          </cell>
        </row>
        <row r="446">
          <cell r="C446" t="str">
            <v>4500 DI 2WD</v>
          </cell>
          <cell r="D446" t="str">
            <v>H2 EXP 2WD</v>
          </cell>
          <cell r="E446" t="str">
            <v>H2</v>
          </cell>
        </row>
        <row r="447">
          <cell r="C447" t="str">
            <v>US</v>
          </cell>
          <cell r="D447" t="str">
            <v>H2 EXPORT 4WD</v>
          </cell>
          <cell r="E447" t="str">
            <v>CAR 4WD</v>
          </cell>
        </row>
        <row r="448">
          <cell r="C448" t="str">
            <v>SRP</v>
          </cell>
          <cell r="D448" t="str">
            <v>H2 EXP 2WD</v>
          </cell>
          <cell r="E448" t="str">
            <v>H2</v>
          </cell>
        </row>
        <row r="449">
          <cell r="C449" t="str">
            <v>SRPT</v>
          </cell>
          <cell r="D449" t="str">
            <v>H2 EXP 2WD</v>
          </cell>
          <cell r="E449" t="str">
            <v>H2</v>
          </cell>
        </row>
        <row r="450">
          <cell r="C450" t="str">
            <v>5500 DI 2WD</v>
          </cell>
          <cell r="D450" t="str">
            <v>H2 EXP 2WD</v>
          </cell>
          <cell r="E450" t="str">
            <v>H2</v>
          </cell>
        </row>
        <row r="451">
          <cell r="C451" t="str">
            <v>5500 DI 4WD</v>
          </cell>
          <cell r="D451" t="str">
            <v>H2 EXPORT 4WD</v>
          </cell>
          <cell r="E451" t="str">
            <v>M&amp;M 4WD</v>
          </cell>
        </row>
        <row r="452">
          <cell r="C452" t="str">
            <v>5500</v>
          </cell>
          <cell r="D452" t="str">
            <v>H2 EXP 2WD</v>
          </cell>
          <cell r="E452" t="str">
            <v>H2</v>
          </cell>
        </row>
        <row r="453">
          <cell r="C453" t="str">
            <v>5500 TIER III</v>
          </cell>
          <cell r="D453" t="str">
            <v>H2 EXP 2WD</v>
          </cell>
          <cell r="E453" t="str">
            <v>H2</v>
          </cell>
        </row>
        <row r="454">
          <cell r="C454" t="str">
            <v>5530</v>
          </cell>
          <cell r="D454" t="str">
            <v>H2 EXPORT 4WD</v>
          </cell>
          <cell r="E454" t="str">
            <v>M&amp;M 4WD</v>
          </cell>
        </row>
        <row r="455">
          <cell r="C455" t="str">
            <v>5530 TIER III</v>
          </cell>
          <cell r="D455" t="str">
            <v>H2 EXPORT 4WD</v>
          </cell>
          <cell r="E455" t="str">
            <v>M&amp;M 4WD</v>
          </cell>
        </row>
        <row r="456">
          <cell r="C456" t="str">
            <v>SRPA</v>
          </cell>
          <cell r="D456" t="str">
            <v>H2 EXP 2WD</v>
          </cell>
          <cell r="E456" t="str">
            <v>H2</v>
          </cell>
        </row>
        <row r="457">
          <cell r="C457" t="str">
            <v>SRSA</v>
          </cell>
          <cell r="D457" t="str">
            <v>H2 EXPORT 4WD</v>
          </cell>
          <cell r="E457" t="str">
            <v>CAR 4WD</v>
          </cell>
        </row>
        <row r="458">
          <cell r="C458" t="str">
            <v>SRS</v>
          </cell>
          <cell r="D458" t="str">
            <v>H2 EXPORT 4WD</v>
          </cell>
          <cell r="E458" t="str">
            <v>CAR 4WD</v>
          </cell>
        </row>
        <row r="459">
          <cell r="C459" t="str">
            <v>SRSM</v>
          </cell>
          <cell r="D459" t="str">
            <v>H2 EXPORT 4WD</v>
          </cell>
          <cell r="E459" t="str">
            <v>M&amp;M 4WD</v>
          </cell>
        </row>
        <row r="460">
          <cell r="C460" t="str">
            <v>SMST</v>
          </cell>
          <cell r="D460" t="str">
            <v>H2 EXPORT 4WD</v>
          </cell>
          <cell r="E460" t="str">
            <v>M&amp;M 4WD</v>
          </cell>
        </row>
        <row r="461">
          <cell r="C461" t="str">
            <v>RP</v>
          </cell>
          <cell r="D461" t="str">
            <v>H2 EXP 2WD</v>
          </cell>
          <cell r="E461" t="str">
            <v>H2</v>
          </cell>
        </row>
        <row r="462">
          <cell r="C462" t="str">
            <v>6000</v>
          </cell>
          <cell r="D462" t="str">
            <v>H2 EXP 2WD</v>
          </cell>
          <cell r="E462" t="str">
            <v>H2</v>
          </cell>
        </row>
        <row r="463">
          <cell r="C463" t="str">
            <v>6000 DI 2WD</v>
          </cell>
          <cell r="D463" t="str">
            <v>H2 EXP 2WD</v>
          </cell>
          <cell r="E463" t="str">
            <v>H2</v>
          </cell>
        </row>
        <row r="464">
          <cell r="C464" t="str">
            <v>RPOT</v>
          </cell>
          <cell r="D464" t="str">
            <v>H2 EXP 2WD</v>
          </cell>
          <cell r="E464" t="str">
            <v>H2</v>
          </cell>
          <cell r="F464" t="str">
            <v>OIB</v>
          </cell>
        </row>
        <row r="465">
          <cell r="C465" t="str">
            <v>RPBF</v>
          </cell>
          <cell r="D465" t="str">
            <v>H2 EXP 2WD</v>
          </cell>
          <cell r="E465" t="str">
            <v>H3</v>
          </cell>
          <cell r="F465" t="str">
            <v>OIB</v>
          </cell>
        </row>
        <row r="466">
          <cell r="C466" t="str">
            <v>PTT</v>
          </cell>
          <cell r="D466" t="str">
            <v>H2 EXP 2WD</v>
          </cell>
          <cell r="E466" t="str">
            <v>H2</v>
          </cell>
        </row>
        <row r="467">
          <cell r="C467" t="str">
            <v>PTA</v>
          </cell>
          <cell r="D467" t="str">
            <v>H2 EXP 2WD</v>
          </cell>
          <cell r="E467" t="str">
            <v>H2</v>
          </cell>
        </row>
        <row r="468">
          <cell r="C468" t="str">
            <v>6500 DI 2WD</v>
          </cell>
          <cell r="D468" t="str">
            <v>H2 EXP 2WD</v>
          </cell>
          <cell r="E468" t="str">
            <v>H2</v>
          </cell>
        </row>
        <row r="469">
          <cell r="C469" t="str">
            <v>PTOA</v>
          </cell>
          <cell r="D469" t="str">
            <v>H2 EXP 2WD</v>
          </cell>
          <cell r="E469" t="str">
            <v>H2</v>
          </cell>
          <cell r="F469" t="str">
            <v>OIB</v>
          </cell>
        </row>
        <row r="470">
          <cell r="C470" t="str">
            <v>6500 DI 4WD</v>
          </cell>
          <cell r="D470" t="str">
            <v>H2 EXPORT 4WD</v>
          </cell>
          <cell r="E470" t="str">
            <v>CAR 4WD</v>
          </cell>
        </row>
        <row r="471">
          <cell r="C471" t="str">
            <v>4530 4WD</v>
          </cell>
          <cell r="D471" t="str">
            <v>H2 EXPORT 4WD</v>
          </cell>
          <cell r="E471" t="str">
            <v>M&amp;M 4WD</v>
          </cell>
        </row>
        <row r="472">
          <cell r="C472" t="str">
            <v>6530 4WD</v>
          </cell>
          <cell r="D472" t="str">
            <v>H2 EXPORT 4WD</v>
          </cell>
          <cell r="E472" t="str">
            <v>M&amp;M 4WD</v>
          </cell>
        </row>
        <row r="473">
          <cell r="C473" t="str">
            <v>PSM</v>
          </cell>
          <cell r="D473" t="str">
            <v>H2 EXPORT 4WD</v>
          </cell>
          <cell r="E473" t="str">
            <v>M&amp;M 4WD</v>
          </cell>
        </row>
        <row r="474">
          <cell r="C474" t="str">
            <v>PSMT</v>
          </cell>
          <cell r="D474" t="str">
            <v>H2 EXPORT 4WD</v>
          </cell>
          <cell r="E474" t="str">
            <v>M&amp;M 4WD</v>
          </cell>
        </row>
        <row r="475">
          <cell r="C475" t="str">
            <v>PSM NM</v>
          </cell>
          <cell r="D475" t="str">
            <v>H2 EXPORT 4WD</v>
          </cell>
          <cell r="E475" t="str">
            <v>M&amp;M 4WD</v>
          </cell>
        </row>
        <row r="476">
          <cell r="C476" t="str">
            <v>8000 DI 2WD</v>
          </cell>
          <cell r="D476" t="str">
            <v>H3 EXPORT</v>
          </cell>
          <cell r="E476" t="str">
            <v>H3</v>
          </cell>
        </row>
        <row r="477">
          <cell r="C477" t="str">
            <v>8000 DI 4WD</v>
          </cell>
          <cell r="D477" t="str">
            <v>H3 EXPORT</v>
          </cell>
          <cell r="E477" t="str">
            <v>H3</v>
          </cell>
        </row>
        <row r="478">
          <cell r="C478" t="str">
            <v>7520 DI 2WD</v>
          </cell>
          <cell r="D478" t="str">
            <v>H3 EXPORT</v>
          </cell>
          <cell r="E478" t="str">
            <v>H3</v>
          </cell>
        </row>
        <row r="479">
          <cell r="C479" t="str">
            <v>7520 DI 4WD</v>
          </cell>
          <cell r="D479" t="str">
            <v>H3 EXPORT</v>
          </cell>
          <cell r="E479" t="str">
            <v>H3</v>
          </cell>
        </row>
        <row r="480">
          <cell r="C480" t="str">
            <v>8020 4WD*</v>
          </cell>
          <cell r="D480" t="str">
            <v>H3 EXPORT</v>
          </cell>
          <cell r="E480" t="str">
            <v>H3</v>
          </cell>
        </row>
        <row r="481">
          <cell r="C481" t="str">
            <v>KNGF</v>
          </cell>
          <cell r="D481" t="str">
            <v>H3 EXPORT</v>
          </cell>
          <cell r="E481" t="str">
            <v>H3</v>
          </cell>
        </row>
        <row r="482">
          <cell r="C482" t="str">
            <v>KNGR</v>
          </cell>
          <cell r="D482" t="str">
            <v>H3 EXPORT</v>
          </cell>
          <cell r="E482" t="str">
            <v>H3</v>
          </cell>
        </row>
        <row r="483">
          <cell r="C483" t="str">
            <v>C29G</v>
          </cell>
          <cell r="D483" t="str">
            <v>COMPACT</v>
          </cell>
          <cell r="E483" t="str">
            <v>COMPACT TRN</v>
          </cell>
        </row>
        <row r="484">
          <cell r="C484" t="str">
            <v>C33G</v>
          </cell>
          <cell r="D484" t="str">
            <v>COMPACT</v>
          </cell>
          <cell r="E484" t="str">
            <v>COMPACT TRN</v>
          </cell>
        </row>
        <row r="485">
          <cell r="C485" t="str">
            <v>C40GX</v>
          </cell>
          <cell r="D485" t="str">
            <v>COMPACT</v>
          </cell>
          <cell r="E485" t="str">
            <v>COMPACT TRN</v>
          </cell>
        </row>
        <row r="486">
          <cell r="C486" t="str">
            <v>8020 4WD</v>
          </cell>
          <cell r="D486" t="str">
            <v>H3 EXPORT</v>
          </cell>
          <cell r="E486" t="str">
            <v>H3</v>
          </cell>
        </row>
        <row r="487">
          <cell r="C487" t="str">
            <v>5520 DI 4WD Cab</v>
          </cell>
          <cell r="D487" t="str">
            <v>H3 EXPORT</v>
          </cell>
          <cell r="E487" t="str">
            <v>H3</v>
          </cell>
        </row>
        <row r="488">
          <cell r="C488" t="str">
            <v>6520 DI 4WD Cab</v>
          </cell>
          <cell r="D488" t="str">
            <v>H3 EXPORT</v>
          </cell>
          <cell r="E488" t="str">
            <v>H3</v>
          </cell>
        </row>
        <row r="489">
          <cell r="C489" t="str">
            <v>7520 DI 4WD Cab</v>
          </cell>
          <cell r="D489" t="str">
            <v>H3 EXPORT</v>
          </cell>
          <cell r="E489" t="str">
            <v>H3</v>
          </cell>
        </row>
        <row r="490">
          <cell r="C490" t="str">
            <v>6000 TIER III</v>
          </cell>
          <cell r="D490" t="str">
            <v>H2 EXP 2WD</v>
          </cell>
          <cell r="E490" t="str">
            <v>H2</v>
          </cell>
        </row>
        <row r="491">
          <cell r="C491" t="str">
            <v>6025 TIER III</v>
          </cell>
          <cell r="D491" t="str">
            <v>H1 EXP USA NST</v>
          </cell>
          <cell r="E491" t="str">
            <v>CM</v>
          </cell>
        </row>
        <row r="492">
          <cell r="C492" t="str">
            <v>TR6025NST</v>
          </cell>
          <cell r="D492" t="str">
            <v>H1 EXP USA NST</v>
          </cell>
          <cell r="E492" t="str">
            <v>CM</v>
          </cell>
        </row>
        <row r="493">
          <cell r="C493" t="str">
            <v>RPCN</v>
          </cell>
          <cell r="D493" t="str">
            <v>H1 EXP USA NST</v>
          </cell>
          <cell r="E493" t="str">
            <v>CM</v>
          </cell>
        </row>
        <row r="494">
          <cell r="C494" t="str">
            <v>6030</v>
          </cell>
          <cell r="D494" t="str">
            <v>H2 EXPORT 4WD</v>
          </cell>
          <cell r="E494" t="str">
            <v>H2</v>
          </cell>
        </row>
        <row r="495">
          <cell r="C495" t="str">
            <v>6030 4WD</v>
          </cell>
          <cell r="D495" t="str">
            <v>H2 EXPORT 4WD</v>
          </cell>
          <cell r="E495" t="str">
            <v>H2</v>
          </cell>
        </row>
        <row r="496">
          <cell r="C496" t="str">
            <v>6030 TIER III</v>
          </cell>
          <cell r="D496" t="str">
            <v>H2 EXPORT 4WD</v>
          </cell>
          <cell r="E496" t="str">
            <v>H2</v>
          </cell>
        </row>
        <row r="497">
          <cell r="C497" t="str">
            <v>6530</v>
          </cell>
          <cell r="D497" t="str">
            <v>H2 EXPORT 4WD</v>
          </cell>
          <cell r="E497" t="str">
            <v>M&amp;M 4WD</v>
          </cell>
        </row>
        <row r="498">
          <cell r="C498" t="str">
            <v>6530 TIER III</v>
          </cell>
          <cell r="D498" t="str">
            <v>H2 EXPORT 4WD</v>
          </cell>
          <cell r="E498" t="str">
            <v>M&amp;M 4WD</v>
          </cell>
        </row>
        <row r="499">
          <cell r="C499" t="str">
            <v>TR45002WD</v>
          </cell>
          <cell r="D499" t="str">
            <v>H2 EXP 2WD</v>
          </cell>
          <cell r="E499" t="str">
            <v>H2</v>
          </cell>
        </row>
        <row r="500">
          <cell r="C500" t="str">
            <v>UPOA</v>
          </cell>
          <cell r="D500" t="str">
            <v>H2 EXP 2WD</v>
          </cell>
          <cell r="E500" t="str">
            <v>H2</v>
          </cell>
        </row>
        <row r="501">
          <cell r="C501" t="str">
            <v>TR275NSTUSMEV</v>
          </cell>
          <cell r="D501" t="str">
            <v>H1 NST</v>
          </cell>
          <cell r="E501" t="str">
            <v>CM</v>
          </cell>
        </row>
        <row r="502">
          <cell r="C502" t="str">
            <v>TR275NSTUSMEXP</v>
          </cell>
          <cell r="D502" t="str">
            <v>H1 NST</v>
          </cell>
          <cell r="E502" t="str">
            <v>CM</v>
          </cell>
        </row>
        <row r="503">
          <cell r="C503" t="str">
            <v>TR3325NST</v>
          </cell>
          <cell r="D503" t="str">
            <v>H1 EXP USA NST</v>
          </cell>
          <cell r="E503" t="str">
            <v>CM</v>
          </cell>
        </row>
        <row r="504">
          <cell r="C504" t="str">
            <v>TR275NSTUSME</v>
          </cell>
          <cell r="D504" t="str">
            <v>H1 NST</v>
          </cell>
          <cell r="E504" t="str">
            <v>CM</v>
          </cell>
        </row>
        <row r="505">
          <cell r="C505" t="str">
            <v>TR275NSTUSER</v>
          </cell>
          <cell r="D505" t="str">
            <v>H1 NST</v>
          </cell>
          <cell r="E505" t="str">
            <v>CM</v>
          </cell>
        </row>
        <row r="506">
          <cell r="C506" t="str">
            <v>TR275NBPE</v>
          </cell>
          <cell r="D506" t="str">
            <v>H1 NBP</v>
          </cell>
          <cell r="E506" t="str">
            <v>REG</v>
          </cell>
        </row>
        <row r="507">
          <cell r="C507" t="str">
            <v>TR575NBPE</v>
          </cell>
          <cell r="D507" t="str">
            <v>H1 NBP</v>
          </cell>
          <cell r="E507" t="str">
            <v>REG</v>
          </cell>
        </row>
        <row r="508">
          <cell r="C508" t="str">
            <v xml:space="preserve">TR575NSTCRP  </v>
          </cell>
          <cell r="D508" t="str">
            <v>H1 NST</v>
          </cell>
          <cell r="E508" t="str">
            <v>CRE</v>
          </cell>
          <cell r="F508" t="str">
            <v>CRPTO</v>
          </cell>
        </row>
        <row r="509">
          <cell r="C509" t="str">
            <v>TR575NSTCRPSER</v>
          </cell>
          <cell r="D509" t="str">
            <v>H1 NST</v>
          </cell>
          <cell r="E509" t="str">
            <v>CM</v>
          </cell>
          <cell r="F509" t="str">
            <v>CRPTO</v>
          </cell>
        </row>
        <row r="510">
          <cell r="C510" t="str">
            <v>TR575NSTEXP</v>
          </cell>
          <cell r="D510" t="str">
            <v>H1 NST</v>
          </cell>
          <cell r="E510" t="str">
            <v>CM</v>
          </cell>
        </row>
        <row r="511">
          <cell r="C511" t="str">
            <v>TR575NSTWLEXP</v>
          </cell>
          <cell r="D511" t="str">
            <v>H1 NST</v>
          </cell>
          <cell r="E511" t="str">
            <v>CM</v>
          </cell>
        </row>
        <row r="512">
          <cell r="C512" t="str">
            <v>TR475NSTCRPSER</v>
          </cell>
          <cell r="D512" t="str">
            <v>H1 NST</v>
          </cell>
          <cell r="E512" t="str">
            <v>CM</v>
          </cell>
          <cell r="F512" t="str">
            <v>CRPTO</v>
          </cell>
        </row>
        <row r="513">
          <cell r="C513" t="str">
            <v>TR55002WDNONUSA</v>
          </cell>
          <cell r="D513" t="str">
            <v>H2 EXP 2WD</v>
          </cell>
          <cell r="E513" t="str">
            <v>H2</v>
          </cell>
        </row>
        <row r="514">
          <cell r="C514" t="str">
            <v>RPX</v>
          </cell>
          <cell r="D514" t="str">
            <v>H2 EXP 2WD</v>
          </cell>
          <cell r="E514" t="str">
            <v>H2</v>
          </cell>
        </row>
        <row r="515">
          <cell r="C515" t="str">
            <v>RPC</v>
          </cell>
          <cell r="D515" t="str">
            <v>H2 EXP 2WD</v>
          </cell>
          <cell r="E515" t="str">
            <v>H2</v>
          </cell>
        </row>
        <row r="516">
          <cell r="C516" t="str">
            <v>RPCN</v>
          </cell>
          <cell r="D516" t="str">
            <v>H1 EXP USA NST</v>
          </cell>
          <cell r="E516" t="str">
            <v>CM</v>
          </cell>
        </row>
        <row r="517">
          <cell r="C517" t="str">
            <v>TR6000-NONUSA</v>
          </cell>
          <cell r="D517" t="str">
            <v>H2 EXP 2WD</v>
          </cell>
          <cell r="E517" t="str">
            <v>H2</v>
          </cell>
        </row>
        <row r="518">
          <cell r="C518" t="str">
            <v>RKC</v>
          </cell>
          <cell r="D518" t="str">
            <v>H2 EXP 2WD</v>
          </cell>
          <cell r="E518" t="str">
            <v>H2</v>
          </cell>
          <cell r="F518" t="str">
            <v>CRPTO</v>
          </cell>
        </row>
        <row r="519">
          <cell r="C519" t="str">
            <v>PKC</v>
          </cell>
          <cell r="D519" t="str">
            <v>H2 EXP 2WD</v>
          </cell>
          <cell r="E519" t="str">
            <v>H2</v>
          </cell>
        </row>
        <row r="520">
          <cell r="C520" t="str">
            <v>PMX</v>
          </cell>
          <cell r="D520" t="str">
            <v>H2 EXP 2WD</v>
          </cell>
          <cell r="E520" t="str">
            <v>H2</v>
          </cell>
        </row>
        <row r="521">
          <cell r="C521" t="str">
            <v>PMXCKD</v>
          </cell>
          <cell r="D521" t="str">
            <v>H2 EXP 2WD</v>
          </cell>
          <cell r="E521" t="str">
            <v>H2</v>
          </cell>
        </row>
        <row r="522">
          <cell r="C522" t="str">
            <v>TR605PMXEXP</v>
          </cell>
          <cell r="D522" t="str">
            <v>H2 EXP 2WD</v>
          </cell>
          <cell r="E522" t="str">
            <v>H2</v>
          </cell>
        </row>
        <row r="523">
          <cell r="C523" t="str">
            <v>PSX</v>
          </cell>
          <cell r="D523" t="str">
            <v>H2 EXP 2WD</v>
          </cell>
          <cell r="E523" t="str">
            <v>H2</v>
          </cell>
        </row>
        <row r="524">
          <cell r="C524" t="str">
            <v>705 DI</v>
          </cell>
          <cell r="D524" t="str">
            <v>H2 EXP 2WD</v>
          </cell>
          <cell r="E524" t="str">
            <v>H2</v>
          </cell>
        </row>
        <row r="525">
          <cell r="C525" t="str">
            <v>PKX</v>
          </cell>
          <cell r="D525" t="str">
            <v>H2 EXP 2WD</v>
          </cell>
          <cell r="E525" t="str">
            <v>H2</v>
          </cell>
        </row>
        <row r="526">
          <cell r="C526" t="str">
            <v>PRPX</v>
          </cell>
          <cell r="D526" t="str">
            <v>H2 EXP 2WD</v>
          </cell>
          <cell r="E526" t="str">
            <v>H2</v>
          </cell>
        </row>
        <row r="527">
          <cell r="C527" t="str">
            <v>PNS</v>
          </cell>
          <cell r="D527" t="str">
            <v>H1 NST</v>
          </cell>
          <cell r="E527" t="str">
            <v>CM</v>
          </cell>
        </row>
        <row r="528">
          <cell r="C528" t="str">
            <v>PNI</v>
          </cell>
          <cell r="D528" t="str">
            <v>H1 NST</v>
          </cell>
          <cell r="E528" t="str">
            <v>CM</v>
          </cell>
        </row>
        <row r="529">
          <cell r="C529" t="str">
            <v>PNCI</v>
          </cell>
          <cell r="D529" t="str">
            <v>H1 NST</v>
          </cell>
          <cell r="E529" t="str">
            <v>CM</v>
          </cell>
        </row>
        <row r="530">
          <cell r="C530" t="str">
            <v>TR585NST-SYRIA</v>
          </cell>
          <cell r="D530" t="str">
            <v>H1 NST</v>
          </cell>
          <cell r="E530" t="str">
            <v>CM</v>
          </cell>
        </row>
        <row r="531">
          <cell r="C531" t="str">
            <v>TR585NBPLTEXP</v>
          </cell>
          <cell r="D531" t="str">
            <v>H1 NBP</v>
          </cell>
          <cell r="E531" t="str">
            <v>REG</v>
          </cell>
        </row>
        <row r="532">
          <cell r="C532" t="str">
            <v>PNBX</v>
          </cell>
          <cell r="D532" t="str">
            <v>H1 NBP</v>
          </cell>
          <cell r="E532" t="str">
            <v>REG</v>
          </cell>
        </row>
        <row r="533">
          <cell r="C533" t="str">
            <v>TNDX</v>
          </cell>
          <cell r="D533" t="str">
            <v>H1 NST</v>
          </cell>
          <cell r="E533" t="str">
            <v>REG</v>
          </cell>
        </row>
        <row r="534">
          <cell r="C534" t="str">
            <v>TNLX</v>
          </cell>
          <cell r="D534" t="str">
            <v>H1 NST</v>
          </cell>
          <cell r="E534" t="str">
            <v>REG</v>
          </cell>
        </row>
        <row r="535">
          <cell r="C535" t="str">
            <v>TNLXCKD</v>
          </cell>
          <cell r="D535" t="str">
            <v>H1 NST</v>
          </cell>
          <cell r="E535" t="str">
            <v>REG</v>
          </cell>
        </row>
        <row r="536">
          <cell r="C536" t="str">
            <v>ENPX</v>
          </cell>
          <cell r="D536" t="str">
            <v>H1 NST</v>
          </cell>
          <cell r="E536" t="str">
            <v>CRE</v>
          </cell>
          <cell r="F536" t="str">
            <v>CRPTO</v>
          </cell>
        </row>
        <row r="537">
          <cell r="C537" t="str">
            <v>575 DI 2WD ( 49 hp)</v>
          </cell>
          <cell r="D537" t="str">
            <v>H1 EXP NONUSA</v>
          </cell>
          <cell r="E537" t="str">
            <v>CRE</v>
          </cell>
          <cell r="F537" t="str">
            <v>CRPTO</v>
          </cell>
        </row>
        <row r="538">
          <cell r="C538" t="str">
            <v>SBX</v>
          </cell>
          <cell r="D538" t="str">
            <v>H1 NST</v>
          </cell>
          <cell r="E538" t="str">
            <v>CRE</v>
          </cell>
          <cell r="F538" t="str">
            <v>CRPTO</v>
          </cell>
        </row>
        <row r="539">
          <cell r="C539" t="str">
            <v>CNX</v>
          </cell>
          <cell r="D539" t="str">
            <v>H1 NST</v>
          </cell>
          <cell r="E539" t="str">
            <v>595 DI</v>
          </cell>
          <cell r="F539" t="str">
            <v>CRPTO</v>
          </cell>
        </row>
        <row r="540">
          <cell r="C540" t="str">
            <v>CNPX</v>
          </cell>
          <cell r="D540" t="str">
            <v>H1 NST</v>
          </cell>
          <cell r="E540" t="str">
            <v>595 DI</v>
          </cell>
          <cell r="F540" t="str">
            <v>CRPTO</v>
          </cell>
        </row>
        <row r="541">
          <cell r="C541" t="str">
            <v>CNLX</v>
          </cell>
          <cell r="D541" t="str">
            <v>H1 NST</v>
          </cell>
          <cell r="E541" t="str">
            <v>595 DI</v>
          </cell>
          <cell r="F541" t="str">
            <v>CRPTO</v>
          </cell>
        </row>
        <row r="542">
          <cell r="C542" t="str">
            <v>NSSV</v>
          </cell>
          <cell r="D542" t="str">
            <v>H1 NST</v>
          </cell>
          <cell r="E542" t="str">
            <v>595 DI</v>
          </cell>
          <cell r="F542" t="str">
            <v>CRPTO</v>
          </cell>
        </row>
        <row r="543">
          <cell r="C543" t="str">
            <v>NNSL</v>
          </cell>
          <cell r="D543" t="str">
            <v>H1 NST</v>
          </cell>
          <cell r="E543" t="str">
            <v>595 DI</v>
          </cell>
          <cell r="F543" t="str">
            <v>CRPTO</v>
          </cell>
        </row>
        <row r="544">
          <cell r="C544" t="str">
            <v>NNOL</v>
          </cell>
          <cell r="D544" t="str">
            <v>H1 NST</v>
          </cell>
          <cell r="E544" t="str">
            <v>595 DI</v>
          </cell>
          <cell r="F544" t="str">
            <v>CRPTO</v>
          </cell>
        </row>
        <row r="545">
          <cell r="C545" t="str">
            <v>NNPT</v>
          </cell>
          <cell r="D545" t="str">
            <v>H1 NST</v>
          </cell>
          <cell r="E545" t="str">
            <v>595 DI</v>
          </cell>
          <cell r="F545" t="str">
            <v>CRPTO</v>
          </cell>
        </row>
        <row r="546">
          <cell r="C546" t="str">
            <v>NNRL</v>
          </cell>
          <cell r="D546" t="str">
            <v>H1 NST</v>
          </cell>
          <cell r="E546" t="str">
            <v>595 DI</v>
          </cell>
          <cell r="F546" t="str">
            <v>CRPTO</v>
          </cell>
        </row>
        <row r="547">
          <cell r="C547" t="str">
            <v>TR595NST-LTEXP</v>
          </cell>
          <cell r="D547" t="str">
            <v>H1 NST</v>
          </cell>
          <cell r="E547" t="str">
            <v>595 DI</v>
          </cell>
          <cell r="F547" t="str">
            <v>CRPTO</v>
          </cell>
        </row>
        <row r="548">
          <cell r="C548" t="str">
            <v>TR595NSTCRPSER</v>
          </cell>
          <cell r="D548" t="str">
            <v>H1 NST</v>
          </cell>
          <cell r="E548" t="str">
            <v>595 DI</v>
          </cell>
          <cell r="F548" t="str">
            <v>CRPTO</v>
          </cell>
        </row>
        <row r="549">
          <cell r="C549" t="str">
            <v>TNPX</v>
          </cell>
          <cell r="D549" t="str">
            <v>H1 NST</v>
          </cell>
          <cell r="E549" t="str">
            <v>REG</v>
          </cell>
        </row>
        <row r="550">
          <cell r="C550" t="str">
            <v>RS</v>
          </cell>
          <cell r="D550" t="str">
            <v>H2 EXPORT 4WD</v>
          </cell>
          <cell r="E550" t="str">
            <v>CAR 4WD</v>
          </cell>
        </row>
        <row r="551">
          <cell r="C551" t="str">
            <v>RSX</v>
          </cell>
          <cell r="D551" t="str">
            <v>H2 EXPORT 4WD</v>
          </cell>
          <cell r="E551" t="str">
            <v>CAR 4WD</v>
          </cell>
        </row>
        <row r="552">
          <cell r="C552" t="str">
            <v>RSM</v>
          </cell>
          <cell r="D552" t="str">
            <v>H2 EXPORT 4WD</v>
          </cell>
          <cell r="E552" t="str">
            <v>M&amp;M 4WD</v>
          </cell>
        </row>
        <row r="553">
          <cell r="C553" t="str">
            <v>RSMT</v>
          </cell>
          <cell r="D553" t="str">
            <v>H2 EXPORT 4WD</v>
          </cell>
          <cell r="E553" t="str">
            <v>M&amp;M 4WD</v>
          </cell>
        </row>
        <row r="554">
          <cell r="C554" t="str">
            <v>PS</v>
          </cell>
          <cell r="D554" t="str">
            <v>H2 EXPORT 4WD</v>
          </cell>
          <cell r="E554" t="str">
            <v>CAR 4WD</v>
          </cell>
        </row>
        <row r="555">
          <cell r="C555" t="str">
            <v>RSMN</v>
          </cell>
          <cell r="D555" t="str">
            <v>H2 EXPORT 4WD</v>
          </cell>
          <cell r="E555" t="str">
            <v>M&amp;M 4WD</v>
          </cell>
        </row>
        <row r="556">
          <cell r="C556" t="str">
            <v>RSMA</v>
          </cell>
          <cell r="D556" t="str">
            <v>H2 EXPORT 4WD</v>
          </cell>
          <cell r="E556" t="str">
            <v>M&amp;M 4WD</v>
          </cell>
        </row>
        <row r="557">
          <cell r="C557" t="str">
            <v>TR605RVCPSUEXP</v>
          </cell>
          <cell r="D557" t="str">
            <v>H2 EXP 2WD</v>
          </cell>
          <cell r="E557" t="str">
            <v>H2</v>
          </cell>
        </row>
        <row r="558">
          <cell r="C558" t="str">
            <v>6500</v>
          </cell>
          <cell r="D558" t="str">
            <v>H2 EXPORT 4WD</v>
          </cell>
          <cell r="E558" t="str">
            <v>CAR 4WD</v>
          </cell>
        </row>
        <row r="559">
          <cell r="C559" t="str">
            <v>6500 TIER III</v>
          </cell>
          <cell r="D559" t="str">
            <v>H2 EXPORT 4WD</v>
          </cell>
          <cell r="E559" t="str">
            <v>CAR 4WD</v>
          </cell>
        </row>
        <row r="560">
          <cell r="C560" t="str">
            <v>PSD</v>
          </cell>
          <cell r="D560" t="str">
            <v>H2 EXP 2WD</v>
          </cell>
          <cell r="E560" t="str">
            <v>H2</v>
          </cell>
        </row>
        <row r="561">
          <cell r="C561" t="str">
            <v>PST</v>
          </cell>
          <cell r="D561" t="str">
            <v>H2 EXPORT 4WD</v>
          </cell>
          <cell r="E561" t="str">
            <v>CAR 4WD</v>
          </cell>
        </row>
        <row r="562">
          <cell r="C562" t="str">
            <v>PSA</v>
          </cell>
          <cell r="D562" t="str">
            <v>H2 EXPORT 4WD</v>
          </cell>
          <cell r="E562" t="str">
            <v>CAR 4WD</v>
          </cell>
        </row>
        <row r="563">
          <cell r="C563" t="str">
            <v>PSE</v>
          </cell>
          <cell r="D563" t="str">
            <v>H2 EXPORT 4WD</v>
          </cell>
          <cell r="E563" t="str">
            <v>CAR 4WD</v>
          </cell>
        </row>
        <row r="564">
          <cell r="C564" t="str">
            <v>PSB</v>
          </cell>
          <cell r="D564" t="str">
            <v>H2 EXPORT 4WD</v>
          </cell>
          <cell r="E564" t="str">
            <v>CAR 4WD</v>
          </cell>
        </row>
        <row r="565">
          <cell r="C565" t="str">
            <v>PSS</v>
          </cell>
          <cell r="D565" t="str">
            <v>H2 EXPORT 4WD</v>
          </cell>
          <cell r="E565" t="str">
            <v>CAR 4WD</v>
          </cell>
        </row>
        <row r="566">
          <cell r="C566" t="str">
            <v>PT</v>
          </cell>
          <cell r="D566" t="str">
            <v>H2 EXP 2WD</v>
          </cell>
          <cell r="E566" t="str">
            <v>H2</v>
          </cell>
        </row>
        <row r="567">
          <cell r="C567" t="str">
            <v>XDE</v>
          </cell>
          <cell r="D567" t="str">
            <v>H1 EXP NONUSA</v>
          </cell>
          <cell r="E567" t="str">
            <v>REG</v>
          </cell>
        </row>
        <row r="568">
          <cell r="C568" t="str">
            <v>TCF</v>
          </cell>
          <cell r="D568" t="str">
            <v>H1 EXP USA COMPACT</v>
          </cell>
          <cell r="E568" t="str">
            <v>CM</v>
          </cell>
        </row>
        <row r="569">
          <cell r="C569" t="str">
            <v>TCFA</v>
          </cell>
          <cell r="D569" t="str">
            <v>H1 EXP USA COMPACT</v>
          </cell>
          <cell r="E569" t="str">
            <v>CM</v>
          </cell>
          <cell r="F569" t="str">
            <v>CRPTO</v>
          </cell>
        </row>
        <row r="570">
          <cell r="C570" t="str">
            <v>TUX</v>
          </cell>
          <cell r="D570" t="str">
            <v>H1 EXP NONUSA</v>
          </cell>
          <cell r="E570" t="str">
            <v>REG</v>
          </cell>
        </row>
        <row r="571">
          <cell r="C571" t="str">
            <v>XDE</v>
          </cell>
          <cell r="D571" t="str">
            <v>H1 EXP NONUSA</v>
          </cell>
          <cell r="E571" t="str">
            <v>REG</v>
          </cell>
        </row>
        <row r="572">
          <cell r="C572" t="str">
            <v>PEA</v>
          </cell>
          <cell r="D572" t="str">
            <v>H1 EXP NONUSA</v>
          </cell>
          <cell r="E572" t="str">
            <v>REG</v>
          </cell>
        </row>
        <row r="573">
          <cell r="C573" t="str">
            <v>6520-2WD</v>
          </cell>
          <cell r="D573" t="str">
            <v>H3 EXPORT</v>
          </cell>
          <cell r="E573" t="str">
            <v>H2</v>
          </cell>
        </row>
        <row r="574">
          <cell r="C574" t="str">
            <v>5520-4WD</v>
          </cell>
          <cell r="D574" t="str">
            <v>H3 EXPORT</v>
          </cell>
          <cell r="E574" t="str">
            <v>CAR 4WD</v>
          </cell>
        </row>
        <row r="575">
          <cell r="C575" t="str">
            <v>5520-2WD</v>
          </cell>
          <cell r="D575" t="str">
            <v>H3 EXPORT</v>
          </cell>
          <cell r="E575" t="str">
            <v>H2</v>
          </cell>
        </row>
        <row r="576">
          <cell r="C576" t="str">
            <v>KNT</v>
          </cell>
          <cell r="D576" t="str">
            <v>H3 EXPORT</v>
          </cell>
          <cell r="E576" t="str">
            <v>H3</v>
          </cell>
        </row>
        <row r="577">
          <cell r="C577" t="str">
            <v>KNTR</v>
          </cell>
          <cell r="D577" t="str">
            <v>H3 EXPORT</v>
          </cell>
          <cell r="E577" t="str">
            <v>H3</v>
          </cell>
        </row>
        <row r="578">
          <cell r="C578" t="str">
            <v>KPC</v>
          </cell>
          <cell r="D578" t="str">
            <v>H3 EXPORT</v>
          </cell>
          <cell r="E578" t="str">
            <v>H3</v>
          </cell>
        </row>
        <row r="579">
          <cell r="C579" t="str">
            <v>KPS</v>
          </cell>
          <cell r="D579" t="str">
            <v>H3 EXPORT</v>
          </cell>
          <cell r="E579" t="str">
            <v>H3</v>
          </cell>
        </row>
        <row r="580">
          <cell r="C580" t="str">
            <v>KPSR</v>
          </cell>
          <cell r="D580" t="str">
            <v>H3 EXPORT</v>
          </cell>
          <cell r="E580" t="str">
            <v>H3</v>
          </cell>
        </row>
        <row r="581">
          <cell r="C581" t="str">
            <v>KBSR</v>
          </cell>
          <cell r="D581" t="str">
            <v>H3 EXPORT</v>
          </cell>
          <cell r="E581" t="str">
            <v>H3</v>
          </cell>
        </row>
        <row r="582">
          <cell r="C582" t="str">
            <v>KPSA</v>
          </cell>
          <cell r="D582" t="str">
            <v>H3 EXPORT</v>
          </cell>
          <cell r="E582" t="str">
            <v>H3</v>
          </cell>
        </row>
        <row r="583">
          <cell r="C583" t="str">
            <v>6520</v>
          </cell>
          <cell r="D583" t="str">
            <v>H3 EXPORT</v>
          </cell>
          <cell r="E583" t="str">
            <v>H3</v>
          </cell>
        </row>
        <row r="584">
          <cell r="C584" t="str">
            <v>6520 TIER III</v>
          </cell>
          <cell r="D584" t="str">
            <v>H3 EXPORT</v>
          </cell>
          <cell r="E584" t="str">
            <v>H3</v>
          </cell>
        </row>
        <row r="585">
          <cell r="C585" t="str">
            <v>6520 4WD</v>
          </cell>
          <cell r="D585" t="str">
            <v>H3 EXPORT</v>
          </cell>
          <cell r="E585" t="str">
            <v>H3</v>
          </cell>
        </row>
        <row r="586">
          <cell r="C586" t="str">
            <v>6520 4WD TIER III</v>
          </cell>
          <cell r="D586" t="str">
            <v>H3 EXPORT</v>
          </cell>
          <cell r="E586" t="str">
            <v>H3</v>
          </cell>
        </row>
        <row r="587">
          <cell r="C587" t="str">
            <v>6520 CAB</v>
          </cell>
          <cell r="D587" t="str">
            <v>H3 EXPORT</v>
          </cell>
          <cell r="E587" t="str">
            <v>H3</v>
          </cell>
        </row>
        <row r="588">
          <cell r="C588" t="str">
            <v>6520 4WD CAB</v>
          </cell>
          <cell r="D588" t="str">
            <v>H3 EXPORT</v>
          </cell>
          <cell r="E588" t="str">
            <v>H3</v>
          </cell>
        </row>
        <row r="589">
          <cell r="C589" t="str">
            <v>7920 2WD TIER III</v>
          </cell>
          <cell r="D589" t="str">
            <v>H3 EXPORT</v>
          </cell>
          <cell r="E589" t="str">
            <v>H3</v>
          </cell>
        </row>
        <row r="590">
          <cell r="C590" t="str">
            <v>8320 2WD TIER III</v>
          </cell>
          <cell r="D590" t="str">
            <v>H3 EXPORT</v>
          </cell>
          <cell r="E590" t="str">
            <v>H3</v>
          </cell>
        </row>
        <row r="591">
          <cell r="C591" t="str">
            <v>7520 4WD</v>
          </cell>
          <cell r="D591" t="str">
            <v>H3 EXPORT</v>
          </cell>
          <cell r="E591" t="str">
            <v>H3</v>
          </cell>
        </row>
        <row r="592">
          <cell r="C592" t="str">
            <v>7920 4WD TIER III</v>
          </cell>
          <cell r="D592" t="str">
            <v>H3 EXPORT</v>
          </cell>
          <cell r="E592" t="str">
            <v>H3</v>
          </cell>
        </row>
        <row r="593">
          <cell r="C593" t="str">
            <v>8320 4WD TIER III</v>
          </cell>
          <cell r="D593" t="str">
            <v>H3 EXPORT</v>
          </cell>
          <cell r="E593" t="str">
            <v>H3</v>
          </cell>
        </row>
        <row r="594">
          <cell r="C594" t="str">
            <v>7520 CAB</v>
          </cell>
          <cell r="D594" t="str">
            <v>H3 EXPORT</v>
          </cell>
          <cell r="E594" t="str">
            <v>H3</v>
          </cell>
        </row>
        <row r="595">
          <cell r="C595" t="str">
            <v>7520 4WD CAB</v>
          </cell>
          <cell r="D595" t="str">
            <v>H3 EXPORT</v>
          </cell>
          <cell r="E595" t="str">
            <v>H3</v>
          </cell>
        </row>
        <row r="596">
          <cell r="C596" t="str">
            <v>KNGA</v>
          </cell>
          <cell r="D596" t="str">
            <v>H3 EXPORT</v>
          </cell>
          <cell r="E596" t="str">
            <v>H3</v>
          </cell>
        </row>
        <row r="597">
          <cell r="C597" t="str">
            <v>KNAT</v>
          </cell>
          <cell r="D597" t="str">
            <v>H3 EXPORT</v>
          </cell>
          <cell r="E597" t="str">
            <v>H3</v>
          </cell>
        </row>
        <row r="598">
          <cell r="C598" t="str">
            <v>KNAF</v>
          </cell>
          <cell r="D598" t="str">
            <v>H3 EXPORT</v>
          </cell>
          <cell r="E598" t="str">
            <v>H3</v>
          </cell>
        </row>
        <row r="599">
          <cell r="C599" t="str">
            <v>KNSA</v>
          </cell>
          <cell r="D599" t="str">
            <v>H3 EXPORT</v>
          </cell>
          <cell r="E599" t="str">
            <v>H3</v>
          </cell>
        </row>
        <row r="600">
          <cell r="C600" t="str">
            <v>KNG</v>
          </cell>
          <cell r="D600" t="str">
            <v>H3 EXPORT</v>
          </cell>
          <cell r="E600" t="str">
            <v>H3</v>
          </cell>
        </row>
        <row r="601">
          <cell r="C601" t="str">
            <v>KPT</v>
          </cell>
          <cell r="D601" t="str">
            <v>H3 EXPORT</v>
          </cell>
          <cell r="E601" t="str">
            <v>H3</v>
          </cell>
        </row>
        <row r="602">
          <cell r="C602" t="str">
            <v>KBT</v>
          </cell>
          <cell r="D602" t="str">
            <v>H3 EXPORT</v>
          </cell>
          <cell r="E602" t="str">
            <v>H3</v>
          </cell>
        </row>
        <row r="603">
          <cell r="C603" t="str">
            <v>KBS</v>
          </cell>
          <cell r="D603" t="str">
            <v>H3 EXPORT</v>
          </cell>
          <cell r="E603" t="str">
            <v>H3</v>
          </cell>
        </row>
        <row r="604">
          <cell r="C604" t="str">
            <v>KNGT</v>
          </cell>
          <cell r="D604" t="str">
            <v>H3 EXPORT</v>
          </cell>
          <cell r="E604" t="str">
            <v>H3</v>
          </cell>
        </row>
        <row r="605">
          <cell r="C605" t="str">
            <v>C35G</v>
          </cell>
          <cell r="D605" t="str">
            <v>COMPACT</v>
          </cell>
          <cell r="E605" t="str">
            <v>COMPACT TRN</v>
          </cell>
        </row>
        <row r="606">
          <cell r="C606" t="str">
            <v>C40G</v>
          </cell>
          <cell r="D606" t="str">
            <v>COMPACT</v>
          </cell>
          <cell r="E606" t="str">
            <v>COMPACT TRN</v>
          </cell>
        </row>
        <row r="607">
          <cell r="C607" t="str">
            <v>C45G</v>
          </cell>
          <cell r="D607" t="str">
            <v>COMPACT</v>
          </cell>
          <cell r="E607" t="str">
            <v>COMPACT TRN</v>
          </cell>
        </row>
        <row r="608">
          <cell r="C608" t="str">
            <v>C50G</v>
          </cell>
          <cell r="D608" t="str">
            <v>COMPACT</v>
          </cell>
          <cell r="E608" t="str">
            <v>COMPACT TRN</v>
          </cell>
        </row>
        <row r="609">
          <cell r="C609" t="str">
            <v>NU</v>
          </cell>
          <cell r="D609" t="str">
            <v>H1 REG</v>
          </cell>
          <cell r="E609" t="str">
            <v>REG</v>
          </cell>
        </row>
        <row r="610">
          <cell r="C610" t="str">
            <v>TR245BP</v>
          </cell>
          <cell r="D610" t="str">
            <v>H1 REG</v>
          </cell>
          <cell r="E610" t="str">
            <v>REG</v>
          </cell>
          <cell r="F610" t="str">
            <v>NON CRPTO</v>
          </cell>
        </row>
        <row r="611">
          <cell r="C611" t="str">
            <v>NHB</v>
          </cell>
          <cell r="D611" t="str">
            <v>H1 NBP</v>
          </cell>
          <cell r="E611" t="str">
            <v>245 DI</v>
          </cell>
        </row>
        <row r="612">
          <cell r="C612" t="str">
            <v>BLM</v>
          </cell>
          <cell r="D612" t="str">
            <v>H1 REG</v>
          </cell>
          <cell r="E612" t="str">
            <v>REG</v>
          </cell>
        </row>
        <row r="613">
          <cell r="C613" t="str">
            <v>BLZ - Skid</v>
          </cell>
          <cell r="D613" t="str">
            <v>H1 REG</v>
          </cell>
          <cell r="E613" t="str">
            <v>REG</v>
          </cell>
        </row>
        <row r="614">
          <cell r="C614" t="str">
            <v>BLZ</v>
          </cell>
          <cell r="D614" t="str">
            <v>H1 REG</v>
          </cell>
          <cell r="E614" t="str">
            <v>REG</v>
          </cell>
        </row>
        <row r="615">
          <cell r="C615" t="str">
            <v>NGH</v>
          </cell>
          <cell r="D615" t="str">
            <v>H1 REG</v>
          </cell>
          <cell r="E615" t="str">
            <v>REG</v>
          </cell>
        </row>
        <row r="616">
          <cell r="C616" t="str">
            <v>NGH</v>
          </cell>
          <cell r="D616" t="str">
            <v>H1 REG</v>
          </cell>
          <cell r="E616" t="str">
            <v>REG</v>
          </cell>
        </row>
        <row r="617">
          <cell r="C617" t="str">
            <v>NGZ - Skid</v>
          </cell>
          <cell r="D617" t="str">
            <v>H1 REG</v>
          </cell>
          <cell r="E617" t="str">
            <v>REG</v>
          </cell>
        </row>
        <row r="618">
          <cell r="C618" t="str">
            <v>NGCO</v>
          </cell>
          <cell r="D618" t="str">
            <v>H1 REG</v>
          </cell>
          <cell r="E618" t="str">
            <v>REG</v>
          </cell>
        </row>
        <row r="619">
          <cell r="C619" t="str">
            <v>NGN</v>
          </cell>
          <cell r="D619" t="str">
            <v>H1 NBP</v>
          </cell>
          <cell r="E619" t="str">
            <v>REG</v>
          </cell>
        </row>
        <row r="620">
          <cell r="C620" t="str">
            <v>NGNE</v>
          </cell>
          <cell r="D620" t="str">
            <v>H1 NBP</v>
          </cell>
          <cell r="E620" t="str">
            <v>REG</v>
          </cell>
        </row>
        <row r="621">
          <cell r="C621" t="str">
            <v>TR265NBPE</v>
          </cell>
          <cell r="D621" t="str">
            <v>H1 NBP</v>
          </cell>
          <cell r="E621" t="str">
            <v>REG</v>
          </cell>
        </row>
        <row r="622">
          <cell r="C622" t="str">
            <v>NGNS</v>
          </cell>
          <cell r="D622" t="str">
            <v>H1 NBP</v>
          </cell>
          <cell r="E622" t="str">
            <v>REG</v>
          </cell>
        </row>
        <row r="623">
          <cell r="C623" t="str">
            <v>NGZ</v>
          </cell>
          <cell r="D623" t="str">
            <v>H1 REG</v>
          </cell>
          <cell r="E623" t="str">
            <v>REG</v>
          </cell>
        </row>
        <row r="624">
          <cell r="C624" t="str">
            <v>NV</v>
          </cell>
          <cell r="D624" t="str">
            <v>H1 REG</v>
          </cell>
          <cell r="E624" t="str">
            <v>REG</v>
          </cell>
        </row>
        <row r="625">
          <cell r="C625" t="str">
            <v>NVZ - Skid</v>
          </cell>
          <cell r="D625" t="str">
            <v>H1 REG</v>
          </cell>
          <cell r="E625" t="str">
            <v>REG</v>
          </cell>
        </row>
        <row r="626">
          <cell r="C626" t="str">
            <v>NVZ</v>
          </cell>
          <cell r="D626" t="str">
            <v>H1 REG</v>
          </cell>
          <cell r="E626" t="str">
            <v>REG</v>
          </cell>
        </row>
        <row r="627">
          <cell r="C627" t="str">
            <v>TR265NST</v>
          </cell>
          <cell r="D627" t="str">
            <v>H1 NST</v>
          </cell>
          <cell r="E627" t="str">
            <v>CRE</v>
          </cell>
        </row>
        <row r="628">
          <cell r="C628" t="str">
            <v>RHW</v>
          </cell>
          <cell r="D628" t="str">
            <v>H1 NST</v>
          </cell>
          <cell r="E628" t="str">
            <v>REG</v>
          </cell>
          <cell r="F628" t="str">
            <v>NON CRPTO</v>
          </cell>
        </row>
        <row r="629">
          <cell r="C629" t="str">
            <v>NVT</v>
          </cell>
          <cell r="D629" t="str">
            <v>H1 NST</v>
          </cell>
          <cell r="E629" t="str">
            <v>REG</v>
          </cell>
        </row>
        <row r="630">
          <cell r="C630" t="str">
            <v>NVC</v>
          </cell>
          <cell r="D630" t="str">
            <v>H1 NST</v>
          </cell>
          <cell r="E630" t="str">
            <v>REG</v>
          </cell>
        </row>
        <row r="631">
          <cell r="C631" t="str">
            <v>NVTE</v>
          </cell>
          <cell r="D631" t="str">
            <v>H1 NST</v>
          </cell>
          <cell r="E631" t="str">
            <v>REG</v>
          </cell>
        </row>
        <row r="632">
          <cell r="C632" t="str">
            <v>265 DI NST</v>
          </cell>
          <cell r="D632" t="str">
            <v>H1 NST</v>
          </cell>
          <cell r="E632" t="str">
            <v>REG</v>
          </cell>
        </row>
        <row r="633">
          <cell r="C633" t="str">
            <v>SBCN</v>
          </cell>
          <cell r="D633" t="str">
            <v>H1 NST</v>
          </cell>
          <cell r="E633" t="str">
            <v>REG</v>
          </cell>
        </row>
        <row r="634">
          <cell r="C634" t="str">
            <v>NZB</v>
          </cell>
          <cell r="D634" t="str">
            <v>H1 REG</v>
          </cell>
          <cell r="E634" t="str">
            <v>REG</v>
          </cell>
        </row>
        <row r="635">
          <cell r="C635" t="str">
            <v>NEH</v>
          </cell>
          <cell r="D635" t="str">
            <v>H1 REG</v>
          </cell>
          <cell r="E635" t="str">
            <v>REG</v>
          </cell>
        </row>
        <row r="636">
          <cell r="C636" t="str">
            <v>TUP</v>
          </cell>
          <cell r="D636" t="str">
            <v>H1 REG</v>
          </cell>
          <cell r="E636" t="str">
            <v>REG</v>
          </cell>
        </row>
        <row r="637">
          <cell r="C637" t="str">
            <v>NDH</v>
          </cell>
          <cell r="D637" t="str">
            <v>H1 REG</v>
          </cell>
          <cell r="E637" t="str">
            <v>REG</v>
          </cell>
        </row>
        <row r="638">
          <cell r="C638" t="str">
            <v>NDZ - Skid</v>
          </cell>
          <cell r="D638" t="str">
            <v>H1 REG</v>
          </cell>
          <cell r="E638" t="str">
            <v>REG</v>
          </cell>
        </row>
        <row r="639">
          <cell r="C639" t="str">
            <v>2015</v>
          </cell>
          <cell r="D639" t="str">
            <v>H1 EXP NONUSA</v>
          </cell>
          <cell r="E639" t="str">
            <v>REG</v>
          </cell>
        </row>
        <row r="640">
          <cell r="C640" t="str">
            <v>3015</v>
          </cell>
          <cell r="D640" t="str">
            <v>H1 EXP NONUSA</v>
          </cell>
          <cell r="E640" t="str">
            <v>REG</v>
          </cell>
        </row>
        <row r="641">
          <cell r="C641" t="str">
            <v>NDZ</v>
          </cell>
          <cell r="D641" t="str">
            <v>H1 REG</v>
          </cell>
          <cell r="E641" t="str">
            <v>REG</v>
          </cell>
        </row>
        <row r="642">
          <cell r="C642" t="str">
            <v>NDN</v>
          </cell>
          <cell r="D642" t="str">
            <v>H1 NBP</v>
          </cell>
          <cell r="E642" t="str">
            <v>REG</v>
          </cell>
        </row>
        <row r="643">
          <cell r="C643" t="str">
            <v>NDNW</v>
          </cell>
          <cell r="D643" t="str">
            <v>H1 NBP</v>
          </cell>
          <cell r="E643" t="str">
            <v>REG</v>
          </cell>
        </row>
        <row r="644">
          <cell r="C644" t="str">
            <v>NDNE</v>
          </cell>
          <cell r="D644" t="str">
            <v>H1 NBP</v>
          </cell>
          <cell r="E644" t="str">
            <v>REG</v>
          </cell>
        </row>
        <row r="645">
          <cell r="C645" t="str">
            <v>NYA</v>
          </cell>
          <cell r="D645" t="str">
            <v>H1 REG</v>
          </cell>
          <cell r="E645" t="str">
            <v>REG</v>
          </cell>
        </row>
        <row r="646">
          <cell r="C646" t="str">
            <v>NYZ - Skid</v>
          </cell>
          <cell r="D646" t="str">
            <v>H1 REG</v>
          </cell>
          <cell r="E646" t="str">
            <v>REG</v>
          </cell>
        </row>
        <row r="647">
          <cell r="C647" t="str">
            <v>NRZ</v>
          </cell>
          <cell r="D647" t="str">
            <v>H1 REG</v>
          </cell>
          <cell r="E647" t="str">
            <v>CRE</v>
          </cell>
        </row>
        <row r="648">
          <cell r="C648" t="str">
            <v>NLZ</v>
          </cell>
          <cell r="D648" t="str">
            <v>H1 REG</v>
          </cell>
          <cell r="E648" t="str">
            <v>REG</v>
          </cell>
        </row>
        <row r="649">
          <cell r="C649" t="str">
            <v>NLZ</v>
          </cell>
          <cell r="D649" t="str">
            <v>H1 REG</v>
          </cell>
          <cell r="E649" t="str">
            <v>REG</v>
          </cell>
        </row>
        <row r="650">
          <cell r="C650" t="str">
            <v>RMK</v>
          </cell>
          <cell r="D650" t="str">
            <v>H1 REG</v>
          </cell>
          <cell r="E650" t="str">
            <v>REG</v>
          </cell>
        </row>
        <row r="651">
          <cell r="C651" t="str">
            <v>Assam order</v>
          </cell>
          <cell r="D651" t="str">
            <v>H1 REG</v>
          </cell>
          <cell r="E651" t="str">
            <v>REG</v>
          </cell>
        </row>
        <row r="652">
          <cell r="C652" t="str">
            <v>Assam</v>
          </cell>
          <cell r="D652" t="str">
            <v>H1 REG</v>
          </cell>
          <cell r="E652" t="str">
            <v>REG</v>
          </cell>
          <cell r="F652" t="str">
            <v>NON CRPTO</v>
          </cell>
        </row>
        <row r="653">
          <cell r="C653" t="str">
            <v>TUN</v>
          </cell>
          <cell r="D653" t="str">
            <v>H1 REG</v>
          </cell>
          <cell r="E653" t="str">
            <v>REG</v>
          </cell>
        </row>
        <row r="654">
          <cell r="C654" t="str">
            <v>NRB</v>
          </cell>
          <cell r="D654" t="str">
            <v>H1 REG</v>
          </cell>
          <cell r="E654" t="str">
            <v>CRE</v>
          </cell>
        </row>
        <row r="655">
          <cell r="C655" t="str">
            <v>NRZ - Skid</v>
          </cell>
          <cell r="D655" t="str">
            <v>H1 REG</v>
          </cell>
          <cell r="E655" t="str">
            <v>CRE</v>
          </cell>
        </row>
        <row r="656">
          <cell r="C656" t="str">
            <v>TR 275RBIC</v>
          </cell>
          <cell r="D656" t="str">
            <v>H1 REG</v>
          </cell>
          <cell r="E656" t="str">
            <v>CRE</v>
          </cell>
        </row>
        <row r="657">
          <cell r="C657" t="str">
            <v>NBT</v>
          </cell>
          <cell r="D657" t="str">
            <v>H1 REG</v>
          </cell>
          <cell r="E657" t="str">
            <v>CRE</v>
          </cell>
        </row>
        <row r="658">
          <cell r="C658" t="str">
            <v>NCT</v>
          </cell>
          <cell r="D658" t="str">
            <v>H1 NST</v>
          </cell>
          <cell r="E658" t="str">
            <v>CRE</v>
          </cell>
        </row>
        <row r="659">
          <cell r="C659" t="str">
            <v>TR475NST</v>
          </cell>
          <cell r="D659" t="str">
            <v>H1 NST</v>
          </cell>
          <cell r="E659" t="str">
            <v>CRE</v>
          </cell>
        </row>
        <row r="660">
          <cell r="C660" t="str">
            <v>SNS/NCT</v>
          </cell>
          <cell r="D660" t="str">
            <v>H1 NST</v>
          </cell>
          <cell r="E660" t="str">
            <v>CRE</v>
          </cell>
        </row>
        <row r="661">
          <cell r="C661" t="str">
            <v>NLB</v>
          </cell>
          <cell r="D661" t="str">
            <v>H1 REG</v>
          </cell>
          <cell r="E661" t="str">
            <v>REG</v>
          </cell>
        </row>
        <row r="662">
          <cell r="C662" t="str">
            <v>NLBW</v>
          </cell>
          <cell r="D662" t="str">
            <v>H1 REG</v>
          </cell>
          <cell r="E662" t="str">
            <v>REG</v>
          </cell>
        </row>
        <row r="663">
          <cell r="C663" t="str">
            <v>NLZ - Skid</v>
          </cell>
          <cell r="D663" t="str">
            <v>H1 REG</v>
          </cell>
          <cell r="E663" t="str">
            <v>REG</v>
          </cell>
        </row>
        <row r="664">
          <cell r="C664" t="str">
            <v>TUCB</v>
          </cell>
          <cell r="D664" t="str">
            <v>H1 REG</v>
          </cell>
          <cell r="E664" t="str">
            <v>CRE</v>
          </cell>
        </row>
        <row r="665">
          <cell r="C665" t="str">
            <v>NYT</v>
          </cell>
          <cell r="D665" t="str">
            <v>H1 NST</v>
          </cell>
          <cell r="E665" t="str">
            <v>REG</v>
          </cell>
        </row>
        <row r="666">
          <cell r="C666" t="str">
            <v>NMZ</v>
          </cell>
          <cell r="D666" t="str">
            <v>H1 NST</v>
          </cell>
          <cell r="E666" t="str">
            <v>REG</v>
          </cell>
        </row>
        <row r="667">
          <cell r="C667" t="str">
            <v>NMT</v>
          </cell>
          <cell r="D667" t="str">
            <v>H1 NST</v>
          </cell>
          <cell r="E667" t="str">
            <v>REG</v>
          </cell>
        </row>
        <row r="668">
          <cell r="C668" t="str">
            <v>NMTE</v>
          </cell>
          <cell r="D668" t="str">
            <v>H1 NST</v>
          </cell>
          <cell r="E668" t="str">
            <v>REG</v>
          </cell>
        </row>
        <row r="669">
          <cell r="C669" t="str">
            <v>NMVE</v>
          </cell>
          <cell r="D669" t="str">
            <v>H1 NST</v>
          </cell>
          <cell r="E669" t="str">
            <v>REG</v>
          </cell>
        </row>
        <row r="670">
          <cell r="C670" t="str">
            <v>TR 275 NSTCM</v>
          </cell>
          <cell r="D670" t="str">
            <v>H1 NST</v>
          </cell>
          <cell r="E670" t="str">
            <v>REG</v>
          </cell>
        </row>
        <row r="671">
          <cell r="C671" t="str">
            <v>TR275NST</v>
          </cell>
          <cell r="D671" t="str">
            <v>H1 NST</v>
          </cell>
          <cell r="E671" t="str">
            <v>REG</v>
          </cell>
        </row>
        <row r="672">
          <cell r="C672" t="str">
            <v>275NST</v>
          </cell>
          <cell r="D672" t="str">
            <v>H1 NST</v>
          </cell>
          <cell r="E672" t="str">
            <v>REG</v>
          </cell>
        </row>
        <row r="673">
          <cell r="C673" t="str">
            <v>SKD000275DINSTCM</v>
          </cell>
          <cell r="D673" t="str">
            <v>H1 NST</v>
          </cell>
          <cell r="E673" t="str">
            <v>REG</v>
          </cell>
          <cell r="F673" t="str">
            <v>NON CRPTO</v>
          </cell>
        </row>
        <row r="674">
          <cell r="C674" t="str">
            <v>NRT</v>
          </cell>
          <cell r="D674" t="str">
            <v>H1 NST</v>
          </cell>
          <cell r="E674" t="str">
            <v>REG</v>
          </cell>
          <cell r="F674" t="str">
            <v>NON CRPTO</v>
          </cell>
        </row>
        <row r="675">
          <cell r="C675" t="str">
            <v>NRTW</v>
          </cell>
          <cell r="D675" t="str">
            <v>H1 NST</v>
          </cell>
          <cell r="E675" t="str">
            <v>REG</v>
          </cell>
        </row>
        <row r="676">
          <cell r="C676" t="str">
            <v>NRTZ</v>
          </cell>
          <cell r="D676" t="str">
            <v>H1 NST</v>
          </cell>
          <cell r="E676" t="str">
            <v>REG</v>
          </cell>
        </row>
        <row r="677">
          <cell r="C677" t="str">
            <v>NC</v>
          </cell>
          <cell r="D677" t="str">
            <v>H1 REG</v>
          </cell>
          <cell r="E677" t="str">
            <v>REG</v>
          </cell>
        </row>
        <row r="678">
          <cell r="C678" t="str">
            <v>SBE</v>
          </cell>
          <cell r="D678" t="str">
            <v>H1 REG</v>
          </cell>
          <cell r="E678" t="str">
            <v>REG</v>
          </cell>
        </row>
        <row r="679">
          <cell r="C679" t="str">
            <v>NCE</v>
          </cell>
          <cell r="D679" t="str">
            <v>H1 REG</v>
          </cell>
          <cell r="E679" t="str">
            <v>REG</v>
          </cell>
        </row>
        <row r="680">
          <cell r="C680" t="str">
            <v>TR475NBPWL</v>
          </cell>
          <cell r="D680" t="str">
            <v>H1 NBP</v>
          </cell>
          <cell r="E680" t="str">
            <v>REG</v>
          </cell>
        </row>
        <row r="681">
          <cell r="C681" t="str">
            <v>NCNR</v>
          </cell>
          <cell r="D681" t="str">
            <v>H1 NBP</v>
          </cell>
          <cell r="E681" t="str">
            <v>REG</v>
          </cell>
        </row>
        <row r="682">
          <cell r="C682" t="str">
            <v>TR475NBPWS</v>
          </cell>
          <cell r="D682" t="str">
            <v>H1 NBP</v>
          </cell>
          <cell r="E682" t="str">
            <v>REG</v>
          </cell>
        </row>
        <row r="683">
          <cell r="C683" t="str">
            <v>NCCO</v>
          </cell>
          <cell r="D683" t="str">
            <v>H1 REG</v>
          </cell>
          <cell r="E683" t="str">
            <v>REG</v>
          </cell>
        </row>
        <row r="684">
          <cell r="C684" t="str">
            <v>NCN</v>
          </cell>
          <cell r="D684" t="str">
            <v>H1 NBP</v>
          </cell>
          <cell r="E684" t="str">
            <v>REG</v>
          </cell>
          <cell r="F684" t="str">
            <v>CRPTO</v>
          </cell>
        </row>
        <row r="685">
          <cell r="C685" t="str">
            <v>NTB</v>
          </cell>
          <cell r="D685" t="str">
            <v>H1 REG</v>
          </cell>
          <cell r="E685" t="str">
            <v>REG</v>
          </cell>
        </row>
        <row r="686">
          <cell r="C686" t="str">
            <v>NCE</v>
          </cell>
          <cell r="D686" t="str">
            <v>H1 REG</v>
          </cell>
          <cell r="E686" t="str">
            <v>REG</v>
          </cell>
        </row>
        <row r="687">
          <cell r="C687" t="str">
            <v>NCEZ - Skid</v>
          </cell>
          <cell r="D687" t="str">
            <v>H1 REG</v>
          </cell>
          <cell r="E687" t="str">
            <v>REG</v>
          </cell>
        </row>
        <row r="688">
          <cell r="C688" t="str">
            <v>NCEZ</v>
          </cell>
          <cell r="D688" t="str">
            <v>H1 REG</v>
          </cell>
          <cell r="E688" t="str">
            <v>REG</v>
          </cell>
        </row>
        <row r="689">
          <cell r="C689" t="str">
            <v>TR475NST</v>
          </cell>
          <cell r="D689" t="str">
            <v>H1 NST</v>
          </cell>
          <cell r="E689" t="str">
            <v>CRE</v>
          </cell>
        </row>
        <row r="690">
          <cell r="C690" t="str">
            <v>SNSW</v>
          </cell>
          <cell r="D690" t="str">
            <v>H1 NST</v>
          </cell>
          <cell r="E690" t="str">
            <v>CRE</v>
          </cell>
          <cell r="F690" t="str">
            <v>OIB</v>
          </cell>
        </row>
        <row r="691">
          <cell r="C691" t="str">
            <v>SNOW</v>
          </cell>
          <cell r="D691" t="str">
            <v>H1 NST</v>
          </cell>
          <cell r="E691" t="str">
            <v>CRE</v>
          </cell>
        </row>
        <row r="692">
          <cell r="C692" t="str">
            <v>NCB</v>
          </cell>
          <cell r="D692" t="str">
            <v>H1 REG</v>
          </cell>
          <cell r="E692" t="str">
            <v>REG</v>
          </cell>
        </row>
        <row r="693">
          <cell r="C693" t="str">
            <v>NBZ - Skid</v>
          </cell>
          <cell r="D693" t="str">
            <v>H1 REG</v>
          </cell>
          <cell r="E693" t="str">
            <v>REG</v>
          </cell>
        </row>
        <row r="694">
          <cell r="C694" t="str">
            <v>SBN</v>
          </cell>
          <cell r="D694" t="str">
            <v>H1 REG</v>
          </cell>
          <cell r="E694" t="str">
            <v>REG</v>
          </cell>
        </row>
        <row r="695">
          <cell r="C695" t="str">
            <v>NAE</v>
          </cell>
          <cell r="D695" t="str">
            <v>H1 REG</v>
          </cell>
          <cell r="E695" t="str">
            <v>REG</v>
          </cell>
        </row>
        <row r="696">
          <cell r="C696" t="str">
            <v>NAEW</v>
          </cell>
          <cell r="D696" t="str">
            <v>H1 REG</v>
          </cell>
          <cell r="E696" t="str">
            <v>REG</v>
          </cell>
        </row>
        <row r="697">
          <cell r="C697" t="str">
            <v>NAN</v>
          </cell>
          <cell r="D697" t="str">
            <v>H1 NBP</v>
          </cell>
          <cell r="E697" t="str">
            <v>REG</v>
          </cell>
        </row>
        <row r="698">
          <cell r="C698" t="str">
            <v>NANE</v>
          </cell>
          <cell r="D698" t="str">
            <v>H1 REG</v>
          </cell>
          <cell r="E698" t="str">
            <v>REG</v>
          </cell>
        </row>
        <row r="699">
          <cell r="C699" t="str">
            <v>NAZ - Skid</v>
          </cell>
          <cell r="D699" t="str">
            <v>H1 REG</v>
          </cell>
          <cell r="E699" t="str">
            <v>REG</v>
          </cell>
        </row>
        <row r="700">
          <cell r="C700" t="str">
            <v>NAE</v>
          </cell>
          <cell r="D700" t="str">
            <v>H1 NBP</v>
          </cell>
          <cell r="E700" t="str">
            <v>REG</v>
          </cell>
        </row>
        <row r="701">
          <cell r="C701" t="str">
            <v>TR575BPE</v>
          </cell>
          <cell r="D701" t="str">
            <v>H1 REG</v>
          </cell>
          <cell r="E701" t="str">
            <v>REG</v>
          </cell>
        </row>
        <row r="702">
          <cell r="C702" t="str">
            <v>RKZ</v>
          </cell>
          <cell r="D702" t="str">
            <v>H1 REG</v>
          </cell>
          <cell r="E702" t="str">
            <v>REG</v>
          </cell>
        </row>
        <row r="703">
          <cell r="C703" t="str">
            <v>RKX</v>
          </cell>
          <cell r="D703" t="str">
            <v>H1 REG</v>
          </cell>
          <cell r="E703" t="str">
            <v>REG</v>
          </cell>
        </row>
        <row r="704">
          <cell r="C704" t="str">
            <v>TR575NBP</v>
          </cell>
          <cell r="D704" t="str">
            <v>H1 NBP</v>
          </cell>
          <cell r="E704" t="str">
            <v>REG</v>
          </cell>
        </row>
        <row r="705">
          <cell r="C705" t="str">
            <v>RAE</v>
          </cell>
          <cell r="D705" t="str">
            <v>H1 REG</v>
          </cell>
          <cell r="E705" t="str">
            <v>REG</v>
          </cell>
          <cell r="F705" t="str">
            <v>CRPTO</v>
          </cell>
        </row>
        <row r="706">
          <cell r="C706" t="str">
            <v>EPN</v>
          </cell>
          <cell r="D706" t="str">
            <v>H1 REG</v>
          </cell>
          <cell r="E706" t="str">
            <v>REG</v>
          </cell>
          <cell r="F706" t="str">
            <v>CRPTO</v>
          </cell>
        </row>
        <row r="707">
          <cell r="C707" t="str">
            <v>NAC</v>
          </cell>
          <cell r="D707" t="str">
            <v>H1 REG</v>
          </cell>
          <cell r="E707" t="str">
            <v>REG</v>
          </cell>
        </row>
        <row r="708">
          <cell r="C708" t="str">
            <v>ENSR</v>
          </cell>
          <cell r="D708" t="str">
            <v>H1 NST</v>
          </cell>
          <cell r="E708" t="str">
            <v>CRE</v>
          </cell>
          <cell r="F708" t="str">
            <v>OIB</v>
          </cell>
        </row>
        <row r="709">
          <cell r="C709" t="str">
            <v>ENOW</v>
          </cell>
          <cell r="D709" t="str">
            <v>H1 NST</v>
          </cell>
          <cell r="E709" t="str">
            <v>CRE</v>
          </cell>
        </row>
        <row r="710">
          <cell r="C710" t="str">
            <v>NAT</v>
          </cell>
          <cell r="D710" t="str">
            <v>H1 NST</v>
          </cell>
          <cell r="E710" t="str">
            <v>CRE</v>
          </cell>
        </row>
        <row r="711">
          <cell r="C711" t="str">
            <v>NATO</v>
          </cell>
          <cell r="D711" t="str">
            <v>H1 NST</v>
          </cell>
          <cell r="E711" t="str">
            <v>CRE</v>
          </cell>
        </row>
        <row r="712">
          <cell r="C712" t="str">
            <v>NATW</v>
          </cell>
          <cell r="D712" t="str">
            <v>H1 NST</v>
          </cell>
          <cell r="E712" t="str">
            <v>CRE</v>
          </cell>
        </row>
        <row r="713">
          <cell r="C713" t="str">
            <v>NATR</v>
          </cell>
          <cell r="D713" t="str">
            <v>H1 NST</v>
          </cell>
          <cell r="E713" t="str">
            <v>CRE</v>
          </cell>
        </row>
        <row r="714">
          <cell r="C714" t="str">
            <v>ENRW</v>
          </cell>
          <cell r="D714" t="str">
            <v>H1 NST</v>
          </cell>
          <cell r="E714" t="str">
            <v>CRE</v>
          </cell>
        </row>
        <row r="715">
          <cell r="C715" t="str">
            <v>EPWX</v>
          </cell>
          <cell r="D715" t="str">
            <v>H1 NST</v>
          </cell>
          <cell r="E715" t="str">
            <v>CRE</v>
          </cell>
          <cell r="F715" t="str">
            <v>CRPTO</v>
          </cell>
        </row>
        <row r="716">
          <cell r="C716" t="str">
            <v>ENRT</v>
          </cell>
          <cell r="D716" t="str">
            <v>H1 NST</v>
          </cell>
          <cell r="E716" t="str">
            <v>REG</v>
          </cell>
        </row>
        <row r="717">
          <cell r="C717" t="str">
            <v>SNS</v>
          </cell>
          <cell r="D717" t="str">
            <v>H1 NST</v>
          </cell>
          <cell r="E717" t="str">
            <v>REG</v>
          </cell>
        </row>
        <row r="718">
          <cell r="C718" t="str">
            <v>NAF</v>
          </cell>
          <cell r="D718" t="str">
            <v>H1 NBP</v>
          </cell>
          <cell r="E718" t="str">
            <v>235 DI</v>
          </cell>
        </row>
        <row r="719">
          <cell r="C719" t="str">
            <v>NAFR</v>
          </cell>
          <cell r="D719" t="str">
            <v>H1 NBP</v>
          </cell>
          <cell r="E719" t="str">
            <v>235 DI</v>
          </cell>
        </row>
        <row r="720">
          <cell r="C720" t="str">
            <v>NAFV</v>
          </cell>
          <cell r="D720" t="str">
            <v>H1 REG</v>
          </cell>
          <cell r="E720" t="str">
            <v>235 DI</v>
          </cell>
        </row>
        <row r="721">
          <cell r="C721" t="str">
            <v>NAFV</v>
          </cell>
          <cell r="D721" t="str">
            <v>H1 REG</v>
          </cell>
          <cell r="E721" t="str">
            <v>235 DI</v>
          </cell>
        </row>
        <row r="722">
          <cell r="C722" t="str">
            <v>CNSF</v>
          </cell>
          <cell r="D722" t="str">
            <v>H1 NST</v>
          </cell>
          <cell r="E722" t="str">
            <v>CM</v>
          </cell>
          <cell r="F722" t="str">
            <v>CRPTO</v>
          </cell>
        </row>
        <row r="723">
          <cell r="C723" t="str">
            <v>CNRT</v>
          </cell>
          <cell r="D723" t="str">
            <v>H1 NST</v>
          </cell>
          <cell r="E723" t="str">
            <v>CM</v>
          </cell>
        </row>
        <row r="724">
          <cell r="C724" t="str">
            <v>NNSF</v>
          </cell>
          <cell r="D724" t="str">
            <v>H1 NST</v>
          </cell>
          <cell r="E724" t="str">
            <v>595 DI</v>
          </cell>
        </row>
        <row r="725">
          <cell r="C725" t="str">
            <v>NNTO</v>
          </cell>
          <cell r="D725" t="str">
            <v>H1 NST</v>
          </cell>
          <cell r="E725" t="str">
            <v>595 DI</v>
          </cell>
        </row>
        <row r="726">
          <cell r="C726" t="str">
            <v>EVC/NAE</v>
          </cell>
          <cell r="D726" t="str">
            <v>H1 REG</v>
          </cell>
          <cell r="E726" t="str">
            <v>REG</v>
          </cell>
        </row>
        <row r="727">
          <cell r="C727" t="str">
            <v>EVC</v>
          </cell>
          <cell r="D727" t="str">
            <v>H1 REG</v>
          </cell>
          <cell r="E727" t="str">
            <v>REG</v>
          </cell>
        </row>
        <row r="728">
          <cell r="C728" t="str">
            <v>RB</v>
          </cell>
          <cell r="D728" t="str">
            <v>H1 REG</v>
          </cell>
          <cell r="E728" t="str">
            <v>REG</v>
          </cell>
        </row>
        <row r="729">
          <cell r="C729" t="str">
            <v>BLM</v>
          </cell>
          <cell r="D729" t="str">
            <v>H1 REG</v>
          </cell>
          <cell r="E729" t="str">
            <v>REG</v>
          </cell>
        </row>
        <row r="730">
          <cell r="C730" t="str">
            <v>Yuvraj 225 (FS 200) / Ind 15 hp tractor *</v>
          </cell>
          <cell r="D730" t="str">
            <v>H1 REG</v>
          </cell>
          <cell r="E730" t="str">
            <v>REG</v>
          </cell>
        </row>
        <row r="731">
          <cell r="C731" t="str">
            <v>Orchard Special</v>
          </cell>
          <cell r="D731" t="str">
            <v>H1 REG</v>
          </cell>
          <cell r="E731" t="str">
            <v>REG</v>
          </cell>
        </row>
        <row r="732">
          <cell r="C732" t="str">
            <v>FS 200</v>
          </cell>
          <cell r="D732" t="str">
            <v>H1 REG</v>
          </cell>
          <cell r="E732" t="str">
            <v>REG</v>
          </cell>
        </row>
        <row r="733">
          <cell r="C733" t="str">
            <v>FS 300/ 280</v>
          </cell>
          <cell r="D733" t="str">
            <v>H1 REG</v>
          </cell>
          <cell r="E733" t="str">
            <v>REG</v>
          </cell>
        </row>
        <row r="734">
          <cell r="C734" t="str">
            <v>254 II</v>
          </cell>
          <cell r="D734" t="str">
            <v>H1 REG</v>
          </cell>
          <cell r="E734" t="str">
            <v>REG</v>
          </cell>
        </row>
        <row r="735">
          <cell r="C735" t="str">
            <v>354</v>
          </cell>
          <cell r="D735" t="str">
            <v>H1 REG</v>
          </cell>
          <cell r="E735" t="str">
            <v>REG</v>
          </cell>
        </row>
        <row r="736">
          <cell r="C736" t="str">
            <v>TR265B</v>
          </cell>
          <cell r="D736" t="str">
            <v>H1 REG</v>
          </cell>
          <cell r="E736" t="str">
            <v>REG</v>
          </cell>
        </row>
        <row r="737">
          <cell r="C737" t="str">
            <v>RGH</v>
          </cell>
          <cell r="D737" t="str">
            <v>H1 REG</v>
          </cell>
          <cell r="E737" t="str">
            <v>REG</v>
          </cell>
        </row>
        <row r="738">
          <cell r="C738" t="str">
            <v>RAR</v>
          </cell>
          <cell r="D738" t="str">
            <v>H1 REG</v>
          </cell>
          <cell r="E738" t="str">
            <v>REG</v>
          </cell>
        </row>
        <row r="739">
          <cell r="C739" t="str">
            <v>RGH</v>
          </cell>
          <cell r="D739" t="str">
            <v>H1 REG</v>
          </cell>
          <cell r="E739" t="str">
            <v>REG</v>
          </cell>
        </row>
        <row r="740">
          <cell r="C740" t="str">
            <v>RGHN</v>
          </cell>
          <cell r="D740" t="str">
            <v>H1 NBP</v>
          </cell>
          <cell r="E740" t="str">
            <v>REG</v>
          </cell>
        </row>
        <row r="742">
          <cell r="C742" t="str">
            <v>RGHN</v>
          </cell>
          <cell r="D742" t="str">
            <v>H1 NBP</v>
          </cell>
          <cell r="E742" t="str">
            <v>REG</v>
          </cell>
        </row>
        <row r="743">
          <cell r="C743" t="str">
            <v>RGHN</v>
          </cell>
          <cell r="D743" t="str">
            <v>H1 NBP</v>
          </cell>
          <cell r="E743" t="str">
            <v>REG</v>
          </cell>
        </row>
        <row r="744">
          <cell r="C744" t="str">
            <v>TR265S</v>
          </cell>
          <cell r="D744" t="str">
            <v>H1 REG</v>
          </cell>
          <cell r="E744" t="str">
            <v>REG</v>
          </cell>
        </row>
        <row r="745">
          <cell r="C745" t="str">
            <v>NGN</v>
          </cell>
          <cell r="D745" t="str">
            <v>H1 NBP</v>
          </cell>
          <cell r="E745" t="str">
            <v>REG</v>
          </cell>
        </row>
        <row r="746">
          <cell r="C746" t="str">
            <v>TR265NST</v>
          </cell>
          <cell r="D746" t="str">
            <v>H1 NST</v>
          </cell>
          <cell r="E746" t="str">
            <v>CRE</v>
          </cell>
          <cell r="F746" t="str">
            <v>NON CRPTO</v>
          </cell>
        </row>
        <row r="747">
          <cell r="C747" t="str">
            <v>NVT</v>
          </cell>
          <cell r="D747" t="str">
            <v>H1 NST</v>
          </cell>
          <cell r="E747" t="str">
            <v>REG</v>
          </cell>
          <cell r="F747" t="str">
            <v>NON CRPTO</v>
          </cell>
        </row>
        <row r="748">
          <cell r="C748" t="str">
            <v>RVT</v>
          </cell>
          <cell r="D748" t="str">
            <v>H1 NST</v>
          </cell>
          <cell r="E748" t="str">
            <v>REG</v>
          </cell>
        </row>
        <row r="749">
          <cell r="C749" t="str">
            <v>RVTCM</v>
          </cell>
          <cell r="D749" t="str">
            <v>H1 NST</v>
          </cell>
          <cell r="E749" t="str">
            <v>CM</v>
          </cell>
        </row>
        <row r="750">
          <cell r="C750" t="str">
            <v>RHY</v>
          </cell>
          <cell r="D750" t="str">
            <v>H1 NST</v>
          </cell>
          <cell r="E750" t="str">
            <v>CM</v>
          </cell>
        </row>
        <row r="751">
          <cell r="C751" t="str">
            <v>NGH/HDC</v>
          </cell>
          <cell r="D751" t="str">
            <v>H1 REG</v>
          </cell>
          <cell r="E751" t="str">
            <v>REG</v>
          </cell>
        </row>
        <row r="752">
          <cell r="C752" t="str">
            <v>NMT</v>
          </cell>
          <cell r="D752" t="str">
            <v>H1 NST</v>
          </cell>
          <cell r="E752" t="str">
            <v>REG</v>
          </cell>
        </row>
        <row r="753">
          <cell r="C753" t="str">
            <v>NYT</v>
          </cell>
          <cell r="D753" t="str">
            <v>H1 NST</v>
          </cell>
          <cell r="E753" t="str">
            <v>REG</v>
          </cell>
        </row>
        <row r="754">
          <cell r="C754" t="str">
            <v>TR275B</v>
          </cell>
          <cell r="D754" t="str">
            <v>H1 REG</v>
          </cell>
          <cell r="E754" t="str">
            <v>REG</v>
          </cell>
        </row>
        <row r="755">
          <cell r="C755" t="str">
            <v>TR275B</v>
          </cell>
          <cell r="D755" t="str">
            <v>H1 REG</v>
          </cell>
          <cell r="E755" t="str">
            <v>REG</v>
          </cell>
        </row>
        <row r="756">
          <cell r="C756" t="str">
            <v>NDHW</v>
          </cell>
          <cell r="D756" t="str">
            <v>H1 REG</v>
          </cell>
          <cell r="E756" t="str">
            <v>REG</v>
          </cell>
        </row>
        <row r="757">
          <cell r="C757" t="str">
            <v>RDH</v>
          </cell>
          <cell r="D757" t="str">
            <v>H1 REG</v>
          </cell>
          <cell r="E757" t="str">
            <v>REG</v>
          </cell>
        </row>
        <row r="758">
          <cell r="C758" t="str">
            <v>RCK</v>
          </cell>
          <cell r="D758" t="str">
            <v>H1 REG</v>
          </cell>
          <cell r="E758" t="str">
            <v>REG</v>
          </cell>
        </row>
        <row r="759">
          <cell r="C759" t="str">
            <v>RDG</v>
          </cell>
          <cell r="D759" t="str">
            <v>H1 NBP</v>
          </cell>
          <cell r="E759" t="str">
            <v>REG</v>
          </cell>
        </row>
        <row r="760">
          <cell r="C760" t="str">
            <v>NDH/TUP</v>
          </cell>
          <cell r="D760" t="str">
            <v>H1 REG</v>
          </cell>
          <cell r="E760" t="str">
            <v>REG</v>
          </cell>
        </row>
        <row r="761">
          <cell r="C761" t="str">
            <v>RDH</v>
          </cell>
          <cell r="D761" t="str">
            <v>H1 REG</v>
          </cell>
          <cell r="E761" t="str">
            <v>REG</v>
          </cell>
        </row>
        <row r="762">
          <cell r="C762" t="str">
            <v>RCS</v>
          </cell>
          <cell r="D762" t="str">
            <v>H1 REG</v>
          </cell>
          <cell r="E762" t="str">
            <v>REG</v>
          </cell>
        </row>
        <row r="763">
          <cell r="C763" t="str">
            <v>RDHN</v>
          </cell>
          <cell r="D763" t="str">
            <v>H1 NBP</v>
          </cell>
          <cell r="E763" t="str">
            <v>REG</v>
          </cell>
        </row>
        <row r="764">
          <cell r="C764" t="str">
            <v>RDT</v>
          </cell>
          <cell r="D764" t="str">
            <v>H1 NBP</v>
          </cell>
          <cell r="E764" t="str">
            <v>REG</v>
          </cell>
        </row>
        <row r="765">
          <cell r="C765" t="str">
            <v>RDHN</v>
          </cell>
          <cell r="D765" t="str">
            <v>H1 NBP</v>
          </cell>
          <cell r="E765" t="str">
            <v>REG</v>
          </cell>
        </row>
        <row r="766">
          <cell r="C766" t="str">
            <v>RDHBP</v>
          </cell>
          <cell r="D766" t="str">
            <v>H1 REG</v>
          </cell>
          <cell r="E766" t="str">
            <v>REG</v>
          </cell>
        </row>
        <row r="767">
          <cell r="C767" t="str">
            <v>RMR</v>
          </cell>
          <cell r="D767" t="str">
            <v>H1 REG</v>
          </cell>
          <cell r="E767" t="str">
            <v>REG</v>
          </cell>
        </row>
        <row r="768">
          <cell r="C768" t="str">
            <v>RMR</v>
          </cell>
          <cell r="D768" t="str">
            <v>H1 REG</v>
          </cell>
          <cell r="E768" t="str">
            <v>REG</v>
          </cell>
        </row>
        <row r="769">
          <cell r="C769" t="str">
            <v>NDN</v>
          </cell>
          <cell r="D769" t="str">
            <v>H1 NBP</v>
          </cell>
          <cell r="E769" t="str">
            <v>REG</v>
          </cell>
        </row>
        <row r="770">
          <cell r="C770" t="str">
            <v>NDNE</v>
          </cell>
          <cell r="D770" t="str">
            <v>H1 NBP</v>
          </cell>
          <cell r="E770" t="str">
            <v>REG</v>
          </cell>
        </row>
        <row r="771">
          <cell r="C771" t="str">
            <v>475DI</v>
          </cell>
          <cell r="D771" t="str">
            <v>H1 REG</v>
          </cell>
          <cell r="E771" t="str">
            <v>REG</v>
          </cell>
        </row>
        <row r="772">
          <cell r="C772" t="str">
            <v>NCN</v>
          </cell>
          <cell r="D772" t="str">
            <v>H1 NBP</v>
          </cell>
          <cell r="E772" t="str">
            <v>REG</v>
          </cell>
        </row>
        <row r="773">
          <cell r="C773" t="str">
            <v>NCT</v>
          </cell>
          <cell r="D773" t="str">
            <v>H1 NST</v>
          </cell>
          <cell r="E773" t="str">
            <v>CRE</v>
          </cell>
        </row>
        <row r="774">
          <cell r="C774" t="str">
            <v>SNS</v>
          </cell>
          <cell r="D774" t="str">
            <v>H1 NST</v>
          </cell>
          <cell r="E774" t="str">
            <v>CRE</v>
          </cell>
          <cell r="F774" t="str">
            <v>OIB</v>
          </cell>
        </row>
        <row r="775">
          <cell r="C775" t="str">
            <v>NCTO</v>
          </cell>
          <cell r="D775" t="str">
            <v>H1 NST</v>
          </cell>
          <cell r="E775" t="str">
            <v>CRE</v>
          </cell>
        </row>
        <row r="776">
          <cell r="C776" t="str">
            <v>NCTW</v>
          </cell>
          <cell r="D776" t="str">
            <v>H1 NST</v>
          </cell>
          <cell r="E776" t="str">
            <v>CRE</v>
          </cell>
        </row>
        <row r="778">
          <cell r="C778" t="str">
            <v>SBE/NCE</v>
          </cell>
          <cell r="D778" t="str">
            <v>H1 REG</v>
          </cell>
          <cell r="E778" t="str">
            <v>REG</v>
          </cell>
        </row>
        <row r="779">
          <cell r="C779" t="str">
            <v>TR475BPE</v>
          </cell>
          <cell r="D779" t="str">
            <v>H1 REG</v>
          </cell>
          <cell r="E779" t="str">
            <v>REG</v>
          </cell>
        </row>
        <row r="780">
          <cell r="C780" t="str">
            <v>RCE</v>
          </cell>
          <cell r="D780" t="str">
            <v>H1 REG</v>
          </cell>
          <cell r="E780" t="str">
            <v>REG</v>
          </cell>
        </row>
        <row r="781">
          <cell r="C781" t="str">
            <v>TR475BPCRPLT</v>
          </cell>
          <cell r="D781" t="str">
            <v>H1 REG</v>
          </cell>
          <cell r="E781" t="str">
            <v>REG</v>
          </cell>
        </row>
        <row r="782">
          <cell r="C782" t="str">
            <v>REN</v>
          </cell>
          <cell r="D782" t="str">
            <v>H1 REG</v>
          </cell>
          <cell r="E782" t="str">
            <v>REG</v>
          </cell>
        </row>
        <row r="783">
          <cell r="C783" t="str">
            <v>RED</v>
          </cell>
          <cell r="D783" t="str">
            <v>H1 REG</v>
          </cell>
          <cell r="E783" t="str">
            <v>REG</v>
          </cell>
        </row>
        <row r="784">
          <cell r="C784" t="str">
            <v>REN</v>
          </cell>
          <cell r="D784" t="str">
            <v>H1 REG</v>
          </cell>
          <cell r="E784" t="str">
            <v>REG</v>
          </cell>
        </row>
        <row r="785">
          <cell r="C785" t="str">
            <v>REP</v>
          </cell>
          <cell r="D785" t="str">
            <v>H1 REG</v>
          </cell>
          <cell r="E785" t="str">
            <v>REG</v>
          </cell>
        </row>
        <row r="786">
          <cell r="C786" t="str">
            <v>JCEL</v>
          </cell>
          <cell r="D786" t="str">
            <v>H1 REG</v>
          </cell>
          <cell r="E786" t="str">
            <v>REG</v>
          </cell>
        </row>
        <row r="787">
          <cell r="C787" t="str">
            <v>JCELT</v>
          </cell>
          <cell r="D787" t="str">
            <v>H1 REG</v>
          </cell>
          <cell r="E787" t="str">
            <v>REG</v>
          </cell>
        </row>
        <row r="788">
          <cell r="C788" t="str">
            <v>RCEN</v>
          </cell>
          <cell r="D788" t="str">
            <v>H1 NBP</v>
          </cell>
          <cell r="E788" t="str">
            <v>REG</v>
          </cell>
        </row>
        <row r="789">
          <cell r="C789" t="str">
            <v>NCN NM</v>
          </cell>
          <cell r="D789" t="str">
            <v>H1 NBP</v>
          </cell>
          <cell r="E789" t="str">
            <v>REG</v>
          </cell>
        </row>
        <row r="790">
          <cell r="C790" t="str">
            <v>RFV NM</v>
          </cell>
          <cell r="D790" t="str">
            <v>H1 NBP</v>
          </cell>
          <cell r="E790" t="str">
            <v>REG</v>
          </cell>
        </row>
        <row r="791">
          <cell r="C791" t="str">
            <v>JENR</v>
          </cell>
          <cell r="D791" t="str">
            <v>H1 NBP</v>
          </cell>
          <cell r="E791" t="str">
            <v>REG</v>
          </cell>
        </row>
        <row r="792">
          <cell r="C792" t="str">
            <v>RFV</v>
          </cell>
          <cell r="D792" t="str">
            <v>H1 NBP</v>
          </cell>
          <cell r="E792" t="str">
            <v>REG</v>
          </cell>
        </row>
        <row r="793">
          <cell r="C793" t="str">
            <v>JEN</v>
          </cell>
          <cell r="D793" t="str">
            <v>H1 NBP</v>
          </cell>
          <cell r="E793" t="str">
            <v>REG</v>
          </cell>
        </row>
        <row r="794">
          <cell r="C794" t="str">
            <v>JENLT</v>
          </cell>
          <cell r="D794" t="str">
            <v>H1 NBP</v>
          </cell>
          <cell r="E794" t="str">
            <v>REG</v>
          </cell>
        </row>
        <row r="795">
          <cell r="C795" t="str">
            <v>RFM</v>
          </cell>
          <cell r="D795" t="str">
            <v>H1 NBP</v>
          </cell>
          <cell r="E795" t="str">
            <v>REG</v>
          </cell>
        </row>
        <row r="796">
          <cell r="C796" t="str">
            <v>RFH</v>
          </cell>
          <cell r="D796" t="str">
            <v>H1 NBP</v>
          </cell>
          <cell r="E796" t="str">
            <v>REG</v>
          </cell>
        </row>
        <row r="797">
          <cell r="C797" t="str">
            <v>RFV</v>
          </cell>
          <cell r="D797" t="str">
            <v>H1 NBP</v>
          </cell>
          <cell r="E797" t="str">
            <v>REG</v>
          </cell>
        </row>
        <row r="798">
          <cell r="C798" t="str">
            <v>RFV</v>
          </cell>
          <cell r="D798" t="str">
            <v>H1 NBP</v>
          </cell>
          <cell r="E798" t="str">
            <v>REG</v>
          </cell>
        </row>
        <row r="799">
          <cell r="C799" t="str">
            <v>RGA</v>
          </cell>
          <cell r="D799" t="str">
            <v>H1 NBP</v>
          </cell>
          <cell r="E799" t="str">
            <v>REG</v>
          </cell>
        </row>
        <row r="800">
          <cell r="C800" t="str">
            <v>RFV</v>
          </cell>
          <cell r="D800" t="str">
            <v>H1 NBP</v>
          </cell>
          <cell r="E800" t="str">
            <v>REG</v>
          </cell>
        </row>
        <row r="801">
          <cell r="C801" t="str">
            <v>RGC</v>
          </cell>
          <cell r="D801" t="str">
            <v>H1 NBP</v>
          </cell>
          <cell r="E801" t="str">
            <v>REG</v>
          </cell>
        </row>
        <row r="802">
          <cell r="C802" t="str">
            <v>TR575NBPWL</v>
          </cell>
          <cell r="D802" t="str">
            <v>H1 NBP</v>
          </cell>
          <cell r="E802" t="str">
            <v>REG</v>
          </cell>
        </row>
        <row r="803">
          <cell r="C803" t="str">
            <v>NCLT</v>
          </cell>
          <cell r="D803" t="str">
            <v>H1 NBP</v>
          </cell>
          <cell r="E803" t="str">
            <v>REG</v>
          </cell>
        </row>
        <row r="804">
          <cell r="C804" t="str">
            <v>JENL</v>
          </cell>
          <cell r="D804" t="str">
            <v>H1 NBP</v>
          </cell>
          <cell r="E804" t="str">
            <v>REG</v>
          </cell>
        </row>
        <row r="805">
          <cell r="C805" t="str">
            <v>EVC</v>
          </cell>
          <cell r="D805" t="str">
            <v>H1 REG</v>
          </cell>
          <cell r="E805" t="str">
            <v>REG</v>
          </cell>
        </row>
        <row r="806">
          <cell r="C806" t="str">
            <v>NAE</v>
          </cell>
          <cell r="D806" t="str">
            <v>H1 REG</v>
          </cell>
          <cell r="E806" t="str">
            <v>REG</v>
          </cell>
        </row>
        <row r="807">
          <cell r="C807" t="str">
            <v>RAE</v>
          </cell>
          <cell r="D807" t="str">
            <v>H1 REG</v>
          </cell>
          <cell r="E807" t="str">
            <v>REG</v>
          </cell>
        </row>
        <row r="808">
          <cell r="C808" t="str">
            <v>EVC/NAE</v>
          </cell>
          <cell r="D808" t="str">
            <v>H1 REG</v>
          </cell>
          <cell r="E808" t="str">
            <v>REG</v>
          </cell>
        </row>
        <row r="809">
          <cell r="C809" t="str">
            <v>JAN</v>
          </cell>
          <cell r="D809" t="str">
            <v>H1 NBP</v>
          </cell>
          <cell r="E809" t="str">
            <v>REG</v>
          </cell>
        </row>
        <row r="810">
          <cell r="C810" t="str">
            <v>TR265B</v>
          </cell>
          <cell r="D810" t="str">
            <v>H1 REG</v>
          </cell>
          <cell r="E810" t="str">
            <v>REG</v>
          </cell>
        </row>
        <row r="811">
          <cell r="C811" t="str">
            <v>JCH</v>
          </cell>
          <cell r="D811" t="str">
            <v>H1 REG</v>
          </cell>
          <cell r="E811" t="str">
            <v>REG</v>
          </cell>
        </row>
        <row r="812">
          <cell r="C812" t="str">
            <v>JGH</v>
          </cell>
          <cell r="D812" t="str">
            <v>H1 REG</v>
          </cell>
          <cell r="E812" t="str">
            <v>REG</v>
          </cell>
        </row>
        <row r="813">
          <cell r="C813" t="str">
            <v>JGN</v>
          </cell>
          <cell r="D813" t="str">
            <v>H1 NBP</v>
          </cell>
          <cell r="E813" t="str">
            <v>REG</v>
          </cell>
        </row>
        <row r="814">
          <cell r="C814" t="str">
            <v>JCN</v>
          </cell>
          <cell r="D814" t="str">
            <v>H1 NBP</v>
          </cell>
          <cell r="E814" t="str">
            <v>REG</v>
          </cell>
        </row>
        <row r="815">
          <cell r="C815" t="str">
            <v>RBT</v>
          </cell>
          <cell r="D815" t="str">
            <v>H1 NBP</v>
          </cell>
          <cell r="E815" t="str">
            <v>REG</v>
          </cell>
        </row>
        <row r="816">
          <cell r="C816" t="str">
            <v>NGH</v>
          </cell>
          <cell r="D816" t="str">
            <v>H1 REG</v>
          </cell>
          <cell r="E816" t="str">
            <v>REG</v>
          </cell>
        </row>
        <row r="817">
          <cell r="C817" t="str">
            <v>NGH/HDC</v>
          </cell>
          <cell r="D817" t="str">
            <v>H1 REG</v>
          </cell>
          <cell r="E817" t="str">
            <v>REG</v>
          </cell>
          <cell r="F817" t="str">
            <v>NON CRPTO</v>
          </cell>
        </row>
        <row r="818">
          <cell r="C818" t="str">
            <v>NVT</v>
          </cell>
          <cell r="D818" t="str">
            <v>H1 NST</v>
          </cell>
          <cell r="E818" t="str">
            <v>REG</v>
          </cell>
        </row>
        <row r="819">
          <cell r="C819" t="str">
            <v>TUP</v>
          </cell>
          <cell r="D819" t="str">
            <v>H1 REG</v>
          </cell>
          <cell r="E819" t="str">
            <v>REG</v>
          </cell>
        </row>
        <row r="820">
          <cell r="C820" t="str">
            <v>NDH</v>
          </cell>
          <cell r="D820" t="str">
            <v>H1 REG</v>
          </cell>
          <cell r="E820" t="str">
            <v>REG</v>
          </cell>
        </row>
        <row r="821">
          <cell r="C821" t="str">
            <v>NDH/TUP</v>
          </cell>
          <cell r="D821" t="str">
            <v>H1 REG</v>
          </cell>
          <cell r="E821" t="str">
            <v>REG</v>
          </cell>
        </row>
        <row r="822">
          <cell r="C822" t="str">
            <v>TR275B</v>
          </cell>
          <cell r="D822" t="str">
            <v>H1 REG</v>
          </cell>
          <cell r="E822" t="str">
            <v>REG</v>
          </cell>
        </row>
        <row r="823">
          <cell r="C823" t="str">
            <v>JDH</v>
          </cell>
          <cell r="D823" t="str">
            <v>H1 REG</v>
          </cell>
          <cell r="E823" t="str">
            <v>REG</v>
          </cell>
        </row>
        <row r="824">
          <cell r="C824" t="str">
            <v>NDN</v>
          </cell>
          <cell r="D824" t="str">
            <v>H1 REG</v>
          </cell>
          <cell r="E824" t="str">
            <v>REG</v>
          </cell>
        </row>
        <row r="825">
          <cell r="C825" t="str">
            <v>JDN</v>
          </cell>
          <cell r="D825" t="str">
            <v>H1 NBP</v>
          </cell>
          <cell r="E825" t="str">
            <v>REG</v>
          </cell>
        </row>
        <row r="826">
          <cell r="C826" t="str">
            <v>NYT</v>
          </cell>
          <cell r="D826" t="str">
            <v>H1 NST</v>
          </cell>
          <cell r="E826" t="str">
            <v>REG</v>
          </cell>
        </row>
        <row r="827">
          <cell r="C827" t="str">
            <v>JYT</v>
          </cell>
          <cell r="D827" t="str">
            <v>H1 NST</v>
          </cell>
          <cell r="E827" t="str">
            <v>REG</v>
          </cell>
        </row>
        <row r="828">
          <cell r="C828" t="str">
            <v>RYT</v>
          </cell>
          <cell r="D828" t="str">
            <v>H1 NST</v>
          </cell>
          <cell r="E828" t="str">
            <v>REG</v>
          </cell>
        </row>
        <row r="829">
          <cell r="C829" t="str">
            <v>RJY</v>
          </cell>
          <cell r="D829" t="str">
            <v>H1 NST</v>
          </cell>
          <cell r="E829" t="str">
            <v>REG</v>
          </cell>
        </row>
        <row r="830">
          <cell r="C830" t="str">
            <v>RYT</v>
          </cell>
          <cell r="D830" t="str">
            <v>H1 NST</v>
          </cell>
          <cell r="E830" t="str">
            <v>REG</v>
          </cell>
        </row>
        <row r="831">
          <cell r="C831" t="str">
            <v>RNF</v>
          </cell>
          <cell r="D831" t="str">
            <v>H1 NST</v>
          </cell>
          <cell r="E831" t="str">
            <v>REG</v>
          </cell>
        </row>
        <row r="832">
          <cell r="C832" t="str">
            <v>RMT</v>
          </cell>
          <cell r="D832" t="str">
            <v>H1 NST</v>
          </cell>
          <cell r="E832" t="str">
            <v>REG</v>
          </cell>
        </row>
        <row r="833">
          <cell r="C833" t="str">
            <v>NMTW</v>
          </cell>
          <cell r="D833" t="str">
            <v>H1 NST</v>
          </cell>
          <cell r="E833" t="str">
            <v>REG</v>
          </cell>
        </row>
        <row r="834">
          <cell r="C834" t="str">
            <v>RDF</v>
          </cell>
          <cell r="D834" t="str">
            <v>H1 NST</v>
          </cell>
          <cell r="E834" t="str">
            <v>REG</v>
          </cell>
        </row>
        <row r="835">
          <cell r="C835" t="str">
            <v>RDE</v>
          </cell>
          <cell r="D835" t="str">
            <v>H1 NST</v>
          </cell>
          <cell r="E835" t="str">
            <v>REG</v>
          </cell>
        </row>
        <row r="836">
          <cell r="C836" t="str">
            <v>RJW</v>
          </cell>
          <cell r="D836" t="str">
            <v>H1 NST</v>
          </cell>
          <cell r="E836" t="str">
            <v>REG</v>
          </cell>
        </row>
        <row r="837">
          <cell r="C837" t="str">
            <v>SBE</v>
          </cell>
          <cell r="D837" t="str">
            <v>H1 REG</v>
          </cell>
          <cell r="E837" t="str">
            <v>REG</v>
          </cell>
        </row>
        <row r="838">
          <cell r="C838" t="str">
            <v>NCT</v>
          </cell>
          <cell r="D838" t="str">
            <v>H1 REG</v>
          </cell>
          <cell r="E838" t="str">
            <v>REG</v>
          </cell>
        </row>
        <row r="839">
          <cell r="C839" t="str">
            <v>SBE/NCE</v>
          </cell>
          <cell r="D839" t="str">
            <v>H1 REG</v>
          </cell>
          <cell r="E839" t="str">
            <v>REG</v>
          </cell>
        </row>
        <row r="840">
          <cell r="C840" t="str">
            <v>TR475BPE</v>
          </cell>
          <cell r="D840" t="str">
            <v>H1 REG</v>
          </cell>
          <cell r="E840" t="str">
            <v>REG</v>
          </cell>
        </row>
        <row r="841">
          <cell r="C841" t="str">
            <v>REU</v>
          </cell>
          <cell r="D841" t="str">
            <v>H1 REG</v>
          </cell>
          <cell r="E841" t="str">
            <v>REG</v>
          </cell>
        </row>
        <row r="842">
          <cell r="C842" t="str">
            <v>JCE</v>
          </cell>
          <cell r="D842" t="str">
            <v>H1 REG</v>
          </cell>
          <cell r="E842" t="str">
            <v>REG</v>
          </cell>
        </row>
        <row r="843">
          <cell r="C843" t="str">
            <v>NCN</v>
          </cell>
          <cell r="D843" t="str">
            <v>H1 NBP</v>
          </cell>
          <cell r="E843" t="str">
            <v>REG</v>
          </cell>
        </row>
        <row r="844">
          <cell r="C844" t="str">
            <v>TR475NST</v>
          </cell>
          <cell r="D844" t="str">
            <v>H1 NST</v>
          </cell>
          <cell r="E844" t="str">
            <v>CRE</v>
          </cell>
        </row>
        <row r="845">
          <cell r="C845" t="str">
            <v>JCT</v>
          </cell>
          <cell r="D845" t="str">
            <v>H1 NST</v>
          </cell>
          <cell r="E845" t="str">
            <v>CRE</v>
          </cell>
        </row>
        <row r="846">
          <cell r="C846" t="str">
            <v>RLB</v>
          </cell>
          <cell r="D846" t="str">
            <v>H1 NST</v>
          </cell>
          <cell r="E846" t="str">
            <v>CRE</v>
          </cell>
        </row>
        <row r="847">
          <cell r="C847" t="str">
            <v>TR475NSTLT</v>
          </cell>
          <cell r="D847" t="str">
            <v>H1 NST</v>
          </cell>
          <cell r="E847" t="str">
            <v>CRE</v>
          </cell>
        </row>
        <row r="848">
          <cell r="C848" t="str">
            <v>JCTLT</v>
          </cell>
          <cell r="D848" t="str">
            <v>H1 NST</v>
          </cell>
          <cell r="E848" t="str">
            <v>CRE</v>
          </cell>
        </row>
        <row r="849">
          <cell r="C849" t="str">
            <v>SNS</v>
          </cell>
          <cell r="D849" t="str">
            <v>H1 NST</v>
          </cell>
          <cell r="E849" t="str">
            <v>CRE</v>
          </cell>
        </row>
        <row r="850">
          <cell r="C850" t="str">
            <v>NCT</v>
          </cell>
          <cell r="D850" t="str">
            <v>H1 NST</v>
          </cell>
          <cell r="E850" t="str">
            <v>CRE</v>
          </cell>
        </row>
        <row r="851">
          <cell r="C851" t="str">
            <v>SNS/NCT</v>
          </cell>
          <cell r="D851" t="str">
            <v>H1 NST</v>
          </cell>
          <cell r="E851" t="str">
            <v>CRE</v>
          </cell>
        </row>
        <row r="852">
          <cell r="C852" t="str">
            <v>EVC</v>
          </cell>
          <cell r="D852" t="str">
            <v>H1 REG</v>
          </cell>
          <cell r="E852" t="str">
            <v>REG</v>
          </cell>
        </row>
        <row r="853">
          <cell r="C853" t="str">
            <v>EVC/NAE</v>
          </cell>
          <cell r="D853" t="str">
            <v>H1 REG</v>
          </cell>
          <cell r="E853" t="str">
            <v>REG</v>
          </cell>
        </row>
        <row r="854">
          <cell r="C854" t="str">
            <v>JAE</v>
          </cell>
          <cell r="D854" t="str">
            <v>H1 REG</v>
          </cell>
          <cell r="E854" t="str">
            <v>REG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 refreshError="1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</sheetDataSet>
  </externalBook>
</externalLink>
</file>

<file path=xl/externalLinks/externalLink13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s (2)"/>
      <sheetName val="Res"/>
      <sheetName val="GSKT TB"/>
      <sheetName val="BS"/>
      <sheetName val="P&amp;L"/>
      <sheetName val="1&amp;2"/>
      <sheetName val="3&amp;4 "/>
      <sheetName val="5"/>
      <sheetName val="6,7,8,9"/>
      <sheetName val="10, 11,12"/>
      <sheetName val="13"/>
      <sheetName val="14,15"/>
      <sheetName val="16,17 "/>
      <sheetName val="CFLOWs"/>
      <sheetName val="CFLOW"/>
      <sheetName val="Part IV"/>
      <sheetName val="DT"/>
      <sheetName val="Deferred Tax"/>
      <sheetName val="Co. TB"/>
      <sheetName val="CP MAR03"/>
      <sheetName val="Tax"/>
      <sheetName val="ADDLN"/>
      <sheetName val="C-TB"/>
      <sheetName val="R-TB"/>
      <sheetName val="BSGR"/>
      <sheetName val="P&amp;LGR"/>
      <sheetName val="OR Working"/>
      <sheetName val="RINGS MAR03"/>
      <sheetName val="ORTSHEET"/>
      <sheetName val="WKG NOTES"/>
      <sheetName val="an1"/>
      <sheetName val="an2"/>
      <sheetName val="an3"/>
      <sheetName val="an4"/>
      <sheetName val="an5"/>
      <sheetName val="an6"/>
      <sheetName val="an7"/>
      <sheetName val="loans"/>
      <sheetName val="DP&amp;L "/>
      <sheetName val="DBS"/>
      <sheetName val="Res_(2)3"/>
      <sheetName val="GSKT_TB3"/>
      <sheetName val="3&amp;4_3"/>
      <sheetName val="10,_11,123"/>
      <sheetName val="16,17_3"/>
      <sheetName val="Part_IV3"/>
      <sheetName val="Deferred_Tax3"/>
      <sheetName val="Co__TB3"/>
      <sheetName val="CP_MAR033"/>
      <sheetName val="OR_Working3"/>
      <sheetName val="RINGS_MAR033"/>
      <sheetName val="WKG_NOTES3"/>
      <sheetName val="DP&amp;L_3"/>
      <sheetName val="Res_(2)"/>
      <sheetName val="GSKT_TB"/>
      <sheetName val="3&amp;4_"/>
      <sheetName val="10,_11,12"/>
      <sheetName val="16,17_"/>
      <sheetName val="Part_IV"/>
      <sheetName val="Deferred_Tax"/>
      <sheetName val="Co__TB"/>
      <sheetName val="CP_MAR03"/>
      <sheetName val="OR_Working"/>
      <sheetName val="RINGS_MAR03"/>
      <sheetName val="WKG_NOTES"/>
      <sheetName val="DP&amp;L_"/>
      <sheetName val="Res_(2)1"/>
      <sheetName val="GSKT_TB1"/>
      <sheetName val="3&amp;4_1"/>
      <sheetName val="10,_11,121"/>
      <sheetName val="16,17_1"/>
      <sheetName val="Part_IV1"/>
      <sheetName val="Deferred_Tax1"/>
      <sheetName val="Co__TB1"/>
      <sheetName val="CP_MAR031"/>
      <sheetName val="OR_Working1"/>
      <sheetName val="RINGS_MAR031"/>
      <sheetName val="WKG_NOTES1"/>
      <sheetName val="DP&amp;L_1"/>
      <sheetName val="Res_(2)2"/>
      <sheetName val="GSKT_TB2"/>
      <sheetName val="3&amp;4_2"/>
      <sheetName val="10,_11,122"/>
      <sheetName val="16,17_2"/>
      <sheetName val="Part_IV2"/>
      <sheetName val="Deferred_Tax2"/>
      <sheetName val="Co__TB2"/>
      <sheetName val="CP_MAR032"/>
      <sheetName val="OR_Working2"/>
      <sheetName val="RINGS_MAR032"/>
      <sheetName val="WKG_NOTES2"/>
      <sheetName val="DP&amp;L_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>
        <row r="999">
          <cell r="I999" t="str">
            <v>CODE</v>
          </cell>
          <cell r="J999" t="str">
            <v>BAAN CODE (CHK)</v>
          </cell>
          <cell r="K999" t="str">
            <v>PARTICULARS</v>
          </cell>
          <cell r="L999" t="str">
            <v>CHAKAN</v>
          </cell>
          <cell r="M999" t="str">
            <v>CASTINGS</v>
          </cell>
          <cell r="N999" t="str">
            <v>RINGS</v>
          </cell>
          <cell r="O999" t="str">
            <v>TOTAL</v>
          </cell>
        </row>
      </sheetData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>
        <row r="999">
          <cell r="I999" t="str">
            <v>CODE</v>
          </cell>
        </row>
      </sheetData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>
        <row r="999">
          <cell r="I999" t="str">
            <v>CODE</v>
          </cell>
        </row>
      </sheetData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>
        <row r="999">
          <cell r="I999" t="str">
            <v>CODE</v>
          </cell>
        </row>
      </sheetData>
      <sheetData sheetId="87"/>
      <sheetData sheetId="88"/>
      <sheetData sheetId="89"/>
      <sheetData sheetId="90"/>
      <sheetData sheetId="91"/>
    </sheetDataSet>
  </externalBook>
</externalLink>
</file>

<file path=xl/externalLinks/externalLink14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eatures"/>
      <sheetName val="Current Live BOM"/>
      <sheetName val="Vehicle recap"/>
      <sheetName val="Causal"/>
      <sheetName val="R&amp;O"/>
      <sheetName val="System"/>
      <sheetName val="Subsystem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14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mmary Project Budget"/>
      <sheetName val="Body"/>
      <sheetName val="TCF"/>
      <sheetName val="Relocation"/>
      <sheetName val="Air"/>
      <sheetName val="Electrical"/>
      <sheetName val="TCF ( Layout 9 )"/>
      <sheetName val="Comparison"/>
      <sheetName val="Option comparison"/>
      <sheetName val="Summary_Project_Budget"/>
      <sheetName val="TCF_(_Layout_9_)"/>
      <sheetName val="Option_comparison"/>
      <sheetName val="Summary_Project_Budget1"/>
      <sheetName val="TCF_(_Layout_9_)1"/>
      <sheetName val="Option_comparison1"/>
      <sheetName val="Dep_Py_addns"/>
      <sheetName val="Summary_Project_Budget2"/>
      <sheetName val="TCF_(_Layout_9_)2"/>
      <sheetName val="Option_comparison2"/>
      <sheetName val="Summary_Project_Budget3"/>
      <sheetName val="TCF_(_Layout_9_)3"/>
      <sheetName val="Option_comparison3"/>
      <sheetName val="Summary_Project_Budget6"/>
      <sheetName val="TCF_(_Layout_9_)6"/>
      <sheetName val="Option_comparison6"/>
      <sheetName val="Summary_Project_Budget4"/>
      <sheetName val="TCF_(_Layout_9_)4"/>
      <sheetName val="Option_comparison4"/>
      <sheetName val="Summary_Project_Budget5"/>
      <sheetName val="TCF_(_Layout_9_)5"/>
      <sheetName val="Option_comparison5"/>
      <sheetName val="SCH6,7"/>
    </sheetNames>
    <sheetDataSet>
      <sheetData sheetId="0" refreshError="1"/>
      <sheetData sheetId="1" refreshError="1"/>
      <sheetData sheetId="2" refreshError="1"/>
      <sheetData sheetId="3">
        <row r="28">
          <cell r="I28">
            <v>185.5</v>
          </cell>
        </row>
        <row r="44">
          <cell r="I44">
            <v>117.95</v>
          </cell>
        </row>
        <row r="48">
          <cell r="I48">
            <v>5</v>
          </cell>
        </row>
        <row r="50">
          <cell r="I50">
            <v>3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/>
      <sheetData sheetId="10"/>
      <sheetData sheetId="11"/>
      <sheetData sheetId="12"/>
      <sheetData sheetId="13"/>
      <sheetData sheetId="14"/>
      <sheetData sheetId="15" refreshError="1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 refreshError="1"/>
    </sheetDataSet>
  </externalBook>
</externalLink>
</file>

<file path=xl/externalLinks/externalLink14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Utilisation"/>
      <sheetName val="calcul"/>
      <sheetName val="Module1"/>
      <sheetName val="Fill this out first..."/>
      <sheetName val="GBW"/>
      <sheetName val="calcul cable95"/>
      <sheetName val="Data"/>
      <sheetName val="Lead"/>
      <sheetName val="Capex - Hry"/>
      <sheetName val="PRECAST lightconc-II"/>
      <sheetName val="Sheet1"/>
      <sheetName val="SITE OVERHEADS"/>
      <sheetName val="labour coeff"/>
      <sheetName val="RECAPITULATION"/>
      <sheetName val="shuttering"/>
      <sheetName val="Consolidated CF"/>
      <sheetName val="DCF"/>
      <sheetName val="Names&amp;Cases"/>
      <sheetName val=""/>
      <sheetName val="Model"/>
      <sheetName val="CONSTRUCTION COMPONENT"/>
      <sheetName val="DetEst"/>
      <sheetName val="labour"/>
      <sheetName val="BHANDUP"/>
      <sheetName val="CON"/>
      <sheetName val="WORK TABLE"/>
      <sheetName val="Rate analysis"/>
      <sheetName val="DP"/>
      <sheetName val="p&amp;m"/>
      <sheetName val="Intro"/>
      <sheetName val="General Input"/>
      <sheetName val="Sheet2"/>
      <sheetName val="TBAL9697 -group wise  sdpl"/>
      <sheetName val="Deprec."/>
      <sheetName val="girder"/>
      <sheetName val="SCurv (3)"/>
      <sheetName val="5.SWD"/>
      <sheetName val="3.Earthwork"/>
      <sheetName val="INDIGINEOUS ITEMS "/>
      <sheetName val="EXT Blockwork"/>
      <sheetName val="Performance Report"/>
      <sheetName val="RA-markate"/>
      <sheetName val="Sheet3"/>
      <sheetName val="Build-up"/>
      <sheetName val="beam-reinft"/>
      <sheetName val="Labour productivity"/>
      <sheetName val="Design"/>
      <sheetName val="Civil Works"/>
      <sheetName val="factors"/>
      <sheetName val="Results"/>
      <sheetName val="PLGroupings"/>
      <sheetName val="Analysis"/>
      <sheetName val="ACS(1)"/>
      <sheetName val="FAS-C(4)"/>
      <sheetName val="CCTV(old)"/>
      <sheetName val="P4-B"/>
      <sheetName val="dBase"/>
      <sheetName val="Reference Information"/>
      <sheetName val="Employee List"/>
      <sheetName val="Sales Office"/>
      <sheetName val="list"/>
      <sheetName val="Project Budget Worksheet"/>
      <sheetName val="VCH-SLC"/>
      <sheetName val="Supplier"/>
      <sheetName val="SILICATE"/>
      <sheetName val="EQUIP1000"/>
      <sheetName val="Meas.-Hotel Part"/>
      <sheetName val="dlvoid"/>
      <sheetName val="적용"/>
      <sheetName val="2.civil-RA"/>
      <sheetName val="환율"/>
      <sheetName val="sheeet7"/>
      <sheetName val="PL"/>
      <sheetName val="HEAD"/>
      <sheetName val="Boq"/>
      <sheetName val="Pay_Sep06"/>
      <sheetName val="C.S.A"/>
      <sheetName val="Admin"/>
      <sheetName val="Cashflow projection"/>
      <sheetName val="Input"/>
      <sheetName val="3. Elemental Summary"/>
      <sheetName val="section"/>
      <sheetName val="IO LIST"/>
      <sheetName val="ETC Plant Cost"/>
      <sheetName val="DETAILED  BOQ"/>
      <sheetName val="PACK (B)"/>
      <sheetName val="Costing"/>
      <sheetName val="crews"/>
      <sheetName val="Dimensions"/>
      <sheetName val="RCC,Ret. Wall"/>
      <sheetName val="Order Info"/>
      <sheetName val="P4-BOQ"/>
      <sheetName val="Intro."/>
      <sheetName val="VAL"/>
      <sheetName val="RECON"/>
      <sheetName val="Base"/>
      <sheetName val="SCH6,7"/>
      <sheetName val="FOB현황"/>
      <sheetName val="Summary"/>
      <sheetName val="Basis"/>
      <sheetName val="Details"/>
      <sheetName val="Fill_this_out_first___"/>
      <sheetName val="Fill_this_out_first___1"/>
      <sheetName val="Fill_this_out_first___2"/>
      <sheetName val="Fill_this_out_first___9"/>
      <sheetName val="Fill_this_out_first___3"/>
      <sheetName val="Fill_this_out_first___4"/>
      <sheetName val="Fill_this_out_first___5"/>
      <sheetName val="Fill_this_out_first___6"/>
      <sheetName val="Fill_this_out_first___7"/>
      <sheetName val="Fill_this_out_first___8"/>
      <sheetName val="Fill_this_out_first___10"/>
      <sheetName val="Fill_this_out_first___11"/>
      <sheetName val="Fill_this_out_first___12"/>
      <sheetName val="Fill_this_out_first___13"/>
      <sheetName val="Fill_this_out_first___14"/>
      <sheetName val="Fill_this_out_first___15"/>
      <sheetName val="Fill_this_out_first___16"/>
      <sheetName val="Fill_this_out_first___19"/>
      <sheetName val="Fill_this_out_first___17"/>
      <sheetName val="Fill_this_out_first___18"/>
      <sheetName val="Fill_this_out_first___20"/>
      <sheetName val="Fill_this_out_first___22"/>
      <sheetName val="Fill_this_out_first___21"/>
      <sheetName val="Fill_this_out_first___23"/>
      <sheetName val="Fill_this_out_first___24"/>
      <sheetName val="Fill_this_out_first___30"/>
      <sheetName val="Fill_this_out_first___25"/>
      <sheetName val="Fill_this_out_first___29"/>
      <sheetName val="Fill_this_out_first___26"/>
      <sheetName val="Fill_this_out_first___27"/>
      <sheetName val="Fill_this_out_first___28"/>
      <sheetName val="Fill_this_out_first___31"/>
      <sheetName val="Fill_this_out_first___32"/>
      <sheetName val="Fill_this_out_first___33"/>
      <sheetName val="Fill_this_out_first___38"/>
      <sheetName val="Fill_this_out_first___34"/>
      <sheetName val="Fill_this_out_first___36"/>
      <sheetName val="Fill_this_out_first___35"/>
      <sheetName val="Fill_this_out_first___37"/>
      <sheetName val="Fill_this_out_first___39"/>
      <sheetName val="Fill_this_out_first___40"/>
      <sheetName val="Fill_this_out_first___41"/>
      <sheetName val="Fill_this_out_first___42"/>
      <sheetName val="Fill_this_out_first___43"/>
      <sheetName val="Fill_this_out_first___44"/>
      <sheetName val="Fill_this_out_first___47"/>
      <sheetName val="Fill_this_out_first___46"/>
      <sheetName val="Fill_this_out_first___45"/>
      <sheetName val="Fill_this_out_first___48"/>
      <sheetName val="Fill_this_out_first___49"/>
      <sheetName val="Fill_this_out_first___50"/>
      <sheetName val="Fill_this_out_first___51"/>
      <sheetName val="Fill_this_out_first___54"/>
      <sheetName val="Fill_this_out_first___53"/>
      <sheetName val="Fill_this_out_first___52"/>
      <sheetName val="Fill_this_out_first___55"/>
      <sheetName val="SYCOMORE "/>
      <sheetName val="SYCOMORE_"/>
      <sheetName val="소유주(원)"/>
      <sheetName val="Rouges ENVU"/>
      <sheetName val="MOTO"/>
      <sheetName val="BAL.SHEET"/>
      <sheetName val="計算ｼｰﾄ"/>
      <sheetName val="전산품의"/>
      <sheetName val="ZBD"/>
      <sheetName val="KVL"/>
      <sheetName val="Scorpio"/>
      <sheetName val="構成情報シート"/>
      <sheetName val="billl details"/>
      <sheetName val="Fill_this_out_first___59"/>
      <sheetName val="calcul_cable953"/>
      <sheetName val="Capex_-_Hry3"/>
      <sheetName val="PRECAST_lightconc-II3"/>
      <sheetName val="SITE_OVERHEADS3"/>
      <sheetName val="labour_coeff3"/>
      <sheetName val="Consolidated_CF3"/>
      <sheetName val="CONSTRUCTION_COMPONENT3"/>
      <sheetName val="WORK_TABLE3"/>
      <sheetName val="Rate_analysis3"/>
      <sheetName val="General_Input3"/>
      <sheetName val="TBAL9697_-group_wise__sdpl3"/>
      <sheetName val="Deprec_3"/>
      <sheetName val="SCurv_(3)3"/>
      <sheetName val="5_SWD3"/>
      <sheetName val="3_Earthwork3"/>
      <sheetName val="INDIGINEOUS_ITEMS_3"/>
      <sheetName val="EXT_Blockwork3"/>
      <sheetName val="Performance_Report3"/>
      <sheetName val="Labour_productivity3"/>
      <sheetName val="Civil_Works3"/>
      <sheetName val="Reference_Information3"/>
      <sheetName val="Employee_List3"/>
      <sheetName val="Sales_Office3"/>
      <sheetName val="Project_Budget_Worksheet3"/>
      <sheetName val="Meas_-Hotel_Part3"/>
      <sheetName val="2_civil-RA3"/>
      <sheetName val="C_S_A3"/>
      <sheetName val="Cashflow_projection3"/>
      <sheetName val="3__Elemental_Summary3"/>
      <sheetName val="IO_LIST3"/>
      <sheetName val="ETC_Plant_Cost3"/>
      <sheetName val="DETAILED__BOQ3"/>
      <sheetName val="PACK_(B)3"/>
      <sheetName val="RCC,Ret__Wall3"/>
      <sheetName val="Order_Info3"/>
      <sheetName val="Intro_3"/>
      <sheetName val="SYCOMORE_4"/>
      <sheetName val="Fill_this_out_first___56"/>
      <sheetName val="calcul_cable95"/>
      <sheetName val="Capex_-_Hry"/>
      <sheetName val="PRECAST_lightconc-II"/>
      <sheetName val="SITE_OVERHEADS"/>
      <sheetName val="labour_coeff"/>
      <sheetName val="Consolidated_CF"/>
      <sheetName val="CONSTRUCTION_COMPONENT"/>
      <sheetName val="WORK_TABLE"/>
      <sheetName val="Rate_analysis"/>
      <sheetName val="General_Input"/>
      <sheetName val="TBAL9697_-group_wise__sdpl"/>
      <sheetName val="Deprec_"/>
      <sheetName val="SCurv_(3)"/>
      <sheetName val="5_SWD"/>
      <sheetName val="3_Earthwork"/>
      <sheetName val="INDIGINEOUS_ITEMS_"/>
      <sheetName val="EXT_Blockwork"/>
      <sheetName val="Performance_Report"/>
      <sheetName val="Labour_productivity"/>
      <sheetName val="Civil_Works"/>
      <sheetName val="Reference_Information"/>
      <sheetName val="Employee_List"/>
      <sheetName val="Sales_Office"/>
      <sheetName val="Project_Budget_Worksheet"/>
      <sheetName val="Meas_-Hotel_Part"/>
      <sheetName val="2_civil-RA"/>
      <sheetName val="C_S_A"/>
      <sheetName val="Cashflow_projection"/>
      <sheetName val="3__Elemental_Summary"/>
      <sheetName val="IO_LIST"/>
      <sheetName val="ETC_Plant_Cost"/>
      <sheetName val="DETAILED__BOQ"/>
      <sheetName val="PACK_(B)"/>
      <sheetName val="RCC,Ret__Wall"/>
      <sheetName val="Order_Info"/>
      <sheetName val="Intro_"/>
      <sheetName val="SYCOMORE_1"/>
      <sheetName val="Fill_this_out_first___57"/>
      <sheetName val="calcul_cable951"/>
      <sheetName val="Capex_-_Hry1"/>
      <sheetName val="PRECAST_lightconc-II1"/>
      <sheetName val="SITE_OVERHEADS1"/>
      <sheetName val="labour_coeff1"/>
      <sheetName val="Consolidated_CF1"/>
      <sheetName val="CONSTRUCTION_COMPONENT1"/>
      <sheetName val="WORK_TABLE1"/>
      <sheetName val="Rate_analysis1"/>
      <sheetName val="General_Input1"/>
      <sheetName val="TBAL9697_-group_wise__sdpl1"/>
      <sheetName val="Deprec_1"/>
      <sheetName val="SCurv_(3)1"/>
      <sheetName val="5_SWD1"/>
      <sheetName val="3_Earthwork1"/>
      <sheetName val="INDIGINEOUS_ITEMS_1"/>
      <sheetName val="EXT_Blockwork1"/>
      <sheetName val="Performance_Report1"/>
      <sheetName val="Labour_productivity1"/>
      <sheetName val="Civil_Works1"/>
      <sheetName val="Reference_Information1"/>
      <sheetName val="Employee_List1"/>
      <sheetName val="Sales_Office1"/>
      <sheetName val="Project_Budget_Worksheet1"/>
      <sheetName val="Meas_-Hotel_Part1"/>
      <sheetName val="2_civil-RA1"/>
      <sheetName val="C_S_A1"/>
      <sheetName val="Cashflow_projection1"/>
      <sheetName val="3__Elemental_Summary1"/>
      <sheetName val="IO_LIST1"/>
      <sheetName val="ETC_Plant_Cost1"/>
      <sheetName val="DETAILED__BOQ1"/>
      <sheetName val="PACK_(B)1"/>
      <sheetName val="RCC,Ret__Wall1"/>
      <sheetName val="Order_Info1"/>
      <sheetName val="Intro_1"/>
      <sheetName val="SYCOMORE_2"/>
      <sheetName val="Fill_this_out_first___58"/>
      <sheetName val="calcul_cable952"/>
      <sheetName val="Capex_-_Hry2"/>
      <sheetName val="PRECAST_lightconc-II2"/>
      <sheetName val="SITE_OVERHEADS2"/>
      <sheetName val="labour_coeff2"/>
      <sheetName val="Consolidated_CF2"/>
      <sheetName val="CONSTRUCTION_COMPONENT2"/>
      <sheetName val="WORK_TABLE2"/>
      <sheetName val="Rate_analysis2"/>
      <sheetName val="General_Input2"/>
      <sheetName val="TBAL9697_-group_wise__sdpl2"/>
      <sheetName val="Deprec_2"/>
      <sheetName val="SCurv_(3)2"/>
      <sheetName val="5_SWD2"/>
      <sheetName val="3_Earthwork2"/>
      <sheetName val="INDIGINEOUS_ITEMS_2"/>
      <sheetName val="EXT_Blockwork2"/>
      <sheetName val="Performance_Report2"/>
      <sheetName val="Labour_productivity2"/>
      <sheetName val="Civil_Works2"/>
      <sheetName val="Reference_Information2"/>
      <sheetName val="Employee_List2"/>
      <sheetName val="Sales_Office2"/>
      <sheetName val="Project_Budget_Worksheet2"/>
      <sheetName val="Meas_-Hotel_Part2"/>
      <sheetName val="2_civil-RA2"/>
      <sheetName val="C_S_A2"/>
      <sheetName val="Cashflow_projection2"/>
      <sheetName val="3__Elemental_Summary2"/>
      <sheetName val="IO_LIST2"/>
      <sheetName val="ETC_Plant_Cost2"/>
      <sheetName val="DETAILED__BOQ2"/>
      <sheetName val="PACK_(B)2"/>
      <sheetName val="RCC,Ret__Wall2"/>
      <sheetName val="Order_Info2"/>
      <sheetName val="Intro_2"/>
      <sheetName val="SYCOMORE_3"/>
      <sheetName val="#REF"/>
      <sheetName val="事務所引越見積書"/>
      <sheetName val="#REF!"/>
      <sheetName val="pc%계산"/>
      <sheetName val="표지"/>
      <sheetName val="126.255"/>
      <sheetName val="CF갑지"/>
      <sheetName val="CCM&amp;Target"/>
      <sheetName val="CvrPg"/>
      <sheetName val="CUSTOMER GROUP WISE"/>
      <sheetName val="Temp"/>
      <sheetName val="条件表"/>
      <sheetName val="総合B"/>
      <sheetName val="Database"/>
      <sheetName val="Capital"/>
      <sheetName val="DADOS"/>
      <sheetName val="NW-Maint-YTDSep04"/>
    </sheetNames>
    <sheetDataSet>
      <sheetData sheetId="0">
        <row r="3">
          <cell r="C3">
            <v>0.12</v>
          </cell>
        </row>
      </sheetData>
      <sheetData sheetId="1">
        <row r="3">
          <cell r="C3">
            <v>0.12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/>
      <sheetData sheetId="102" refreshError="1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 refreshError="1"/>
      <sheetData sheetId="140"/>
      <sheetData sheetId="141"/>
      <sheetData sheetId="142"/>
      <sheetData sheetId="143" refreshError="1"/>
      <sheetData sheetId="144"/>
      <sheetData sheetId="145"/>
      <sheetData sheetId="146"/>
      <sheetData sheetId="147" refreshError="1"/>
      <sheetData sheetId="148" refreshError="1"/>
      <sheetData sheetId="149"/>
      <sheetData sheetId="150"/>
      <sheetData sheetId="151"/>
      <sheetData sheetId="152" refreshError="1"/>
      <sheetData sheetId="153"/>
      <sheetData sheetId="154"/>
      <sheetData sheetId="155"/>
      <sheetData sheetId="156" refreshError="1"/>
      <sheetData sheetId="157" refreshError="1"/>
      <sheetData sheetId="158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</sheetDataSet>
  </externalBook>
</externalLink>
</file>

<file path=xl/externalLinks/externalLink14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ackup-TABLE"/>
      <sheetName val="Basic-Links"/>
      <sheetName val="Pivot-Region"/>
      <sheetName val="Pivot-Country"/>
      <sheetName val="Pivot-Product"/>
      <sheetName val="Region-Month"/>
      <sheetName val="Country-Product"/>
      <sheetName val="Product-Country"/>
      <sheetName val="a) Grid F15"/>
      <sheetName val="c)_F15vsF16"/>
      <sheetName val="b) Grid F16"/>
      <sheetName val="e) Grid_Increase F16vsF15"/>
      <sheetName val="f) Grid_F16vsF15 %"/>
      <sheetName val="g) F16vsF17"/>
      <sheetName val="Sheet6"/>
      <sheetName val="c) Grid F17"/>
      <sheetName val="i) Increase Grid_F17vsF16"/>
      <sheetName val="j) Grid_F17vsF16 %"/>
      <sheetName val="Sheet3"/>
      <sheetName val="SOP DATES"/>
      <sheetName val="SOPDATES"/>
      <sheetName val="Sheet5"/>
      <sheetName val="Copy of IO_AD F15-F17 Budget {A"/>
    </sheetNames>
    <sheetDataSet>
      <sheetData sheetId="0">
        <row r="19">
          <cell r="Q19" t="str">
            <v>2WD / FWD</v>
          </cell>
        </row>
        <row r="20">
          <cell r="Q20" t="str">
            <v>4WD / AWD</v>
          </cell>
        </row>
        <row r="21">
          <cell r="Q21" t="str">
            <v>NA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 refreshError="1"/>
    </sheetDataSet>
  </externalBook>
</externalLink>
</file>

<file path=xl/externalLinks/externalLink14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mmaryOfPayouts (F13)"/>
      <sheetName val="XXXX"/>
      <sheetName val="Graph"/>
      <sheetName val="Summary"/>
      <sheetName val="F13 Dealer Incentive Payout"/>
      <sheetName val="Detail Expenses"/>
      <sheetName val="Salary Details"/>
      <sheetName val="F13 Dealer Payout HCV"/>
      <sheetName val="F13 Dealer Payout LCV"/>
      <sheetName val="F13 DSE-DSM Incentive PayoutHCV"/>
      <sheetName val="F13 DSE-DSM Incentive PayoutLCV"/>
      <sheetName val="F13 Back Office Incentive"/>
      <sheetName val="Team Lease Salary"/>
      <sheetName val="De-Risking"/>
      <sheetName val="Interest Support Cost "/>
      <sheetName val="Special Salary"/>
      <sheetName val="Operating Cost"/>
    </sheetNames>
    <sheetDataSet>
      <sheetData sheetId="0"/>
      <sheetData sheetId="1">
        <row r="5">
          <cell r="D5" t="str">
            <v>Raipur</v>
          </cell>
        </row>
        <row r="6">
          <cell r="D6" t="str">
            <v>Bilaspur</v>
          </cell>
        </row>
        <row r="7">
          <cell r="D7" t="str">
            <v>Bilaspur</v>
          </cell>
        </row>
        <row r="8">
          <cell r="D8" t="str">
            <v>Ahmedabad</v>
          </cell>
        </row>
        <row r="9">
          <cell r="D9" t="str">
            <v>Surat</v>
          </cell>
        </row>
        <row r="10">
          <cell r="D10" t="str">
            <v>Gandhidham</v>
          </cell>
        </row>
        <row r="11">
          <cell r="D11" t="str">
            <v>Indore</v>
          </cell>
        </row>
        <row r="12">
          <cell r="D12" t="str">
            <v>Jabalpur</v>
          </cell>
        </row>
        <row r="13">
          <cell r="D13" t="str">
            <v>Bhopal</v>
          </cell>
        </row>
        <row r="14">
          <cell r="D14" t="str">
            <v>Nagpur</v>
          </cell>
        </row>
        <row r="15">
          <cell r="D15" t="str">
            <v>Pune (Bhujbal)</v>
          </cell>
        </row>
        <row r="16">
          <cell r="D16" t="str">
            <v>Pune</v>
          </cell>
        </row>
        <row r="17">
          <cell r="D17" t="str">
            <v>Aurangabad</v>
          </cell>
        </row>
        <row r="18">
          <cell r="D18" t="str">
            <v>Kolhapur</v>
          </cell>
        </row>
        <row r="19">
          <cell r="D19" t="str">
            <v>Mumbai</v>
          </cell>
        </row>
        <row r="20">
          <cell r="D20" t="str">
            <v>Nasik</v>
          </cell>
        </row>
        <row r="21">
          <cell r="D21" t="str">
            <v>Dibrugarh</v>
          </cell>
        </row>
        <row r="22">
          <cell r="D22" t="str">
            <v>Guwahati</v>
          </cell>
        </row>
        <row r="23">
          <cell r="D23" t="str">
            <v>Purnea</v>
          </cell>
        </row>
        <row r="24">
          <cell r="D24" t="str">
            <v>Muzaffarpur</v>
          </cell>
        </row>
        <row r="25">
          <cell r="D25" t="str">
            <v>Patna</v>
          </cell>
        </row>
        <row r="26">
          <cell r="D26" t="str">
            <v>Dhanbad</v>
          </cell>
        </row>
        <row r="27">
          <cell r="D27" t="str">
            <v>Dhanbad</v>
          </cell>
        </row>
        <row r="28">
          <cell r="D28" t="str">
            <v>Ranchi</v>
          </cell>
        </row>
        <row r="29">
          <cell r="D29" t="str">
            <v>Jamshedpur</v>
          </cell>
        </row>
        <row r="30">
          <cell r="D30" t="str">
            <v>Jajpur</v>
          </cell>
        </row>
        <row r="31">
          <cell r="D31" t="str">
            <v>Keonjhar</v>
          </cell>
        </row>
        <row r="32">
          <cell r="D32" t="str">
            <v>Kolkata</v>
          </cell>
        </row>
        <row r="33">
          <cell r="D33" t="str">
            <v>Siliguri</v>
          </cell>
        </row>
        <row r="34">
          <cell r="D34" t="str">
            <v>Kharagpur</v>
          </cell>
        </row>
        <row r="35">
          <cell r="D35" t="str">
            <v>New Delhi</v>
          </cell>
        </row>
        <row r="36">
          <cell r="D36" t="str">
            <v>Gurgaon</v>
          </cell>
        </row>
        <row r="37">
          <cell r="D37" t="str">
            <v>Faridabad</v>
          </cell>
        </row>
        <row r="38">
          <cell r="D38" t="str">
            <v>Narnaul</v>
          </cell>
        </row>
        <row r="39">
          <cell r="D39" t="str">
            <v>Jallandhar</v>
          </cell>
        </row>
        <row r="40">
          <cell r="D40" t="str">
            <v>Patiyala</v>
          </cell>
        </row>
        <row r="41">
          <cell r="D41" t="str">
            <v>Bilaspur</v>
          </cell>
        </row>
        <row r="42">
          <cell r="D42" t="str">
            <v>Jammu</v>
          </cell>
        </row>
        <row r="43">
          <cell r="D43" t="str">
            <v>Jaipur</v>
          </cell>
        </row>
        <row r="44">
          <cell r="D44" t="str">
            <v>Jodhpur</v>
          </cell>
        </row>
        <row r="45">
          <cell r="D45" t="str">
            <v>Udaipur</v>
          </cell>
        </row>
        <row r="46">
          <cell r="D46" t="str">
            <v>Bikaner</v>
          </cell>
        </row>
        <row r="47">
          <cell r="D47" t="str">
            <v>Gorakhpur</v>
          </cell>
        </row>
        <row r="48">
          <cell r="D48" t="str">
            <v>Agra</v>
          </cell>
        </row>
        <row r="49">
          <cell r="D49" t="str">
            <v>Moradabad</v>
          </cell>
        </row>
        <row r="50">
          <cell r="D50" t="str">
            <v>Lucknow</v>
          </cell>
        </row>
        <row r="51">
          <cell r="D51" t="str">
            <v>Dehradun</v>
          </cell>
        </row>
        <row r="53">
          <cell r="D53" t="str">
            <v>Hyderabad</v>
          </cell>
        </row>
        <row r="54">
          <cell r="D54" t="str">
            <v>Vishakapatnam</v>
          </cell>
        </row>
        <row r="55">
          <cell r="D55" t="str">
            <v>Warangal</v>
          </cell>
        </row>
        <row r="56">
          <cell r="D56" t="str">
            <v>Nellore</v>
          </cell>
        </row>
        <row r="57">
          <cell r="D57" t="str">
            <v>Vijaywada</v>
          </cell>
        </row>
        <row r="58">
          <cell r="D58" t="str">
            <v>Cuddapah</v>
          </cell>
        </row>
        <row r="59">
          <cell r="D59" t="str">
            <v>Hubli</v>
          </cell>
        </row>
        <row r="60">
          <cell r="D60" t="str">
            <v>Hospet</v>
          </cell>
        </row>
        <row r="61">
          <cell r="D61" t="str">
            <v>Bangalore</v>
          </cell>
        </row>
        <row r="62">
          <cell r="D62" t="str">
            <v>Manglore</v>
          </cell>
        </row>
        <row r="63">
          <cell r="D63" t="str">
            <v>Cochin</v>
          </cell>
        </row>
        <row r="64">
          <cell r="D64" t="str">
            <v>Salem</v>
          </cell>
        </row>
        <row r="65">
          <cell r="D65" t="str">
            <v>Coimbatore</v>
          </cell>
        </row>
        <row r="66">
          <cell r="D66" t="str">
            <v>Trichy</v>
          </cell>
        </row>
        <row r="67">
          <cell r="D67" t="str">
            <v>Tirunelveli</v>
          </cell>
        </row>
        <row r="68">
          <cell r="D68" t="str">
            <v>Madurai</v>
          </cell>
        </row>
        <row r="69">
          <cell r="D69" t="str">
            <v>Chennai</v>
          </cell>
        </row>
        <row r="70">
          <cell r="D70" t="str">
            <v>Villupuram</v>
          </cell>
        </row>
      </sheetData>
      <sheetData sheetId="2"/>
      <sheetData sheetId="3"/>
      <sheetData sheetId="4"/>
      <sheetData sheetId="5"/>
      <sheetData sheetId="6">
        <row r="2">
          <cell r="B2" t="str">
            <v>Dealer SAP Code</v>
          </cell>
        </row>
      </sheetData>
      <sheetData sheetId="7">
        <row r="2">
          <cell r="B2" t="str">
            <v>Dealer SAP Code</v>
          </cell>
        </row>
      </sheetData>
      <sheetData sheetId="8">
        <row r="2">
          <cell r="B2" t="str">
            <v>Dealer SAP Code</v>
          </cell>
        </row>
      </sheetData>
      <sheetData sheetId="9">
        <row r="2">
          <cell r="B2" t="str">
            <v>Dealer SAP Code</v>
          </cell>
        </row>
      </sheetData>
      <sheetData sheetId="10">
        <row r="2">
          <cell r="B2" t="str">
            <v>Dealer SAP Code</v>
          </cell>
        </row>
      </sheetData>
      <sheetData sheetId="11"/>
      <sheetData sheetId="12"/>
      <sheetData sheetId="13"/>
      <sheetData sheetId="14"/>
      <sheetData sheetId="15">
        <row r="2">
          <cell r="B2" t="str">
            <v>Dealer SAP Code</v>
          </cell>
        </row>
      </sheetData>
      <sheetData sheetId="16">
        <row r="2">
          <cell r="B2" t="str">
            <v>Dealer SAP Code</v>
          </cell>
        </row>
      </sheetData>
    </sheetDataSet>
  </externalBook>
</externalLink>
</file>

<file path=xl/externalLinks/externalLink14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CN"/>
      <sheetName val="Shaktiman Vs NGN"/>
      <sheetName val="NPTL Vs NNSF"/>
      <sheetName val="NNTL Vs NNSL"/>
      <sheetName val="Shaktiman_Vs_NGN"/>
      <sheetName val="NPTL_Vs_NNSF"/>
      <sheetName val="NNTL_Vs_NNSL"/>
    </sheetNames>
    <sheetDataSet>
      <sheetData sheetId="0" refreshError="1"/>
      <sheetData sheetId="1" refreshError="1"/>
      <sheetData sheetId="2" refreshError="1"/>
      <sheetData sheetId="3"/>
      <sheetData sheetId="4"/>
      <sheetData sheetId="5"/>
      <sheetData sheetId="6"/>
    </sheetDataSet>
  </externalBook>
</externalLink>
</file>

<file path=xl/externalLinks/externalLink14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hecklist"/>
      <sheetName val="BAL.SHEET"/>
      <sheetName val="Div bal"/>
      <sheetName val="P&amp;L"/>
      <sheetName val="P&amp;LIND"/>
      <sheetName val=" reco"/>
      <sheetName val="SALES"/>
      <sheetName val="STKYARD"/>
      <sheetName val="SALES (2)"/>
      <sheetName val="WORKING"/>
      <sheetName val="EXPENSES"/>
      <sheetName val="MATERIAL"/>
      <sheetName val="SCHEDULE"/>
      <sheetName val="EXPORT SALES"/>
      <sheetName val="EXPORT 2"/>
      <sheetName val="Spares DOM"/>
      <sheetName val="PERSONNEL"/>
      <sheetName val="personnel (2)"/>
      <sheetName val="CASHFLOW"/>
      <sheetName val="INVENTORY"/>
      <sheetName val="div_mat"/>
      <sheetName val="div_cflow"/>
      <sheetName val="forex"/>
      <sheetName val="PRESENTATION"/>
      <sheetName val="INV"/>
      <sheetName val="Per_sum"/>
      <sheetName val="Strength"/>
      <sheetName val="DA_Index"/>
      <sheetName val="exp-w-out-per"/>
      <sheetName val="mfg.exp per veh. cost "/>
      <sheetName val="SALES OVER HEAD PER VEH"/>
      <sheetName val="nsk sales tax"/>
      <sheetName val="Mkt Sales Tax"/>
      <sheetName val="Module1"/>
      <sheetName val="Module2"/>
      <sheetName val="Module3"/>
      <sheetName val="Module4"/>
      <sheetName val="Reco"/>
      <sheetName val="SALES 05.02"/>
      <sheetName val="SALES 08.02"/>
      <sheetName val="SALES 15.02"/>
      <sheetName val="Comparative_Mkt"/>
      <sheetName val="BAL_SHEET"/>
      <sheetName val="Div_bal"/>
      <sheetName val="_reco"/>
      <sheetName val="SALES_(2)"/>
      <sheetName val="EXPORT_SALES"/>
      <sheetName val="EXPORT_2"/>
      <sheetName val="Spares_DOM"/>
      <sheetName val="personnel_(2)"/>
      <sheetName val="mfg_exp_per_veh__cost_"/>
      <sheetName val="SALES_OVER_HEAD_PER_VEH"/>
      <sheetName val="nsk_sales_tax"/>
      <sheetName val="Mkt_Sales_Tax"/>
      <sheetName val="SALES_05_02"/>
      <sheetName val="SALES_08_02"/>
      <sheetName val="SALES_15_02"/>
      <sheetName val="Kandivli"/>
      <sheetName val="Zbad"/>
      <sheetName val="BAL_SHEET2"/>
      <sheetName val="Div_bal2"/>
      <sheetName val="_reco2"/>
      <sheetName val="SALES_(2)2"/>
      <sheetName val="EXPORT_SALES2"/>
      <sheetName val="EXPORT_22"/>
      <sheetName val="Spares_DOM2"/>
      <sheetName val="personnel_(2)2"/>
      <sheetName val="mfg_exp_per_veh__cost_2"/>
      <sheetName val="SALES_OVER_HEAD_PER_VEH2"/>
      <sheetName val="nsk_sales_tax2"/>
      <sheetName val="Mkt_Sales_Tax2"/>
      <sheetName val="SALES_05_022"/>
      <sheetName val="SALES_08_022"/>
      <sheetName val="SALES_15_022"/>
      <sheetName val="BAL_SHEET1"/>
      <sheetName val="Div_bal1"/>
      <sheetName val="_reco1"/>
      <sheetName val="SALES_(2)1"/>
      <sheetName val="EXPORT_SALES1"/>
      <sheetName val="EXPORT_21"/>
      <sheetName val="Spares_DOM1"/>
      <sheetName val="personnel_(2)1"/>
      <sheetName val="mfg_exp_per_veh__cost_1"/>
      <sheetName val="SALES_OVER_HEAD_PER_VEH1"/>
      <sheetName val="nsk_sales_tax1"/>
      <sheetName val="Mkt_Sales_Tax1"/>
      <sheetName val="SALES_05_021"/>
      <sheetName val="SALES_08_021"/>
      <sheetName val="SALES_15_021"/>
      <sheetName val="backup-TABLE"/>
      <sheetName val="Mkt02"/>
      <sheetName val="Marketing Bulletin F-2001"/>
      <sheetName val="Relocation"/>
      <sheetName val="Assumption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 refreshError="1"/>
      <sheetData sheetId="58" refreshError="1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 refreshError="1"/>
      <sheetData sheetId="90" refreshError="1"/>
      <sheetData sheetId="91" refreshError="1"/>
      <sheetData sheetId="92" refreshError="1"/>
      <sheetData sheetId="93" refreshError="1"/>
    </sheetDataSet>
  </externalBook>
</externalLink>
</file>

<file path=xl/externalLinks/externalLink14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BOM Rev"/>
      <sheetName val="eBOM instructions"/>
      <sheetName val="Prog INFO"/>
      <sheetName val="e-BOM"/>
      <sheetName val="CAP PLAN"/>
      <sheetName val="Process Estimate"/>
      <sheetName val="Process PIC"/>
      <sheetName val="Part Pictorials"/>
      <sheetName val="Sq Area INPUT"/>
      <sheetName val="Sq Area pictorial"/>
      <sheetName val="Material Properties"/>
      <sheetName val="Assumptions"/>
      <sheetName val="INFO"/>
      <sheetName val="PROCESS INFO"/>
      <sheetName val="EBOM_Rev"/>
      <sheetName val="eBOM_instructions"/>
      <sheetName val="Prog_INFO"/>
      <sheetName val="CAP_PLAN"/>
      <sheetName val="Process_Estimate"/>
      <sheetName val="Process_PIC"/>
      <sheetName val="Part_Pictorials"/>
      <sheetName val="Sq_Area_INPUT"/>
      <sheetName val="Sq_Area_pictorial"/>
      <sheetName val="Material_Properties"/>
      <sheetName val="PROCESS_INFO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8">
          <cell r="H8" t="str">
            <v>MAKE</v>
          </cell>
          <cell r="I8" t="str">
            <v>End Item</v>
          </cell>
        </row>
        <row r="9">
          <cell r="G9">
            <v>1</v>
          </cell>
          <cell r="H9" t="str">
            <v>C / Over</v>
          </cell>
          <cell r="I9" t="str">
            <v xml:space="preserve">Sequence </v>
          </cell>
        </row>
        <row r="10">
          <cell r="G10">
            <v>2</v>
          </cell>
          <cell r="H10" t="str">
            <v>Operator</v>
          </cell>
        </row>
        <row r="11">
          <cell r="G11">
            <v>3</v>
          </cell>
          <cell r="H11" t="str">
            <v>Directed</v>
          </cell>
        </row>
        <row r="12">
          <cell r="G12">
            <v>4</v>
          </cell>
          <cell r="H12" t="str">
            <v>Purchase</v>
          </cell>
        </row>
        <row r="13">
          <cell r="G13">
            <v>5</v>
          </cell>
          <cell r="H13" t="str">
            <v>Sub Ass'y</v>
          </cell>
        </row>
        <row r="14">
          <cell r="G14">
            <v>6</v>
          </cell>
          <cell r="H14" t="str">
            <v>ASSEMBLE</v>
          </cell>
        </row>
      </sheetData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</sheetDataSet>
  </externalBook>
</externalLink>
</file>

<file path=xl/externalLinks/externalLink14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BOM Rev"/>
      <sheetName val="eBOM instructions"/>
      <sheetName val="Prog INFO"/>
      <sheetName val="e-BOM"/>
      <sheetName val="CAP PLAN"/>
      <sheetName val="Process Estimate"/>
      <sheetName val="Process PIC"/>
      <sheetName val="Part Pictorials"/>
      <sheetName val="Sq Area INPUT"/>
      <sheetName val="Sq Area pictorial"/>
      <sheetName val="Material Properties"/>
      <sheetName val="Assumptions"/>
      <sheetName val="INFO"/>
      <sheetName val="PROCESS INFO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8">
          <cell r="H8" t="str">
            <v>MAKE</v>
          </cell>
          <cell r="I8" t="str">
            <v>End Item</v>
          </cell>
        </row>
        <row r="9">
          <cell r="G9">
            <v>1</v>
          </cell>
          <cell r="H9" t="str">
            <v>C / Over</v>
          </cell>
          <cell r="I9" t="str">
            <v xml:space="preserve">Sequence </v>
          </cell>
        </row>
        <row r="10">
          <cell r="G10">
            <v>2</v>
          </cell>
          <cell r="H10" t="str">
            <v>Operator</v>
          </cell>
        </row>
        <row r="11">
          <cell r="G11">
            <v>3</v>
          </cell>
          <cell r="H11" t="str">
            <v>Directed</v>
          </cell>
        </row>
        <row r="12">
          <cell r="G12">
            <v>4</v>
          </cell>
          <cell r="H12" t="str">
            <v>Purchase</v>
          </cell>
        </row>
        <row r="13">
          <cell r="G13">
            <v>5</v>
          </cell>
          <cell r="H13" t="str">
            <v>Sub Ass'y</v>
          </cell>
        </row>
        <row r="14">
          <cell r="G14">
            <v>6</v>
          </cell>
          <cell r="H14" t="str">
            <v>ASSEMBLE</v>
          </cell>
        </row>
      </sheetData>
      <sheetData sheetId="13"/>
    </sheetDataSet>
  </externalBook>
</externalLink>
</file>

<file path=xl/externalLinks/externalLink14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ackup-TABLE"/>
      <sheetName val="Basic-Links"/>
      <sheetName val="Region-Month"/>
      <sheetName val="Product"/>
      <sheetName val="Product-Country"/>
      <sheetName val="c)_F15vsF16"/>
      <sheetName val="e) Grid_Increase F16vsF15"/>
      <sheetName val="f) Grid_F16vsF15 %"/>
      <sheetName val="g) F16vsF17"/>
      <sheetName val="Sheet6"/>
      <sheetName val="i) Increase Grid_F17vsF16"/>
      <sheetName val="j) Grid_F17vsF16 %"/>
      <sheetName val="Sheet3"/>
      <sheetName val="SOP DATES"/>
      <sheetName val="SOPDATES"/>
      <sheetName val="Sheet5"/>
    </sheetNames>
    <sheetDataSet>
      <sheetData sheetId="0">
        <row r="2">
          <cell r="R2" t="str">
            <v>Group</v>
          </cell>
        </row>
        <row r="3">
          <cell r="R3" t="str">
            <v>SC</v>
          </cell>
        </row>
        <row r="4">
          <cell r="R4" t="str">
            <v>DC</v>
          </cell>
        </row>
        <row r="5">
          <cell r="R5" t="str">
            <v>Load</v>
          </cell>
        </row>
        <row r="6">
          <cell r="R6" t="str">
            <v>Panel Van</v>
          </cell>
        </row>
        <row r="7">
          <cell r="R7" t="str">
            <v>Passenger</v>
          </cell>
        </row>
        <row r="33">
          <cell r="P33" t="str">
            <v>Engine</v>
          </cell>
        </row>
        <row r="34">
          <cell r="P34" t="str">
            <v>Alfa CNG</v>
          </cell>
        </row>
        <row r="35">
          <cell r="P35" t="str">
            <v>Alfa Diesel</v>
          </cell>
        </row>
        <row r="36">
          <cell r="P36" t="str">
            <v>C2 CRDE</v>
          </cell>
        </row>
        <row r="37">
          <cell r="P37" t="str">
            <v>ELECTRIC</v>
          </cell>
        </row>
        <row r="38">
          <cell r="P38" t="str">
            <v>GIO ENGINE</v>
          </cell>
        </row>
        <row r="39">
          <cell r="P39" t="str">
            <v>MDI TC</v>
          </cell>
        </row>
        <row r="40">
          <cell r="P40" t="str">
            <v>MDI TC LCCR</v>
          </cell>
        </row>
        <row r="41">
          <cell r="P41" t="str">
            <v>m-Hawk Diesel 120</v>
          </cell>
        </row>
        <row r="42">
          <cell r="P42" t="str">
            <v>m-Hawk Diesel 140</v>
          </cell>
        </row>
        <row r="43">
          <cell r="P43" t="str">
            <v>m-Hawk Diesel 3 Cyl</v>
          </cell>
        </row>
        <row r="44">
          <cell r="P44" t="str">
            <v>m-Hawk Petrol 140</v>
          </cell>
        </row>
        <row r="45">
          <cell r="P45" t="str">
            <v>MNAL</v>
          </cell>
        </row>
        <row r="46">
          <cell r="P46" t="str">
            <v>Mustang</v>
          </cell>
        </row>
        <row r="47">
          <cell r="P47" t="str">
            <v>NEF</v>
          </cell>
        </row>
        <row r="48">
          <cell r="P48" t="str">
            <v>NEF CRDE</v>
          </cell>
        </row>
        <row r="49">
          <cell r="P49" t="str">
            <v>New Gasoline</v>
          </cell>
        </row>
        <row r="50">
          <cell r="P50" t="str">
            <v>NEW PETROL</v>
          </cell>
        </row>
        <row r="51">
          <cell r="P51" t="str">
            <v>S101 ENGINE</v>
          </cell>
        </row>
        <row r="52">
          <cell r="P52" t="str">
            <v>S102 ENGINE</v>
          </cell>
        </row>
        <row r="53">
          <cell r="P53" t="str">
            <v>U301 ENGINE</v>
          </cell>
        </row>
        <row r="54">
          <cell r="P54" t="str">
            <v>m-Hawk Flex 140</v>
          </cell>
        </row>
        <row r="55">
          <cell r="P55" t="str">
            <v>Alfa Gasoline</v>
          </cell>
        </row>
        <row r="56">
          <cell r="P56" t="str">
            <v>Global Pick-up Engine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15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oduction Report"/>
      <sheetName val="ZHB-DATA"/>
      <sheetName val="Month Plan monitoring"/>
      <sheetName val="EVP-MFG"/>
      <sheetName val="Modelwise"/>
      <sheetName val="Summary"/>
      <sheetName val="Concise"/>
      <sheetName val="Temp"/>
      <sheetName val="NEF_details"/>
      <sheetName val="Pending"/>
      <sheetName val="Sheet5"/>
      <sheetName val="Sheet10"/>
      <sheetName val="Day_wise"/>
      <sheetName val="Sheet12"/>
      <sheetName val="Module1"/>
      <sheetName val="decl in sys - mcp9"/>
      <sheetName val="day desp"/>
      <sheetName val="Sheet4"/>
      <sheetName val="month desp"/>
      <sheetName val="Sheet6"/>
      <sheetName val="MDI Block_head status"/>
    </sheetNames>
    <sheetDataSet>
      <sheetData sheetId="0" refreshError="1">
        <row r="8">
          <cell r="A8" t="str">
            <v>0301BAB01310N</v>
          </cell>
        </row>
        <row r="9">
          <cell r="A9" t="str">
            <v>0301BAB01320N</v>
          </cell>
        </row>
        <row r="10">
          <cell r="A10" t="str">
            <v>0301BAB01330N</v>
          </cell>
        </row>
        <row r="11">
          <cell r="A11" t="str">
            <v>0301BAB01340N</v>
          </cell>
        </row>
        <row r="12">
          <cell r="A12" t="str">
            <v>0301BAB01350N</v>
          </cell>
        </row>
        <row r="13">
          <cell r="A13" t="str">
            <v>0301BAB01390N</v>
          </cell>
        </row>
        <row r="14">
          <cell r="A14" t="str">
            <v>0301BAB01660N</v>
          </cell>
        </row>
        <row r="15">
          <cell r="A15" t="str">
            <v>0301BAB01610N</v>
          </cell>
        </row>
        <row r="16">
          <cell r="A16" t="str">
            <v>0301BAB01670N</v>
          </cell>
        </row>
        <row r="17">
          <cell r="A17" t="str">
            <v>0301BAB01510N</v>
          </cell>
        </row>
        <row r="18">
          <cell r="A18" t="str">
            <v>0301BAB01630N</v>
          </cell>
        </row>
        <row r="19">
          <cell r="A19" t="str">
            <v>0301BAB01640N</v>
          </cell>
        </row>
        <row r="20">
          <cell r="A20" t="str">
            <v>0301BAB01650N</v>
          </cell>
        </row>
        <row r="21">
          <cell r="A21" t="str">
            <v>0301BAB01680N</v>
          </cell>
        </row>
        <row r="22">
          <cell r="A22" t="str">
            <v>0301BAB01690N</v>
          </cell>
        </row>
        <row r="23">
          <cell r="A23" t="str">
            <v>0301BAB01700N</v>
          </cell>
        </row>
        <row r="24">
          <cell r="A24" t="str">
            <v>0301BAB01820N</v>
          </cell>
        </row>
        <row r="25">
          <cell r="A25" t="str">
            <v>0301BAB01520N</v>
          </cell>
        </row>
        <row r="26">
          <cell r="A26" t="str">
            <v>0301BAB01830N</v>
          </cell>
        </row>
        <row r="27">
          <cell r="A27" t="str">
            <v>0301BAB02060N</v>
          </cell>
        </row>
        <row r="28">
          <cell r="A28" t="str">
            <v>0301BAB02100N</v>
          </cell>
        </row>
        <row r="29">
          <cell r="A29" t="str">
            <v>0301BAB01620N</v>
          </cell>
        </row>
        <row r="30">
          <cell r="A30" t="str">
            <v>0301BAB01890N</v>
          </cell>
        </row>
        <row r="31">
          <cell r="A31" t="str">
            <v>0301BAB01910N</v>
          </cell>
        </row>
        <row r="32">
          <cell r="A32" t="str">
            <v>0301BAB02210N</v>
          </cell>
        </row>
        <row r="33">
          <cell r="A33" t="str">
            <v>0301BAB02220N</v>
          </cell>
        </row>
        <row r="34">
          <cell r="A34" t="str">
            <v>0301BAB01840N</v>
          </cell>
        </row>
        <row r="35">
          <cell r="A35" t="str">
            <v>0301BAB02160N</v>
          </cell>
        </row>
        <row r="36">
          <cell r="A36" t="str">
            <v>0301BAB01950N</v>
          </cell>
        </row>
        <row r="37">
          <cell r="A37" t="str">
            <v>0301BAB02260N</v>
          </cell>
        </row>
        <row r="38">
          <cell r="A38" t="str">
            <v>0301BAB02270N</v>
          </cell>
        </row>
        <row r="39">
          <cell r="A39" t="str">
            <v>0301BAB02400N</v>
          </cell>
        </row>
        <row r="40">
          <cell r="A40" t="str">
            <v>0301BAB02410N</v>
          </cell>
        </row>
        <row r="41">
          <cell r="A41" t="str">
            <v>0301BAB02420N</v>
          </cell>
        </row>
        <row r="42">
          <cell r="A42" t="str">
            <v>0301BAB02430N</v>
          </cell>
        </row>
        <row r="46">
          <cell r="A46" t="str">
            <v>0301BB0520N</v>
          </cell>
        </row>
        <row r="47">
          <cell r="A47" t="str">
            <v>0301BAB01290N</v>
          </cell>
        </row>
        <row r="48">
          <cell r="A48" t="str">
            <v>0301BAB01070N</v>
          </cell>
        </row>
        <row r="49">
          <cell r="A49" t="str">
            <v>0301BAB01480N</v>
          </cell>
        </row>
        <row r="50">
          <cell r="A50" t="str">
            <v>0301BAB01490N</v>
          </cell>
        </row>
        <row r="51">
          <cell r="A51" t="str">
            <v>0301BAB01430N</v>
          </cell>
        </row>
        <row r="52">
          <cell r="A52" t="str">
            <v>0301BAB01440N</v>
          </cell>
        </row>
        <row r="54">
          <cell r="A54" t="str">
            <v>0301BAB01120N</v>
          </cell>
        </row>
        <row r="55">
          <cell r="A55" t="str">
            <v>0301BAB01130N</v>
          </cell>
        </row>
        <row r="56">
          <cell r="A56" t="str">
            <v>0301BAB01140N</v>
          </cell>
        </row>
        <row r="57">
          <cell r="A57" t="str">
            <v>0301BAB01160N</v>
          </cell>
        </row>
        <row r="58">
          <cell r="A58" t="str">
            <v>0301BAB01720N</v>
          </cell>
        </row>
        <row r="59">
          <cell r="A59" t="str">
            <v>0301BAB01710N</v>
          </cell>
        </row>
        <row r="129">
          <cell r="A129" t="str">
            <v>0084158</v>
          </cell>
        </row>
        <row r="130">
          <cell r="A130" t="str">
            <v>0085340</v>
          </cell>
        </row>
        <row r="131">
          <cell r="A131" t="str">
            <v>0084072</v>
          </cell>
        </row>
        <row r="132">
          <cell r="A132" t="str">
            <v>0024745</v>
          </cell>
        </row>
        <row r="133">
          <cell r="A133" t="str">
            <v>0091904</v>
          </cell>
        </row>
        <row r="134">
          <cell r="A134" t="str">
            <v>0091905</v>
          </cell>
        </row>
        <row r="135">
          <cell r="A135" t="str">
            <v>0091913</v>
          </cell>
        </row>
        <row r="136">
          <cell r="A136" t="str">
            <v>0091909</v>
          </cell>
        </row>
        <row r="137">
          <cell r="A137" t="str">
            <v>0091910</v>
          </cell>
        </row>
        <row r="138">
          <cell r="A138" t="str">
            <v>0091912</v>
          </cell>
        </row>
        <row r="139">
          <cell r="A139" t="str">
            <v>0301BB0020N</v>
          </cell>
        </row>
        <row r="140">
          <cell r="A140" t="str">
            <v>0094301</v>
          </cell>
        </row>
        <row r="141">
          <cell r="A141" t="str">
            <v>0094302</v>
          </cell>
        </row>
        <row r="142">
          <cell r="A142" t="str">
            <v>0024827</v>
          </cell>
        </row>
        <row r="143">
          <cell r="A143" t="str">
            <v>0024828</v>
          </cell>
        </row>
        <row r="144">
          <cell r="A144" t="str">
            <v>0085757</v>
          </cell>
        </row>
        <row r="145">
          <cell r="A145" t="str">
            <v>0301BB0030N</v>
          </cell>
        </row>
        <row r="146">
          <cell r="A146" t="str">
            <v>0301BB0040N</v>
          </cell>
        </row>
        <row r="147">
          <cell r="A147" t="str">
            <v>0301BB0060N</v>
          </cell>
        </row>
        <row r="148">
          <cell r="A148" t="str">
            <v>0301BB0120N</v>
          </cell>
        </row>
        <row r="149">
          <cell r="A149" t="str">
            <v>0301BB0140N</v>
          </cell>
        </row>
        <row r="150">
          <cell r="A150" t="str">
            <v>0301BB0150N</v>
          </cell>
        </row>
        <row r="151">
          <cell r="A151" t="str">
            <v>0301BB0170N</v>
          </cell>
        </row>
        <row r="152">
          <cell r="A152" t="str">
            <v>0301BB0180N</v>
          </cell>
        </row>
        <row r="153">
          <cell r="A153" t="str">
            <v>0301BB0280N</v>
          </cell>
        </row>
        <row r="154">
          <cell r="A154" t="str">
            <v>0301BB0340N</v>
          </cell>
        </row>
        <row r="155">
          <cell r="A155" t="str">
            <v>0301BB0370N</v>
          </cell>
        </row>
        <row r="156">
          <cell r="A156" t="str">
            <v>0301BB0380N</v>
          </cell>
        </row>
        <row r="157">
          <cell r="A157" t="str">
            <v>0301BB0210N</v>
          </cell>
        </row>
        <row r="158">
          <cell r="A158" t="str">
            <v>0301BB0410N</v>
          </cell>
        </row>
        <row r="159">
          <cell r="A159" t="str">
            <v>0301BB0430N</v>
          </cell>
        </row>
        <row r="160">
          <cell r="A160" t="str">
            <v>0301BB0440N</v>
          </cell>
        </row>
        <row r="161">
          <cell r="A161" t="str">
            <v>0301BB0450N</v>
          </cell>
        </row>
        <row r="162">
          <cell r="A162" t="str">
            <v>0301BB0470N</v>
          </cell>
        </row>
        <row r="163">
          <cell r="A163" t="str">
            <v>0301BB0490N</v>
          </cell>
        </row>
        <row r="165">
          <cell r="A165" t="str">
            <v>0301BB0530N</v>
          </cell>
        </row>
        <row r="166">
          <cell r="A166" t="str">
            <v>0301BB0540N</v>
          </cell>
        </row>
        <row r="167">
          <cell r="A167" t="str">
            <v>0301BB0580N</v>
          </cell>
        </row>
        <row r="168">
          <cell r="A168" t="str">
            <v>0301BB0610N</v>
          </cell>
        </row>
        <row r="169">
          <cell r="A169" t="str">
            <v>0301BB0630N</v>
          </cell>
        </row>
        <row r="170">
          <cell r="A170" t="str">
            <v>0301BB0670N</v>
          </cell>
        </row>
        <row r="171">
          <cell r="A171" t="str">
            <v>0301BB0680N</v>
          </cell>
        </row>
        <row r="172">
          <cell r="A172" t="str">
            <v>0301BB0690N</v>
          </cell>
        </row>
        <row r="173">
          <cell r="A173" t="str">
            <v>0301BB0730N</v>
          </cell>
        </row>
        <row r="174">
          <cell r="A174" t="str">
            <v>0301BB0740N</v>
          </cell>
        </row>
        <row r="175">
          <cell r="A175" t="str">
            <v>0301BB0750N</v>
          </cell>
        </row>
        <row r="176">
          <cell r="A176" t="str">
            <v>0301BB0760N</v>
          </cell>
        </row>
        <row r="177">
          <cell r="A177" t="str">
            <v>0301BB0770N</v>
          </cell>
        </row>
        <row r="178">
          <cell r="A178" t="str">
            <v>0301BB0780N</v>
          </cell>
        </row>
        <row r="179">
          <cell r="A179" t="str">
            <v>0301BB0870N</v>
          </cell>
        </row>
        <row r="180">
          <cell r="A180" t="str">
            <v>0301BB0880N</v>
          </cell>
        </row>
        <row r="181">
          <cell r="A181" t="str">
            <v>0301BB0930N</v>
          </cell>
        </row>
        <row r="182">
          <cell r="A182" t="str">
            <v>0301BB0970N</v>
          </cell>
        </row>
        <row r="183">
          <cell r="A183" t="str">
            <v>0301BB1000N</v>
          </cell>
        </row>
        <row r="184">
          <cell r="A184" t="str">
            <v>0301BB0890N</v>
          </cell>
        </row>
        <row r="185">
          <cell r="A185" t="str">
            <v>0301BB1020N</v>
          </cell>
        </row>
        <row r="186">
          <cell r="A186" t="str">
            <v>0301BB1030N</v>
          </cell>
        </row>
        <row r="189">
          <cell r="A189" t="str">
            <v>0301BAB01250N</v>
          </cell>
        </row>
        <row r="190">
          <cell r="A190" t="str">
            <v>0301BAB01240N</v>
          </cell>
        </row>
        <row r="191">
          <cell r="A191" t="str">
            <v>0301BAB01170N</v>
          </cell>
        </row>
        <row r="192">
          <cell r="A192" t="str">
            <v>0301BAB01110N</v>
          </cell>
        </row>
        <row r="193">
          <cell r="A193" t="str">
            <v>0301BAB01760N</v>
          </cell>
        </row>
        <row r="194">
          <cell r="A194" t="str">
            <v>0301BAB02170N</v>
          </cell>
        </row>
        <row r="195">
          <cell r="A195" t="str">
            <v>0301BAB02180N</v>
          </cell>
        </row>
        <row r="196">
          <cell r="A196" t="str">
            <v>0301BAB02190N</v>
          </cell>
        </row>
        <row r="197">
          <cell r="A197" t="str">
            <v>0301BAB02350N</v>
          </cell>
        </row>
        <row r="199">
          <cell r="A199" t="str">
            <v>0301BAB01410N</v>
          </cell>
        </row>
        <row r="200">
          <cell r="A200" t="str">
            <v>0301BAB02020N</v>
          </cell>
        </row>
        <row r="201">
          <cell r="A201" t="str">
            <v>0301BAB02030N</v>
          </cell>
        </row>
        <row r="202">
          <cell r="A202" t="str">
            <v>0301BAB02040N</v>
          </cell>
        </row>
        <row r="203">
          <cell r="A203" t="str">
            <v>0301BAB02050N</v>
          </cell>
        </row>
        <row r="204">
          <cell r="A204" t="str">
            <v>0301BB0080N</v>
          </cell>
        </row>
        <row r="218">
          <cell r="A218" t="str">
            <v>0022502</v>
          </cell>
        </row>
        <row r="219">
          <cell r="A219" t="str">
            <v>0022504</v>
          </cell>
        </row>
        <row r="220">
          <cell r="A220" t="str">
            <v>0022507</v>
          </cell>
        </row>
        <row r="221">
          <cell r="A221" t="str">
            <v>03000C0040N</v>
          </cell>
        </row>
        <row r="222">
          <cell r="A222" t="str">
            <v>03000C0080N</v>
          </cell>
        </row>
        <row r="223">
          <cell r="A223" t="str">
            <v>03000C0110N</v>
          </cell>
        </row>
        <row r="224">
          <cell r="A224" t="str">
            <v>03000C0120N</v>
          </cell>
        </row>
        <row r="225">
          <cell r="A225" t="str">
            <v>03000C0130N</v>
          </cell>
        </row>
        <row r="226">
          <cell r="A226" t="str">
            <v>03000C0140N</v>
          </cell>
        </row>
        <row r="227">
          <cell r="A227" t="str">
            <v>03000C0160N</v>
          </cell>
        </row>
        <row r="228">
          <cell r="A228" t="str">
            <v>03000C0190N</v>
          </cell>
        </row>
        <row r="229">
          <cell r="A229" t="str">
            <v>0022508</v>
          </cell>
        </row>
        <row r="230">
          <cell r="A230" t="str">
            <v>0022509</v>
          </cell>
        </row>
        <row r="231">
          <cell r="A231" t="str">
            <v>0022510</v>
          </cell>
        </row>
        <row r="232">
          <cell r="A232" t="str">
            <v>0022511</v>
          </cell>
        </row>
        <row r="233">
          <cell r="A233" t="str">
            <v>0300OC0060N</v>
          </cell>
        </row>
        <row r="234">
          <cell r="A234" t="str">
            <v>0300OC0050N</v>
          </cell>
        </row>
        <row r="235">
          <cell r="A235" t="str">
            <v>03000C0090N</v>
          </cell>
        </row>
        <row r="236">
          <cell r="A236" t="str">
            <v>03020C0150N</v>
          </cell>
        </row>
        <row r="237">
          <cell r="A237" t="str">
            <v>03020C0160N</v>
          </cell>
        </row>
        <row r="238">
          <cell r="A238" t="str">
            <v>03020C0170N</v>
          </cell>
        </row>
        <row r="239">
          <cell r="A239" t="str">
            <v>03020C0180N</v>
          </cell>
        </row>
        <row r="240">
          <cell r="A240" t="str">
            <v>03020C0190N</v>
          </cell>
        </row>
        <row r="241">
          <cell r="A241" t="str">
            <v>03020C0070N</v>
          </cell>
        </row>
        <row r="242">
          <cell r="A242" t="str">
            <v>0301BC0180N</v>
          </cell>
        </row>
        <row r="243">
          <cell r="A243" t="str">
            <v>0301BC0200N</v>
          </cell>
        </row>
        <row r="244">
          <cell r="A244" t="str">
            <v>0301BC0220N</v>
          </cell>
        </row>
        <row r="245">
          <cell r="A245" t="str">
            <v>0301BC0230N</v>
          </cell>
        </row>
        <row r="246">
          <cell r="A246" t="str">
            <v>0301BC0240N</v>
          </cell>
        </row>
        <row r="247">
          <cell r="A247" t="str">
            <v>0301BC0250N</v>
          </cell>
        </row>
        <row r="248">
          <cell r="A248" t="str">
            <v>0301BC0260N</v>
          </cell>
        </row>
        <row r="249">
          <cell r="A249" t="str">
            <v>0301BC0270N</v>
          </cell>
        </row>
        <row r="250">
          <cell r="A250" t="str">
            <v>0301BC0280N</v>
          </cell>
        </row>
        <row r="251">
          <cell r="A251" t="str">
            <v>0301BC0290N</v>
          </cell>
        </row>
        <row r="252">
          <cell r="A252" t="str">
            <v>0301BC0300N</v>
          </cell>
        </row>
        <row r="253">
          <cell r="A253" t="str">
            <v>0301BC0310N</v>
          </cell>
        </row>
        <row r="254">
          <cell r="A254" t="str">
            <v>0301BC0400N</v>
          </cell>
        </row>
        <row r="255">
          <cell r="A255" t="str">
            <v>0301BC0410N</v>
          </cell>
        </row>
        <row r="256">
          <cell r="A256" t="str">
            <v>0301BC0430N</v>
          </cell>
        </row>
        <row r="257">
          <cell r="A257" t="str">
            <v>0301BC0450N</v>
          </cell>
        </row>
        <row r="258">
          <cell r="A258" t="str">
            <v>0301BC0470N</v>
          </cell>
        </row>
        <row r="259">
          <cell r="A259" t="str">
            <v>0301BC0510N</v>
          </cell>
        </row>
        <row r="260">
          <cell r="A260" t="str">
            <v>0301BC0530N</v>
          </cell>
        </row>
        <row r="261">
          <cell r="A261" t="str">
            <v>0301BC0560N</v>
          </cell>
        </row>
        <row r="262">
          <cell r="A262" t="str">
            <v>0301BC0570N</v>
          </cell>
        </row>
        <row r="263">
          <cell r="A263" t="str">
            <v>0301BC0630N</v>
          </cell>
        </row>
        <row r="264">
          <cell r="A264" t="str">
            <v>0301BC0640N</v>
          </cell>
        </row>
        <row r="265">
          <cell r="A265" t="str">
            <v>0301BC0650N</v>
          </cell>
        </row>
        <row r="266">
          <cell r="A266" t="str">
            <v>0301BC0670N</v>
          </cell>
        </row>
        <row r="267">
          <cell r="A267" t="str">
            <v>0301BC0690N</v>
          </cell>
        </row>
        <row r="268">
          <cell r="A268" t="str">
            <v>0301BC0700N</v>
          </cell>
        </row>
        <row r="269">
          <cell r="A269" t="str">
            <v>0301BC0810N</v>
          </cell>
        </row>
        <row r="270">
          <cell r="A270" t="str">
            <v>0301BC0870N</v>
          </cell>
        </row>
        <row r="271">
          <cell r="A271" t="str">
            <v>0301BC0940N</v>
          </cell>
        </row>
        <row r="272">
          <cell r="A272" t="str">
            <v>0301BC0950N</v>
          </cell>
        </row>
        <row r="273">
          <cell r="A273" t="str">
            <v>0301BC0960N</v>
          </cell>
        </row>
        <row r="274">
          <cell r="A274" t="str">
            <v>0301BC0990N</v>
          </cell>
        </row>
        <row r="275">
          <cell r="A275" t="str">
            <v>0301BC1000N</v>
          </cell>
        </row>
        <row r="276">
          <cell r="A276" t="str">
            <v>0301BC1040N</v>
          </cell>
        </row>
        <row r="277">
          <cell r="A277" t="str">
            <v>0301BC1070N</v>
          </cell>
        </row>
        <row r="278">
          <cell r="A278" t="str">
            <v>0301BC1080N</v>
          </cell>
        </row>
        <row r="279">
          <cell r="A279" t="str">
            <v>0301BC1090N</v>
          </cell>
        </row>
        <row r="280">
          <cell r="A280" t="str">
            <v>0301BC1110N</v>
          </cell>
        </row>
        <row r="281">
          <cell r="A281" t="str">
            <v>0301BC1120N</v>
          </cell>
        </row>
        <row r="282">
          <cell r="A282" t="str">
            <v>0301BC1160N</v>
          </cell>
        </row>
        <row r="283">
          <cell r="A283" t="str">
            <v>0301BC1170N</v>
          </cell>
        </row>
        <row r="284">
          <cell r="A284" t="str">
            <v>0301BC1180N</v>
          </cell>
        </row>
        <row r="285">
          <cell r="A285" t="str">
            <v>0301BC1190N</v>
          </cell>
        </row>
        <row r="286">
          <cell r="A286" t="str">
            <v>0301BC1200N</v>
          </cell>
        </row>
        <row r="287">
          <cell r="A287" t="str">
            <v>0301BC1210N</v>
          </cell>
        </row>
        <row r="288">
          <cell r="A288" t="str">
            <v>0301BC1230N</v>
          </cell>
        </row>
        <row r="289">
          <cell r="A289" t="str">
            <v>0301BAC01310N</v>
          </cell>
        </row>
        <row r="290">
          <cell r="A290" t="str">
            <v>0301BAC01330N</v>
          </cell>
        </row>
        <row r="291">
          <cell r="A291" t="str">
            <v>0301BAC01350N</v>
          </cell>
        </row>
        <row r="292">
          <cell r="A292" t="str">
            <v>0301BC0800N</v>
          </cell>
        </row>
        <row r="293">
          <cell r="A293" t="str">
            <v>0301BAC01430N</v>
          </cell>
        </row>
        <row r="294">
          <cell r="A294" t="str">
            <v>0301BAC01440N</v>
          </cell>
        </row>
        <row r="295">
          <cell r="A295" t="str">
            <v>0301AC0010N</v>
          </cell>
        </row>
        <row r="296">
          <cell r="A296" t="str">
            <v>0022513</v>
          </cell>
        </row>
        <row r="297">
          <cell r="A297" t="str">
            <v>0301BAC01380N</v>
          </cell>
        </row>
        <row r="298">
          <cell r="A298" t="str">
            <v>0301BAC01450N</v>
          </cell>
        </row>
        <row r="299">
          <cell r="A299" t="str">
            <v>0301BC1050N</v>
          </cell>
        </row>
        <row r="300">
          <cell r="A300" t="str">
            <v>0301AAC00020N</v>
          </cell>
        </row>
        <row r="301">
          <cell r="A301" t="str">
            <v>0301BAC01520N</v>
          </cell>
        </row>
        <row r="302">
          <cell r="A302" t="str">
            <v>0301BAC01470N</v>
          </cell>
        </row>
        <row r="303">
          <cell r="A303" t="str">
            <v>0301BAC01480N</v>
          </cell>
        </row>
        <row r="304">
          <cell r="A304" t="str">
            <v>0301BAC01530N</v>
          </cell>
        </row>
        <row r="305">
          <cell r="A305" t="str">
            <v>0301AAC00060N</v>
          </cell>
        </row>
        <row r="315">
          <cell r="A315" t="str">
            <v>0301BAC01490N</v>
          </cell>
        </row>
        <row r="316">
          <cell r="A316" t="str">
            <v>0301BAC01610N</v>
          </cell>
        </row>
        <row r="317">
          <cell r="A317" t="str">
            <v>0301BAC01560N</v>
          </cell>
        </row>
        <row r="321">
          <cell r="A321" t="str">
            <v>0301BC0790N</v>
          </cell>
        </row>
        <row r="322">
          <cell r="A322" t="str">
            <v>0301BAC01240N</v>
          </cell>
        </row>
        <row r="323">
          <cell r="A323" t="str">
            <v>0301BAC01250N</v>
          </cell>
        </row>
        <row r="324">
          <cell r="A324" t="str">
            <v>0301BAC01280N</v>
          </cell>
        </row>
        <row r="325">
          <cell r="A325" t="str">
            <v>0301BAC01390N</v>
          </cell>
        </row>
        <row r="329">
          <cell r="A329" t="str">
            <v>0301BAC01420N</v>
          </cell>
        </row>
        <row r="330">
          <cell r="A330" t="str">
            <v>0301BAC01360N</v>
          </cell>
        </row>
        <row r="331">
          <cell r="A331" t="str">
            <v>0301BAC01370N</v>
          </cell>
        </row>
        <row r="347">
          <cell r="A347" t="str">
            <v>0301BG0160N</v>
          </cell>
        </row>
        <row r="348">
          <cell r="A348" t="str">
            <v>9420001226</v>
          </cell>
        </row>
        <row r="349">
          <cell r="A349" t="str">
            <v>9420001227</v>
          </cell>
        </row>
        <row r="353">
          <cell r="A353" t="str">
            <v>0301BM0010N</v>
          </cell>
        </row>
        <row r="354">
          <cell r="A354" t="str">
            <v>0301BM0030N</v>
          </cell>
        </row>
        <row r="355">
          <cell r="A355" t="str">
            <v>0301BM0170N</v>
          </cell>
        </row>
        <row r="356">
          <cell r="A356" t="str">
            <v>0301BM0180N</v>
          </cell>
        </row>
        <row r="357">
          <cell r="A357" t="str">
            <v>0301BM0220N</v>
          </cell>
        </row>
        <row r="358">
          <cell r="A358" t="str">
            <v>0301BM0230N</v>
          </cell>
        </row>
        <row r="359">
          <cell r="A359" t="str">
            <v>0301BAM00240N</v>
          </cell>
        </row>
        <row r="360">
          <cell r="A360" t="str">
            <v>0301BAM00280N</v>
          </cell>
        </row>
        <row r="361">
          <cell r="A361" t="str">
            <v>0301BAM00300N</v>
          </cell>
        </row>
        <row r="362">
          <cell r="A362" t="str">
            <v>0301BAM00310N</v>
          </cell>
        </row>
        <row r="363">
          <cell r="A363" t="str">
            <v>0301BAM00340N</v>
          </cell>
        </row>
        <row r="364">
          <cell r="A364" t="str">
            <v>0301BAM00360N</v>
          </cell>
        </row>
        <row r="365">
          <cell r="A365" t="str">
            <v>0301BAM00430N</v>
          </cell>
        </row>
        <row r="366">
          <cell r="A366" t="str">
            <v>0301BAM00610N</v>
          </cell>
        </row>
        <row r="367">
          <cell r="A367" t="str">
            <v>0301BAM00730N</v>
          </cell>
        </row>
        <row r="368">
          <cell r="A368" t="str">
            <v>0301BAM00760N</v>
          </cell>
        </row>
        <row r="369">
          <cell r="A369" t="str">
            <v>0301BAM00770N</v>
          </cell>
        </row>
        <row r="370">
          <cell r="A370" t="str">
            <v>0301BAM00660N</v>
          </cell>
        </row>
        <row r="371">
          <cell r="A371" t="str">
            <v>0301BAM00670N</v>
          </cell>
        </row>
        <row r="372">
          <cell r="A372" t="str">
            <v>0301BAM00380N</v>
          </cell>
        </row>
        <row r="373">
          <cell r="A373" t="str">
            <v>0301BAM00780N</v>
          </cell>
        </row>
        <row r="374">
          <cell r="A374" t="str">
            <v>0301BAM00870N</v>
          </cell>
        </row>
        <row r="375">
          <cell r="A375" t="str">
            <v>0301BAM00560N</v>
          </cell>
        </row>
        <row r="376">
          <cell r="A376" t="str">
            <v>0301BAM01020N</v>
          </cell>
        </row>
        <row r="377">
          <cell r="A377" t="str">
            <v>0301BAM00880N</v>
          </cell>
        </row>
        <row r="378">
          <cell r="A378" t="str">
            <v>0301BAM00900N</v>
          </cell>
        </row>
        <row r="379">
          <cell r="A379" t="str">
            <v>0301BAM01100N</v>
          </cell>
        </row>
        <row r="380">
          <cell r="A380" t="str">
            <v>0301BAM01120N</v>
          </cell>
        </row>
        <row r="381">
          <cell r="A381" t="str">
            <v>0301BAM01220N</v>
          </cell>
        </row>
        <row r="382">
          <cell r="A382" t="str">
            <v>0301BAM01430N</v>
          </cell>
        </row>
        <row r="383">
          <cell r="A383" t="str">
            <v>0301BAM01440N</v>
          </cell>
        </row>
        <row r="384">
          <cell r="A384" t="str">
            <v>0301BAM01140N</v>
          </cell>
        </row>
        <row r="385">
          <cell r="A385" t="str">
            <v>0301BAM01200N</v>
          </cell>
        </row>
        <row r="386">
          <cell r="A386" t="str">
            <v>0301BAM01570N</v>
          </cell>
        </row>
        <row r="387">
          <cell r="A387" t="str">
            <v>0301BAM01410N</v>
          </cell>
        </row>
        <row r="388">
          <cell r="A388" t="str">
            <v>0301BAM01480N</v>
          </cell>
        </row>
        <row r="403">
          <cell r="A403" t="str">
            <v>0301BAM01050N</v>
          </cell>
        </row>
        <row r="404">
          <cell r="A404" t="str">
            <v>0301AAW00130N</v>
          </cell>
        </row>
        <row r="405">
          <cell r="A405" t="str">
            <v>0301AAS00020N</v>
          </cell>
        </row>
        <row r="406">
          <cell r="A406" t="str">
            <v>0301AAW00010N</v>
          </cell>
        </row>
        <row r="407">
          <cell r="A407" t="str">
            <v>0301AAS00100N</v>
          </cell>
        </row>
        <row r="408">
          <cell r="A408" t="str">
            <v>0301BAM01090N</v>
          </cell>
        </row>
        <row r="409">
          <cell r="A409" t="str">
            <v>0301AS0010N</v>
          </cell>
        </row>
        <row r="413">
          <cell r="A413" t="str">
            <v>0019275</v>
          </cell>
        </row>
        <row r="416">
          <cell r="A416" t="str">
            <v>03000H0140N</v>
          </cell>
        </row>
        <row r="418">
          <cell r="A418" t="str">
            <v>0301BN0010N</v>
          </cell>
        </row>
        <row r="419">
          <cell r="A419" t="str">
            <v>0301BAU00010N</v>
          </cell>
        </row>
        <row r="420">
          <cell r="A420" t="str">
            <v>0301BAU00020N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15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ig4 core9 sales"/>
      <sheetName val="Big4 Mix Drs"/>
      <sheetName val="Mix doors only"/>
      <sheetName val="Options by PMT"/>
      <sheetName val="JS Non Premium Core 9  big4 doo"/>
      <sheetName val="Big4_core9_sales"/>
      <sheetName val="Big4_Mix_Drs"/>
      <sheetName val="Mix_doors_only"/>
      <sheetName val="Data"/>
      <sheetName val="Inventory Norm"/>
      <sheetName val="PFEP W201 (TCF)"/>
      <sheetName val="Big4_core9_sales1"/>
      <sheetName val="Big4_Mix_Drs1"/>
      <sheetName val="Mix_doors_only1"/>
      <sheetName val="Options_by_PMT"/>
      <sheetName val="JS_Non_Premium_Core_9__big4_doo"/>
      <sheetName val="BAL.SHEET"/>
      <sheetName val="backup-TABLE"/>
      <sheetName val="Big4_core9_sales5"/>
      <sheetName val="Big4_Mix_Drs5"/>
      <sheetName val="Mix_doors_only5"/>
      <sheetName val="Options_by_PMT4"/>
      <sheetName val="JS_Non_Premium_Core_9__big4_do4"/>
      <sheetName val="Inventory_Norm3"/>
      <sheetName val="PFEP_W201_(TCF)3"/>
      <sheetName val="BAL_SHEET3"/>
      <sheetName val="Big4_core9_sales2"/>
      <sheetName val="Big4_Mix_Drs2"/>
      <sheetName val="Mix_doors_only2"/>
      <sheetName val="Options_by_PMT1"/>
      <sheetName val="JS_Non_Premium_Core_9__big4_do1"/>
      <sheetName val="Inventory_Norm"/>
      <sheetName val="PFEP_W201_(TCF)"/>
      <sheetName val="BAL_SHEET"/>
      <sheetName val="Big4_core9_sales3"/>
      <sheetName val="Big4_Mix_Drs3"/>
      <sheetName val="Mix_doors_only3"/>
      <sheetName val="Options_by_PMT2"/>
      <sheetName val="JS_Non_Premium_Core_9__big4_do2"/>
      <sheetName val="Inventory_Norm1"/>
      <sheetName val="PFEP_W201_(TCF)1"/>
      <sheetName val="BAL_SHEET1"/>
      <sheetName val="Big4_core9_sales4"/>
      <sheetName val="Big4_Mix_Drs4"/>
      <sheetName val="Mix_doors_only4"/>
      <sheetName val="Options_by_PMT3"/>
      <sheetName val="JS_Non_Premium_Core_9__big4_do3"/>
      <sheetName val="Inventory_Norm2"/>
      <sheetName val="PFEP_W201_(TCF)2"/>
      <sheetName val="BAL_SHEET2"/>
      <sheetName val="Temp"/>
      <sheetName val="Relocation"/>
    </sheetNames>
    <sheetDataSet>
      <sheetData sheetId="0" refreshError="1">
        <row r="5">
          <cell r="B5" t="str">
            <v>Country</v>
          </cell>
          <cell r="C5" t="str">
            <v>Number of doors</v>
          </cell>
          <cell r="D5" t="str">
            <v>Model</v>
          </cell>
          <cell r="E5" t="str">
            <v>Yr 1993</v>
          </cell>
          <cell r="F5" t="str">
            <v>Yr 1994</v>
          </cell>
          <cell r="G5" t="str">
            <v>Yr 1995</v>
          </cell>
          <cell r="H5" t="str">
            <v>Yr 1996</v>
          </cell>
          <cell r="I5" t="str">
            <v>Yr 1997</v>
          </cell>
          <cell r="J5" t="str">
            <v>Yr 1998</v>
          </cell>
          <cell r="K5" t="str">
            <v>Yr 1999</v>
          </cell>
          <cell r="L5" t="str">
            <v>Yr 2000</v>
          </cell>
          <cell r="M5" t="str">
            <v>Yr 2001</v>
          </cell>
          <cell r="N5" t="str">
            <v>Yr 2002</v>
          </cell>
        </row>
        <row r="6">
          <cell r="B6" t="str">
            <v>United Kingdom</v>
          </cell>
          <cell r="C6" t="str">
            <v>3 - 3</v>
          </cell>
          <cell r="D6" t="str">
            <v>Honda HR-V</v>
          </cell>
          <cell r="K6">
            <v>3678</v>
          </cell>
          <cell r="L6">
            <v>2662</v>
          </cell>
          <cell r="M6">
            <v>1503</v>
          </cell>
          <cell r="N6">
            <v>959</v>
          </cell>
        </row>
        <row r="7">
          <cell r="B7" t="str">
            <v>France</v>
          </cell>
          <cell r="C7" t="str">
            <v>3 - 3</v>
          </cell>
          <cell r="D7" t="str">
            <v>Honda HR-V</v>
          </cell>
          <cell r="J7">
            <v>21</v>
          </cell>
          <cell r="K7">
            <v>2978</v>
          </cell>
          <cell r="L7">
            <v>1324</v>
          </cell>
          <cell r="M7">
            <v>456</v>
          </cell>
          <cell r="N7">
            <v>147</v>
          </cell>
        </row>
        <row r="8">
          <cell r="B8" t="str">
            <v>Italy</v>
          </cell>
          <cell r="C8" t="str">
            <v>3 - 3</v>
          </cell>
          <cell r="D8" t="str">
            <v>Honda HR-V</v>
          </cell>
          <cell r="K8">
            <v>5007</v>
          </cell>
          <cell r="L8">
            <v>5081</v>
          </cell>
          <cell r="M8">
            <v>3273</v>
          </cell>
          <cell r="N8">
            <v>1673</v>
          </cell>
        </row>
        <row r="9">
          <cell r="B9" t="str">
            <v>Spain</v>
          </cell>
          <cell r="C9" t="str">
            <v>3 - 3</v>
          </cell>
          <cell r="D9" t="str">
            <v>Honda HR-V</v>
          </cell>
          <cell r="N9">
            <v>439</v>
          </cell>
        </row>
        <row r="10">
          <cell r="B10" t="str">
            <v>France</v>
          </cell>
          <cell r="C10" t="str">
            <v>3 - 3</v>
          </cell>
          <cell r="D10" t="str">
            <v>Kia Sportage</v>
          </cell>
          <cell r="K10">
            <v>30</v>
          </cell>
          <cell r="L10">
            <v>388</v>
          </cell>
          <cell r="M10">
            <v>105</v>
          </cell>
          <cell r="N10">
            <v>37</v>
          </cell>
        </row>
        <row r="11">
          <cell r="B11" t="str">
            <v>Italy</v>
          </cell>
          <cell r="C11" t="str">
            <v>3 - 3</v>
          </cell>
          <cell r="D11" t="str">
            <v>Kia Sportage</v>
          </cell>
          <cell r="L11">
            <v>10</v>
          </cell>
          <cell r="M11">
            <v>538</v>
          </cell>
          <cell r="N11">
            <v>395</v>
          </cell>
        </row>
        <row r="12">
          <cell r="B12" t="str">
            <v>Spain</v>
          </cell>
          <cell r="C12" t="str">
            <v>3 - 3</v>
          </cell>
          <cell r="D12" t="str">
            <v>Kia Sportage</v>
          </cell>
          <cell r="M12">
            <v>96</v>
          </cell>
          <cell r="N12">
            <v>5</v>
          </cell>
        </row>
        <row r="13">
          <cell r="B13" t="str">
            <v>United Kingdom</v>
          </cell>
          <cell r="C13" t="str">
            <v>3 - 3</v>
          </cell>
          <cell r="D13" t="str">
            <v>Suzuki Grand Vitara</v>
          </cell>
          <cell r="L13">
            <v>867</v>
          </cell>
          <cell r="M13">
            <v>3319</v>
          </cell>
          <cell r="N13">
            <v>3744</v>
          </cell>
        </row>
        <row r="14">
          <cell r="B14" t="str">
            <v>Spain</v>
          </cell>
          <cell r="C14" t="str">
            <v>3 - 3</v>
          </cell>
          <cell r="D14" t="str">
            <v>Suzuki Grand Vitara</v>
          </cell>
          <cell r="L14">
            <v>136</v>
          </cell>
          <cell r="M14">
            <v>295</v>
          </cell>
          <cell r="N14">
            <v>60</v>
          </cell>
        </row>
        <row r="15">
          <cell r="B15" t="str">
            <v>United Kingdom</v>
          </cell>
          <cell r="C15" t="str">
            <v>3 - 3</v>
          </cell>
          <cell r="D15" t="str">
            <v>Suzuki Vitara</v>
          </cell>
          <cell r="E15">
            <v>5526</v>
          </cell>
          <cell r="F15">
            <v>5259</v>
          </cell>
          <cell r="G15">
            <v>4673</v>
          </cell>
          <cell r="H15">
            <v>3072</v>
          </cell>
          <cell r="I15">
            <v>2793</v>
          </cell>
          <cell r="J15">
            <v>3517</v>
          </cell>
          <cell r="K15">
            <v>3551</v>
          </cell>
          <cell r="L15">
            <v>1981</v>
          </cell>
          <cell r="M15">
            <v>249</v>
          </cell>
          <cell r="N15">
            <v>167</v>
          </cell>
        </row>
        <row r="16">
          <cell r="B16" t="str">
            <v>France</v>
          </cell>
          <cell r="C16" t="str">
            <v>3 - 3</v>
          </cell>
          <cell r="D16" t="str">
            <v>Suzuki Vitara</v>
          </cell>
          <cell r="E16">
            <v>89</v>
          </cell>
          <cell r="F16">
            <v>124</v>
          </cell>
          <cell r="G16">
            <v>121</v>
          </cell>
          <cell r="H16">
            <v>45</v>
          </cell>
          <cell r="I16">
            <v>748</v>
          </cell>
          <cell r="J16">
            <v>286</v>
          </cell>
          <cell r="K16">
            <v>47</v>
          </cell>
          <cell r="L16">
            <v>130</v>
          </cell>
          <cell r="M16">
            <v>393</v>
          </cell>
          <cell r="N16">
            <v>501</v>
          </cell>
        </row>
        <row r="17">
          <cell r="B17" t="str">
            <v>Italy</v>
          </cell>
          <cell r="C17" t="str">
            <v>3 - 3</v>
          </cell>
          <cell r="D17" t="str">
            <v>Suzuki Vitara</v>
          </cell>
          <cell r="E17">
            <v>2028</v>
          </cell>
          <cell r="F17">
            <v>2132</v>
          </cell>
          <cell r="G17">
            <v>2668</v>
          </cell>
          <cell r="H17">
            <v>3305</v>
          </cell>
          <cell r="I17">
            <v>3881</v>
          </cell>
          <cell r="J17">
            <v>3313</v>
          </cell>
          <cell r="K17">
            <v>1678</v>
          </cell>
          <cell r="L17">
            <v>1051</v>
          </cell>
          <cell r="M17">
            <v>353</v>
          </cell>
          <cell r="N17">
            <v>3</v>
          </cell>
        </row>
        <row r="18">
          <cell r="B18" t="str">
            <v>Spain</v>
          </cell>
          <cell r="C18" t="str">
            <v>3 - 3</v>
          </cell>
          <cell r="D18" t="str">
            <v>Suzuki Vitara</v>
          </cell>
          <cell r="H18">
            <v>2</v>
          </cell>
          <cell r="N18">
            <v>4228</v>
          </cell>
        </row>
        <row r="19">
          <cell r="B19" t="str">
            <v>United Kingdom</v>
          </cell>
          <cell r="C19" t="str">
            <v>3 - 3</v>
          </cell>
          <cell r="D19" t="str">
            <v>Toyota RAV-4</v>
          </cell>
          <cell r="F19">
            <v>1561</v>
          </cell>
          <cell r="G19">
            <v>4675</v>
          </cell>
          <cell r="H19">
            <v>3632</v>
          </cell>
          <cell r="I19">
            <v>3281</v>
          </cell>
          <cell r="J19">
            <v>3848</v>
          </cell>
          <cell r="K19">
            <v>2615</v>
          </cell>
          <cell r="L19">
            <v>2715</v>
          </cell>
          <cell r="M19">
            <v>3920</v>
          </cell>
          <cell r="N19">
            <v>4729</v>
          </cell>
        </row>
        <row r="20">
          <cell r="B20" t="str">
            <v>France</v>
          </cell>
          <cell r="C20" t="str">
            <v>3 - 3</v>
          </cell>
          <cell r="D20" t="str">
            <v>Toyota RAV-4</v>
          </cell>
          <cell r="F20">
            <v>985</v>
          </cell>
          <cell r="G20">
            <v>2626</v>
          </cell>
          <cell r="H20">
            <v>2320</v>
          </cell>
          <cell r="I20">
            <v>1975</v>
          </cell>
          <cell r="J20">
            <v>1206</v>
          </cell>
          <cell r="K20">
            <v>2442</v>
          </cell>
          <cell r="L20">
            <v>2470</v>
          </cell>
          <cell r="M20">
            <v>2825</v>
          </cell>
          <cell r="N20">
            <v>4889</v>
          </cell>
        </row>
        <row r="21">
          <cell r="B21" t="str">
            <v>Italy</v>
          </cell>
          <cell r="C21" t="str">
            <v>3 - 3</v>
          </cell>
          <cell r="D21" t="str">
            <v>Toyota RAV-4</v>
          </cell>
          <cell r="F21">
            <v>541</v>
          </cell>
          <cell r="G21">
            <v>1899</v>
          </cell>
          <cell r="H21">
            <v>2411</v>
          </cell>
        </row>
        <row r="22">
          <cell r="B22" t="str">
            <v>Spain</v>
          </cell>
          <cell r="C22" t="str">
            <v>3 - 3</v>
          </cell>
          <cell r="D22" t="str">
            <v>Toyota RAV-4</v>
          </cell>
          <cell r="H22">
            <v>37</v>
          </cell>
          <cell r="I22">
            <v>858</v>
          </cell>
          <cell r="J22">
            <v>1151</v>
          </cell>
          <cell r="K22">
            <v>1340</v>
          </cell>
          <cell r="L22">
            <v>1126</v>
          </cell>
          <cell r="M22">
            <v>1755</v>
          </cell>
          <cell r="N22">
            <v>1751</v>
          </cell>
        </row>
        <row r="23">
          <cell r="D23" t="str">
            <v>3 door Total</v>
          </cell>
          <cell r="E23">
            <v>7643</v>
          </cell>
          <cell r="F23">
            <v>10602</v>
          </cell>
          <cell r="G23">
            <v>16662</v>
          </cell>
          <cell r="H23">
            <v>14824</v>
          </cell>
          <cell r="I23">
            <v>13536</v>
          </cell>
          <cell r="J23">
            <v>13342</v>
          </cell>
          <cell r="K23">
            <v>23366</v>
          </cell>
          <cell r="L23">
            <v>19941</v>
          </cell>
          <cell r="M23">
            <v>19080</v>
          </cell>
          <cell r="N23">
            <v>23727</v>
          </cell>
        </row>
        <row r="25">
          <cell r="B25" t="str">
            <v>Country</v>
          </cell>
          <cell r="C25" t="str">
            <v>Number of doors</v>
          </cell>
          <cell r="D25" t="str">
            <v>Model</v>
          </cell>
          <cell r="E25" t="str">
            <v>Yr 1993</v>
          </cell>
          <cell r="F25" t="str">
            <v>Yr 1994</v>
          </cell>
          <cell r="G25" t="str">
            <v>Yr 1995</v>
          </cell>
          <cell r="H25" t="str">
            <v>Yr 1996</v>
          </cell>
          <cell r="I25" t="str">
            <v>Yr 1997</v>
          </cell>
          <cell r="J25" t="str">
            <v>Yr 1998</v>
          </cell>
          <cell r="K25" t="str">
            <v>Yr 1999</v>
          </cell>
          <cell r="L25" t="str">
            <v>Yr 2000</v>
          </cell>
          <cell r="M25" t="str">
            <v>Yr 2001</v>
          </cell>
          <cell r="N25" t="str">
            <v>Yr 2002</v>
          </cell>
        </row>
        <row r="26">
          <cell r="B26" t="str">
            <v>United Kingdom</v>
          </cell>
          <cell r="C26" t="str">
            <v>5 - 5</v>
          </cell>
          <cell r="D26" t="str">
            <v>Honda CR-V</v>
          </cell>
          <cell r="I26">
            <v>3255</v>
          </cell>
          <cell r="J26">
            <v>8142</v>
          </cell>
          <cell r="K26">
            <v>7660</v>
          </cell>
          <cell r="L26">
            <v>7893</v>
          </cell>
          <cell r="M26">
            <v>8328</v>
          </cell>
          <cell r="N26">
            <v>13637</v>
          </cell>
        </row>
        <row r="27">
          <cell r="B27" t="str">
            <v>France</v>
          </cell>
          <cell r="C27" t="str">
            <v>5 - 5</v>
          </cell>
          <cell r="D27" t="str">
            <v>Honda CR-V</v>
          </cell>
          <cell r="I27">
            <v>1679</v>
          </cell>
          <cell r="J27">
            <v>3399</v>
          </cell>
          <cell r="K27">
            <v>3437</v>
          </cell>
          <cell r="L27">
            <v>2032</v>
          </cell>
          <cell r="M27">
            <v>1532</v>
          </cell>
          <cell r="N27">
            <v>1205</v>
          </cell>
        </row>
        <row r="28">
          <cell r="B28" t="str">
            <v>Italy</v>
          </cell>
          <cell r="C28" t="str">
            <v>5 - 5</v>
          </cell>
          <cell r="D28" t="str">
            <v>Honda CR-V</v>
          </cell>
          <cell r="I28">
            <v>1556</v>
          </cell>
          <cell r="J28">
            <v>6559</v>
          </cell>
          <cell r="K28">
            <v>4986</v>
          </cell>
          <cell r="L28">
            <v>3365</v>
          </cell>
          <cell r="M28">
            <v>2114</v>
          </cell>
          <cell r="N28">
            <v>1388</v>
          </cell>
        </row>
        <row r="29">
          <cell r="B29" t="str">
            <v>Spain</v>
          </cell>
          <cell r="C29" t="str">
            <v>5 - 5</v>
          </cell>
          <cell r="D29" t="str">
            <v>Honda CR-V</v>
          </cell>
          <cell r="N29">
            <v>1110</v>
          </cell>
        </row>
        <row r="30">
          <cell r="B30" t="str">
            <v>United Kingdom</v>
          </cell>
          <cell r="C30" t="str">
            <v>5 - 5</v>
          </cell>
          <cell r="D30" t="str">
            <v>Honda HR-V</v>
          </cell>
          <cell r="L30">
            <v>2021</v>
          </cell>
          <cell r="M30">
            <v>2147</v>
          </cell>
          <cell r="N30">
            <v>1641</v>
          </cell>
        </row>
        <row r="31">
          <cell r="B31" t="str">
            <v>France</v>
          </cell>
          <cell r="C31" t="str">
            <v>5 - 5</v>
          </cell>
          <cell r="D31" t="str">
            <v>Honda HR-V</v>
          </cell>
          <cell r="L31">
            <v>714</v>
          </cell>
          <cell r="M31">
            <v>271</v>
          </cell>
          <cell r="N31">
            <v>129</v>
          </cell>
        </row>
        <row r="32">
          <cell r="B32" t="str">
            <v>Italy</v>
          </cell>
          <cell r="C32" t="str">
            <v>5 - 5</v>
          </cell>
          <cell r="D32" t="str">
            <v>Honda HR-V</v>
          </cell>
          <cell r="L32">
            <v>1</v>
          </cell>
        </row>
        <row r="33">
          <cell r="B33" t="str">
            <v>Spain</v>
          </cell>
          <cell r="C33" t="str">
            <v>5 - 5</v>
          </cell>
          <cell r="D33" t="str">
            <v>Honda HR-V</v>
          </cell>
          <cell r="N33">
            <v>702</v>
          </cell>
        </row>
        <row r="34">
          <cell r="B34" t="str">
            <v>United Kingdom</v>
          </cell>
          <cell r="C34" t="str">
            <v>5 - 5</v>
          </cell>
          <cell r="D34" t="str">
            <v>Hyundai Santa Fe</v>
          </cell>
          <cell r="L34">
            <v>12</v>
          </cell>
          <cell r="M34">
            <v>1917</v>
          </cell>
          <cell r="N34">
            <v>3264</v>
          </cell>
        </row>
        <row r="35">
          <cell r="B35" t="str">
            <v>France</v>
          </cell>
          <cell r="C35" t="str">
            <v>5 - 5</v>
          </cell>
          <cell r="D35" t="str">
            <v>Hyundai Santa Fe</v>
          </cell>
          <cell r="L35">
            <v>27</v>
          </cell>
          <cell r="M35">
            <v>2035</v>
          </cell>
          <cell r="N35">
            <v>5321</v>
          </cell>
        </row>
        <row r="36">
          <cell r="B36" t="str">
            <v>Italy</v>
          </cell>
          <cell r="C36" t="str">
            <v>5 - 5</v>
          </cell>
          <cell r="D36" t="str">
            <v>Hyundai Santa Fe</v>
          </cell>
          <cell r="L36">
            <v>15</v>
          </cell>
          <cell r="M36">
            <v>3791</v>
          </cell>
          <cell r="N36">
            <v>5878</v>
          </cell>
        </row>
        <row r="37">
          <cell r="B37" t="str">
            <v>Spain</v>
          </cell>
          <cell r="C37" t="str">
            <v>5 - 5</v>
          </cell>
          <cell r="D37" t="str">
            <v>Hyundai Santa Fe</v>
          </cell>
          <cell r="M37">
            <v>2099</v>
          </cell>
          <cell r="N37">
            <v>3513</v>
          </cell>
        </row>
        <row r="38">
          <cell r="B38" t="str">
            <v>France</v>
          </cell>
          <cell r="C38" t="str">
            <v>5 - 5</v>
          </cell>
          <cell r="D38" t="str">
            <v>Kia Sorento</v>
          </cell>
          <cell r="N38">
            <v>188</v>
          </cell>
        </row>
        <row r="39">
          <cell r="B39" t="str">
            <v>Italy</v>
          </cell>
          <cell r="C39" t="str">
            <v>5 - 5</v>
          </cell>
          <cell r="D39" t="str">
            <v>Kia Sorento</v>
          </cell>
          <cell r="N39">
            <v>2363</v>
          </cell>
        </row>
        <row r="40">
          <cell r="B40" t="str">
            <v>Spain</v>
          </cell>
          <cell r="C40" t="str">
            <v>5 - 5</v>
          </cell>
          <cell r="D40" t="str">
            <v>Kia Sorento</v>
          </cell>
          <cell r="N40">
            <v>1211</v>
          </cell>
        </row>
        <row r="41">
          <cell r="B41" t="str">
            <v>United Kingdom</v>
          </cell>
          <cell r="C41" t="str">
            <v>5 - 5</v>
          </cell>
          <cell r="D41" t="str">
            <v>Kia Sportage</v>
          </cell>
          <cell r="G41">
            <v>680</v>
          </cell>
          <cell r="H41">
            <v>1231</v>
          </cell>
          <cell r="I41">
            <v>1248</v>
          </cell>
          <cell r="J41">
            <v>708</v>
          </cell>
          <cell r="K41">
            <v>1288</v>
          </cell>
          <cell r="L41">
            <v>2285</v>
          </cell>
          <cell r="M41">
            <v>1651</v>
          </cell>
          <cell r="N41">
            <v>848</v>
          </cell>
        </row>
        <row r="42">
          <cell r="B42" t="str">
            <v>France</v>
          </cell>
          <cell r="C42" t="str">
            <v>5 - 5</v>
          </cell>
          <cell r="D42" t="str">
            <v>Kia Sportage</v>
          </cell>
          <cell r="F42">
            <v>49</v>
          </cell>
          <cell r="G42">
            <v>354</v>
          </cell>
          <cell r="H42">
            <v>276</v>
          </cell>
          <cell r="I42">
            <v>264</v>
          </cell>
          <cell r="J42">
            <v>256</v>
          </cell>
          <cell r="K42">
            <v>304</v>
          </cell>
          <cell r="L42">
            <v>507</v>
          </cell>
          <cell r="M42">
            <v>1014</v>
          </cell>
          <cell r="N42">
            <v>91</v>
          </cell>
        </row>
        <row r="43">
          <cell r="B43" t="str">
            <v>Italy</v>
          </cell>
          <cell r="C43" t="str">
            <v>5 - 5</v>
          </cell>
          <cell r="D43" t="str">
            <v>Kia Sportage</v>
          </cell>
          <cell r="F43">
            <v>11</v>
          </cell>
          <cell r="G43">
            <v>270</v>
          </cell>
          <cell r="H43">
            <v>327</v>
          </cell>
          <cell r="I43">
            <v>1410</v>
          </cell>
          <cell r="J43">
            <v>1083</v>
          </cell>
          <cell r="K43">
            <v>3408</v>
          </cell>
          <cell r="L43">
            <v>4486</v>
          </cell>
          <cell r="M43">
            <v>3654</v>
          </cell>
          <cell r="N43">
            <v>984</v>
          </cell>
        </row>
        <row r="44">
          <cell r="B44" t="str">
            <v>Spain</v>
          </cell>
          <cell r="C44" t="str">
            <v>5 - 5</v>
          </cell>
          <cell r="D44" t="str">
            <v>Kia Sportage</v>
          </cell>
          <cell r="L44">
            <v>64</v>
          </cell>
          <cell r="M44">
            <v>1489</v>
          </cell>
          <cell r="N44">
            <v>514</v>
          </cell>
        </row>
        <row r="45">
          <cell r="B45" t="str">
            <v>United Kingdom</v>
          </cell>
          <cell r="C45" t="str">
            <v>5 - 5</v>
          </cell>
          <cell r="D45" t="str">
            <v>Nissan X-Trail</v>
          </cell>
          <cell r="M45">
            <v>1084</v>
          </cell>
          <cell r="N45">
            <v>5229</v>
          </cell>
        </row>
        <row r="46">
          <cell r="B46" t="str">
            <v>France</v>
          </cell>
          <cell r="C46" t="str">
            <v>5 - 5</v>
          </cell>
          <cell r="D46" t="str">
            <v>Nissan X-Trail</v>
          </cell>
          <cell r="M46">
            <v>1966</v>
          </cell>
          <cell r="N46">
            <v>5394</v>
          </cell>
        </row>
        <row r="47">
          <cell r="B47" t="str">
            <v>Italy</v>
          </cell>
          <cell r="C47" t="str">
            <v>5 - 5</v>
          </cell>
          <cell r="D47" t="str">
            <v>Nissan X-Trail</v>
          </cell>
          <cell r="M47">
            <v>845</v>
          </cell>
          <cell r="N47">
            <v>4011</v>
          </cell>
        </row>
        <row r="48">
          <cell r="B48" t="str">
            <v>Spain</v>
          </cell>
          <cell r="C48" t="str">
            <v>5 - 5</v>
          </cell>
          <cell r="D48" t="str">
            <v>Nissan X-Trail</v>
          </cell>
          <cell r="M48">
            <v>1291</v>
          </cell>
          <cell r="N48">
            <v>2442</v>
          </cell>
        </row>
        <row r="49">
          <cell r="B49" t="str">
            <v>United Kingdom</v>
          </cell>
          <cell r="C49" t="str">
            <v>5 - 5</v>
          </cell>
          <cell r="D49" t="str">
            <v>Subaru Forester</v>
          </cell>
          <cell r="I49">
            <v>526</v>
          </cell>
          <cell r="J49">
            <v>1732</v>
          </cell>
          <cell r="K49">
            <v>2089</v>
          </cell>
          <cell r="L49">
            <v>1892</v>
          </cell>
          <cell r="M49">
            <v>2081</v>
          </cell>
          <cell r="N49">
            <v>2118</v>
          </cell>
        </row>
        <row r="50">
          <cell r="B50" t="str">
            <v>France</v>
          </cell>
          <cell r="C50" t="str">
            <v>5 - 5</v>
          </cell>
          <cell r="D50" t="str">
            <v>Subaru Forester</v>
          </cell>
          <cell r="I50">
            <v>85</v>
          </cell>
          <cell r="J50">
            <v>417</v>
          </cell>
          <cell r="K50">
            <v>680</v>
          </cell>
          <cell r="L50">
            <v>668</v>
          </cell>
          <cell r="M50">
            <v>471</v>
          </cell>
          <cell r="N50">
            <v>563</v>
          </cell>
        </row>
        <row r="51">
          <cell r="B51" t="str">
            <v>Italy</v>
          </cell>
          <cell r="C51" t="str">
            <v>5 - 5</v>
          </cell>
          <cell r="D51" t="str">
            <v>Subaru Forester</v>
          </cell>
          <cell r="I51">
            <v>358</v>
          </cell>
          <cell r="J51">
            <v>1599</v>
          </cell>
          <cell r="K51">
            <v>1728</v>
          </cell>
          <cell r="L51">
            <v>1155</v>
          </cell>
          <cell r="M51">
            <v>728</v>
          </cell>
          <cell r="N51">
            <v>509</v>
          </cell>
        </row>
        <row r="52">
          <cell r="B52" t="str">
            <v>Spain</v>
          </cell>
          <cell r="C52" t="str">
            <v>5 - 5</v>
          </cell>
          <cell r="D52" t="str">
            <v>Subaru Forester</v>
          </cell>
          <cell r="N52">
            <v>348</v>
          </cell>
        </row>
        <row r="53">
          <cell r="B53" t="str">
            <v>United Kingdom</v>
          </cell>
          <cell r="C53" t="str">
            <v>5 - 5</v>
          </cell>
          <cell r="D53" t="str">
            <v>Suzuki Grand Vitara</v>
          </cell>
          <cell r="J53">
            <v>1728</v>
          </cell>
          <cell r="K53">
            <v>2425</v>
          </cell>
          <cell r="L53">
            <v>2436</v>
          </cell>
          <cell r="M53">
            <v>3606</v>
          </cell>
          <cell r="N53">
            <v>3425</v>
          </cell>
        </row>
        <row r="54">
          <cell r="B54" t="str">
            <v>France</v>
          </cell>
          <cell r="C54" t="str">
            <v>5 - 5</v>
          </cell>
          <cell r="D54" t="str">
            <v>Suzuki Grand Vitara</v>
          </cell>
          <cell r="J54">
            <v>664</v>
          </cell>
          <cell r="K54">
            <v>2810</v>
          </cell>
          <cell r="L54">
            <v>3084</v>
          </cell>
          <cell r="M54">
            <v>3528</v>
          </cell>
          <cell r="N54">
            <v>3580</v>
          </cell>
        </row>
        <row r="55">
          <cell r="B55" t="str">
            <v>Italy</v>
          </cell>
          <cell r="C55" t="str">
            <v>5 - 5</v>
          </cell>
          <cell r="D55" t="str">
            <v>Suzuki Grand Vitara</v>
          </cell>
          <cell r="M55">
            <v>1591</v>
          </cell>
          <cell r="N55">
            <v>2015</v>
          </cell>
        </row>
        <row r="56">
          <cell r="B56" t="str">
            <v>Spain</v>
          </cell>
          <cell r="C56" t="str">
            <v>5 - 5</v>
          </cell>
          <cell r="D56" t="str">
            <v>Suzuki Grand Vitara</v>
          </cell>
          <cell r="L56">
            <v>963</v>
          </cell>
          <cell r="M56">
            <v>1308</v>
          </cell>
          <cell r="N56">
            <v>1609</v>
          </cell>
        </row>
        <row r="57">
          <cell r="B57" t="str">
            <v>United Kingdom</v>
          </cell>
          <cell r="C57" t="str">
            <v>5 - 5</v>
          </cell>
          <cell r="D57" t="str">
            <v>Suzuki Vitara</v>
          </cell>
          <cell r="E57">
            <v>2298</v>
          </cell>
          <cell r="F57">
            <v>2711</v>
          </cell>
          <cell r="G57">
            <v>2640</v>
          </cell>
          <cell r="H57">
            <v>3562</v>
          </cell>
          <cell r="I57">
            <v>2663</v>
          </cell>
          <cell r="J57">
            <v>1100</v>
          </cell>
          <cell r="K57">
            <v>20</v>
          </cell>
        </row>
        <row r="58">
          <cell r="B58" t="str">
            <v>France</v>
          </cell>
          <cell r="C58" t="str">
            <v>5 - 5</v>
          </cell>
          <cell r="D58" t="str">
            <v>Suzuki Vitara</v>
          </cell>
          <cell r="E58">
            <v>139</v>
          </cell>
          <cell r="F58">
            <v>114</v>
          </cell>
          <cell r="G58">
            <v>86</v>
          </cell>
          <cell r="H58">
            <v>120</v>
          </cell>
          <cell r="I58">
            <v>7</v>
          </cell>
          <cell r="J58">
            <v>286</v>
          </cell>
          <cell r="K58">
            <v>41</v>
          </cell>
          <cell r="L58">
            <v>9</v>
          </cell>
          <cell r="M58">
            <v>742</v>
          </cell>
          <cell r="N58">
            <v>1382</v>
          </cell>
        </row>
        <row r="59">
          <cell r="B59" t="str">
            <v>Italy</v>
          </cell>
          <cell r="C59" t="str">
            <v>5 - 5</v>
          </cell>
          <cell r="D59" t="str">
            <v>Suzuki Vitara</v>
          </cell>
          <cell r="E59">
            <v>980</v>
          </cell>
          <cell r="F59">
            <v>982</v>
          </cell>
          <cell r="G59">
            <v>40</v>
          </cell>
          <cell r="H59">
            <v>149</v>
          </cell>
          <cell r="I59">
            <v>1115</v>
          </cell>
          <cell r="J59">
            <v>478</v>
          </cell>
          <cell r="K59">
            <v>90</v>
          </cell>
          <cell r="L59">
            <v>48</v>
          </cell>
          <cell r="M59">
            <v>16</v>
          </cell>
        </row>
        <row r="60">
          <cell r="B60" t="str">
            <v>Spain</v>
          </cell>
          <cell r="C60" t="str">
            <v>5 - 5</v>
          </cell>
          <cell r="D60" t="str">
            <v>Suzuki Vitara</v>
          </cell>
          <cell r="H60">
            <v>1</v>
          </cell>
          <cell r="N60">
            <v>1654</v>
          </cell>
        </row>
        <row r="61">
          <cell r="B61" t="str">
            <v>United Kingdom</v>
          </cell>
          <cell r="C61" t="str">
            <v>5 - 5</v>
          </cell>
          <cell r="D61" t="str">
            <v>Toyota RAV-4</v>
          </cell>
          <cell r="G61">
            <v>2120</v>
          </cell>
          <cell r="H61">
            <v>3916</v>
          </cell>
          <cell r="I61">
            <v>3210</v>
          </cell>
          <cell r="J61">
            <v>3644</v>
          </cell>
          <cell r="K61">
            <v>2298</v>
          </cell>
          <cell r="L61">
            <v>2490</v>
          </cell>
          <cell r="M61">
            <v>6410</v>
          </cell>
          <cell r="N61">
            <v>9677</v>
          </cell>
        </row>
        <row r="62">
          <cell r="B62" t="str">
            <v>France</v>
          </cell>
          <cell r="C62" t="str">
            <v>5 - 5</v>
          </cell>
          <cell r="D62" t="str">
            <v>Toyota RAV-4</v>
          </cell>
          <cell r="G62">
            <v>530</v>
          </cell>
          <cell r="H62">
            <v>1306</v>
          </cell>
          <cell r="I62">
            <v>998</v>
          </cell>
          <cell r="J62">
            <v>2523</v>
          </cell>
          <cell r="K62">
            <v>1288</v>
          </cell>
          <cell r="L62">
            <v>1098</v>
          </cell>
          <cell r="M62">
            <v>4497</v>
          </cell>
          <cell r="N62">
            <v>10085</v>
          </cell>
        </row>
        <row r="63">
          <cell r="B63" t="str">
            <v>Italy</v>
          </cell>
          <cell r="C63" t="str">
            <v>5 - 5</v>
          </cell>
          <cell r="D63" t="str">
            <v>Toyota RAV-4</v>
          </cell>
          <cell r="G63">
            <v>28</v>
          </cell>
          <cell r="H63">
            <v>68</v>
          </cell>
          <cell r="M63">
            <v>4</v>
          </cell>
          <cell r="N63">
            <v>4</v>
          </cell>
        </row>
        <row r="64">
          <cell r="B64" t="str">
            <v>Spain</v>
          </cell>
          <cell r="C64" t="str">
            <v>5 - 5</v>
          </cell>
          <cell r="D64" t="str">
            <v>Toyota RAV-4</v>
          </cell>
          <cell r="H64">
            <v>33</v>
          </cell>
          <cell r="I64">
            <v>636</v>
          </cell>
          <cell r="J64">
            <v>712</v>
          </cell>
          <cell r="K64">
            <v>663</v>
          </cell>
          <cell r="L64">
            <v>969</v>
          </cell>
          <cell r="M64">
            <v>3006</v>
          </cell>
          <cell r="N64">
            <v>4622</v>
          </cell>
        </row>
      </sheetData>
      <sheetData sheetId="1" refreshError="1"/>
      <sheetData sheetId="2" refreshError="1"/>
      <sheetData sheetId="3" refreshError="1"/>
      <sheetData sheetId="4" refreshError="1"/>
      <sheetData sheetId="5">
        <row r="5">
          <cell r="B5" t="str">
            <v>Country</v>
          </cell>
        </row>
      </sheetData>
      <sheetData sheetId="6"/>
      <sheetData sheetId="7"/>
      <sheetData sheetId="8" refreshError="1"/>
      <sheetData sheetId="9" refreshError="1"/>
      <sheetData sheetId="10" refreshError="1"/>
      <sheetData sheetId="11">
        <row r="5">
          <cell r="B5" t="str">
            <v>Country</v>
          </cell>
        </row>
      </sheetData>
      <sheetData sheetId="12"/>
      <sheetData sheetId="13"/>
      <sheetData sheetId="14"/>
      <sheetData sheetId="15"/>
      <sheetData sheetId="16" refreshError="1"/>
      <sheetData sheetId="17" refreshError="1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>
        <row r="5">
          <cell r="B5" t="str">
            <v>Country</v>
          </cell>
        </row>
      </sheetData>
      <sheetData sheetId="27"/>
      <sheetData sheetId="28"/>
      <sheetData sheetId="29"/>
      <sheetData sheetId="30"/>
      <sheetData sheetId="31"/>
      <sheetData sheetId="32"/>
      <sheetData sheetId="33"/>
      <sheetData sheetId="34">
        <row r="5">
          <cell r="B5" t="str">
            <v>Country</v>
          </cell>
        </row>
      </sheetData>
      <sheetData sheetId="35"/>
      <sheetData sheetId="36"/>
      <sheetData sheetId="37"/>
      <sheetData sheetId="38"/>
      <sheetData sheetId="39"/>
      <sheetData sheetId="40"/>
      <sheetData sheetId="41"/>
      <sheetData sheetId="42">
        <row r="5">
          <cell r="B5" t="str">
            <v>Country</v>
          </cell>
        </row>
      </sheetData>
      <sheetData sheetId="43"/>
      <sheetData sheetId="44"/>
      <sheetData sheetId="45"/>
      <sheetData sheetId="46"/>
      <sheetData sheetId="47"/>
      <sheetData sheetId="48"/>
      <sheetData sheetId="49"/>
      <sheetData sheetId="50" refreshError="1"/>
      <sheetData sheetId="51" refreshError="1"/>
    </sheetDataSet>
  </externalBook>
</externalLink>
</file>

<file path=xl/externalLinks/externalLink15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latform Comparison"/>
      <sheetName val="Detail"/>
      <sheetName val="V188 First Launch"/>
      <sheetName val="C1 Commonality"/>
      <sheetName val="C1 Comm. Summary"/>
      <sheetName val="V188FirstLaunch"/>
      <sheetName val="Platform_Comparison"/>
      <sheetName val="V188_First_Launch"/>
      <sheetName val="C1_Commonality"/>
      <sheetName val="C1_Comm__Summary"/>
      <sheetName val="Info"/>
      <sheetName val="Costs"/>
      <sheetName val="Define"/>
      <sheetName val="Do_not_print-_input"/>
      <sheetName val="4-Series_-_Control_Model"/>
      <sheetName val="_2002Package_Travel__Budget_Pla"/>
      <sheetName val="data"/>
      <sheetName val="Pivot"/>
      <sheetName val="Cal"/>
      <sheetName val="Allocation"/>
      <sheetName val="Turnover_by_Commodity"/>
      <sheetName val="Data_Links"/>
      <sheetName val="CD340"/>
      <sheetName val="CD345"/>
      <sheetName val="CD3XX"/>
      <sheetName val="MAC5"/>
      <sheetName val="MAC7"/>
      <sheetName val="EQUIPMENT_COMPARISION_XLS"/>
      <sheetName val="EXPORT"/>
      <sheetName val="NA_650a"/>
      <sheetName val="Exchange_Rates"/>
      <sheetName val="Spider_Preiseingabe"/>
      <sheetName val="Features"/>
      <sheetName val="#REF"/>
      <sheetName val="Profit_Sum"/>
      <sheetName val="FP_Rev_Sum"/>
      <sheetName val="FP_Price_Pos"/>
      <sheetName val="645a_9-18_PTO_4_3"/>
      <sheetName val="Sheet2"/>
      <sheetName val="Ka"/>
      <sheetName val="Ecos(0+12)"/>
      <sheetName val="CD340_p2f"/>
      <sheetName val="General"/>
      <sheetName val="Map"/>
      <sheetName val="GM_FYPCap_"/>
      <sheetName val="DV6_Workings"/>
      <sheetName val="VL_PBT"/>
      <sheetName val="Macro1"/>
      <sheetName val="Rev"/>
      <sheetName val="wksWalks"/>
      <sheetName val="SEPT"/>
      <sheetName val="Percentage_Allocation"/>
      <sheetName val="SAS"/>
      <sheetName val="96isstoiss"/>
      <sheetName val="Constants"/>
      <sheetName val="MenuPicks"/>
      <sheetName val="LM_650b"/>
      <sheetName val="Volumes"/>
      <sheetName val="Profit_vs_VX"/>
      <sheetName val="list_items"/>
      <sheetName val="Platform_Comparison1"/>
      <sheetName val="V188_First_Launch1"/>
      <sheetName val="C1_Commonality1"/>
      <sheetName val="C1_Comm__Summary1"/>
      <sheetName val="Facer"/>
      <sheetName val="CD Platform Alts Fin 10"/>
      <sheetName val="Big4 core9 sales"/>
      <sheetName val="NA"/>
      <sheetName val="SUM14ZC1"/>
      <sheetName val="C214"/>
      <sheetName val="Material Costs Detail"/>
      <sheetName val="Task"/>
      <sheetName val="Default Rates"/>
      <sheetName val="ERates"/>
      <sheetName val="SLs"/>
      <sheetName val="Car Shares and Regs"/>
      <sheetName val="Top22(GER)"/>
      <sheetName val="&lt;PTC&gt; VT kickoff date"/>
      <sheetName val="DECKEL"/>
      <sheetName val="日程"/>
      <sheetName val="NA 650a"/>
      <sheetName val="NA Ford Mgmt Sum"/>
      <sheetName val="INPUT"/>
      <sheetName val="ESI_PF Reg"/>
      <sheetName val="S4500, CKDs"/>
      <sheetName val="T300"/>
      <sheetName val="QUANTITATIVE_DETAILS"/>
      <sheetName val="Summary Capex Info-Cal (master)"/>
      <sheetName val="Platform_Comparison2"/>
      <sheetName val="V188_First_Launch2"/>
      <sheetName val="C1_Commonality2"/>
      <sheetName val="C1_Comm__Summary2"/>
      <sheetName val="CD_Platform_Alts_Fin_10"/>
      <sheetName val="Big4_core9_sales"/>
      <sheetName val="Material_Costs_Detail"/>
      <sheetName val="Default_Rates"/>
      <sheetName val="Car_Shares_and_Regs"/>
      <sheetName val="&lt;PTC&gt;_VT_kickoff_date"/>
      <sheetName val="NA_650a1"/>
      <sheetName val="NA_Ford_Mgmt_Sum"/>
      <sheetName val="ESI_PF_Reg"/>
      <sheetName val="S4500,_CKDs"/>
      <sheetName val="Account"/>
      <sheetName val="??B"/>
      <sheetName val="Inputs and Data"/>
      <sheetName val="__B"/>
      <sheetName val="1999 FN10 Content"/>
      <sheetName val="Final Status One Pager"/>
      <sheetName val="Ford Options"/>
      <sheetName val="Instructions"/>
      <sheetName val="Summary"/>
      <sheetName val="DBL LPG시험"/>
      <sheetName val="FXrates"/>
      <sheetName val="Sheet3"/>
      <sheetName val="2005Cwiertnia"/>
      <sheetName val="Checklist"/>
      <sheetName val="検索条件メイク"/>
      <sheetName val="Financials - At Status - "/>
      <sheetName val="Corolla Gas"/>
      <sheetName val="Frontal"/>
      <sheetName val="Side &amp; Pole"/>
      <sheetName val="Employee Job Descriptions "/>
      <sheetName val="Master Complexity"/>
      <sheetName val="Percentage Allocation"/>
      <sheetName val="Options by PMT"/>
      <sheetName val="Base"/>
      <sheetName val="Listes"/>
      <sheetName val="GMX 002"/>
      <sheetName val="2005"/>
      <sheetName val="FEUILLE DE BASE"/>
      <sheetName val="Platform_Comparison3"/>
      <sheetName val="V188_First_Launch3"/>
      <sheetName val="C1_Commonality3"/>
      <sheetName val="C1_Comm__Summary3"/>
      <sheetName val="CD_Platform_Alts_Fin_101"/>
      <sheetName val="Big4_core9_sales1"/>
      <sheetName val="Material_Costs_Detail1"/>
      <sheetName val="Car_Shares_and_Regs1"/>
      <sheetName val="Default_Rates1"/>
      <sheetName val="&lt;PTC&gt;_VT_kickoff_date1"/>
      <sheetName val="1999_FN10_Content"/>
      <sheetName val="Financials_-_At_Status_-_"/>
      <sheetName val="Corolla_Gas"/>
      <sheetName val="Final_Status_One_Pager"/>
      <sheetName val="Ford_Options"/>
      <sheetName val="Side_&amp;_Pole"/>
      <sheetName val="Employee_Job_Descriptions_"/>
      <sheetName val="Master_Complexity"/>
      <sheetName val="Percentage_Allocation1"/>
      <sheetName val="Options_by_PMT"/>
      <sheetName val="GMX_002"/>
      <sheetName val="Inputs_and_Data"/>
      <sheetName val="FEUILLE_DE_BASE"/>
      <sheetName val="Platform_Comparison4"/>
      <sheetName val="V188_First_Launch4"/>
      <sheetName val="C1_Commonality4"/>
      <sheetName val="C1_Comm__Summary4"/>
      <sheetName val="CD_Platform_Alts_Fin_102"/>
      <sheetName val="Big4_core9_sales2"/>
      <sheetName val="Material_Costs_Detail2"/>
      <sheetName val="Car_Shares_and_Regs2"/>
      <sheetName val="Default_Rates2"/>
      <sheetName val="&lt;PTC&gt;_VT_kickoff_date2"/>
      <sheetName val="NA_650a2"/>
      <sheetName val="NA_Ford_Mgmt_Sum1"/>
      <sheetName val="ESI_PF_Reg1"/>
      <sheetName val="1999_FN10_Content1"/>
      <sheetName val="Financials_-_At_Status_-_1"/>
      <sheetName val="Corolla_Gas1"/>
      <sheetName val="Final_Status_One_Pager1"/>
      <sheetName val="Ford_Options1"/>
      <sheetName val="Side_&amp;_Pole1"/>
      <sheetName val="Employee_Job_Descriptions_1"/>
      <sheetName val="Master_Complexity1"/>
      <sheetName val="Percentage_Allocation2"/>
      <sheetName val="Options_by_PMT1"/>
      <sheetName val="GMX_0021"/>
      <sheetName val="Inputs_and_Data1"/>
      <sheetName val="FEUILLE_DE_BASE1"/>
      <sheetName val="Production Report"/>
      <sheetName val="Platform_Comparison5"/>
      <sheetName val="V188_First_Launch5"/>
      <sheetName val="C1_Commonality5"/>
      <sheetName val="C1_Comm__Summary5"/>
      <sheetName val="CD_Platform_Alts_Fin_103"/>
      <sheetName val="Big4_core9_sales3"/>
      <sheetName val="Material_Costs_Detail3"/>
      <sheetName val="Car_Shares_and_Regs3"/>
      <sheetName val="Default_Rates3"/>
      <sheetName val="&lt;PTC&gt;_VT_kickoff_date3"/>
      <sheetName val="NA_650a3"/>
      <sheetName val="NA_Ford_Mgmt_Sum2"/>
      <sheetName val="ESI_PF_Reg2"/>
      <sheetName val="1999_FN10_Content2"/>
      <sheetName val="Financials_-_At_Status_-_2"/>
      <sheetName val="Corolla_Gas2"/>
      <sheetName val="Final_Status_One_Pager2"/>
      <sheetName val="Ford_Options2"/>
      <sheetName val="Side_&amp;_Pole2"/>
      <sheetName val="Employee_Job_Descriptions_2"/>
      <sheetName val="Master_Complexity2"/>
      <sheetName val="Percentage_Allocation3"/>
      <sheetName val="Options_by_PMT2"/>
      <sheetName val="GMX_0022"/>
      <sheetName val="Inputs_and_Data2"/>
      <sheetName val="FEUILLE_DE_BASE2"/>
      <sheetName val="IBOM"/>
      <sheetName val="IP&amp;HO"/>
      <sheetName val="CR"/>
      <sheetName val="2차-PROTO-(1)"/>
      <sheetName val="기안"/>
      <sheetName val="Platform_Comparison6"/>
      <sheetName val="V188_First_Launch6"/>
      <sheetName val="C1_Commonality6"/>
      <sheetName val="C1_Comm__Summary6"/>
      <sheetName val="CD_Platform_Alts_Fin_104"/>
      <sheetName val="Big4_core9_sales4"/>
      <sheetName val="Material_Costs_Detail4"/>
      <sheetName val="Default_Rates4"/>
      <sheetName val="Car_Shares_and_Regs4"/>
      <sheetName val="&lt;PTC&gt;_VT_kickoff_date4"/>
      <sheetName val="NA_650a5"/>
      <sheetName val="NA_Ford_Mgmt_Sum4"/>
      <sheetName val="ESI_PF_Reg4"/>
      <sheetName val="S4500,_CKDs4"/>
      <sheetName val="Summary_Capex_Info-Cal_(master3"/>
      <sheetName val="Inputs_and_Data3"/>
      <sheetName val="1999_FN10_Content3"/>
      <sheetName val="Final_Status_One_Pager3"/>
      <sheetName val="Ford_Options3"/>
      <sheetName val="DBL_LPG시험"/>
      <sheetName val="Financials_-_At_Status_-_3"/>
      <sheetName val="Corolla_Gas3"/>
      <sheetName val="Side_&amp;_Pole3"/>
      <sheetName val="Employee_Job_Descriptions_3"/>
      <sheetName val="Master_Complexity3"/>
      <sheetName val="Percentage_Allocation4"/>
      <sheetName val="Options_by_PMT3"/>
      <sheetName val="GMX_0023"/>
      <sheetName val="FEUILLE_DE_BASE3"/>
      <sheetName val="Production_Report"/>
      <sheetName val="S4500,_CKDs1"/>
      <sheetName val="Summary_Capex_Info-Cal_(master)"/>
      <sheetName val="S4500,_CKDs2"/>
      <sheetName val="Summary_Capex_Info-Cal_(master1"/>
      <sheetName val="NA_650a4"/>
      <sheetName val="NA_Ford_Mgmt_Sum3"/>
      <sheetName val="ESI_PF_Reg3"/>
      <sheetName val="S4500,_CKDs3"/>
      <sheetName val="Summary_Capex_Info-Cal_(master2"/>
      <sheetName val="BAL.SHEE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/>
      <sheetData sheetId="61"/>
      <sheetData sheetId="62"/>
      <sheetData sheetId="63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 refreshError="1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 refreshError="1"/>
    </sheetDataSet>
  </externalBook>
</externalLink>
</file>

<file path=xl/externalLinks/externalLink15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anction Manpower of F'10"/>
      <sheetName val="Manpower scenario working"/>
      <sheetName val="with 7.5-9-11shift to apr11"/>
      <sheetName val="with 7.5-9-11shift n 16t -6mn d"/>
      <sheetName val="Base monthly workout"/>
      <sheetName val="Sheet2"/>
      <sheetName val="Sheet3"/>
      <sheetName val="Sheet1"/>
      <sheetName val="monthly"/>
      <sheetName val="Resourc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15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OTH ASSETS _EERC FY9596"/>
      <sheetName val="OTH ASET-EERC SUMMARY9596"/>
      <sheetName val="OTH ASSETS -EERC FY9596"/>
      <sheetName val="EERC9596"/>
      <sheetName val="OTH_ASSETS__EERC_FY95963"/>
      <sheetName val="OTH_ASET-EERC_SUMMARY95963"/>
      <sheetName val="OTH_ASSETS_-EERC_FY95963"/>
      <sheetName val="OTH_ASSETS__EERC_FY9596"/>
      <sheetName val="OTH_ASET-EERC_SUMMARY9596"/>
      <sheetName val="OTH_ASSETS_-EERC_FY9596"/>
      <sheetName val="OTH_ASSETS__EERC_FY95961"/>
      <sheetName val="OTH_ASET-EERC_SUMMARY95961"/>
      <sheetName val="OTH_ASSETS_-EERC_FY95961"/>
      <sheetName val="OTH_ASSETS__EERC_FY95962"/>
      <sheetName val="OTH_ASET-EERC_SUMMARY95962"/>
      <sheetName val="OTH_ASSETS_-EERC_FY95962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15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mmary Sheet"/>
      <sheetName val="CONTROL PANEL"/>
      <sheetName val="RIO-1"/>
      <sheetName val="RIO-2"/>
      <sheetName val="STK1 "/>
      <sheetName val="STK2"/>
      <sheetName val="Conyer_Mech"/>
      <sheetName val="ASRS_Mech"/>
    </sheetNames>
    <sheetDataSet>
      <sheetData sheetId="0"/>
      <sheetData sheetId="1">
        <row r="6">
          <cell r="A6" t="str">
            <v>SR NO</v>
          </cell>
          <cell r="B6" t="str">
            <v>COMPONENT DETAILS</v>
          </cell>
          <cell r="C6" t="str">
            <v>PARTICULARS</v>
          </cell>
          <cell r="D6" t="str">
            <v>ADDITIONAL DETAILS</v>
          </cell>
          <cell r="E6" t="str">
            <v>RATING</v>
          </cell>
          <cell r="F6" t="str">
            <v>ORDER CODE</v>
          </cell>
          <cell r="G6" t="str">
            <v>Installed QUANTITY</v>
          </cell>
          <cell r="H6" t="str">
            <v>MAKE</v>
          </cell>
        </row>
        <row r="7">
          <cell r="A7">
            <v>1</v>
          </cell>
          <cell r="B7" t="str">
            <v>CONTROL CABINET</v>
          </cell>
          <cell r="C7" t="str">
            <v xml:space="preserve">1400H x 1200W x 500D mm </v>
          </cell>
          <cell r="D7" t="str">
            <v>200mm BASE</v>
          </cell>
          <cell r="E7" t="str">
            <v xml:space="preserve"> ---</v>
          </cell>
          <cell r="F7" t="str">
            <v xml:space="preserve"> ---</v>
          </cell>
          <cell r="G7">
            <v>1</v>
          </cell>
          <cell r="H7" t="str">
            <v>HOFFMAN</v>
          </cell>
        </row>
        <row r="8">
          <cell r="A8">
            <v>2</v>
          </cell>
          <cell r="B8" t="str">
            <v>CONTROL CABINET ACC</v>
          </cell>
          <cell r="C8" t="str">
            <v>SIDE PANEL</v>
          </cell>
          <cell r="D8" t="str">
            <v>1400 X 500</v>
          </cell>
          <cell r="E8" t="str">
            <v xml:space="preserve"> ---</v>
          </cell>
          <cell r="F8" t="str">
            <v xml:space="preserve"> ---</v>
          </cell>
          <cell r="G8">
            <v>2</v>
          </cell>
          <cell r="H8" t="str">
            <v>HOFFMAN</v>
          </cell>
        </row>
        <row r="9">
          <cell r="A9">
            <v>3</v>
          </cell>
          <cell r="B9" t="str">
            <v>R PHASE INDICATING LAMP</v>
          </cell>
          <cell r="C9" t="str">
            <v>RED, LED TYPE</v>
          </cell>
          <cell r="D9" t="str">
            <v>22.5MM DIA</v>
          </cell>
          <cell r="E9" t="str">
            <v>240 V AC</v>
          </cell>
          <cell r="F9" t="str">
            <v>3SB52 35-6HC10</v>
          </cell>
          <cell r="G9">
            <v>1</v>
          </cell>
          <cell r="H9" t="str">
            <v>SIEMENS</v>
          </cell>
        </row>
        <row r="10">
          <cell r="A10">
            <v>4</v>
          </cell>
          <cell r="B10" t="str">
            <v>Y PHASE INDICATING LAMP</v>
          </cell>
          <cell r="C10" t="str">
            <v>YELLOW, LED TYPE</v>
          </cell>
          <cell r="D10" t="str">
            <v>22.5MM DIA</v>
          </cell>
          <cell r="E10" t="str">
            <v>240 V AC</v>
          </cell>
          <cell r="F10" t="str">
            <v>3SB52 35-6HD10</v>
          </cell>
          <cell r="G10">
            <v>1</v>
          </cell>
          <cell r="H10" t="str">
            <v>SIEMENS</v>
          </cell>
        </row>
        <row r="11">
          <cell r="A11">
            <v>5</v>
          </cell>
          <cell r="B11" t="str">
            <v>B PHASE INDICATING LAMP</v>
          </cell>
          <cell r="C11" t="str">
            <v>BLUE, LED TYPE</v>
          </cell>
          <cell r="D11" t="str">
            <v>22.5MM DIA</v>
          </cell>
          <cell r="E11" t="str">
            <v>240 V AC</v>
          </cell>
          <cell r="F11" t="str">
            <v>3SB52 35-6HF10</v>
          </cell>
          <cell r="G11">
            <v>1</v>
          </cell>
          <cell r="H11" t="str">
            <v>SIEMENS</v>
          </cell>
        </row>
        <row r="12">
          <cell r="A12">
            <v>6</v>
          </cell>
          <cell r="B12" t="str">
            <v>EMG. STOP P/B  WITH NC ELEMENT</v>
          </cell>
          <cell r="C12" t="str">
            <v>RED, LATCHABLE WITH LAMP</v>
          </cell>
          <cell r="D12" t="str">
            <v>40MM DIA</v>
          </cell>
          <cell r="E12" t="str">
            <v xml:space="preserve"> ---</v>
          </cell>
          <cell r="F12" t="str">
            <v>XB5-AW74B2N</v>
          </cell>
          <cell r="G12">
            <v>1</v>
          </cell>
          <cell r="H12" t="str">
            <v>TELEMECANIQUE</v>
          </cell>
        </row>
        <row r="13">
          <cell r="A13">
            <v>7</v>
          </cell>
          <cell r="B13" t="str">
            <v>FAULT RESET PB</v>
          </cell>
          <cell r="C13" t="str">
            <v>BLUE, NORMAL ACTUATOR</v>
          </cell>
          <cell r="D13" t="str">
            <v>22.5MM DIA</v>
          </cell>
          <cell r="E13" t="str">
            <v xml:space="preserve"> ---</v>
          </cell>
          <cell r="F13" t="str">
            <v>3SB12 02 0AF01</v>
          </cell>
          <cell r="G13">
            <v>1</v>
          </cell>
          <cell r="H13" t="str">
            <v>SIEMENS</v>
          </cell>
        </row>
        <row r="14">
          <cell r="A14">
            <v>8</v>
          </cell>
          <cell r="B14" t="str">
            <v>ALARM ACK PB</v>
          </cell>
          <cell r="C14" t="str">
            <v>YELLOW, NORMAL ACTUATOR</v>
          </cell>
          <cell r="D14" t="str">
            <v>22.5MM DIA</v>
          </cell>
          <cell r="E14" t="str">
            <v xml:space="preserve"> ---</v>
          </cell>
          <cell r="F14" t="str">
            <v>3SB12 02 0AF01</v>
          </cell>
          <cell r="G14">
            <v>1</v>
          </cell>
          <cell r="H14" t="str">
            <v>SIEMENS</v>
          </cell>
        </row>
        <row r="15">
          <cell r="A15">
            <v>9</v>
          </cell>
          <cell r="B15" t="str">
            <v>AUTO/MAN SSW</v>
          </cell>
          <cell r="C15" t="str">
            <v>2 WAY SELECTOR SW WITH KEY</v>
          </cell>
          <cell r="D15" t="str">
            <v>22.5MM DIA</v>
          </cell>
          <cell r="E15" t="str">
            <v xml:space="preserve"> ---</v>
          </cell>
          <cell r="F15" t="str">
            <v xml:space="preserve">3SB3 000-4LD01 </v>
          </cell>
          <cell r="G15">
            <v>1</v>
          </cell>
          <cell r="H15" t="str">
            <v>SIEMENS</v>
          </cell>
        </row>
        <row r="16">
          <cell r="A16">
            <v>10</v>
          </cell>
          <cell r="B16" t="str">
            <v>TOWER LAMP, 4W</v>
          </cell>
          <cell r="C16" t="str">
            <v>WITH RED, GREEN, ORANGE,BLUE COLOUR</v>
          </cell>
          <cell r="D16" t="str">
            <v>DIA 40MM, LED LAMP</v>
          </cell>
          <cell r="E16" t="str">
            <v>24VDC</v>
          </cell>
          <cell r="F16" t="str">
            <v>LCS-402</v>
          </cell>
          <cell r="G16">
            <v>1</v>
          </cell>
          <cell r="H16" t="str">
            <v>PATTLITE</v>
          </cell>
        </row>
        <row r="17">
          <cell r="A17">
            <v>11</v>
          </cell>
          <cell r="B17" t="str">
            <v xml:space="preserve">HOOTER </v>
          </cell>
          <cell r="C17" t="str">
            <v>DOOR MOUNTED , IP54</v>
          </cell>
          <cell r="D17" t="str">
            <v>VOLUME UPTO 87dB</v>
          </cell>
          <cell r="E17" t="str">
            <v>24 VDC</v>
          </cell>
          <cell r="F17" t="str">
            <v>BDV-15JF-K</v>
          </cell>
          <cell r="G17">
            <v>1</v>
          </cell>
          <cell r="H17" t="str">
            <v>PATTLITE</v>
          </cell>
        </row>
        <row r="18">
          <cell r="A18">
            <v>12</v>
          </cell>
          <cell r="B18" t="str">
            <v>COOLING AC UNIT</v>
          </cell>
          <cell r="C18" t="str">
            <v>R 134a REFRIGERANT GAS</v>
          </cell>
          <cell r="D18" t="str">
            <v xml:space="preserve"> ---</v>
          </cell>
          <cell r="E18" t="str">
            <v>3.1A, 850W, 230VAC</v>
          </cell>
          <cell r="F18" t="str">
            <v>SK 3365.409</v>
          </cell>
          <cell r="G18">
            <v>1</v>
          </cell>
          <cell r="H18" t="str">
            <v>RITTAL</v>
          </cell>
        </row>
        <row r="19">
          <cell r="A19">
            <v>13</v>
          </cell>
          <cell r="B19" t="str">
            <v>MAINS SW WITH DOOR OPR HANDLE</v>
          </cell>
          <cell r="C19" t="str">
            <v>MAINS SUPPLY ON/OFF</v>
          </cell>
          <cell r="D19" t="str">
            <v xml:space="preserve"> ---</v>
          </cell>
          <cell r="E19" t="str">
            <v>4 POLE, 63 AMP</v>
          </cell>
          <cell r="F19" t="str">
            <v xml:space="preserve">3LD2 514-0TK53 + 3LD9 280-0C </v>
          </cell>
          <cell r="G19">
            <v>1</v>
          </cell>
          <cell r="H19" t="str">
            <v>SIEMENS</v>
          </cell>
        </row>
        <row r="20">
          <cell r="A20">
            <v>14</v>
          </cell>
          <cell r="B20" t="str">
            <v xml:space="preserve">MCB </v>
          </cell>
          <cell r="C20" t="str">
            <v>FOR R,Y,B PHASE INDICATION</v>
          </cell>
          <cell r="D20" t="str">
            <v xml:space="preserve"> ---</v>
          </cell>
          <cell r="E20" t="str">
            <v xml:space="preserve">1A, 1P </v>
          </cell>
          <cell r="F20" t="str">
            <v>5SQ21107YA01</v>
          </cell>
          <cell r="G20">
            <v>3</v>
          </cell>
          <cell r="H20" t="str">
            <v>SIEMENS</v>
          </cell>
        </row>
        <row r="21">
          <cell r="A21">
            <v>15</v>
          </cell>
          <cell r="B21" t="str">
            <v xml:space="preserve">MCB </v>
          </cell>
          <cell r="C21" t="str">
            <v>FOR PANEL LIGHT</v>
          </cell>
          <cell r="D21" t="str">
            <v xml:space="preserve"> ---</v>
          </cell>
          <cell r="E21" t="str">
            <v>2A, 1P</v>
          </cell>
          <cell r="F21" t="str">
            <v>5SQ21107YA02</v>
          </cell>
          <cell r="G21">
            <v>1</v>
          </cell>
          <cell r="H21" t="str">
            <v>SIEMENS</v>
          </cell>
        </row>
        <row r="22">
          <cell r="A22">
            <v>16</v>
          </cell>
          <cell r="B22" t="str">
            <v xml:space="preserve">MCB </v>
          </cell>
          <cell r="C22" t="str">
            <v>FOR UTILITY SOCKET</v>
          </cell>
          <cell r="D22" t="str">
            <v xml:space="preserve"> ---</v>
          </cell>
          <cell r="E22" t="str">
            <v>1A, 1P</v>
          </cell>
          <cell r="F22" t="str">
            <v>5SQ21107YA01</v>
          </cell>
          <cell r="G22">
            <v>1</v>
          </cell>
          <cell r="H22" t="str">
            <v>SIEMENS</v>
          </cell>
        </row>
        <row r="23">
          <cell r="A23">
            <v>17</v>
          </cell>
          <cell r="B23" t="str">
            <v xml:space="preserve">MCB </v>
          </cell>
          <cell r="C23" t="str">
            <v>MCB FOR AC UNIT</v>
          </cell>
          <cell r="D23" t="str">
            <v xml:space="preserve"> ---</v>
          </cell>
          <cell r="E23" t="str">
            <v xml:space="preserve">10A, 2P </v>
          </cell>
          <cell r="F23" t="str">
            <v>5SQ22107YA10</v>
          </cell>
          <cell r="G23">
            <v>1</v>
          </cell>
          <cell r="H23" t="str">
            <v>SIEMENS</v>
          </cell>
        </row>
        <row r="24">
          <cell r="A24">
            <v>18</v>
          </cell>
          <cell r="B24" t="str">
            <v xml:space="preserve">MCB </v>
          </cell>
          <cell r="C24" t="str">
            <v>FOR 1 PHASE X'MER I/P</v>
          </cell>
          <cell r="D24" t="str">
            <v xml:space="preserve"> ---</v>
          </cell>
          <cell r="E24" t="str">
            <v>4A, 2P</v>
          </cell>
          <cell r="F24" t="str">
            <v>5SQ22107YA04</v>
          </cell>
          <cell r="G24">
            <v>1</v>
          </cell>
          <cell r="H24" t="str">
            <v>SIEMENS</v>
          </cell>
        </row>
        <row r="25">
          <cell r="A25">
            <v>19</v>
          </cell>
          <cell r="B25" t="str">
            <v xml:space="preserve">MCB </v>
          </cell>
          <cell r="C25" t="str">
            <v>FOR 1 PHASE POWER SUPPLY I/P (PS1)</v>
          </cell>
          <cell r="D25" t="str">
            <v xml:space="preserve"> ---</v>
          </cell>
          <cell r="E25" t="str">
            <v>4A, 2P</v>
          </cell>
          <cell r="F25" t="str">
            <v>5SQ22107YA04</v>
          </cell>
          <cell r="G25">
            <v>1</v>
          </cell>
          <cell r="H25" t="str">
            <v>SIEMENS</v>
          </cell>
        </row>
        <row r="26">
          <cell r="A26">
            <v>20</v>
          </cell>
          <cell r="B26" t="str">
            <v xml:space="preserve">MCB </v>
          </cell>
          <cell r="C26" t="str">
            <v>FOR PLC I/O'S</v>
          </cell>
          <cell r="D26" t="str">
            <v xml:space="preserve"> ---</v>
          </cell>
          <cell r="E26" t="str">
            <v>4A, 2P</v>
          </cell>
          <cell r="F26" t="str">
            <v>5SQ22107YA04</v>
          </cell>
          <cell r="G26">
            <v>1</v>
          </cell>
          <cell r="H26" t="str">
            <v>SIEMENS</v>
          </cell>
        </row>
        <row r="27">
          <cell r="A27">
            <v>21</v>
          </cell>
          <cell r="B27" t="str">
            <v xml:space="preserve">MCB </v>
          </cell>
          <cell r="C27" t="str">
            <v>FOR 1 PHASE POWER SUPPLY I/P (PS2)</v>
          </cell>
          <cell r="D27" t="str">
            <v xml:space="preserve"> ---</v>
          </cell>
          <cell r="E27" t="str">
            <v>4A, 2P</v>
          </cell>
          <cell r="F27" t="str">
            <v>5SQ22107YA04</v>
          </cell>
          <cell r="G27">
            <v>1</v>
          </cell>
          <cell r="H27" t="str">
            <v>SIEMENS</v>
          </cell>
        </row>
        <row r="28">
          <cell r="A28">
            <v>22</v>
          </cell>
          <cell r="B28" t="str">
            <v xml:space="preserve">MCB </v>
          </cell>
          <cell r="C28" t="str">
            <v>FOR PLC CONTROLLER</v>
          </cell>
          <cell r="D28" t="str">
            <v xml:space="preserve"> ---</v>
          </cell>
          <cell r="E28" t="str">
            <v>4A, 2P</v>
          </cell>
          <cell r="F28" t="str">
            <v>5SQ22107YA04</v>
          </cell>
          <cell r="G28">
            <v>1</v>
          </cell>
          <cell r="H28" t="str">
            <v>SIEMENS</v>
          </cell>
        </row>
        <row r="29">
          <cell r="A29">
            <v>23</v>
          </cell>
          <cell r="B29" t="str">
            <v xml:space="preserve">MCB </v>
          </cell>
          <cell r="C29" t="str">
            <v>FOR ETHERNET SW STX 8000</v>
          </cell>
          <cell r="D29" t="str">
            <v xml:space="preserve"> ---</v>
          </cell>
          <cell r="E29" t="str">
            <v>2A, 1P</v>
          </cell>
          <cell r="F29" t="str">
            <v>5SQ21107YA02</v>
          </cell>
          <cell r="G29">
            <v>1</v>
          </cell>
          <cell r="H29" t="str">
            <v>SIEMENS</v>
          </cell>
        </row>
        <row r="30">
          <cell r="A30">
            <v>24</v>
          </cell>
          <cell r="B30" t="str">
            <v>ISOLATION XMER</v>
          </cell>
          <cell r="C30" t="str">
            <v>230VAC CONTORL SUPPLY</v>
          </cell>
          <cell r="D30" t="str">
            <v>PRI=0-440/415/380 &amp; SEC=0-230VAC</v>
          </cell>
          <cell r="E30" t="str">
            <v>SINGLE PH, 500VA</v>
          </cell>
          <cell r="F30" t="str">
            <v xml:space="preserve"> ---</v>
          </cell>
          <cell r="G30">
            <v>1</v>
          </cell>
          <cell r="H30" t="str">
            <v>SAHARA</v>
          </cell>
        </row>
        <row r="31">
          <cell r="A31">
            <v>25</v>
          </cell>
          <cell r="B31" t="str">
            <v>PLC RELAY BOARD</v>
          </cell>
          <cell r="C31" t="str">
            <v>1 CH, 1 C/O, SLIM RELAY</v>
          </cell>
          <cell r="D31" t="str">
            <v xml:space="preserve"> ---</v>
          </cell>
          <cell r="E31" t="str">
            <v>24 VDC</v>
          </cell>
          <cell r="F31" t="str">
            <v>PLC-RSC RLY</v>
          </cell>
          <cell r="G31">
            <v>32</v>
          </cell>
          <cell r="H31" t="str">
            <v>PHOENIX</v>
          </cell>
        </row>
        <row r="32">
          <cell r="A32">
            <v>26</v>
          </cell>
          <cell r="B32" t="str">
            <v>PANELTUBE  LIGHT</v>
          </cell>
          <cell r="C32" t="str">
            <v xml:space="preserve"> ---</v>
          </cell>
          <cell r="D32" t="str">
            <v xml:space="preserve"> ---</v>
          </cell>
          <cell r="E32" t="str">
            <v>230VAC</v>
          </cell>
          <cell r="F32" t="str">
            <v xml:space="preserve"> ---</v>
          </cell>
          <cell r="G32">
            <v>1</v>
          </cell>
          <cell r="H32" t="str">
            <v>PHILLIPS</v>
          </cell>
        </row>
        <row r="33">
          <cell r="A33">
            <v>27</v>
          </cell>
          <cell r="B33" t="str">
            <v>DOOR L/S</v>
          </cell>
          <cell r="C33" t="str">
            <v>NORMAL, 1NO+1NC</v>
          </cell>
          <cell r="D33" t="str">
            <v xml:space="preserve"> ---</v>
          </cell>
          <cell r="E33" t="str">
            <v xml:space="preserve">230VAC </v>
          </cell>
          <cell r="F33" t="str">
            <v>3SE3 020-1A</v>
          </cell>
          <cell r="G33">
            <v>1</v>
          </cell>
          <cell r="H33" t="str">
            <v>SIEMENS</v>
          </cell>
        </row>
        <row r="34">
          <cell r="A34">
            <v>28</v>
          </cell>
          <cell r="B34" t="str">
            <v>UTILITY SOCKET</v>
          </cell>
          <cell r="C34" t="str">
            <v xml:space="preserve"> ---</v>
          </cell>
          <cell r="D34" t="str">
            <v xml:space="preserve"> ---</v>
          </cell>
          <cell r="E34" t="str">
            <v>5A, 230VAC</v>
          </cell>
          <cell r="F34" t="str">
            <v xml:space="preserve"> ---</v>
          </cell>
          <cell r="G34">
            <v>1</v>
          </cell>
          <cell r="H34" t="str">
            <v>ANCHOR</v>
          </cell>
        </row>
        <row r="35">
          <cell r="A35">
            <v>29</v>
          </cell>
          <cell r="B35" t="str">
            <v>MAINS CABLE</v>
          </cell>
          <cell r="C35" t="str">
            <v>FOR 415VAC</v>
          </cell>
          <cell r="D35" t="str">
            <v>COLOR REQ. RED,YELLOW &amp; BLUE</v>
          </cell>
          <cell r="E35" t="str">
            <v>10SQMM</v>
          </cell>
          <cell r="F35" t="str">
            <v xml:space="preserve"> ---</v>
          </cell>
          <cell r="G35" t="str">
            <v xml:space="preserve"> ---</v>
          </cell>
          <cell r="H35" t="str">
            <v>LAPP</v>
          </cell>
        </row>
        <row r="36">
          <cell r="A36">
            <v>30</v>
          </cell>
          <cell r="B36" t="str">
            <v>CONTROL CABLE</v>
          </cell>
          <cell r="C36" t="str">
            <v>FOR 230VAC</v>
          </cell>
          <cell r="D36" t="str">
            <v>RED COLOUR</v>
          </cell>
          <cell r="E36" t="str">
            <v>2.5SQMM</v>
          </cell>
          <cell r="F36" t="str">
            <v xml:space="preserve"> ---</v>
          </cell>
          <cell r="G36" t="str">
            <v xml:space="preserve"> ---</v>
          </cell>
          <cell r="H36" t="str">
            <v>LAPP</v>
          </cell>
        </row>
        <row r="37">
          <cell r="A37">
            <v>31</v>
          </cell>
          <cell r="B37" t="str">
            <v>CONTROL CABLE</v>
          </cell>
          <cell r="C37" t="str">
            <v>FOR 0VAC</v>
          </cell>
          <cell r="D37" t="str">
            <v>BLACK COLOUR</v>
          </cell>
          <cell r="E37" t="str">
            <v>2.5SQMM</v>
          </cell>
          <cell r="F37" t="str">
            <v xml:space="preserve"> ---</v>
          </cell>
          <cell r="G37" t="str">
            <v xml:space="preserve"> ---</v>
          </cell>
          <cell r="H37" t="str">
            <v>LAPP</v>
          </cell>
        </row>
        <row r="38">
          <cell r="A38">
            <v>32</v>
          </cell>
          <cell r="B38" t="str">
            <v>CONTROL CABLE</v>
          </cell>
          <cell r="C38" t="str">
            <v>FOR 24VDC</v>
          </cell>
          <cell r="D38" t="str">
            <v>BLUE COLOUR</v>
          </cell>
          <cell r="E38" t="str">
            <v>1.5SQMM</v>
          </cell>
          <cell r="F38" t="str">
            <v xml:space="preserve"> ---</v>
          </cell>
          <cell r="G38" t="str">
            <v xml:space="preserve"> ---</v>
          </cell>
          <cell r="H38" t="str">
            <v>LAPP</v>
          </cell>
        </row>
        <row r="39">
          <cell r="A39">
            <v>33</v>
          </cell>
          <cell r="B39" t="str">
            <v>CONTROL CABLE</v>
          </cell>
          <cell r="C39" t="str">
            <v>FOR 0VDC</v>
          </cell>
          <cell r="D39" t="str">
            <v>WHITE COLOUR</v>
          </cell>
          <cell r="E39" t="str">
            <v>1.5SQMM</v>
          </cell>
          <cell r="F39" t="str">
            <v xml:space="preserve"> ---</v>
          </cell>
          <cell r="G39" t="str">
            <v xml:space="preserve"> ---</v>
          </cell>
          <cell r="H39" t="str">
            <v>LAPP</v>
          </cell>
        </row>
        <row r="40">
          <cell r="A40">
            <v>34</v>
          </cell>
          <cell r="B40" t="str">
            <v>CONTROL CABLE</v>
          </cell>
          <cell r="C40" t="str">
            <v>FOR PLC &amp;  IO'S</v>
          </cell>
          <cell r="D40" t="str">
            <v>BLUE COLOUR</v>
          </cell>
          <cell r="E40" t="str">
            <v>0.5SQMM</v>
          </cell>
          <cell r="F40" t="str">
            <v xml:space="preserve"> ---</v>
          </cell>
          <cell r="G40" t="str">
            <v xml:space="preserve"> ---</v>
          </cell>
          <cell r="H40" t="str">
            <v>LAPP</v>
          </cell>
        </row>
        <row r="41">
          <cell r="A41">
            <v>35</v>
          </cell>
          <cell r="B41" t="str">
            <v>TERMINALS</v>
          </cell>
          <cell r="C41" t="str">
            <v>RIO MAINS SUPPLY (FOR R,Y,B)</v>
          </cell>
          <cell r="D41" t="str">
            <v xml:space="preserve"> ---</v>
          </cell>
          <cell r="E41" t="str">
            <v>35 SQMM TERMINAL</v>
          </cell>
          <cell r="F41" t="str">
            <v>285-135</v>
          </cell>
          <cell r="G41">
            <v>3</v>
          </cell>
          <cell r="H41" t="str">
            <v>WAGO</v>
          </cell>
        </row>
        <row r="42">
          <cell r="A42">
            <v>36</v>
          </cell>
          <cell r="B42" t="str">
            <v>TERMINALS</v>
          </cell>
          <cell r="C42" t="str">
            <v>RIO MAINS SUPPLY (FONEUTRAL)</v>
          </cell>
          <cell r="D42" t="str">
            <v xml:space="preserve"> ---</v>
          </cell>
          <cell r="E42" t="str">
            <v>35 SQMM TERMINAL</v>
          </cell>
          <cell r="F42" t="str">
            <v>285-134</v>
          </cell>
          <cell r="G42">
            <v>1</v>
          </cell>
          <cell r="H42" t="str">
            <v>WAGO</v>
          </cell>
        </row>
        <row r="43">
          <cell r="A43">
            <v>37</v>
          </cell>
          <cell r="B43" t="str">
            <v>TERMINALS</v>
          </cell>
          <cell r="C43" t="str">
            <v>RIO MAINS SUPPLY (EARTH)</v>
          </cell>
          <cell r="D43" t="str">
            <v xml:space="preserve"> ---</v>
          </cell>
          <cell r="E43" t="str">
            <v>35 SQMM TERMINAL</v>
          </cell>
          <cell r="F43" t="str">
            <v>285-137</v>
          </cell>
          <cell r="G43">
            <v>1</v>
          </cell>
          <cell r="H43" t="str">
            <v>WAGO</v>
          </cell>
        </row>
        <row r="44">
          <cell r="A44">
            <v>38</v>
          </cell>
          <cell r="B44" t="str">
            <v>PLC TERMINALS</v>
          </cell>
          <cell r="C44" t="str">
            <v>PLC DI MODULES</v>
          </cell>
          <cell r="D44" t="str">
            <v>GREY COLOUR</v>
          </cell>
          <cell r="E44" t="str">
            <v>2.5SQMM</v>
          </cell>
          <cell r="F44" t="str">
            <v xml:space="preserve"> ---</v>
          </cell>
          <cell r="G44">
            <v>32</v>
          </cell>
          <cell r="H44" t="str">
            <v>WAGO</v>
          </cell>
        </row>
        <row r="45">
          <cell r="A45">
            <v>39</v>
          </cell>
          <cell r="B45" t="str">
            <v>PLC TERMINALS</v>
          </cell>
          <cell r="C45" t="str">
            <v>PLC DO MODULES</v>
          </cell>
          <cell r="D45" t="str">
            <v>GREY COLOUR</v>
          </cell>
          <cell r="E45" t="str">
            <v>4SQMM</v>
          </cell>
          <cell r="F45" t="str">
            <v xml:space="preserve"> ---</v>
          </cell>
          <cell r="G45">
            <v>32</v>
          </cell>
          <cell r="H45" t="str">
            <v>WAGO</v>
          </cell>
        </row>
        <row r="46">
          <cell r="A46">
            <v>40</v>
          </cell>
          <cell r="B46" t="str">
            <v>FUSES FOR FUSE TERMINALS</v>
          </cell>
          <cell r="C46" t="str">
            <v xml:space="preserve"> ---</v>
          </cell>
          <cell r="D46" t="str">
            <v xml:space="preserve"> ---</v>
          </cell>
          <cell r="E46" t="str">
            <v>1A</v>
          </cell>
          <cell r="F46" t="str">
            <v xml:space="preserve"> ---</v>
          </cell>
          <cell r="G46">
            <v>32</v>
          </cell>
          <cell r="H46" t="str">
            <v>LOCAL</v>
          </cell>
        </row>
        <row r="47">
          <cell r="A47">
            <v>41</v>
          </cell>
          <cell r="B47" t="str">
            <v>RFI FILTER</v>
          </cell>
          <cell r="C47" t="str">
            <v xml:space="preserve"> ---</v>
          </cell>
          <cell r="D47" t="str">
            <v xml:space="preserve"> ---</v>
          </cell>
          <cell r="E47" t="str">
            <v>3A, 230VAC</v>
          </cell>
          <cell r="F47" t="str">
            <v xml:space="preserve"> ---</v>
          </cell>
          <cell r="G47">
            <v>1</v>
          </cell>
          <cell r="H47" t="str">
            <v>ELCOM</v>
          </cell>
        </row>
        <row r="48">
          <cell r="A48">
            <v>42</v>
          </cell>
          <cell r="B48" t="str">
            <v>LAPTOP RACK</v>
          </cell>
          <cell r="C48" t="str">
            <v xml:space="preserve"> ---</v>
          </cell>
          <cell r="D48" t="str">
            <v xml:space="preserve"> ---</v>
          </cell>
          <cell r="E48" t="str">
            <v xml:space="preserve"> ---</v>
          </cell>
          <cell r="F48" t="str">
            <v>SZ 2379.600</v>
          </cell>
          <cell r="G48">
            <v>1</v>
          </cell>
          <cell r="H48" t="str">
            <v>RITTAL</v>
          </cell>
        </row>
        <row r="50">
          <cell r="A50" t="str">
            <v>PLC/VFD</v>
          </cell>
        </row>
        <row r="51">
          <cell r="A51" t="str">
            <v>SR NO</v>
          </cell>
          <cell r="B51" t="str">
            <v>COMPONENT DETAILS</v>
          </cell>
          <cell r="F51" t="str">
            <v>ORDER CODE</v>
          </cell>
          <cell r="G51" t="str">
            <v>Installed QUANTITY</v>
          </cell>
          <cell r="H51" t="str">
            <v>MAKE</v>
          </cell>
        </row>
        <row r="52">
          <cell r="A52">
            <v>1</v>
          </cell>
          <cell r="B52" t="str">
            <v>GUARDLOGIX SAFETY PRIMARY, 2M STD/1M SAFETY LOGIC</v>
          </cell>
          <cell r="F52" t="str">
            <v>1756-L61S</v>
          </cell>
          <cell r="G52">
            <v>1</v>
          </cell>
          <cell r="H52" t="str">
            <v>AB</v>
          </cell>
        </row>
        <row r="53">
          <cell r="A53">
            <v>2</v>
          </cell>
          <cell r="B53" t="str">
            <v>GUARDLOGIX SAFETY PARTNER</v>
          </cell>
          <cell r="F53" t="str">
            <v>1756-LSP</v>
          </cell>
          <cell r="G53">
            <v>1</v>
          </cell>
          <cell r="H53" t="str">
            <v>AB</v>
          </cell>
        </row>
        <row r="54">
          <cell r="A54">
            <v>3</v>
          </cell>
          <cell r="B54" t="str">
            <v>10 SLOT CONTROLLOGIX CHASSIS</v>
          </cell>
          <cell r="F54" t="str">
            <v>1756-A10</v>
          </cell>
          <cell r="G54">
            <v>1</v>
          </cell>
          <cell r="H54" t="str">
            <v>AB</v>
          </cell>
        </row>
        <row r="55">
          <cell r="A55">
            <v>4</v>
          </cell>
          <cell r="B55" t="str">
            <v>CLX ETHERNET/IP 10/100 BRIDGE MODULE - TWISTED PR</v>
          </cell>
          <cell r="F55" t="str">
            <v>1756-ENBT</v>
          </cell>
          <cell r="G55">
            <v>1</v>
          </cell>
          <cell r="H55" t="str">
            <v>AB</v>
          </cell>
        </row>
        <row r="56">
          <cell r="A56">
            <v>5</v>
          </cell>
          <cell r="B56" t="str">
            <v>10-31 VDC INPUT 32 PTS (36 PIN)</v>
          </cell>
          <cell r="F56" t="str">
            <v>1756-IB32</v>
          </cell>
          <cell r="G56">
            <v>1</v>
          </cell>
          <cell r="H56" t="str">
            <v>AB</v>
          </cell>
        </row>
        <row r="57">
          <cell r="A57">
            <v>6</v>
          </cell>
          <cell r="B57" t="str">
            <v>10-31 VDC OUTPUT 32 PTS (36 PIN)</v>
          </cell>
          <cell r="F57" t="str">
            <v>1756-OB32</v>
          </cell>
          <cell r="G57">
            <v>1</v>
          </cell>
          <cell r="H57" t="str">
            <v>AB</v>
          </cell>
        </row>
        <row r="58">
          <cell r="A58">
            <v>7</v>
          </cell>
          <cell r="B58" t="str">
            <v>85-265V AC POWER SUPPLY (5V @ 13 AMP)</v>
          </cell>
          <cell r="F58" t="str">
            <v>1756-PA75</v>
          </cell>
          <cell r="G58">
            <v>1</v>
          </cell>
          <cell r="H58" t="str">
            <v>AB</v>
          </cell>
        </row>
        <row r="59">
          <cell r="A59">
            <v>8</v>
          </cell>
          <cell r="B59" t="str">
            <v>36 PIN SCREW CLAMP BLOCK WITH STANDARD HOUSING</v>
          </cell>
          <cell r="F59" t="str">
            <v>1756-TBCH</v>
          </cell>
          <cell r="G59">
            <v>2</v>
          </cell>
          <cell r="H59" t="str">
            <v>AB</v>
          </cell>
        </row>
        <row r="60">
          <cell r="A60">
            <v>9</v>
          </cell>
          <cell r="B60" t="str">
            <v>8 WAY UNMANAGED ETHERNET SWITCH</v>
          </cell>
          <cell r="F60" t="str">
            <v>1783-MS10T</v>
          </cell>
          <cell r="G60">
            <v>1</v>
          </cell>
          <cell r="H60" t="str">
            <v>AB</v>
          </cell>
        </row>
        <row r="61">
          <cell r="A61">
            <v>10</v>
          </cell>
          <cell r="B61" t="str">
            <v>8 WAY EXPANSION MODULE</v>
          </cell>
          <cell r="F61" t="str">
            <v>1783-MX08T</v>
          </cell>
          <cell r="G61">
            <v>2</v>
          </cell>
          <cell r="H61" t="str">
            <v>AB</v>
          </cell>
        </row>
        <row r="62">
          <cell r="A62">
            <v>11</v>
          </cell>
          <cell r="B62" t="str">
            <v>HMI, PV PLUS 1250, TOUCH, ENET, DC PS, EXT MEMINCL ETHERNET, RS232, USB</v>
          </cell>
          <cell r="F62" t="str">
            <v>2711P-T12C4D2</v>
          </cell>
          <cell r="G62">
            <v>1</v>
          </cell>
          <cell r="H62" t="str">
            <v>AB</v>
          </cell>
        </row>
        <row r="63">
          <cell r="A63">
            <v>12</v>
          </cell>
          <cell r="B63" t="str">
            <v>SINGLE PH POWER SUPPLY, 24V DC 1.3A</v>
          </cell>
          <cell r="F63" t="str">
            <v>1794-PS13</v>
          </cell>
          <cell r="G63">
            <v>1</v>
          </cell>
          <cell r="H63" t="str">
            <v>AB</v>
          </cell>
        </row>
        <row r="64">
          <cell r="A64">
            <v>13</v>
          </cell>
          <cell r="B64" t="str">
            <v>1606 SWITCHED MODE POWER SUPPLIES 1 PHASE</v>
          </cell>
          <cell r="F64" t="str">
            <v>1606-XLDNET4</v>
          </cell>
          <cell r="G64">
            <v>1</v>
          </cell>
          <cell r="H64" t="str">
            <v>AB</v>
          </cell>
        </row>
        <row r="65">
          <cell r="A65">
            <v>14</v>
          </cell>
          <cell r="B65" t="str">
            <v>UPS, 500VA</v>
          </cell>
          <cell r="F65" t="str">
            <v>1609.U500E</v>
          </cell>
          <cell r="G65">
            <v>1</v>
          </cell>
          <cell r="H65" t="str">
            <v>AB</v>
          </cell>
        </row>
      </sheetData>
      <sheetData sheetId="2">
        <row r="69">
          <cell r="J69">
            <v>711886.03840968758</v>
          </cell>
        </row>
      </sheetData>
      <sheetData sheetId="3">
        <row r="70">
          <cell r="J70">
            <v>887263.94982843753</v>
          </cell>
        </row>
      </sheetData>
      <sheetData sheetId="4">
        <row r="73">
          <cell r="J73">
            <v>3023296.1707225</v>
          </cell>
        </row>
      </sheetData>
      <sheetData sheetId="5"/>
      <sheetData sheetId="6"/>
      <sheetData sheetId="7"/>
    </sheetDataSet>
  </externalBook>
</externalLink>
</file>

<file path=xl/externalLinks/externalLink15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oling Recap"/>
      <sheetName val="Tooling Detail"/>
      <sheetName val="Tooling Causal"/>
      <sheetName val="Needs Understood"/>
    </sheetNames>
    <sheetDataSet>
      <sheetData sheetId="0"/>
      <sheetData sheetId="1"/>
      <sheetData sheetId="2"/>
      <sheetData sheetId="3"/>
    </sheetDataSet>
  </externalBook>
</externalLink>
</file>

<file path=xl/externalLinks/externalLink15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oling Recap"/>
      <sheetName val="Tooling Detail"/>
      <sheetName val="Tooling Causal"/>
      <sheetName val="Needs Understood"/>
    </sheetNames>
    <sheetDataSet>
      <sheetData sheetId="0"/>
      <sheetData sheetId="1"/>
      <sheetData sheetId="2"/>
      <sheetData sheetId="3"/>
    </sheetDataSet>
  </externalBook>
</externalLink>
</file>

<file path=xl/externalLinks/externalLink15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OS Current"/>
      <sheetName val="Plan"/>
      <sheetName val="Pivot"/>
      <sheetName val="Pivot Base"/>
      <sheetName val="Dom Mass Bal"/>
      <sheetName val="Dom Mass Bal New"/>
      <sheetName val="Dom Req"/>
      <sheetName val="MUSA"/>
      <sheetName val="Analysis"/>
      <sheetName val="REQ"/>
      <sheetName val="Codec"/>
      <sheetName val="Rajasthan"/>
      <sheetName val="OS_Current"/>
      <sheetName val="Pivot_Base"/>
      <sheetName val="Dom_Mass_Bal"/>
      <sheetName val="Dom_Mass_Bal_New"/>
      <sheetName val="Dom_Req"/>
      <sheetName val="AFFECTED MODEL LIST"/>
      <sheetName val="OS_Current1"/>
      <sheetName val="Pivot_Base1"/>
      <sheetName val="Dom_Mass_Bal1"/>
      <sheetName val="Dom_Mass_Bal_New1"/>
      <sheetName val="Dom_Req1"/>
      <sheetName val="AFFECTED_MODEL_LIST"/>
      <sheetName val="OS_Current4"/>
      <sheetName val="Pivot_Base4"/>
      <sheetName val="Dom_Mass_Bal4"/>
      <sheetName val="Dom_Mass_Bal_New4"/>
      <sheetName val="Dom_Req4"/>
      <sheetName val="AFFECTED_MODEL_LIST3"/>
      <sheetName val="OS_Current2"/>
      <sheetName val="Pivot_Base2"/>
      <sheetName val="Dom_Mass_Bal2"/>
      <sheetName val="Dom_Mass_Bal_New2"/>
      <sheetName val="Dom_Req2"/>
      <sheetName val="AFFECTED_MODEL_LIST1"/>
      <sheetName val="OS_Current3"/>
      <sheetName val="Pivot_Base3"/>
      <sheetName val="Dom_Mass_Bal3"/>
      <sheetName val="Dom_Mass_Bal_New3"/>
      <sheetName val="Dom_Req3"/>
      <sheetName val="AFFECTED_MODEL_LIST2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>
        <row r="2">
          <cell r="V2" t="str">
            <v>Jun</v>
          </cell>
          <cell r="AJ2" t="str">
            <v>Jul</v>
          </cell>
        </row>
      </sheetData>
      <sheetData sheetId="9"/>
      <sheetData sheetId="10" refreshError="1"/>
      <sheetData sheetId="11"/>
      <sheetData sheetId="12"/>
      <sheetData sheetId="13"/>
      <sheetData sheetId="14"/>
      <sheetData sheetId="15"/>
      <sheetData sheetId="16"/>
      <sheetData sheetId="17" refreshError="1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</sheetDataSet>
  </externalBook>
</externalLink>
</file>

<file path=xl/externalLinks/externalLink15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4618000 Conso"/>
      <sheetName val="4618000_Conso"/>
      <sheetName val="VAID01T"/>
      <sheetName val="4618000_Conso1"/>
      <sheetName val="4618000_Conso4"/>
      <sheetName val="4618000_Conso2"/>
      <sheetName val="4618000_Conso3"/>
      <sheetName val="4618000_Conso5"/>
      <sheetName val="D06 SBC"/>
      <sheetName val="D06 SBC rev1"/>
      <sheetName val="4618000_Conso6"/>
      <sheetName val="4618000_Conso7"/>
      <sheetName val="CONTROL PANEL"/>
      <sheetName val="Analysis"/>
      <sheetName val="Dom Mass Bal"/>
      <sheetName val="Dom Req"/>
      <sheetName val="Tooling Detail"/>
      <sheetName val="Material YP8"/>
    </sheetNames>
    <sheetDataSet>
      <sheetData sheetId="0"/>
      <sheetData sheetId="1"/>
      <sheetData sheetId="2"/>
      <sheetData sheetId="3" refreshError="1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16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e"/>
      <sheetName val="Sheet1Rev"/>
      <sheetName val="BOCostRev"/>
      <sheetName val="Sheet1"/>
      <sheetName val="Master"/>
      <sheetName val="BOCost"/>
      <sheetName val="SpotData"/>
      <sheetName val="PedsAssly"/>
      <sheetName val="Gun1"/>
      <sheetName val="Gun2"/>
      <sheetName val="Co2Weld"/>
      <sheetName val="Sander"/>
      <sheetName val="Buffing"/>
      <sheetName val="CapInv"/>
      <sheetName val="Taxation"/>
    </sheetNames>
    <sheetDataSet>
      <sheetData sheetId="0">
        <row r="2">
          <cell r="A2">
            <v>1</v>
          </cell>
          <cell r="B2">
            <v>2</v>
          </cell>
          <cell r="C2">
            <v>3</v>
          </cell>
          <cell r="D2">
            <v>4</v>
          </cell>
          <cell r="E2">
            <v>5</v>
          </cell>
        </row>
        <row r="3">
          <cell r="A3" t="str">
            <v>400T</v>
          </cell>
          <cell r="B3">
            <v>5</v>
          </cell>
        </row>
        <row r="4">
          <cell r="A4" t="str">
            <v>Scp rate</v>
          </cell>
          <cell r="B4">
            <v>14</v>
          </cell>
        </row>
        <row r="5">
          <cell r="A5" t="str">
            <v>600T</v>
          </cell>
          <cell r="B5">
            <v>7</v>
          </cell>
        </row>
        <row r="6">
          <cell r="A6" t="str">
            <v>600T ML</v>
          </cell>
          <cell r="B6">
            <v>8.4</v>
          </cell>
        </row>
        <row r="7">
          <cell r="A7" t="str">
            <v>D</v>
          </cell>
          <cell r="B7">
            <v>32</v>
          </cell>
        </row>
        <row r="8">
          <cell r="A8" t="str">
            <v>Sh</v>
          </cell>
          <cell r="B8">
            <v>0.5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</sheetDataSet>
  </externalBook>
</externalLink>
</file>

<file path=xl/externalLinks/externalLink16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oducts"/>
      <sheetName val="Plan All"/>
      <sheetName val="Sheet2"/>
      <sheetName val="Pivot"/>
      <sheetName val="Full plan pivot"/>
      <sheetName val="Dom Mass balance"/>
      <sheetName val="Plan Others"/>
      <sheetName val="Demands"/>
      <sheetName val="old one "/>
      <sheetName val="FES Level Plan"/>
      <sheetName val="Sheet1"/>
      <sheetName val="Table for Final plan"/>
      <sheetName val="Norms"/>
      <sheetName val="REV PTO YASHODHAN DESHPANDE"/>
      <sheetName val="FES Level Plan DRAFT"/>
      <sheetName val="SNP Output"/>
      <sheetName val="ZHB Plan"/>
      <sheetName val="Plan All (2)"/>
    </sheetNames>
    <sheetDataSet>
      <sheetData sheetId="0"/>
      <sheetData sheetId="1">
        <row r="216">
          <cell r="E216" t="str">
            <v>TR265BLCOW3A</v>
          </cell>
          <cell r="F216" t="str">
            <v>NEBB</v>
          </cell>
          <cell r="G216">
            <v>10</v>
          </cell>
          <cell r="H216">
            <v>0</v>
          </cell>
          <cell r="I216">
            <v>0</v>
          </cell>
        </row>
        <row r="217">
          <cell r="E217" t="str">
            <v>TR265BLCOWPH3A</v>
          </cell>
          <cell r="F217" t="str">
            <v>NEBV</v>
          </cell>
          <cell r="G217">
            <v>77</v>
          </cell>
          <cell r="H217">
            <v>65</v>
          </cell>
          <cell r="I217">
            <v>75</v>
          </cell>
        </row>
        <row r="218">
          <cell r="E218" t="str">
            <v>TR265BLCPH3A</v>
          </cell>
          <cell r="F218" t="str">
            <v>NEBZ</v>
          </cell>
          <cell r="G218">
            <v>0</v>
          </cell>
          <cell r="H218">
            <v>0</v>
          </cell>
          <cell r="I218">
            <v>0</v>
          </cell>
        </row>
        <row r="219">
          <cell r="E219" t="str">
            <v>TR265BLCWL3AS</v>
          </cell>
          <cell r="F219" t="str">
            <v>NEBT</v>
          </cell>
          <cell r="G219">
            <v>0</v>
          </cell>
          <cell r="H219">
            <v>0</v>
          </cell>
          <cell r="I219">
            <v>0</v>
          </cell>
        </row>
        <row r="220">
          <cell r="E220" t="str">
            <v>TR265NBPLCOW3A</v>
          </cell>
          <cell r="F220" t="str">
            <v>NENB</v>
          </cell>
          <cell r="G220">
            <v>10</v>
          </cell>
          <cell r="H220">
            <v>0</v>
          </cell>
          <cell r="I220">
            <v>0</v>
          </cell>
        </row>
        <row r="221">
          <cell r="E221" t="str">
            <v>TR265PBLCLTOPH3A</v>
          </cell>
          <cell r="F221" t="str">
            <v>NVBD</v>
          </cell>
          <cell r="G221">
            <v>0</v>
          </cell>
          <cell r="H221">
            <v>0</v>
          </cell>
          <cell r="I221">
            <v>0</v>
          </cell>
        </row>
        <row r="222">
          <cell r="E222" t="str">
            <v>TR275BLCOPH3A</v>
          </cell>
          <cell r="F222" t="str">
            <v>NFBV</v>
          </cell>
          <cell r="G222">
            <v>155</v>
          </cell>
          <cell r="H222">
            <v>153</v>
          </cell>
          <cell r="I222">
            <v>160</v>
          </cell>
        </row>
        <row r="223">
          <cell r="E223" t="str">
            <v>TR275BLCWL3AS</v>
          </cell>
          <cell r="F223" t="str">
            <v>NFBT</v>
          </cell>
          <cell r="G223">
            <v>0</v>
          </cell>
          <cell r="H223">
            <v>0</v>
          </cell>
          <cell r="I223">
            <v>0</v>
          </cell>
        </row>
        <row r="224">
          <cell r="E224" t="str">
            <v>TR275BLCWPH3A</v>
          </cell>
          <cell r="F224" t="str">
            <v>NFBU</v>
          </cell>
          <cell r="G224">
            <v>0</v>
          </cell>
          <cell r="H224">
            <v>0</v>
          </cell>
          <cell r="I224">
            <v>0</v>
          </cell>
        </row>
        <row r="225">
          <cell r="E225" t="str">
            <v>TR275NBPLCOPH3A</v>
          </cell>
          <cell r="F225" t="str">
            <v>NFNV</v>
          </cell>
          <cell r="G225">
            <v>0</v>
          </cell>
          <cell r="H225">
            <v>0</v>
          </cell>
          <cell r="I225">
            <v>0</v>
          </cell>
        </row>
        <row r="226">
          <cell r="E226" t="str">
            <v>TR275NBPLCOW3A</v>
          </cell>
          <cell r="F226" t="str">
            <v>NFNB</v>
          </cell>
          <cell r="G226">
            <v>10</v>
          </cell>
          <cell r="H226">
            <v>0</v>
          </cell>
          <cell r="I226">
            <v>0</v>
          </cell>
        </row>
        <row r="227">
          <cell r="E227" t="str">
            <v>TR295NSTLTWL3A</v>
          </cell>
          <cell r="F227" t="str">
            <v>NGJY</v>
          </cell>
          <cell r="G227">
            <v>0</v>
          </cell>
          <cell r="H227">
            <v>0</v>
          </cell>
          <cell r="I227">
            <v>0</v>
          </cell>
        </row>
        <row r="228">
          <cell r="E228" t="str">
            <v>TR295NSTLTWPH3A</v>
          </cell>
          <cell r="F228" t="str">
            <v>NGTR</v>
          </cell>
          <cell r="G228">
            <v>0</v>
          </cell>
          <cell r="H228">
            <v>0</v>
          </cell>
          <cell r="I228">
            <v>0</v>
          </cell>
        </row>
        <row r="229">
          <cell r="E229" t="str">
            <v>TR295NSTPSLTDX3A</v>
          </cell>
          <cell r="F229" t="str">
            <v>NGLH</v>
          </cell>
          <cell r="G229">
            <v>20</v>
          </cell>
          <cell r="H229">
            <v>22</v>
          </cell>
          <cell r="I229">
            <v>27</v>
          </cell>
        </row>
        <row r="230">
          <cell r="E230" t="str">
            <v>TR395BPLCLTOPSR3A</v>
          </cell>
          <cell r="F230" t="str">
            <v>NHGP</v>
          </cell>
          <cell r="G230">
            <v>129</v>
          </cell>
          <cell r="H230">
            <v>20</v>
          </cell>
          <cell r="I230">
            <v>66</v>
          </cell>
        </row>
        <row r="231">
          <cell r="E231" t="str">
            <v>TR395BPLCLTOW3A</v>
          </cell>
          <cell r="F231" t="str">
            <v>NHBH</v>
          </cell>
          <cell r="G231">
            <v>345</v>
          </cell>
          <cell r="H231">
            <v>290</v>
          </cell>
          <cell r="I231">
            <v>343</v>
          </cell>
        </row>
        <row r="232">
          <cell r="E232" t="str">
            <v>TR395BPLCLTOW3AS</v>
          </cell>
          <cell r="F232" t="str">
            <v>NHBX</v>
          </cell>
          <cell r="G232">
            <v>75</v>
          </cell>
          <cell r="H232">
            <v>165</v>
          </cell>
          <cell r="I232">
            <v>102</v>
          </cell>
        </row>
        <row r="233">
          <cell r="E233" t="str">
            <v>TR475BPELCLTOPH3A</v>
          </cell>
          <cell r="F233" t="str">
            <v>NJBD</v>
          </cell>
          <cell r="G233">
            <v>125</v>
          </cell>
          <cell r="H233">
            <v>115</v>
          </cell>
          <cell r="I233">
            <v>145</v>
          </cell>
        </row>
        <row r="234">
          <cell r="E234" t="str">
            <v>TR475BPELCLTOW3A</v>
          </cell>
          <cell r="F234" t="str">
            <v>NJBH</v>
          </cell>
          <cell r="G234">
            <v>0</v>
          </cell>
          <cell r="H234">
            <v>0</v>
          </cell>
          <cell r="I234">
            <v>0</v>
          </cell>
        </row>
        <row r="235">
          <cell r="E235" t="str">
            <v>TR475BPELCLTOW3AS</v>
          </cell>
          <cell r="F235" t="str">
            <v>NJBG</v>
          </cell>
          <cell r="G235">
            <v>0</v>
          </cell>
          <cell r="H235">
            <v>0</v>
          </cell>
          <cell r="I235">
            <v>0</v>
          </cell>
        </row>
        <row r="236">
          <cell r="E236" t="str">
            <v>TR475BPELCO3AS</v>
          </cell>
          <cell r="F236" t="str">
            <v>NJBC</v>
          </cell>
          <cell r="G236">
            <v>0</v>
          </cell>
          <cell r="H236">
            <v>0</v>
          </cell>
          <cell r="I236">
            <v>0</v>
          </cell>
        </row>
        <row r="237">
          <cell r="E237" t="str">
            <v>TR475BPELCOPH3A</v>
          </cell>
          <cell r="F237" t="str">
            <v>NJBV</v>
          </cell>
          <cell r="G237">
            <v>0</v>
          </cell>
          <cell r="H237">
            <v>0</v>
          </cell>
          <cell r="I237">
            <v>0</v>
          </cell>
        </row>
        <row r="238">
          <cell r="E238" t="str">
            <v>TR475BPELCORCPLT3A</v>
          </cell>
          <cell r="F238" t="str">
            <v>NJWH</v>
          </cell>
          <cell r="G238">
            <v>155</v>
          </cell>
          <cell r="H238">
            <v>116</v>
          </cell>
          <cell r="I238">
            <v>127</v>
          </cell>
        </row>
        <row r="239">
          <cell r="E239" t="str">
            <v>TR475BPELCOWLTPO3A</v>
          </cell>
          <cell r="F239" t="str">
            <v>NJBP</v>
          </cell>
          <cell r="G239">
            <v>0</v>
          </cell>
          <cell r="H239">
            <v>0</v>
          </cell>
          <cell r="I239">
            <v>0</v>
          </cell>
        </row>
        <row r="240">
          <cell r="E240" t="str">
            <v>TR475BPELCWLLT3AS</v>
          </cell>
          <cell r="F240" t="str">
            <v>NJBX</v>
          </cell>
          <cell r="G240">
            <v>0</v>
          </cell>
          <cell r="H240">
            <v>0</v>
          </cell>
          <cell r="I240">
            <v>0</v>
          </cell>
        </row>
        <row r="241">
          <cell r="E241" t="str">
            <v>TR475BPELCWPH3A</v>
          </cell>
          <cell r="F241" t="str">
            <v>NJBZ</v>
          </cell>
          <cell r="G241">
            <v>0</v>
          </cell>
          <cell r="H241">
            <v>0</v>
          </cell>
          <cell r="I241">
            <v>0</v>
          </cell>
        </row>
        <row r="242">
          <cell r="E242" t="str">
            <v>TR475BPLCPHRCPLT3A</v>
          </cell>
          <cell r="F242" t="str">
            <v>NJWR</v>
          </cell>
          <cell r="G242">
            <v>0</v>
          </cell>
          <cell r="H242">
            <v>0</v>
          </cell>
          <cell r="I242">
            <v>0</v>
          </cell>
        </row>
        <row r="243">
          <cell r="E243" t="str">
            <v>TR475BPLCPHWLLT3A</v>
          </cell>
          <cell r="F243" t="str">
            <v>NJBR</v>
          </cell>
          <cell r="G243">
            <v>0</v>
          </cell>
          <cell r="H243">
            <v>0</v>
          </cell>
          <cell r="I243">
            <v>0</v>
          </cell>
        </row>
        <row r="244">
          <cell r="E244" t="str">
            <v>TR475NBPLCLTWL3A</v>
          </cell>
          <cell r="F244" t="str">
            <v>NJNY</v>
          </cell>
          <cell r="G244">
            <v>0</v>
          </cell>
          <cell r="H244">
            <v>0</v>
          </cell>
          <cell r="I244">
            <v>0</v>
          </cell>
        </row>
        <row r="245">
          <cell r="E245" t="str">
            <v>TR475NBPLCLTWPH3A</v>
          </cell>
          <cell r="F245" t="str">
            <v>NJNR</v>
          </cell>
          <cell r="G245">
            <v>0</v>
          </cell>
          <cell r="H245">
            <v>0</v>
          </cell>
          <cell r="I245">
            <v>0</v>
          </cell>
        </row>
        <row r="246">
          <cell r="E246" t="str">
            <v>TR475NBPLCOPH3A</v>
          </cell>
          <cell r="F246" t="str">
            <v>NEW</v>
          </cell>
          <cell r="G246">
            <v>0</v>
          </cell>
          <cell r="H246">
            <v>0</v>
          </cell>
          <cell r="I246">
            <v>0</v>
          </cell>
        </row>
        <row r="247">
          <cell r="E247" t="str">
            <v>TR475NBPLCOW3A</v>
          </cell>
          <cell r="F247" t="str">
            <v>NJNB</v>
          </cell>
          <cell r="G247">
            <v>0</v>
          </cell>
          <cell r="H247">
            <v>0</v>
          </cell>
          <cell r="I247">
            <v>0</v>
          </cell>
        </row>
        <row r="248">
          <cell r="E248" t="str">
            <v>TR475NSTLCLTOWPS3A</v>
          </cell>
          <cell r="F248" t="str">
            <v>NJGH</v>
          </cell>
          <cell r="G248">
            <v>131</v>
          </cell>
          <cell r="H248">
            <v>43</v>
          </cell>
          <cell r="I248">
            <v>110</v>
          </cell>
        </row>
        <row r="249">
          <cell r="E249" t="str">
            <v>TR475NSTLCLTWL3A</v>
          </cell>
          <cell r="F249" t="str">
            <v>NJJY</v>
          </cell>
          <cell r="G249">
            <v>0</v>
          </cell>
          <cell r="H249">
            <v>0</v>
          </cell>
          <cell r="I249">
            <v>0</v>
          </cell>
        </row>
        <row r="250">
          <cell r="E250" t="str">
            <v>TR475NSTLCOW3A</v>
          </cell>
          <cell r="F250" t="str">
            <v>NJJB</v>
          </cell>
          <cell r="G250">
            <v>0</v>
          </cell>
          <cell r="H250">
            <v>0</v>
          </cell>
          <cell r="I250">
            <v>0</v>
          </cell>
        </row>
        <row r="251">
          <cell r="E251" t="str">
            <v>TR475NSTLCWL3A</v>
          </cell>
          <cell r="F251" t="str">
            <v>NJJW</v>
          </cell>
          <cell r="G251">
            <v>0</v>
          </cell>
          <cell r="H251">
            <v>20</v>
          </cell>
          <cell r="I251">
            <v>39</v>
          </cell>
        </row>
        <row r="252">
          <cell r="E252" t="str">
            <v>TR575BICCRPLC3A</v>
          </cell>
          <cell r="F252" t="str">
            <v>NKUC</v>
          </cell>
          <cell r="G252">
            <v>65</v>
          </cell>
          <cell r="H252">
            <v>85</v>
          </cell>
          <cell r="I252">
            <v>96</v>
          </cell>
        </row>
        <row r="253">
          <cell r="E253" t="str">
            <v>TR575BICLCPSOCRP3A</v>
          </cell>
          <cell r="F253" t="str">
            <v>NKKB</v>
          </cell>
          <cell r="G253">
            <v>13</v>
          </cell>
          <cell r="H253">
            <v>110</v>
          </cell>
          <cell r="I253">
            <v>127</v>
          </cell>
        </row>
        <row r="254">
          <cell r="E254" t="str">
            <v>TR575BPELCO3A</v>
          </cell>
          <cell r="F254" t="str">
            <v>NKBB</v>
          </cell>
          <cell r="G254">
            <v>465</v>
          </cell>
          <cell r="H254">
            <v>340</v>
          </cell>
          <cell r="I254">
            <v>439</v>
          </cell>
        </row>
        <row r="255">
          <cell r="E255" t="str">
            <v>TR575BPELCO3AS</v>
          </cell>
          <cell r="F255" t="str">
            <v>NKBC</v>
          </cell>
          <cell r="G255">
            <v>400</v>
          </cell>
          <cell r="H255">
            <v>424</v>
          </cell>
          <cell r="I255">
            <v>265</v>
          </cell>
        </row>
        <row r="256">
          <cell r="E256" t="str">
            <v>TR575BPELCO3ASLT</v>
          </cell>
          <cell r="F256" t="str">
            <v>NKBG</v>
          </cell>
          <cell r="G256">
            <v>299</v>
          </cell>
          <cell r="H256">
            <v>426</v>
          </cell>
          <cell r="I256">
            <v>147</v>
          </cell>
        </row>
        <row r="257">
          <cell r="E257" t="str">
            <v>TR575BPELCOPS3A</v>
          </cell>
          <cell r="F257" t="str">
            <v>NKEB</v>
          </cell>
          <cell r="G257">
            <v>33</v>
          </cell>
          <cell r="H257">
            <v>50</v>
          </cell>
          <cell r="I257">
            <v>52</v>
          </cell>
        </row>
        <row r="258">
          <cell r="E258" t="str">
            <v>TR575BPELCOPS3AS</v>
          </cell>
          <cell r="F258" t="str">
            <v>NKES</v>
          </cell>
          <cell r="G258">
            <v>100</v>
          </cell>
          <cell r="H258">
            <v>79</v>
          </cell>
          <cell r="I258">
            <v>61</v>
          </cell>
        </row>
        <row r="259">
          <cell r="E259" t="str">
            <v>TR575BPELCWL3A</v>
          </cell>
          <cell r="F259" t="str">
            <v>NKBW</v>
          </cell>
          <cell r="G259">
            <v>7</v>
          </cell>
          <cell r="H259">
            <v>30</v>
          </cell>
          <cell r="I259">
            <v>21</v>
          </cell>
        </row>
        <row r="260">
          <cell r="E260" t="str">
            <v>TR575BPELCWL3AS</v>
          </cell>
          <cell r="F260" t="str">
            <v>NKBT</v>
          </cell>
          <cell r="G260">
            <v>115</v>
          </cell>
          <cell r="H260">
            <v>98</v>
          </cell>
          <cell r="I260">
            <v>79</v>
          </cell>
        </row>
        <row r="261">
          <cell r="E261" t="str">
            <v>TR575NBPLCOWPS3AS</v>
          </cell>
          <cell r="F261" t="str">
            <v>NKFS</v>
          </cell>
          <cell r="G261">
            <v>0</v>
          </cell>
          <cell r="H261">
            <v>0</v>
          </cell>
          <cell r="I261">
            <v>24</v>
          </cell>
        </row>
        <row r="262">
          <cell r="E262" t="str">
            <v>TR575NBPLCWL3A</v>
          </cell>
          <cell r="F262" t="str">
            <v>NKNW</v>
          </cell>
          <cell r="G262">
            <v>0</v>
          </cell>
          <cell r="H262">
            <v>0</v>
          </cell>
          <cell r="I262">
            <v>0</v>
          </cell>
        </row>
        <row r="263">
          <cell r="E263" t="str">
            <v>TR575NSTLCOW3A</v>
          </cell>
          <cell r="F263" t="str">
            <v>NKJW</v>
          </cell>
          <cell r="G263">
            <v>35</v>
          </cell>
          <cell r="H263">
            <v>69</v>
          </cell>
          <cell r="I263">
            <v>84</v>
          </cell>
        </row>
        <row r="264">
          <cell r="E264" t="str">
            <v>TR575NSTLCOWPS3AF</v>
          </cell>
          <cell r="F264" t="str">
            <v>NKJB</v>
          </cell>
          <cell r="G264">
            <v>328</v>
          </cell>
          <cell r="H264">
            <v>198</v>
          </cell>
          <cell r="I264">
            <v>277</v>
          </cell>
        </row>
        <row r="265">
          <cell r="E265" t="str">
            <v>TR575NSTLCWL3A</v>
          </cell>
          <cell r="F265" t="str">
            <v>NKTW</v>
          </cell>
          <cell r="G265">
            <v>17</v>
          </cell>
          <cell r="H265">
            <v>62</v>
          </cell>
          <cell r="I265">
            <v>67</v>
          </cell>
        </row>
        <row r="266">
          <cell r="E266" t="str">
            <v>TR595BPLCOF3AD</v>
          </cell>
          <cell r="F266" t="str">
            <v>NLBH</v>
          </cell>
          <cell r="G266">
            <v>201</v>
          </cell>
          <cell r="H266">
            <v>87</v>
          </cell>
          <cell r="I266">
            <v>101</v>
          </cell>
        </row>
        <row r="267">
          <cell r="E267" t="str">
            <v>TR595BPLCOFPSR3AD</v>
          </cell>
          <cell r="F267" t="str">
            <v>NLEB</v>
          </cell>
          <cell r="G267">
            <v>116</v>
          </cell>
          <cell r="H267">
            <v>52</v>
          </cell>
          <cell r="I267">
            <v>101</v>
          </cell>
        </row>
        <row r="268">
          <cell r="E268" t="str">
            <v>TR595NSTF3AD</v>
          </cell>
          <cell r="F268" t="str">
            <v>NLTA</v>
          </cell>
          <cell r="G268">
            <v>23</v>
          </cell>
          <cell r="H268">
            <v>25</v>
          </cell>
          <cell r="I268">
            <v>32</v>
          </cell>
        </row>
        <row r="269">
          <cell r="E269" t="str">
            <v>TR595NSTO3AD</v>
          </cell>
          <cell r="F269" t="str">
            <v>NLTH</v>
          </cell>
          <cell r="G269">
            <v>370</v>
          </cell>
          <cell r="H269">
            <v>285</v>
          </cell>
          <cell r="I269">
            <v>200</v>
          </cell>
        </row>
        <row r="270">
          <cell r="E270" t="str">
            <v>TR595NSTPSFTLOF3AD</v>
          </cell>
          <cell r="F270" t="str">
            <v>NLGY</v>
          </cell>
          <cell r="G270">
            <v>85</v>
          </cell>
          <cell r="H270">
            <v>57</v>
          </cell>
          <cell r="I270">
            <v>45</v>
          </cell>
        </row>
        <row r="271">
          <cell r="E271" t="str">
            <v>TR595NSTRFTL3AD</v>
          </cell>
          <cell r="F271" t="str">
            <v>NLLN</v>
          </cell>
          <cell r="G271">
            <v>0</v>
          </cell>
          <cell r="H271">
            <v>0</v>
          </cell>
          <cell r="I271">
            <v>0</v>
          </cell>
        </row>
        <row r="272">
          <cell r="E272" t="str">
            <v>TR595NSTRPSFLOF3AD</v>
          </cell>
          <cell r="F272" t="str">
            <v>NLGH</v>
          </cell>
          <cell r="G272">
            <v>0</v>
          </cell>
          <cell r="H272">
            <v>10</v>
          </cell>
          <cell r="I272">
            <v>10</v>
          </cell>
        </row>
        <row r="273">
          <cell r="E273" t="str">
            <v>TR555PSU3AD</v>
          </cell>
          <cell r="F273" t="str">
            <v>NNHB</v>
          </cell>
          <cell r="G273">
            <v>174</v>
          </cell>
          <cell r="H273">
            <v>130</v>
          </cell>
          <cell r="I273">
            <v>150</v>
          </cell>
        </row>
        <row r="274">
          <cell r="E274" t="str">
            <v>TR555PSULT3AD</v>
          </cell>
          <cell r="F274" t="str">
            <v>NNHY</v>
          </cell>
          <cell r="G274">
            <v>255</v>
          </cell>
          <cell r="H274">
            <v>205</v>
          </cell>
          <cell r="I274">
            <v>198</v>
          </cell>
        </row>
        <row r="275">
          <cell r="E275" t="str">
            <v>TR555RVCPSTU3AD</v>
          </cell>
          <cell r="F275" t="str">
            <v>NNHJ</v>
          </cell>
          <cell r="G275">
            <v>90</v>
          </cell>
          <cell r="H275">
            <v>98</v>
          </cell>
          <cell r="I275">
            <v>139</v>
          </cell>
        </row>
        <row r="276">
          <cell r="E276" t="str">
            <v>TR555RVCPSTUUP3AD</v>
          </cell>
          <cell r="F276" t="str">
            <v>NNAJ</v>
          </cell>
          <cell r="G276">
            <v>52</v>
          </cell>
          <cell r="H276">
            <v>81</v>
          </cell>
          <cell r="I276">
            <v>100</v>
          </cell>
        </row>
        <row r="277">
          <cell r="E277" t="str">
            <v>TR555RVCU3AD</v>
          </cell>
          <cell r="F277" t="str">
            <v>NNAN</v>
          </cell>
          <cell r="G277">
            <v>10</v>
          </cell>
          <cell r="H277">
            <v>27</v>
          </cell>
          <cell r="I277">
            <v>34</v>
          </cell>
        </row>
        <row r="278">
          <cell r="E278" t="str">
            <v>TR555U3AD</v>
          </cell>
          <cell r="F278" t="str">
            <v>NNAB</v>
          </cell>
          <cell r="G278">
            <v>64</v>
          </cell>
          <cell r="H278">
            <v>49</v>
          </cell>
          <cell r="I278">
            <v>75</v>
          </cell>
        </row>
        <row r="279">
          <cell r="E279" t="str">
            <v>TR555UUP3AD</v>
          </cell>
          <cell r="F279" t="str">
            <v>NNPB</v>
          </cell>
          <cell r="G279">
            <v>79</v>
          </cell>
          <cell r="H279">
            <v>46</v>
          </cell>
          <cell r="I279">
            <v>57</v>
          </cell>
        </row>
        <row r="280">
          <cell r="E280" t="str">
            <v>TR605CEHDFAU3A</v>
          </cell>
          <cell r="F280" t="str">
            <v>NPCB</v>
          </cell>
          <cell r="G280">
            <v>33</v>
          </cell>
          <cell r="H280">
            <v>27</v>
          </cell>
          <cell r="I280">
            <v>31</v>
          </cell>
        </row>
        <row r="281">
          <cell r="E281" t="str">
            <v>TR605CEREGU3A</v>
          </cell>
          <cell r="F281" t="str">
            <v>NPCA</v>
          </cell>
          <cell r="G281">
            <v>87</v>
          </cell>
          <cell r="H281">
            <v>49</v>
          </cell>
          <cell r="I281">
            <v>80</v>
          </cell>
        </row>
        <row r="282">
          <cell r="E282" t="str">
            <v>TR605CRPTPSU3A</v>
          </cell>
          <cell r="F282" t="str">
            <v>NPHN</v>
          </cell>
          <cell r="G282">
            <v>0</v>
          </cell>
          <cell r="H282">
            <v>48</v>
          </cell>
          <cell r="I282">
            <v>53</v>
          </cell>
        </row>
        <row r="283">
          <cell r="E283" t="str">
            <v>TR605CRPTPSUUB3A</v>
          </cell>
          <cell r="F283" t="str">
            <v>NPPJ</v>
          </cell>
          <cell r="G283">
            <v>71</v>
          </cell>
          <cell r="H283">
            <v>96</v>
          </cell>
          <cell r="I283">
            <v>123</v>
          </cell>
        </row>
        <row r="284">
          <cell r="E284" t="str">
            <v>TR605PSU3A</v>
          </cell>
          <cell r="F284" t="str">
            <v>NPHK</v>
          </cell>
          <cell r="G284">
            <v>0</v>
          </cell>
          <cell r="H284">
            <v>0</v>
          </cell>
          <cell r="I284">
            <v>17</v>
          </cell>
        </row>
        <row r="285">
          <cell r="E285">
            <v>0</v>
          </cell>
          <cell r="F285">
            <v>0</v>
          </cell>
          <cell r="G285">
            <v>0</v>
          </cell>
          <cell r="H285">
            <v>0</v>
          </cell>
          <cell r="I285">
            <v>0</v>
          </cell>
        </row>
        <row r="286">
          <cell r="E286">
            <v>0</v>
          </cell>
          <cell r="F286">
            <v>0</v>
          </cell>
          <cell r="G286">
            <v>0</v>
          </cell>
          <cell r="H286">
            <v>0</v>
          </cell>
          <cell r="I286">
            <v>0</v>
          </cell>
        </row>
        <row r="287">
          <cell r="E287">
            <v>0</v>
          </cell>
          <cell r="F287">
            <v>0</v>
          </cell>
          <cell r="G287">
            <v>0</v>
          </cell>
          <cell r="H287">
            <v>0</v>
          </cell>
          <cell r="I287">
            <v>0</v>
          </cell>
        </row>
        <row r="288">
          <cell r="E288" t="str">
            <v>D O M E S T I C   T R U E   S T R A N G E R</v>
          </cell>
        </row>
        <row r="289">
          <cell r="E289" t="str">
            <v>TR255YU3AC</v>
          </cell>
          <cell r="F289" t="str">
            <v>NDBA</v>
          </cell>
          <cell r="G289">
            <v>0</v>
          </cell>
          <cell r="H289">
            <v>0</v>
          </cell>
          <cell r="I289">
            <v>0</v>
          </cell>
        </row>
        <row r="290">
          <cell r="E290" t="str">
            <v>TR265BLC3A</v>
          </cell>
          <cell r="F290" t="str">
            <v>NGHL</v>
          </cell>
          <cell r="G290">
            <v>0</v>
          </cell>
          <cell r="H290">
            <v>0</v>
          </cell>
          <cell r="I290">
            <v>0</v>
          </cell>
        </row>
        <row r="291">
          <cell r="E291" t="str">
            <v>TR265BLCOWPS3A</v>
          </cell>
          <cell r="F291" t="str">
            <v>NEEB</v>
          </cell>
          <cell r="G291">
            <v>23</v>
          </cell>
          <cell r="H291">
            <v>28</v>
          </cell>
          <cell r="I291">
            <v>32</v>
          </cell>
        </row>
        <row r="292">
          <cell r="E292" t="str">
            <v>TR265BLCOWPSPP3A</v>
          </cell>
          <cell r="F292" t="str">
            <v>NEBPP</v>
          </cell>
          <cell r="G292">
            <v>0</v>
          </cell>
          <cell r="H292">
            <v>0</v>
          </cell>
          <cell r="I292">
            <v>0</v>
          </cell>
        </row>
        <row r="293">
          <cell r="E293" t="str">
            <v>TR265NBPLC3A</v>
          </cell>
          <cell r="F293" t="str">
            <v>NGNL</v>
          </cell>
          <cell r="G293">
            <v>0</v>
          </cell>
          <cell r="H293">
            <v>0</v>
          </cell>
          <cell r="I293">
            <v>0</v>
          </cell>
        </row>
        <row r="294">
          <cell r="E294" t="str">
            <v>TR265NBPLCSK3A</v>
          </cell>
          <cell r="F294" t="str">
            <v>S30</v>
          </cell>
          <cell r="G294">
            <v>30</v>
          </cell>
          <cell r="H294">
            <v>60</v>
          </cell>
          <cell r="I294">
            <v>90</v>
          </cell>
        </row>
        <row r="295">
          <cell r="E295" t="str">
            <v>TR265PBLCLTOPH3AS</v>
          </cell>
          <cell r="F295" t="str">
            <v>BLOCK</v>
          </cell>
          <cell r="G295">
            <v>0</v>
          </cell>
          <cell r="H295">
            <v>0</v>
          </cell>
          <cell r="I295">
            <v>0</v>
          </cell>
        </row>
        <row r="296">
          <cell r="E296" t="str">
            <v>TR265PBLCLTOPPH3A</v>
          </cell>
          <cell r="F296" t="str">
            <v>NVED</v>
          </cell>
          <cell r="G296">
            <v>24</v>
          </cell>
          <cell r="H296">
            <v>43</v>
          </cell>
          <cell r="I296">
            <v>46</v>
          </cell>
        </row>
        <row r="297">
          <cell r="E297" t="str">
            <v>TR265PBLCLTOPPH3AS</v>
          </cell>
          <cell r="F297" t="str">
            <v>BLOCK</v>
          </cell>
          <cell r="G297">
            <v>0</v>
          </cell>
          <cell r="H297">
            <v>0</v>
          </cell>
          <cell r="I297">
            <v>0</v>
          </cell>
        </row>
        <row r="298">
          <cell r="E298" t="str">
            <v>TR275BLCOW3A</v>
          </cell>
          <cell r="F298" t="str">
            <v>NFBB</v>
          </cell>
          <cell r="G298">
            <v>0</v>
          </cell>
          <cell r="H298">
            <v>0</v>
          </cell>
          <cell r="I298">
            <v>0</v>
          </cell>
        </row>
        <row r="299">
          <cell r="E299" t="str">
            <v>TR275BLCOWPS3A</v>
          </cell>
          <cell r="F299" t="str">
            <v>NFEB</v>
          </cell>
          <cell r="G299">
            <v>0</v>
          </cell>
          <cell r="H299">
            <v>0</v>
          </cell>
          <cell r="I299">
            <v>0</v>
          </cell>
        </row>
        <row r="300">
          <cell r="E300" t="str">
            <v>TR275BLCOWPS3AS</v>
          </cell>
          <cell r="F300" t="str">
            <v>NFET</v>
          </cell>
          <cell r="G300">
            <v>0</v>
          </cell>
          <cell r="H300">
            <v>0</v>
          </cell>
          <cell r="I300">
            <v>0</v>
          </cell>
        </row>
        <row r="301">
          <cell r="E301" t="str">
            <v>TR275BLCRCPOWPS3A</v>
          </cell>
          <cell r="F301" t="str">
            <v>NDPC</v>
          </cell>
          <cell r="G301">
            <v>0</v>
          </cell>
          <cell r="H301">
            <v>0</v>
          </cell>
          <cell r="I301">
            <v>0</v>
          </cell>
        </row>
        <row r="302">
          <cell r="E302" t="str">
            <v>TR275BLCWL3A</v>
          </cell>
          <cell r="F302" t="str">
            <v>NDLW</v>
          </cell>
          <cell r="G302">
            <v>0</v>
          </cell>
          <cell r="H302">
            <v>0</v>
          </cell>
          <cell r="I302">
            <v>0</v>
          </cell>
        </row>
        <row r="303">
          <cell r="E303" t="str">
            <v>TR275NBPLCOWPS3A</v>
          </cell>
          <cell r="F303" t="str">
            <v>NFFB</v>
          </cell>
          <cell r="G303">
            <v>10</v>
          </cell>
          <cell r="H303">
            <v>0</v>
          </cell>
          <cell r="I303">
            <v>10</v>
          </cell>
        </row>
        <row r="304">
          <cell r="E304" t="str">
            <v>TR275NBPLCWL3A</v>
          </cell>
          <cell r="F304" t="str">
            <v>NFNW</v>
          </cell>
          <cell r="G304">
            <v>0</v>
          </cell>
          <cell r="H304">
            <v>0</v>
          </cell>
          <cell r="I304">
            <v>0</v>
          </cell>
        </row>
        <row r="305">
          <cell r="E305" t="str">
            <v>TR275NBPLCWL3AS</v>
          </cell>
          <cell r="F305" t="str">
            <v>NFNT</v>
          </cell>
          <cell r="G305">
            <v>0</v>
          </cell>
          <cell r="H305">
            <v>0</v>
          </cell>
          <cell r="I305">
            <v>0</v>
          </cell>
        </row>
        <row r="306">
          <cell r="E306" t="str">
            <v>TR275NBPLCWLSK3A</v>
          </cell>
          <cell r="F306" t="str">
            <v>S35</v>
          </cell>
          <cell r="G306">
            <v>30</v>
          </cell>
          <cell r="H306">
            <v>30</v>
          </cell>
          <cell r="I306">
            <v>90</v>
          </cell>
        </row>
        <row r="307">
          <cell r="E307" t="str">
            <v>TR275RBPLCLTOW3AS</v>
          </cell>
          <cell r="F307" t="str">
            <v>NYBG</v>
          </cell>
          <cell r="G307">
            <v>0</v>
          </cell>
          <cell r="H307">
            <v>0</v>
          </cell>
          <cell r="I307">
            <v>0</v>
          </cell>
        </row>
        <row r="308">
          <cell r="E308" t="str">
            <v>TR275RBPLCOW3A</v>
          </cell>
          <cell r="F308" t="str">
            <v> NDWNP BLOCK</v>
          </cell>
          <cell r="G308">
            <v>0</v>
          </cell>
          <cell r="H308">
            <v>0</v>
          </cell>
          <cell r="I308">
            <v>0</v>
          </cell>
        </row>
        <row r="309">
          <cell r="E309" t="str">
            <v>TR275RBPLCOW3AS</v>
          </cell>
          <cell r="F309" t="str">
            <v>NYBC</v>
          </cell>
          <cell r="G309">
            <v>0</v>
          </cell>
          <cell r="H309">
            <v>12</v>
          </cell>
          <cell r="I309">
            <v>10</v>
          </cell>
        </row>
        <row r="310">
          <cell r="E310" t="str">
            <v>TR275RBPLCWL3A</v>
          </cell>
          <cell r="F310" t="str">
            <v>NYBW</v>
          </cell>
          <cell r="G310">
            <v>0</v>
          </cell>
          <cell r="H310">
            <v>0</v>
          </cell>
          <cell r="I310">
            <v>0</v>
          </cell>
        </row>
        <row r="311">
          <cell r="E311" t="str">
            <v>TR275RBPLCWL3AS</v>
          </cell>
          <cell r="F311" t="str">
            <v>NYBT</v>
          </cell>
          <cell r="G311">
            <v>0</v>
          </cell>
          <cell r="H311">
            <v>0</v>
          </cell>
          <cell r="I311">
            <v>0</v>
          </cell>
        </row>
        <row r="312">
          <cell r="E312" t="str">
            <v>TR295NSTLTDXWL3A</v>
          </cell>
          <cell r="F312" t="str">
            <v>NGLY</v>
          </cell>
          <cell r="G312">
            <v>26</v>
          </cell>
          <cell r="H312">
            <v>21</v>
          </cell>
          <cell r="I312">
            <v>18</v>
          </cell>
        </row>
        <row r="313">
          <cell r="E313" t="str">
            <v>TR295NSTLTOR3AS</v>
          </cell>
          <cell r="F313" t="str">
            <v>NGTG</v>
          </cell>
          <cell r="G313">
            <v>0</v>
          </cell>
          <cell r="H313">
            <v>0</v>
          </cell>
          <cell r="I313">
            <v>0</v>
          </cell>
        </row>
        <row r="314">
          <cell r="E314" t="str">
            <v>TR295NSTPSRLTDX3A</v>
          </cell>
          <cell r="F314" t="str">
            <v>NGGH</v>
          </cell>
          <cell r="G314">
            <v>28</v>
          </cell>
          <cell r="H314">
            <v>30</v>
          </cell>
          <cell r="I314">
            <v>31</v>
          </cell>
        </row>
        <row r="315">
          <cell r="E315" t="str">
            <v>TR475BPELCO3A</v>
          </cell>
          <cell r="F315" t="str">
            <v>NJBB</v>
          </cell>
          <cell r="G315">
            <v>0</v>
          </cell>
          <cell r="H315">
            <v>0</v>
          </cell>
          <cell r="I315">
            <v>0</v>
          </cell>
        </row>
        <row r="316">
          <cell r="E316" t="str">
            <v>TR475BPELCOPS3A</v>
          </cell>
          <cell r="F316" t="str">
            <v>NJEB</v>
          </cell>
          <cell r="G316">
            <v>0</v>
          </cell>
          <cell r="H316">
            <v>0</v>
          </cell>
          <cell r="I316">
            <v>0</v>
          </cell>
        </row>
        <row r="317">
          <cell r="E317" t="str">
            <v>TR475BPELCOPS3AS</v>
          </cell>
          <cell r="F317" t="str">
            <v>NJEC</v>
          </cell>
          <cell r="G317">
            <v>0</v>
          </cell>
          <cell r="H317">
            <v>0</v>
          </cell>
          <cell r="I317">
            <v>0</v>
          </cell>
        </row>
        <row r="318">
          <cell r="E318" t="str">
            <v>TR475BPELCWL3A</v>
          </cell>
          <cell r="F318" t="str">
            <v>NJBW</v>
          </cell>
          <cell r="G318">
            <v>0</v>
          </cell>
          <cell r="H318">
            <v>0</v>
          </cell>
          <cell r="I318">
            <v>0</v>
          </cell>
        </row>
        <row r="319">
          <cell r="E319" t="str">
            <v>TR475BPELCWLLT3A</v>
          </cell>
          <cell r="F319" t="str">
            <v>NJBY</v>
          </cell>
          <cell r="G319">
            <v>9</v>
          </cell>
          <cell r="H319">
            <v>7</v>
          </cell>
          <cell r="I319">
            <v>8</v>
          </cell>
        </row>
        <row r="320">
          <cell r="E320" t="str">
            <v>TR475BPLCLTOWPS3AS</v>
          </cell>
          <cell r="F320" t="str">
            <v>NJEG</v>
          </cell>
          <cell r="G320">
            <v>0</v>
          </cell>
          <cell r="H320">
            <v>0</v>
          </cell>
          <cell r="I320">
            <v>0</v>
          </cell>
        </row>
        <row r="321">
          <cell r="E321" t="str">
            <v>TR475NBPLCLTOWPS3A</v>
          </cell>
          <cell r="F321" t="str">
            <v>NJFH</v>
          </cell>
          <cell r="G321">
            <v>12</v>
          </cell>
          <cell r="H321">
            <v>11</v>
          </cell>
          <cell r="I321">
            <v>15</v>
          </cell>
        </row>
        <row r="322">
          <cell r="E322" t="str">
            <v>TR475NBPLCOWPS3A</v>
          </cell>
          <cell r="F322" t="str">
            <v>NJFB</v>
          </cell>
          <cell r="G322">
            <v>11</v>
          </cell>
          <cell r="H322">
            <v>11</v>
          </cell>
          <cell r="I322">
            <v>0</v>
          </cell>
        </row>
        <row r="323">
          <cell r="E323" t="str">
            <v>TR475NSTLCLTOW3AS</v>
          </cell>
          <cell r="F323" t="str">
            <v>NJTX</v>
          </cell>
          <cell r="G323">
            <v>105</v>
          </cell>
          <cell r="H323">
            <v>93</v>
          </cell>
          <cell r="I323">
            <v>90</v>
          </cell>
        </row>
        <row r="324">
          <cell r="E324" t="str">
            <v>TR575BICLCOR3AS</v>
          </cell>
          <cell r="F324" t="str">
            <v>NEW</v>
          </cell>
          <cell r="G324">
            <v>0</v>
          </cell>
          <cell r="H324">
            <v>0</v>
          </cell>
          <cell r="I324">
            <v>0</v>
          </cell>
        </row>
        <row r="325">
          <cell r="E325" t="str">
            <v>TR575BICPSOCRP3ALT</v>
          </cell>
          <cell r="F325" t="str">
            <v>NEW</v>
          </cell>
          <cell r="G325">
            <v>0</v>
          </cell>
          <cell r="H325">
            <v>0</v>
          </cell>
          <cell r="I325">
            <v>0</v>
          </cell>
        </row>
        <row r="326">
          <cell r="E326" t="str">
            <v>TR575NSTLC3A</v>
          </cell>
          <cell r="F326" t="str">
            <v>NKJA</v>
          </cell>
          <cell r="G326">
            <v>0</v>
          </cell>
          <cell r="H326">
            <v>0</v>
          </cell>
          <cell r="I326">
            <v>0</v>
          </cell>
        </row>
        <row r="327">
          <cell r="E327" t="str">
            <v>TR595BPLCOFR3AD</v>
          </cell>
          <cell r="F327" t="str">
            <v>NLBB</v>
          </cell>
          <cell r="G327">
            <v>24</v>
          </cell>
          <cell r="H327">
            <v>44</v>
          </cell>
          <cell r="I327">
            <v>51</v>
          </cell>
        </row>
        <row r="328">
          <cell r="E328" t="str">
            <v>TR595NSTFTL3AD</v>
          </cell>
          <cell r="F328" t="str">
            <v>NLLY</v>
          </cell>
          <cell r="G328">
            <v>12</v>
          </cell>
          <cell r="H328">
            <v>7</v>
          </cell>
          <cell r="I328">
            <v>10</v>
          </cell>
        </row>
        <row r="329">
          <cell r="E329" t="str">
            <v>TR595NSTFTLO3AD</v>
          </cell>
          <cell r="F329" t="str">
            <v>NLLH</v>
          </cell>
          <cell r="G329">
            <v>0</v>
          </cell>
          <cell r="H329">
            <v>0</v>
          </cell>
          <cell r="I329">
            <v>0</v>
          </cell>
        </row>
        <row r="330">
          <cell r="E330" t="str">
            <v>TR595NSTLCLTOPS3AD</v>
          </cell>
          <cell r="F330">
            <v>0</v>
          </cell>
          <cell r="G330">
            <v>14</v>
          </cell>
          <cell r="H330">
            <v>16</v>
          </cell>
          <cell r="I330">
            <v>21</v>
          </cell>
        </row>
        <row r="331">
          <cell r="E331" t="str">
            <v>TR595NSTLCOPSFL3AD</v>
          </cell>
          <cell r="F331" t="str">
            <v>NLGB</v>
          </cell>
          <cell r="G331">
            <v>0</v>
          </cell>
          <cell r="H331">
            <v>0</v>
          </cell>
          <cell r="I331">
            <v>0</v>
          </cell>
        </row>
        <row r="332">
          <cell r="E332" t="str">
            <v>TRSACTORWOP3A</v>
          </cell>
          <cell r="F332" t="str">
            <v>NDVA</v>
          </cell>
          <cell r="G332">
            <v>0</v>
          </cell>
          <cell r="H332">
            <v>0</v>
          </cell>
          <cell r="I332">
            <v>0</v>
          </cell>
        </row>
        <row r="333">
          <cell r="E333" t="str">
            <v>TR445PSU3A</v>
          </cell>
          <cell r="F333" t="str">
            <v>NMHB</v>
          </cell>
          <cell r="G333">
            <v>0</v>
          </cell>
          <cell r="H333">
            <v>0</v>
          </cell>
          <cell r="I333">
            <v>0</v>
          </cell>
        </row>
        <row r="334">
          <cell r="E334" t="str">
            <v>TR555PSUUP3AD</v>
          </cell>
          <cell r="F334" t="str">
            <v>NNPJ</v>
          </cell>
          <cell r="G334">
            <v>0</v>
          </cell>
          <cell r="H334">
            <v>0</v>
          </cell>
          <cell r="I334">
            <v>0</v>
          </cell>
        </row>
        <row r="335">
          <cell r="E335" t="str">
            <v>TR555RCPSUUPLT3AD</v>
          </cell>
          <cell r="F335" t="str">
            <v>NNAY</v>
          </cell>
          <cell r="G335">
            <v>30</v>
          </cell>
          <cell r="H335">
            <v>38</v>
          </cell>
          <cell r="I335">
            <v>33</v>
          </cell>
        </row>
        <row r="336">
          <cell r="E336" t="str">
            <v>TR555RVCUUP3AD</v>
          </cell>
          <cell r="F336" t="str">
            <v>NNASC</v>
          </cell>
          <cell r="G336">
            <v>0</v>
          </cell>
          <cell r="H336">
            <v>0</v>
          </cell>
          <cell r="I336">
            <v>0</v>
          </cell>
        </row>
        <row r="337">
          <cell r="E337" t="str">
            <v>TR605CEHDFAUUB3A</v>
          </cell>
          <cell r="F337" t="str">
            <v>NPCJ</v>
          </cell>
          <cell r="G337">
            <v>0</v>
          </cell>
          <cell r="H337">
            <v>0</v>
          </cell>
          <cell r="I337">
            <v>0</v>
          </cell>
        </row>
        <row r="338">
          <cell r="E338" t="str">
            <v>TR605CEREGUUB3A</v>
          </cell>
          <cell r="F338" t="str">
            <v>NPCK</v>
          </cell>
          <cell r="G338">
            <v>0</v>
          </cell>
          <cell r="H338">
            <v>0</v>
          </cell>
          <cell r="I338">
            <v>0</v>
          </cell>
        </row>
        <row r="339">
          <cell r="E339" t="str">
            <v>TR605CRPTPSUUB3AI</v>
          </cell>
          <cell r="F339" t="str">
            <v>NSPJ</v>
          </cell>
          <cell r="G339">
            <v>0</v>
          </cell>
          <cell r="H339">
            <v>0</v>
          </cell>
          <cell r="I339">
            <v>0</v>
          </cell>
        </row>
        <row r="340">
          <cell r="E340" t="str">
            <v>TR605CRPTPSUUP3A</v>
          </cell>
          <cell r="F340" t="str">
            <v>NPACS</v>
          </cell>
          <cell r="G340">
            <v>0</v>
          </cell>
          <cell r="H340">
            <v>0</v>
          </cell>
          <cell r="I340">
            <v>0</v>
          </cell>
        </row>
        <row r="341">
          <cell r="E341" t="str">
            <v>TR605PSU3AI</v>
          </cell>
          <cell r="F341" t="str">
            <v>NSHA</v>
          </cell>
          <cell r="G341">
            <v>0</v>
          </cell>
          <cell r="H341">
            <v>0</v>
          </cell>
          <cell r="I341">
            <v>0</v>
          </cell>
        </row>
        <row r="342">
          <cell r="E342" t="str">
            <v>TR605PSUUB3A</v>
          </cell>
          <cell r="F342" t="str">
            <v>NPPK</v>
          </cell>
          <cell r="G342">
            <v>0</v>
          </cell>
          <cell r="H342">
            <v>0</v>
          </cell>
          <cell r="I342">
            <v>0</v>
          </cell>
        </row>
        <row r="343">
          <cell r="E343" t="str">
            <v>TR605PSUUP3A</v>
          </cell>
          <cell r="F343" t="str">
            <v>NPAPS</v>
          </cell>
          <cell r="G343">
            <v>0</v>
          </cell>
          <cell r="H343">
            <v>0</v>
          </cell>
          <cell r="I343">
            <v>0</v>
          </cell>
        </row>
        <row r="344">
          <cell r="E344" t="str">
            <v>TR605RUMPT3AR</v>
          </cell>
          <cell r="F344" t="str">
            <v>NPHJ</v>
          </cell>
          <cell r="G344">
            <v>136</v>
          </cell>
          <cell r="H344">
            <v>133</v>
          </cell>
          <cell r="I344">
            <v>121</v>
          </cell>
        </row>
        <row r="345">
          <cell r="E345" t="str">
            <v>TR605RVCPSU3A</v>
          </cell>
          <cell r="F345" t="str">
            <v>NPHL</v>
          </cell>
          <cell r="G345">
            <v>0</v>
          </cell>
          <cell r="H345">
            <v>0</v>
          </cell>
          <cell r="I345">
            <v>0</v>
          </cell>
        </row>
        <row r="346">
          <cell r="E346" t="str">
            <v>TR605RVCPSUUB3A</v>
          </cell>
          <cell r="F346" t="str">
            <v>NPPL</v>
          </cell>
          <cell r="G346">
            <v>0</v>
          </cell>
          <cell r="H346">
            <v>0</v>
          </cell>
          <cell r="I346">
            <v>0</v>
          </cell>
        </row>
        <row r="347">
          <cell r="E347" t="str">
            <v>TR605RVCPSUUP3A</v>
          </cell>
          <cell r="F347" t="str">
            <v>NPAHS</v>
          </cell>
          <cell r="G347">
            <v>0</v>
          </cell>
          <cell r="H347">
            <v>0</v>
          </cell>
          <cell r="I347">
            <v>0</v>
          </cell>
        </row>
        <row r="348">
          <cell r="E348" t="str">
            <v>TR605U3A</v>
          </cell>
          <cell r="F348" t="str">
            <v>NPAB</v>
          </cell>
          <cell r="G348">
            <v>0</v>
          </cell>
          <cell r="H348">
            <v>22</v>
          </cell>
          <cell r="I348">
            <v>29</v>
          </cell>
        </row>
        <row r="349">
          <cell r="E349">
            <v>0</v>
          </cell>
          <cell r="F349">
            <v>0</v>
          </cell>
          <cell r="G349">
            <v>0</v>
          </cell>
          <cell r="H349">
            <v>0</v>
          </cell>
          <cell r="I349">
            <v>0</v>
          </cell>
        </row>
        <row r="350">
          <cell r="E350">
            <v>0</v>
          </cell>
          <cell r="F350">
            <v>0</v>
          </cell>
          <cell r="G350">
            <v>0</v>
          </cell>
          <cell r="H350">
            <v>0</v>
          </cell>
          <cell r="I350">
            <v>0</v>
          </cell>
        </row>
        <row r="351">
          <cell r="E351">
            <v>0</v>
          </cell>
          <cell r="F351">
            <v>0</v>
          </cell>
          <cell r="G351">
            <v>0</v>
          </cell>
          <cell r="H351">
            <v>0</v>
          </cell>
          <cell r="I351">
            <v>0</v>
          </cell>
        </row>
        <row r="352">
          <cell r="E352">
            <v>0</v>
          </cell>
          <cell r="F352">
            <v>0</v>
          </cell>
          <cell r="G352">
            <v>0</v>
          </cell>
          <cell r="H352">
            <v>0</v>
          </cell>
          <cell r="I352">
            <v>0</v>
          </cell>
        </row>
        <row r="353">
          <cell r="E353">
            <v>0</v>
          </cell>
          <cell r="F353">
            <v>0</v>
          </cell>
          <cell r="G353">
            <v>0</v>
          </cell>
          <cell r="H353">
            <v>0</v>
          </cell>
          <cell r="I353">
            <v>0</v>
          </cell>
        </row>
        <row r="354">
          <cell r="E354">
            <v>0</v>
          </cell>
          <cell r="F354">
            <v>0</v>
          </cell>
          <cell r="G354">
            <v>0</v>
          </cell>
          <cell r="H354">
            <v>0</v>
          </cell>
          <cell r="I354">
            <v>0</v>
          </cell>
        </row>
        <row r="355">
          <cell r="E355">
            <v>0</v>
          </cell>
          <cell r="F355">
            <v>0</v>
          </cell>
          <cell r="G355">
            <v>0</v>
          </cell>
          <cell r="H355">
            <v>0</v>
          </cell>
          <cell r="I355">
            <v>0</v>
          </cell>
        </row>
        <row r="356">
          <cell r="E356">
            <v>0</v>
          </cell>
          <cell r="F356">
            <v>0</v>
          </cell>
          <cell r="G356">
            <v>0</v>
          </cell>
          <cell r="H356">
            <v>0</v>
          </cell>
          <cell r="I356">
            <v>0</v>
          </cell>
        </row>
        <row r="357">
          <cell r="E357">
            <v>0</v>
          </cell>
          <cell r="F357">
            <v>0</v>
          </cell>
          <cell r="G357">
            <v>0</v>
          </cell>
          <cell r="H357">
            <v>0</v>
          </cell>
          <cell r="I357">
            <v>0</v>
          </cell>
        </row>
        <row r="358">
          <cell r="E358">
            <v>0</v>
          </cell>
          <cell r="F358">
            <v>0</v>
          </cell>
          <cell r="G358">
            <v>0</v>
          </cell>
          <cell r="H358">
            <v>0</v>
          </cell>
          <cell r="I358">
            <v>0</v>
          </cell>
        </row>
        <row r="359">
          <cell r="E359">
            <v>0</v>
          </cell>
          <cell r="F359">
            <v>0</v>
          </cell>
          <cell r="G359">
            <v>0</v>
          </cell>
          <cell r="H359">
            <v>0</v>
          </cell>
          <cell r="I359">
            <v>0</v>
          </cell>
        </row>
        <row r="360">
          <cell r="E360">
            <v>0</v>
          </cell>
          <cell r="F360">
            <v>0</v>
          </cell>
          <cell r="G360">
            <v>0</v>
          </cell>
          <cell r="H360">
            <v>0</v>
          </cell>
          <cell r="I360">
            <v>0</v>
          </cell>
        </row>
        <row r="361">
          <cell r="E361">
            <v>0</v>
          </cell>
          <cell r="F361">
            <v>0</v>
          </cell>
          <cell r="G361">
            <v>0</v>
          </cell>
          <cell r="H361">
            <v>0</v>
          </cell>
          <cell r="I361">
            <v>0</v>
          </cell>
        </row>
        <row r="362">
          <cell r="E362">
            <v>0</v>
          </cell>
          <cell r="F362">
            <v>0</v>
          </cell>
          <cell r="G362">
            <v>0</v>
          </cell>
          <cell r="H362">
            <v>0</v>
          </cell>
          <cell r="I362">
            <v>0</v>
          </cell>
        </row>
        <row r="363">
          <cell r="E363">
            <v>0</v>
          </cell>
          <cell r="F363">
            <v>0</v>
          </cell>
          <cell r="G363">
            <v>0</v>
          </cell>
          <cell r="H363">
            <v>0</v>
          </cell>
          <cell r="I363">
            <v>0</v>
          </cell>
        </row>
        <row r="364">
          <cell r="E364">
            <v>0</v>
          </cell>
          <cell r="F364">
            <v>0</v>
          </cell>
          <cell r="G364">
            <v>0</v>
          </cell>
          <cell r="H364">
            <v>0</v>
          </cell>
          <cell r="I364">
            <v>0</v>
          </cell>
        </row>
        <row r="365">
          <cell r="E365">
            <v>0</v>
          </cell>
          <cell r="F365">
            <v>0</v>
          </cell>
          <cell r="G365">
            <v>0</v>
          </cell>
          <cell r="H365">
            <v>0</v>
          </cell>
          <cell r="I365">
            <v>0</v>
          </cell>
        </row>
        <row r="366">
          <cell r="E366">
            <v>0</v>
          </cell>
          <cell r="F366">
            <v>0</v>
          </cell>
          <cell r="G366">
            <v>0</v>
          </cell>
          <cell r="H366">
            <v>0</v>
          </cell>
          <cell r="I366">
            <v>0</v>
          </cell>
        </row>
        <row r="367">
          <cell r="E367">
            <v>0</v>
          </cell>
          <cell r="F367">
            <v>0</v>
          </cell>
          <cell r="G367">
            <v>0</v>
          </cell>
          <cell r="H367">
            <v>0</v>
          </cell>
          <cell r="I367">
            <v>0</v>
          </cell>
        </row>
        <row r="368">
          <cell r="E368">
            <v>0</v>
          </cell>
          <cell r="F368">
            <v>0</v>
          </cell>
          <cell r="G368">
            <v>0</v>
          </cell>
          <cell r="H368">
            <v>0</v>
          </cell>
          <cell r="I368">
            <v>0</v>
          </cell>
        </row>
        <row r="369">
          <cell r="E369" t="str">
            <v>D O M E S T I C   N E W  M O D E L</v>
          </cell>
        </row>
        <row r="370">
          <cell r="E370" t="str">
            <v>TR255PBP3AC</v>
          </cell>
          <cell r="F370" t="str">
            <v>NEW</v>
          </cell>
          <cell r="G370">
            <v>23</v>
          </cell>
          <cell r="H370">
            <v>186</v>
          </cell>
          <cell r="I370">
            <v>198</v>
          </cell>
        </row>
        <row r="371">
          <cell r="E371" t="str">
            <v>TR475NSTLCLTOPS3AS</v>
          </cell>
          <cell r="F371" t="str">
            <v>NEW</v>
          </cell>
          <cell r="G371">
            <v>62</v>
          </cell>
          <cell r="H371">
            <v>73</v>
          </cell>
          <cell r="I371">
            <v>36</v>
          </cell>
        </row>
        <row r="372">
          <cell r="E372" t="str">
            <v>TR475NSTLCLTWL3AS</v>
          </cell>
          <cell r="F372" t="str">
            <v>NEW</v>
          </cell>
          <cell r="G372">
            <v>50</v>
          </cell>
          <cell r="H372">
            <v>92</v>
          </cell>
          <cell r="I372">
            <v>29</v>
          </cell>
        </row>
        <row r="373">
          <cell r="E373" t="str">
            <v>TR475NSTLCOW3AS</v>
          </cell>
          <cell r="F373" t="str">
            <v>NEW</v>
          </cell>
          <cell r="G373">
            <v>12</v>
          </cell>
          <cell r="H373">
            <v>61</v>
          </cell>
          <cell r="I373">
            <v>53</v>
          </cell>
        </row>
        <row r="374">
          <cell r="E374" t="str">
            <v>TR475NSTLCWL3AS</v>
          </cell>
          <cell r="F374" t="str">
            <v>NEW</v>
          </cell>
          <cell r="G374">
            <v>49</v>
          </cell>
          <cell r="H374">
            <v>59</v>
          </cell>
          <cell r="I374">
            <v>59</v>
          </cell>
        </row>
        <row r="375">
          <cell r="E375" t="str">
            <v>TR575NSTLCOW3AS</v>
          </cell>
          <cell r="F375" t="str">
            <v>NEW</v>
          </cell>
          <cell r="G375">
            <v>131</v>
          </cell>
          <cell r="H375">
            <v>170</v>
          </cell>
          <cell r="I375">
            <v>92</v>
          </cell>
        </row>
        <row r="376">
          <cell r="E376" t="str">
            <v>TR575NSTLCOWPS3AFS</v>
          </cell>
          <cell r="F376" t="str">
            <v>NEW</v>
          </cell>
          <cell r="G376">
            <v>34</v>
          </cell>
          <cell r="H376">
            <v>65</v>
          </cell>
          <cell r="I376">
            <v>36</v>
          </cell>
        </row>
        <row r="377">
          <cell r="E377" t="str">
            <v>TR575NSTLCWL3AS</v>
          </cell>
          <cell r="F377" t="str">
            <v>NEW</v>
          </cell>
          <cell r="G377">
            <v>27</v>
          </cell>
          <cell r="H377">
            <v>44</v>
          </cell>
          <cell r="I377">
            <v>26</v>
          </cell>
        </row>
        <row r="378">
          <cell r="E378" t="str">
            <v>TR575BPLCOPSU3AS</v>
          </cell>
          <cell r="F378" t="str">
            <v>NEW</v>
          </cell>
          <cell r="G378">
            <v>0</v>
          </cell>
          <cell r="H378">
            <v>0</v>
          </cell>
          <cell r="I378">
            <v>0</v>
          </cell>
        </row>
        <row r="379">
          <cell r="G379">
            <v>0</v>
          </cell>
          <cell r="H379">
            <v>0</v>
          </cell>
          <cell r="I379">
            <v>0</v>
          </cell>
        </row>
        <row r="380">
          <cell r="H380">
            <v>0</v>
          </cell>
          <cell r="I380">
            <v>0</v>
          </cell>
        </row>
        <row r="381">
          <cell r="E381">
            <v>0</v>
          </cell>
          <cell r="F381">
            <v>0</v>
          </cell>
          <cell r="G381">
            <v>0</v>
          </cell>
          <cell r="H381">
            <v>0</v>
          </cell>
          <cell r="I381">
            <v>0</v>
          </cell>
        </row>
        <row r="382">
          <cell r="E382">
            <v>0</v>
          </cell>
          <cell r="F382">
            <v>0</v>
          </cell>
          <cell r="G382">
            <v>0</v>
          </cell>
          <cell r="H382">
            <v>0</v>
          </cell>
          <cell r="I382">
            <v>0</v>
          </cell>
        </row>
        <row r="383">
          <cell r="E383">
            <v>0</v>
          </cell>
          <cell r="F383">
            <v>0</v>
          </cell>
          <cell r="G383">
            <v>0</v>
          </cell>
          <cell r="H383">
            <v>0</v>
          </cell>
          <cell r="I383">
            <v>0</v>
          </cell>
        </row>
        <row r="384">
          <cell r="E384" t="str">
            <v>E X P O R T  -  R O W</v>
          </cell>
        </row>
        <row r="385">
          <cell r="E385" t="str">
            <v>TR255YU3AC NM</v>
          </cell>
          <cell r="F385" t="str">
            <v>NEW</v>
          </cell>
          <cell r="G385">
            <v>0</v>
          </cell>
          <cell r="H385">
            <v>0</v>
          </cell>
          <cell r="I385">
            <v>0</v>
          </cell>
        </row>
        <row r="386">
          <cell r="E386" t="str">
            <v>TR265NBPLCE3A</v>
          </cell>
          <cell r="F386" t="str">
            <v>NENX</v>
          </cell>
          <cell r="G386">
            <v>0</v>
          </cell>
          <cell r="H386">
            <v>0</v>
          </cell>
          <cell r="I386">
            <v>0</v>
          </cell>
        </row>
        <row r="387">
          <cell r="E387" t="str">
            <v>TR265NSTLCE3A</v>
          </cell>
          <cell r="F387" t="str">
            <v>NVTLE</v>
          </cell>
          <cell r="G387">
            <v>0</v>
          </cell>
          <cell r="H387">
            <v>0</v>
          </cell>
          <cell r="I387">
            <v>0</v>
          </cell>
        </row>
        <row r="388">
          <cell r="E388" t="str">
            <v>TR275NBPLCE3A</v>
          </cell>
          <cell r="F388" t="str">
            <v>NFNA</v>
          </cell>
          <cell r="G388">
            <v>5</v>
          </cell>
          <cell r="H388">
            <v>18</v>
          </cell>
          <cell r="I388">
            <v>10</v>
          </cell>
        </row>
        <row r="389">
          <cell r="E389" t="str">
            <v>TR275NSTUSMEV</v>
          </cell>
          <cell r="F389" t="str">
            <v>NMVE BLOCK</v>
          </cell>
          <cell r="G389">
            <v>0</v>
          </cell>
          <cell r="H389">
            <v>0</v>
          </cell>
          <cell r="I389">
            <v>0</v>
          </cell>
        </row>
        <row r="390">
          <cell r="E390" t="str">
            <v>TR275NSTUSMEV-BAN</v>
          </cell>
          <cell r="F390" t="str">
            <v>NMVEB BLOCK</v>
          </cell>
          <cell r="G390">
            <v>0</v>
          </cell>
          <cell r="H390">
            <v>0</v>
          </cell>
          <cell r="I390">
            <v>0</v>
          </cell>
        </row>
        <row r="391">
          <cell r="E391" t="str">
            <v>TR275NSTUSMLCE3A</v>
          </cell>
          <cell r="F391" t="str">
            <v>NFTX</v>
          </cell>
          <cell r="G391">
            <v>0</v>
          </cell>
          <cell r="H391">
            <v>0</v>
          </cell>
          <cell r="I391">
            <v>0</v>
          </cell>
        </row>
        <row r="392">
          <cell r="E392" t="str">
            <v>TR275NSTUSMLCE3A B</v>
          </cell>
          <cell r="F392" t="str">
            <v>NFTX</v>
          </cell>
          <cell r="G392">
            <v>0</v>
          </cell>
          <cell r="H392">
            <v>0</v>
          </cell>
          <cell r="I392">
            <v>0</v>
          </cell>
        </row>
        <row r="393">
          <cell r="E393" t="str">
            <v>TR275NSTUSMLCEV3A</v>
          </cell>
          <cell r="F393" t="str">
            <v>NFTV</v>
          </cell>
          <cell r="G393">
            <v>0</v>
          </cell>
          <cell r="H393">
            <v>0</v>
          </cell>
          <cell r="I393">
            <v>0</v>
          </cell>
        </row>
        <row r="394">
          <cell r="E394" t="str">
            <v>TR275NSTUSMLCEV3A B</v>
          </cell>
          <cell r="F394" t="str">
            <v>NFTV</v>
          </cell>
          <cell r="G394">
            <v>0</v>
          </cell>
          <cell r="H394">
            <v>19</v>
          </cell>
          <cell r="I394">
            <v>22</v>
          </cell>
        </row>
        <row r="395">
          <cell r="E395" t="str">
            <v>TR295NSTLTDXE3A</v>
          </cell>
          <cell r="F395" t="str">
            <v>NGTA</v>
          </cell>
          <cell r="G395">
            <v>0</v>
          </cell>
          <cell r="H395">
            <v>0</v>
          </cell>
          <cell r="I395">
            <v>0</v>
          </cell>
        </row>
        <row r="396">
          <cell r="E396" t="str">
            <v>TR575NBPE</v>
          </cell>
          <cell r="F396" t="str">
            <v>NANE BLOCK</v>
          </cell>
          <cell r="G396">
            <v>0</v>
          </cell>
          <cell r="H396">
            <v>0</v>
          </cell>
          <cell r="I396">
            <v>0</v>
          </cell>
        </row>
        <row r="397">
          <cell r="E397" t="str">
            <v>TR575NSTLCOWPS3AF NM</v>
          </cell>
          <cell r="F397" t="str">
            <v>NEW</v>
          </cell>
          <cell r="G397">
            <v>0</v>
          </cell>
          <cell r="H397">
            <v>0</v>
          </cell>
          <cell r="I397">
            <v>0</v>
          </cell>
        </row>
        <row r="398">
          <cell r="E398" t="str">
            <v>TR595NSTFTL3AD NM</v>
          </cell>
          <cell r="F398" t="str">
            <v>NEW</v>
          </cell>
          <cell r="G398">
            <v>0</v>
          </cell>
          <cell r="H398">
            <v>0</v>
          </cell>
          <cell r="I398">
            <v>0</v>
          </cell>
        </row>
        <row r="399">
          <cell r="E399" t="str">
            <v>TR595NSTFTL3AD NM B</v>
          </cell>
          <cell r="F399" t="str">
            <v>NEW</v>
          </cell>
          <cell r="G399">
            <v>0</v>
          </cell>
          <cell r="H399">
            <v>9</v>
          </cell>
          <cell r="I399">
            <v>7</v>
          </cell>
        </row>
        <row r="400">
          <cell r="E400" t="str">
            <v>TR595NSTRPSFLOF3AD NM</v>
          </cell>
          <cell r="F400" t="str">
            <v>NLTCF</v>
          </cell>
          <cell r="G400">
            <v>0</v>
          </cell>
          <cell r="H400">
            <v>0</v>
          </cell>
          <cell r="I400">
            <v>0</v>
          </cell>
        </row>
        <row r="401">
          <cell r="E401" t="str">
            <v>TR445U3A NM</v>
          </cell>
          <cell r="F401" t="str">
            <v>NAU BLOCK</v>
          </cell>
          <cell r="G401">
            <v>0</v>
          </cell>
          <cell r="H401">
            <v>0</v>
          </cell>
          <cell r="I401">
            <v>0</v>
          </cell>
        </row>
        <row r="402">
          <cell r="E402" t="str">
            <v>TR445UE3A</v>
          </cell>
          <cell r="F402" t="str">
            <v>NAUE</v>
          </cell>
          <cell r="G402">
            <v>4</v>
          </cell>
          <cell r="H402">
            <v>0</v>
          </cell>
          <cell r="I402">
            <v>0</v>
          </cell>
        </row>
        <row r="403">
          <cell r="E403" t="str">
            <v>TR605CEHDFAU3A NM</v>
          </cell>
          <cell r="F403" t="str">
            <v>NEW</v>
          </cell>
          <cell r="G403">
            <v>0</v>
          </cell>
          <cell r="H403">
            <v>0</v>
          </cell>
          <cell r="I403">
            <v>0</v>
          </cell>
        </row>
        <row r="404">
          <cell r="E404" t="str">
            <v>TR605CEU NM</v>
          </cell>
          <cell r="F404" t="str">
            <v>NJCE</v>
          </cell>
          <cell r="G404">
            <v>0</v>
          </cell>
          <cell r="H404">
            <v>0</v>
          </cell>
          <cell r="I404">
            <v>0</v>
          </cell>
        </row>
        <row r="405">
          <cell r="E405" t="str">
            <v>TR605CEULTRA NM</v>
          </cell>
          <cell r="F405" t="str">
            <v>NJCU</v>
          </cell>
          <cell r="G405">
            <v>4</v>
          </cell>
          <cell r="H405">
            <v>1</v>
          </cell>
          <cell r="I405">
            <v>6</v>
          </cell>
        </row>
        <row r="406">
          <cell r="E406" t="str">
            <v>TR605CEULTRADBEB</v>
          </cell>
          <cell r="F406" t="str">
            <v>NJCDE BLOCK</v>
          </cell>
          <cell r="G406">
            <v>0</v>
          </cell>
          <cell r="H406">
            <v>0</v>
          </cell>
          <cell r="I406">
            <v>0</v>
          </cell>
        </row>
        <row r="407">
          <cell r="E407" t="str">
            <v>TR605CEULTRADBEB B</v>
          </cell>
          <cell r="F407" t="str">
            <v>NJCDE BLOCK</v>
          </cell>
          <cell r="G407">
            <v>0</v>
          </cell>
          <cell r="H407">
            <v>0</v>
          </cell>
          <cell r="I407">
            <v>0</v>
          </cell>
        </row>
        <row r="408">
          <cell r="E408" t="str">
            <v>TR605CRPTPSULTRA NM</v>
          </cell>
          <cell r="F408" t="str">
            <v>NCRU</v>
          </cell>
          <cell r="G408">
            <v>4</v>
          </cell>
          <cell r="H408">
            <v>0</v>
          </cell>
          <cell r="I408">
            <v>0</v>
          </cell>
        </row>
        <row r="409">
          <cell r="E409" t="str">
            <v>TR605PMXEXP</v>
          </cell>
          <cell r="F409" t="str">
            <v>NMX BLOCK</v>
          </cell>
          <cell r="G409">
            <v>0</v>
          </cell>
          <cell r="H409">
            <v>0</v>
          </cell>
          <cell r="I409">
            <v>0</v>
          </cell>
        </row>
        <row r="410">
          <cell r="E410" t="str">
            <v>TR605PMXEXP B</v>
          </cell>
          <cell r="F410" t="str">
            <v>NMX BLOCK</v>
          </cell>
          <cell r="G410">
            <v>0</v>
          </cell>
          <cell r="H410">
            <v>0</v>
          </cell>
          <cell r="I410">
            <v>0</v>
          </cell>
        </row>
        <row r="411">
          <cell r="E411" t="str">
            <v>TR605ULTRAEXP</v>
          </cell>
          <cell r="F411" t="str">
            <v>NSAA</v>
          </cell>
          <cell r="G411">
            <v>10</v>
          </cell>
          <cell r="H411">
            <v>13</v>
          </cell>
          <cell r="I411">
            <v>10</v>
          </cell>
        </row>
        <row r="412">
          <cell r="E412">
            <v>0</v>
          </cell>
          <cell r="F412">
            <v>0</v>
          </cell>
          <cell r="G412">
            <v>0</v>
          </cell>
          <cell r="H412">
            <v>0</v>
          </cell>
          <cell r="I412">
            <v>0</v>
          </cell>
        </row>
        <row r="413">
          <cell r="E413">
            <v>0</v>
          </cell>
          <cell r="F413">
            <v>0</v>
          </cell>
          <cell r="G413">
            <v>0</v>
          </cell>
          <cell r="H413">
            <v>0</v>
          </cell>
          <cell r="I413">
            <v>0</v>
          </cell>
        </row>
        <row r="414">
          <cell r="E414">
            <v>0</v>
          </cell>
          <cell r="F414">
            <v>0</v>
          </cell>
          <cell r="G414">
            <v>0</v>
          </cell>
          <cell r="H414">
            <v>0</v>
          </cell>
          <cell r="I414">
            <v>0</v>
          </cell>
        </row>
        <row r="415">
          <cell r="E415">
            <v>0</v>
          </cell>
          <cell r="F415">
            <v>0</v>
          </cell>
          <cell r="G415">
            <v>0</v>
          </cell>
          <cell r="H415">
            <v>0</v>
          </cell>
          <cell r="I415">
            <v>0</v>
          </cell>
        </row>
        <row r="416">
          <cell r="E416">
            <v>0</v>
          </cell>
          <cell r="F416">
            <v>0</v>
          </cell>
          <cell r="G416">
            <v>0</v>
          </cell>
          <cell r="H416">
            <v>0</v>
          </cell>
          <cell r="I416">
            <v>0</v>
          </cell>
        </row>
        <row r="417">
          <cell r="E417">
            <v>0</v>
          </cell>
          <cell r="F417">
            <v>0</v>
          </cell>
          <cell r="G417">
            <v>0</v>
          </cell>
          <cell r="H417">
            <v>0</v>
          </cell>
          <cell r="I417">
            <v>0</v>
          </cell>
        </row>
        <row r="418">
          <cell r="E418">
            <v>0</v>
          </cell>
          <cell r="F418">
            <v>0</v>
          </cell>
          <cell r="G418">
            <v>0</v>
          </cell>
          <cell r="H418">
            <v>0</v>
          </cell>
          <cell r="I418">
            <v>0</v>
          </cell>
        </row>
        <row r="432">
          <cell r="E432" t="str">
            <v>TR265BLCLTOPH3A</v>
          </cell>
          <cell r="F432" t="str">
            <v>RADZ</v>
          </cell>
          <cell r="G432">
            <v>10</v>
          </cell>
          <cell r="H432">
            <v>14</v>
          </cell>
          <cell r="I432">
            <v>12</v>
          </cell>
        </row>
        <row r="433">
          <cell r="E433" t="str">
            <v>TR265BLCLTOW3A</v>
          </cell>
          <cell r="F433" t="str">
            <v>RAKO</v>
          </cell>
          <cell r="G433">
            <v>200</v>
          </cell>
          <cell r="H433">
            <v>144</v>
          </cell>
          <cell r="I433">
            <v>167</v>
          </cell>
        </row>
        <row r="434">
          <cell r="E434" t="str">
            <v>TR265BLCOW3A</v>
          </cell>
          <cell r="F434" t="str">
            <v>REBB</v>
          </cell>
          <cell r="G434">
            <v>120</v>
          </cell>
          <cell r="H434">
            <v>320</v>
          </cell>
          <cell r="I434">
            <v>409</v>
          </cell>
        </row>
        <row r="435">
          <cell r="E435" t="str">
            <v>TR265BLCPH3A</v>
          </cell>
          <cell r="F435" t="str">
            <v>REBZ</v>
          </cell>
          <cell r="G435">
            <v>0</v>
          </cell>
          <cell r="H435">
            <v>0</v>
          </cell>
          <cell r="I435">
            <v>0</v>
          </cell>
        </row>
        <row r="436">
          <cell r="E436" t="str">
            <v>TR265BLCWL3AS</v>
          </cell>
          <cell r="F436" t="str">
            <v>REBT</v>
          </cell>
          <cell r="G436">
            <v>0</v>
          </cell>
          <cell r="H436">
            <v>0</v>
          </cell>
          <cell r="I436">
            <v>16</v>
          </cell>
        </row>
        <row r="437">
          <cell r="E437" t="str">
            <v>TR265NBPLCLTOW3A</v>
          </cell>
          <cell r="F437" t="str">
            <v>RALO</v>
          </cell>
          <cell r="G437">
            <v>32</v>
          </cell>
          <cell r="H437">
            <v>58</v>
          </cell>
          <cell r="I437">
            <v>60</v>
          </cell>
        </row>
        <row r="438">
          <cell r="E438" t="str">
            <v>TR265NBPLCOW3A</v>
          </cell>
          <cell r="F438" t="str">
            <v>RENB</v>
          </cell>
          <cell r="G438">
            <v>3</v>
          </cell>
          <cell r="H438">
            <v>119</v>
          </cell>
          <cell r="I438">
            <v>65</v>
          </cell>
        </row>
        <row r="439">
          <cell r="E439" t="str">
            <v>TR265PBLCLTOPH3A</v>
          </cell>
          <cell r="F439" t="str">
            <v>RVBD</v>
          </cell>
          <cell r="G439">
            <v>464</v>
          </cell>
          <cell r="H439">
            <v>389</v>
          </cell>
          <cell r="I439">
            <v>359</v>
          </cell>
        </row>
        <row r="440">
          <cell r="E440" t="str">
            <v>TR275BLCLTOPH3A</v>
          </cell>
          <cell r="F440" t="str">
            <v>RAEZ</v>
          </cell>
          <cell r="G440">
            <v>0</v>
          </cell>
          <cell r="H440">
            <v>0</v>
          </cell>
          <cell r="I440">
            <v>0</v>
          </cell>
        </row>
        <row r="441">
          <cell r="E441" t="str">
            <v>TR275BLCLTOW3A</v>
          </cell>
          <cell r="F441" t="str">
            <v>RAFO</v>
          </cell>
          <cell r="G441">
            <v>202</v>
          </cell>
          <cell r="H441">
            <v>113</v>
          </cell>
          <cell r="I441">
            <v>116</v>
          </cell>
        </row>
        <row r="442">
          <cell r="E442" t="str">
            <v>TR275BLCOW3AS</v>
          </cell>
          <cell r="F442" t="str">
            <v>RAOS</v>
          </cell>
          <cell r="G442">
            <v>181</v>
          </cell>
          <cell r="H442">
            <v>129</v>
          </cell>
          <cell r="I442">
            <v>133</v>
          </cell>
        </row>
        <row r="443">
          <cell r="E443" t="str">
            <v>TR275BLCWL3AS</v>
          </cell>
          <cell r="F443" t="str">
            <v>RFBT</v>
          </cell>
          <cell r="G443">
            <v>87</v>
          </cell>
          <cell r="H443">
            <v>42</v>
          </cell>
          <cell r="I443">
            <v>44</v>
          </cell>
        </row>
        <row r="444">
          <cell r="E444" t="str">
            <v>TR275NBPLCLTOPH3A</v>
          </cell>
          <cell r="F444" t="str">
            <v>RASZ</v>
          </cell>
          <cell r="G444">
            <v>0</v>
          </cell>
          <cell r="H444">
            <v>0</v>
          </cell>
          <cell r="I444">
            <v>0</v>
          </cell>
        </row>
        <row r="445">
          <cell r="E445" t="str">
            <v>TR275NBPLCLTOW3A</v>
          </cell>
          <cell r="F445" t="str">
            <v>RAMO</v>
          </cell>
          <cell r="G445">
            <v>297</v>
          </cell>
          <cell r="H445">
            <v>209</v>
          </cell>
          <cell r="I445">
            <v>246</v>
          </cell>
        </row>
        <row r="446">
          <cell r="E446" t="str">
            <v>TR275NBPLCOPH3A</v>
          </cell>
          <cell r="F446" t="str">
            <v xml:space="preserve">RNV </v>
          </cell>
          <cell r="G446">
            <v>0</v>
          </cell>
          <cell r="H446">
            <v>0</v>
          </cell>
          <cell r="I446">
            <v>0</v>
          </cell>
        </row>
        <row r="447">
          <cell r="E447" t="str">
            <v>TR275NBPLCOW3A</v>
          </cell>
          <cell r="F447" t="str">
            <v>RFNB</v>
          </cell>
          <cell r="G447">
            <v>317</v>
          </cell>
          <cell r="H447">
            <v>210</v>
          </cell>
          <cell r="I447">
            <v>216</v>
          </cell>
        </row>
        <row r="448">
          <cell r="E448" t="str">
            <v>TR295NSTLTWL3A</v>
          </cell>
          <cell r="F448" t="str">
            <v>RGJY</v>
          </cell>
          <cell r="G448">
            <v>248</v>
          </cell>
          <cell r="H448">
            <v>189</v>
          </cell>
          <cell r="I448">
            <v>197</v>
          </cell>
        </row>
        <row r="449">
          <cell r="E449" t="str">
            <v>TR295NSTLTWPH3A</v>
          </cell>
          <cell r="F449" t="str">
            <v>RGTR</v>
          </cell>
          <cell r="G449">
            <v>12</v>
          </cell>
          <cell r="H449">
            <v>11</v>
          </cell>
          <cell r="I449">
            <v>12</v>
          </cell>
        </row>
        <row r="450">
          <cell r="E450" t="str">
            <v>TR475BPELCLTOW3A</v>
          </cell>
          <cell r="F450" t="str">
            <v>RJBH</v>
          </cell>
          <cell r="G450">
            <v>391</v>
          </cell>
          <cell r="H450">
            <v>104</v>
          </cell>
          <cell r="I450">
            <v>262</v>
          </cell>
        </row>
        <row r="451">
          <cell r="E451" t="str">
            <v>TR475BPELCLTOW3AS</v>
          </cell>
          <cell r="F451" t="str">
            <v>RJBG</v>
          </cell>
          <cell r="G451">
            <v>234</v>
          </cell>
          <cell r="H451">
            <v>158</v>
          </cell>
          <cell r="I451">
            <v>144</v>
          </cell>
        </row>
        <row r="452">
          <cell r="E452" t="str">
            <v>TR475BPELCO3AS</v>
          </cell>
          <cell r="F452" t="str">
            <v>RJBC</v>
          </cell>
          <cell r="G452">
            <v>174</v>
          </cell>
          <cell r="H452">
            <v>133</v>
          </cell>
          <cell r="I452">
            <v>137</v>
          </cell>
        </row>
        <row r="453">
          <cell r="E453" t="str">
            <v>TR475BPELCOPH3A</v>
          </cell>
          <cell r="F453" t="str">
            <v>RJBV</v>
          </cell>
          <cell r="G453">
            <v>60</v>
          </cell>
          <cell r="H453">
            <v>19</v>
          </cell>
          <cell r="I453">
            <v>10</v>
          </cell>
        </row>
        <row r="454">
          <cell r="E454" t="str">
            <v>TR475BPELCOWLTPO3A</v>
          </cell>
          <cell r="F454" t="str">
            <v>RJBP</v>
          </cell>
          <cell r="G454">
            <v>66</v>
          </cell>
          <cell r="H454">
            <v>43</v>
          </cell>
          <cell r="I454">
            <v>46</v>
          </cell>
        </row>
        <row r="455">
          <cell r="E455" t="str">
            <v>TR475BPELCWL3AS</v>
          </cell>
          <cell r="F455" t="str">
            <v>RBWS</v>
          </cell>
          <cell r="G455">
            <v>92</v>
          </cell>
          <cell r="H455">
            <v>68</v>
          </cell>
          <cell r="I455">
            <v>68</v>
          </cell>
        </row>
        <row r="456">
          <cell r="E456" t="str">
            <v>TR475BPELCWLLT3AS</v>
          </cell>
          <cell r="F456" t="str">
            <v>RJBX</v>
          </cell>
          <cell r="G456">
            <v>214</v>
          </cell>
          <cell r="H456">
            <v>127</v>
          </cell>
          <cell r="I456">
            <v>116</v>
          </cell>
        </row>
        <row r="457">
          <cell r="E457" t="str">
            <v>TR475BPELCWPH3A</v>
          </cell>
          <cell r="F457" t="str">
            <v>RJBZ</v>
          </cell>
          <cell r="G457">
            <v>52</v>
          </cell>
          <cell r="H457">
            <v>41</v>
          </cell>
          <cell r="I457">
            <v>43</v>
          </cell>
        </row>
        <row r="458">
          <cell r="E458" t="str">
            <v>TR475BPLCPHWLLT3A</v>
          </cell>
          <cell r="F458" t="str">
            <v>RJBR</v>
          </cell>
          <cell r="G458">
            <v>0</v>
          </cell>
          <cell r="H458">
            <v>0</v>
          </cell>
          <cell r="I458">
            <v>0</v>
          </cell>
        </row>
        <row r="459">
          <cell r="E459" t="str">
            <v>TR475NBPLCLTWL3A</v>
          </cell>
          <cell r="F459" t="str">
            <v>RJNY</v>
          </cell>
          <cell r="G459">
            <v>339</v>
          </cell>
          <cell r="H459">
            <v>373</v>
          </cell>
          <cell r="I459">
            <v>304</v>
          </cell>
        </row>
        <row r="460">
          <cell r="E460" t="str">
            <v>TR475NBPLCLTWPH3A</v>
          </cell>
          <cell r="F460" t="str">
            <v>RJNR</v>
          </cell>
          <cell r="G460">
            <v>0</v>
          </cell>
          <cell r="H460">
            <v>0</v>
          </cell>
          <cell r="I460">
            <v>0</v>
          </cell>
        </row>
        <row r="461">
          <cell r="E461" t="str">
            <v>TR475NBPLCOPH3A</v>
          </cell>
          <cell r="F461" t="str">
            <v>RATZ</v>
          </cell>
          <cell r="G461">
            <v>0</v>
          </cell>
          <cell r="H461">
            <v>0</v>
          </cell>
          <cell r="I461">
            <v>0</v>
          </cell>
        </row>
        <row r="462">
          <cell r="E462" t="str">
            <v>TR475NBPLCOW3A</v>
          </cell>
          <cell r="F462" t="str">
            <v>RJNB</v>
          </cell>
          <cell r="G462">
            <v>181</v>
          </cell>
          <cell r="H462">
            <v>197</v>
          </cell>
          <cell r="I462">
            <v>105</v>
          </cell>
        </row>
        <row r="463">
          <cell r="E463" t="str">
            <v>TR475NSTLCLTOWPS3A</v>
          </cell>
          <cell r="F463" t="str">
            <v>RJGH</v>
          </cell>
          <cell r="G463">
            <v>0</v>
          </cell>
          <cell r="H463">
            <v>0</v>
          </cell>
          <cell r="I463">
            <v>0</v>
          </cell>
        </row>
        <row r="464">
          <cell r="E464" t="str">
            <v>TR475NSTLCLTWL3A</v>
          </cell>
          <cell r="F464" t="str">
            <v>RJJY</v>
          </cell>
          <cell r="G464">
            <v>178</v>
          </cell>
          <cell r="H464">
            <v>146</v>
          </cell>
          <cell r="I464">
            <v>201</v>
          </cell>
        </row>
        <row r="465">
          <cell r="E465" t="str">
            <v>TR575BPELCWL3A</v>
          </cell>
          <cell r="F465" t="str">
            <v>RKBW</v>
          </cell>
          <cell r="G465">
            <v>0</v>
          </cell>
          <cell r="H465">
            <v>0</v>
          </cell>
          <cell r="I465">
            <v>0</v>
          </cell>
        </row>
        <row r="466">
          <cell r="E466" t="str">
            <v>TR575NBPLCOWPS3AS</v>
          </cell>
          <cell r="F466" t="str">
            <v>RKFS</v>
          </cell>
          <cell r="G466">
            <v>0</v>
          </cell>
          <cell r="H466">
            <v>0</v>
          </cell>
          <cell r="I466">
            <v>0</v>
          </cell>
        </row>
        <row r="467">
          <cell r="E467" t="str">
            <v>TR575NBPLCWL3A</v>
          </cell>
          <cell r="F467" t="str">
            <v>RKNW</v>
          </cell>
          <cell r="G467">
            <v>183</v>
          </cell>
          <cell r="H467">
            <v>112</v>
          </cell>
          <cell r="I467">
            <v>115</v>
          </cell>
        </row>
        <row r="468">
          <cell r="E468">
            <v>0</v>
          </cell>
          <cell r="F468">
            <v>0</v>
          </cell>
          <cell r="G468">
            <v>0</v>
          </cell>
          <cell r="H468">
            <v>0</v>
          </cell>
          <cell r="I468">
            <v>0</v>
          </cell>
        </row>
        <row r="469">
          <cell r="E469">
            <v>0</v>
          </cell>
          <cell r="F469">
            <v>0</v>
          </cell>
          <cell r="G469">
            <v>0</v>
          </cell>
          <cell r="H469">
            <v>0</v>
          </cell>
          <cell r="I469">
            <v>0</v>
          </cell>
        </row>
        <row r="470">
          <cell r="E470">
            <v>0</v>
          </cell>
          <cell r="F470">
            <v>0</v>
          </cell>
          <cell r="G470">
            <v>0</v>
          </cell>
          <cell r="H470">
            <v>0</v>
          </cell>
          <cell r="I470">
            <v>0</v>
          </cell>
        </row>
        <row r="471">
          <cell r="E471">
            <v>0</v>
          </cell>
          <cell r="F471">
            <v>0</v>
          </cell>
          <cell r="G471">
            <v>0</v>
          </cell>
          <cell r="H471">
            <v>0</v>
          </cell>
          <cell r="I471">
            <v>0</v>
          </cell>
        </row>
        <row r="472">
          <cell r="E472">
            <v>0</v>
          </cell>
          <cell r="F472">
            <v>0</v>
          </cell>
          <cell r="G472">
            <v>0</v>
          </cell>
          <cell r="H472">
            <v>0</v>
          </cell>
          <cell r="I472">
            <v>0</v>
          </cell>
        </row>
        <row r="473">
          <cell r="E473">
            <v>0</v>
          </cell>
          <cell r="F473">
            <v>0</v>
          </cell>
          <cell r="G473">
            <v>0</v>
          </cell>
          <cell r="H473">
            <v>0</v>
          </cell>
          <cell r="I473">
            <v>0</v>
          </cell>
        </row>
        <row r="474">
          <cell r="E474">
            <v>0</v>
          </cell>
          <cell r="F474">
            <v>0</v>
          </cell>
          <cell r="G474">
            <v>0</v>
          </cell>
          <cell r="H474">
            <v>0</v>
          </cell>
          <cell r="I474">
            <v>0</v>
          </cell>
        </row>
        <row r="475">
          <cell r="E475">
            <v>0</v>
          </cell>
          <cell r="F475">
            <v>0</v>
          </cell>
          <cell r="G475">
            <v>0</v>
          </cell>
          <cell r="H475">
            <v>0</v>
          </cell>
          <cell r="I475">
            <v>0</v>
          </cell>
        </row>
        <row r="476">
          <cell r="E476">
            <v>0</v>
          </cell>
          <cell r="F476">
            <v>0</v>
          </cell>
          <cell r="G476">
            <v>0</v>
          </cell>
          <cell r="H476">
            <v>0</v>
          </cell>
          <cell r="I476">
            <v>0</v>
          </cell>
        </row>
        <row r="477">
          <cell r="E477">
            <v>0</v>
          </cell>
          <cell r="F477">
            <v>0</v>
          </cell>
          <cell r="G477">
            <v>0</v>
          </cell>
          <cell r="H477">
            <v>0</v>
          </cell>
          <cell r="I477">
            <v>0</v>
          </cell>
        </row>
        <row r="478">
          <cell r="E478">
            <v>0</v>
          </cell>
          <cell r="F478">
            <v>0</v>
          </cell>
          <cell r="G478">
            <v>0</v>
          </cell>
          <cell r="H478">
            <v>0</v>
          </cell>
          <cell r="I478">
            <v>0</v>
          </cell>
        </row>
        <row r="479">
          <cell r="E479">
            <v>0</v>
          </cell>
          <cell r="F479">
            <v>0</v>
          </cell>
          <cell r="G479">
            <v>0</v>
          </cell>
          <cell r="H479">
            <v>0</v>
          </cell>
          <cell r="I479">
            <v>0</v>
          </cell>
        </row>
        <row r="480">
          <cell r="E480" t="str">
            <v>D O M E S T I C   T R U E   S T R A N G E R</v>
          </cell>
        </row>
        <row r="481">
          <cell r="E481" t="str">
            <v>TR265BLC3A</v>
          </cell>
          <cell r="F481" t="str">
            <v>RABL</v>
          </cell>
          <cell r="G481">
            <v>0</v>
          </cell>
          <cell r="H481">
            <v>0</v>
          </cell>
          <cell r="I481">
            <v>0</v>
          </cell>
        </row>
        <row r="482">
          <cell r="E482" t="str">
            <v>TR265BLCLTWL3A</v>
          </cell>
          <cell r="F482" t="str">
            <v>RAJW</v>
          </cell>
          <cell r="G482">
            <v>0</v>
          </cell>
          <cell r="H482">
            <v>0</v>
          </cell>
          <cell r="I482">
            <v>0</v>
          </cell>
        </row>
        <row r="483">
          <cell r="E483" t="str">
            <v>TR265BLCOW3AS</v>
          </cell>
          <cell r="F483" t="str">
            <v>RCOS</v>
          </cell>
          <cell r="G483">
            <v>0</v>
          </cell>
          <cell r="H483">
            <v>0</v>
          </cell>
          <cell r="I483">
            <v>0</v>
          </cell>
        </row>
        <row r="484">
          <cell r="E484" t="str">
            <v>TR265BLCOWPS3A</v>
          </cell>
          <cell r="F484" t="str">
            <v>REEB</v>
          </cell>
          <cell r="G484">
            <v>0</v>
          </cell>
          <cell r="H484">
            <v>0</v>
          </cell>
          <cell r="I484">
            <v>0</v>
          </cell>
        </row>
        <row r="485">
          <cell r="E485" t="str">
            <v>TR265NBPLC3A</v>
          </cell>
          <cell r="F485" t="str">
            <v>RACL</v>
          </cell>
          <cell r="G485">
            <v>0</v>
          </cell>
          <cell r="H485">
            <v>0</v>
          </cell>
          <cell r="I485">
            <v>0</v>
          </cell>
        </row>
        <row r="486">
          <cell r="E486" t="str">
            <v>TR265NBPLCLTWL3A</v>
          </cell>
          <cell r="F486" t="str">
            <v>RANW</v>
          </cell>
          <cell r="G486">
            <v>0</v>
          </cell>
          <cell r="H486">
            <v>0</v>
          </cell>
          <cell r="I486">
            <v>0</v>
          </cell>
        </row>
        <row r="487">
          <cell r="E487" t="str">
            <v>TR265PBLCLTOPH3AS</v>
          </cell>
          <cell r="F487" t="str">
            <v>BLOCK</v>
          </cell>
          <cell r="G487">
            <v>0</v>
          </cell>
          <cell r="H487">
            <v>0</v>
          </cell>
          <cell r="I487">
            <v>0</v>
          </cell>
        </row>
        <row r="488">
          <cell r="E488" t="str">
            <v>TR265PBLCLTOPPH3A</v>
          </cell>
          <cell r="F488" t="str">
            <v>RVED</v>
          </cell>
          <cell r="G488">
            <v>0</v>
          </cell>
          <cell r="H488">
            <v>0</v>
          </cell>
          <cell r="I488">
            <v>0</v>
          </cell>
        </row>
        <row r="489">
          <cell r="E489" t="str">
            <v>TR265PBLCLTOPPH3AS</v>
          </cell>
          <cell r="F489" t="str">
            <v>BLOCK</v>
          </cell>
          <cell r="G489">
            <v>0</v>
          </cell>
          <cell r="H489">
            <v>0</v>
          </cell>
          <cell r="I489">
            <v>0</v>
          </cell>
        </row>
        <row r="490">
          <cell r="E490" t="str">
            <v>TR265PBLCWLPH3A</v>
          </cell>
          <cell r="F490" t="str">
            <v>RAPZ</v>
          </cell>
          <cell r="G490">
            <v>39</v>
          </cell>
          <cell r="H490">
            <v>31</v>
          </cell>
          <cell r="I490">
            <v>38</v>
          </cell>
        </row>
        <row r="491">
          <cell r="E491" t="str">
            <v>TR275BLCLTWL3A</v>
          </cell>
          <cell r="F491" t="str">
            <v>RAHW</v>
          </cell>
          <cell r="G491">
            <v>0</v>
          </cell>
          <cell r="H491">
            <v>0</v>
          </cell>
          <cell r="I491">
            <v>0</v>
          </cell>
        </row>
        <row r="492">
          <cell r="E492" t="str">
            <v>TR275BLCOW3A</v>
          </cell>
          <cell r="F492" t="str">
            <v>RFBB</v>
          </cell>
          <cell r="G492">
            <v>36</v>
          </cell>
          <cell r="H492">
            <v>250</v>
          </cell>
          <cell r="I492">
            <v>295</v>
          </cell>
        </row>
        <row r="493">
          <cell r="E493" t="str">
            <v>TR275BLCWL3A</v>
          </cell>
          <cell r="F493" t="str">
            <v>RLDW</v>
          </cell>
          <cell r="G493">
            <v>12</v>
          </cell>
          <cell r="H493">
            <v>10</v>
          </cell>
          <cell r="I493">
            <v>0</v>
          </cell>
        </row>
        <row r="494">
          <cell r="E494" t="str">
            <v>TR275NBPLCLTWL3A</v>
          </cell>
          <cell r="F494" t="str">
            <v>RAPW</v>
          </cell>
          <cell r="G494">
            <v>0</v>
          </cell>
          <cell r="H494">
            <v>0</v>
          </cell>
          <cell r="I494">
            <v>0</v>
          </cell>
        </row>
        <row r="495">
          <cell r="E495" t="str">
            <v>TR275NBPLCOWPS3A</v>
          </cell>
          <cell r="F495" t="str">
            <v>RFFB</v>
          </cell>
          <cell r="G495">
            <v>0</v>
          </cell>
          <cell r="H495">
            <v>0</v>
          </cell>
          <cell r="I495">
            <v>0</v>
          </cell>
        </row>
        <row r="496">
          <cell r="E496" t="str">
            <v>TR275NBPLCWL3A</v>
          </cell>
          <cell r="F496" t="str">
            <v>RFNW</v>
          </cell>
          <cell r="G496">
            <v>0</v>
          </cell>
          <cell r="H496">
            <v>0</v>
          </cell>
          <cell r="I496">
            <v>0</v>
          </cell>
        </row>
        <row r="497">
          <cell r="E497" t="str">
            <v>TR275NBPLCWL3AS</v>
          </cell>
          <cell r="F497" t="str">
            <v>RFNT</v>
          </cell>
          <cell r="G497">
            <v>0</v>
          </cell>
          <cell r="H497">
            <v>0</v>
          </cell>
          <cell r="I497">
            <v>0</v>
          </cell>
        </row>
        <row r="498">
          <cell r="E498" t="str">
            <v>TR275RBPLCOW3A</v>
          </cell>
          <cell r="F498" t="str">
            <v>RADO BLOCK</v>
          </cell>
          <cell r="G498">
            <v>0</v>
          </cell>
          <cell r="H498">
            <v>0</v>
          </cell>
          <cell r="I498">
            <v>0</v>
          </cell>
        </row>
        <row r="499">
          <cell r="E499" t="str">
            <v>TR275RBPLCWL3A</v>
          </cell>
          <cell r="F499" t="str">
            <v>RYBW</v>
          </cell>
          <cell r="G499">
            <v>0</v>
          </cell>
          <cell r="H499">
            <v>0</v>
          </cell>
          <cell r="I499">
            <v>0</v>
          </cell>
        </row>
        <row r="500">
          <cell r="E500" t="str">
            <v>TR275RBPLCWL3AS</v>
          </cell>
          <cell r="F500" t="str">
            <v>RYBT</v>
          </cell>
          <cell r="G500">
            <v>0</v>
          </cell>
          <cell r="H500">
            <v>22</v>
          </cell>
          <cell r="I500">
            <v>15</v>
          </cell>
        </row>
        <row r="501">
          <cell r="E501" t="str">
            <v>TR475BPELCLTPHPO3A</v>
          </cell>
          <cell r="F501" t="str">
            <v>RAVZ</v>
          </cell>
          <cell r="G501">
            <v>0</v>
          </cell>
          <cell r="H501">
            <v>0</v>
          </cell>
          <cell r="I501">
            <v>0</v>
          </cell>
        </row>
        <row r="502">
          <cell r="E502" t="str">
            <v>TR475BPELCO3A</v>
          </cell>
          <cell r="F502" t="str">
            <v>RJBB</v>
          </cell>
          <cell r="G502">
            <v>10</v>
          </cell>
          <cell r="H502">
            <v>97</v>
          </cell>
          <cell r="I502">
            <v>107</v>
          </cell>
        </row>
        <row r="503">
          <cell r="E503" t="str">
            <v>TR475BPELCWL3A</v>
          </cell>
          <cell r="F503" t="str">
            <v>RJBW</v>
          </cell>
          <cell r="G503">
            <v>0</v>
          </cell>
          <cell r="H503">
            <v>0</v>
          </cell>
          <cell r="I503">
            <v>0</v>
          </cell>
        </row>
        <row r="504">
          <cell r="E504" t="str">
            <v>TR475BPELCWLLT3A</v>
          </cell>
          <cell r="F504" t="str">
            <v>RJBY</v>
          </cell>
          <cell r="G504">
            <v>0</v>
          </cell>
          <cell r="H504">
            <v>0</v>
          </cell>
          <cell r="I504">
            <v>0</v>
          </cell>
        </row>
        <row r="505">
          <cell r="E505" t="str">
            <v>TR475BPLCLTOWPS3AS</v>
          </cell>
          <cell r="F505" t="str">
            <v>RJEG</v>
          </cell>
          <cell r="G505">
            <v>0</v>
          </cell>
          <cell r="H505">
            <v>0</v>
          </cell>
          <cell r="I505">
            <v>0</v>
          </cell>
        </row>
        <row r="506">
          <cell r="E506" t="str">
            <v>TR475NBPLCLTOWPS3A</v>
          </cell>
          <cell r="F506" t="str">
            <v>RJFH</v>
          </cell>
          <cell r="G506">
            <v>0</v>
          </cell>
          <cell r="H506">
            <v>0</v>
          </cell>
          <cell r="I506">
            <v>0</v>
          </cell>
        </row>
        <row r="507">
          <cell r="E507" t="str">
            <v>TR475NBPLCOWPS3A</v>
          </cell>
          <cell r="F507" t="str">
            <v>RJFB</v>
          </cell>
          <cell r="G507">
            <v>0</v>
          </cell>
          <cell r="H507">
            <v>0</v>
          </cell>
          <cell r="I507">
            <v>0</v>
          </cell>
        </row>
        <row r="508">
          <cell r="E508" t="str">
            <v>TR475NBPLCWL3A</v>
          </cell>
          <cell r="F508" t="str">
            <v>RLBW</v>
          </cell>
          <cell r="G508">
            <v>0</v>
          </cell>
          <cell r="H508">
            <v>37</v>
          </cell>
          <cell r="I508">
            <v>30</v>
          </cell>
        </row>
        <row r="509">
          <cell r="E509">
            <v>0</v>
          </cell>
          <cell r="F509">
            <v>0</v>
          </cell>
          <cell r="G509">
            <v>0</v>
          </cell>
          <cell r="H509">
            <v>0</v>
          </cell>
          <cell r="I509">
            <v>0</v>
          </cell>
        </row>
        <row r="510">
          <cell r="E510">
            <v>0</v>
          </cell>
          <cell r="F510">
            <v>0</v>
          </cell>
          <cell r="G510">
            <v>0</v>
          </cell>
          <cell r="H510">
            <v>0</v>
          </cell>
          <cell r="I510">
            <v>0</v>
          </cell>
        </row>
        <row r="511">
          <cell r="E511">
            <v>0</v>
          </cell>
          <cell r="F511">
            <v>0</v>
          </cell>
          <cell r="G511">
            <v>0</v>
          </cell>
          <cell r="H511">
            <v>0</v>
          </cell>
          <cell r="I511">
            <v>0</v>
          </cell>
        </row>
        <row r="512">
          <cell r="E512">
            <v>0</v>
          </cell>
          <cell r="F512">
            <v>0</v>
          </cell>
          <cell r="G512">
            <v>0</v>
          </cell>
          <cell r="H512">
            <v>0</v>
          </cell>
          <cell r="I512">
            <v>0</v>
          </cell>
        </row>
        <row r="513">
          <cell r="E513">
            <v>0</v>
          </cell>
          <cell r="F513">
            <v>0</v>
          </cell>
          <cell r="G513">
            <v>0</v>
          </cell>
          <cell r="H513">
            <v>0</v>
          </cell>
          <cell r="I513">
            <v>0</v>
          </cell>
        </row>
        <row r="514">
          <cell r="E514">
            <v>0</v>
          </cell>
          <cell r="F514">
            <v>0</v>
          </cell>
          <cell r="G514">
            <v>0</v>
          </cell>
          <cell r="H514">
            <v>0</v>
          </cell>
          <cell r="I514">
            <v>0</v>
          </cell>
        </row>
        <row r="515">
          <cell r="E515">
            <v>0</v>
          </cell>
          <cell r="F515">
            <v>0</v>
          </cell>
          <cell r="G515">
            <v>0</v>
          </cell>
          <cell r="H515">
            <v>0</v>
          </cell>
          <cell r="I515">
            <v>0</v>
          </cell>
        </row>
        <row r="516">
          <cell r="E516">
            <v>0</v>
          </cell>
          <cell r="F516">
            <v>0</v>
          </cell>
          <cell r="G516">
            <v>0</v>
          </cell>
          <cell r="H516">
            <v>0</v>
          </cell>
          <cell r="I516">
            <v>0</v>
          </cell>
        </row>
        <row r="517">
          <cell r="E517">
            <v>0</v>
          </cell>
          <cell r="F517">
            <v>0</v>
          </cell>
          <cell r="G517">
            <v>0</v>
          </cell>
          <cell r="H517">
            <v>0</v>
          </cell>
          <cell r="I517">
            <v>0</v>
          </cell>
        </row>
        <row r="518">
          <cell r="E518">
            <v>0</v>
          </cell>
          <cell r="F518">
            <v>0</v>
          </cell>
          <cell r="G518">
            <v>0</v>
          </cell>
          <cell r="H518">
            <v>0</v>
          </cell>
          <cell r="I518">
            <v>0</v>
          </cell>
        </row>
        <row r="519">
          <cell r="E519">
            <v>0</v>
          </cell>
          <cell r="F519">
            <v>0</v>
          </cell>
          <cell r="G519">
            <v>0</v>
          </cell>
          <cell r="H519">
            <v>0</v>
          </cell>
          <cell r="I519">
            <v>0</v>
          </cell>
        </row>
        <row r="520">
          <cell r="E520" t="str">
            <v>D O M E S T I C   N E W  M O D E L</v>
          </cell>
        </row>
        <row r="521">
          <cell r="E521" t="str">
            <v>TR475NSTLCLTOPS3AS</v>
          </cell>
          <cell r="F521" t="str">
            <v>BLOCK</v>
          </cell>
          <cell r="G521">
            <v>0</v>
          </cell>
          <cell r="H521">
            <v>0</v>
          </cell>
          <cell r="I521">
            <v>0</v>
          </cell>
        </row>
        <row r="522">
          <cell r="E522" t="str">
            <v>TR475NSTLCLTWL3AS</v>
          </cell>
          <cell r="F522" t="str">
            <v>NEW</v>
          </cell>
          <cell r="G522">
            <v>0</v>
          </cell>
          <cell r="H522">
            <v>0</v>
          </cell>
          <cell r="I522">
            <v>0</v>
          </cell>
        </row>
        <row r="523">
          <cell r="E523">
            <v>0</v>
          </cell>
          <cell r="F523">
            <v>0</v>
          </cell>
          <cell r="G523">
            <v>0</v>
          </cell>
          <cell r="H523">
            <v>0</v>
          </cell>
          <cell r="I523">
            <v>0</v>
          </cell>
        </row>
        <row r="524">
          <cell r="E524">
            <v>0</v>
          </cell>
          <cell r="F524">
            <v>0</v>
          </cell>
          <cell r="G524">
            <v>0</v>
          </cell>
          <cell r="H524">
            <v>0</v>
          </cell>
          <cell r="I524">
            <v>0</v>
          </cell>
        </row>
        <row r="525">
          <cell r="E525">
            <v>0</v>
          </cell>
          <cell r="F525">
            <v>0</v>
          </cell>
          <cell r="G525">
            <v>0</v>
          </cell>
          <cell r="H525">
            <v>0</v>
          </cell>
          <cell r="I525">
            <v>0</v>
          </cell>
        </row>
        <row r="526">
          <cell r="E526">
            <v>0</v>
          </cell>
          <cell r="F526">
            <v>0</v>
          </cell>
          <cell r="G526">
            <v>0</v>
          </cell>
          <cell r="H526">
            <v>0</v>
          </cell>
          <cell r="I526">
            <v>0</v>
          </cell>
        </row>
        <row r="527">
          <cell r="E527">
            <v>0</v>
          </cell>
          <cell r="F527">
            <v>0</v>
          </cell>
          <cell r="G527">
            <v>0</v>
          </cell>
          <cell r="H527">
            <v>0</v>
          </cell>
          <cell r="I527">
            <v>0</v>
          </cell>
        </row>
        <row r="528">
          <cell r="E528">
            <v>0</v>
          </cell>
          <cell r="F528">
            <v>0</v>
          </cell>
          <cell r="G528">
            <v>0</v>
          </cell>
          <cell r="H528">
            <v>0</v>
          </cell>
          <cell r="I528">
            <v>0</v>
          </cell>
        </row>
        <row r="542">
          <cell r="E542" t="str">
            <v>TR265BLCOW3A</v>
          </cell>
          <cell r="F542" t="str">
            <v>JEBB</v>
          </cell>
          <cell r="G542">
            <v>269</v>
          </cell>
          <cell r="H542">
            <v>158</v>
          </cell>
          <cell r="I542">
            <v>218</v>
          </cell>
        </row>
        <row r="543">
          <cell r="E543" t="str">
            <v>TR265BLCPH3A</v>
          </cell>
          <cell r="F543" t="str">
            <v>JEBZ</v>
          </cell>
          <cell r="G543">
            <v>86</v>
          </cell>
          <cell r="H543">
            <v>80</v>
          </cell>
          <cell r="I543">
            <v>81</v>
          </cell>
        </row>
        <row r="544">
          <cell r="E544" t="str">
            <v>TR265NBPLCOW3A</v>
          </cell>
          <cell r="F544" t="str">
            <v>JENB</v>
          </cell>
          <cell r="G544">
            <v>196</v>
          </cell>
          <cell r="H544">
            <v>186</v>
          </cell>
          <cell r="I544">
            <v>177</v>
          </cell>
        </row>
        <row r="545">
          <cell r="E545" t="str">
            <v>TR275BLCWPH3A</v>
          </cell>
          <cell r="F545" t="str">
            <v>JFBU</v>
          </cell>
          <cell r="G545">
            <v>100</v>
          </cell>
          <cell r="H545">
            <v>112</v>
          </cell>
          <cell r="I545">
            <v>116</v>
          </cell>
        </row>
        <row r="546">
          <cell r="E546" t="str">
            <v>TR275NBPLCOPH3A</v>
          </cell>
          <cell r="F546" t="str">
            <v xml:space="preserve">JNV </v>
          </cell>
          <cell r="G546">
            <v>0</v>
          </cell>
          <cell r="H546">
            <v>0</v>
          </cell>
          <cell r="I546">
            <v>0</v>
          </cell>
        </row>
        <row r="547">
          <cell r="E547" t="str">
            <v>TR275NBPLCOW3A</v>
          </cell>
          <cell r="F547" t="str">
            <v>JFNB</v>
          </cell>
          <cell r="G547">
            <v>503</v>
          </cell>
          <cell r="H547">
            <v>326</v>
          </cell>
          <cell r="I547">
            <v>322</v>
          </cell>
        </row>
        <row r="548">
          <cell r="E548" t="str">
            <v>TR475BPLCPHWLLT3A</v>
          </cell>
          <cell r="F548" t="str">
            <v>JJBR</v>
          </cell>
          <cell r="G548">
            <v>27</v>
          </cell>
          <cell r="H548">
            <v>122</v>
          </cell>
          <cell r="I548">
            <v>126</v>
          </cell>
        </row>
        <row r="549">
          <cell r="E549" t="str">
            <v>TR475NBPLCLTWPH3A</v>
          </cell>
          <cell r="F549" t="str">
            <v>JJNR</v>
          </cell>
          <cell r="G549">
            <v>0</v>
          </cell>
          <cell r="H549">
            <v>0</v>
          </cell>
          <cell r="I549">
            <v>0</v>
          </cell>
        </row>
        <row r="550">
          <cell r="E550" t="str">
            <v>TR575BPELCWL3A</v>
          </cell>
          <cell r="F550" t="str">
            <v>JKBW</v>
          </cell>
          <cell r="G550">
            <v>47</v>
          </cell>
          <cell r="H550">
            <v>52</v>
          </cell>
          <cell r="I550">
            <v>81</v>
          </cell>
        </row>
        <row r="551">
          <cell r="E551" t="str">
            <v>TR575NBPLCWL3A</v>
          </cell>
          <cell r="F551" t="str">
            <v>JKNW</v>
          </cell>
          <cell r="G551">
            <v>0</v>
          </cell>
          <cell r="H551">
            <v>0</v>
          </cell>
          <cell r="I551">
            <v>0</v>
          </cell>
        </row>
        <row r="552">
          <cell r="E552">
            <v>0</v>
          </cell>
          <cell r="F552">
            <v>0</v>
          </cell>
          <cell r="G552">
            <v>0</v>
          </cell>
          <cell r="H552">
            <v>0</v>
          </cell>
          <cell r="I552">
            <v>0</v>
          </cell>
        </row>
        <row r="553">
          <cell r="E553">
            <v>0</v>
          </cell>
          <cell r="F553">
            <v>0</v>
          </cell>
          <cell r="G553">
            <v>0</v>
          </cell>
          <cell r="H553">
            <v>0</v>
          </cell>
          <cell r="I553">
            <v>0</v>
          </cell>
        </row>
        <row r="554">
          <cell r="E554">
            <v>0</v>
          </cell>
          <cell r="F554">
            <v>0</v>
          </cell>
          <cell r="G554">
            <v>0</v>
          </cell>
          <cell r="H554">
            <v>0</v>
          </cell>
          <cell r="I554">
            <v>0</v>
          </cell>
        </row>
        <row r="555">
          <cell r="E555">
            <v>0</v>
          </cell>
          <cell r="F555">
            <v>0</v>
          </cell>
          <cell r="G555">
            <v>0</v>
          </cell>
          <cell r="H555">
            <v>0</v>
          </cell>
          <cell r="I555">
            <v>0</v>
          </cell>
        </row>
        <row r="556">
          <cell r="E556">
            <v>0</v>
          </cell>
          <cell r="F556">
            <v>0</v>
          </cell>
          <cell r="G556">
            <v>0</v>
          </cell>
          <cell r="H556">
            <v>0</v>
          </cell>
          <cell r="I556">
            <v>0</v>
          </cell>
        </row>
        <row r="557">
          <cell r="E557">
            <v>0</v>
          </cell>
          <cell r="F557">
            <v>0</v>
          </cell>
          <cell r="G557">
            <v>0</v>
          </cell>
          <cell r="H557">
            <v>0</v>
          </cell>
          <cell r="I557">
            <v>0</v>
          </cell>
        </row>
        <row r="558">
          <cell r="E558">
            <v>0</v>
          </cell>
          <cell r="F558">
            <v>0</v>
          </cell>
          <cell r="G558">
            <v>0</v>
          </cell>
          <cell r="H558">
            <v>0</v>
          </cell>
          <cell r="I558">
            <v>0</v>
          </cell>
        </row>
        <row r="559">
          <cell r="E559">
            <v>0</v>
          </cell>
          <cell r="F559">
            <v>0</v>
          </cell>
          <cell r="G559">
            <v>0</v>
          </cell>
          <cell r="H559">
            <v>0</v>
          </cell>
          <cell r="I559">
            <v>0</v>
          </cell>
        </row>
        <row r="560">
          <cell r="E560">
            <v>0</v>
          </cell>
          <cell r="F560">
            <v>0</v>
          </cell>
          <cell r="G560">
            <v>0</v>
          </cell>
          <cell r="H560">
            <v>0</v>
          </cell>
          <cell r="I560">
            <v>0</v>
          </cell>
        </row>
        <row r="561">
          <cell r="E561" t="str">
            <v>D O M E S T I C   T R U E   S T R A N G E R</v>
          </cell>
        </row>
        <row r="562">
          <cell r="E562" t="str">
            <v>TR265BLC3A</v>
          </cell>
          <cell r="F562" t="str">
            <v>JCHL</v>
          </cell>
          <cell r="G562">
            <v>0</v>
          </cell>
          <cell r="H562">
            <v>0</v>
          </cell>
          <cell r="I562">
            <v>0</v>
          </cell>
        </row>
        <row r="563">
          <cell r="E563" t="str">
            <v>TR265NBPLC3A</v>
          </cell>
          <cell r="F563" t="str">
            <v>JCHL</v>
          </cell>
          <cell r="G563">
            <v>0</v>
          </cell>
          <cell r="H563">
            <v>0</v>
          </cell>
          <cell r="I563">
            <v>0</v>
          </cell>
        </row>
        <row r="564">
          <cell r="E564" t="str">
            <v>TR275BLCOW3A</v>
          </cell>
          <cell r="F564" t="str">
            <v>JFBB</v>
          </cell>
          <cell r="G564">
            <v>0</v>
          </cell>
          <cell r="H564">
            <v>0</v>
          </cell>
          <cell r="I564">
            <v>0</v>
          </cell>
        </row>
        <row r="565">
          <cell r="E565" t="str">
            <v>TR275BLCWL3A</v>
          </cell>
          <cell r="F565" t="str">
            <v>JDHWL</v>
          </cell>
          <cell r="G565">
            <v>0</v>
          </cell>
          <cell r="H565">
            <v>0</v>
          </cell>
          <cell r="I565">
            <v>11</v>
          </cell>
        </row>
        <row r="566">
          <cell r="E566" t="str">
            <v>TR275NBPLCWL3A</v>
          </cell>
          <cell r="F566" t="str">
            <v>JFNW</v>
          </cell>
          <cell r="G566">
            <v>0</v>
          </cell>
          <cell r="H566">
            <v>0</v>
          </cell>
          <cell r="I566">
            <v>0</v>
          </cell>
        </row>
        <row r="567">
          <cell r="E567" t="str">
            <v>TR475BPELCWL3A</v>
          </cell>
          <cell r="F567" t="str">
            <v>JJBW</v>
          </cell>
          <cell r="G567">
            <v>0</v>
          </cell>
          <cell r="H567">
            <v>0</v>
          </cell>
          <cell r="I567">
            <v>0</v>
          </cell>
        </row>
        <row r="568">
          <cell r="E568" t="str">
            <v>TR475BPELCWLLT3A</v>
          </cell>
          <cell r="F568" t="str">
            <v>JJBY</v>
          </cell>
          <cell r="G568">
            <v>0</v>
          </cell>
          <cell r="H568">
            <v>0</v>
          </cell>
          <cell r="I568">
            <v>0</v>
          </cell>
        </row>
        <row r="569">
          <cell r="E569" t="str">
            <v>TR475NBPLCWL3A</v>
          </cell>
          <cell r="F569" t="str">
            <v>JLBW BLOCK</v>
          </cell>
          <cell r="G569">
            <v>0</v>
          </cell>
          <cell r="H569">
            <v>0</v>
          </cell>
          <cell r="I569">
            <v>0</v>
          </cell>
        </row>
        <row r="570">
          <cell r="E570">
            <v>0</v>
          </cell>
          <cell r="F570">
            <v>0</v>
          </cell>
          <cell r="G570">
            <v>0</v>
          </cell>
          <cell r="H570">
            <v>0</v>
          </cell>
          <cell r="I570">
            <v>0</v>
          </cell>
        </row>
        <row r="571">
          <cell r="E571">
            <v>0</v>
          </cell>
          <cell r="F571">
            <v>0</v>
          </cell>
          <cell r="G571">
            <v>0</v>
          </cell>
          <cell r="H571">
            <v>0</v>
          </cell>
          <cell r="I571">
            <v>0</v>
          </cell>
        </row>
        <row r="572">
          <cell r="E572" t="str">
            <v>D O M E S T I C   N E W  M O D E L</v>
          </cell>
        </row>
        <row r="573">
          <cell r="E573">
            <v>0</v>
          </cell>
          <cell r="F573">
            <v>0</v>
          </cell>
          <cell r="G573">
            <v>0</v>
          </cell>
          <cell r="H573">
            <v>0</v>
          </cell>
          <cell r="I573">
            <v>0</v>
          </cell>
        </row>
        <row r="574">
          <cell r="E574">
            <v>0</v>
          </cell>
          <cell r="F574">
            <v>0</v>
          </cell>
          <cell r="G574">
            <v>0</v>
          </cell>
          <cell r="H574">
            <v>0</v>
          </cell>
          <cell r="I574">
            <v>0</v>
          </cell>
        </row>
        <row r="575">
          <cell r="E575">
            <v>0</v>
          </cell>
          <cell r="F575">
            <v>0</v>
          </cell>
          <cell r="G575">
            <v>0</v>
          </cell>
          <cell r="H575">
            <v>0</v>
          </cell>
          <cell r="I575">
            <v>0</v>
          </cell>
        </row>
        <row r="576">
          <cell r="E576">
            <v>0</v>
          </cell>
          <cell r="F576">
            <v>0</v>
          </cell>
          <cell r="G576">
            <v>0</v>
          </cell>
          <cell r="H576">
            <v>0</v>
          </cell>
          <cell r="I576">
            <v>0</v>
          </cell>
        </row>
        <row r="577">
          <cell r="E577">
            <v>0</v>
          </cell>
          <cell r="F577">
            <v>0</v>
          </cell>
          <cell r="G577">
            <v>0</v>
          </cell>
          <cell r="H577">
            <v>0</v>
          </cell>
          <cell r="I577">
            <v>0</v>
          </cell>
        </row>
        <row r="578">
          <cell r="E578">
            <v>0</v>
          </cell>
          <cell r="F578">
            <v>0</v>
          </cell>
          <cell r="G578">
            <v>0</v>
          </cell>
          <cell r="I578">
            <v>0</v>
          </cell>
        </row>
        <row r="579">
          <cell r="E579">
            <v>0</v>
          </cell>
          <cell r="F579">
            <v>0</v>
          </cell>
          <cell r="G579">
            <v>0</v>
          </cell>
          <cell r="H579">
            <v>0</v>
          </cell>
          <cell r="I579">
            <v>0</v>
          </cell>
        </row>
        <row r="580">
          <cell r="E580">
            <v>0</v>
          </cell>
          <cell r="F580">
            <v>0</v>
          </cell>
          <cell r="H580">
            <v>0</v>
          </cell>
          <cell r="I580">
            <v>0</v>
          </cell>
        </row>
        <row r="594">
          <cell r="E594" t="str">
            <v>TR265PBLCLTOPH3A</v>
          </cell>
          <cell r="F594">
            <v>0</v>
          </cell>
          <cell r="G594">
            <v>0</v>
          </cell>
          <cell r="H594">
            <v>0</v>
          </cell>
          <cell r="I594">
            <v>0</v>
          </cell>
        </row>
        <row r="595">
          <cell r="E595" t="str">
            <v>TR275BLCOW3AS</v>
          </cell>
          <cell r="F595">
            <v>0</v>
          </cell>
          <cell r="G595">
            <v>0</v>
          </cell>
          <cell r="H595">
            <v>0</v>
          </cell>
          <cell r="I595">
            <v>0</v>
          </cell>
        </row>
        <row r="596">
          <cell r="E596" t="str">
            <v>TR275BLCWL3AS</v>
          </cell>
          <cell r="F596">
            <v>0</v>
          </cell>
          <cell r="G596">
            <v>0</v>
          </cell>
          <cell r="H596">
            <v>0</v>
          </cell>
          <cell r="I596">
            <v>0</v>
          </cell>
        </row>
        <row r="597">
          <cell r="E597" t="str">
            <v>TR475BPELCLTOW3AS</v>
          </cell>
          <cell r="F597">
            <v>0</v>
          </cell>
          <cell r="G597">
            <v>0</v>
          </cell>
          <cell r="H597">
            <v>0</v>
          </cell>
          <cell r="I597">
            <v>0</v>
          </cell>
        </row>
        <row r="598">
          <cell r="E598" t="str">
            <v>TR475BPELCO3AS</v>
          </cell>
          <cell r="F598">
            <v>0</v>
          </cell>
          <cell r="G598">
            <v>0</v>
          </cell>
          <cell r="H598">
            <v>0</v>
          </cell>
          <cell r="I598">
            <v>0</v>
          </cell>
        </row>
        <row r="599">
          <cell r="E599" t="str">
            <v>TR475BPELCWL3AS</v>
          </cell>
          <cell r="F599">
            <v>0</v>
          </cell>
          <cell r="G599">
            <v>0</v>
          </cell>
          <cell r="H599">
            <v>0</v>
          </cell>
          <cell r="I599">
            <v>0</v>
          </cell>
        </row>
        <row r="600">
          <cell r="E600" t="str">
            <v>TR475BPELCWLLT3AS</v>
          </cell>
          <cell r="F600">
            <v>0</v>
          </cell>
          <cell r="G600">
            <v>0</v>
          </cell>
          <cell r="H600">
            <v>0</v>
          </cell>
          <cell r="I600">
            <v>0</v>
          </cell>
        </row>
        <row r="601">
          <cell r="E601" t="str">
            <v>TR575BPELCO3AS</v>
          </cell>
          <cell r="F601">
            <v>0</v>
          </cell>
          <cell r="G601">
            <v>0</v>
          </cell>
          <cell r="H601">
            <v>0</v>
          </cell>
          <cell r="I601">
            <v>0</v>
          </cell>
        </row>
        <row r="602">
          <cell r="E602" t="str">
            <v>TR575BPELCWL3AS</v>
          </cell>
          <cell r="F602">
            <v>0</v>
          </cell>
          <cell r="G602">
            <v>0</v>
          </cell>
          <cell r="H602">
            <v>0</v>
          </cell>
          <cell r="I602">
            <v>0</v>
          </cell>
        </row>
        <row r="603">
          <cell r="E603">
            <v>0</v>
          </cell>
          <cell r="F603">
            <v>0</v>
          </cell>
          <cell r="G603">
            <v>0</v>
          </cell>
          <cell r="H603">
            <v>0</v>
          </cell>
          <cell r="I603">
            <v>0</v>
          </cell>
        </row>
        <row r="604">
          <cell r="E604">
            <v>0</v>
          </cell>
          <cell r="F604">
            <v>0</v>
          </cell>
          <cell r="G604">
            <v>0</v>
          </cell>
          <cell r="H604">
            <v>0</v>
          </cell>
          <cell r="I604">
            <v>0</v>
          </cell>
        </row>
        <row r="605">
          <cell r="E605">
            <v>0</v>
          </cell>
          <cell r="F605">
            <v>0</v>
          </cell>
          <cell r="G605">
            <v>0</v>
          </cell>
          <cell r="H605">
            <v>0</v>
          </cell>
          <cell r="I605">
            <v>0</v>
          </cell>
        </row>
        <row r="606">
          <cell r="E606">
            <v>0</v>
          </cell>
          <cell r="F606">
            <v>0</v>
          </cell>
          <cell r="G606">
            <v>0</v>
          </cell>
          <cell r="H606">
            <v>0</v>
          </cell>
          <cell r="I606">
            <v>0</v>
          </cell>
        </row>
        <row r="607">
          <cell r="E607">
            <v>0</v>
          </cell>
          <cell r="F607">
            <v>0</v>
          </cell>
          <cell r="G607">
            <v>0</v>
          </cell>
          <cell r="H607">
            <v>0</v>
          </cell>
          <cell r="I607">
            <v>0</v>
          </cell>
        </row>
        <row r="608">
          <cell r="E608">
            <v>0</v>
          </cell>
          <cell r="F608">
            <v>0</v>
          </cell>
          <cell r="G608">
            <v>0</v>
          </cell>
          <cell r="H608">
            <v>0</v>
          </cell>
          <cell r="I608">
            <v>0</v>
          </cell>
        </row>
        <row r="609">
          <cell r="E609">
            <v>0</v>
          </cell>
          <cell r="F609">
            <v>0</v>
          </cell>
          <cell r="G609">
            <v>0</v>
          </cell>
          <cell r="H609">
            <v>0</v>
          </cell>
          <cell r="I609">
            <v>0</v>
          </cell>
        </row>
        <row r="610">
          <cell r="E610">
            <v>0</v>
          </cell>
          <cell r="F610">
            <v>0</v>
          </cell>
          <cell r="G610">
            <v>0</v>
          </cell>
          <cell r="H610">
            <v>0</v>
          </cell>
          <cell r="I610">
            <v>0</v>
          </cell>
        </row>
        <row r="611">
          <cell r="E611">
            <v>0</v>
          </cell>
          <cell r="F611">
            <v>0</v>
          </cell>
          <cell r="G611">
            <v>0</v>
          </cell>
          <cell r="H611">
            <v>0</v>
          </cell>
          <cell r="I611">
            <v>0</v>
          </cell>
        </row>
        <row r="612">
          <cell r="E612">
            <v>0</v>
          </cell>
          <cell r="F612">
            <v>0</v>
          </cell>
          <cell r="G612">
            <v>0</v>
          </cell>
          <cell r="H612">
            <v>0</v>
          </cell>
          <cell r="I612">
            <v>0</v>
          </cell>
        </row>
        <row r="613">
          <cell r="E613" t="str">
            <v>D O M E S T I C   T R U E   S T R A N G E R</v>
          </cell>
        </row>
        <row r="614">
          <cell r="E614" t="str">
            <v>TR395BPLCLTOW3AS</v>
          </cell>
          <cell r="F614">
            <v>0</v>
          </cell>
          <cell r="G614">
            <v>0</v>
          </cell>
          <cell r="H614">
            <v>0</v>
          </cell>
          <cell r="I614">
            <v>0</v>
          </cell>
        </row>
        <row r="615">
          <cell r="F615">
            <v>0</v>
          </cell>
          <cell r="G615">
            <v>0</v>
          </cell>
          <cell r="H615">
            <v>0</v>
          </cell>
          <cell r="I615">
            <v>0</v>
          </cell>
        </row>
        <row r="616">
          <cell r="F616">
            <v>0</v>
          </cell>
          <cell r="G616">
            <v>0</v>
          </cell>
          <cell r="H616">
            <v>0</v>
          </cell>
          <cell r="I616">
            <v>0</v>
          </cell>
        </row>
        <row r="617">
          <cell r="E617">
            <v>0</v>
          </cell>
          <cell r="F617">
            <v>0</v>
          </cell>
          <cell r="G617">
            <v>0</v>
          </cell>
          <cell r="H617">
            <v>0</v>
          </cell>
          <cell r="I617">
            <v>0</v>
          </cell>
        </row>
        <row r="618">
          <cell r="E618">
            <v>0</v>
          </cell>
          <cell r="F618">
            <v>0</v>
          </cell>
          <cell r="G618">
            <v>0</v>
          </cell>
          <cell r="H618">
            <v>0</v>
          </cell>
          <cell r="I618">
            <v>0</v>
          </cell>
        </row>
        <row r="619">
          <cell r="E619">
            <v>0</v>
          </cell>
          <cell r="F619">
            <v>0</v>
          </cell>
          <cell r="G619">
            <v>0</v>
          </cell>
          <cell r="H619">
            <v>0</v>
          </cell>
          <cell r="I619">
            <v>0</v>
          </cell>
        </row>
        <row r="620">
          <cell r="E620">
            <v>0</v>
          </cell>
          <cell r="F620">
            <v>0</v>
          </cell>
          <cell r="G620">
            <v>0</v>
          </cell>
          <cell r="H620">
            <v>0</v>
          </cell>
          <cell r="I620">
            <v>0</v>
          </cell>
        </row>
        <row r="621">
          <cell r="E621" t="str">
            <v>D O M E S T I C   N E W  M O D E L</v>
          </cell>
        </row>
        <row r="622">
          <cell r="F622">
            <v>0</v>
          </cell>
          <cell r="G622">
            <v>0</v>
          </cell>
          <cell r="H622">
            <v>0</v>
          </cell>
          <cell r="I622">
            <v>0</v>
          </cell>
        </row>
        <row r="623">
          <cell r="F623">
            <v>0</v>
          </cell>
          <cell r="G623">
            <v>0</v>
          </cell>
          <cell r="H623">
            <v>0</v>
          </cell>
          <cell r="I623">
            <v>0</v>
          </cell>
        </row>
        <row r="624">
          <cell r="E624">
            <v>0</v>
          </cell>
          <cell r="F624">
            <v>0</v>
          </cell>
          <cell r="G624">
            <v>0</v>
          </cell>
          <cell r="H624">
            <v>0</v>
          </cell>
          <cell r="I624">
            <v>0</v>
          </cell>
        </row>
        <row r="625">
          <cell r="E625">
            <v>0</v>
          </cell>
          <cell r="F625">
            <v>0</v>
          </cell>
          <cell r="G625">
            <v>0</v>
          </cell>
          <cell r="H625">
            <v>0</v>
          </cell>
          <cell r="I625">
            <v>0</v>
          </cell>
        </row>
        <row r="626">
          <cell r="E626" t="str">
            <v>E X P O R T  -  M U S A</v>
          </cell>
        </row>
        <row r="627">
          <cell r="E627">
            <v>0</v>
          </cell>
          <cell r="F627">
            <v>0</v>
          </cell>
          <cell r="G627">
            <v>0</v>
          </cell>
          <cell r="H627">
            <v>0</v>
          </cell>
          <cell r="I627">
            <v>0</v>
          </cell>
        </row>
        <row r="628">
          <cell r="E628">
            <v>0</v>
          </cell>
          <cell r="F628">
            <v>0</v>
          </cell>
        </row>
        <row r="629">
          <cell r="E629" t="str">
            <v>E X P O R T  -  R O W</v>
          </cell>
        </row>
        <row r="630">
          <cell r="E630">
            <v>0</v>
          </cell>
          <cell r="F630">
            <v>0</v>
          </cell>
          <cell r="G630">
            <v>0</v>
          </cell>
          <cell r="H630">
            <v>0</v>
          </cell>
          <cell r="I630">
            <v>0</v>
          </cell>
        </row>
        <row r="631">
          <cell r="E631">
            <v>0</v>
          </cell>
          <cell r="F631">
            <v>0</v>
          </cell>
        </row>
      </sheetData>
      <sheetData sheetId="2"/>
      <sheetData sheetId="3">
        <row r="4">
          <cell r="A4" t="str">
            <v>Row Labels</v>
          </cell>
          <cell r="B4" t="str">
            <v>Sum of Dec'12</v>
          </cell>
          <cell r="C4" t="str">
            <v>Sum of Jan'13</v>
          </cell>
          <cell r="D4" t="str">
            <v>Sum of Feb'13</v>
          </cell>
          <cell r="F4" t="str">
            <v>SDFS</v>
          </cell>
          <cell r="G4" t="str">
            <v>SFDA</v>
          </cell>
        </row>
        <row r="5">
          <cell r="A5">
            <v>0</v>
          </cell>
          <cell r="B5">
            <v>0</v>
          </cell>
          <cell r="C5">
            <v>0</v>
          </cell>
          <cell r="D5">
            <v>0</v>
          </cell>
          <cell r="F5">
            <v>0</v>
          </cell>
          <cell r="G5">
            <v>0</v>
          </cell>
          <cell r="N5">
            <v>0</v>
          </cell>
        </row>
        <row r="6">
          <cell r="A6" t="str">
            <v>271.00800.0100</v>
          </cell>
          <cell r="B6">
            <v>0</v>
          </cell>
          <cell r="C6">
            <v>0</v>
          </cell>
          <cell r="D6">
            <v>0</v>
          </cell>
          <cell r="F6">
            <v>0</v>
          </cell>
          <cell r="G6">
            <v>0</v>
          </cell>
          <cell r="N6">
            <v>0</v>
          </cell>
        </row>
        <row r="7">
          <cell r="A7" t="str">
            <v>271.00819.0102</v>
          </cell>
          <cell r="B7">
            <v>0</v>
          </cell>
          <cell r="C7">
            <v>7</v>
          </cell>
          <cell r="D7">
            <v>3</v>
          </cell>
          <cell r="F7">
            <v>0</v>
          </cell>
          <cell r="G7">
            <v>0</v>
          </cell>
          <cell r="N7">
            <v>0</v>
          </cell>
        </row>
        <row r="8">
          <cell r="A8" t="str">
            <v>271.00819.0609</v>
          </cell>
          <cell r="B8">
            <v>0</v>
          </cell>
          <cell r="C8">
            <v>0</v>
          </cell>
          <cell r="D8">
            <v>0</v>
          </cell>
          <cell r="F8">
            <v>0</v>
          </cell>
          <cell r="G8">
            <v>0</v>
          </cell>
          <cell r="N8">
            <v>0</v>
          </cell>
        </row>
        <row r="9">
          <cell r="A9" t="str">
            <v>271.00819.0812</v>
          </cell>
          <cell r="B9">
            <v>90</v>
          </cell>
          <cell r="C9">
            <v>76</v>
          </cell>
          <cell r="D9">
            <v>78</v>
          </cell>
          <cell r="F9">
            <v>90</v>
          </cell>
          <cell r="G9">
            <v>0</v>
          </cell>
          <cell r="N9">
            <v>90</v>
          </cell>
        </row>
        <row r="10">
          <cell r="A10" t="str">
            <v>271.00820.2100</v>
          </cell>
          <cell r="B10">
            <v>10</v>
          </cell>
          <cell r="C10">
            <v>7</v>
          </cell>
          <cell r="D10">
            <v>9</v>
          </cell>
          <cell r="F10">
            <v>10</v>
          </cell>
          <cell r="G10">
            <v>0</v>
          </cell>
          <cell r="N10">
            <v>10</v>
          </cell>
        </row>
        <row r="11">
          <cell r="A11" t="str">
            <v>271.00820.2200</v>
          </cell>
          <cell r="B11">
            <v>0</v>
          </cell>
          <cell r="C11">
            <v>0</v>
          </cell>
          <cell r="D11">
            <v>0</v>
          </cell>
          <cell r="F11">
            <v>0</v>
          </cell>
          <cell r="G11">
            <v>0</v>
          </cell>
          <cell r="N11">
            <v>0</v>
          </cell>
        </row>
        <row r="12">
          <cell r="A12" t="str">
            <v>271.00820.2200 NM</v>
          </cell>
          <cell r="B12">
            <v>0</v>
          </cell>
          <cell r="C12">
            <v>0</v>
          </cell>
          <cell r="D12">
            <v>0</v>
          </cell>
          <cell r="F12">
            <v>0</v>
          </cell>
          <cell r="G12">
            <v>0</v>
          </cell>
          <cell r="N12">
            <v>0</v>
          </cell>
        </row>
        <row r="13">
          <cell r="A13" t="str">
            <v>271.00820.2300</v>
          </cell>
          <cell r="B13">
            <v>0</v>
          </cell>
          <cell r="C13">
            <v>0</v>
          </cell>
          <cell r="D13">
            <v>0</v>
          </cell>
          <cell r="F13">
            <v>0</v>
          </cell>
          <cell r="G13">
            <v>0</v>
          </cell>
          <cell r="N13">
            <v>0</v>
          </cell>
        </row>
        <row r="14">
          <cell r="A14" t="str">
            <v>271.00820.2600</v>
          </cell>
          <cell r="B14">
            <v>10</v>
          </cell>
          <cell r="C14">
            <v>8</v>
          </cell>
          <cell r="D14">
            <v>7</v>
          </cell>
          <cell r="F14">
            <v>10</v>
          </cell>
          <cell r="G14">
            <v>0</v>
          </cell>
          <cell r="N14">
            <v>10</v>
          </cell>
        </row>
        <row r="15">
          <cell r="A15" t="str">
            <v>271.00820.2600 NM</v>
          </cell>
          <cell r="B15">
            <v>0</v>
          </cell>
          <cell r="C15">
            <v>0</v>
          </cell>
          <cell r="D15">
            <v>0</v>
          </cell>
          <cell r="F15">
            <v>0</v>
          </cell>
          <cell r="G15">
            <v>0</v>
          </cell>
          <cell r="N15">
            <v>0</v>
          </cell>
        </row>
        <row r="16">
          <cell r="A16" t="str">
            <v>271.00820.2900</v>
          </cell>
          <cell r="B16">
            <v>0</v>
          </cell>
          <cell r="C16">
            <v>0</v>
          </cell>
          <cell r="D16">
            <v>0</v>
          </cell>
          <cell r="F16">
            <v>0</v>
          </cell>
          <cell r="G16">
            <v>0</v>
          </cell>
          <cell r="N16">
            <v>0</v>
          </cell>
        </row>
        <row r="17">
          <cell r="A17" t="str">
            <v>271.00820.4000</v>
          </cell>
          <cell r="B17">
            <v>0</v>
          </cell>
          <cell r="C17">
            <v>0</v>
          </cell>
          <cell r="D17">
            <v>0</v>
          </cell>
          <cell r="F17">
            <v>0</v>
          </cell>
          <cell r="G17">
            <v>0</v>
          </cell>
          <cell r="N17">
            <v>0</v>
          </cell>
        </row>
        <row r="18">
          <cell r="A18" t="str">
            <v>271.00820.4200</v>
          </cell>
          <cell r="B18">
            <v>5</v>
          </cell>
          <cell r="C18">
            <v>6</v>
          </cell>
          <cell r="D18">
            <v>7</v>
          </cell>
          <cell r="F18">
            <v>5</v>
          </cell>
          <cell r="G18">
            <v>0</v>
          </cell>
          <cell r="N18">
            <v>5</v>
          </cell>
        </row>
        <row r="19">
          <cell r="A19" t="str">
            <v>271.00820.4300</v>
          </cell>
          <cell r="B19">
            <v>26</v>
          </cell>
          <cell r="C19">
            <v>22</v>
          </cell>
          <cell r="D19">
            <v>23</v>
          </cell>
          <cell r="F19">
            <v>26</v>
          </cell>
          <cell r="G19">
            <v>0</v>
          </cell>
          <cell r="N19">
            <v>26</v>
          </cell>
        </row>
        <row r="20">
          <cell r="A20" t="str">
            <v>271.00830.0106</v>
          </cell>
          <cell r="B20">
            <v>33</v>
          </cell>
          <cell r="C20">
            <v>21</v>
          </cell>
          <cell r="D20">
            <v>22</v>
          </cell>
          <cell r="F20">
            <v>33</v>
          </cell>
          <cell r="G20">
            <v>0</v>
          </cell>
          <cell r="N20">
            <v>33</v>
          </cell>
        </row>
        <row r="21">
          <cell r="A21" t="str">
            <v>271.00830.0108</v>
          </cell>
          <cell r="B21">
            <v>0</v>
          </cell>
          <cell r="C21">
            <v>0</v>
          </cell>
          <cell r="D21">
            <v>0</v>
          </cell>
          <cell r="F21">
            <v>0</v>
          </cell>
          <cell r="G21">
            <v>0</v>
          </cell>
          <cell r="N21">
            <v>0</v>
          </cell>
        </row>
        <row r="22">
          <cell r="A22" t="str">
            <v>271.00830.0109</v>
          </cell>
          <cell r="B22">
            <v>31</v>
          </cell>
          <cell r="C22">
            <v>20</v>
          </cell>
          <cell r="D22">
            <v>24</v>
          </cell>
          <cell r="F22">
            <v>31</v>
          </cell>
          <cell r="G22">
            <v>0</v>
          </cell>
          <cell r="N22">
            <v>31</v>
          </cell>
        </row>
        <row r="23">
          <cell r="A23" t="str">
            <v>271.00830.0110</v>
          </cell>
          <cell r="B23">
            <v>0</v>
          </cell>
          <cell r="C23">
            <v>0</v>
          </cell>
          <cell r="D23">
            <v>0</v>
          </cell>
          <cell r="F23">
            <v>0</v>
          </cell>
          <cell r="G23">
            <v>0</v>
          </cell>
          <cell r="N23">
            <v>0</v>
          </cell>
        </row>
        <row r="24">
          <cell r="A24" t="str">
            <v>271.00830.0111</v>
          </cell>
          <cell r="B24">
            <v>0</v>
          </cell>
          <cell r="C24">
            <v>0</v>
          </cell>
          <cell r="D24">
            <v>0</v>
          </cell>
          <cell r="F24">
            <v>0</v>
          </cell>
          <cell r="G24">
            <v>0</v>
          </cell>
          <cell r="N24">
            <v>0</v>
          </cell>
        </row>
        <row r="25">
          <cell r="A25" t="str">
            <v>271.00830.0112</v>
          </cell>
          <cell r="B25">
            <v>0</v>
          </cell>
          <cell r="C25">
            <v>0</v>
          </cell>
          <cell r="D25">
            <v>0</v>
          </cell>
          <cell r="F25">
            <v>0</v>
          </cell>
          <cell r="G25">
            <v>0</v>
          </cell>
          <cell r="N25">
            <v>0</v>
          </cell>
        </row>
        <row r="26">
          <cell r="A26" t="str">
            <v>271.00830.0113</v>
          </cell>
          <cell r="B26">
            <v>0</v>
          </cell>
          <cell r="C26">
            <v>0</v>
          </cell>
          <cell r="D26">
            <v>0</v>
          </cell>
          <cell r="F26">
            <v>0</v>
          </cell>
          <cell r="G26">
            <v>0</v>
          </cell>
          <cell r="N26">
            <v>0</v>
          </cell>
        </row>
        <row r="27">
          <cell r="A27" t="str">
            <v>271.00830.0114</v>
          </cell>
          <cell r="B27">
            <v>0</v>
          </cell>
          <cell r="C27">
            <v>0</v>
          </cell>
          <cell r="D27">
            <v>0</v>
          </cell>
          <cell r="F27">
            <v>0</v>
          </cell>
          <cell r="G27">
            <v>0</v>
          </cell>
          <cell r="N27">
            <v>0</v>
          </cell>
        </row>
        <row r="28">
          <cell r="A28" t="str">
            <v>271.00830.0118</v>
          </cell>
          <cell r="B28">
            <v>0</v>
          </cell>
          <cell r="C28">
            <v>3</v>
          </cell>
          <cell r="D28">
            <v>9</v>
          </cell>
          <cell r="F28">
            <v>0</v>
          </cell>
          <cell r="G28">
            <v>0</v>
          </cell>
          <cell r="N28">
            <v>0</v>
          </cell>
        </row>
        <row r="29">
          <cell r="A29" t="str">
            <v>271.00830.0119</v>
          </cell>
          <cell r="B29">
            <v>25</v>
          </cell>
          <cell r="C29">
            <v>42</v>
          </cell>
          <cell r="D29">
            <v>23</v>
          </cell>
          <cell r="F29">
            <v>25</v>
          </cell>
          <cell r="G29">
            <v>0</v>
          </cell>
          <cell r="N29">
            <v>25</v>
          </cell>
        </row>
        <row r="30">
          <cell r="A30" t="str">
            <v>271.00840.0290</v>
          </cell>
          <cell r="B30">
            <v>10</v>
          </cell>
          <cell r="C30">
            <v>17</v>
          </cell>
          <cell r="D30">
            <v>23</v>
          </cell>
          <cell r="F30">
            <v>10</v>
          </cell>
          <cell r="G30">
            <v>0</v>
          </cell>
          <cell r="N30">
            <v>10</v>
          </cell>
        </row>
        <row r="31">
          <cell r="A31" t="str">
            <v>271.00840.0330</v>
          </cell>
          <cell r="B31">
            <v>29</v>
          </cell>
          <cell r="C31">
            <v>24</v>
          </cell>
          <cell r="D31">
            <v>61</v>
          </cell>
          <cell r="F31">
            <v>29</v>
          </cell>
          <cell r="G31">
            <v>0</v>
          </cell>
          <cell r="N31">
            <v>29</v>
          </cell>
        </row>
        <row r="32">
          <cell r="A32" t="str">
            <v>271.00840.0330 NM</v>
          </cell>
          <cell r="B32">
            <v>0</v>
          </cell>
          <cell r="C32">
            <v>0</v>
          </cell>
          <cell r="D32">
            <v>0</v>
          </cell>
          <cell r="F32">
            <v>0</v>
          </cell>
          <cell r="G32">
            <v>0</v>
          </cell>
          <cell r="N32">
            <v>0</v>
          </cell>
        </row>
        <row r="33">
          <cell r="A33" t="str">
            <v>271.00840.0331</v>
          </cell>
          <cell r="B33">
            <v>8</v>
          </cell>
          <cell r="C33">
            <v>10</v>
          </cell>
          <cell r="D33">
            <v>16</v>
          </cell>
          <cell r="F33">
            <v>8</v>
          </cell>
          <cell r="G33">
            <v>0</v>
          </cell>
          <cell r="N33">
            <v>8</v>
          </cell>
        </row>
        <row r="34">
          <cell r="A34" t="str">
            <v>271.00840.0332</v>
          </cell>
          <cell r="B34">
            <v>14</v>
          </cell>
          <cell r="C34">
            <v>27</v>
          </cell>
          <cell r="D34">
            <v>24</v>
          </cell>
          <cell r="F34">
            <v>14</v>
          </cell>
          <cell r="G34">
            <v>0</v>
          </cell>
          <cell r="N34">
            <v>14</v>
          </cell>
        </row>
        <row r="35">
          <cell r="A35" t="str">
            <v>271.00840.0380</v>
          </cell>
          <cell r="B35">
            <v>0</v>
          </cell>
          <cell r="C35">
            <v>0</v>
          </cell>
          <cell r="D35">
            <v>0</v>
          </cell>
          <cell r="F35">
            <v>0</v>
          </cell>
          <cell r="G35">
            <v>0</v>
          </cell>
          <cell r="N35">
            <v>0</v>
          </cell>
        </row>
        <row r="36">
          <cell r="A36" t="str">
            <v>271.00840.0430</v>
          </cell>
          <cell r="B36">
            <v>12</v>
          </cell>
          <cell r="C36">
            <v>17</v>
          </cell>
          <cell r="D36">
            <v>24</v>
          </cell>
          <cell r="F36">
            <v>12</v>
          </cell>
          <cell r="G36">
            <v>0</v>
          </cell>
          <cell r="N36">
            <v>12</v>
          </cell>
        </row>
        <row r="37">
          <cell r="A37" t="str">
            <v>271.00840.0430 NM</v>
          </cell>
          <cell r="B37">
            <v>0</v>
          </cell>
          <cell r="C37">
            <v>0</v>
          </cell>
          <cell r="D37">
            <v>0</v>
          </cell>
          <cell r="F37">
            <v>0</v>
          </cell>
          <cell r="G37">
            <v>0</v>
          </cell>
          <cell r="N37">
            <v>0</v>
          </cell>
        </row>
        <row r="38">
          <cell r="A38" t="str">
            <v>271.00840.0431</v>
          </cell>
          <cell r="B38">
            <v>8</v>
          </cell>
          <cell r="C38">
            <v>17</v>
          </cell>
          <cell r="D38">
            <v>16</v>
          </cell>
          <cell r="F38">
            <v>8</v>
          </cell>
          <cell r="G38">
            <v>0</v>
          </cell>
          <cell r="N38">
            <v>8</v>
          </cell>
        </row>
        <row r="39">
          <cell r="A39" t="str">
            <v>271.00840.0432</v>
          </cell>
          <cell r="B39">
            <v>19</v>
          </cell>
          <cell r="C39">
            <v>14</v>
          </cell>
          <cell r="D39">
            <v>21</v>
          </cell>
          <cell r="F39">
            <v>19</v>
          </cell>
          <cell r="G39">
            <v>0</v>
          </cell>
          <cell r="N39">
            <v>19</v>
          </cell>
        </row>
        <row r="40">
          <cell r="A40" t="str">
            <v>271.00899.0103</v>
          </cell>
          <cell r="B40">
            <v>37</v>
          </cell>
          <cell r="C40">
            <v>79</v>
          </cell>
          <cell r="D40">
            <v>83</v>
          </cell>
          <cell r="F40">
            <v>37</v>
          </cell>
          <cell r="G40">
            <v>0</v>
          </cell>
          <cell r="N40">
            <v>37</v>
          </cell>
        </row>
        <row r="41">
          <cell r="A41" t="str">
            <v>B A L A N C E   C A P A C I T Y   :</v>
          </cell>
          <cell r="B41">
            <v>0</v>
          </cell>
          <cell r="C41">
            <v>0</v>
          </cell>
          <cell r="D41">
            <v>-880</v>
          </cell>
          <cell r="F41">
            <v>0</v>
          </cell>
          <cell r="G41">
            <v>0</v>
          </cell>
          <cell r="N41">
            <v>0</v>
          </cell>
        </row>
        <row r="42">
          <cell r="A42" t="str">
            <v>C A P A C I T Y   A VA I L A B L E   :</v>
          </cell>
          <cell r="B42">
            <v>13304</v>
          </cell>
          <cell r="C42">
            <v>12663</v>
          </cell>
          <cell r="D42">
            <v>13243</v>
          </cell>
          <cell r="F42">
            <v>0</v>
          </cell>
          <cell r="G42">
            <v>13304</v>
          </cell>
          <cell r="N42">
            <v>0</v>
          </cell>
        </row>
        <row r="43">
          <cell r="A43" t="str">
            <v>C I T   D A Y S   :</v>
          </cell>
          <cell r="B43">
            <v>25</v>
          </cell>
          <cell r="C43">
            <v>24</v>
          </cell>
          <cell r="D43">
            <v>24</v>
          </cell>
          <cell r="F43">
            <v>0</v>
          </cell>
          <cell r="G43">
            <v>25</v>
          </cell>
          <cell r="N43">
            <v>0</v>
          </cell>
        </row>
        <row r="44">
          <cell r="A44" t="str">
            <v>C I T   R A T E   :</v>
          </cell>
          <cell r="B44">
            <v>490</v>
          </cell>
          <cell r="C44">
            <v>492</v>
          </cell>
          <cell r="D44">
            <v>510</v>
          </cell>
          <cell r="F44">
            <v>0</v>
          </cell>
          <cell r="G44">
            <v>490</v>
          </cell>
          <cell r="N44">
            <v>0</v>
          </cell>
        </row>
        <row r="45">
          <cell r="A45" t="str">
            <v>CKD275TNLX</v>
          </cell>
          <cell r="B45">
            <v>0</v>
          </cell>
          <cell r="C45">
            <v>0</v>
          </cell>
          <cell r="D45">
            <v>0</v>
          </cell>
          <cell r="F45">
            <v>0</v>
          </cell>
          <cell r="G45">
            <v>0</v>
          </cell>
          <cell r="N45">
            <v>0</v>
          </cell>
        </row>
        <row r="46">
          <cell r="A46" t="str">
            <v>CKD55002WDSRPT</v>
          </cell>
          <cell r="B46">
            <v>0</v>
          </cell>
          <cell r="C46">
            <v>0</v>
          </cell>
          <cell r="D46">
            <v>0</v>
          </cell>
          <cell r="F46">
            <v>0</v>
          </cell>
          <cell r="G46">
            <v>0</v>
          </cell>
          <cell r="N46">
            <v>0</v>
          </cell>
        </row>
        <row r="47">
          <cell r="A47" t="str">
            <v>CKD575ENRT</v>
          </cell>
          <cell r="B47">
            <v>0</v>
          </cell>
          <cell r="C47">
            <v>0</v>
          </cell>
          <cell r="D47">
            <v>0</v>
          </cell>
          <cell r="F47">
            <v>0</v>
          </cell>
          <cell r="G47">
            <v>0</v>
          </cell>
          <cell r="N47">
            <v>0</v>
          </cell>
        </row>
        <row r="48">
          <cell r="A48" t="str">
            <v>CKD585PNBX</v>
          </cell>
          <cell r="B48">
            <v>16</v>
          </cell>
          <cell r="C48">
            <v>30</v>
          </cell>
          <cell r="D48">
            <v>25</v>
          </cell>
          <cell r="F48">
            <v>16</v>
          </cell>
          <cell r="G48">
            <v>0</v>
          </cell>
          <cell r="N48">
            <v>16</v>
          </cell>
        </row>
        <row r="49">
          <cell r="A49" t="str">
            <v>CKD60002WDRPOT</v>
          </cell>
          <cell r="B49">
            <v>0</v>
          </cell>
          <cell r="C49">
            <v>0</v>
          </cell>
          <cell r="D49">
            <v>0</v>
          </cell>
          <cell r="F49">
            <v>0</v>
          </cell>
          <cell r="G49">
            <v>0</v>
          </cell>
          <cell r="N49">
            <v>0</v>
          </cell>
        </row>
        <row r="50">
          <cell r="A50" t="str">
            <v>CKD605PMX</v>
          </cell>
          <cell r="B50">
            <v>0</v>
          </cell>
          <cell r="C50">
            <v>0</v>
          </cell>
          <cell r="D50">
            <v>0</v>
          </cell>
          <cell r="F50">
            <v>0</v>
          </cell>
          <cell r="G50">
            <v>0</v>
          </cell>
          <cell r="N50">
            <v>0</v>
          </cell>
        </row>
        <row r="51">
          <cell r="A51" t="str">
            <v>D O M E S T I C   N E W  M O D E L</v>
          </cell>
          <cell r="F51">
            <v>0</v>
          </cell>
          <cell r="G51">
            <v>0</v>
          </cell>
          <cell r="N51">
            <v>0</v>
          </cell>
        </row>
        <row r="52">
          <cell r="A52" t="str">
            <v>D O M E S T I C   R n R</v>
          </cell>
          <cell r="F52">
            <v>0</v>
          </cell>
          <cell r="G52">
            <v>0</v>
          </cell>
          <cell r="N52">
            <v>0</v>
          </cell>
        </row>
        <row r="53">
          <cell r="A53" t="str">
            <v>D O M E S T I C   T R U E   S T R A N G E R</v>
          </cell>
          <cell r="F53">
            <v>0</v>
          </cell>
          <cell r="G53">
            <v>0</v>
          </cell>
          <cell r="N53">
            <v>0</v>
          </cell>
        </row>
        <row r="54">
          <cell r="A54" t="str">
            <v>E X P O R T  -  M U S A</v>
          </cell>
          <cell r="F54">
            <v>0</v>
          </cell>
          <cell r="G54">
            <v>0</v>
          </cell>
          <cell r="N54">
            <v>0</v>
          </cell>
        </row>
        <row r="55">
          <cell r="A55" t="str">
            <v>E X P O R T  -  R O W</v>
          </cell>
          <cell r="F55">
            <v>0</v>
          </cell>
          <cell r="G55">
            <v>0</v>
          </cell>
          <cell r="N55">
            <v>0</v>
          </cell>
        </row>
        <row r="56">
          <cell r="A56" t="str">
            <v>H O L I D A Y S   :</v>
          </cell>
          <cell r="B56">
            <v>34</v>
          </cell>
          <cell r="C56">
            <v>46</v>
          </cell>
          <cell r="D56">
            <v>24</v>
          </cell>
          <cell r="F56">
            <v>0</v>
          </cell>
          <cell r="G56">
            <v>34</v>
          </cell>
          <cell r="N56">
            <v>0</v>
          </cell>
        </row>
        <row r="57">
          <cell r="A57" t="str">
            <v>R A T E   P E R   D A Y   :</v>
          </cell>
          <cell r="B57">
            <v>530.66256410256415</v>
          </cell>
          <cell r="C57">
            <v>539.89163372859025</v>
          </cell>
          <cell r="D57">
            <v>588.45833333333326</v>
          </cell>
          <cell r="F57">
            <v>0</v>
          </cell>
          <cell r="G57">
            <v>530.66256410256415</v>
          </cell>
          <cell r="N57">
            <v>0</v>
          </cell>
        </row>
        <row r="58">
          <cell r="A58" t="str">
            <v>R E G U L A R   D A Y S   :</v>
          </cell>
          <cell r="B58">
            <v>127</v>
          </cell>
          <cell r="C58">
            <v>116</v>
          </cell>
          <cell r="D58">
            <v>120</v>
          </cell>
          <cell r="F58">
            <v>0</v>
          </cell>
          <cell r="G58">
            <v>127</v>
          </cell>
          <cell r="N58">
            <v>0</v>
          </cell>
        </row>
        <row r="59">
          <cell r="A59" t="str">
            <v>R E G U L A R   R A T E   :</v>
          </cell>
          <cell r="B59">
            <v>539</v>
          </cell>
          <cell r="C59">
            <v>550</v>
          </cell>
          <cell r="D59">
            <v>560</v>
          </cell>
          <cell r="F59">
            <v>0</v>
          </cell>
          <cell r="G59">
            <v>539</v>
          </cell>
          <cell r="N59">
            <v>0</v>
          </cell>
        </row>
        <row r="60">
          <cell r="A60" t="str">
            <v>T O T A L   J P R   T R A C T O R S   :</v>
          </cell>
          <cell r="B60">
            <v>1228</v>
          </cell>
          <cell r="C60">
            <v>1036</v>
          </cell>
          <cell r="D60">
            <v>1132</v>
          </cell>
          <cell r="F60">
            <v>0</v>
          </cell>
          <cell r="G60">
            <v>1228</v>
          </cell>
          <cell r="N60">
            <v>0</v>
          </cell>
        </row>
        <row r="61">
          <cell r="A61" t="str">
            <v>T O T A L   K N D   T R A C T O R S   :</v>
          </cell>
          <cell r="B61">
            <v>1064</v>
          </cell>
          <cell r="C61">
            <v>1254</v>
          </cell>
          <cell r="D61">
            <v>1343</v>
          </cell>
          <cell r="F61">
            <v>0</v>
          </cell>
          <cell r="G61">
            <v>1064</v>
          </cell>
          <cell r="N61">
            <v>0</v>
          </cell>
        </row>
        <row r="62">
          <cell r="A62" t="str">
            <v>T O T A L   N G P   T R A C T O R S   :</v>
          </cell>
          <cell r="B62">
            <v>5768</v>
          </cell>
          <cell r="C62">
            <v>5768</v>
          </cell>
          <cell r="D62">
            <v>6096</v>
          </cell>
          <cell r="F62">
            <v>0</v>
          </cell>
          <cell r="G62">
            <v>5768</v>
          </cell>
          <cell r="N62">
            <v>0</v>
          </cell>
        </row>
        <row r="63">
          <cell r="A63" t="str">
            <v>T O T A L   R A J K O T   T R A C T O R S   :</v>
          </cell>
          <cell r="B63">
            <v>810</v>
          </cell>
          <cell r="C63">
            <v>690</v>
          </cell>
          <cell r="D63">
            <v>912</v>
          </cell>
          <cell r="F63">
            <v>0</v>
          </cell>
          <cell r="G63">
            <v>810</v>
          </cell>
          <cell r="N63">
            <v>0</v>
          </cell>
        </row>
        <row r="64">
          <cell r="A64" t="str">
            <v>T O T A L   R D P   T R A C T O R S   :</v>
          </cell>
          <cell r="B64">
            <v>4434</v>
          </cell>
          <cell r="C64">
            <v>3915</v>
          </cell>
          <cell r="D64">
            <v>4640</v>
          </cell>
          <cell r="F64">
            <v>0</v>
          </cell>
          <cell r="G64">
            <v>4434</v>
          </cell>
          <cell r="N64">
            <v>0</v>
          </cell>
        </row>
        <row r="65">
          <cell r="A65" t="str">
            <v>T O T A L   Z H B    T R A C T O R S   :</v>
          </cell>
          <cell r="B65">
            <v>0</v>
          </cell>
          <cell r="C65">
            <v>0</v>
          </cell>
          <cell r="D65">
            <v>0</v>
          </cell>
          <cell r="F65">
            <v>0</v>
          </cell>
          <cell r="G65">
            <v>0</v>
          </cell>
          <cell r="N65">
            <v>0</v>
          </cell>
        </row>
        <row r="66">
          <cell r="A66" t="str">
            <v>TR215YUVRAJ</v>
          </cell>
          <cell r="B66">
            <v>810</v>
          </cell>
          <cell r="C66">
            <v>676</v>
          </cell>
          <cell r="D66">
            <v>897</v>
          </cell>
          <cell r="F66">
            <v>810</v>
          </cell>
          <cell r="G66">
            <v>0</v>
          </cell>
          <cell r="N66">
            <v>810</v>
          </cell>
        </row>
        <row r="67">
          <cell r="A67" t="str">
            <v>TR215YUVRAJ NM</v>
          </cell>
          <cell r="B67">
            <v>0</v>
          </cell>
          <cell r="C67">
            <v>14</v>
          </cell>
          <cell r="D67">
            <v>15</v>
          </cell>
          <cell r="F67">
            <v>0</v>
          </cell>
          <cell r="G67">
            <v>0</v>
          </cell>
          <cell r="N67">
            <v>0</v>
          </cell>
        </row>
        <row r="68">
          <cell r="A68" t="str">
            <v>TR255PBP3AC</v>
          </cell>
          <cell r="B68">
            <v>23</v>
          </cell>
          <cell r="C68">
            <v>186</v>
          </cell>
          <cell r="D68">
            <v>198</v>
          </cell>
          <cell r="F68">
            <v>23</v>
          </cell>
          <cell r="G68">
            <v>0</v>
          </cell>
          <cell r="N68">
            <v>23</v>
          </cell>
        </row>
        <row r="69">
          <cell r="A69" t="str">
            <v>TR255YU3AC</v>
          </cell>
          <cell r="B69">
            <v>0</v>
          </cell>
          <cell r="C69">
            <v>0</v>
          </cell>
          <cell r="D69">
            <v>0</v>
          </cell>
          <cell r="F69">
            <v>0</v>
          </cell>
          <cell r="G69">
            <v>0</v>
          </cell>
          <cell r="N69">
            <v>0</v>
          </cell>
        </row>
        <row r="70">
          <cell r="A70" t="str">
            <v>TR255YU3AC NM</v>
          </cell>
          <cell r="B70">
            <v>0</v>
          </cell>
          <cell r="C70">
            <v>0</v>
          </cell>
          <cell r="D70">
            <v>0</v>
          </cell>
          <cell r="F70">
            <v>0</v>
          </cell>
          <cell r="G70">
            <v>0</v>
          </cell>
          <cell r="N70">
            <v>0</v>
          </cell>
        </row>
        <row r="71">
          <cell r="A71" t="str">
            <v>TR265BLC3A</v>
          </cell>
          <cell r="B71">
            <v>0</v>
          </cell>
          <cell r="C71">
            <v>0</v>
          </cell>
          <cell r="D71">
            <v>0</v>
          </cell>
          <cell r="F71">
            <v>0</v>
          </cell>
          <cell r="G71">
            <v>0</v>
          </cell>
          <cell r="N71">
            <v>0</v>
          </cell>
        </row>
        <row r="72">
          <cell r="A72" t="str">
            <v>TR265BLCLTOPH3A</v>
          </cell>
          <cell r="B72">
            <v>10</v>
          </cell>
          <cell r="C72">
            <v>14</v>
          </cell>
          <cell r="D72">
            <v>12</v>
          </cell>
          <cell r="F72">
            <v>10</v>
          </cell>
          <cell r="G72">
            <v>0</v>
          </cell>
          <cell r="N72">
            <v>10</v>
          </cell>
        </row>
        <row r="73">
          <cell r="A73" t="str">
            <v>TR265BLCLTOW3A</v>
          </cell>
          <cell r="B73">
            <v>200</v>
          </cell>
          <cell r="C73">
            <v>144</v>
          </cell>
          <cell r="D73">
            <v>167</v>
          </cell>
          <cell r="F73">
            <v>200</v>
          </cell>
          <cell r="G73">
            <v>0</v>
          </cell>
          <cell r="N73">
            <v>200</v>
          </cell>
        </row>
        <row r="74">
          <cell r="A74" t="str">
            <v>TR265BLCLTWL3A</v>
          </cell>
          <cell r="B74">
            <v>0</v>
          </cell>
          <cell r="C74">
            <v>0</v>
          </cell>
          <cell r="D74">
            <v>0</v>
          </cell>
          <cell r="F74">
            <v>0</v>
          </cell>
          <cell r="G74">
            <v>0</v>
          </cell>
          <cell r="N74">
            <v>0</v>
          </cell>
        </row>
        <row r="75">
          <cell r="A75" t="str">
            <v>TR265BLCOW3A</v>
          </cell>
          <cell r="B75">
            <v>399</v>
          </cell>
          <cell r="C75">
            <v>478</v>
          </cell>
          <cell r="D75">
            <v>837</v>
          </cell>
          <cell r="F75">
            <v>449</v>
          </cell>
          <cell r="G75">
            <v>-50</v>
          </cell>
          <cell r="N75">
            <v>449</v>
          </cell>
        </row>
        <row r="76">
          <cell r="A76" t="str">
            <v>TR265BLCOW3AS</v>
          </cell>
          <cell r="B76">
            <v>0</v>
          </cell>
          <cell r="C76">
            <v>0</v>
          </cell>
          <cell r="D76">
            <v>0</v>
          </cell>
          <cell r="F76">
            <v>0</v>
          </cell>
          <cell r="G76">
            <v>0</v>
          </cell>
          <cell r="N76">
            <v>0</v>
          </cell>
        </row>
        <row r="77">
          <cell r="A77" t="str">
            <v>TR265BLCOWPH3A</v>
          </cell>
          <cell r="B77">
            <v>77</v>
          </cell>
          <cell r="C77">
            <v>65</v>
          </cell>
          <cell r="D77">
            <v>75</v>
          </cell>
          <cell r="F77">
            <v>77</v>
          </cell>
          <cell r="G77">
            <v>0</v>
          </cell>
          <cell r="N77">
            <v>77</v>
          </cell>
        </row>
        <row r="78">
          <cell r="A78" t="str">
            <v>TR265BLCOWPS3A</v>
          </cell>
          <cell r="B78">
            <v>23</v>
          </cell>
          <cell r="C78">
            <v>28</v>
          </cell>
          <cell r="D78">
            <v>32</v>
          </cell>
          <cell r="F78">
            <v>23</v>
          </cell>
          <cell r="G78">
            <v>0</v>
          </cell>
          <cell r="N78">
            <v>23</v>
          </cell>
        </row>
        <row r="79">
          <cell r="A79" t="str">
            <v>TR265BLCOWPSPP3A</v>
          </cell>
          <cell r="B79">
            <v>0</v>
          </cell>
          <cell r="C79">
            <v>0</v>
          </cell>
          <cell r="D79">
            <v>0</v>
          </cell>
          <cell r="F79">
            <v>0</v>
          </cell>
          <cell r="G79">
            <v>0</v>
          </cell>
          <cell r="N79">
            <v>0</v>
          </cell>
        </row>
        <row r="80">
          <cell r="A80" t="str">
            <v>TR265BLCPH3A</v>
          </cell>
          <cell r="B80">
            <v>86</v>
          </cell>
          <cell r="C80">
            <v>80</v>
          </cell>
          <cell r="D80">
            <v>81</v>
          </cell>
          <cell r="F80">
            <v>86</v>
          </cell>
          <cell r="G80">
            <v>0</v>
          </cell>
          <cell r="N80">
            <v>86</v>
          </cell>
        </row>
        <row r="81">
          <cell r="A81" t="str">
            <v>TR265BLCWL3AS</v>
          </cell>
          <cell r="B81">
            <v>0</v>
          </cell>
          <cell r="C81">
            <v>0</v>
          </cell>
          <cell r="D81">
            <v>16</v>
          </cell>
          <cell r="F81">
            <v>0</v>
          </cell>
          <cell r="G81">
            <v>0</v>
          </cell>
          <cell r="N81">
            <v>0</v>
          </cell>
        </row>
        <row r="82">
          <cell r="A82" t="str">
            <v>TR265NBPLC3A</v>
          </cell>
          <cell r="B82">
            <v>0</v>
          </cell>
          <cell r="C82">
            <v>0</v>
          </cell>
          <cell r="D82">
            <v>0</v>
          </cell>
          <cell r="F82">
            <v>0</v>
          </cell>
          <cell r="G82">
            <v>0</v>
          </cell>
          <cell r="N82">
            <v>0</v>
          </cell>
        </row>
        <row r="83">
          <cell r="A83" t="str">
            <v>TR265NBPLCE3A</v>
          </cell>
          <cell r="B83">
            <v>0</v>
          </cell>
          <cell r="C83">
            <v>0</v>
          </cell>
          <cell r="D83">
            <v>0</v>
          </cell>
          <cell r="F83">
            <v>0</v>
          </cell>
          <cell r="G83">
            <v>0</v>
          </cell>
          <cell r="N83">
            <v>0</v>
          </cell>
        </row>
        <row r="84">
          <cell r="A84" t="str">
            <v>TR265NBPLCLTOW3A</v>
          </cell>
          <cell r="B84">
            <v>32</v>
          </cell>
          <cell r="C84">
            <v>58</v>
          </cell>
          <cell r="D84">
            <v>60</v>
          </cell>
          <cell r="F84">
            <v>32</v>
          </cell>
          <cell r="G84">
            <v>0</v>
          </cell>
          <cell r="N84">
            <v>32</v>
          </cell>
        </row>
        <row r="85">
          <cell r="A85" t="str">
            <v>TR265NBPLCLTWL3A</v>
          </cell>
          <cell r="B85">
            <v>0</v>
          </cell>
          <cell r="C85">
            <v>0</v>
          </cell>
          <cell r="D85">
            <v>0</v>
          </cell>
          <cell r="F85">
            <v>0</v>
          </cell>
          <cell r="G85">
            <v>0</v>
          </cell>
          <cell r="N85">
            <v>0</v>
          </cell>
        </row>
        <row r="86">
          <cell r="A86" t="str">
            <v>TR265NBPLCOW3A</v>
          </cell>
          <cell r="B86">
            <v>209</v>
          </cell>
          <cell r="C86">
            <v>305</v>
          </cell>
          <cell r="D86">
            <v>252</v>
          </cell>
          <cell r="F86">
            <v>209</v>
          </cell>
          <cell r="G86">
            <v>0</v>
          </cell>
          <cell r="N86">
            <v>209</v>
          </cell>
        </row>
        <row r="87">
          <cell r="A87" t="str">
            <v>TR265NBPLCSK3A</v>
          </cell>
          <cell r="B87">
            <v>30</v>
          </cell>
          <cell r="C87">
            <v>60</v>
          </cell>
          <cell r="D87">
            <v>90</v>
          </cell>
          <cell r="F87">
            <v>30</v>
          </cell>
          <cell r="G87">
            <v>0</v>
          </cell>
          <cell r="N87">
            <v>30</v>
          </cell>
        </row>
        <row r="88">
          <cell r="A88" t="str">
            <v>TR265NSTLCE3A</v>
          </cell>
          <cell r="B88">
            <v>0</v>
          </cell>
          <cell r="C88">
            <v>0</v>
          </cell>
          <cell r="D88">
            <v>0</v>
          </cell>
          <cell r="F88">
            <v>0</v>
          </cell>
          <cell r="G88">
            <v>0</v>
          </cell>
          <cell r="N88">
            <v>0</v>
          </cell>
        </row>
        <row r="89">
          <cell r="A89" t="str">
            <v>TR265PBLCLTOPH3A</v>
          </cell>
          <cell r="B89">
            <v>464</v>
          </cell>
          <cell r="C89">
            <v>389</v>
          </cell>
          <cell r="D89">
            <v>359</v>
          </cell>
          <cell r="F89">
            <v>638</v>
          </cell>
          <cell r="G89">
            <v>-174</v>
          </cell>
          <cell r="N89">
            <v>638</v>
          </cell>
        </row>
        <row r="90">
          <cell r="A90" t="str">
            <v>TR265PBLCLTOPH3AS</v>
          </cell>
          <cell r="B90">
            <v>0</v>
          </cell>
          <cell r="C90">
            <v>0</v>
          </cell>
          <cell r="D90">
            <v>0</v>
          </cell>
          <cell r="F90">
            <v>0</v>
          </cell>
          <cell r="G90">
            <v>0</v>
          </cell>
          <cell r="N90">
            <v>0</v>
          </cell>
        </row>
        <row r="91">
          <cell r="A91" t="str">
            <v>TR265PBLCLTOPPH3A</v>
          </cell>
          <cell r="B91">
            <v>24</v>
          </cell>
          <cell r="C91">
            <v>43</v>
          </cell>
          <cell r="D91">
            <v>46</v>
          </cell>
          <cell r="F91">
            <v>24</v>
          </cell>
          <cell r="G91">
            <v>0</v>
          </cell>
          <cell r="N91">
            <v>24</v>
          </cell>
        </row>
        <row r="92">
          <cell r="A92" t="str">
            <v>TR265PBLCLTOPPH3AS</v>
          </cell>
          <cell r="B92">
            <v>0</v>
          </cell>
          <cell r="C92">
            <v>0</v>
          </cell>
          <cell r="D92">
            <v>0</v>
          </cell>
          <cell r="F92">
            <v>0</v>
          </cell>
          <cell r="G92">
            <v>0</v>
          </cell>
          <cell r="N92">
            <v>0</v>
          </cell>
        </row>
        <row r="93">
          <cell r="A93" t="str">
            <v>TR265PBLCWLPH3A</v>
          </cell>
          <cell r="B93">
            <v>39</v>
          </cell>
          <cell r="C93">
            <v>31</v>
          </cell>
          <cell r="D93">
            <v>38</v>
          </cell>
          <cell r="F93">
            <v>39</v>
          </cell>
          <cell r="G93">
            <v>0</v>
          </cell>
          <cell r="N93">
            <v>39</v>
          </cell>
        </row>
        <row r="94">
          <cell r="A94" t="str">
            <v>TR275BLCLTOPH3A</v>
          </cell>
          <cell r="B94">
            <v>0</v>
          </cell>
          <cell r="C94">
            <v>0</v>
          </cell>
          <cell r="D94">
            <v>0</v>
          </cell>
          <cell r="F94">
            <v>0</v>
          </cell>
          <cell r="G94">
            <v>0</v>
          </cell>
          <cell r="N94">
            <v>0</v>
          </cell>
        </row>
        <row r="95">
          <cell r="A95" t="str">
            <v>TR275BLCLTOW3A</v>
          </cell>
          <cell r="B95">
            <v>202</v>
          </cell>
          <cell r="C95">
            <v>113</v>
          </cell>
          <cell r="D95">
            <v>116</v>
          </cell>
          <cell r="F95">
            <v>202</v>
          </cell>
          <cell r="G95">
            <v>0</v>
          </cell>
          <cell r="N95">
            <v>202</v>
          </cell>
        </row>
        <row r="96">
          <cell r="A96" t="str">
            <v>TR275BLCLTWL3A</v>
          </cell>
          <cell r="B96">
            <v>0</v>
          </cell>
          <cell r="C96">
            <v>0</v>
          </cell>
          <cell r="D96">
            <v>0</v>
          </cell>
          <cell r="F96">
            <v>0</v>
          </cell>
          <cell r="G96">
            <v>0</v>
          </cell>
          <cell r="N96">
            <v>0</v>
          </cell>
        </row>
        <row r="97">
          <cell r="A97" t="str">
            <v>TR275BLCOPH3A</v>
          </cell>
          <cell r="B97">
            <v>155</v>
          </cell>
          <cell r="C97">
            <v>153</v>
          </cell>
          <cell r="D97">
            <v>160</v>
          </cell>
          <cell r="F97">
            <v>155</v>
          </cell>
          <cell r="G97">
            <v>0</v>
          </cell>
          <cell r="N97">
            <v>155</v>
          </cell>
        </row>
        <row r="98">
          <cell r="A98" t="str">
            <v>TR275BLCOW3A</v>
          </cell>
          <cell r="B98">
            <v>36</v>
          </cell>
          <cell r="C98">
            <v>250</v>
          </cell>
          <cell r="D98">
            <v>295</v>
          </cell>
          <cell r="F98">
            <v>36</v>
          </cell>
          <cell r="G98">
            <v>0</v>
          </cell>
          <cell r="N98">
            <v>36</v>
          </cell>
        </row>
        <row r="99">
          <cell r="A99" t="str">
            <v>TR275BLCOW3AS</v>
          </cell>
          <cell r="B99">
            <v>181</v>
          </cell>
          <cell r="C99">
            <v>129</v>
          </cell>
          <cell r="D99">
            <v>133</v>
          </cell>
          <cell r="F99">
            <v>181</v>
          </cell>
          <cell r="G99">
            <v>0</v>
          </cell>
          <cell r="N99">
            <v>181</v>
          </cell>
        </row>
        <row r="100">
          <cell r="A100" t="str">
            <v>TR275BLCOWPS3A</v>
          </cell>
          <cell r="B100">
            <v>0</v>
          </cell>
          <cell r="C100">
            <v>0</v>
          </cell>
          <cell r="D100">
            <v>0</v>
          </cell>
          <cell r="F100">
            <v>0</v>
          </cell>
          <cell r="G100">
            <v>0</v>
          </cell>
          <cell r="N100">
            <v>0</v>
          </cell>
        </row>
        <row r="101">
          <cell r="A101" t="str">
            <v>TR275BLCOWPS3AS</v>
          </cell>
          <cell r="B101">
            <v>0</v>
          </cell>
          <cell r="C101">
            <v>0</v>
          </cell>
          <cell r="D101">
            <v>0</v>
          </cell>
          <cell r="F101">
            <v>0</v>
          </cell>
          <cell r="G101">
            <v>0</v>
          </cell>
          <cell r="N101">
            <v>0</v>
          </cell>
        </row>
        <row r="102">
          <cell r="A102" t="str">
            <v>TR275BLCRCPOWPS3A</v>
          </cell>
          <cell r="B102">
            <v>0</v>
          </cell>
          <cell r="C102">
            <v>0</v>
          </cell>
          <cell r="D102">
            <v>0</v>
          </cell>
          <cell r="F102">
            <v>0</v>
          </cell>
          <cell r="G102">
            <v>0</v>
          </cell>
          <cell r="N102">
            <v>0</v>
          </cell>
        </row>
        <row r="103">
          <cell r="A103" t="str">
            <v>TR275BLCWL3A</v>
          </cell>
          <cell r="B103">
            <v>12</v>
          </cell>
          <cell r="C103">
            <v>10</v>
          </cell>
          <cell r="D103">
            <v>11</v>
          </cell>
          <cell r="F103">
            <v>12</v>
          </cell>
          <cell r="G103">
            <v>0</v>
          </cell>
          <cell r="N103">
            <v>12</v>
          </cell>
        </row>
        <row r="104">
          <cell r="A104" t="str">
            <v>TR275BLCWL3AS</v>
          </cell>
          <cell r="B104">
            <v>87</v>
          </cell>
          <cell r="C104">
            <v>42</v>
          </cell>
          <cell r="D104">
            <v>44</v>
          </cell>
          <cell r="F104">
            <v>87</v>
          </cell>
          <cell r="G104">
            <v>0</v>
          </cell>
          <cell r="N104">
            <v>87</v>
          </cell>
        </row>
        <row r="105">
          <cell r="A105" t="str">
            <v>TR275BLCWL3A-TUF</v>
          </cell>
          <cell r="B105">
            <v>0</v>
          </cell>
          <cell r="C105">
            <v>0</v>
          </cell>
          <cell r="D105">
            <v>0</v>
          </cell>
          <cell r="F105">
            <v>0</v>
          </cell>
          <cell r="G105">
            <v>0</v>
          </cell>
          <cell r="N105">
            <v>0</v>
          </cell>
        </row>
        <row r="106">
          <cell r="A106" t="str">
            <v>TR275BLCWPH3A</v>
          </cell>
          <cell r="B106">
            <v>100</v>
          </cell>
          <cell r="C106">
            <v>112</v>
          </cell>
          <cell r="D106">
            <v>116</v>
          </cell>
          <cell r="F106">
            <v>100</v>
          </cell>
          <cell r="G106">
            <v>0</v>
          </cell>
          <cell r="N106">
            <v>100</v>
          </cell>
        </row>
        <row r="107">
          <cell r="A107" t="str">
            <v>TR275NBPLCE3A</v>
          </cell>
          <cell r="B107">
            <v>5</v>
          </cell>
          <cell r="C107">
            <v>18</v>
          </cell>
          <cell r="D107">
            <v>10</v>
          </cell>
          <cell r="F107">
            <v>5</v>
          </cell>
          <cell r="G107">
            <v>0</v>
          </cell>
          <cell r="N107">
            <v>5</v>
          </cell>
        </row>
        <row r="108">
          <cell r="A108" t="str">
            <v>TR275NBPLCLTOPH3A</v>
          </cell>
          <cell r="B108">
            <v>0</v>
          </cell>
          <cell r="C108">
            <v>0</v>
          </cell>
          <cell r="D108">
            <v>0</v>
          </cell>
          <cell r="F108">
            <v>0</v>
          </cell>
          <cell r="G108">
            <v>0</v>
          </cell>
          <cell r="N108">
            <v>0</v>
          </cell>
        </row>
        <row r="109">
          <cell r="A109" t="str">
            <v>TR275NBPLCLTOW3A</v>
          </cell>
          <cell r="B109">
            <v>297</v>
          </cell>
          <cell r="C109">
            <v>209</v>
          </cell>
          <cell r="D109">
            <v>246</v>
          </cell>
          <cell r="F109">
            <v>397</v>
          </cell>
          <cell r="G109">
            <v>-100</v>
          </cell>
          <cell r="N109">
            <v>397</v>
          </cell>
        </row>
        <row r="110">
          <cell r="A110" t="str">
            <v>TR275NBPLCLTWL3A</v>
          </cell>
          <cell r="B110">
            <v>0</v>
          </cell>
          <cell r="C110">
            <v>0</v>
          </cell>
          <cell r="D110">
            <v>0</v>
          </cell>
          <cell r="F110">
            <v>0</v>
          </cell>
          <cell r="G110">
            <v>0</v>
          </cell>
          <cell r="N110">
            <v>0</v>
          </cell>
        </row>
        <row r="111">
          <cell r="A111" t="str">
            <v>TR275NBPLCOPH3A</v>
          </cell>
          <cell r="B111">
            <v>0</v>
          </cell>
          <cell r="C111">
            <v>0</v>
          </cell>
          <cell r="D111">
            <v>0</v>
          </cell>
          <cell r="F111">
            <v>0</v>
          </cell>
          <cell r="G111">
            <v>0</v>
          </cell>
          <cell r="N111">
            <v>0</v>
          </cell>
        </row>
        <row r="112">
          <cell r="A112" t="str">
            <v>TR275NBPLCOW3A</v>
          </cell>
          <cell r="B112">
            <v>830</v>
          </cell>
          <cell r="C112">
            <v>536</v>
          </cell>
          <cell r="D112">
            <v>700</v>
          </cell>
          <cell r="F112">
            <v>860</v>
          </cell>
          <cell r="G112">
            <v>-30</v>
          </cell>
          <cell r="N112">
            <v>860</v>
          </cell>
        </row>
        <row r="113">
          <cell r="A113" t="str">
            <v>TR275NBPLCOWPS3A</v>
          </cell>
          <cell r="B113">
            <v>10</v>
          </cell>
          <cell r="C113">
            <v>0</v>
          </cell>
          <cell r="D113">
            <v>10</v>
          </cell>
          <cell r="F113">
            <v>10</v>
          </cell>
          <cell r="G113">
            <v>0</v>
          </cell>
          <cell r="N113">
            <v>10</v>
          </cell>
        </row>
        <row r="114">
          <cell r="A114" t="str">
            <v>TR275NBPLCWL3A</v>
          </cell>
          <cell r="B114">
            <v>0</v>
          </cell>
          <cell r="C114">
            <v>0</v>
          </cell>
          <cell r="D114">
            <v>0</v>
          </cell>
          <cell r="F114">
            <v>0</v>
          </cell>
          <cell r="G114">
            <v>0</v>
          </cell>
          <cell r="N114">
            <v>0</v>
          </cell>
        </row>
        <row r="115">
          <cell r="A115" t="str">
            <v>TR275NBPLCWL3AS</v>
          </cell>
          <cell r="B115">
            <v>0</v>
          </cell>
          <cell r="C115">
            <v>0</v>
          </cell>
          <cell r="D115">
            <v>0</v>
          </cell>
          <cell r="F115">
            <v>0</v>
          </cell>
          <cell r="G115">
            <v>0</v>
          </cell>
          <cell r="N115">
            <v>0</v>
          </cell>
        </row>
        <row r="116">
          <cell r="A116" t="str">
            <v>TR275NBPLCWLSK3A</v>
          </cell>
          <cell r="B116">
            <v>30</v>
          </cell>
          <cell r="C116">
            <v>30</v>
          </cell>
          <cell r="D116">
            <v>90</v>
          </cell>
          <cell r="F116">
            <v>30</v>
          </cell>
          <cell r="G116">
            <v>0</v>
          </cell>
          <cell r="N116">
            <v>30</v>
          </cell>
        </row>
        <row r="117">
          <cell r="A117" t="str">
            <v>TR275NSTUSMEV</v>
          </cell>
          <cell r="B117">
            <v>0</v>
          </cell>
          <cell r="C117">
            <v>0</v>
          </cell>
          <cell r="D117">
            <v>0</v>
          </cell>
          <cell r="F117">
            <v>0</v>
          </cell>
          <cell r="G117">
            <v>0</v>
          </cell>
          <cell r="N117">
            <v>0</v>
          </cell>
        </row>
        <row r="118">
          <cell r="A118" t="str">
            <v>TR275NSTUSMEV-BAN</v>
          </cell>
          <cell r="B118">
            <v>0</v>
          </cell>
          <cell r="C118">
            <v>0</v>
          </cell>
          <cell r="D118">
            <v>0</v>
          </cell>
          <cell r="F118">
            <v>0</v>
          </cell>
          <cell r="G118">
            <v>0</v>
          </cell>
          <cell r="N118">
            <v>0</v>
          </cell>
        </row>
        <row r="119">
          <cell r="A119" t="str">
            <v>TR275NSTUSMEXP</v>
          </cell>
          <cell r="B119">
            <v>0</v>
          </cell>
          <cell r="C119">
            <v>0</v>
          </cell>
          <cell r="D119">
            <v>0</v>
          </cell>
          <cell r="F119">
            <v>0</v>
          </cell>
          <cell r="G119">
            <v>0</v>
          </cell>
          <cell r="N119">
            <v>0</v>
          </cell>
        </row>
        <row r="120">
          <cell r="A120" t="str">
            <v>TR275NSTUSMLCE3A</v>
          </cell>
          <cell r="B120">
            <v>0</v>
          </cell>
          <cell r="C120">
            <v>0</v>
          </cell>
          <cell r="D120">
            <v>0</v>
          </cell>
          <cell r="F120">
            <v>0</v>
          </cell>
          <cell r="G120">
            <v>0</v>
          </cell>
          <cell r="N120">
            <v>0</v>
          </cell>
        </row>
        <row r="121">
          <cell r="A121" t="str">
            <v>TR275NSTUSMLCE3A B</v>
          </cell>
          <cell r="B121">
            <v>0</v>
          </cell>
          <cell r="C121">
            <v>0</v>
          </cell>
          <cell r="D121">
            <v>0</v>
          </cell>
          <cell r="F121">
            <v>0</v>
          </cell>
          <cell r="G121">
            <v>0</v>
          </cell>
          <cell r="N121">
            <v>0</v>
          </cell>
        </row>
        <row r="122">
          <cell r="A122" t="str">
            <v>TR275NSTUSMLCEV3A</v>
          </cell>
          <cell r="B122">
            <v>0</v>
          </cell>
          <cell r="C122">
            <v>0</v>
          </cell>
          <cell r="D122">
            <v>0</v>
          </cell>
          <cell r="F122">
            <v>0</v>
          </cell>
          <cell r="G122">
            <v>0</v>
          </cell>
          <cell r="N122">
            <v>0</v>
          </cell>
        </row>
        <row r="123">
          <cell r="A123" t="str">
            <v>TR275NSTUSMLCEV3A B</v>
          </cell>
          <cell r="B123">
            <v>0</v>
          </cell>
          <cell r="C123">
            <v>19</v>
          </cell>
          <cell r="D123">
            <v>22</v>
          </cell>
          <cell r="F123">
            <v>0</v>
          </cell>
          <cell r="G123">
            <v>0</v>
          </cell>
          <cell r="N123">
            <v>0</v>
          </cell>
        </row>
        <row r="124">
          <cell r="A124" t="str">
            <v>TR275RBPLCLTOW3AS</v>
          </cell>
          <cell r="B124">
            <v>0</v>
          </cell>
          <cell r="C124">
            <v>0</v>
          </cell>
          <cell r="D124">
            <v>0</v>
          </cell>
          <cell r="F124">
            <v>0</v>
          </cell>
          <cell r="G124">
            <v>0</v>
          </cell>
          <cell r="N124">
            <v>0</v>
          </cell>
        </row>
        <row r="125">
          <cell r="A125" t="str">
            <v>TR275RBPLCOW3A</v>
          </cell>
          <cell r="B125">
            <v>0</v>
          </cell>
          <cell r="C125">
            <v>0</v>
          </cell>
          <cell r="D125">
            <v>0</v>
          </cell>
          <cell r="F125">
            <v>0</v>
          </cell>
          <cell r="G125">
            <v>0</v>
          </cell>
          <cell r="N125">
            <v>0</v>
          </cell>
        </row>
        <row r="126">
          <cell r="A126" t="str">
            <v>TR275RBPLCOW3AS</v>
          </cell>
          <cell r="B126">
            <v>0</v>
          </cell>
          <cell r="C126">
            <v>12</v>
          </cell>
          <cell r="D126">
            <v>10</v>
          </cell>
          <cell r="F126">
            <v>0</v>
          </cell>
          <cell r="G126">
            <v>0</v>
          </cell>
          <cell r="N126">
            <v>0</v>
          </cell>
        </row>
        <row r="127">
          <cell r="A127" t="str">
            <v>TR275RBPLCWL3A</v>
          </cell>
          <cell r="B127">
            <v>0</v>
          </cell>
          <cell r="C127">
            <v>0</v>
          </cell>
          <cell r="D127">
            <v>0</v>
          </cell>
          <cell r="F127">
            <v>0</v>
          </cell>
          <cell r="G127">
            <v>0</v>
          </cell>
          <cell r="N127">
            <v>0</v>
          </cell>
        </row>
        <row r="128">
          <cell r="A128" t="str">
            <v>TR275RBPLCWL3AS</v>
          </cell>
          <cell r="B128">
            <v>0</v>
          </cell>
          <cell r="C128">
            <v>22</v>
          </cell>
          <cell r="D128">
            <v>15</v>
          </cell>
          <cell r="F128">
            <v>0</v>
          </cell>
          <cell r="G128">
            <v>0</v>
          </cell>
          <cell r="N128">
            <v>0</v>
          </cell>
        </row>
        <row r="129">
          <cell r="A129" t="str">
            <v>TR295NSTLTDXE3A</v>
          </cell>
          <cell r="B129">
            <v>0</v>
          </cell>
          <cell r="C129">
            <v>0</v>
          </cell>
          <cell r="D129">
            <v>0</v>
          </cell>
          <cell r="F129">
            <v>0</v>
          </cell>
          <cell r="G129">
            <v>0</v>
          </cell>
          <cell r="N129">
            <v>0</v>
          </cell>
        </row>
        <row r="130">
          <cell r="A130" t="str">
            <v>TR295NSTLTDXWL3A</v>
          </cell>
          <cell r="B130">
            <v>26</v>
          </cell>
          <cell r="C130">
            <v>21</v>
          </cell>
          <cell r="D130">
            <v>18</v>
          </cell>
          <cell r="F130">
            <v>26</v>
          </cell>
          <cell r="G130">
            <v>0</v>
          </cell>
          <cell r="N130">
            <v>26</v>
          </cell>
        </row>
        <row r="131">
          <cell r="A131" t="str">
            <v>TR295NSTLTOR3AS</v>
          </cell>
          <cell r="B131">
            <v>0</v>
          </cell>
          <cell r="C131">
            <v>0</v>
          </cell>
          <cell r="D131">
            <v>0</v>
          </cell>
          <cell r="F131">
            <v>0</v>
          </cell>
          <cell r="G131">
            <v>0</v>
          </cell>
          <cell r="N131">
            <v>0</v>
          </cell>
        </row>
        <row r="132">
          <cell r="A132" t="str">
            <v>TR295NSTLTWL3A</v>
          </cell>
          <cell r="B132">
            <v>248</v>
          </cell>
          <cell r="C132">
            <v>189</v>
          </cell>
          <cell r="D132">
            <v>197</v>
          </cell>
          <cell r="F132">
            <v>248</v>
          </cell>
          <cell r="G132">
            <v>0</v>
          </cell>
          <cell r="N132">
            <v>248</v>
          </cell>
        </row>
        <row r="133">
          <cell r="A133" t="str">
            <v>TR295NSTLTWPH3A</v>
          </cell>
          <cell r="B133">
            <v>12</v>
          </cell>
          <cell r="C133">
            <v>11</v>
          </cell>
          <cell r="D133">
            <v>12</v>
          </cell>
          <cell r="F133">
            <v>12</v>
          </cell>
          <cell r="G133">
            <v>0</v>
          </cell>
          <cell r="N133">
            <v>12</v>
          </cell>
        </row>
        <row r="134">
          <cell r="A134" t="str">
            <v>TR295NSTPSLTDX3A</v>
          </cell>
          <cell r="B134">
            <v>20</v>
          </cell>
          <cell r="C134">
            <v>22</v>
          </cell>
          <cell r="D134">
            <v>27</v>
          </cell>
          <cell r="F134">
            <v>20</v>
          </cell>
          <cell r="G134">
            <v>0</v>
          </cell>
          <cell r="N134">
            <v>20</v>
          </cell>
        </row>
        <row r="135">
          <cell r="A135" t="str">
            <v>TR295NSTPSRLTDX3A</v>
          </cell>
          <cell r="B135">
            <v>28</v>
          </cell>
          <cell r="C135">
            <v>30</v>
          </cell>
          <cell r="D135">
            <v>31</v>
          </cell>
          <cell r="F135">
            <v>28</v>
          </cell>
          <cell r="G135">
            <v>0</v>
          </cell>
          <cell r="N135">
            <v>28</v>
          </cell>
        </row>
        <row r="136">
          <cell r="A136" t="str">
            <v>TR3525NSTEXP</v>
          </cell>
          <cell r="B136">
            <v>0</v>
          </cell>
          <cell r="C136">
            <v>0</v>
          </cell>
          <cell r="D136">
            <v>0</v>
          </cell>
          <cell r="F136">
            <v>0</v>
          </cell>
          <cell r="G136">
            <v>0</v>
          </cell>
          <cell r="N136">
            <v>0</v>
          </cell>
        </row>
        <row r="137">
          <cell r="A137" t="str">
            <v>TR3825NSTCOT4</v>
          </cell>
          <cell r="B137">
            <v>0</v>
          </cell>
          <cell r="C137">
            <v>0</v>
          </cell>
          <cell r="D137">
            <v>0</v>
          </cell>
          <cell r="F137">
            <v>0</v>
          </cell>
          <cell r="G137">
            <v>0</v>
          </cell>
          <cell r="N137">
            <v>0</v>
          </cell>
        </row>
        <row r="138">
          <cell r="A138" t="str">
            <v>TR395BPLCLTOPSR3A</v>
          </cell>
          <cell r="B138">
            <v>129</v>
          </cell>
          <cell r="C138">
            <v>20</v>
          </cell>
          <cell r="D138">
            <v>66</v>
          </cell>
          <cell r="F138">
            <v>129</v>
          </cell>
          <cell r="G138">
            <v>0</v>
          </cell>
          <cell r="N138">
            <v>129</v>
          </cell>
        </row>
        <row r="139">
          <cell r="A139" t="str">
            <v>TR395BPLCLTOW3A</v>
          </cell>
          <cell r="B139">
            <v>355</v>
          </cell>
          <cell r="C139">
            <v>290</v>
          </cell>
          <cell r="D139">
            <v>343</v>
          </cell>
          <cell r="F139">
            <v>355</v>
          </cell>
          <cell r="G139">
            <v>0</v>
          </cell>
          <cell r="N139">
            <v>355</v>
          </cell>
        </row>
        <row r="140">
          <cell r="A140" t="str">
            <v>TR395BPLCLTOW3AS</v>
          </cell>
          <cell r="B140">
            <v>75</v>
          </cell>
          <cell r="C140">
            <v>165</v>
          </cell>
          <cell r="D140">
            <v>102</v>
          </cell>
          <cell r="F140">
            <v>75</v>
          </cell>
          <cell r="G140">
            <v>0</v>
          </cell>
          <cell r="N140">
            <v>75</v>
          </cell>
        </row>
        <row r="141">
          <cell r="A141" t="str">
            <v>TR4025NSTCOT4</v>
          </cell>
          <cell r="B141">
            <v>125</v>
          </cell>
          <cell r="C141">
            <v>72</v>
          </cell>
          <cell r="D141">
            <v>177</v>
          </cell>
          <cell r="F141">
            <v>125</v>
          </cell>
          <cell r="G141">
            <v>0</v>
          </cell>
          <cell r="N141">
            <v>125</v>
          </cell>
        </row>
        <row r="142">
          <cell r="A142" t="str">
            <v>TR4035CGEXP</v>
          </cell>
          <cell r="B142">
            <v>12</v>
          </cell>
          <cell r="C142">
            <v>3</v>
          </cell>
          <cell r="D142">
            <v>10</v>
          </cell>
          <cell r="F142">
            <v>12</v>
          </cell>
          <cell r="G142">
            <v>0</v>
          </cell>
          <cell r="N142">
            <v>12</v>
          </cell>
        </row>
        <row r="143">
          <cell r="A143" t="str">
            <v>TR445PSU3A</v>
          </cell>
          <cell r="B143">
            <v>0</v>
          </cell>
          <cell r="C143">
            <v>0</v>
          </cell>
          <cell r="D143">
            <v>0</v>
          </cell>
          <cell r="F143">
            <v>0</v>
          </cell>
          <cell r="G143">
            <v>0</v>
          </cell>
          <cell r="N143">
            <v>0</v>
          </cell>
        </row>
        <row r="144">
          <cell r="A144" t="str">
            <v>TR445U3A NM</v>
          </cell>
          <cell r="B144">
            <v>0</v>
          </cell>
          <cell r="C144">
            <v>0</v>
          </cell>
          <cell r="D144">
            <v>0</v>
          </cell>
          <cell r="F144">
            <v>0</v>
          </cell>
          <cell r="G144">
            <v>0</v>
          </cell>
          <cell r="N144">
            <v>0</v>
          </cell>
        </row>
        <row r="145">
          <cell r="A145" t="str">
            <v>TR445UE3A</v>
          </cell>
          <cell r="B145">
            <v>4</v>
          </cell>
          <cell r="C145">
            <v>0</v>
          </cell>
          <cell r="D145">
            <v>0</v>
          </cell>
          <cell r="F145">
            <v>4</v>
          </cell>
          <cell r="G145">
            <v>0</v>
          </cell>
          <cell r="N145">
            <v>4</v>
          </cell>
        </row>
        <row r="146">
          <cell r="A146" t="str">
            <v>TR4525NSTCOT4</v>
          </cell>
          <cell r="B146">
            <v>0</v>
          </cell>
          <cell r="C146">
            <v>1</v>
          </cell>
          <cell r="D146">
            <v>5</v>
          </cell>
          <cell r="F146">
            <v>0</v>
          </cell>
          <cell r="G146">
            <v>0</v>
          </cell>
          <cell r="N146">
            <v>0</v>
          </cell>
        </row>
        <row r="147">
          <cell r="A147" t="str">
            <v>TR4525NSTCOT4-F</v>
          </cell>
          <cell r="B147">
            <v>0</v>
          </cell>
          <cell r="C147">
            <v>0</v>
          </cell>
          <cell r="D147">
            <v>0</v>
          </cell>
          <cell r="F147">
            <v>0</v>
          </cell>
          <cell r="G147">
            <v>0</v>
          </cell>
          <cell r="N147">
            <v>0</v>
          </cell>
        </row>
        <row r="148">
          <cell r="A148" t="str">
            <v>TR45304WDNONUSA</v>
          </cell>
          <cell r="B148">
            <v>0</v>
          </cell>
          <cell r="C148">
            <v>6</v>
          </cell>
          <cell r="D148">
            <v>2</v>
          </cell>
          <cell r="F148">
            <v>0</v>
          </cell>
          <cell r="G148">
            <v>0</v>
          </cell>
          <cell r="N148">
            <v>0</v>
          </cell>
        </row>
        <row r="149">
          <cell r="A149" t="str">
            <v>TR4530GT4-F</v>
          </cell>
          <cell r="B149">
            <v>0</v>
          </cell>
          <cell r="C149">
            <v>0</v>
          </cell>
          <cell r="D149">
            <v>0</v>
          </cell>
          <cell r="F149">
            <v>0</v>
          </cell>
          <cell r="G149">
            <v>0</v>
          </cell>
          <cell r="N149">
            <v>0</v>
          </cell>
        </row>
        <row r="150">
          <cell r="A150" t="str">
            <v>TR475BPELCLTOPH3A</v>
          </cell>
          <cell r="B150">
            <v>125</v>
          </cell>
          <cell r="C150">
            <v>115</v>
          </cell>
          <cell r="D150">
            <v>245</v>
          </cell>
          <cell r="F150">
            <v>125</v>
          </cell>
          <cell r="G150">
            <v>0</v>
          </cell>
          <cell r="N150">
            <v>125</v>
          </cell>
        </row>
        <row r="151">
          <cell r="A151" t="str">
            <v>TR475BPELCLTOW3A</v>
          </cell>
          <cell r="B151">
            <v>391</v>
          </cell>
          <cell r="C151">
            <v>104</v>
          </cell>
          <cell r="D151">
            <v>262</v>
          </cell>
          <cell r="F151">
            <v>391</v>
          </cell>
          <cell r="G151">
            <v>0</v>
          </cell>
          <cell r="N151">
            <v>391</v>
          </cell>
        </row>
        <row r="152">
          <cell r="A152" t="str">
            <v>TR475BPELCLTOW3AS</v>
          </cell>
          <cell r="B152">
            <v>234</v>
          </cell>
          <cell r="C152">
            <v>158</v>
          </cell>
          <cell r="D152">
            <v>144</v>
          </cell>
          <cell r="F152">
            <v>334</v>
          </cell>
          <cell r="G152">
            <v>-100</v>
          </cell>
          <cell r="N152">
            <v>334</v>
          </cell>
        </row>
        <row r="153">
          <cell r="A153" t="str">
            <v>TR475BPELCLTPHPO3A</v>
          </cell>
          <cell r="B153">
            <v>0</v>
          </cell>
          <cell r="C153">
            <v>0</v>
          </cell>
          <cell r="D153">
            <v>0</v>
          </cell>
          <cell r="F153">
            <v>0</v>
          </cell>
          <cell r="G153">
            <v>0</v>
          </cell>
          <cell r="N153">
            <v>0</v>
          </cell>
        </row>
        <row r="154">
          <cell r="A154" t="str">
            <v>TR475BPELCO3A</v>
          </cell>
          <cell r="B154">
            <v>10</v>
          </cell>
          <cell r="C154">
            <v>97</v>
          </cell>
          <cell r="D154">
            <v>107</v>
          </cell>
          <cell r="F154">
            <v>10</v>
          </cell>
          <cell r="G154">
            <v>0</v>
          </cell>
          <cell r="N154">
            <v>10</v>
          </cell>
        </row>
        <row r="155">
          <cell r="A155" t="str">
            <v>TR475BPELCO3AS</v>
          </cell>
          <cell r="B155">
            <v>174</v>
          </cell>
          <cell r="C155">
            <v>133</v>
          </cell>
          <cell r="D155">
            <v>137</v>
          </cell>
          <cell r="F155">
            <v>174</v>
          </cell>
          <cell r="G155">
            <v>0</v>
          </cell>
          <cell r="N155">
            <v>174</v>
          </cell>
        </row>
        <row r="156">
          <cell r="A156" t="str">
            <v>TR475BPELCOPH3A</v>
          </cell>
          <cell r="B156">
            <v>60</v>
          </cell>
          <cell r="C156">
            <v>19</v>
          </cell>
          <cell r="D156">
            <v>10</v>
          </cell>
          <cell r="F156">
            <v>60</v>
          </cell>
          <cell r="G156">
            <v>0</v>
          </cell>
          <cell r="N156">
            <v>60</v>
          </cell>
        </row>
        <row r="157">
          <cell r="A157" t="str">
            <v>TR475BPELCOPS3A</v>
          </cell>
          <cell r="B157">
            <v>0</v>
          </cell>
          <cell r="C157">
            <v>0</v>
          </cell>
          <cell r="D157">
            <v>0</v>
          </cell>
          <cell r="F157">
            <v>0</v>
          </cell>
          <cell r="G157">
            <v>0</v>
          </cell>
          <cell r="N157">
            <v>0</v>
          </cell>
        </row>
        <row r="158">
          <cell r="A158" t="str">
            <v>TR475BPELCOPS3AS</v>
          </cell>
          <cell r="B158">
            <v>0</v>
          </cell>
          <cell r="C158">
            <v>0</v>
          </cell>
          <cell r="D158">
            <v>0</v>
          </cell>
          <cell r="F158">
            <v>0</v>
          </cell>
          <cell r="G158">
            <v>0</v>
          </cell>
          <cell r="N158">
            <v>0</v>
          </cell>
        </row>
        <row r="159">
          <cell r="A159" t="str">
            <v>TR475BPELCORCPLT3A</v>
          </cell>
          <cell r="B159">
            <v>155</v>
          </cell>
          <cell r="C159">
            <v>116</v>
          </cell>
          <cell r="D159">
            <v>127</v>
          </cell>
          <cell r="F159">
            <v>155</v>
          </cell>
          <cell r="G159">
            <v>0</v>
          </cell>
          <cell r="N159">
            <v>155</v>
          </cell>
        </row>
        <row r="160">
          <cell r="A160" t="str">
            <v>TR475BPELCOWLTPO3A</v>
          </cell>
          <cell r="B160">
            <v>66</v>
          </cell>
          <cell r="C160">
            <v>43</v>
          </cell>
          <cell r="D160">
            <v>46</v>
          </cell>
          <cell r="F160">
            <v>66</v>
          </cell>
          <cell r="G160">
            <v>0</v>
          </cell>
          <cell r="N160">
            <v>66</v>
          </cell>
        </row>
        <row r="161">
          <cell r="A161" t="str">
            <v>TR475BPELCWL3A</v>
          </cell>
          <cell r="B161">
            <v>0</v>
          </cell>
          <cell r="C161">
            <v>0</v>
          </cell>
          <cell r="D161">
            <v>0</v>
          </cell>
          <cell r="F161">
            <v>0</v>
          </cell>
          <cell r="G161">
            <v>0</v>
          </cell>
          <cell r="N161">
            <v>0</v>
          </cell>
        </row>
        <row r="162">
          <cell r="A162" t="str">
            <v>TR475BPELCWL3AS</v>
          </cell>
          <cell r="B162">
            <v>92</v>
          </cell>
          <cell r="C162">
            <v>68</v>
          </cell>
          <cell r="D162">
            <v>68</v>
          </cell>
          <cell r="F162">
            <v>92</v>
          </cell>
          <cell r="G162">
            <v>0</v>
          </cell>
          <cell r="N162">
            <v>92</v>
          </cell>
        </row>
        <row r="163">
          <cell r="A163" t="str">
            <v>TR475BPELCWLLT3A</v>
          </cell>
          <cell r="B163">
            <v>9</v>
          </cell>
          <cell r="C163">
            <v>7</v>
          </cell>
          <cell r="D163">
            <v>8</v>
          </cell>
          <cell r="F163">
            <v>9</v>
          </cell>
          <cell r="G163">
            <v>0</v>
          </cell>
          <cell r="N163">
            <v>9</v>
          </cell>
        </row>
        <row r="164">
          <cell r="A164" t="str">
            <v>TR475BPELCWLLT3AS</v>
          </cell>
          <cell r="B164">
            <v>214</v>
          </cell>
          <cell r="C164">
            <v>127</v>
          </cell>
          <cell r="D164">
            <v>116</v>
          </cell>
          <cell r="F164">
            <v>264</v>
          </cell>
          <cell r="G164">
            <v>-50</v>
          </cell>
          <cell r="N164">
            <v>264</v>
          </cell>
        </row>
        <row r="165">
          <cell r="A165" t="str">
            <v>TR475BPELCWPH3A</v>
          </cell>
          <cell r="B165">
            <v>52</v>
          </cell>
          <cell r="C165">
            <v>41</v>
          </cell>
          <cell r="D165">
            <v>43</v>
          </cell>
          <cell r="F165">
            <v>52</v>
          </cell>
          <cell r="G165">
            <v>0</v>
          </cell>
          <cell r="N165">
            <v>52</v>
          </cell>
        </row>
        <row r="166">
          <cell r="A166" t="str">
            <v>TR475BPLCLTOWPS3AS</v>
          </cell>
          <cell r="B166">
            <v>0</v>
          </cell>
          <cell r="C166">
            <v>0</v>
          </cell>
          <cell r="D166">
            <v>0</v>
          </cell>
          <cell r="F166">
            <v>0</v>
          </cell>
          <cell r="G166">
            <v>0</v>
          </cell>
          <cell r="N166">
            <v>0</v>
          </cell>
        </row>
        <row r="167">
          <cell r="A167" t="str">
            <v>TR475BPLCPHRCPLT3A</v>
          </cell>
          <cell r="B167">
            <v>0</v>
          </cell>
          <cell r="C167">
            <v>0</v>
          </cell>
          <cell r="D167">
            <v>0</v>
          </cell>
          <cell r="F167">
            <v>0</v>
          </cell>
          <cell r="G167">
            <v>0</v>
          </cell>
          <cell r="N167">
            <v>0</v>
          </cell>
        </row>
        <row r="168">
          <cell r="A168" t="str">
            <v>TR475BPLCPHWLLT3A</v>
          </cell>
          <cell r="B168">
            <v>27</v>
          </cell>
          <cell r="C168">
            <v>122</v>
          </cell>
          <cell r="D168">
            <v>126</v>
          </cell>
          <cell r="F168">
            <v>27</v>
          </cell>
          <cell r="G168">
            <v>0</v>
          </cell>
          <cell r="N168">
            <v>27</v>
          </cell>
        </row>
        <row r="169">
          <cell r="A169" t="str">
            <v>TR475NBPLCLTOWPS3A</v>
          </cell>
          <cell r="B169">
            <v>12</v>
          </cell>
          <cell r="C169">
            <v>11</v>
          </cell>
          <cell r="D169">
            <v>15</v>
          </cell>
          <cell r="F169">
            <v>12</v>
          </cell>
          <cell r="G169">
            <v>0</v>
          </cell>
          <cell r="N169">
            <v>12</v>
          </cell>
        </row>
        <row r="170">
          <cell r="A170" t="str">
            <v>TR475NBPLCLTWL3A</v>
          </cell>
          <cell r="B170">
            <v>339</v>
          </cell>
          <cell r="C170">
            <v>373</v>
          </cell>
          <cell r="D170">
            <v>404</v>
          </cell>
          <cell r="F170">
            <v>479</v>
          </cell>
          <cell r="G170">
            <v>-140</v>
          </cell>
          <cell r="N170">
            <v>479</v>
          </cell>
        </row>
        <row r="171">
          <cell r="A171" t="str">
            <v>TR475NBPLCLTWPH3A</v>
          </cell>
          <cell r="B171">
            <v>0</v>
          </cell>
          <cell r="C171">
            <v>0</v>
          </cell>
          <cell r="D171">
            <v>0</v>
          </cell>
          <cell r="F171">
            <v>0</v>
          </cell>
          <cell r="G171">
            <v>0</v>
          </cell>
          <cell r="N171">
            <v>0</v>
          </cell>
        </row>
        <row r="172">
          <cell r="A172" t="str">
            <v>TR475NBPLCOPH3A</v>
          </cell>
          <cell r="B172">
            <v>0</v>
          </cell>
          <cell r="C172">
            <v>0</v>
          </cell>
          <cell r="D172">
            <v>0</v>
          </cell>
          <cell r="F172">
            <v>0</v>
          </cell>
          <cell r="G172">
            <v>0</v>
          </cell>
          <cell r="N172">
            <v>0</v>
          </cell>
        </row>
        <row r="173">
          <cell r="A173" t="str">
            <v>TR475NBPLCOW3A</v>
          </cell>
          <cell r="B173">
            <v>181</v>
          </cell>
          <cell r="C173">
            <v>197</v>
          </cell>
          <cell r="D173">
            <v>205</v>
          </cell>
          <cell r="F173">
            <v>181</v>
          </cell>
          <cell r="G173">
            <v>0</v>
          </cell>
          <cell r="N173">
            <v>181</v>
          </cell>
        </row>
        <row r="174">
          <cell r="A174" t="str">
            <v>TR475NBPLCOWPS3A</v>
          </cell>
          <cell r="B174">
            <v>11</v>
          </cell>
          <cell r="C174">
            <v>11</v>
          </cell>
          <cell r="D174">
            <v>0</v>
          </cell>
          <cell r="F174">
            <v>11</v>
          </cell>
          <cell r="G174">
            <v>0</v>
          </cell>
          <cell r="N174">
            <v>11</v>
          </cell>
        </row>
        <row r="175">
          <cell r="A175" t="str">
            <v>TR475NBPLCWL3A</v>
          </cell>
          <cell r="B175">
            <v>0</v>
          </cell>
          <cell r="C175">
            <v>37</v>
          </cell>
          <cell r="D175">
            <v>30</v>
          </cell>
          <cell r="F175">
            <v>0</v>
          </cell>
          <cell r="G175">
            <v>0</v>
          </cell>
          <cell r="N175">
            <v>0</v>
          </cell>
        </row>
        <row r="176">
          <cell r="A176" t="str">
            <v>TR475NSTCRPSER</v>
          </cell>
          <cell r="B176">
            <v>0</v>
          </cell>
          <cell r="C176">
            <v>0</v>
          </cell>
          <cell r="D176">
            <v>0</v>
          </cell>
          <cell r="F176">
            <v>0</v>
          </cell>
          <cell r="G176">
            <v>0</v>
          </cell>
          <cell r="N176">
            <v>0</v>
          </cell>
        </row>
        <row r="177">
          <cell r="A177" t="str">
            <v>TR475NSTLCLTOPS3AS</v>
          </cell>
          <cell r="B177">
            <v>62</v>
          </cell>
          <cell r="C177">
            <v>73</v>
          </cell>
          <cell r="D177">
            <v>36</v>
          </cell>
          <cell r="F177">
            <v>62</v>
          </cell>
          <cell r="G177">
            <v>0</v>
          </cell>
          <cell r="N177">
            <v>62</v>
          </cell>
        </row>
        <row r="178">
          <cell r="A178" t="str">
            <v>TR475NSTLCLTOW3AS</v>
          </cell>
          <cell r="B178">
            <v>105</v>
          </cell>
          <cell r="C178">
            <v>93</v>
          </cell>
          <cell r="D178">
            <v>90</v>
          </cell>
          <cell r="F178">
            <v>105</v>
          </cell>
          <cell r="G178">
            <v>0</v>
          </cell>
          <cell r="N178">
            <v>105</v>
          </cell>
        </row>
        <row r="179">
          <cell r="A179" t="str">
            <v>TR475NSTLCLTOWPS3A</v>
          </cell>
          <cell r="B179">
            <v>131</v>
          </cell>
          <cell r="C179">
            <v>43</v>
          </cell>
          <cell r="D179">
            <v>110</v>
          </cell>
          <cell r="F179">
            <v>131</v>
          </cell>
          <cell r="G179">
            <v>0</v>
          </cell>
          <cell r="N179">
            <v>131</v>
          </cell>
        </row>
        <row r="180">
          <cell r="A180" t="str">
            <v>TR475NSTLCLTWL3A</v>
          </cell>
          <cell r="B180">
            <v>178</v>
          </cell>
          <cell r="C180">
            <v>146</v>
          </cell>
          <cell r="D180">
            <v>201</v>
          </cell>
          <cell r="F180">
            <v>228</v>
          </cell>
          <cell r="G180">
            <v>-50</v>
          </cell>
          <cell r="N180">
            <v>228</v>
          </cell>
        </row>
        <row r="181">
          <cell r="A181" t="str">
            <v>TR475NSTLCLTWL3AS</v>
          </cell>
          <cell r="B181">
            <v>50</v>
          </cell>
          <cell r="C181">
            <v>92</v>
          </cell>
          <cell r="D181">
            <v>29</v>
          </cell>
          <cell r="F181">
            <v>50</v>
          </cell>
          <cell r="G181">
            <v>0</v>
          </cell>
          <cell r="N181">
            <v>50</v>
          </cell>
        </row>
        <row r="182">
          <cell r="A182" t="str">
            <v>TR475NSTLCOW3A</v>
          </cell>
          <cell r="B182">
            <v>0</v>
          </cell>
          <cell r="C182">
            <v>0</v>
          </cell>
          <cell r="D182">
            <v>0</v>
          </cell>
          <cell r="F182">
            <v>0</v>
          </cell>
          <cell r="G182">
            <v>0</v>
          </cell>
          <cell r="N182">
            <v>0</v>
          </cell>
        </row>
        <row r="183">
          <cell r="A183" t="str">
            <v>TR475NSTLCOW3AS</v>
          </cell>
          <cell r="B183">
            <v>12</v>
          </cell>
          <cell r="C183">
            <v>61</v>
          </cell>
          <cell r="D183">
            <v>53</v>
          </cell>
          <cell r="F183">
            <v>12</v>
          </cell>
          <cell r="G183">
            <v>0</v>
          </cell>
          <cell r="N183">
            <v>12</v>
          </cell>
        </row>
        <row r="184">
          <cell r="A184" t="str">
            <v>TR475NSTLCWL3A</v>
          </cell>
          <cell r="B184">
            <v>0</v>
          </cell>
          <cell r="C184">
            <v>20</v>
          </cell>
          <cell r="D184">
            <v>39</v>
          </cell>
          <cell r="F184">
            <v>0</v>
          </cell>
          <cell r="G184">
            <v>0</v>
          </cell>
          <cell r="N184">
            <v>0</v>
          </cell>
        </row>
        <row r="185">
          <cell r="A185" t="str">
            <v>TR475NSTLCWL3AS</v>
          </cell>
          <cell r="B185">
            <v>49</v>
          </cell>
          <cell r="C185">
            <v>59</v>
          </cell>
          <cell r="D185">
            <v>59</v>
          </cell>
          <cell r="F185">
            <v>49</v>
          </cell>
          <cell r="G185">
            <v>0</v>
          </cell>
          <cell r="N185">
            <v>49</v>
          </cell>
        </row>
        <row r="186">
          <cell r="A186" t="str">
            <v>TR475NSTSPOR3ASER</v>
          </cell>
          <cell r="B186">
            <v>6</v>
          </cell>
          <cell r="C186">
            <v>4</v>
          </cell>
          <cell r="D186">
            <v>0</v>
          </cell>
          <cell r="F186">
            <v>6</v>
          </cell>
          <cell r="G186">
            <v>0</v>
          </cell>
          <cell r="N186">
            <v>6</v>
          </cell>
        </row>
        <row r="187">
          <cell r="A187" t="str">
            <v>TR5035CGEXP</v>
          </cell>
          <cell r="B187">
            <v>0</v>
          </cell>
          <cell r="C187">
            <v>0</v>
          </cell>
          <cell r="D187">
            <v>0</v>
          </cell>
          <cell r="F187">
            <v>0</v>
          </cell>
          <cell r="G187">
            <v>0</v>
          </cell>
          <cell r="N187">
            <v>0</v>
          </cell>
        </row>
        <row r="188">
          <cell r="A188" t="str">
            <v>TR5035HT4-F</v>
          </cell>
          <cell r="B188">
            <v>0</v>
          </cell>
          <cell r="C188">
            <v>0</v>
          </cell>
          <cell r="D188">
            <v>0</v>
          </cell>
          <cell r="F188">
            <v>0</v>
          </cell>
          <cell r="G188">
            <v>0</v>
          </cell>
          <cell r="N188">
            <v>0</v>
          </cell>
        </row>
        <row r="189">
          <cell r="A189" t="str">
            <v>TR55002WDOIBEXP</v>
          </cell>
          <cell r="B189">
            <v>0</v>
          </cell>
          <cell r="C189">
            <v>0</v>
          </cell>
          <cell r="D189">
            <v>0</v>
          </cell>
          <cell r="F189">
            <v>0</v>
          </cell>
          <cell r="G189">
            <v>0</v>
          </cell>
          <cell r="N189">
            <v>0</v>
          </cell>
        </row>
        <row r="190">
          <cell r="A190" t="str">
            <v>TR55302WDT3EXP</v>
          </cell>
          <cell r="B190">
            <v>0</v>
          </cell>
          <cell r="C190">
            <v>0</v>
          </cell>
          <cell r="D190">
            <v>0</v>
          </cell>
          <cell r="F190">
            <v>0</v>
          </cell>
          <cell r="G190">
            <v>0</v>
          </cell>
          <cell r="N190">
            <v>0</v>
          </cell>
        </row>
        <row r="191">
          <cell r="A191" t="str">
            <v>TR55304WDT3EXP</v>
          </cell>
          <cell r="B191">
            <v>0</v>
          </cell>
          <cell r="C191">
            <v>0</v>
          </cell>
          <cell r="D191">
            <v>0</v>
          </cell>
          <cell r="F191">
            <v>0</v>
          </cell>
          <cell r="G191">
            <v>0</v>
          </cell>
          <cell r="N191">
            <v>0</v>
          </cell>
        </row>
        <row r="192">
          <cell r="A192" t="str">
            <v>TR555PSU3AD</v>
          </cell>
          <cell r="B192">
            <v>174</v>
          </cell>
          <cell r="C192">
            <v>130</v>
          </cell>
          <cell r="D192">
            <v>180</v>
          </cell>
          <cell r="F192">
            <v>174</v>
          </cell>
          <cell r="G192">
            <v>0</v>
          </cell>
          <cell r="N192">
            <v>174</v>
          </cell>
        </row>
        <row r="193">
          <cell r="A193" t="str">
            <v>TR555PSULT3AD</v>
          </cell>
          <cell r="B193">
            <v>255</v>
          </cell>
          <cell r="C193">
            <v>205</v>
          </cell>
          <cell r="D193">
            <v>228</v>
          </cell>
          <cell r="F193">
            <v>255</v>
          </cell>
          <cell r="G193">
            <v>0</v>
          </cell>
          <cell r="N193">
            <v>255</v>
          </cell>
        </row>
        <row r="194">
          <cell r="A194" t="str">
            <v>TR555PSUUP3AD</v>
          </cell>
          <cell r="B194">
            <v>0</v>
          </cell>
          <cell r="C194">
            <v>0</v>
          </cell>
          <cell r="D194">
            <v>0</v>
          </cell>
          <cell r="F194">
            <v>0</v>
          </cell>
          <cell r="G194">
            <v>0</v>
          </cell>
          <cell r="N194">
            <v>0</v>
          </cell>
        </row>
        <row r="195">
          <cell r="A195" t="str">
            <v>TR555RCPSUUPLT3AD</v>
          </cell>
          <cell r="B195">
            <v>30</v>
          </cell>
          <cell r="C195">
            <v>38</v>
          </cell>
          <cell r="D195">
            <v>33</v>
          </cell>
          <cell r="F195">
            <v>30</v>
          </cell>
          <cell r="G195">
            <v>0</v>
          </cell>
          <cell r="N195">
            <v>30</v>
          </cell>
        </row>
        <row r="196">
          <cell r="A196" t="str">
            <v>TR555RVCPSTU3AD</v>
          </cell>
          <cell r="B196">
            <v>90</v>
          </cell>
          <cell r="C196">
            <v>98</v>
          </cell>
          <cell r="D196">
            <v>159</v>
          </cell>
          <cell r="F196">
            <v>90</v>
          </cell>
          <cell r="G196">
            <v>0</v>
          </cell>
          <cell r="N196">
            <v>90</v>
          </cell>
        </row>
        <row r="197">
          <cell r="A197" t="str">
            <v>TR555RVCPSTUUP3AD</v>
          </cell>
          <cell r="B197">
            <v>52</v>
          </cell>
          <cell r="C197">
            <v>81</v>
          </cell>
          <cell r="D197">
            <v>100</v>
          </cell>
          <cell r="F197">
            <v>52</v>
          </cell>
          <cell r="G197">
            <v>0</v>
          </cell>
          <cell r="N197">
            <v>52</v>
          </cell>
        </row>
        <row r="198">
          <cell r="A198" t="str">
            <v>TR555RVCU3AD</v>
          </cell>
          <cell r="B198">
            <v>10</v>
          </cell>
          <cell r="C198">
            <v>27</v>
          </cell>
          <cell r="D198">
            <v>34</v>
          </cell>
          <cell r="F198">
            <v>10</v>
          </cell>
          <cell r="G198">
            <v>0</v>
          </cell>
          <cell r="N198">
            <v>10</v>
          </cell>
        </row>
        <row r="199">
          <cell r="A199" t="str">
            <v>TR555RVCUUP3AD</v>
          </cell>
          <cell r="B199">
            <v>0</v>
          </cell>
          <cell r="C199">
            <v>0</v>
          </cell>
          <cell r="D199">
            <v>0</v>
          </cell>
          <cell r="F199">
            <v>0</v>
          </cell>
          <cell r="G199">
            <v>0</v>
          </cell>
          <cell r="N199">
            <v>0</v>
          </cell>
        </row>
        <row r="200">
          <cell r="A200" t="str">
            <v>TR555U3AD</v>
          </cell>
          <cell r="B200">
            <v>64</v>
          </cell>
          <cell r="C200">
            <v>49</v>
          </cell>
          <cell r="D200">
            <v>75</v>
          </cell>
          <cell r="F200">
            <v>64</v>
          </cell>
          <cell r="G200">
            <v>0</v>
          </cell>
          <cell r="N200">
            <v>64</v>
          </cell>
        </row>
        <row r="201">
          <cell r="A201" t="str">
            <v>TR555UUP3AD</v>
          </cell>
          <cell r="B201">
            <v>79</v>
          </cell>
          <cell r="C201">
            <v>46</v>
          </cell>
          <cell r="D201">
            <v>57</v>
          </cell>
          <cell r="F201">
            <v>79</v>
          </cell>
          <cell r="G201">
            <v>0</v>
          </cell>
          <cell r="N201">
            <v>79</v>
          </cell>
        </row>
        <row r="202">
          <cell r="A202" t="str">
            <v>TR575BICCRPLC3A</v>
          </cell>
          <cell r="B202">
            <v>65</v>
          </cell>
          <cell r="C202">
            <v>65</v>
          </cell>
          <cell r="D202">
            <v>63</v>
          </cell>
          <cell r="F202">
            <v>65</v>
          </cell>
          <cell r="G202">
            <v>0</v>
          </cell>
          <cell r="N202">
            <v>65</v>
          </cell>
        </row>
        <row r="203">
          <cell r="A203" t="str">
            <v>TR575BICLCOR3AS</v>
          </cell>
          <cell r="B203">
            <v>0</v>
          </cell>
          <cell r="C203">
            <v>0</v>
          </cell>
          <cell r="D203">
            <v>0</v>
          </cell>
          <cell r="F203">
            <v>0</v>
          </cell>
          <cell r="G203">
            <v>0</v>
          </cell>
          <cell r="N203">
            <v>0</v>
          </cell>
        </row>
        <row r="204">
          <cell r="A204" t="str">
            <v>TR575BICLCPSOCRP3A</v>
          </cell>
          <cell r="B204">
            <v>13</v>
          </cell>
          <cell r="C204">
            <v>110</v>
          </cell>
          <cell r="D204">
            <v>127</v>
          </cell>
          <cell r="F204">
            <v>13</v>
          </cell>
          <cell r="G204">
            <v>0</v>
          </cell>
          <cell r="N204">
            <v>13</v>
          </cell>
        </row>
        <row r="205">
          <cell r="A205" t="str">
            <v>TR575BICPSOCRP3ALT</v>
          </cell>
          <cell r="B205">
            <v>0</v>
          </cell>
          <cell r="C205">
            <v>20</v>
          </cell>
          <cell r="D205">
            <v>33</v>
          </cell>
          <cell r="F205">
            <v>0</v>
          </cell>
          <cell r="G205">
            <v>0</v>
          </cell>
          <cell r="N205">
            <v>0</v>
          </cell>
        </row>
        <row r="206">
          <cell r="A206" t="str">
            <v>TR575BPELCO3A</v>
          </cell>
          <cell r="B206">
            <v>465</v>
          </cell>
          <cell r="C206">
            <v>340</v>
          </cell>
          <cell r="D206">
            <v>451</v>
          </cell>
          <cell r="F206">
            <v>465</v>
          </cell>
          <cell r="G206">
            <v>0</v>
          </cell>
          <cell r="N206">
            <v>465</v>
          </cell>
        </row>
        <row r="207">
          <cell r="A207" t="str">
            <v>TR575BPELCO3AS</v>
          </cell>
          <cell r="B207">
            <v>400</v>
          </cell>
          <cell r="C207">
            <v>424</v>
          </cell>
          <cell r="D207">
            <v>280</v>
          </cell>
          <cell r="F207">
            <v>400</v>
          </cell>
          <cell r="G207">
            <v>0</v>
          </cell>
          <cell r="N207">
            <v>400</v>
          </cell>
        </row>
        <row r="208">
          <cell r="A208" t="str">
            <v>TR575BPELCO3ASLT</v>
          </cell>
          <cell r="B208">
            <v>299</v>
          </cell>
          <cell r="C208">
            <v>426</v>
          </cell>
          <cell r="D208">
            <v>167</v>
          </cell>
          <cell r="F208">
            <v>299</v>
          </cell>
          <cell r="G208">
            <v>0</v>
          </cell>
          <cell r="N208">
            <v>299</v>
          </cell>
        </row>
        <row r="209">
          <cell r="A209" t="str">
            <v>TR575BPELCOPS3A</v>
          </cell>
          <cell r="B209">
            <v>33</v>
          </cell>
          <cell r="C209">
            <v>50</v>
          </cell>
          <cell r="D209">
            <v>52</v>
          </cell>
          <cell r="F209">
            <v>33</v>
          </cell>
          <cell r="G209">
            <v>0</v>
          </cell>
          <cell r="N209">
            <v>33</v>
          </cell>
        </row>
        <row r="210">
          <cell r="A210" t="str">
            <v>TR575BPELCOPS3AS</v>
          </cell>
          <cell r="B210">
            <v>100</v>
          </cell>
          <cell r="C210">
            <v>79</v>
          </cell>
          <cell r="D210">
            <v>61</v>
          </cell>
          <cell r="F210">
            <v>100</v>
          </cell>
          <cell r="G210">
            <v>0</v>
          </cell>
          <cell r="N210">
            <v>100</v>
          </cell>
        </row>
        <row r="211">
          <cell r="A211" t="str">
            <v>TR575BPELCWL3A</v>
          </cell>
          <cell r="B211">
            <v>54</v>
          </cell>
          <cell r="C211">
            <v>82</v>
          </cell>
          <cell r="D211">
            <v>102</v>
          </cell>
          <cell r="F211">
            <v>54</v>
          </cell>
          <cell r="G211">
            <v>0</v>
          </cell>
          <cell r="N211">
            <v>54</v>
          </cell>
        </row>
        <row r="212">
          <cell r="A212" t="str">
            <v>TR575BPELCWL3AS</v>
          </cell>
          <cell r="B212">
            <v>115</v>
          </cell>
          <cell r="C212">
            <v>98</v>
          </cell>
          <cell r="D212">
            <v>79</v>
          </cell>
          <cell r="F212">
            <v>115</v>
          </cell>
          <cell r="G212">
            <v>0</v>
          </cell>
          <cell r="N212">
            <v>115</v>
          </cell>
        </row>
        <row r="213">
          <cell r="A213" t="str">
            <v>TR575BPLCOPSU3AS</v>
          </cell>
          <cell r="B213">
            <v>0</v>
          </cell>
          <cell r="C213">
            <v>0</v>
          </cell>
          <cell r="D213">
            <v>0</v>
          </cell>
          <cell r="F213">
            <v>0</v>
          </cell>
          <cell r="G213">
            <v>0</v>
          </cell>
          <cell r="N213">
            <v>0</v>
          </cell>
        </row>
        <row r="214">
          <cell r="A214" t="str">
            <v>TR575NBP3AE</v>
          </cell>
          <cell r="B214">
            <v>3</v>
          </cell>
          <cell r="C214">
            <v>13</v>
          </cell>
          <cell r="D214">
            <v>10</v>
          </cell>
          <cell r="F214">
            <v>3</v>
          </cell>
          <cell r="G214">
            <v>0</v>
          </cell>
          <cell r="N214">
            <v>3</v>
          </cell>
        </row>
        <row r="215">
          <cell r="A215" t="str">
            <v>TR575NBP3AE B</v>
          </cell>
          <cell r="B215">
            <v>0</v>
          </cell>
          <cell r="C215">
            <v>9</v>
          </cell>
          <cell r="D215">
            <v>7</v>
          </cell>
          <cell r="F215">
            <v>0</v>
          </cell>
          <cell r="G215">
            <v>0</v>
          </cell>
          <cell r="N215">
            <v>0</v>
          </cell>
        </row>
        <row r="216">
          <cell r="A216" t="str">
            <v>TR575NBP3ASRI</v>
          </cell>
          <cell r="B216">
            <v>0</v>
          </cell>
          <cell r="C216">
            <v>7</v>
          </cell>
          <cell r="D216">
            <v>30</v>
          </cell>
          <cell r="F216">
            <v>0</v>
          </cell>
          <cell r="G216">
            <v>0</v>
          </cell>
          <cell r="N216">
            <v>0</v>
          </cell>
        </row>
        <row r="217">
          <cell r="A217" t="str">
            <v>TR575NBPE</v>
          </cell>
          <cell r="B217">
            <v>0</v>
          </cell>
          <cell r="C217">
            <v>0</v>
          </cell>
          <cell r="D217">
            <v>0</v>
          </cell>
          <cell r="F217">
            <v>0</v>
          </cell>
          <cell r="G217">
            <v>0</v>
          </cell>
          <cell r="N217">
            <v>0</v>
          </cell>
        </row>
        <row r="218">
          <cell r="A218" t="str">
            <v>TR575NBPLCOWPS3AS</v>
          </cell>
          <cell r="B218">
            <v>0</v>
          </cell>
          <cell r="C218">
            <v>0</v>
          </cell>
          <cell r="D218">
            <v>24</v>
          </cell>
          <cell r="F218">
            <v>0</v>
          </cell>
          <cell r="G218">
            <v>0</v>
          </cell>
          <cell r="N218">
            <v>0</v>
          </cell>
        </row>
        <row r="219">
          <cell r="A219" t="str">
            <v>TR575NBPLCWL3A</v>
          </cell>
          <cell r="B219">
            <v>183</v>
          </cell>
          <cell r="C219">
            <v>112</v>
          </cell>
          <cell r="D219">
            <v>115</v>
          </cell>
          <cell r="F219">
            <v>183</v>
          </cell>
          <cell r="G219">
            <v>0</v>
          </cell>
          <cell r="N219">
            <v>183</v>
          </cell>
        </row>
        <row r="220">
          <cell r="A220" t="str">
            <v>TR575NBPSRI</v>
          </cell>
          <cell r="B220">
            <v>0</v>
          </cell>
          <cell r="C220">
            <v>0</v>
          </cell>
          <cell r="D220">
            <v>0</v>
          </cell>
          <cell r="F220">
            <v>0</v>
          </cell>
          <cell r="G220">
            <v>0</v>
          </cell>
          <cell r="N220">
            <v>0</v>
          </cell>
        </row>
        <row r="221">
          <cell r="A221" t="str">
            <v>TR575NST3AEXP</v>
          </cell>
          <cell r="B221">
            <v>0</v>
          </cell>
          <cell r="C221">
            <v>35</v>
          </cell>
          <cell r="D221">
            <v>30</v>
          </cell>
          <cell r="F221">
            <v>0</v>
          </cell>
          <cell r="G221">
            <v>0</v>
          </cell>
          <cell r="N221">
            <v>0</v>
          </cell>
        </row>
        <row r="222">
          <cell r="A222" t="str">
            <v>TR575NSTCRPSER</v>
          </cell>
          <cell r="B222">
            <v>0</v>
          </cell>
          <cell r="C222">
            <v>0</v>
          </cell>
          <cell r="D222">
            <v>0</v>
          </cell>
          <cell r="F222">
            <v>0</v>
          </cell>
          <cell r="G222">
            <v>0</v>
          </cell>
          <cell r="N222">
            <v>0</v>
          </cell>
        </row>
        <row r="223">
          <cell r="A223" t="str">
            <v>TR575NSTEXP</v>
          </cell>
          <cell r="B223">
            <v>0</v>
          </cell>
          <cell r="C223">
            <v>0</v>
          </cell>
          <cell r="D223">
            <v>0</v>
          </cell>
          <cell r="F223">
            <v>0</v>
          </cell>
          <cell r="G223">
            <v>0</v>
          </cell>
          <cell r="N223">
            <v>0</v>
          </cell>
        </row>
        <row r="224">
          <cell r="A224" t="str">
            <v>TR575NSTLC3A</v>
          </cell>
          <cell r="B224">
            <v>0</v>
          </cell>
          <cell r="C224">
            <v>0</v>
          </cell>
          <cell r="D224">
            <v>0</v>
          </cell>
          <cell r="F224">
            <v>0</v>
          </cell>
          <cell r="G224">
            <v>0</v>
          </cell>
          <cell r="N224">
            <v>0</v>
          </cell>
        </row>
        <row r="225">
          <cell r="A225" t="str">
            <v>TR575NSTLCOW3A</v>
          </cell>
          <cell r="B225">
            <v>35</v>
          </cell>
          <cell r="C225">
            <v>69</v>
          </cell>
          <cell r="D225">
            <v>84</v>
          </cell>
          <cell r="F225">
            <v>35</v>
          </cell>
          <cell r="G225">
            <v>0</v>
          </cell>
          <cell r="N225">
            <v>35</v>
          </cell>
        </row>
        <row r="226">
          <cell r="A226" t="str">
            <v>TR575NSTLCOW3AS</v>
          </cell>
          <cell r="B226">
            <v>131</v>
          </cell>
          <cell r="C226">
            <v>170</v>
          </cell>
          <cell r="D226">
            <v>92</v>
          </cell>
          <cell r="F226">
            <v>131</v>
          </cell>
          <cell r="G226">
            <v>0</v>
          </cell>
          <cell r="N226">
            <v>131</v>
          </cell>
        </row>
        <row r="227">
          <cell r="A227" t="str">
            <v>TR575NSTLCOWPS3AF</v>
          </cell>
          <cell r="B227">
            <v>328</v>
          </cell>
          <cell r="C227">
            <v>198</v>
          </cell>
          <cell r="D227">
            <v>295</v>
          </cell>
          <cell r="F227">
            <v>328</v>
          </cell>
          <cell r="G227">
            <v>0</v>
          </cell>
          <cell r="N227">
            <v>328</v>
          </cell>
        </row>
        <row r="228">
          <cell r="A228" t="str">
            <v>TR575NSTLCOWPS3AF NM</v>
          </cell>
          <cell r="B228">
            <v>0</v>
          </cell>
          <cell r="C228">
            <v>0</v>
          </cell>
          <cell r="D228">
            <v>0</v>
          </cell>
          <cell r="F228">
            <v>0</v>
          </cell>
          <cell r="G228">
            <v>0</v>
          </cell>
          <cell r="N228">
            <v>0</v>
          </cell>
        </row>
        <row r="229">
          <cell r="A229" t="str">
            <v>TR575NSTLCOWPS3AFS</v>
          </cell>
          <cell r="B229">
            <v>34</v>
          </cell>
          <cell r="C229">
            <v>65</v>
          </cell>
          <cell r="D229">
            <v>36</v>
          </cell>
          <cell r="F229">
            <v>34</v>
          </cell>
          <cell r="G229">
            <v>0</v>
          </cell>
          <cell r="N229">
            <v>34</v>
          </cell>
        </row>
        <row r="230">
          <cell r="A230" t="str">
            <v>TR575NSTLCWL3A</v>
          </cell>
          <cell r="B230">
            <v>17</v>
          </cell>
          <cell r="C230">
            <v>62</v>
          </cell>
          <cell r="D230">
            <v>67</v>
          </cell>
          <cell r="F230">
            <v>17</v>
          </cell>
          <cell r="G230">
            <v>0</v>
          </cell>
          <cell r="N230">
            <v>17</v>
          </cell>
        </row>
        <row r="231">
          <cell r="A231" t="str">
            <v>TR575NSTLCWL3AS</v>
          </cell>
          <cell r="B231">
            <v>27</v>
          </cell>
          <cell r="C231">
            <v>44</v>
          </cell>
          <cell r="D231">
            <v>26</v>
          </cell>
          <cell r="F231">
            <v>27</v>
          </cell>
          <cell r="G231">
            <v>0</v>
          </cell>
          <cell r="N231">
            <v>27</v>
          </cell>
        </row>
        <row r="232">
          <cell r="A232" t="str">
            <v>TR575NSTSPOR3ASER</v>
          </cell>
          <cell r="B232">
            <v>6</v>
          </cell>
          <cell r="C232">
            <v>4</v>
          </cell>
          <cell r="D232">
            <v>0</v>
          </cell>
          <cell r="F232">
            <v>6</v>
          </cell>
          <cell r="G232">
            <v>0</v>
          </cell>
          <cell r="N232">
            <v>6</v>
          </cell>
        </row>
        <row r="233">
          <cell r="A233" t="str">
            <v>TR575NSTWL3AEXP</v>
          </cell>
          <cell r="B233">
            <v>0</v>
          </cell>
          <cell r="C233">
            <v>3</v>
          </cell>
          <cell r="D233">
            <v>10</v>
          </cell>
          <cell r="F233">
            <v>0</v>
          </cell>
          <cell r="G233">
            <v>0</v>
          </cell>
          <cell r="N233">
            <v>0</v>
          </cell>
        </row>
        <row r="234">
          <cell r="A234" t="str">
            <v>TR575NSTWL3AEXP B</v>
          </cell>
          <cell r="B234">
            <v>0</v>
          </cell>
          <cell r="C234">
            <v>9</v>
          </cell>
          <cell r="D234">
            <v>7</v>
          </cell>
          <cell r="F234">
            <v>0</v>
          </cell>
          <cell r="G234">
            <v>0</v>
          </cell>
          <cell r="N234">
            <v>0</v>
          </cell>
        </row>
        <row r="235">
          <cell r="A235" t="str">
            <v>TR575NSTWLEXP</v>
          </cell>
          <cell r="B235">
            <v>0</v>
          </cell>
          <cell r="C235">
            <v>0</v>
          </cell>
          <cell r="D235">
            <v>0</v>
          </cell>
          <cell r="F235">
            <v>0</v>
          </cell>
          <cell r="G235">
            <v>0</v>
          </cell>
          <cell r="N235">
            <v>0</v>
          </cell>
        </row>
        <row r="236">
          <cell r="A236" t="str">
            <v>TR575NSTWVLC3AE</v>
          </cell>
          <cell r="B236">
            <v>0</v>
          </cell>
          <cell r="C236">
            <v>0</v>
          </cell>
          <cell r="D236">
            <v>0</v>
          </cell>
          <cell r="F236">
            <v>0</v>
          </cell>
          <cell r="G236">
            <v>0</v>
          </cell>
          <cell r="N236">
            <v>0</v>
          </cell>
        </row>
        <row r="237">
          <cell r="A237" t="str">
            <v>TR575NSTWVLC3AE B</v>
          </cell>
          <cell r="B237">
            <v>0</v>
          </cell>
          <cell r="C237">
            <v>12</v>
          </cell>
          <cell r="D237">
            <v>21</v>
          </cell>
          <cell r="F237">
            <v>0</v>
          </cell>
          <cell r="G237">
            <v>0</v>
          </cell>
          <cell r="N237">
            <v>0</v>
          </cell>
        </row>
        <row r="238">
          <cell r="A238" t="str">
            <v>TR575NWRPSCRPT</v>
          </cell>
          <cell r="B238">
            <v>0</v>
          </cell>
          <cell r="C238">
            <v>0</v>
          </cell>
          <cell r="D238">
            <v>0</v>
          </cell>
          <cell r="F238">
            <v>0</v>
          </cell>
          <cell r="G238">
            <v>0</v>
          </cell>
          <cell r="N238">
            <v>0</v>
          </cell>
        </row>
        <row r="239">
          <cell r="A239" t="str">
            <v>TR585NBPLTEXP</v>
          </cell>
          <cell r="B239">
            <v>0</v>
          </cell>
          <cell r="C239">
            <v>0</v>
          </cell>
          <cell r="D239">
            <v>0</v>
          </cell>
          <cell r="F239">
            <v>0</v>
          </cell>
          <cell r="G239">
            <v>0</v>
          </cell>
          <cell r="N239">
            <v>0</v>
          </cell>
        </row>
        <row r="240">
          <cell r="A240" t="str">
            <v>TR585NST-IRAN</v>
          </cell>
          <cell r="B240">
            <v>6</v>
          </cell>
          <cell r="C240">
            <v>11</v>
          </cell>
          <cell r="D240">
            <v>2</v>
          </cell>
          <cell r="F240">
            <v>6</v>
          </cell>
          <cell r="G240">
            <v>0</v>
          </cell>
          <cell r="N240">
            <v>6</v>
          </cell>
        </row>
        <row r="241">
          <cell r="A241" t="str">
            <v>TR585NST-SYRIA</v>
          </cell>
          <cell r="B241">
            <v>38</v>
          </cell>
          <cell r="C241">
            <v>81</v>
          </cell>
          <cell r="D241">
            <v>27</v>
          </cell>
          <cell r="F241">
            <v>38</v>
          </cell>
          <cell r="G241">
            <v>0</v>
          </cell>
          <cell r="N241">
            <v>38</v>
          </cell>
        </row>
        <row r="242">
          <cell r="A242" t="str">
            <v>TR595BPLCOF3AD</v>
          </cell>
          <cell r="B242">
            <v>201</v>
          </cell>
          <cell r="C242">
            <v>87</v>
          </cell>
          <cell r="D242">
            <v>136</v>
          </cell>
          <cell r="F242">
            <v>201</v>
          </cell>
          <cell r="G242">
            <v>0</v>
          </cell>
          <cell r="N242">
            <v>201</v>
          </cell>
        </row>
        <row r="243">
          <cell r="A243" t="str">
            <v>TR595BPLCOFPSR3AD</v>
          </cell>
          <cell r="B243">
            <v>116</v>
          </cell>
          <cell r="C243">
            <v>52</v>
          </cell>
          <cell r="D243">
            <v>101</v>
          </cell>
          <cell r="F243">
            <v>116</v>
          </cell>
          <cell r="G243">
            <v>0</v>
          </cell>
          <cell r="N243">
            <v>116</v>
          </cell>
        </row>
        <row r="244">
          <cell r="A244" t="str">
            <v>TR595BPLCOFR3AD</v>
          </cell>
          <cell r="B244">
            <v>24</v>
          </cell>
          <cell r="C244">
            <v>44</v>
          </cell>
          <cell r="D244">
            <v>51</v>
          </cell>
          <cell r="F244">
            <v>24</v>
          </cell>
          <cell r="G244">
            <v>0</v>
          </cell>
          <cell r="N244">
            <v>24</v>
          </cell>
        </row>
        <row r="245">
          <cell r="A245" t="str">
            <v>TR595NSTCRPSER</v>
          </cell>
          <cell r="B245">
            <v>0</v>
          </cell>
          <cell r="C245">
            <v>0</v>
          </cell>
          <cell r="D245">
            <v>0</v>
          </cell>
          <cell r="F245">
            <v>0</v>
          </cell>
          <cell r="G245">
            <v>0</v>
          </cell>
          <cell r="N245">
            <v>0</v>
          </cell>
        </row>
        <row r="246">
          <cell r="A246" t="str">
            <v>TR595NSTF3AD</v>
          </cell>
          <cell r="B246">
            <v>23</v>
          </cell>
          <cell r="C246">
            <v>25</v>
          </cell>
          <cell r="D246">
            <v>32</v>
          </cell>
          <cell r="F246">
            <v>23</v>
          </cell>
          <cell r="G246">
            <v>0</v>
          </cell>
          <cell r="N246">
            <v>23</v>
          </cell>
        </row>
        <row r="247">
          <cell r="A247" t="str">
            <v>TR595NSTFTL3AD</v>
          </cell>
          <cell r="B247">
            <v>12</v>
          </cell>
          <cell r="C247">
            <v>7</v>
          </cell>
          <cell r="D247">
            <v>10</v>
          </cell>
          <cell r="F247">
            <v>12</v>
          </cell>
          <cell r="G247">
            <v>0</v>
          </cell>
          <cell r="N247">
            <v>12</v>
          </cell>
        </row>
        <row r="248">
          <cell r="A248" t="str">
            <v>TR595NSTFTL3AD NM</v>
          </cell>
          <cell r="B248">
            <v>0</v>
          </cell>
          <cell r="C248">
            <v>0</v>
          </cell>
          <cell r="D248">
            <v>0</v>
          </cell>
          <cell r="F248">
            <v>0</v>
          </cell>
          <cell r="G248">
            <v>0</v>
          </cell>
          <cell r="N248">
            <v>0</v>
          </cell>
        </row>
        <row r="249">
          <cell r="A249" t="str">
            <v>TR595NSTFTL3AD NM B</v>
          </cell>
          <cell r="B249">
            <v>0</v>
          </cell>
          <cell r="C249">
            <v>9</v>
          </cell>
          <cell r="D249">
            <v>7</v>
          </cell>
          <cell r="F249">
            <v>0</v>
          </cell>
          <cell r="G249">
            <v>0</v>
          </cell>
          <cell r="N249">
            <v>0</v>
          </cell>
        </row>
        <row r="250">
          <cell r="A250" t="str">
            <v>TR595NSTFTLO3AD</v>
          </cell>
          <cell r="B250">
            <v>0</v>
          </cell>
          <cell r="C250">
            <v>0</v>
          </cell>
          <cell r="D250">
            <v>0</v>
          </cell>
          <cell r="F250">
            <v>0</v>
          </cell>
          <cell r="G250">
            <v>0</v>
          </cell>
          <cell r="N250">
            <v>0</v>
          </cell>
        </row>
        <row r="251">
          <cell r="A251" t="str">
            <v>TR595NSTLCLTOPS3AD</v>
          </cell>
          <cell r="B251">
            <v>14</v>
          </cell>
          <cell r="C251">
            <v>16</v>
          </cell>
          <cell r="D251">
            <v>21</v>
          </cell>
          <cell r="F251">
            <v>14</v>
          </cell>
          <cell r="G251">
            <v>0</v>
          </cell>
          <cell r="N251">
            <v>14</v>
          </cell>
        </row>
        <row r="252">
          <cell r="A252" t="str">
            <v>TR595NSTLCOPSFL3AD</v>
          </cell>
          <cell r="B252">
            <v>0</v>
          </cell>
          <cell r="C252">
            <v>0</v>
          </cell>
          <cell r="D252">
            <v>0</v>
          </cell>
          <cell r="F252">
            <v>0</v>
          </cell>
          <cell r="G252">
            <v>0</v>
          </cell>
          <cell r="N252">
            <v>0</v>
          </cell>
        </row>
        <row r="253">
          <cell r="A253" t="str">
            <v>TR595NST-LTEXP</v>
          </cell>
          <cell r="B253">
            <v>0</v>
          </cell>
          <cell r="C253">
            <v>0</v>
          </cell>
          <cell r="D253">
            <v>0</v>
          </cell>
          <cell r="F253">
            <v>0</v>
          </cell>
          <cell r="G253">
            <v>0</v>
          </cell>
          <cell r="N253">
            <v>0</v>
          </cell>
        </row>
        <row r="254">
          <cell r="A254" t="str">
            <v>TR595NST-LTEXP B</v>
          </cell>
          <cell r="B254">
            <v>14</v>
          </cell>
          <cell r="C254">
            <v>9</v>
          </cell>
          <cell r="D254">
            <v>7</v>
          </cell>
          <cell r="F254">
            <v>14</v>
          </cell>
          <cell r="G254">
            <v>0</v>
          </cell>
          <cell r="N254">
            <v>14</v>
          </cell>
        </row>
        <row r="255">
          <cell r="A255" t="str">
            <v>TR595NSTO3AD</v>
          </cell>
          <cell r="B255">
            <v>370</v>
          </cell>
          <cell r="C255">
            <v>285</v>
          </cell>
          <cell r="D255">
            <v>218</v>
          </cell>
          <cell r="F255">
            <v>370</v>
          </cell>
          <cell r="G255">
            <v>0</v>
          </cell>
          <cell r="N255">
            <v>370</v>
          </cell>
        </row>
        <row r="256">
          <cell r="A256" t="str">
            <v>TR595NSTPSFTLOF3AD</v>
          </cell>
          <cell r="B256">
            <v>85</v>
          </cell>
          <cell r="C256">
            <v>57</v>
          </cell>
          <cell r="D256">
            <v>45</v>
          </cell>
          <cell r="F256">
            <v>85</v>
          </cell>
          <cell r="G256">
            <v>0</v>
          </cell>
          <cell r="N256">
            <v>85</v>
          </cell>
        </row>
        <row r="257">
          <cell r="A257" t="str">
            <v>TR595NSTRFTL3AD</v>
          </cell>
          <cell r="B257">
            <v>0</v>
          </cell>
          <cell r="C257">
            <v>0</v>
          </cell>
          <cell r="D257">
            <v>0</v>
          </cell>
          <cell r="F257">
            <v>0</v>
          </cell>
          <cell r="G257">
            <v>0</v>
          </cell>
          <cell r="N257">
            <v>0</v>
          </cell>
        </row>
        <row r="258">
          <cell r="A258" t="str">
            <v>TR595NSTRPFLO3ASER</v>
          </cell>
          <cell r="B258">
            <v>0</v>
          </cell>
          <cell r="C258">
            <v>4</v>
          </cell>
          <cell r="D258">
            <v>0</v>
          </cell>
          <cell r="F258">
            <v>0</v>
          </cell>
          <cell r="G258">
            <v>0</v>
          </cell>
          <cell r="N258">
            <v>0</v>
          </cell>
        </row>
        <row r="259">
          <cell r="A259" t="str">
            <v>TR595NSTRPSFLOF3AD</v>
          </cell>
          <cell r="B259">
            <v>0</v>
          </cell>
          <cell r="C259">
            <v>10</v>
          </cell>
          <cell r="D259">
            <v>10</v>
          </cell>
          <cell r="F259">
            <v>0</v>
          </cell>
          <cell r="G259">
            <v>0</v>
          </cell>
          <cell r="N259">
            <v>0</v>
          </cell>
        </row>
        <row r="260">
          <cell r="A260" t="str">
            <v>TR595NSTRPSFLOF3AD NM</v>
          </cell>
          <cell r="B260">
            <v>0</v>
          </cell>
          <cell r="C260">
            <v>0</v>
          </cell>
          <cell r="D260">
            <v>0</v>
          </cell>
          <cell r="F260">
            <v>0</v>
          </cell>
          <cell r="G260">
            <v>0</v>
          </cell>
          <cell r="N260">
            <v>0</v>
          </cell>
        </row>
        <row r="261">
          <cell r="A261" t="str">
            <v>TR60002WD-IRAN</v>
          </cell>
          <cell r="B261">
            <v>0</v>
          </cell>
          <cell r="C261">
            <v>0</v>
          </cell>
          <cell r="D261">
            <v>0</v>
          </cell>
          <cell r="F261">
            <v>0</v>
          </cell>
          <cell r="G261">
            <v>0</v>
          </cell>
          <cell r="N261">
            <v>0</v>
          </cell>
        </row>
        <row r="262">
          <cell r="A262" t="str">
            <v>TR60002WDOIBEXP</v>
          </cell>
          <cell r="B262">
            <v>0</v>
          </cell>
          <cell r="C262">
            <v>0</v>
          </cell>
          <cell r="D262">
            <v>0</v>
          </cell>
          <cell r="F262">
            <v>0</v>
          </cell>
          <cell r="G262">
            <v>0</v>
          </cell>
          <cell r="N262">
            <v>0</v>
          </cell>
        </row>
        <row r="263">
          <cell r="A263" t="str">
            <v>TR6000-NONUSA</v>
          </cell>
          <cell r="B263">
            <v>6</v>
          </cell>
          <cell r="C263">
            <v>22</v>
          </cell>
          <cell r="D263">
            <v>20</v>
          </cell>
          <cell r="F263">
            <v>6</v>
          </cell>
          <cell r="G263">
            <v>0</v>
          </cell>
          <cell r="N263">
            <v>6</v>
          </cell>
        </row>
        <row r="264">
          <cell r="A264" t="str">
            <v>TR60302WDT3EXP</v>
          </cell>
          <cell r="B264">
            <v>0</v>
          </cell>
          <cell r="C264">
            <v>0</v>
          </cell>
          <cell r="D264">
            <v>0</v>
          </cell>
          <cell r="F264">
            <v>0</v>
          </cell>
          <cell r="G264">
            <v>0</v>
          </cell>
          <cell r="N264">
            <v>0</v>
          </cell>
        </row>
        <row r="265">
          <cell r="A265" t="str">
            <v>TR60304WDEXP</v>
          </cell>
          <cell r="B265">
            <v>13</v>
          </cell>
          <cell r="C265">
            <v>19</v>
          </cell>
          <cell r="D265">
            <v>18</v>
          </cell>
          <cell r="F265">
            <v>13</v>
          </cell>
          <cell r="G265">
            <v>0</v>
          </cell>
          <cell r="N265">
            <v>13</v>
          </cell>
        </row>
        <row r="266">
          <cell r="A266" t="str">
            <v>TR60304WDNONUSA</v>
          </cell>
          <cell r="B266">
            <v>6</v>
          </cell>
          <cell r="C266">
            <v>4</v>
          </cell>
          <cell r="D266">
            <v>4</v>
          </cell>
          <cell r="F266">
            <v>6</v>
          </cell>
          <cell r="G266">
            <v>0</v>
          </cell>
          <cell r="N266">
            <v>6</v>
          </cell>
        </row>
        <row r="267">
          <cell r="A267" t="str">
            <v>TR60304WDT3EXP</v>
          </cell>
          <cell r="B267">
            <v>0</v>
          </cell>
          <cell r="C267">
            <v>0</v>
          </cell>
          <cell r="D267">
            <v>0</v>
          </cell>
          <cell r="F267">
            <v>0</v>
          </cell>
          <cell r="G267">
            <v>0</v>
          </cell>
          <cell r="N267">
            <v>0</v>
          </cell>
        </row>
        <row r="268">
          <cell r="A268" t="str">
            <v>TR605CEHDFAU3A</v>
          </cell>
          <cell r="B268">
            <v>33</v>
          </cell>
          <cell r="C268">
            <v>27</v>
          </cell>
          <cell r="D268">
            <v>31</v>
          </cell>
          <cell r="F268">
            <v>33</v>
          </cell>
          <cell r="G268">
            <v>0</v>
          </cell>
          <cell r="N268">
            <v>33</v>
          </cell>
        </row>
        <row r="269">
          <cell r="A269" t="str">
            <v>TR605CEHDFAU3A NM</v>
          </cell>
          <cell r="B269">
            <v>0</v>
          </cell>
          <cell r="C269">
            <v>0</v>
          </cell>
          <cell r="D269">
            <v>0</v>
          </cell>
          <cell r="F269">
            <v>0</v>
          </cell>
          <cell r="G269">
            <v>0</v>
          </cell>
          <cell r="N269">
            <v>0</v>
          </cell>
        </row>
        <row r="270">
          <cell r="A270" t="str">
            <v>TR605CEHDFAUUB3A</v>
          </cell>
          <cell r="B270">
            <v>0</v>
          </cell>
          <cell r="C270">
            <v>0</v>
          </cell>
          <cell r="D270">
            <v>0</v>
          </cell>
          <cell r="F270">
            <v>0</v>
          </cell>
          <cell r="G270">
            <v>0</v>
          </cell>
          <cell r="N270">
            <v>0</v>
          </cell>
        </row>
        <row r="271">
          <cell r="A271" t="str">
            <v>TR605CEREGU3A</v>
          </cell>
          <cell r="B271">
            <v>87</v>
          </cell>
          <cell r="C271">
            <v>49</v>
          </cell>
          <cell r="D271">
            <v>80</v>
          </cell>
          <cell r="F271">
            <v>87</v>
          </cell>
          <cell r="G271">
            <v>0</v>
          </cell>
          <cell r="N271">
            <v>87</v>
          </cell>
        </row>
        <row r="272">
          <cell r="A272" t="str">
            <v>TR605CEREGUUB3A</v>
          </cell>
          <cell r="B272">
            <v>0</v>
          </cell>
          <cell r="C272">
            <v>0</v>
          </cell>
          <cell r="D272">
            <v>0</v>
          </cell>
          <cell r="F272">
            <v>0</v>
          </cell>
          <cell r="G272">
            <v>0</v>
          </cell>
          <cell r="N272">
            <v>0</v>
          </cell>
        </row>
        <row r="273">
          <cell r="A273" t="str">
            <v>TR605CEU NM</v>
          </cell>
          <cell r="B273">
            <v>0</v>
          </cell>
          <cell r="C273">
            <v>0</v>
          </cell>
          <cell r="D273">
            <v>0</v>
          </cell>
          <cell r="F273">
            <v>0</v>
          </cell>
          <cell r="G273">
            <v>0</v>
          </cell>
          <cell r="N273">
            <v>0</v>
          </cell>
        </row>
        <row r="274">
          <cell r="A274" t="str">
            <v>TR605CEULTRA NM</v>
          </cell>
          <cell r="B274">
            <v>4</v>
          </cell>
          <cell r="C274">
            <v>1</v>
          </cell>
          <cell r="D274">
            <v>6</v>
          </cell>
          <cell r="F274">
            <v>4</v>
          </cell>
          <cell r="G274">
            <v>0</v>
          </cell>
          <cell r="N274">
            <v>4</v>
          </cell>
        </row>
        <row r="275">
          <cell r="A275" t="str">
            <v>TR605CEULTRADBEB</v>
          </cell>
          <cell r="B275">
            <v>0</v>
          </cell>
          <cell r="C275">
            <v>1</v>
          </cell>
          <cell r="D275">
            <v>0</v>
          </cell>
          <cell r="F275">
            <v>0</v>
          </cell>
          <cell r="G275">
            <v>0</v>
          </cell>
          <cell r="N275">
            <v>0</v>
          </cell>
        </row>
        <row r="276">
          <cell r="A276" t="str">
            <v>TR605CEULTRADBEB B</v>
          </cell>
          <cell r="B276">
            <v>28</v>
          </cell>
          <cell r="C276">
            <v>5</v>
          </cell>
          <cell r="D276">
            <v>21</v>
          </cell>
          <cell r="F276">
            <v>28</v>
          </cell>
          <cell r="G276">
            <v>0</v>
          </cell>
          <cell r="N276">
            <v>28</v>
          </cell>
        </row>
        <row r="277">
          <cell r="A277" t="str">
            <v>TR605CRPTPSU3A</v>
          </cell>
          <cell r="B277">
            <v>0</v>
          </cell>
          <cell r="C277">
            <v>48</v>
          </cell>
          <cell r="D277">
            <v>53</v>
          </cell>
          <cell r="F277">
            <v>0</v>
          </cell>
          <cell r="G277">
            <v>0</v>
          </cell>
          <cell r="N277">
            <v>0</v>
          </cell>
        </row>
        <row r="278">
          <cell r="A278" t="str">
            <v>TR605CRPTPSULTRA NM</v>
          </cell>
          <cell r="B278">
            <v>4</v>
          </cell>
          <cell r="C278">
            <v>0</v>
          </cell>
          <cell r="D278">
            <v>0</v>
          </cell>
          <cell r="F278">
            <v>4</v>
          </cell>
          <cell r="G278">
            <v>0</v>
          </cell>
          <cell r="N278">
            <v>4</v>
          </cell>
        </row>
        <row r="279">
          <cell r="A279" t="str">
            <v>TR605CRPTPSUUB3A</v>
          </cell>
          <cell r="B279">
            <v>71</v>
          </cell>
          <cell r="C279">
            <v>96</v>
          </cell>
          <cell r="D279">
            <v>123</v>
          </cell>
          <cell r="F279">
            <v>71</v>
          </cell>
          <cell r="G279">
            <v>0</v>
          </cell>
          <cell r="N279">
            <v>71</v>
          </cell>
        </row>
        <row r="280">
          <cell r="A280" t="str">
            <v>TR605CRPTPSUUB3AI</v>
          </cell>
          <cell r="B280">
            <v>0</v>
          </cell>
          <cell r="C280">
            <v>0</v>
          </cell>
          <cell r="D280">
            <v>0</v>
          </cell>
          <cell r="F280">
            <v>0</v>
          </cell>
          <cell r="G280">
            <v>0</v>
          </cell>
          <cell r="N280">
            <v>0</v>
          </cell>
        </row>
        <row r="281">
          <cell r="A281" t="str">
            <v>TR605CRPTPSUUP3A</v>
          </cell>
          <cell r="B281">
            <v>0</v>
          </cell>
          <cell r="C281">
            <v>0</v>
          </cell>
          <cell r="D281">
            <v>0</v>
          </cell>
          <cell r="F281">
            <v>0</v>
          </cell>
          <cell r="G281">
            <v>0</v>
          </cell>
          <cell r="N281">
            <v>0</v>
          </cell>
        </row>
        <row r="282">
          <cell r="A282" t="str">
            <v>TR605PMXEXP</v>
          </cell>
          <cell r="B282">
            <v>61</v>
          </cell>
          <cell r="C282">
            <v>25</v>
          </cell>
          <cell r="D282">
            <v>35</v>
          </cell>
          <cell r="F282">
            <v>61</v>
          </cell>
          <cell r="G282">
            <v>0</v>
          </cell>
          <cell r="N282">
            <v>61</v>
          </cell>
        </row>
        <row r="283">
          <cell r="A283" t="str">
            <v>TR605PMXEXP B</v>
          </cell>
          <cell r="B283">
            <v>60</v>
          </cell>
          <cell r="C283">
            <v>20</v>
          </cell>
          <cell r="D283">
            <v>17</v>
          </cell>
          <cell r="F283">
            <v>60</v>
          </cell>
          <cell r="G283">
            <v>0</v>
          </cell>
          <cell r="N283">
            <v>60</v>
          </cell>
        </row>
        <row r="284">
          <cell r="A284" t="str">
            <v>TR605PSU3A</v>
          </cell>
          <cell r="B284">
            <v>0</v>
          </cell>
          <cell r="C284">
            <v>0</v>
          </cell>
          <cell r="D284">
            <v>17</v>
          </cell>
          <cell r="F284">
            <v>0</v>
          </cell>
          <cell r="G284">
            <v>0</v>
          </cell>
          <cell r="N284">
            <v>0</v>
          </cell>
        </row>
        <row r="285">
          <cell r="A285" t="str">
            <v>TR605PSU3AI</v>
          </cell>
          <cell r="B285">
            <v>0</v>
          </cell>
          <cell r="C285">
            <v>0</v>
          </cell>
          <cell r="D285">
            <v>0</v>
          </cell>
          <cell r="F285">
            <v>0</v>
          </cell>
          <cell r="G285">
            <v>0</v>
          </cell>
          <cell r="N285">
            <v>0</v>
          </cell>
        </row>
        <row r="286">
          <cell r="A286" t="str">
            <v>TR605PSUUB3A</v>
          </cell>
          <cell r="B286">
            <v>0</v>
          </cell>
          <cell r="C286">
            <v>0</v>
          </cell>
          <cell r="D286">
            <v>0</v>
          </cell>
          <cell r="F286">
            <v>0</v>
          </cell>
          <cell r="G286">
            <v>0</v>
          </cell>
          <cell r="N286">
            <v>0</v>
          </cell>
        </row>
        <row r="287">
          <cell r="A287" t="str">
            <v>TR605PSUUP3A</v>
          </cell>
          <cell r="B287">
            <v>0</v>
          </cell>
          <cell r="C287">
            <v>0</v>
          </cell>
          <cell r="D287">
            <v>0</v>
          </cell>
          <cell r="F287">
            <v>0</v>
          </cell>
          <cell r="G287">
            <v>0</v>
          </cell>
          <cell r="N287">
            <v>0</v>
          </cell>
        </row>
        <row r="288">
          <cell r="A288" t="str">
            <v>TR605RUMPT3AR</v>
          </cell>
          <cell r="B288">
            <v>136</v>
          </cell>
          <cell r="C288">
            <v>133</v>
          </cell>
          <cell r="D288">
            <v>121</v>
          </cell>
          <cell r="F288">
            <v>136</v>
          </cell>
          <cell r="G288">
            <v>0</v>
          </cell>
          <cell r="N288">
            <v>136</v>
          </cell>
        </row>
        <row r="289">
          <cell r="A289" t="str">
            <v>TR605RVCPSU3A</v>
          </cell>
          <cell r="B289">
            <v>0</v>
          </cell>
          <cell r="C289">
            <v>0</v>
          </cell>
          <cell r="D289">
            <v>0</v>
          </cell>
          <cell r="F289">
            <v>0</v>
          </cell>
          <cell r="G289">
            <v>0</v>
          </cell>
          <cell r="N289">
            <v>0</v>
          </cell>
        </row>
        <row r="290">
          <cell r="A290" t="str">
            <v>TR605RVCPSUUB3A</v>
          </cell>
          <cell r="B290">
            <v>0</v>
          </cell>
          <cell r="C290">
            <v>0</v>
          </cell>
          <cell r="D290">
            <v>0</v>
          </cell>
          <cell r="F290">
            <v>0</v>
          </cell>
          <cell r="G290">
            <v>0</v>
          </cell>
          <cell r="N290">
            <v>0</v>
          </cell>
        </row>
        <row r="291">
          <cell r="A291" t="str">
            <v>TR605RVCPSUUP3A</v>
          </cell>
          <cell r="B291">
            <v>0</v>
          </cell>
          <cell r="C291">
            <v>0</v>
          </cell>
          <cell r="D291">
            <v>0</v>
          </cell>
          <cell r="F291">
            <v>0</v>
          </cell>
          <cell r="G291">
            <v>0</v>
          </cell>
          <cell r="N291">
            <v>0</v>
          </cell>
        </row>
        <row r="292">
          <cell r="A292" t="str">
            <v>TR605U3A</v>
          </cell>
          <cell r="B292">
            <v>0</v>
          </cell>
          <cell r="C292">
            <v>22</v>
          </cell>
          <cell r="D292">
            <v>29</v>
          </cell>
          <cell r="F292">
            <v>0</v>
          </cell>
          <cell r="G292">
            <v>0</v>
          </cell>
          <cell r="N292">
            <v>0</v>
          </cell>
        </row>
        <row r="293">
          <cell r="A293" t="str">
            <v>TR605ULTRAEXP</v>
          </cell>
          <cell r="B293">
            <v>0</v>
          </cell>
          <cell r="C293">
            <v>13</v>
          </cell>
          <cell r="D293">
            <v>10</v>
          </cell>
          <cell r="F293">
            <v>0</v>
          </cell>
          <cell r="G293">
            <v>0</v>
          </cell>
          <cell r="N293">
            <v>0</v>
          </cell>
        </row>
        <row r="294">
          <cell r="A294" t="str">
            <v>TR65002WDOIBEXP</v>
          </cell>
          <cell r="B294">
            <v>0</v>
          </cell>
          <cell r="C294">
            <v>0</v>
          </cell>
          <cell r="D294">
            <v>0</v>
          </cell>
          <cell r="F294">
            <v>0</v>
          </cell>
          <cell r="G294">
            <v>0</v>
          </cell>
          <cell r="N294">
            <v>0</v>
          </cell>
        </row>
        <row r="295">
          <cell r="A295" t="str">
            <v>TR65302WDT3EXP</v>
          </cell>
          <cell r="B295">
            <v>0</v>
          </cell>
          <cell r="C295">
            <v>0</v>
          </cell>
          <cell r="D295">
            <v>0</v>
          </cell>
          <cell r="F295">
            <v>0</v>
          </cell>
          <cell r="G295">
            <v>0</v>
          </cell>
          <cell r="N295">
            <v>0</v>
          </cell>
        </row>
        <row r="296">
          <cell r="A296" t="str">
            <v>TR65304WDEXP</v>
          </cell>
          <cell r="B296">
            <v>0</v>
          </cell>
          <cell r="C296">
            <v>0</v>
          </cell>
          <cell r="D296">
            <v>0</v>
          </cell>
          <cell r="F296">
            <v>0</v>
          </cell>
          <cell r="G296">
            <v>0</v>
          </cell>
          <cell r="N296">
            <v>0</v>
          </cell>
        </row>
        <row r="297">
          <cell r="A297" t="str">
            <v>TR65304WDNONUSA</v>
          </cell>
          <cell r="B297">
            <v>0</v>
          </cell>
          <cell r="C297">
            <v>0</v>
          </cell>
          <cell r="D297">
            <v>0</v>
          </cell>
          <cell r="F297">
            <v>0</v>
          </cell>
          <cell r="G297">
            <v>0</v>
          </cell>
          <cell r="N297">
            <v>0</v>
          </cell>
        </row>
        <row r="298">
          <cell r="A298" t="str">
            <v>TR70304WDEXP</v>
          </cell>
          <cell r="B298">
            <v>2</v>
          </cell>
          <cell r="C298">
            <v>3</v>
          </cell>
          <cell r="D298">
            <v>0</v>
          </cell>
          <cell r="F298">
            <v>2</v>
          </cell>
          <cell r="G298">
            <v>0</v>
          </cell>
          <cell r="N298">
            <v>0</v>
          </cell>
        </row>
        <row r="299">
          <cell r="A299" t="str">
            <v>TR70304WDNONUSA</v>
          </cell>
          <cell r="B299">
            <v>0</v>
          </cell>
          <cell r="C299">
            <v>6</v>
          </cell>
          <cell r="D299">
            <v>13</v>
          </cell>
          <cell r="F299">
            <v>0</v>
          </cell>
          <cell r="G299">
            <v>0</v>
          </cell>
          <cell r="N299">
            <v>0</v>
          </cell>
        </row>
        <row r="300">
          <cell r="A300" t="str">
            <v>TR705CPSEXP</v>
          </cell>
          <cell r="B300">
            <v>118</v>
          </cell>
          <cell r="C300">
            <v>17</v>
          </cell>
          <cell r="D300">
            <v>39</v>
          </cell>
          <cell r="F300">
            <v>118</v>
          </cell>
          <cell r="G300">
            <v>0</v>
          </cell>
          <cell r="N300">
            <v>0</v>
          </cell>
        </row>
        <row r="301">
          <cell r="A301" t="str">
            <v>TR705EXP</v>
          </cell>
          <cell r="B301">
            <v>12</v>
          </cell>
          <cell r="C301">
            <v>131</v>
          </cell>
          <cell r="D301">
            <v>52</v>
          </cell>
          <cell r="F301">
            <v>12</v>
          </cell>
          <cell r="G301">
            <v>0</v>
          </cell>
          <cell r="N301">
            <v>0</v>
          </cell>
        </row>
        <row r="302">
          <cell r="A302" t="str">
            <v>TR705EXP B</v>
          </cell>
          <cell r="B302">
            <v>0</v>
          </cell>
          <cell r="C302">
            <v>0</v>
          </cell>
          <cell r="D302">
            <v>0</v>
          </cell>
          <cell r="F302">
            <v>0</v>
          </cell>
          <cell r="G302">
            <v>0</v>
          </cell>
          <cell r="N302">
            <v>0</v>
          </cell>
        </row>
        <row r="303">
          <cell r="A303" t="str">
            <v>TR75204WDA</v>
          </cell>
          <cell r="B303">
            <v>0</v>
          </cell>
          <cell r="C303">
            <v>0</v>
          </cell>
          <cell r="D303">
            <v>0</v>
          </cell>
          <cell r="F303">
            <v>0</v>
          </cell>
          <cell r="G303">
            <v>0</v>
          </cell>
          <cell r="N303">
            <v>0</v>
          </cell>
        </row>
        <row r="304">
          <cell r="A304" t="str">
            <v>TR75204WDEXP</v>
          </cell>
          <cell r="B304">
            <v>0</v>
          </cell>
          <cell r="C304">
            <v>0</v>
          </cell>
          <cell r="D304">
            <v>0</v>
          </cell>
          <cell r="F304">
            <v>0</v>
          </cell>
          <cell r="G304">
            <v>0</v>
          </cell>
          <cell r="N304">
            <v>0</v>
          </cell>
        </row>
      </sheetData>
      <sheetData sheetId="4"/>
      <sheetData sheetId="5"/>
      <sheetData sheetId="6"/>
      <sheetData sheetId="7"/>
      <sheetData sheetId="8"/>
      <sheetData sheetId="9">
        <row r="16">
          <cell r="H16" t="str">
            <v>Product</v>
          </cell>
          <cell r="I16" t="str">
            <v>Series</v>
          </cell>
          <cell r="J16" t="str">
            <v>Red</v>
          </cell>
          <cell r="K16" t="str">
            <v>Yellow</v>
          </cell>
          <cell r="L16" t="str">
            <v>Green</v>
          </cell>
          <cell r="M16" t="str">
            <v>Blue</v>
          </cell>
          <cell r="N16" t="str">
            <v>Total</v>
          </cell>
          <cell r="O16" t="str">
            <v>Opn Stock</v>
          </cell>
          <cell r="P16" t="str">
            <v xml:space="preserve">8th Prodn Plan </v>
          </cell>
          <cell r="Q16" t="str">
            <v>18th Prodn Estimate</v>
          </cell>
          <cell r="R16" t="str">
            <v xml:space="preserve">Sales </v>
          </cell>
          <cell r="S16" t="str">
            <v>Cls Stock</v>
          </cell>
          <cell r="T16" t="str">
            <v>RYG-BC/S</v>
          </cell>
          <cell r="U16" t="str">
            <v>%age Coverage</v>
          </cell>
          <cell r="V16" t="str">
            <v>Prev Prod Plan</v>
          </cell>
          <cell r="W16" t="str">
            <v>Actula till date</v>
          </cell>
          <cell r="X16" t="str">
            <v>Dec '12 Prodn Plan.</v>
          </cell>
          <cell r="Y16" t="str">
            <v>Special Entry</v>
          </cell>
          <cell r="Z16" t="str">
            <v>Dec '12 Sales FC.</v>
          </cell>
          <cell r="AA16" t="str">
            <v>Req Cls Stock</v>
          </cell>
          <cell r="AB16" t="str">
            <v>No. of days of stock</v>
          </cell>
          <cell r="AC16" t="str">
            <v>Actual C/S</v>
          </cell>
          <cell r="AD16" t="str">
            <v>No. of days of stock</v>
          </cell>
          <cell r="AE16" t="str">
            <v>RYG-BC/S</v>
          </cell>
          <cell r="AF16" t="str">
            <v>Total Norm(PWH + ASY)</v>
          </cell>
          <cell r="AG16" t="str">
            <v>8th Prodn Plan for Jan '13</v>
          </cell>
          <cell r="AH16" t="str">
            <v>Jan '13 Prodn Plan.</v>
          </cell>
          <cell r="AI16" t="str">
            <v>Special Entry</v>
          </cell>
          <cell r="AJ16" t="str">
            <v>Jan '13 Sales FC.</v>
          </cell>
          <cell r="AK16" t="str">
            <v>Req Cls Stock</v>
          </cell>
          <cell r="AL16" t="str">
            <v>No. of days of stock</v>
          </cell>
          <cell r="AM16" t="str">
            <v>Actual C/S</v>
          </cell>
          <cell r="AN16" t="str">
            <v>No. of days of stock</v>
          </cell>
          <cell r="AO16" t="str">
            <v>RYG-BC/S</v>
          </cell>
          <cell r="AP16" t="str">
            <v>Total Norm(PWH + ASY)</v>
          </cell>
          <cell r="AQ16" t="str">
            <v>8th Prodn Plan for Feb '13</v>
          </cell>
          <cell r="AR16" t="str">
            <v>Feb '13 Prodn Plan.</v>
          </cell>
          <cell r="AS16" t="str">
            <v>Special Entry</v>
          </cell>
          <cell r="AT16" t="str">
            <v>Feb '13 Sales FC.</v>
          </cell>
          <cell r="AU16" t="str">
            <v>Req Cls Stock</v>
          </cell>
          <cell r="AV16" t="str">
            <v>No. of days of stock</v>
          </cell>
          <cell r="AW16" t="str">
            <v>Actual C/S</v>
          </cell>
          <cell r="AX16" t="str">
            <v>No. of days of stock</v>
          </cell>
          <cell r="AY16" t="str">
            <v>RYG-BC/S</v>
          </cell>
          <cell r="AZ16" t="str">
            <v>Total Norm(PWH + ASY)</v>
          </cell>
          <cell r="BA16" t="str">
            <v>8th Prodn Plan for Mar '13</v>
          </cell>
          <cell r="BB16" t="str">
            <v>Mar '13 Prodn Plan.</v>
          </cell>
          <cell r="BC16" t="str">
            <v>Special Entry</v>
          </cell>
          <cell r="BD16" t="str">
            <v>Mar '13 Sales FC.</v>
          </cell>
          <cell r="BE16" t="str">
            <v>Remarks</v>
          </cell>
        </row>
        <row r="17">
          <cell r="R17">
            <v>1</v>
          </cell>
        </row>
        <row r="18">
          <cell r="J18">
            <v>1014.3333333333334</v>
          </cell>
          <cell r="K18">
            <v>1014.3333333333334</v>
          </cell>
          <cell r="L18">
            <v>1014.3333333333334</v>
          </cell>
          <cell r="M18">
            <v>7265</v>
          </cell>
          <cell r="N18">
            <v>10308</v>
          </cell>
          <cell r="O18">
            <v>8579</v>
          </cell>
          <cell r="P18">
            <v>11684</v>
          </cell>
          <cell r="Q18">
            <v>12042</v>
          </cell>
          <cell r="R18">
            <v>15081</v>
          </cell>
          <cell r="S18">
            <v>6311</v>
          </cell>
          <cell r="T18">
            <v>0</v>
          </cell>
          <cell r="U18">
            <v>135.98499512277445</v>
          </cell>
          <cell r="V18">
            <v>14378</v>
          </cell>
          <cell r="W18">
            <v>5192</v>
          </cell>
          <cell r="X18">
            <v>13998</v>
          </cell>
          <cell r="Y18">
            <v>11611</v>
          </cell>
          <cell r="Z18">
            <v>12141</v>
          </cell>
          <cell r="AA18">
            <v>9914.5285648704194</v>
          </cell>
          <cell r="AB18">
            <v>2697</v>
          </cell>
          <cell r="AC18">
            <v>8168</v>
          </cell>
          <cell r="AD18">
            <v>3709</v>
          </cell>
          <cell r="AE18">
            <v>0</v>
          </cell>
          <cell r="AF18">
            <v>17513.233333333348</v>
          </cell>
          <cell r="AG18">
            <v>1016</v>
          </cell>
          <cell r="AH18">
            <v>14056</v>
          </cell>
          <cell r="AI18">
            <v>7134</v>
          </cell>
          <cell r="AJ18">
            <v>14418</v>
          </cell>
          <cell r="AK18">
            <v>9786.4416524880999</v>
          </cell>
          <cell r="AL18">
            <v>1164</v>
          </cell>
          <cell r="AM18">
            <v>7806</v>
          </cell>
          <cell r="AN18">
            <v>3459</v>
          </cell>
          <cell r="AO18">
            <v>0</v>
          </cell>
          <cell r="AP18">
            <v>19693</v>
          </cell>
          <cell r="AQ18">
            <v>0</v>
          </cell>
          <cell r="AR18">
            <v>14683</v>
          </cell>
          <cell r="AS18">
            <v>8569</v>
          </cell>
          <cell r="AT18">
            <v>13143</v>
          </cell>
          <cell r="AU18">
            <v>11341.993793195903</v>
          </cell>
          <cell r="AV18">
            <v>2283</v>
          </cell>
          <cell r="AW18">
            <v>9346</v>
          </cell>
          <cell r="AX18">
            <v>3488</v>
          </cell>
          <cell r="AY18">
            <v>0</v>
          </cell>
          <cell r="AZ18">
            <v>17937</v>
          </cell>
          <cell r="BA18">
            <v>0</v>
          </cell>
          <cell r="BB18">
            <v>0</v>
          </cell>
          <cell r="BC18">
            <v>26565</v>
          </cell>
          <cell r="BD18">
            <v>15094</v>
          </cell>
        </row>
        <row r="20">
          <cell r="X20">
            <v>13263</v>
          </cell>
          <cell r="AH20">
            <v>12393</v>
          </cell>
          <cell r="AR20">
            <v>12884</v>
          </cell>
        </row>
        <row r="21">
          <cell r="H21" t="str">
            <v>TR265BLCLTOPH3A</v>
          </cell>
          <cell r="I21" t="str">
            <v>RADZ</v>
          </cell>
          <cell r="J21">
            <v>3.3333333333333335</v>
          </cell>
          <cell r="K21">
            <v>3.3333333333333335</v>
          </cell>
          <cell r="L21">
            <v>3.3333333333333335</v>
          </cell>
          <cell r="M21">
            <v>10</v>
          </cell>
          <cell r="N21">
            <v>20</v>
          </cell>
          <cell r="O21">
            <v>54</v>
          </cell>
          <cell r="P21">
            <v>42</v>
          </cell>
          <cell r="Q21">
            <v>0</v>
          </cell>
          <cell r="R21">
            <v>48</v>
          </cell>
          <cell r="S21">
            <v>6</v>
          </cell>
          <cell r="T21" t="str">
            <v>B</v>
          </cell>
          <cell r="U21">
            <v>0.6</v>
          </cell>
          <cell r="V21">
            <v>13</v>
          </cell>
          <cell r="W21">
            <v>18</v>
          </cell>
          <cell r="X21">
            <v>10</v>
          </cell>
          <cell r="Y21">
            <v>10</v>
          </cell>
          <cell r="Z21">
            <v>10</v>
          </cell>
          <cell r="AA21">
            <v>8.9834130946231028</v>
          </cell>
          <cell r="AB21">
            <v>27</v>
          </cell>
          <cell r="AC21">
            <v>6</v>
          </cell>
          <cell r="AD21">
            <v>18</v>
          </cell>
          <cell r="AE21" t="str">
            <v>-</v>
          </cell>
          <cell r="AF21">
            <v>27</v>
          </cell>
          <cell r="AH21">
            <v>14</v>
          </cell>
          <cell r="AJ21">
            <v>10</v>
          </cell>
          <cell r="AK21">
            <v>10.087641607987498</v>
          </cell>
          <cell r="AL21">
            <v>0</v>
          </cell>
          <cell r="AM21">
            <v>10</v>
          </cell>
          <cell r="AN21">
            <v>30</v>
          </cell>
          <cell r="AO21" t="str">
            <v>-</v>
          </cell>
          <cell r="AP21">
            <v>27</v>
          </cell>
          <cell r="AR21">
            <v>12</v>
          </cell>
          <cell r="AT21">
            <v>10</v>
          </cell>
          <cell r="AU21">
            <v>11.726004216464016</v>
          </cell>
          <cell r="AV21">
            <v>27</v>
          </cell>
          <cell r="AW21">
            <v>12</v>
          </cell>
          <cell r="AX21">
            <v>28</v>
          </cell>
          <cell r="AY21" t="str">
            <v>-</v>
          </cell>
          <cell r="AZ21">
            <v>27</v>
          </cell>
          <cell r="BC21">
            <v>0</v>
          </cell>
          <cell r="BD21">
            <v>13</v>
          </cell>
        </row>
        <row r="22">
          <cell r="H22" t="str">
            <v>TR265BLCLTOW3A</v>
          </cell>
          <cell r="I22" t="str">
            <v>RAKO</v>
          </cell>
          <cell r="J22">
            <v>11</v>
          </cell>
          <cell r="K22">
            <v>11</v>
          </cell>
          <cell r="L22">
            <v>11</v>
          </cell>
          <cell r="M22">
            <v>100</v>
          </cell>
          <cell r="N22">
            <v>133</v>
          </cell>
          <cell r="O22">
            <v>61</v>
          </cell>
          <cell r="P22">
            <v>124</v>
          </cell>
          <cell r="Q22">
            <v>143</v>
          </cell>
          <cell r="R22">
            <v>218</v>
          </cell>
          <cell r="S22">
            <v>0</v>
          </cell>
          <cell r="T22" t="str">
            <v>R</v>
          </cell>
          <cell r="U22">
            <v>0</v>
          </cell>
          <cell r="V22">
            <v>120</v>
          </cell>
          <cell r="W22">
            <v>39</v>
          </cell>
          <cell r="X22">
            <v>200</v>
          </cell>
          <cell r="Y22">
            <v>200</v>
          </cell>
          <cell r="Z22">
            <v>151</v>
          </cell>
          <cell r="AA22">
            <v>132.05617249095963</v>
          </cell>
          <cell r="AB22">
            <v>27</v>
          </cell>
          <cell r="AC22">
            <v>49</v>
          </cell>
          <cell r="AD22">
            <v>10</v>
          </cell>
          <cell r="AE22" t="str">
            <v>-</v>
          </cell>
          <cell r="AF22">
            <v>231</v>
          </cell>
          <cell r="AH22">
            <v>244</v>
          </cell>
          <cell r="AJ22">
            <v>147</v>
          </cell>
          <cell r="AK22">
            <v>146.27080331581871</v>
          </cell>
          <cell r="AL22">
            <v>0</v>
          </cell>
          <cell r="AM22">
            <v>146</v>
          </cell>
          <cell r="AN22">
            <v>30</v>
          </cell>
          <cell r="AO22" t="str">
            <v>-</v>
          </cell>
          <cell r="AP22">
            <v>229</v>
          </cell>
          <cell r="AR22">
            <v>167</v>
          </cell>
          <cell r="AT22">
            <v>145</v>
          </cell>
          <cell r="AU22">
            <v>167.77206032786975</v>
          </cell>
          <cell r="AV22">
            <v>27</v>
          </cell>
          <cell r="AW22">
            <v>168</v>
          </cell>
          <cell r="AX22">
            <v>27</v>
          </cell>
          <cell r="AY22" t="str">
            <v>-</v>
          </cell>
          <cell r="AZ22">
            <v>227</v>
          </cell>
          <cell r="BC22">
            <v>1</v>
          </cell>
          <cell r="BD22">
            <v>186</v>
          </cell>
        </row>
        <row r="23">
          <cell r="H23" t="str">
            <v>TR265BLCOW3A</v>
          </cell>
          <cell r="I23" t="str">
            <v>NEBB</v>
          </cell>
          <cell r="J23">
            <v>60</v>
          </cell>
          <cell r="K23">
            <v>60</v>
          </cell>
          <cell r="L23">
            <v>60</v>
          </cell>
          <cell r="M23">
            <v>360</v>
          </cell>
          <cell r="N23">
            <v>540</v>
          </cell>
          <cell r="O23">
            <v>376</v>
          </cell>
          <cell r="P23">
            <v>563</v>
          </cell>
          <cell r="Q23">
            <v>839</v>
          </cell>
          <cell r="R23">
            <v>603</v>
          </cell>
          <cell r="S23">
            <v>612</v>
          </cell>
          <cell r="T23" t="str">
            <v>ALARM STOP</v>
          </cell>
          <cell r="U23">
            <v>1.0515463917525774</v>
          </cell>
          <cell r="V23">
            <v>816</v>
          </cell>
          <cell r="W23">
            <v>217</v>
          </cell>
          <cell r="X23">
            <v>449</v>
          </cell>
          <cell r="Y23">
            <v>449</v>
          </cell>
          <cell r="Z23">
            <v>582</v>
          </cell>
          <cell r="AA23">
            <v>539.00478567738628</v>
          </cell>
          <cell r="AB23">
            <v>27</v>
          </cell>
          <cell r="AC23">
            <v>479</v>
          </cell>
          <cell r="AD23">
            <v>24</v>
          </cell>
          <cell r="AE23" t="str">
            <v>-</v>
          </cell>
          <cell r="AF23">
            <v>918</v>
          </cell>
          <cell r="AH23">
            <v>618</v>
          </cell>
          <cell r="AI23">
            <v>618</v>
          </cell>
          <cell r="AJ23">
            <v>600</v>
          </cell>
          <cell r="AK23">
            <v>709.16120504152116</v>
          </cell>
          <cell r="AL23">
            <v>19</v>
          </cell>
          <cell r="AM23">
            <v>497</v>
          </cell>
          <cell r="AN23">
            <v>21</v>
          </cell>
          <cell r="AO23" t="str">
            <v>-</v>
          </cell>
          <cell r="AP23">
            <v>930</v>
          </cell>
          <cell r="AR23">
            <v>1097</v>
          </cell>
          <cell r="AS23">
            <v>1097</v>
          </cell>
          <cell r="AT23">
            <v>703</v>
          </cell>
          <cell r="AU23">
            <v>818.11429417945089</v>
          </cell>
          <cell r="AV23">
            <v>27</v>
          </cell>
          <cell r="AW23">
            <v>891</v>
          </cell>
          <cell r="AX23">
            <v>29</v>
          </cell>
          <cell r="AY23" t="str">
            <v>-</v>
          </cell>
          <cell r="AZ23">
            <v>997</v>
          </cell>
          <cell r="BC23">
            <v>2</v>
          </cell>
          <cell r="BD23">
            <v>907</v>
          </cell>
        </row>
        <row r="24">
          <cell r="H24" t="str">
            <v>TR265BLCOWPH3A</v>
          </cell>
          <cell r="I24" t="str">
            <v>NEBV</v>
          </cell>
          <cell r="J24">
            <v>31</v>
          </cell>
          <cell r="K24">
            <v>31</v>
          </cell>
          <cell r="L24">
            <v>31</v>
          </cell>
          <cell r="M24">
            <v>265</v>
          </cell>
          <cell r="N24">
            <v>358</v>
          </cell>
          <cell r="O24">
            <v>149</v>
          </cell>
          <cell r="P24">
            <v>553</v>
          </cell>
          <cell r="Q24">
            <v>276</v>
          </cell>
          <cell r="R24">
            <v>460</v>
          </cell>
          <cell r="S24">
            <v>0</v>
          </cell>
          <cell r="T24" t="str">
            <v>R</v>
          </cell>
          <cell r="U24">
            <v>0</v>
          </cell>
          <cell r="V24">
            <v>127</v>
          </cell>
          <cell r="W24">
            <v>180</v>
          </cell>
          <cell r="X24">
            <v>77</v>
          </cell>
          <cell r="Y24">
            <v>77</v>
          </cell>
          <cell r="Z24">
            <v>69</v>
          </cell>
          <cell r="AA24">
            <v>49.408772020427072</v>
          </cell>
          <cell r="AB24">
            <v>27</v>
          </cell>
          <cell r="AC24">
            <v>8</v>
          </cell>
          <cell r="AD24">
            <v>4</v>
          </cell>
          <cell r="AE24" t="str">
            <v>-</v>
          </cell>
          <cell r="AF24">
            <v>403</v>
          </cell>
          <cell r="AH24">
            <v>65</v>
          </cell>
          <cell r="AI24">
            <v>65</v>
          </cell>
          <cell r="AJ24">
            <v>55</v>
          </cell>
          <cell r="AK24">
            <v>75.657312059906246</v>
          </cell>
          <cell r="AL24">
            <v>30</v>
          </cell>
          <cell r="AM24">
            <v>18</v>
          </cell>
          <cell r="AN24">
            <v>7</v>
          </cell>
          <cell r="AO24" t="str">
            <v>-</v>
          </cell>
          <cell r="AP24">
            <v>394</v>
          </cell>
          <cell r="AR24">
            <v>75</v>
          </cell>
          <cell r="AS24">
            <v>75</v>
          </cell>
          <cell r="AT24">
            <v>75</v>
          </cell>
          <cell r="AU24">
            <v>86.592031136965034</v>
          </cell>
          <cell r="AV24">
            <v>27</v>
          </cell>
          <cell r="AW24">
            <v>18</v>
          </cell>
          <cell r="AX24">
            <v>6</v>
          </cell>
          <cell r="AY24" t="str">
            <v>-</v>
          </cell>
          <cell r="AZ24">
            <v>407</v>
          </cell>
          <cell r="BC24">
            <v>3</v>
          </cell>
          <cell r="BD24">
            <v>96</v>
          </cell>
        </row>
        <row r="25">
          <cell r="H25" t="str">
            <v>TR265BLCPH3A</v>
          </cell>
          <cell r="I25" t="str">
            <v>NEBZ</v>
          </cell>
          <cell r="J25">
            <v>8</v>
          </cell>
          <cell r="K25">
            <v>8</v>
          </cell>
          <cell r="L25">
            <v>8</v>
          </cell>
          <cell r="M25">
            <v>55</v>
          </cell>
          <cell r="N25">
            <v>79</v>
          </cell>
          <cell r="O25">
            <v>37</v>
          </cell>
          <cell r="P25">
            <v>0</v>
          </cell>
          <cell r="Q25">
            <v>76</v>
          </cell>
          <cell r="R25">
            <v>73</v>
          </cell>
          <cell r="S25">
            <v>40</v>
          </cell>
          <cell r="T25" t="str">
            <v>B</v>
          </cell>
          <cell r="U25">
            <v>0.67796610169491522</v>
          </cell>
          <cell r="V25">
            <v>38</v>
          </cell>
          <cell r="W25">
            <v>0</v>
          </cell>
          <cell r="X25">
            <v>86</v>
          </cell>
          <cell r="Y25">
            <v>86</v>
          </cell>
          <cell r="Z25">
            <v>59</v>
          </cell>
          <cell r="AA25">
            <v>67.375598209673285</v>
          </cell>
          <cell r="AB25">
            <v>27</v>
          </cell>
          <cell r="AC25">
            <v>67</v>
          </cell>
          <cell r="AD25">
            <v>27</v>
          </cell>
          <cell r="AE25" t="str">
            <v>-</v>
          </cell>
          <cell r="AF25">
            <v>117</v>
          </cell>
          <cell r="AH25">
            <v>80</v>
          </cell>
          <cell r="AJ25">
            <v>75</v>
          </cell>
          <cell r="AK25">
            <v>71.622255416711241</v>
          </cell>
          <cell r="AL25">
            <v>0</v>
          </cell>
          <cell r="AM25">
            <v>72</v>
          </cell>
          <cell r="AN25">
            <v>30</v>
          </cell>
          <cell r="AO25" t="str">
            <v>-</v>
          </cell>
          <cell r="AP25">
            <v>128</v>
          </cell>
          <cell r="AR25">
            <v>81</v>
          </cell>
          <cell r="AT25">
            <v>71</v>
          </cell>
          <cell r="AU25">
            <v>82.082029515248095</v>
          </cell>
          <cell r="AV25">
            <v>27</v>
          </cell>
          <cell r="AW25">
            <v>82</v>
          </cell>
          <cell r="AX25">
            <v>27</v>
          </cell>
          <cell r="AY25" t="str">
            <v>-</v>
          </cell>
          <cell r="AZ25">
            <v>125</v>
          </cell>
          <cell r="BC25">
            <v>4</v>
          </cell>
          <cell r="BD25">
            <v>91</v>
          </cell>
        </row>
        <row r="26">
          <cell r="H26" t="str">
            <v>TR265BLCWL3AS</v>
          </cell>
          <cell r="I26" t="str">
            <v>NEBT</v>
          </cell>
          <cell r="J26">
            <v>6</v>
          </cell>
          <cell r="K26">
            <v>6</v>
          </cell>
          <cell r="L26">
            <v>6</v>
          </cell>
          <cell r="M26">
            <v>21</v>
          </cell>
          <cell r="N26">
            <v>39</v>
          </cell>
          <cell r="O26">
            <v>27</v>
          </cell>
          <cell r="P26">
            <v>20</v>
          </cell>
          <cell r="Q26">
            <v>54</v>
          </cell>
          <cell r="R26">
            <v>20</v>
          </cell>
          <cell r="S26">
            <v>61</v>
          </cell>
          <cell r="T26" t="str">
            <v>ALARM STOP</v>
          </cell>
          <cell r="U26">
            <v>3.3888888888888888</v>
          </cell>
          <cell r="V26">
            <v>9</v>
          </cell>
          <cell r="W26">
            <v>20</v>
          </cell>
          <cell r="X26">
            <v>0</v>
          </cell>
          <cell r="Y26">
            <v>0</v>
          </cell>
          <cell r="Z26">
            <v>18</v>
          </cell>
          <cell r="AA26">
            <v>17.966826189246206</v>
          </cell>
          <cell r="AB26">
            <v>27</v>
          </cell>
          <cell r="AC26">
            <v>43</v>
          </cell>
          <cell r="AD26">
            <v>65</v>
          </cell>
          <cell r="AE26" t="str">
            <v>-</v>
          </cell>
          <cell r="AF26">
            <v>51</v>
          </cell>
          <cell r="AH26">
            <v>0</v>
          </cell>
          <cell r="AJ26">
            <v>20</v>
          </cell>
          <cell r="AK26">
            <v>18.157754894377497</v>
          </cell>
          <cell r="AL26">
            <v>0</v>
          </cell>
          <cell r="AM26">
            <v>23</v>
          </cell>
          <cell r="AN26">
            <v>38</v>
          </cell>
          <cell r="AO26" t="str">
            <v>-</v>
          </cell>
          <cell r="AP26">
            <v>52</v>
          </cell>
          <cell r="AR26">
            <v>16</v>
          </cell>
          <cell r="AT26">
            <v>18</v>
          </cell>
          <cell r="AU26">
            <v>20.746007459897875</v>
          </cell>
          <cell r="AV26">
            <v>27</v>
          </cell>
          <cell r="AW26">
            <v>21</v>
          </cell>
          <cell r="AX26">
            <v>27</v>
          </cell>
          <cell r="AY26" t="str">
            <v>-</v>
          </cell>
          <cell r="AZ26">
            <v>51</v>
          </cell>
          <cell r="BC26">
            <v>5</v>
          </cell>
          <cell r="BD26">
            <v>23</v>
          </cell>
        </row>
        <row r="27">
          <cell r="H27" t="str">
            <v>TR265NBPLCLTOW3A</v>
          </cell>
          <cell r="I27" t="str">
            <v>RALO</v>
          </cell>
          <cell r="J27">
            <v>6</v>
          </cell>
          <cell r="K27">
            <v>6</v>
          </cell>
          <cell r="L27">
            <v>6</v>
          </cell>
          <cell r="M27">
            <v>65</v>
          </cell>
          <cell r="N27">
            <v>83</v>
          </cell>
          <cell r="O27">
            <v>65</v>
          </cell>
          <cell r="P27">
            <v>127</v>
          </cell>
          <cell r="Q27">
            <v>57</v>
          </cell>
          <cell r="R27">
            <v>52</v>
          </cell>
          <cell r="S27">
            <v>70</v>
          </cell>
          <cell r="T27" t="str">
            <v>B</v>
          </cell>
          <cell r="U27">
            <v>1.3725490196078431</v>
          </cell>
          <cell r="V27">
            <v>33</v>
          </cell>
          <cell r="W27">
            <v>9</v>
          </cell>
          <cell r="X27">
            <v>32</v>
          </cell>
          <cell r="Y27">
            <v>32</v>
          </cell>
          <cell r="Z27">
            <v>51</v>
          </cell>
          <cell r="AA27">
            <v>51.205454639351693</v>
          </cell>
          <cell r="AB27">
            <v>27</v>
          </cell>
          <cell r="AC27">
            <v>51</v>
          </cell>
          <cell r="AD27">
            <v>27</v>
          </cell>
          <cell r="AE27" t="str">
            <v>-</v>
          </cell>
          <cell r="AF27">
            <v>116</v>
          </cell>
          <cell r="AH27">
            <v>58</v>
          </cell>
          <cell r="AJ27">
            <v>57</v>
          </cell>
          <cell r="AK27">
            <v>52.455736361534996</v>
          </cell>
          <cell r="AL27">
            <v>0</v>
          </cell>
          <cell r="AM27">
            <v>52</v>
          </cell>
          <cell r="AN27">
            <v>30</v>
          </cell>
          <cell r="AO27" t="str">
            <v>-</v>
          </cell>
          <cell r="AP27">
            <v>120</v>
          </cell>
          <cell r="AR27">
            <v>60</v>
          </cell>
          <cell r="AT27">
            <v>52</v>
          </cell>
          <cell r="AU27">
            <v>60.434021731006851</v>
          </cell>
          <cell r="AV27">
            <v>27</v>
          </cell>
          <cell r="AW27">
            <v>60</v>
          </cell>
          <cell r="AX27">
            <v>27</v>
          </cell>
          <cell r="AY27" t="str">
            <v>-</v>
          </cell>
          <cell r="AZ27">
            <v>117</v>
          </cell>
          <cell r="BC27">
            <v>6</v>
          </cell>
          <cell r="BD27">
            <v>67</v>
          </cell>
        </row>
        <row r="28">
          <cell r="H28" t="str">
            <v>TR265NBPLCOW3A</v>
          </cell>
          <cell r="I28" t="str">
            <v>NENB</v>
          </cell>
          <cell r="J28">
            <v>34</v>
          </cell>
          <cell r="K28">
            <v>34</v>
          </cell>
          <cell r="L28">
            <v>34</v>
          </cell>
          <cell r="M28">
            <v>120</v>
          </cell>
          <cell r="N28">
            <v>222</v>
          </cell>
          <cell r="O28">
            <v>193</v>
          </cell>
          <cell r="P28">
            <v>139</v>
          </cell>
          <cell r="Q28">
            <v>650</v>
          </cell>
          <cell r="R28">
            <v>492</v>
          </cell>
          <cell r="S28">
            <v>351</v>
          </cell>
          <cell r="T28" t="str">
            <v>ALARM STOP</v>
          </cell>
          <cell r="U28">
            <v>1.0604229607250755</v>
          </cell>
          <cell r="V28">
            <v>346</v>
          </cell>
          <cell r="W28">
            <v>66</v>
          </cell>
          <cell r="X28">
            <v>209</v>
          </cell>
          <cell r="Y28">
            <v>209</v>
          </cell>
          <cell r="Z28">
            <v>331</v>
          </cell>
          <cell r="AA28">
            <v>279.38414724277857</v>
          </cell>
          <cell r="AB28">
            <v>27</v>
          </cell>
          <cell r="AC28">
            <v>229</v>
          </cell>
          <cell r="AD28">
            <v>22</v>
          </cell>
          <cell r="AE28" t="str">
            <v>-</v>
          </cell>
          <cell r="AF28">
            <v>437</v>
          </cell>
          <cell r="AH28">
            <v>390</v>
          </cell>
          <cell r="AI28">
            <v>390</v>
          </cell>
          <cell r="AJ28">
            <v>311</v>
          </cell>
          <cell r="AK28">
            <v>306.66430488281998</v>
          </cell>
          <cell r="AL28">
            <v>0</v>
          </cell>
          <cell r="AM28">
            <v>308</v>
          </cell>
          <cell r="AN28">
            <v>30</v>
          </cell>
          <cell r="AO28" t="str">
            <v>-</v>
          </cell>
          <cell r="AP28">
            <v>424</v>
          </cell>
          <cell r="AR28">
            <v>352</v>
          </cell>
          <cell r="AT28">
            <v>304</v>
          </cell>
          <cell r="AU28">
            <v>356.29012811563734</v>
          </cell>
          <cell r="AV28">
            <v>27</v>
          </cell>
          <cell r="AW28">
            <v>356</v>
          </cell>
          <cell r="AX28">
            <v>27</v>
          </cell>
          <cell r="AY28" t="str">
            <v>-</v>
          </cell>
          <cell r="AZ28">
            <v>420</v>
          </cell>
          <cell r="BC28">
            <v>7</v>
          </cell>
          <cell r="BD28">
            <v>395</v>
          </cell>
        </row>
        <row r="29">
          <cell r="H29" t="str">
            <v>TR265PBLCLTOPH3A</v>
          </cell>
          <cell r="I29" t="str">
            <v>NVBD</v>
          </cell>
          <cell r="J29">
            <v>33</v>
          </cell>
          <cell r="K29">
            <v>33</v>
          </cell>
          <cell r="L29">
            <v>33</v>
          </cell>
          <cell r="M29">
            <v>424</v>
          </cell>
          <cell r="N29">
            <v>523</v>
          </cell>
          <cell r="O29">
            <v>289</v>
          </cell>
          <cell r="P29">
            <v>908</v>
          </cell>
          <cell r="Q29">
            <v>294</v>
          </cell>
          <cell r="R29">
            <v>500</v>
          </cell>
          <cell r="S29">
            <v>83</v>
          </cell>
          <cell r="T29" t="str">
            <v>B</v>
          </cell>
          <cell r="U29">
            <v>0.20698254364089774</v>
          </cell>
          <cell r="V29">
            <v>411</v>
          </cell>
          <cell r="W29">
            <v>256</v>
          </cell>
          <cell r="X29">
            <v>638</v>
          </cell>
          <cell r="Y29">
            <v>638</v>
          </cell>
          <cell r="Z29">
            <v>401</v>
          </cell>
          <cell r="AA29">
            <v>366.52325426062265</v>
          </cell>
          <cell r="AB29">
            <v>27</v>
          </cell>
          <cell r="AC29">
            <v>320</v>
          </cell>
          <cell r="AD29">
            <v>24</v>
          </cell>
          <cell r="AE29" t="str">
            <v>-</v>
          </cell>
          <cell r="AF29">
            <v>784</v>
          </cell>
          <cell r="AH29">
            <v>489</v>
          </cell>
          <cell r="AJ29">
            <v>408</v>
          </cell>
          <cell r="AK29">
            <v>401.48813599790248</v>
          </cell>
          <cell r="AL29">
            <v>0</v>
          </cell>
          <cell r="AM29">
            <v>401</v>
          </cell>
          <cell r="AN29">
            <v>30</v>
          </cell>
          <cell r="AO29" t="str">
            <v>-</v>
          </cell>
          <cell r="AP29">
            <v>788</v>
          </cell>
          <cell r="AR29">
            <v>459</v>
          </cell>
          <cell r="AT29">
            <v>398</v>
          </cell>
          <cell r="AU29">
            <v>461.82416606381349</v>
          </cell>
          <cell r="AV29">
            <v>27</v>
          </cell>
          <cell r="AW29">
            <v>462</v>
          </cell>
          <cell r="AX29">
            <v>27</v>
          </cell>
          <cell r="AY29" t="str">
            <v>-</v>
          </cell>
          <cell r="AZ29">
            <v>782</v>
          </cell>
          <cell r="BC29">
            <v>8</v>
          </cell>
          <cell r="BD29">
            <v>512</v>
          </cell>
        </row>
        <row r="30">
          <cell r="H30" t="str">
            <v>TR275BLCLTOPH3A</v>
          </cell>
          <cell r="I30" t="str">
            <v>RAEZ</v>
          </cell>
          <cell r="J30">
            <v>6</v>
          </cell>
          <cell r="K30">
            <v>6</v>
          </cell>
          <cell r="L30">
            <v>6</v>
          </cell>
          <cell r="M30">
            <v>50</v>
          </cell>
          <cell r="N30">
            <v>68</v>
          </cell>
          <cell r="O30">
            <v>41</v>
          </cell>
          <cell r="P30">
            <v>112</v>
          </cell>
          <cell r="Q30">
            <v>57</v>
          </cell>
          <cell r="R30">
            <v>63</v>
          </cell>
          <cell r="S30">
            <v>35</v>
          </cell>
          <cell r="T30" t="str">
            <v>B</v>
          </cell>
          <cell r="U30">
            <v>7</v>
          </cell>
          <cell r="V30">
            <v>13</v>
          </cell>
          <cell r="W30">
            <v>18</v>
          </cell>
          <cell r="X30">
            <v>0</v>
          </cell>
          <cell r="Y30">
            <v>0</v>
          </cell>
          <cell r="Z30">
            <v>5</v>
          </cell>
          <cell r="AA30">
            <v>8.0850717851607925</v>
          </cell>
          <cell r="AB30">
            <v>27</v>
          </cell>
          <cell r="AC30">
            <v>30</v>
          </cell>
          <cell r="AD30">
            <v>100</v>
          </cell>
          <cell r="AE30" t="str">
            <v>-</v>
          </cell>
          <cell r="AF30">
            <v>71</v>
          </cell>
          <cell r="AH30">
            <v>0</v>
          </cell>
          <cell r="AJ30">
            <v>9</v>
          </cell>
          <cell r="AK30">
            <v>7.0613491255912493</v>
          </cell>
          <cell r="AL30">
            <v>0</v>
          </cell>
          <cell r="AM30">
            <v>21</v>
          </cell>
          <cell r="AN30">
            <v>90</v>
          </cell>
          <cell r="AO30" t="str">
            <v>-</v>
          </cell>
          <cell r="AP30">
            <v>74</v>
          </cell>
          <cell r="AR30">
            <v>0</v>
          </cell>
          <cell r="AT30">
            <v>7</v>
          </cell>
          <cell r="AU30">
            <v>8.1180029190904719</v>
          </cell>
          <cell r="AV30">
            <v>27</v>
          </cell>
          <cell r="AW30">
            <v>14</v>
          </cell>
          <cell r="AX30">
            <v>47</v>
          </cell>
          <cell r="AY30" t="str">
            <v>-</v>
          </cell>
          <cell r="AZ30">
            <v>73</v>
          </cell>
          <cell r="BC30">
            <v>9</v>
          </cell>
          <cell r="BD30">
            <v>9</v>
          </cell>
        </row>
        <row r="31">
          <cell r="H31" t="str">
            <v>TR275BLCLTOW3A</v>
          </cell>
          <cell r="I31" t="str">
            <v>RAFO</v>
          </cell>
          <cell r="J31">
            <v>7</v>
          </cell>
          <cell r="K31">
            <v>7</v>
          </cell>
          <cell r="L31">
            <v>7</v>
          </cell>
          <cell r="M31">
            <v>100</v>
          </cell>
          <cell r="N31">
            <v>121</v>
          </cell>
          <cell r="O31">
            <v>40</v>
          </cell>
          <cell r="P31">
            <v>0</v>
          </cell>
          <cell r="Q31">
            <v>24</v>
          </cell>
          <cell r="R31">
            <v>128</v>
          </cell>
          <cell r="S31">
            <v>0</v>
          </cell>
          <cell r="T31" t="str">
            <v>R</v>
          </cell>
          <cell r="U31">
            <v>0</v>
          </cell>
          <cell r="V31">
            <v>97</v>
          </cell>
          <cell r="W31">
            <v>0</v>
          </cell>
          <cell r="X31">
            <v>202</v>
          </cell>
          <cell r="Y31">
            <v>202</v>
          </cell>
          <cell r="Z31">
            <v>109</v>
          </cell>
          <cell r="AA31">
            <v>93.427496184080283</v>
          </cell>
          <cell r="AB31">
            <v>27</v>
          </cell>
          <cell r="AC31">
            <v>93</v>
          </cell>
          <cell r="AD31">
            <v>27</v>
          </cell>
          <cell r="AE31" t="str">
            <v>-</v>
          </cell>
          <cell r="AF31">
            <v>192</v>
          </cell>
          <cell r="AH31">
            <v>113</v>
          </cell>
          <cell r="AJ31">
            <v>104</v>
          </cell>
          <cell r="AK31">
            <v>101.88518024067373</v>
          </cell>
          <cell r="AL31">
            <v>0</v>
          </cell>
          <cell r="AM31">
            <v>102</v>
          </cell>
          <cell r="AN31">
            <v>30</v>
          </cell>
          <cell r="AO31" t="str">
            <v>-</v>
          </cell>
          <cell r="AP31">
            <v>189</v>
          </cell>
          <cell r="AR31">
            <v>116</v>
          </cell>
          <cell r="AT31">
            <v>101</v>
          </cell>
          <cell r="AU31">
            <v>117.26004216464014</v>
          </cell>
          <cell r="AV31">
            <v>27</v>
          </cell>
          <cell r="AW31">
            <v>117</v>
          </cell>
          <cell r="AX31">
            <v>27</v>
          </cell>
          <cell r="AY31" t="str">
            <v>-</v>
          </cell>
          <cell r="AZ31">
            <v>187</v>
          </cell>
          <cell r="BC31">
            <v>10</v>
          </cell>
          <cell r="BD31">
            <v>130</v>
          </cell>
        </row>
        <row r="32">
          <cell r="H32" t="str">
            <v>TR275BLCOPH3A</v>
          </cell>
          <cell r="I32" t="str">
            <v>NFBV</v>
          </cell>
          <cell r="J32">
            <v>39</v>
          </cell>
          <cell r="K32">
            <v>39</v>
          </cell>
          <cell r="L32">
            <v>39</v>
          </cell>
          <cell r="M32">
            <v>420</v>
          </cell>
          <cell r="N32">
            <v>537</v>
          </cell>
          <cell r="O32">
            <v>98</v>
          </cell>
          <cell r="P32">
            <v>642</v>
          </cell>
          <cell r="Q32">
            <v>329</v>
          </cell>
          <cell r="R32">
            <v>508</v>
          </cell>
          <cell r="S32">
            <v>0</v>
          </cell>
          <cell r="T32" t="str">
            <v>R</v>
          </cell>
          <cell r="U32">
            <v>0</v>
          </cell>
          <cell r="V32">
            <v>268</v>
          </cell>
          <cell r="W32">
            <v>190</v>
          </cell>
          <cell r="X32">
            <v>155</v>
          </cell>
          <cell r="Y32">
            <v>155</v>
          </cell>
          <cell r="Z32">
            <v>133</v>
          </cell>
          <cell r="AA32">
            <v>133.85285510988425</v>
          </cell>
          <cell r="AB32">
            <v>27</v>
          </cell>
          <cell r="AC32">
            <v>22</v>
          </cell>
          <cell r="AD32">
            <v>4</v>
          </cell>
          <cell r="AE32" t="str">
            <v>-</v>
          </cell>
          <cell r="AF32">
            <v>623</v>
          </cell>
          <cell r="AH32">
            <v>153</v>
          </cell>
          <cell r="AI32">
            <v>153</v>
          </cell>
          <cell r="AJ32">
            <v>149</v>
          </cell>
          <cell r="AK32">
            <v>154.34091660220872</v>
          </cell>
          <cell r="AL32">
            <v>29</v>
          </cell>
          <cell r="AM32">
            <v>26</v>
          </cell>
          <cell r="AN32">
            <v>5</v>
          </cell>
          <cell r="AO32" t="str">
            <v>-</v>
          </cell>
          <cell r="AP32">
            <v>634</v>
          </cell>
          <cell r="AR32">
            <v>160</v>
          </cell>
          <cell r="AS32">
            <v>160</v>
          </cell>
          <cell r="AT32">
            <v>153</v>
          </cell>
          <cell r="AU32">
            <v>177.69406389564699</v>
          </cell>
          <cell r="AV32">
            <v>27</v>
          </cell>
          <cell r="AW32">
            <v>33</v>
          </cell>
          <cell r="AX32">
            <v>5</v>
          </cell>
          <cell r="AY32" t="str">
            <v>-</v>
          </cell>
          <cell r="AZ32">
            <v>636</v>
          </cell>
          <cell r="BC32">
            <v>11</v>
          </cell>
          <cell r="BD32">
            <v>197</v>
          </cell>
        </row>
        <row r="33">
          <cell r="H33" t="str">
            <v>TR275BLCOW3AS</v>
          </cell>
          <cell r="I33" t="str">
            <v>RAOS</v>
          </cell>
          <cell r="J33">
            <v>7</v>
          </cell>
          <cell r="K33">
            <v>7</v>
          </cell>
          <cell r="L33">
            <v>7</v>
          </cell>
          <cell r="M33">
            <v>40</v>
          </cell>
          <cell r="N33">
            <v>61</v>
          </cell>
          <cell r="O33">
            <v>40</v>
          </cell>
          <cell r="P33">
            <v>0</v>
          </cell>
          <cell r="Q33">
            <v>65</v>
          </cell>
          <cell r="R33">
            <v>83</v>
          </cell>
          <cell r="S33">
            <v>22</v>
          </cell>
          <cell r="T33" t="str">
            <v>B</v>
          </cell>
          <cell r="U33">
            <v>0.21782178217821782</v>
          </cell>
          <cell r="V33">
            <v>60</v>
          </cell>
          <cell r="W33">
            <v>0</v>
          </cell>
          <cell r="X33">
            <v>181</v>
          </cell>
          <cell r="Y33">
            <v>181</v>
          </cell>
          <cell r="Z33">
            <v>101</v>
          </cell>
          <cell r="AA33">
            <v>102.41090927870339</v>
          </cell>
          <cell r="AB33">
            <v>27</v>
          </cell>
          <cell r="AC33">
            <v>102</v>
          </cell>
          <cell r="AD33">
            <v>27</v>
          </cell>
          <cell r="AE33" t="str">
            <v>-</v>
          </cell>
          <cell r="AF33">
            <v>127</v>
          </cell>
          <cell r="AH33">
            <v>129</v>
          </cell>
          <cell r="AJ33">
            <v>114</v>
          </cell>
          <cell r="AK33">
            <v>117.01664265265498</v>
          </cell>
          <cell r="AL33">
            <v>0</v>
          </cell>
          <cell r="AM33">
            <v>117</v>
          </cell>
          <cell r="AN33">
            <v>30</v>
          </cell>
          <cell r="AO33" t="str">
            <v>-</v>
          </cell>
          <cell r="AP33">
            <v>135</v>
          </cell>
          <cell r="AR33">
            <v>133</v>
          </cell>
          <cell r="AT33">
            <v>116</v>
          </cell>
          <cell r="AU33">
            <v>134.39804832716447</v>
          </cell>
          <cell r="AV33">
            <v>27</v>
          </cell>
          <cell r="AW33">
            <v>134</v>
          </cell>
          <cell r="AX33">
            <v>27</v>
          </cell>
          <cell r="AY33" t="str">
            <v>-</v>
          </cell>
          <cell r="AZ33">
            <v>136</v>
          </cell>
          <cell r="BC33">
            <v>12</v>
          </cell>
          <cell r="BD33">
            <v>149</v>
          </cell>
        </row>
        <row r="34">
          <cell r="H34" t="str">
            <v>TR275BLCWL3AS</v>
          </cell>
          <cell r="I34" t="str">
            <v>NFBT</v>
          </cell>
          <cell r="J34">
            <v>6</v>
          </cell>
          <cell r="K34">
            <v>6</v>
          </cell>
          <cell r="L34">
            <v>6</v>
          </cell>
          <cell r="M34">
            <v>55</v>
          </cell>
          <cell r="N34">
            <v>73</v>
          </cell>
          <cell r="O34">
            <v>79</v>
          </cell>
          <cell r="P34">
            <v>0</v>
          </cell>
          <cell r="Q34">
            <v>0</v>
          </cell>
          <cell r="R34">
            <v>92</v>
          </cell>
          <cell r="S34">
            <v>0</v>
          </cell>
          <cell r="T34" t="str">
            <v>R</v>
          </cell>
          <cell r="U34">
            <v>0</v>
          </cell>
          <cell r="V34">
            <v>51</v>
          </cell>
          <cell r="W34">
            <v>0</v>
          </cell>
          <cell r="X34">
            <v>87</v>
          </cell>
          <cell r="Y34">
            <v>87</v>
          </cell>
          <cell r="Z34">
            <v>49</v>
          </cell>
          <cell r="AA34">
            <v>37.730334997417032</v>
          </cell>
          <cell r="AB34">
            <v>27</v>
          </cell>
          <cell r="AC34">
            <v>38</v>
          </cell>
          <cell r="AD34">
            <v>27</v>
          </cell>
          <cell r="AE34" t="str">
            <v>-</v>
          </cell>
          <cell r="AF34">
            <v>105</v>
          </cell>
          <cell r="AH34">
            <v>42</v>
          </cell>
          <cell r="AJ34">
            <v>42</v>
          </cell>
          <cell r="AK34">
            <v>38.333038110352497</v>
          </cell>
          <cell r="AL34">
            <v>0</v>
          </cell>
          <cell r="AM34">
            <v>38</v>
          </cell>
          <cell r="AN34">
            <v>30</v>
          </cell>
          <cell r="AO34" t="str">
            <v>-</v>
          </cell>
          <cell r="AP34">
            <v>100</v>
          </cell>
          <cell r="AR34">
            <v>44</v>
          </cell>
          <cell r="AT34">
            <v>38</v>
          </cell>
          <cell r="AU34">
            <v>44.1980158928259</v>
          </cell>
          <cell r="AV34">
            <v>27</v>
          </cell>
          <cell r="AW34">
            <v>44</v>
          </cell>
          <cell r="AX34">
            <v>27</v>
          </cell>
          <cell r="AY34" t="str">
            <v>-</v>
          </cell>
          <cell r="AZ34">
            <v>98</v>
          </cell>
          <cell r="BC34">
            <v>13</v>
          </cell>
          <cell r="BD34">
            <v>49</v>
          </cell>
        </row>
        <row r="35">
          <cell r="H35" t="str">
            <v>TR275BLCWPH3A</v>
          </cell>
          <cell r="I35" t="str">
            <v>NFBU</v>
          </cell>
          <cell r="J35">
            <v>10</v>
          </cell>
          <cell r="K35">
            <v>10</v>
          </cell>
          <cell r="L35">
            <v>10</v>
          </cell>
          <cell r="M35">
            <v>78</v>
          </cell>
          <cell r="N35">
            <v>108</v>
          </cell>
          <cell r="O35">
            <v>13</v>
          </cell>
          <cell r="P35">
            <v>129</v>
          </cell>
          <cell r="Q35">
            <v>230</v>
          </cell>
          <cell r="R35">
            <v>161</v>
          </cell>
          <cell r="S35">
            <v>82</v>
          </cell>
          <cell r="T35" t="str">
            <v>B</v>
          </cell>
          <cell r="U35">
            <v>0.88172043010752688</v>
          </cell>
          <cell r="V35">
            <v>89</v>
          </cell>
          <cell r="W35">
            <v>41</v>
          </cell>
          <cell r="X35">
            <v>100</v>
          </cell>
          <cell r="Y35">
            <v>100</v>
          </cell>
          <cell r="Z35">
            <v>93</v>
          </cell>
          <cell r="AA35">
            <v>88.935789636768718</v>
          </cell>
          <cell r="AB35">
            <v>27</v>
          </cell>
          <cell r="AC35">
            <v>89</v>
          </cell>
          <cell r="AD35">
            <v>27</v>
          </cell>
          <cell r="AE35" t="str">
            <v>-</v>
          </cell>
          <cell r="AF35">
            <v>168</v>
          </cell>
          <cell r="AH35">
            <v>112</v>
          </cell>
          <cell r="AJ35">
            <v>99</v>
          </cell>
          <cell r="AK35">
            <v>101.88518024067373</v>
          </cell>
          <cell r="AL35">
            <v>0</v>
          </cell>
          <cell r="AM35">
            <v>102</v>
          </cell>
          <cell r="AN35">
            <v>30</v>
          </cell>
          <cell r="AO35" t="str">
            <v>-</v>
          </cell>
          <cell r="AP35">
            <v>172</v>
          </cell>
          <cell r="AR35">
            <v>116</v>
          </cell>
          <cell r="AT35">
            <v>101</v>
          </cell>
          <cell r="AU35">
            <v>117.26004216464014</v>
          </cell>
          <cell r="AV35">
            <v>27</v>
          </cell>
          <cell r="AW35">
            <v>117</v>
          </cell>
          <cell r="AX35">
            <v>27</v>
          </cell>
          <cell r="AY35" t="str">
            <v>-</v>
          </cell>
          <cell r="AZ35">
            <v>174</v>
          </cell>
          <cell r="BC35">
            <v>14</v>
          </cell>
          <cell r="BD35">
            <v>130</v>
          </cell>
        </row>
        <row r="36">
          <cell r="H36" t="str">
            <v>TR275NBPLCLTOPH3A</v>
          </cell>
          <cell r="I36" t="str">
            <v>RASZ</v>
          </cell>
          <cell r="J36">
            <v>8</v>
          </cell>
          <cell r="K36">
            <v>8</v>
          </cell>
          <cell r="L36">
            <v>8</v>
          </cell>
          <cell r="M36">
            <v>50</v>
          </cell>
          <cell r="N36">
            <v>74</v>
          </cell>
          <cell r="O36">
            <v>38</v>
          </cell>
          <cell r="P36">
            <v>178</v>
          </cell>
          <cell r="Q36">
            <v>36</v>
          </cell>
          <cell r="R36">
            <v>41</v>
          </cell>
          <cell r="S36">
            <v>33</v>
          </cell>
          <cell r="T36" t="str">
            <v>B</v>
          </cell>
          <cell r="U36">
            <v>0</v>
          </cell>
          <cell r="V36">
            <v>18</v>
          </cell>
          <cell r="W36">
            <v>39</v>
          </cell>
          <cell r="X36">
            <v>0</v>
          </cell>
          <cell r="Y36">
            <v>0</v>
          </cell>
          <cell r="Z36">
            <v>0</v>
          </cell>
          <cell r="AA36">
            <v>0</v>
          </cell>
          <cell r="AB36">
            <v>0</v>
          </cell>
          <cell r="AC36">
            <v>33</v>
          </cell>
          <cell r="AD36">
            <v>0</v>
          </cell>
          <cell r="AE36" t="str">
            <v>-</v>
          </cell>
          <cell r="AF36">
            <v>74</v>
          </cell>
          <cell r="AH36">
            <v>0</v>
          </cell>
          <cell r="AJ36">
            <v>0</v>
          </cell>
          <cell r="AK36">
            <v>0</v>
          </cell>
          <cell r="AL36">
            <v>0</v>
          </cell>
          <cell r="AM36">
            <v>33</v>
          </cell>
          <cell r="AN36">
            <v>0</v>
          </cell>
          <cell r="AO36" t="str">
            <v>-</v>
          </cell>
          <cell r="AP36">
            <v>74</v>
          </cell>
          <cell r="AR36">
            <v>0</v>
          </cell>
          <cell r="AT36">
            <v>0</v>
          </cell>
          <cell r="AU36">
            <v>0</v>
          </cell>
          <cell r="AV36">
            <v>0</v>
          </cell>
          <cell r="AW36">
            <v>33</v>
          </cell>
          <cell r="AX36">
            <v>0</v>
          </cell>
          <cell r="AY36" t="str">
            <v>-</v>
          </cell>
          <cell r="AZ36">
            <v>74</v>
          </cell>
          <cell r="BC36">
            <v>15</v>
          </cell>
          <cell r="BD36">
            <v>0</v>
          </cell>
        </row>
        <row r="37">
          <cell r="H37" t="str">
            <v>TR275NBPLCLTOW3A</v>
          </cell>
          <cell r="I37" t="str">
            <v>RAMO</v>
          </cell>
          <cell r="J37">
            <v>13</v>
          </cell>
          <cell r="K37">
            <v>13</v>
          </cell>
          <cell r="L37">
            <v>13</v>
          </cell>
          <cell r="M37">
            <v>85</v>
          </cell>
          <cell r="N37">
            <v>124</v>
          </cell>
          <cell r="O37">
            <v>72</v>
          </cell>
          <cell r="P37">
            <v>175</v>
          </cell>
          <cell r="Q37">
            <v>109</v>
          </cell>
          <cell r="R37">
            <v>140</v>
          </cell>
          <cell r="S37">
            <v>41</v>
          </cell>
          <cell r="T37" t="str">
            <v>B</v>
          </cell>
          <cell r="U37">
            <v>0.17672413793103448</v>
          </cell>
          <cell r="V37">
            <v>134</v>
          </cell>
          <cell r="W37">
            <v>84</v>
          </cell>
          <cell r="X37">
            <v>397</v>
          </cell>
          <cell r="Y37">
            <v>397</v>
          </cell>
          <cell r="Z37">
            <v>232</v>
          </cell>
          <cell r="AA37">
            <v>205.7201598668691</v>
          </cell>
          <cell r="AB37">
            <v>27</v>
          </cell>
          <cell r="AC37">
            <v>206</v>
          </cell>
          <cell r="AD37">
            <v>27</v>
          </cell>
          <cell r="AE37" t="str">
            <v>-</v>
          </cell>
          <cell r="AF37">
            <v>275</v>
          </cell>
          <cell r="AH37">
            <v>239</v>
          </cell>
          <cell r="AJ37">
            <v>229</v>
          </cell>
          <cell r="AK37">
            <v>215.8755304109325</v>
          </cell>
          <cell r="AL37">
            <v>0</v>
          </cell>
          <cell r="AM37">
            <v>216</v>
          </cell>
          <cell r="AN37">
            <v>30</v>
          </cell>
          <cell r="AO37" t="str">
            <v>-</v>
          </cell>
          <cell r="AP37">
            <v>273</v>
          </cell>
          <cell r="AR37">
            <v>246</v>
          </cell>
          <cell r="AT37">
            <v>214</v>
          </cell>
          <cell r="AU37">
            <v>248.05008919443108</v>
          </cell>
          <cell r="AV37">
            <v>27</v>
          </cell>
          <cell r="AW37">
            <v>248</v>
          </cell>
          <cell r="AX37">
            <v>27</v>
          </cell>
          <cell r="AY37" t="str">
            <v>-</v>
          </cell>
          <cell r="AZ37">
            <v>263</v>
          </cell>
          <cell r="BC37">
            <v>16</v>
          </cell>
          <cell r="BD37">
            <v>275</v>
          </cell>
        </row>
        <row r="38">
          <cell r="H38" t="str">
            <v>TR275NBPLCOPH3A</v>
          </cell>
          <cell r="I38" t="str">
            <v>NFNV</v>
          </cell>
          <cell r="J38">
            <v>24</v>
          </cell>
          <cell r="K38">
            <v>24</v>
          </cell>
          <cell r="L38">
            <v>24</v>
          </cell>
          <cell r="M38">
            <v>172</v>
          </cell>
          <cell r="N38">
            <v>244</v>
          </cell>
          <cell r="O38">
            <v>132</v>
          </cell>
          <cell r="P38">
            <v>567</v>
          </cell>
          <cell r="Q38">
            <v>222</v>
          </cell>
          <cell r="R38">
            <v>277</v>
          </cell>
          <cell r="S38">
            <v>77</v>
          </cell>
          <cell r="T38" t="str">
            <v>B</v>
          </cell>
          <cell r="U38">
            <v>0</v>
          </cell>
          <cell r="V38">
            <v>265</v>
          </cell>
          <cell r="W38">
            <v>292</v>
          </cell>
          <cell r="X38">
            <v>0</v>
          </cell>
          <cell r="Y38">
            <v>0</v>
          </cell>
          <cell r="Z38">
            <v>0</v>
          </cell>
          <cell r="AA38">
            <v>0</v>
          </cell>
          <cell r="AB38">
            <v>0</v>
          </cell>
          <cell r="AC38">
            <v>77</v>
          </cell>
          <cell r="AD38">
            <v>0</v>
          </cell>
          <cell r="AE38" t="str">
            <v>-</v>
          </cell>
          <cell r="AF38">
            <v>244</v>
          </cell>
          <cell r="AH38">
            <v>0</v>
          </cell>
          <cell r="AJ38">
            <v>0</v>
          </cell>
          <cell r="AK38">
            <v>0</v>
          </cell>
          <cell r="AL38">
            <v>0</v>
          </cell>
          <cell r="AM38">
            <v>77</v>
          </cell>
          <cell r="AN38">
            <v>0</v>
          </cell>
          <cell r="AO38" t="str">
            <v>-</v>
          </cell>
          <cell r="AP38">
            <v>244</v>
          </cell>
          <cell r="AR38">
            <v>0</v>
          </cell>
          <cell r="AT38">
            <v>0</v>
          </cell>
          <cell r="AU38">
            <v>0</v>
          </cell>
          <cell r="AV38">
            <v>0</v>
          </cell>
          <cell r="AW38">
            <v>77</v>
          </cell>
          <cell r="AX38">
            <v>0</v>
          </cell>
          <cell r="AY38" t="str">
            <v>-</v>
          </cell>
          <cell r="AZ38">
            <v>244</v>
          </cell>
          <cell r="BC38">
            <v>17</v>
          </cell>
          <cell r="BD38">
            <v>0</v>
          </cell>
        </row>
        <row r="39">
          <cell r="H39" t="str">
            <v>TR275NBPLCOW3A</v>
          </cell>
          <cell r="I39" t="str">
            <v>NFNB</v>
          </cell>
          <cell r="J39">
            <v>54</v>
          </cell>
          <cell r="K39">
            <v>54</v>
          </cell>
          <cell r="L39">
            <v>54</v>
          </cell>
          <cell r="M39">
            <v>320</v>
          </cell>
          <cell r="N39">
            <v>482</v>
          </cell>
          <cell r="O39">
            <v>516</v>
          </cell>
          <cell r="P39">
            <v>501</v>
          </cell>
          <cell r="Q39">
            <v>418</v>
          </cell>
          <cell r="R39">
            <v>628</v>
          </cell>
          <cell r="S39">
            <v>306</v>
          </cell>
          <cell r="T39" t="str">
            <v>B</v>
          </cell>
          <cell r="U39">
            <v>0.45132743362831856</v>
          </cell>
          <cell r="V39">
            <v>909</v>
          </cell>
          <cell r="W39">
            <v>300</v>
          </cell>
          <cell r="X39">
            <v>860</v>
          </cell>
          <cell r="Y39">
            <v>860</v>
          </cell>
          <cell r="Z39">
            <v>678</v>
          </cell>
          <cell r="AA39">
            <v>592.00692293566249</v>
          </cell>
          <cell r="AB39">
            <v>27</v>
          </cell>
          <cell r="AC39">
            <v>488</v>
          </cell>
          <cell r="AD39">
            <v>22</v>
          </cell>
          <cell r="AE39" t="str">
            <v>-</v>
          </cell>
          <cell r="AF39">
            <v>923</v>
          </cell>
          <cell r="AH39">
            <v>846</v>
          </cell>
          <cell r="AJ39">
            <v>659</v>
          </cell>
          <cell r="AK39">
            <v>674.8632235743637</v>
          </cell>
          <cell r="AL39">
            <v>25</v>
          </cell>
          <cell r="AM39">
            <v>675</v>
          </cell>
          <cell r="AN39">
            <v>30</v>
          </cell>
          <cell r="AO39" t="str">
            <v>-</v>
          </cell>
          <cell r="AP39">
            <v>910</v>
          </cell>
          <cell r="AR39">
            <v>800</v>
          </cell>
          <cell r="AS39">
            <v>800</v>
          </cell>
          <cell r="AT39">
            <v>669</v>
          </cell>
          <cell r="AU39">
            <v>775.72027893531174</v>
          </cell>
          <cell r="AV39">
            <v>27</v>
          </cell>
          <cell r="AW39">
            <v>806</v>
          </cell>
          <cell r="AX39">
            <v>28</v>
          </cell>
          <cell r="AY39" t="str">
            <v>-</v>
          </cell>
          <cell r="AZ39">
            <v>917</v>
          </cell>
          <cell r="BC39">
            <v>18</v>
          </cell>
          <cell r="BD39">
            <v>860</v>
          </cell>
        </row>
        <row r="40">
          <cell r="H40" t="str">
            <v>TR295NSTLTWL3A</v>
          </cell>
          <cell r="I40" t="str">
            <v>NGJY</v>
          </cell>
          <cell r="J40">
            <v>21</v>
          </cell>
          <cell r="K40">
            <v>21</v>
          </cell>
          <cell r="L40">
            <v>21</v>
          </cell>
          <cell r="M40">
            <v>115</v>
          </cell>
          <cell r="N40">
            <v>178</v>
          </cell>
          <cell r="O40">
            <v>158</v>
          </cell>
          <cell r="P40">
            <v>80</v>
          </cell>
          <cell r="Q40">
            <v>0</v>
          </cell>
          <cell r="R40">
            <v>138</v>
          </cell>
          <cell r="S40">
            <v>20</v>
          </cell>
          <cell r="T40" t="str">
            <v>R</v>
          </cell>
          <cell r="U40">
            <v>0.14492753623188406</v>
          </cell>
          <cell r="V40">
            <v>85</v>
          </cell>
          <cell r="W40">
            <v>63</v>
          </cell>
          <cell r="X40">
            <v>248</v>
          </cell>
          <cell r="Y40">
            <v>248</v>
          </cell>
          <cell r="Z40">
            <v>138</v>
          </cell>
          <cell r="AA40">
            <v>130.259489872035</v>
          </cell>
          <cell r="AB40">
            <v>27</v>
          </cell>
          <cell r="AC40">
            <v>130</v>
          </cell>
          <cell r="AD40">
            <v>27</v>
          </cell>
          <cell r="AE40" t="str">
            <v>-</v>
          </cell>
          <cell r="AF40">
            <v>268</v>
          </cell>
          <cell r="AH40">
            <v>189</v>
          </cell>
          <cell r="AJ40">
            <v>145</v>
          </cell>
          <cell r="AK40">
            <v>173.50743565738497</v>
          </cell>
          <cell r="AL40">
            <v>0</v>
          </cell>
          <cell r="AM40">
            <v>174</v>
          </cell>
          <cell r="AN40">
            <v>30</v>
          </cell>
          <cell r="AO40" t="str">
            <v>-</v>
          </cell>
          <cell r="AP40">
            <v>272</v>
          </cell>
          <cell r="AR40">
            <v>197</v>
          </cell>
          <cell r="AT40">
            <v>172</v>
          </cell>
          <cell r="AU40">
            <v>199.34207167988825</v>
          </cell>
          <cell r="AV40">
            <v>27</v>
          </cell>
          <cell r="AW40">
            <v>199</v>
          </cell>
          <cell r="AX40">
            <v>27</v>
          </cell>
          <cell r="AY40" t="str">
            <v>-</v>
          </cell>
          <cell r="AZ40">
            <v>290</v>
          </cell>
          <cell r="BC40">
            <v>19</v>
          </cell>
          <cell r="BD40">
            <v>221</v>
          </cell>
        </row>
        <row r="41">
          <cell r="H41" t="str">
            <v>TR295NSTLTWPH3A</v>
          </cell>
          <cell r="I41" t="str">
            <v>NGTR</v>
          </cell>
          <cell r="J41">
            <v>6</v>
          </cell>
          <cell r="K41">
            <v>6</v>
          </cell>
          <cell r="L41">
            <v>6</v>
          </cell>
          <cell r="M41">
            <v>60</v>
          </cell>
          <cell r="N41">
            <v>78</v>
          </cell>
          <cell r="O41">
            <v>76</v>
          </cell>
          <cell r="P41">
            <v>38</v>
          </cell>
          <cell r="Q41">
            <v>25</v>
          </cell>
          <cell r="R41">
            <v>94</v>
          </cell>
          <cell r="S41">
            <v>7</v>
          </cell>
          <cell r="T41" t="str">
            <v>B</v>
          </cell>
          <cell r="U41">
            <v>0.7</v>
          </cell>
          <cell r="V41">
            <v>57</v>
          </cell>
          <cell r="W41">
            <v>0</v>
          </cell>
          <cell r="X41">
            <v>12</v>
          </cell>
          <cell r="Y41">
            <v>12</v>
          </cell>
          <cell r="Z41">
            <v>10</v>
          </cell>
          <cell r="AA41">
            <v>8.9834130946231028</v>
          </cell>
          <cell r="AB41">
            <v>27</v>
          </cell>
          <cell r="AC41">
            <v>9</v>
          </cell>
          <cell r="AD41">
            <v>27</v>
          </cell>
          <cell r="AE41" t="str">
            <v>-</v>
          </cell>
          <cell r="AF41">
            <v>85</v>
          </cell>
          <cell r="AH41">
            <v>11</v>
          </cell>
          <cell r="AJ41">
            <v>10</v>
          </cell>
          <cell r="AK41">
            <v>10.087641607987498</v>
          </cell>
          <cell r="AL41">
            <v>0</v>
          </cell>
          <cell r="AM41">
            <v>10</v>
          </cell>
          <cell r="AN41">
            <v>30</v>
          </cell>
          <cell r="AO41" t="str">
            <v>-</v>
          </cell>
          <cell r="AP41">
            <v>85</v>
          </cell>
          <cell r="AR41">
            <v>12</v>
          </cell>
          <cell r="AT41">
            <v>10</v>
          </cell>
          <cell r="AU41">
            <v>11.726004216464016</v>
          </cell>
          <cell r="AV41">
            <v>27</v>
          </cell>
          <cell r="AW41">
            <v>12</v>
          </cell>
          <cell r="AX41">
            <v>28</v>
          </cell>
          <cell r="AY41" t="str">
            <v>-</v>
          </cell>
          <cell r="AZ41">
            <v>85</v>
          </cell>
          <cell r="BC41">
            <v>20</v>
          </cell>
          <cell r="BD41">
            <v>13</v>
          </cell>
        </row>
        <row r="42">
          <cell r="H42" t="str">
            <v>TR295NSTPSLTDX3A</v>
          </cell>
          <cell r="I42" t="str">
            <v>NGLH</v>
          </cell>
          <cell r="J42">
            <v>7</v>
          </cell>
          <cell r="K42">
            <v>7</v>
          </cell>
          <cell r="L42">
            <v>7</v>
          </cell>
          <cell r="M42">
            <v>65</v>
          </cell>
          <cell r="N42">
            <v>86</v>
          </cell>
          <cell r="O42">
            <v>57</v>
          </cell>
          <cell r="P42">
            <v>20</v>
          </cell>
          <cell r="Q42">
            <v>21</v>
          </cell>
          <cell r="R42">
            <v>47</v>
          </cell>
          <cell r="S42">
            <v>31</v>
          </cell>
          <cell r="T42" t="str">
            <v>B</v>
          </cell>
          <cell r="U42">
            <v>0.93939393939393945</v>
          </cell>
          <cell r="V42">
            <v>44</v>
          </cell>
          <cell r="W42">
            <v>10</v>
          </cell>
          <cell r="X42">
            <v>20</v>
          </cell>
          <cell r="Y42">
            <v>20</v>
          </cell>
          <cell r="Z42">
            <v>33</v>
          </cell>
          <cell r="AA42">
            <v>30.543604521718553</v>
          </cell>
          <cell r="AB42">
            <v>27</v>
          </cell>
          <cell r="AC42">
            <v>18</v>
          </cell>
          <cell r="AD42">
            <v>16</v>
          </cell>
          <cell r="AE42" t="str">
            <v>-</v>
          </cell>
          <cell r="AF42">
            <v>107</v>
          </cell>
          <cell r="AH42">
            <v>22</v>
          </cell>
          <cell r="AI42">
            <v>22</v>
          </cell>
          <cell r="AJ42">
            <v>34</v>
          </cell>
          <cell r="AK42">
            <v>26.227868180767498</v>
          </cell>
          <cell r="AL42">
            <v>29</v>
          </cell>
          <cell r="AM42">
            <v>6</v>
          </cell>
          <cell r="AN42">
            <v>7</v>
          </cell>
          <cell r="AO42" t="str">
            <v>-</v>
          </cell>
          <cell r="AP42">
            <v>108</v>
          </cell>
          <cell r="AR42">
            <v>27</v>
          </cell>
          <cell r="AS42">
            <v>27</v>
          </cell>
          <cell r="AT42">
            <v>26</v>
          </cell>
          <cell r="AU42">
            <v>29.766010703331734</v>
          </cell>
          <cell r="AV42">
            <v>27</v>
          </cell>
          <cell r="AW42">
            <v>7</v>
          </cell>
          <cell r="AX42">
            <v>6</v>
          </cell>
          <cell r="AY42" t="str">
            <v>-</v>
          </cell>
          <cell r="AZ42">
            <v>103</v>
          </cell>
          <cell r="BC42">
            <v>21</v>
          </cell>
          <cell r="BD42">
            <v>33</v>
          </cell>
        </row>
        <row r="43">
          <cell r="H43" t="str">
            <v>TR395BPLCLTOPSR3A</v>
          </cell>
          <cell r="I43" t="str">
            <v>NHGP</v>
          </cell>
          <cell r="J43">
            <v>8</v>
          </cell>
          <cell r="K43">
            <v>8</v>
          </cell>
          <cell r="L43">
            <v>8</v>
          </cell>
          <cell r="M43">
            <v>65</v>
          </cell>
          <cell r="N43">
            <v>89</v>
          </cell>
          <cell r="O43">
            <v>39</v>
          </cell>
          <cell r="P43">
            <v>22</v>
          </cell>
          <cell r="Q43">
            <v>61</v>
          </cell>
          <cell r="R43">
            <v>100</v>
          </cell>
          <cell r="S43">
            <v>0</v>
          </cell>
          <cell r="T43" t="str">
            <v>R</v>
          </cell>
          <cell r="U43">
            <v>0</v>
          </cell>
          <cell r="V43">
            <v>64</v>
          </cell>
          <cell r="W43">
            <v>15</v>
          </cell>
          <cell r="X43">
            <v>129</v>
          </cell>
          <cell r="Y43">
            <v>129</v>
          </cell>
          <cell r="Z43">
            <v>74</v>
          </cell>
          <cell r="AA43">
            <v>54.798819877200934</v>
          </cell>
          <cell r="AB43">
            <v>27</v>
          </cell>
          <cell r="AC43">
            <v>55</v>
          </cell>
          <cell r="AD43">
            <v>27</v>
          </cell>
          <cell r="AE43" t="str">
            <v>-</v>
          </cell>
          <cell r="AF43">
            <v>137</v>
          </cell>
          <cell r="AH43">
            <v>20</v>
          </cell>
          <cell r="AI43">
            <v>20</v>
          </cell>
          <cell r="AJ43">
            <v>61</v>
          </cell>
          <cell r="AK43">
            <v>64.560906291119991</v>
          </cell>
          <cell r="AL43">
            <v>29</v>
          </cell>
          <cell r="AM43">
            <v>14</v>
          </cell>
          <cell r="AN43">
            <v>7</v>
          </cell>
          <cell r="AO43" t="str">
            <v>-</v>
          </cell>
          <cell r="AP43">
            <v>129</v>
          </cell>
          <cell r="AR43">
            <v>66</v>
          </cell>
          <cell r="AS43">
            <v>66</v>
          </cell>
          <cell r="AT43">
            <v>64</v>
          </cell>
          <cell r="AU43">
            <v>73.964026596157638</v>
          </cell>
          <cell r="AV43">
            <v>27</v>
          </cell>
          <cell r="AW43">
            <v>16</v>
          </cell>
          <cell r="AX43">
            <v>6</v>
          </cell>
          <cell r="AY43" t="str">
            <v>-</v>
          </cell>
          <cell r="AZ43">
            <v>131</v>
          </cell>
          <cell r="BC43">
            <v>22</v>
          </cell>
          <cell r="BD43">
            <v>82</v>
          </cell>
        </row>
        <row r="44">
          <cell r="H44" t="str">
            <v>TR395BPLCLTOW3A</v>
          </cell>
          <cell r="I44" t="str">
            <v>NHBH</v>
          </cell>
          <cell r="J44">
            <v>22</v>
          </cell>
          <cell r="K44">
            <v>22</v>
          </cell>
          <cell r="L44">
            <v>22</v>
          </cell>
          <cell r="M44">
            <v>260</v>
          </cell>
          <cell r="N44">
            <v>326</v>
          </cell>
          <cell r="O44">
            <v>220</v>
          </cell>
          <cell r="P44">
            <v>86</v>
          </cell>
          <cell r="Q44">
            <v>193</v>
          </cell>
          <cell r="R44">
            <v>531</v>
          </cell>
          <cell r="S44">
            <v>0</v>
          </cell>
          <cell r="T44" t="str">
            <v>R</v>
          </cell>
          <cell r="U44">
            <v>0</v>
          </cell>
          <cell r="V44">
            <v>395</v>
          </cell>
          <cell r="W44">
            <v>60</v>
          </cell>
          <cell r="X44">
            <v>355</v>
          </cell>
          <cell r="Y44">
            <v>355</v>
          </cell>
          <cell r="Z44">
            <v>319</v>
          </cell>
          <cell r="AA44">
            <v>274.89244069546697</v>
          </cell>
          <cell r="AB44">
            <v>27</v>
          </cell>
          <cell r="AC44">
            <v>36</v>
          </cell>
          <cell r="AD44">
            <v>4</v>
          </cell>
          <cell r="AE44" t="str">
            <v>-</v>
          </cell>
          <cell r="AF44">
            <v>533</v>
          </cell>
          <cell r="AH44">
            <v>343</v>
          </cell>
          <cell r="AI44">
            <v>343</v>
          </cell>
          <cell r="AJ44">
            <v>306</v>
          </cell>
          <cell r="AK44">
            <v>341.97105051077625</v>
          </cell>
          <cell r="AL44">
            <v>30</v>
          </cell>
          <cell r="AM44">
            <v>73</v>
          </cell>
          <cell r="AN44">
            <v>6</v>
          </cell>
          <cell r="AO44" t="str">
            <v>-</v>
          </cell>
          <cell r="AP44">
            <v>525</v>
          </cell>
          <cell r="AR44">
            <v>343</v>
          </cell>
          <cell r="AS44">
            <v>343</v>
          </cell>
          <cell r="AT44">
            <v>339</v>
          </cell>
          <cell r="AU44">
            <v>393.27214141371621</v>
          </cell>
          <cell r="AV44">
            <v>27</v>
          </cell>
          <cell r="AW44">
            <v>77</v>
          </cell>
          <cell r="AX44">
            <v>5</v>
          </cell>
          <cell r="AY44" t="str">
            <v>-</v>
          </cell>
          <cell r="AZ44">
            <v>546</v>
          </cell>
          <cell r="BC44">
            <v>23</v>
          </cell>
          <cell r="BD44">
            <v>436</v>
          </cell>
        </row>
        <row r="45">
          <cell r="H45" t="str">
            <v>TR395BPLCLTOW3AS</v>
          </cell>
          <cell r="I45" t="str">
            <v>NHBX</v>
          </cell>
          <cell r="J45">
            <v>7</v>
          </cell>
          <cell r="K45">
            <v>7</v>
          </cell>
          <cell r="L45">
            <v>7</v>
          </cell>
          <cell r="M45">
            <v>50</v>
          </cell>
          <cell r="N45">
            <v>71</v>
          </cell>
          <cell r="O45">
            <v>46</v>
          </cell>
          <cell r="P45">
            <v>31</v>
          </cell>
          <cell r="Q45">
            <v>69</v>
          </cell>
          <cell r="R45">
            <v>96</v>
          </cell>
          <cell r="S45">
            <v>19</v>
          </cell>
          <cell r="T45" t="str">
            <v>B</v>
          </cell>
          <cell r="U45">
            <v>0.26027397260273971</v>
          </cell>
          <cell r="V45">
            <v>99</v>
          </cell>
          <cell r="W45">
            <v>31</v>
          </cell>
          <cell r="X45">
            <v>75</v>
          </cell>
          <cell r="Y45">
            <v>75</v>
          </cell>
          <cell r="Z45">
            <v>73</v>
          </cell>
          <cell r="AA45">
            <v>154.5147052275174</v>
          </cell>
          <cell r="AB45">
            <v>27</v>
          </cell>
          <cell r="AC45">
            <v>21</v>
          </cell>
          <cell r="AD45">
            <v>4</v>
          </cell>
          <cell r="AE45" t="str">
            <v>-</v>
          </cell>
          <cell r="AF45">
            <v>118</v>
          </cell>
          <cell r="AH45">
            <v>175</v>
          </cell>
          <cell r="AI45">
            <v>175</v>
          </cell>
          <cell r="AJ45">
            <v>172</v>
          </cell>
          <cell r="AK45">
            <v>99.867651919076238</v>
          </cell>
          <cell r="AL45">
            <v>29</v>
          </cell>
          <cell r="AM45">
            <v>24</v>
          </cell>
          <cell r="AN45">
            <v>7</v>
          </cell>
          <cell r="AO45" t="str">
            <v>-</v>
          </cell>
          <cell r="AP45">
            <v>183</v>
          </cell>
          <cell r="AR45">
            <v>102</v>
          </cell>
          <cell r="AS45">
            <v>102</v>
          </cell>
          <cell r="AT45">
            <v>99</v>
          </cell>
          <cell r="AU45">
            <v>114.55404119161</v>
          </cell>
          <cell r="AV45">
            <v>27</v>
          </cell>
          <cell r="AW45">
            <v>27</v>
          </cell>
          <cell r="AX45">
            <v>6</v>
          </cell>
          <cell r="AY45" t="str">
            <v>-</v>
          </cell>
          <cell r="AZ45">
            <v>135</v>
          </cell>
          <cell r="BC45">
            <v>24</v>
          </cell>
          <cell r="BD45">
            <v>127</v>
          </cell>
        </row>
        <row r="46">
          <cell r="H46" t="str">
            <v>TR475BPELCLTOPH3A</v>
          </cell>
          <cell r="I46" t="str">
            <v>NJBD</v>
          </cell>
          <cell r="J46">
            <v>10</v>
          </cell>
          <cell r="K46">
            <v>10</v>
          </cell>
          <cell r="L46">
            <v>10</v>
          </cell>
          <cell r="M46">
            <v>200</v>
          </cell>
          <cell r="N46">
            <v>230</v>
          </cell>
          <cell r="O46">
            <v>45</v>
          </cell>
          <cell r="P46">
            <v>254</v>
          </cell>
          <cell r="Q46">
            <v>197</v>
          </cell>
          <cell r="R46">
            <v>298</v>
          </cell>
          <cell r="S46">
            <v>0</v>
          </cell>
          <cell r="T46" t="str">
            <v>R</v>
          </cell>
          <cell r="U46">
            <v>0</v>
          </cell>
          <cell r="V46">
            <v>152</v>
          </cell>
          <cell r="W46">
            <v>136</v>
          </cell>
          <cell r="X46">
            <v>125</v>
          </cell>
          <cell r="Y46">
            <v>125</v>
          </cell>
          <cell r="Z46">
            <v>107</v>
          </cell>
          <cell r="AA46">
            <v>108.69929844493956</v>
          </cell>
          <cell r="AB46">
            <v>27</v>
          </cell>
          <cell r="AC46">
            <v>18</v>
          </cell>
          <cell r="AD46">
            <v>4</v>
          </cell>
          <cell r="AE46" t="str">
            <v>-</v>
          </cell>
          <cell r="AF46">
            <v>300</v>
          </cell>
          <cell r="AH46">
            <v>130</v>
          </cell>
          <cell r="AI46">
            <v>130</v>
          </cell>
          <cell r="AJ46">
            <v>121</v>
          </cell>
          <cell r="AK46">
            <v>127.10428426064249</v>
          </cell>
          <cell r="AL46">
            <v>0</v>
          </cell>
          <cell r="AM46">
            <v>27</v>
          </cell>
          <cell r="AN46">
            <v>6</v>
          </cell>
          <cell r="AO46" t="str">
            <v>-</v>
          </cell>
          <cell r="AP46">
            <v>309</v>
          </cell>
          <cell r="AR46">
            <v>245</v>
          </cell>
          <cell r="AT46">
            <v>126</v>
          </cell>
          <cell r="AU46">
            <v>146.12405254362849</v>
          </cell>
          <cell r="AV46">
            <v>27</v>
          </cell>
          <cell r="AW46">
            <v>146</v>
          </cell>
          <cell r="AX46">
            <v>27</v>
          </cell>
          <cell r="AY46" t="str">
            <v>-</v>
          </cell>
          <cell r="AZ46">
            <v>312</v>
          </cell>
          <cell r="BC46">
            <v>25</v>
          </cell>
          <cell r="BD46">
            <v>162</v>
          </cell>
        </row>
        <row r="47">
          <cell r="H47" t="str">
            <v>TR475BPELCLTOW3A</v>
          </cell>
          <cell r="I47" t="str">
            <v>NJBH</v>
          </cell>
          <cell r="J47">
            <v>15</v>
          </cell>
          <cell r="K47">
            <v>15</v>
          </cell>
          <cell r="L47">
            <v>15</v>
          </cell>
          <cell r="M47">
            <v>105</v>
          </cell>
          <cell r="N47">
            <v>150</v>
          </cell>
          <cell r="O47">
            <v>112</v>
          </cell>
          <cell r="P47">
            <v>152</v>
          </cell>
          <cell r="Q47">
            <v>207</v>
          </cell>
          <cell r="R47">
            <v>242</v>
          </cell>
          <cell r="S47">
            <v>77</v>
          </cell>
          <cell r="T47" t="str">
            <v>B</v>
          </cell>
          <cell r="U47">
            <v>0.30677290836653387</v>
          </cell>
          <cell r="V47">
            <v>300</v>
          </cell>
          <cell r="W47">
            <v>45</v>
          </cell>
          <cell r="X47">
            <v>391</v>
          </cell>
          <cell r="Y47">
            <v>391</v>
          </cell>
          <cell r="Z47">
            <v>251</v>
          </cell>
          <cell r="AA47">
            <v>216.50025558041679</v>
          </cell>
          <cell r="AB47">
            <v>27</v>
          </cell>
          <cell r="AC47">
            <v>217</v>
          </cell>
          <cell r="AD47">
            <v>27</v>
          </cell>
          <cell r="AE47" t="str">
            <v>-</v>
          </cell>
          <cell r="AF47">
            <v>313</v>
          </cell>
          <cell r="AH47">
            <v>254</v>
          </cell>
          <cell r="AJ47">
            <v>241</v>
          </cell>
          <cell r="AK47">
            <v>229.99822866211497</v>
          </cell>
          <cell r="AL47">
            <v>0</v>
          </cell>
          <cell r="AM47">
            <v>230</v>
          </cell>
          <cell r="AN47">
            <v>30</v>
          </cell>
          <cell r="AO47" t="str">
            <v>-</v>
          </cell>
          <cell r="AP47">
            <v>307</v>
          </cell>
          <cell r="AR47">
            <v>262</v>
          </cell>
          <cell r="AT47">
            <v>228</v>
          </cell>
          <cell r="AU47">
            <v>264.28609503261202</v>
          </cell>
          <cell r="AV47">
            <v>27</v>
          </cell>
          <cell r="AW47">
            <v>264</v>
          </cell>
          <cell r="AX47">
            <v>27</v>
          </cell>
          <cell r="AY47" t="str">
            <v>-</v>
          </cell>
          <cell r="AZ47">
            <v>298</v>
          </cell>
          <cell r="BC47">
            <v>26</v>
          </cell>
          <cell r="BD47">
            <v>293</v>
          </cell>
        </row>
        <row r="48">
          <cell r="H48" t="str">
            <v>TR475BPELCLTOW3AS</v>
          </cell>
          <cell r="I48" t="str">
            <v>NJBG</v>
          </cell>
          <cell r="J48">
            <v>19</v>
          </cell>
          <cell r="K48">
            <v>19</v>
          </cell>
          <cell r="L48">
            <v>19</v>
          </cell>
          <cell r="M48">
            <v>170</v>
          </cell>
          <cell r="N48">
            <v>227</v>
          </cell>
          <cell r="O48">
            <v>107</v>
          </cell>
          <cell r="P48">
            <v>96</v>
          </cell>
          <cell r="Q48">
            <v>153</v>
          </cell>
          <cell r="R48">
            <v>150</v>
          </cell>
          <cell r="S48">
            <v>110</v>
          </cell>
          <cell r="T48" t="str">
            <v>B</v>
          </cell>
          <cell r="U48">
            <v>0.66265060240963858</v>
          </cell>
          <cell r="V48">
            <v>194</v>
          </cell>
          <cell r="W48">
            <v>72</v>
          </cell>
          <cell r="X48">
            <v>334</v>
          </cell>
          <cell r="Y48">
            <v>334</v>
          </cell>
          <cell r="Z48">
            <v>166</v>
          </cell>
          <cell r="AA48">
            <v>278.48580593331621</v>
          </cell>
          <cell r="AB48">
            <v>27</v>
          </cell>
          <cell r="AC48">
            <v>278</v>
          </cell>
          <cell r="AD48">
            <v>27</v>
          </cell>
          <cell r="AE48" t="str">
            <v>-</v>
          </cell>
          <cell r="AF48">
            <v>335</v>
          </cell>
          <cell r="AH48">
            <v>158</v>
          </cell>
          <cell r="AJ48">
            <v>310</v>
          </cell>
          <cell r="AK48">
            <v>126.09552009984374</v>
          </cell>
          <cell r="AL48">
            <v>0</v>
          </cell>
          <cell r="AM48">
            <v>126</v>
          </cell>
          <cell r="AN48">
            <v>30</v>
          </cell>
          <cell r="AO48" t="str">
            <v>-</v>
          </cell>
          <cell r="AP48">
            <v>429</v>
          </cell>
          <cell r="AR48">
            <v>144</v>
          </cell>
          <cell r="AT48">
            <v>125</v>
          </cell>
          <cell r="AU48">
            <v>145.2220522192851</v>
          </cell>
          <cell r="AV48">
            <v>27</v>
          </cell>
          <cell r="AW48">
            <v>145</v>
          </cell>
          <cell r="AX48">
            <v>27</v>
          </cell>
          <cell r="AY48" t="str">
            <v>-</v>
          </cell>
          <cell r="AZ48">
            <v>308</v>
          </cell>
          <cell r="BC48">
            <v>27</v>
          </cell>
          <cell r="BD48">
            <v>161</v>
          </cell>
        </row>
        <row r="49">
          <cell r="H49" t="str">
            <v>TR475BPELCO3AS</v>
          </cell>
          <cell r="I49" t="str">
            <v>NJBC</v>
          </cell>
          <cell r="J49">
            <v>13</v>
          </cell>
          <cell r="K49">
            <v>13</v>
          </cell>
          <cell r="L49">
            <v>13</v>
          </cell>
          <cell r="M49">
            <v>90</v>
          </cell>
          <cell r="N49">
            <v>129</v>
          </cell>
          <cell r="O49">
            <v>55</v>
          </cell>
          <cell r="P49">
            <v>37</v>
          </cell>
          <cell r="Q49">
            <v>97</v>
          </cell>
          <cell r="R49">
            <v>104</v>
          </cell>
          <cell r="S49">
            <v>48</v>
          </cell>
          <cell r="T49" t="str">
            <v>B</v>
          </cell>
          <cell r="U49">
            <v>0.45283018867924529</v>
          </cell>
          <cell r="V49">
            <v>83</v>
          </cell>
          <cell r="W49">
            <v>36</v>
          </cell>
          <cell r="X49">
            <v>174</v>
          </cell>
          <cell r="Y49">
            <v>174</v>
          </cell>
          <cell r="Z49">
            <v>106</v>
          </cell>
          <cell r="AA49">
            <v>115.88602892063804</v>
          </cell>
          <cell r="AB49">
            <v>27</v>
          </cell>
          <cell r="AC49">
            <v>116</v>
          </cell>
          <cell r="AD49">
            <v>27</v>
          </cell>
          <cell r="AE49" t="str">
            <v>-</v>
          </cell>
          <cell r="AF49">
            <v>198</v>
          </cell>
          <cell r="AH49">
            <v>133</v>
          </cell>
          <cell r="AJ49">
            <v>129</v>
          </cell>
          <cell r="AK49">
            <v>120.04293513505124</v>
          </cell>
          <cell r="AL49">
            <v>0</v>
          </cell>
          <cell r="AM49">
            <v>120</v>
          </cell>
          <cell r="AN49">
            <v>30</v>
          </cell>
          <cell r="AO49" t="str">
            <v>-</v>
          </cell>
          <cell r="AP49">
            <v>213</v>
          </cell>
          <cell r="AR49">
            <v>137</v>
          </cell>
          <cell r="AT49">
            <v>119</v>
          </cell>
          <cell r="AU49">
            <v>138.00604962453801</v>
          </cell>
          <cell r="AV49">
            <v>27</v>
          </cell>
          <cell r="AW49">
            <v>138</v>
          </cell>
          <cell r="AX49">
            <v>27</v>
          </cell>
          <cell r="AY49" t="str">
            <v>-</v>
          </cell>
          <cell r="AZ49">
            <v>206</v>
          </cell>
          <cell r="BC49">
            <v>28</v>
          </cell>
          <cell r="BD49">
            <v>153</v>
          </cell>
        </row>
        <row r="50">
          <cell r="H50" t="str">
            <v>TR475BPELCOPH3A</v>
          </cell>
          <cell r="I50" t="str">
            <v>NJBV</v>
          </cell>
          <cell r="J50">
            <v>8</v>
          </cell>
          <cell r="K50">
            <v>8</v>
          </cell>
          <cell r="L50">
            <v>8</v>
          </cell>
          <cell r="M50">
            <v>70</v>
          </cell>
          <cell r="N50">
            <v>94</v>
          </cell>
          <cell r="O50">
            <v>64</v>
          </cell>
          <cell r="P50">
            <v>45</v>
          </cell>
          <cell r="Q50">
            <v>52</v>
          </cell>
          <cell r="R50">
            <v>96</v>
          </cell>
          <cell r="S50">
            <v>20</v>
          </cell>
          <cell r="T50" t="str">
            <v>B</v>
          </cell>
          <cell r="U50">
            <v>0.30769230769230771</v>
          </cell>
          <cell r="V50">
            <v>92</v>
          </cell>
          <cell r="W50">
            <v>38</v>
          </cell>
          <cell r="X50">
            <v>60</v>
          </cell>
          <cell r="Y50">
            <v>60</v>
          </cell>
          <cell r="Z50">
            <v>65</v>
          </cell>
          <cell r="AA50">
            <v>15.271802260859277</v>
          </cell>
          <cell r="AB50">
            <v>27</v>
          </cell>
          <cell r="AC50">
            <v>15</v>
          </cell>
          <cell r="AD50">
            <v>26</v>
          </cell>
          <cell r="AE50" t="str">
            <v>-</v>
          </cell>
          <cell r="AF50">
            <v>136</v>
          </cell>
          <cell r="AH50">
            <v>19</v>
          </cell>
          <cell r="AJ50">
            <v>17</v>
          </cell>
          <cell r="AK50">
            <v>17.148990733578749</v>
          </cell>
          <cell r="AL50">
            <v>51</v>
          </cell>
          <cell r="AM50">
            <v>17</v>
          </cell>
          <cell r="AN50">
            <v>30</v>
          </cell>
          <cell r="AO50" t="str">
            <v>-</v>
          </cell>
          <cell r="AP50">
            <v>105</v>
          </cell>
          <cell r="AR50">
            <v>10</v>
          </cell>
          <cell r="AS50">
            <v>10</v>
          </cell>
          <cell r="AT50">
            <v>17</v>
          </cell>
          <cell r="AU50">
            <v>19.844007135554484</v>
          </cell>
          <cell r="AV50">
            <v>27</v>
          </cell>
          <cell r="AW50">
            <v>10</v>
          </cell>
          <cell r="AX50">
            <v>14</v>
          </cell>
          <cell r="AY50" t="str">
            <v>-</v>
          </cell>
          <cell r="AZ50">
            <v>105</v>
          </cell>
          <cell r="BC50">
            <v>29</v>
          </cell>
          <cell r="BD50">
            <v>22</v>
          </cell>
        </row>
        <row r="51">
          <cell r="H51" t="str">
            <v>TR475BPELCORCPLT3A</v>
          </cell>
          <cell r="I51" t="str">
            <v>NJWH</v>
          </cell>
          <cell r="J51">
            <v>7</v>
          </cell>
          <cell r="K51">
            <v>7</v>
          </cell>
          <cell r="L51">
            <v>7</v>
          </cell>
          <cell r="M51">
            <v>50</v>
          </cell>
          <cell r="N51">
            <v>71</v>
          </cell>
          <cell r="O51">
            <v>32</v>
          </cell>
          <cell r="P51">
            <v>153</v>
          </cell>
          <cell r="Q51">
            <v>166</v>
          </cell>
          <cell r="R51">
            <v>180</v>
          </cell>
          <cell r="S51">
            <v>18</v>
          </cell>
          <cell r="T51" t="str">
            <v>B</v>
          </cell>
          <cell r="U51">
            <v>0.11612903225806452</v>
          </cell>
          <cell r="V51">
            <v>165</v>
          </cell>
          <cell r="W51">
            <v>50</v>
          </cell>
          <cell r="X51">
            <v>155</v>
          </cell>
          <cell r="Y51">
            <v>155</v>
          </cell>
          <cell r="Z51">
            <v>155</v>
          </cell>
          <cell r="AA51">
            <v>111.3943223733265</v>
          </cell>
          <cell r="AB51">
            <v>27</v>
          </cell>
          <cell r="AC51">
            <v>18</v>
          </cell>
          <cell r="AD51">
            <v>4</v>
          </cell>
          <cell r="AE51" t="str">
            <v>-</v>
          </cell>
          <cell r="AF51">
            <v>172</v>
          </cell>
          <cell r="AH51">
            <v>135</v>
          </cell>
          <cell r="AI51">
            <v>135</v>
          </cell>
          <cell r="AJ51">
            <v>124</v>
          </cell>
          <cell r="AK51">
            <v>126.09552009984374</v>
          </cell>
          <cell r="AL51">
            <v>30</v>
          </cell>
          <cell r="AM51">
            <v>29</v>
          </cell>
          <cell r="AN51">
            <v>7</v>
          </cell>
          <cell r="AO51" t="str">
            <v>-</v>
          </cell>
          <cell r="AP51">
            <v>152</v>
          </cell>
          <cell r="AR51">
            <v>127</v>
          </cell>
          <cell r="AS51">
            <v>127</v>
          </cell>
          <cell r="AT51">
            <v>125</v>
          </cell>
          <cell r="AU51">
            <v>145.2220522192851</v>
          </cell>
          <cell r="AV51">
            <v>27</v>
          </cell>
          <cell r="AW51">
            <v>31</v>
          </cell>
          <cell r="AX51">
            <v>6</v>
          </cell>
          <cell r="AY51" t="str">
            <v>-</v>
          </cell>
          <cell r="AZ51">
            <v>152</v>
          </cell>
          <cell r="BC51">
            <v>30</v>
          </cell>
          <cell r="BD51">
            <v>161</v>
          </cell>
        </row>
        <row r="52">
          <cell r="H52" t="str">
            <v>TR475BPELCOWLTPO3A</v>
          </cell>
          <cell r="I52" t="str">
            <v>NJBP</v>
          </cell>
          <cell r="J52">
            <v>7</v>
          </cell>
          <cell r="K52">
            <v>7</v>
          </cell>
          <cell r="L52">
            <v>7</v>
          </cell>
          <cell r="M52">
            <v>30</v>
          </cell>
          <cell r="N52">
            <v>51</v>
          </cell>
          <cell r="O52">
            <v>36</v>
          </cell>
          <cell r="P52">
            <v>25</v>
          </cell>
          <cell r="Q52">
            <v>10</v>
          </cell>
          <cell r="R52">
            <v>45</v>
          </cell>
          <cell r="S52">
            <v>1</v>
          </cell>
          <cell r="T52" t="str">
            <v>R</v>
          </cell>
          <cell r="U52">
            <v>2.5000000000000001E-2</v>
          </cell>
          <cell r="V52">
            <v>53</v>
          </cell>
          <cell r="W52">
            <v>12</v>
          </cell>
          <cell r="X52">
            <v>66</v>
          </cell>
          <cell r="Z52">
            <v>40</v>
          </cell>
          <cell r="AA52">
            <v>26.950239283869312</v>
          </cell>
          <cell r="AB52">
            <v>27</v>
          </cell>
          <cell r="AC52">
            <v>27</v>
          </cell>
          <cell r="AD52">
            <v>27</v>
          </cell>
          <cell r="AE52" t="str">
            <v>-</v>
          </cell>
          <cell r="AF52">
            <v>77</v>
          </cell>
          <cell r="AH52">
            <v>43</v>
          </cell>
          <cell r="AJ52">
            <v>30</v>
          </cell>
          <cell r="AK52">
            <v>40.350566431949993</v>
          </cell>
          <cell r="AL52">
            <v>0</v>
          </cell>
          <cell r="AM52">
            <v>40</v>
          </cell>
          <cell r="AN52">
            <v>30</v>
          </cell>
          <cell r="AO52" t="str">
            <v>-</v>
          </cell>
          <cell r="AP52">
            <v>71</v>
          </cell>
          <cell r="AR52">
            <v>46</v>
          </cell>
          <cell r="AT52">
            <v>40</v>
          </cell>
          <cell r="AU52">
            <v>46.002016541512674</v>
          </cell>
          <cell r="AV52">
            <v>27</v>
          </cell>
          <cell r="AW52">
            <v>46</v>
          </cell>
          <cell r="AX52">
            <v>27</v>
          </cell>
          <cell r="AY52" t="str">
            <v>-</v>
          </cell>
          <cell r="AZ52">
            <v>77</v>
          </cell>
          <cell r="BC52">
            <v>31</v>
          </cell>
          <cell r="BD52">
            <v>51</v>
          </cell>
        </row>
        <row r="53">
          <cell r="H53" t="str">
            <v>TR475BPELCWL3AS</v>
          </cell>
          <cell r="I53" t="str">
            <v>RBWS</v>
          </cell>
          <cell r="J53">
            <v>9</v>
          </cell>
          <cell r="K53">
            <v>9</v>
          </cell>
          <cell r="L53">
            <v>9</v>
          </cell>
          <cell r="M53">
            <v>30</v>
          </cell>
          <cell r="N53">
            <v>57</v>
          </cell>
          <cell r="O53">
            <v>64</v>
          </cell>
          <cell r="P53">
            <v>24</v>
          </cell>
          <cell r="Q53">
            <v>30</v>
          </cell>
          <cell r="R53">
            <v>55</v>
          </cell>
          <cell r="S53">
            <v>39</v>
          </cell>
          <cell r="T53" t="str">
            <v>B</v>
          </cell>
          <cell r="U53">
            <v>0.61904761904761907</v>
          </cell>
          <cell r="V53">
            <v>60</v>
          </cell>
          <cell r="W53">
            <v>24</v>
          </cell>
          <cell r="X53">
            <v>92</v>
          </cell>
          <cell r="Z53">
            <v>63</v>
          </cell>
          <cell r="AA53">
            <v>68.273939519135581</v>
          </cell>
          <cell r="AB53">
            <v>27</v>
          </cell>
          <cell r="AC53">
            <v>68</v>
          </cell>
          <cell r="AD53">
            <v>27</v>
          </cell>
          <cell r="AE53" t="str">
            <v>-</v>
          </cell>
          <cell r="AF53">
            <v>98</v>
          </cell>
          <cell r="AH53">
            <v>68</v>
          </cell>
          <cell r="AJ53">
            <v>76</v>
          </cell>
          <cell r="AK53">
            <v>59.517085487126238</v>
          </cell>
          <cell r="AL53">
            <v>0</v>
          </cell>
          <cell r="AM53">
            <v>60</v>
          </cell>
          <cell r="AN53">
            <v>31</v>
          </cell>
          <cell r="AO53" t="str">
            <v>-</v>
          </cell>
          <cell r="AP53">
            <v>106</v>
          </cell>
          <cell r="AR53">
            <v>68</v>
          </cell>
          <cell r="AT53">
            <v>59</v>
          </cell>
          <cell r="AU53">
            <v>68.552024650097309</v>
          </cell>
          <cell r="AV53">
            <v>27</v>
          </cell>
          <cell r="AW53">
            <v>69</v>
          </cell>
          <cell r="AX53">
            <v>27</v>
          </cell>
          <cell r="AY53" t="str">
            <v>-</v>
          </cell>
          <cell r="AZ53">
            <v>95</v>
          </cell>
          <cell r="BC53">
            <v>32</v>
          </cell>
          <cell r="BD53">
            <v>76</v>
          </cell>
        </row>
        <row r="54">
          <cell r="H54" t="str">
            <v>TR475BPELCWLLT3AS</v>
          </cell>
          <cell r="I54" t="str">
            <v>NJBX</v>
          </cell>
          <cell r="J54">
            <v>15</v>
          </cell>
          <cell r="K54">
            <v>15</v>
          </cell>
          <cell r="L54">
            <v>15</v>
          </cell>
          <cell r="M54">
            <v>108</v>
          </cell>
          <cell r="N54">
            <v>153</v>
          </cell>
          <cell r="O54">
            <v>70</v>
          </cell>
          <cell r="P54">
            <v>75</v>
          </cell>
          <cell r="Q54">
            <v>106</v>
          </cell>
          <cell r="R54">
            <v>83</v>
          </cell>
          <cell r="S54">
            <v>93</v>
          </cell>
          <cell r="T54" t="str">
            <v>B</v>
          </cell>
          <cell r="U54">
            <v>0.69402985074626866</v>
          </cell>
          <cell r="V54">
            <v>207</v>
          </cell>
          <cell r="W54">
            <v>67</v>
          </cell>
          <cell r="X54">
            <v>264</v>
          </cell>
          <cell r="Z54">
            <v>134</v>
          </cell>
          <cell r="AA54">
            <v>222.78864474665301</v>
          </cell>
          <cell r="AB54">
            <v>27</v>
          </cell>
          <cell r="AC54">
            <v>223</v>
          </cell>
          <cell r="AD54">
            <v>27</v>
          </cell>
          <cell r="AE54" t="str">
            <v>-</v>
          </cell>
          <cell r="AF54">
            <v>240</v>
          </cell>
          <cell r="AH54">
            <v>127</v>
          </cell>
          <cell r="AJ54">
            <v>248</v>
          </cell>
          <cell r="AK54">
            <v>101.88518024067373</v>
          </cell>
          <cell r="AL54">
            <v>0</v>
          </cell>
          <cell r="AM54">
            <v>102</v>
          </cell>
          <cell r="AN54">
            <v>30</v>
          </cell>
          <cell r="AO54" t="str">
            <v>-</v>
          </cell>
          <cell r="AP54">
            <v>314</v>
          </cell>
          <cell r="AR54">
            <v>116</v>
          </cell>
          <cell r="AT54">
            <v>101</v>
          </cell>
          <cell r="AU54">
            <v>117.26004216464014</v>
          </cell>
          <cell r="AV54">
            <v>27</v>
          </cell>
          <cell r="AW54">
            <v>117</v>
          </cell>
          <cell r="AX54">
            <v>27</v>
          </cell>
          <cell r="AY54" t="str">
            <v>-</v>
          </cell>
          <cell r="AZ54">
            <v>219</v>
          </cell>
          <cell r="BC54">
            <v>33</v>
          </cell>
          <cell r="BD54">
            <v>130</v>
          </cell>
        </row>
        <row r="55">
          <cell r="H55" t="str">
            <v>TR475BPELCWPH3A</v>
          </cell>
          <cell r="I55" t="str">
            <v>NJBZ</v>
          </cell>
          <cell r="J55">
            <v>6</v>
          </cell>
          <cell r="K55">
            <v>6</v>
          </cell>
          <cell r="L55">
            <v>6</v>
          </cell>
          <cell r="M55">
            <v>30</v>
          </cell>
          <cell r="N55">
            <v>48</v>
          </cell>
          <cell r="O55">
            <v>45</v>
          </cell>
          <cell r="P55">
            <v>16</v>
          </cell>
          <cell r="Q55">
            <v>51</v>
          </cell>
          <cell r="R55">
            <v>76</v>
          </cell>
          <cell r="S55">
            <v>20</v>
          </cell>
          <cell r="T55" t="str">
            <v>B</v>
          </cell>
          <cell r="U55">
            <v>0.52631578947368418</v>
          </cell>
          <cell r="V55">
            <v>46</v>
          </cell>
          <cell r="W55">
            <v>12</v>
          </cell>
          <cell r="X55">
            <v>52</v>
          </cell>
          <cell r="Z55">
            <v>38</v>
          </cell>
          <cell r="AA55">
            <v>34.136969759567791</v>
          </cell>
          <cell r="AB55">
            <v>27</v>
          </cell>
          <cell r="AC55">
            <v>34</v>
          </cell>
          <cell r="AD55">
            <v>27</v>
          </cell>
          <cell r="AE55" t="str">
            <v>-</v>
          </cell>
          <cell r="AF55">
            <v>73</v>
          </cell>
          <cell r="AH55">
            <v>41</v>
          </cell>
          <cell r="AJ55">
            <v>38</v>
          </cell>
          <cell r="AK55">
            <v>37.324273949553749</v>
          </cell>
          <cell r="AL55">
            <v>0</v>
          </cell>
          <cell r="AM55">
            <v>37</v>
          </cell>
          <cell r="AN55">
            <v>30</v>
          </cell>
          <cell r="AO55" t="str">
            <v>-</v>
          </cell>
          <cell r="AP55">
            <v>73</v>
          </cell>
          <cell r="AR55">
            <v>43</v>
          </cell>
          <cell r="AT55">
            <v>37</v>
          </cell>
          <cell r="AU55">
            <v>43.296015568482517</v>
          </cell>
          <cell r="AV55">
            <v>27</v>
          </cell>
          <cell r="AW55">
            <v>43</v>
          </cell>
          <cell r="AX55">
            <v>27</v>
          </cell>
          <cell r="AY55" t="str">
            <v>-</v>
          </cell>
          <cell r="AZ55">
            <v>72</v>
          </cell>
          <cell r="BC55">
            <v>34</v>
          </cell>
          <cell r="BD55">
            <v>48</v>
          </cell>
        </row>
        <row r="56">
          <cell r="H56" t="str">
            <v>TR475BPLCPHRCPLT3A</v>
          </cell>
          <cell r="I56" t="str">
            <v>NJWR</v>
          </cell>
          <cell r="J56">
            <v>6</v>
          </cell>
          <cell r="K56">
            <v>6</v>
          </cell>
          <cell r="L56">
            <v>6</v>
          </cell>
          <cell r="M56">
            <v>15</v>
          </cell>
          <cell r="N56">
            <v>33</v>
          </cell>
          <cell r="O56">
            <v>32</v>
          </cell>
          <cell r="P56">
            <v>0</v>
          </cell>
          <cell r="Q56">
            <v>41</v>
          </cell>
          <cell r="R56">
            <v>51</v>
          </cell>
          <cell r="S56">
            <v>22</v>
          </cell>
          <cell r="T56" t="str">
            <v>B</v>
          </cell>
          <cell r="U56">
            <v>2.75</v>
          </cell>
          <cell r="V56">
            <v>21</v>
          </cell>
          <cell r="W56">
            <v>0</v>
          </cell>
          <cell r="X56">
            <v>0</v>
          </cell>
          <cell r="Z56">
            <v>8</v>
          </cell>
          <cell r="AA56">
            <v>5.3900478567738626</v>
          </cell>
          <cell r="AB56">
            <v>27</v>
          </cell>
          <cell r="AC56">
            <v>14</v>
          </cell>
          <cell r="AD56">
            <v>70</v>
          </cell>
          <cell r="AE56" t="str">
            <v>-</v>
          </cell>
          <cell r="AF56">
            <v>38</v>
          </cell>
          <cell r="AH56">
            <v>0</v>
          </cell>
          <cell r="AJ56">
            <v>6</v>
          </cell>
          <cell r="AK56">
            <v>6.0525849647924996</v>
          </cell>
          <cell r="AL56">
            <v>0</v>
          </cell>
          <cell r="AM56">
            <v>8</v>
          </cell>
          <cell r="AN56">
            <v>40</v>
          </cell>
          <cell r="AO56" t="str">
            <v>-</v>
          </cell>
          <cell r="AP56">
            <v>37</v>
          </cell>
          <cell r="AR56">
            <v>0</v>
          </cell>
          <cell r="AS56">
            <v>0</v>
          </cell>
          <cell r="AT56">
            <v>6</v>
          </cell>
          <cell r="AU56">
            <v>7.2160025947470858</v>
          </cell>
          <cell r="AV56">
            <v>27</v>
          </cell>
          <cell r="AW56">
            <v>2</v>
          </cell>
          <cell r="AX56">
            <v>8</v>
          </cell>
          <cell r="AY56" t="str">
            <v>-</v>
          </cell>
          <cell r="AZ56">
            <v>37</v>
          </cell>
          <cell r="BC56">
            <v>35</v>
          </cell>
          <cell r="BD56">
            <v>8</v>
          </cell>
        </row>
        <row r="57">
          <cell r="H57" t="str">
            <v>TR475BPLCPHWLLT3A</v>
          </cell>
          <cell r="I57" t="str">
            <v>NJBR</v>
          </cell>
          <cell r="J57">
            <v>19</v>
          </cell>
          <cell r="K57">
            <v>19</v>
          </cell>
          <cell r="L57">
            <v>19</v>
          </cell>
          <cell r="M57">
            <v>68</v>
          </cell>
          <cell r="N57">
            <v>125</v>
          </cell>
          <cell r="O57">
            <v>61</v>
          </cell>
          <cell r="P57">
            <v>159</v>
          </cell>
          <cell r="Q57">
            <v>283</v>
          </cell>
          <cell r="R57">
            <v>180</v>
          </cell>
          <cell r="S57">
            <v>164</v>
          </cell>
          <cell r="T57" t="str">
            <v>ALARM STOP</v>
          </cell>
          <cell r="U57">
            <v>1.8222222222222222</v>
          </cell>
          <cell r="V57">
            <v>107</v>
          </cell>
          <cell r="W57">
            <v>46</v>
          </cell>
          <cell r="X57">
            <v>27</v>
          </cell>
          <cell r="Z57">
            <v>90</v>
          </cell>
          <cell r="AA57">
            <v>100.61422665977877</v>
          </cell>
          <cell r="AB57">
            <v>27</v>
          </cell>
          <cell r="AC57">
            <v>101</v>
          </cell>
          <cell r="AD57">
            <v>27</v>
          </cell>
          <cell r="AE57" t="str">
            <v>-</v>
          </cell>
          <cell r="AF57">
            <v>184</v>
          </cell>
          <cell r="AH57">
            <v>122</v>
          </cell>
          <cell r="AJ57">
            <v>112</v>
          </cell>
          <cell r="AK57">
            <v>110.96405768786248</v>
          </cell>
          <cell r="AL57">
            <v>0</v>
          </cell>
          <cell r="AM57">
            <v>111</v>
          </cell>
          <cell r="AN57">
            <v>30</v>
          </cell>
          <cell r="AO57" t="str">
            <v>-</v>
          </cell>
          <cell r="AP57">
            <v>198</v>
          </cell>
          <cell r="AR57">
            <v>126</v>
          </cell>
          <cell r="AT57">
            <v>110</v>
          </cell>
          <cell r="AU57">
            <v>127.18204573241739</v>
          </cell>
          <cell r="AV57">
            <v>27</v>
          </cell>
          <cell r="AW57">
            <v>127</v>
          </cell>
          <cell r="AX57">
            <v>27</v>
          </cell>
          <cell r="AY57" t="str">
            <v>-</v>
          </cell>
          <cell r="AZ57">
            <v>197</v>
          </cell>
          <cell r="BC57">
            <v>36</v>
          </cell>
          <cell r="BD57">
            <v>141</v>
          </cell>
        </row>
        <row r="58">
          <cell r="H58" t="str">
            <v>TR475NBPLCLTWL3A</v>
          </cell>
          <cell r="I58" t="str">
            <v>NJNY</v>
          </cell>
          <cell r="J58">
            <v>27</v>
          </cell>
          <cell r="K58">
            <v>27</v>
          </cell>
          <cell r="L58">
            <v>27</v>
          </cell>
          <cell r="M58">
            <v>160</v>
          </cell>
          <cell r="N58">
            <v>241</v>
          </cell>
          <cell r="O58">
            <v>158</v>
          </cell>
          <cell r="P58">
            <v>242</v>
          </cell>
          <cell r="Q58">
            <v>271</v>
          </cell>
          <cell r="R58">
            <v>298</v>
          </cell>
          <cell r="S58">
            <v>131</v>
          </cell>
          <cell r="T58" t="str">
            <v>B</v>
          </cell>
          <cell r="U58">
            <v>0.35309973045822102</v>
          </cell>
          <cell r="V58">
            <v>475</v>
          </cell>
          <cell r="W58">
            <v>144</v>
          </cell>
          <cell r="X58">
            <v>479</v>
          </cell>
          <cell r="Y58">
            <v>479</v>
          </cell>
          <cell r="Z58">
            <v>371</v>
          </cell>
          <cell r="AA58">
            <v>303.63936259826096</v>
          </cell>
          <cell r="AB58">
            <v>27</v>
          </cell>
          <cell r="AC58">
            <v>239</v>
          </cell>
          <cell r="AD58">
            <v>21</v>
          </cell>
          <cell r="AE58" t="str">
            <v>-</v>
          </cell>
          <cell r="AF58">
            <v>482</v>
          </cell>
          <cell r="AH58">
            <v>453</v>
          </cell>
          <cell r="AJ58">
            <v>338</v>
          </cell>
          <cell r="AK58">
            <v>354.07622044036117</v>
          </cell>
          <cell r="AL58">
            <v>0</v>
          </cell>
          <cell r="AM58">
            <v>354</v>
          </cell>
          <cell r="AN58">
            <v>30</v>
          </cell>
          <cell r="AO58" t="str">
            <v>-</v>
          </cell>
          <cell r="AP58">
            <v>461</v>
          </cell>
          <cell r="AR58">
            <v>404</v>
          </cell>
          <cell r="AT58">
            <v>351</v>
          </cell>
          <cell r="AU58">
            <v>406.80214627886699</v>
          </cell>
          <cell r="AV58">
            <v>27</v>
          </cell>
          <cell r="AW58">
            <v>407</v>
          </cell>
          <cell r="AX58">
            <v>27</v>
          </cell>
          <cell r="AY58" t="str">
            <v>-</v>
          </cell>
          <cell r="AZ58">
            <v>469</v>
          </cell>
          <cell r="BC58">
            <v>37</v>
          </cell>
          <cell r="BD58">
            <v>451</v>
          </cell>
        </row>
        <row r="59">
          <cell r="H59" t="str">
            <v>TR475NBPLCLTWPH3A</v>
          </cell>
          <cell r="I59" t="str">
            <v>NJNR</v>
          </cell>
          <cell r="J59">
            <v>6</v>
          </cell>
          <cell r="K59">
            <v>6</v>
          </cell>
          <cell r="L59">
            <v>6</v>
          </cell>
          <cell r="M59">
            <v>90</v>
          </cell>
          <cell r="N59">
            <v>108</v>
          </cell>
          <cell r="O59">
            <v>66</v>
          </cell>
          <cell r="P59">
            <v>144</v>
          </cell>
          <cell r="Q59">
            <v>188</v>
          </cell>
          <cell r="R59">
            <v>118</v>
          </cell>
          <cell r="S59">
            <v>136</v>
          </cell>
          <cell r="T59" t="str">
            <v>ALARM STOP</v>
          </cell>
          <cell r="U59">
            <v>27.2</v>
          </cell>
          <cell r="V59">
            <v>0</v>
          </cell>
          <cell r="W59">
            <v>75</v>
          </cell>
          <cell r="X59">
            <v>0</v>
          </cell>
          <cell r="Z59">
            <v>5</v>
          </cell>
          <cell r="AA59">
            <v>4.4917065473115514</v>
          </cell>
          <cell r="AB59">
            <v>27</v>
          </cell>
          <cell r="AC59">
            <v>131</v>
          </cell>
          <cell r="AD59">
            <v>786</v>
          </cell>
          <cell r="AE59" t="str">
            <v>STOP</v>
          </cell>
          <cell r="AF59">
            <v>111</v>
          </cell>
          <cell r="AH59">
            <v>0</v>
          </cell>
          <cell r="AJ59">
            <v>5</v>
          </cell>
          <cell r="AK59">
            <v>5.0438208039937491</v>
          </cell>
          <cell r="AL59">
            <v>0</v>
          </cell>
          <cell r="AM59">
            <v>126</v>
          </cell>
          <cell r="AN59">
            <v>756</v>
          </cell>
          <cell r="AO59" t="str">
            <v>STOP</v>
          </cell>
          <cell r="AP59">
            <v>111</v>
          </cell>
          <cell r="AR59">
            <v>0</v>
          </cell>
          <cell r="AT59">
            <v>5</v>
          </cell>
          <cell r="AU59">
            <v>5.4120019460603146</v>
          </cell>
          <cell r="AV59">
            <v>27</v>
          </cell>
          <cell r="AW59">
            <v>121</v>
          </cell>
          <cell r="AX59">
            <v>605</v>
          </cell>
          <cell r="AY59" t="str">
            <v>STOP</v>
          </cell>
          <cell r="AZ59">
            <v>111</v>
          </cell>
          <cell r="BC59">
            <v>38</v>
          </cell>
          <cell r="BD59">
            <v>6</v>
          </cell>
        </row>
        <row r="60">
          <cell r="H60" t="str">
            <v>TR475NBPLCOPH3A</v>
          </cell>
          <cell r="I60" t="str">
            <v>NEW</v>
          </cell>
          <cell r="J60">
            <v>6</v>
          </cell>
          <cell r="K60">
            <v>6</v>
          </cell>
          <cell r="L60">
            <v>6</v>
          </cell>
          <cell r="M60">
            <v>30</v>
          </cell>
          <cell r="N60">
            <v>48</v>
          </cell>
          <cell r="O60">
            <v>58</v>
          </cell>
          <cell r="P60">
            <v>80</v>
          </cell>
          <cell r="Q60">
            <v>55</v>
          </cell>
          <cell r="R60">
            <v>105</v>
          </cell>
          <cell r="S60">
            <v>8</v>
          </cell>
          <cell r="T60" t="str">
            <v>B</v>
          </cell>
          <cell r="U60">
            <v>0</v>
          </cell>
          <cell r="V60">
            <v>0</v>
          </cell>
          <cell r="W60">
            <v>54</v>
          </cell>
          <cell r="X60">
            <v>0</v>
          </cell>
          <cell r="Z60">
            <v>0</v>
          </cell>
          <cell r="AA60">
            <v>0</v>
          </cell>
          <cell r="AB60">
            <v>0</v>
          </cell>
          <cell r="AC60">
            <v>8</v>
          </cell>
          <cell r="AD60">
            <v>0</v>
          </cell>
          <cell r="AE60" t="str">
            <v>-</v>
          </cell>
          <cell r="AF60">
            <v>48</v>
          </cell>
          <cell r="AH60">
            <v>0</v>
          </cell>
          <cell r="AJ60">
            <v>0</v>
          </cell>
          <cell r="AK60">
            <v>0</v>
          </cell>
          <cell r="AL60">
            <v>0</v>
          </cell>
          <cell r="AM60">
            <v>8</v>
          </cell>
          <cell r="AN60">
            <v>0</v>
          </cell>
          <cell r="AO60" t="str">
            <v>-</v>
          </cell>
          <cell r="AP60">
            <v>48</v>
          </cell>
          <cell r="AR60">
            <v>0</v>
          </cell>
          <cell r="AT60">
            <v>0</v>
          </cell>
          <cell r="AU60">
            <v>0</v>
          </cell>
          <cell r="AV60">
            <v>0</v>
          </cell>
          <cell r="AW60">
            <v>8</v>
          </cell>
          <cell r="AX60">
            <v>0</v>
          </cell>
          <cell r="AY60" t="str">
            <v>-</v>
          </cell>
          <cell r="AZ60">
            <v>48</v>
          </cell>
          <cell r="BC60">
            <v>39</v>
          </cell>
          <cell r="BD60">
            <v>0</v>
          </cell>
        </row>
        <row r="61">
          <cell r="H61" t="str">
            <v>TR475NBPLCOW3A</v>
          </cell>
          <cell r="I61" t="str">
            <v>NJNB</v>
          </cell>
          <cell r="J61">
            <v>15</v>
          </cell>
          <cell r="K61">
            <v>15</v>
          </cell>
          <cell r="L61">
            <v>15</v>
          </cell>
          <cell r="M61">
            <v>45</v>
          </cell>
          <cell r="N61">
            <v>90</v>
          </cell>
          <cell r="O61">
            <v>62</v>
          </cell>
          <cell r="P61">
            <v>55</v>
          </cell>
          <cell r="Q61">
            <v>171</v>
          </cell>
          <cell r="R61">
            <v>114</v>
          </cell>
          <cell r="S61">
            <v>119</v>
          </cell>
          <cell r="T61" t="str">
            <v>ALARM STOP</v>
          </cell>
          <cell r="U61">
            <v>0.7579617834394905</v>
          </cell>
          <cell r="V61">
            <v>235</v>
          </cell>
          <cell r="W61">
            <v>48</v>
          </cell>
          <cell r="X61">
            <v>181</v>
          </cell>
          <cell r="Z61">
            <v>157</v>
          </cell>
          <cell r="AA61">
            <v>142.83626820450735</v>
          </cell>
          <cell r="AB61">
            <v>27</v>
          </cell>
          <cell r="AC61">
            <v>143</v>
          </cell>
          <cell r="AD61">
            <v>27</v>
          </cell>
          <cell r="AE61" t="str">
            <v>-</v>
          </cell>
          <cell r="AF61">
            <v>192</v>
          </cell>
          <cell r="AH61">
            <v>197</v>
          </cell>
          <cell r="AJ61">
            <v>159</v>
          </cell>
          <cell r="AK61">
            <v>180.56878478297622</v>
          </cell>
          <cell r="AL61">
            <v>0</v>
          </cell>
          <cell r="AM61">
            <v>181</v>
          </cell>
          <cell r="AN61">
            <v>30</v>
          </cell>
          <cell r="AO61" t="str">
            <v>-</v>
          </cell>
          <cell r="AP61">
            <v>193</v>
          </cell>
          <cell r="AR61">
            <v>205</v>
          </cell>
          <cell r="AT61">
            <v>179</v>
          </cell>
          <cell r="AU61">
            <v>207.46007459897874</v>
          </cell>
          <cell r="AV61">
            <v>27</v>
          </cell>
          <cell r="AW61">
            <v>207</v>
          </cell>
          <cell r="AX61">
            <v>27</v>
          </cell>
          <cell r="AY61" t="str">
            <v>STOP</v>
          </cell>
          <cell r="AZ61">
            <v>206</v>
          </cell>
          <cell r="BC61">
            <v>40</v>
          </cell>
          <cell r="BD61">
            <v>230</v>
          </cell>
        </row>
        <row r="62">
          <cell r="H62" t="str">
            <v>TR475NSTLCLTOWPS3A</v>
          </cell>
          <cell r="I62" t="str">
            <v>KJGH</v>
          </cell>
          <cell r="J62">
            <v>6</v>
          </cell>
          <cell r="K62">
            <v>6</v>
          </cell>
          <cell r="L62">
            <v>6</v>
          </cell>
          <cell r="M62">
            <v>25</v>
          </cell>
          <cell r="N62">
            <v>43</v>
          </cell>
          <cell r="O62">
            <v>27</v>
          </cell>
          <cell r="P62">
            <v>10</v>
          </cell>
          <cell r="Q62">
            <v>54</v>
          </cell>
          <cell r="R62">
            <v>81</v>
          </cell>
          <cell r="S62">
            <v>0</v>
          </cell>
          <cell r="T62" t="str">
            <v>R</v>
          </cell>
          <cell r="U62">
            <v>0</v>
          </cell>
          <cell r="V62">
            <v>55</v>
          </cell>
          <cell r="W62">
            <v>8</v>
          </cell>
          <cell r="X62">
            <v>131</v>
          </cell>
          <cell r="Y62">
            <v>131</v>
          </cell>
          <cell r="Z62">
            <v>80</v>
          </cell>
          <cell r="AA62">
            <v>62.883891662361734</v>
          </cell>
          <cell r="AB62">
            <v>27</v>
          </cell>
          <cell r="AC62">
            <v>51</v>
          </cell>
          <cell r="AD62">
            <v>22</v>
          </cell>
          <cell r="AE62" t="str">
            <v>-</v>
          </cell>
          <cell r="AF62">
            <v>95</v>
          </cell>
          <cell r="AH62">
            <v>43</v>
          </cell>
          <cell r="AI62">
            <v>43</v>
          </cell>
          <cell r="AJ62">
            <v>70</v>
          </cell>
          <cell r="AK62">
            <v>105.92023688386874</v>
          </cell>
          <cell r="AL62">
            <v>29</v>
          </cell>
          <cell r="AM62">
            <v>24</v>
          </cell>
          <cell r="AN62">
            <v>7</v>
          </cell>
          <cell r="AO62" t="str">
            <v>-</v>
          </cell>
          <cell r="AP62">
            <v>89</v>
          </cell>
          <cell r="AR62">
            <v>110</v>
          </cell>
          <cell r="AS62">
            <v>110</v>
          </cell>
          <cell r="AT62">
            <v>105</v>
          </cell>
          <cell r="AU62">
            <v>121.77004378635708</v>
          </cell>
          <cell r="AV62">
            <v>27</v>
          </cell>
          <cell r="AW62">
            <v>29</v>
          </cell>
          <cell r="AX62">
            <v>6</v>
          </cell>
          <cell r="AY62" t="str">
            <v>-</v>
          </cell>
          <cell r="AZ62">
            <v>111</v>
          </cell>
          <cell r="BC62">
            <v>41</v>
          </cell>
          <cell r="BD62">
            <v>135</v>
          </cell>
        </row>
        <row r="63">
          <cell r="H63" t="str">
            <v>TR475NSTLCLTWL3A</v>
          </cell>
          <cell r="I63" t="str">
            <v>KJJY</v>
          </cell>
          <cell r="J63">
            <v>24</v>
          </cell>
          <cell r="K63">
            <v>24</v>
          </cell>
          <cell r="L63">
            <v>24</v>
          </cell>
          <cell r="M63">
            <v>105</v>
          </cell>
          <cell r="N63">
            <v>177</v>
          </cell>
          <cell r="O63">
            <v>87</v>
          </cell>
          <cell r="P63">
            <v>97</v>
          </cell>
          <cell r="Q63">
            <v>104</v>
          </cell>
          <cell r="R63">
            <v>241</v>
          </cell>
          <cell r="S63">
            <v>0</v>
          </cell>
          <cell r="T63" t="str">
            <v>R</v>
          </cell>
          <cell r="U63">
            <v>0</v>
          </cell>
          <cell r="V63">
            <v>201</v>
          </cell>
          <cell r="W63">
            <v>44</v>
          </cell>
          <cell r="X63">
            <v>228</v>
          </cell>
          <cell r="Y63">
            <v>228</v>
          </cell>
          <cell r="Z63">
            <v>139</v>
          </cell>
          <cell r="AA63">
            <v>141.93792689504505</v>
          </cell>
          <cell r="AB63">
            <v>27</v>
          </cell>
          <cell r="AC63">
            <v>89</v>
          </cell>
          <cell r="AD63">
            <v>17</v>
          </cell>
          <cell r="AE63" t="str">
            <v>-</v>
          </cell>
          <cell r="AF63">
            <v>267</v>
          </cell>
          <cell r="AH63">
            <v>246</v>
          </cell>
          <cell r="AJ63">
            <v>158</v>
          </cell>
          <cell r="AK63">
            <v>176.53372813978123</v>
          </cell>
          <cell r="AL63">
            <v>0</v>
          </cell>
          <cell r="AM63">
            <v>177</v>
          </cell>
          <cell r="AN63">
            <v>30</v>
          </cell>
          <cell r="AO63" t="str">
            <v>-</v>
          </cell>
          <cell r="AP63">
            <v>280</v>
          </cell>
          <cell r="AR63">
            <v>201</v>
          </cell>
          <cell r="AT63">
            <v>175</v>
          </cell>
          <cell r="AU63">
            <v>202.95007297726181</v>
          </cell>
          <cell r="AV63">
            <v>27</v>
          </cell>
          <cell r="AW63">
            <v>203</v>
          </cell>
          <cell r="AX63">
            <v>27</v>
          </cell>
          <cell r="AY63" t="str">
            <v>-</v>
          </cell>
          <cell r="AZ63">
            <v>291</v>
          </cell>
          <cell r="BC63">
            <v>42</v>
          </cell>
          <cell r="BD63">
            <v>225</v>
          </cell>
        </row>
        <row r="64">
          <cell r="H64" t="str">
            <v>TR475NSTLCOW3A</v>
          </cell>
          <cell r="I64" t="str">
            <v>KJJB</v>
          </cell>
          <cell r="J64">
            <v>14</v>
          </cell>
          <cell r="K64">
            <v>14</v>
          </cell>
          <cell r="L64">
            <v>14</v>
          </cell>
          <cell r="M64">
            <v>110</v>
          </cell>
          <cell r="N64">
            <v>152</v>
          </cell>
          <cell r="O64">
            <v>107</v>
          </cell>
          <cell r="P64">
            <v>80</v>
          </cell>
          <cell r="Q64">
            <v>82</v>
          </cell>
          <cell r="R64">
            <v>109</v>
          </cell>
          <cell r="S64">
            <v>80</v>
          </cell>
          <cell r="T64" t="str">
            <v>B</v>
          </cell>
          <cell r="U64">
            <v>3.2</v>
          </cell>
          <cell r="V64">
            <v>25</v>
          </cell>
          <cell r="W64">
            <v>64</v>
          </cell>
          <cell r="X64">
            <v>0</v>
          </cell>
          <cell r="Y64">
            <v>0</v>
          </cell>
          <cell r="Z64">
            <v>25</v>
          </cell>
          <cell r="AA64">
            <v>22.458532736557761</v>
          </cell>
          <cell r="AB64">
            <v>27</v>
          </cell>
          <cell r="AC64">
            <v>55</v>
          </cell>
          <cell r="AD64">
            <v>66</v>
          </cell>
          <cell r="AE64" t="str">
            <v>-</v>
          </cell>
          <cell r="AF64">
            <v>168</v>
          </cell>
          <cell r="AH64">
            <v>0</v>
          </cell>
          <cell r="AI64">
            <v>0</v>
          </cell>
          <cell r="AJ64">
            <v>25</v>
          </cell>
          <cell r="AK64">
            <v>25.219104019968746</v>
          </cell>
          <cell r="AL64">
            <v>0</v>
          </cell>
          <cell r="AM64">
            <v>30</v>
          </cell>
          <cell r="AN64">
            <v>36</v>
          </cell>
          <cell r="AO64" t="str">
            <v>-</v>
          </cell>
          <cell r="AP64">
            <v>168</v>
          </cell>
          <cell r="AR64">
            <v>0</v>
          </cell>
          <cell r="AS64">
            <v>0</v>
          </cell>
          <cell r="AT64">
            <v>25</v>
          </cell>
          <cell r="AU64">
            <v>28.864010378988343</v>
          </cell>
          <cell r="AV64">
            <v>27</v>
          </cell>
          <cell r="AW64">
            <v>5</v>
          </cell>
          <cell r="AX64">
            <v>5</v>
          </cell>
          <cell r="AY64" t="str">
            <v>-</v>
          </cell>
          <cell r="AZ64">
            <v>168</v>
          </cell>
          <cell r="BC64">
            <v>43</v>
          </cell>
          <cell r="BD64">
            <v>32</v>
          </cell>
        </row>
        <row r="65">
          <cell r="H65" t="str">
            <v>TR475NSTLCWL3A</v>
          </cell>
          <cell r="I65" t="str">
            <v>KJJW</v>
          </cell>
          <cell r="J65">
            <v>10</v>
          </cell>
          <cell r="K65">
            <v>10</v>
          </cell>
          <cell r="L65">
            <v>10</v>
          </cell>
          <cell r="M65">
            <v>70</v>
          </cell>
          <cell r="N65">
            <v>100</v>
          </cell>
          <cell r="O65">
            <v>100</v>
          </cell>
          <cell r="P65">
            <v>60</v>
          </cell>
          <cell r="Q65">
            <v>30</v>
          </cell>
          <cell r="R65">
            <v>66</v>
          </cell>
          <cell r="S65">
            <v>64</v>
          </cell>
          <cell r="T65" t="str">
            <v>B</v>
          </cell>
          <cell r="U65">
            <v>1.5238095238095237</v>
          </cell>
          <cell r="V65">
            <v>18</v>
          </cell>
          <cell r="W65">
            <v>45</v>
          </cell>
          <cell r="X65">
            <v>0</v>
          </cell>
          <cell r="Y65">
            <v>0</v>
          </cell>
          <cell r="Z65">
            <v>42</v>
          </cell>
          <cell r="AA65">
            <v>29.645263212256246</v>
          </cell>
          <cell r="AB65">
            <v>27</v>
          </cell>
          <cell r="AC65">
            <v>22</v>
          </cell>
          <cell r="AD65">
            <v>20</v>
          </cell>
          <cell r="AE65" t="str">
            <v>-</v>
          </cell>
          <cell r="AF65">
            <v>127</v>
          </cell>
          <cell r="AH65">
            <v>20</v>
          </cell>
          <cell r="AI65">
            <v>20</v>
          </cell>
          <cell r="AJ65">
            <v>33</v>
          </cell>
          <cell r="AK65">
            <v>38.333038110352497</v>
          </cell>
          <cell r="AL65">
            <v>29</v>
          </cell>
          <cell r="AM65">
            <v>9</v>
          </cell>
          <cell r="AN65">
            <v>7</v>
          </cell>
          <cell r="AO65" t="str">
            <v>-</v>
          </cell>
          <cell r="AP65">
            <v>121</v>
          </cell>
          <cell r="AR65">
            <v>39</v>
          </cell>
          <cell r="AS65">
            <v>39</v>
          </cell>
          <cell r="AT65">
            <v>38</v>
          </cell>
          <cell r="AU65">
            <v>44.1980158928259</v>
          </cell>
          <cell r="AV65">
            <v>27</v>
          </cell>
          <cell r="AW65">
            <v>10</v>
          </cell>
          <cell r="AX65">
            <v>6</v>
          </cell>
          <cell r="AY65" t="str">
            <v>-</v>
          </cell>
          <cell r="AZ65">
            <v>125</v>
          </cell>
          <cell r="BC65">
            <v>44</v>
          </cell>
          <cell r="BD65">
            <v>49</v>
          </cell>
        </row>
        <row r="66">
          <cell r="H66" t="str">
            <v>TR575BICCRPLC3A</v>
          </cell>
          <cell r="I66" t="str">
            <v>KKUA</v>
          </cell>
          <cell r="J66">
            <v>6</v>
          </cell>
          <cell r="K66">
            <v>6</v>
          </cell>
          <cell r="L66">
            <v>6</v>
          </cell>
          <cell r="M66">
            <v>20</v>
          </cell>
          <cell r="N66">
            <v>38</v>
          </cell>
          <cell r="O66">
            <v>29</v>
          </cell>
          <cell r="P66">
            <v>8</v>
          </cell>
          <cell r="Q66">
            <v>25</v>
          </cell>
          <cell r="R66">
            <v>64</v>
          </cell>
          <cell r="S66">
            <v>0</v>
          </cell>
          <cell r="T66" t="str">
            <v>R</v>
          </cell>
          <cell r="U66">
            <v>0</v>
          </cell>
          <cell r="V66">
            <v>67</v>
          </cell>
          <cell r="W66">
            <v>8</v>
          </cell>
          <cell r="X66">
            <v>65</v>
          </cell>
          <cell r="Y66">
            <v>65</v>
          </cell>
          <cell r="Z66">
            <v>57</v>
          </cell>
          <cell r="AA66">
            <v>53.002137258276314</v>
          </cell>
          <cell r="AB66">
            <v>27</v>
          </cell>
          <cell r="AC66">
            <v>8</v>
          </cell>
          <cell r="AD66">
            <v>4</v>
          </cell>
          <cell r="AE66" t="str">
            <v>-</v>
          </cell>
          <cell r="AF66">
            <v>75</v>
          </cell>
          <cell r="AH66">
            <v>65</v>
          </cell>
          <cell r="AI66">
            <v>65</v>
          </cell>
          <cell r="AJ66">
            <v>59</v>
          </cell>
          <cell r="AK66">
            <v>61.534613808723741</v>
          </cell>
          <cell r="AL66">
            <v>29</v>
          </cell>
          <cell r="AM66">
            <v>14</v>
          </cell>
          <cell r="AN66">
            <v>7</v>
          </cell>
          <cell r="AO66" t="str">
            <v>-</v>
          </cell>
          <cell r="AP66">
            <v>76</v>
          </cell>
          <cell r="AR66">
            <v>63</v>
          </cell>
          <cell r="AS66">
            <v>63</v>
          </cell>
          <cell r="AT66">
            <v>61</v>
          </cell>
          <cell r="AU66">
            <v>70.35602529878409</v>
          </cell>
          <cell r="AV66">
            <v>27</v>
          </cell>
          <cell r="AW66">
            <v>16</v>
          </cell>
          <cell r="AX66">
            <v>6</v>
          </cell>
          <cell r="AY66" t="str">
            <v>-</v>
          </cell>
          <cell r="AZ66">
            <v>78</v>
          </cell>
          <cell r="BC66">
            <v>45</v>
          </cell>
          <cell r="BD66">
            <v>78</v>
          </cell>
        </row>
        <row r="67">
          <cell r="H67" t="str">
            <v>TR575BICLCPSOCRP3A</v>
          </cell>
          <cell r="I67" t="str">
            <v>EBNP</v>
          </cell>
          <cell r="J67">
            <v>9</v>
          </cell>
          <cell r="K67">
            <v>9</v>
          </cell>
          <cell r="L67">
            <v>9</v>
          </cell>
          <cell r="M67">
            <v>85</v>
          </cell>
          <cell r="N67">
            <v>112</v>
          </cell>
          <cell r="O67">
            <v>48</v>
          </cell>
          <cell r="P67">
            <v>103</v>
          </cell>
          <cell r="Q67">
            <v>165</v>
          </cell>
          <cell r="R67">
            <v>125</v>
          </cell>
          <cell r="S67">
            <v>88</v>
          </cell>
          <cell r="T67" t="str">
            <v>B</v>
          </cell>
          <cell r="U67">
            <v>1.0232558139534884</v>
          </cell>
          <cell r="V67">
            <v>133</v>
          </cell>
          <cell r="W67">
            <v>41</v>
          </cell>
          <cell r="X67">
            <v>13</v>
          </cell>
          <cell r="Y67">
            <v>13</v>
          </cell>
          <cell r="Z67">
            <v>86</v>
          </cell>
          <cell r="AA67">
            <v>92.529154874617959</v>
          </cell>
          <cell r="AB67">
            <v>27</v>
          </cell>
          <cell r="AC67">
            <v>15</v>
          </cell>
          <cell r="AD67">
            <v>4</v>
          </cell>
          <cell r="AE67" t="str">
            <v>-</v>
          </cell>
          <cell r="AF67">
            <v>168</v>
          </cell>
          <cell r="AH67">
            <v>110</v>
          </cell>
          <cell r="AI67">
            <v>110</v>
          </cell>
          <cell r="AJ67">
            <v>103</v>
          </cell>
          <cell r="AK67">
            <v>120.04293513505124</v>
          </cell>
          <cell r="AL67">
            <v>28</v>
          </cell>
          <cell r="AM67">
            <v>22</v>
          </cell>
          <cell r="AN67">
            <v>6</v>
          </cell>
          <cell r="AO67" t="str">
            <v>-</v>
          </cell>
          <cell r="AP67">
            <v>179</v>
          </cell>
          <cell r="AR67">
            <v>127</v>
          </cell>
          <cell r="AS67">
            <v>127</v>
          </cell>
          <cell r="AT67">
            <v>119</v>
          </cell>
          <cell r="AU67">
            <v>138.00604962453801</v>
          </cell>
          <cell r="AV67">
            <v>27</v>
          </cell>
          <cell r="AW67">
            <v>30</v>
          </cell>
          <cell r="AX67">
            <v>6</v>
          </cell>
          <cell r="AY67" t="str">
            <v>-</v>
          </cell>
          <cell r="AZ67">
            <v>189</v>
          </cell>
          <cell r="BC67">
            <v>46</v>
          </cell>
          <cell r="BD67">
            <v>153</v>
          </cell>
        </row>
        <row r="68">
          <cell r="H68" t="str">
            <v>TR575BPELCO3A</v>
          </cell>
          <cell r="I68" t="str">
            <v>KKBB</v>
          </cell>
          <cell r="J68">
            <v>33</v>
          </cell>
          <cell r="K68">
            <v>33</v>
          </cell>
          <cell r="L68">
            <v>33</v>
          </cell>
          <cell r="M68">
            <v>220</v>
          </cell>
          <cell r="N68">
            <v>319</v>
          </cell>
          <cell r="O68">
            <v>275</v>
          </cell>
          <cell r="P68">
            <v>153</v>
          </cell>
          <cell r="Q68">
            <v>244</v>
          </cell>
          <cell r="R68">
            <v>512</v>
          </cell>
          <cell r="S68">
            <v>7</v>
          </cell>
          <cell r="T68" t="str">
            <v>R</v>
          </cell>
          <cell r="U68">
            <v>2.0771513353115726E-2</v>
          </cell>
          <cell r="V68">
            <v>362</v>
          </cell>
          <cell r="W68">
            <v>106</v>
          </cell>
          <cell r="X68">
            <v>465</v>
          </cell>
          <cell r="Y68">
            <v>465</v>
          </cell>
          <cell r="Z68">
            <v>337</v>
          </cell>
          <cell r="AA68">
            <v>397.06685878234117</v>
          </cell>
          <cell r="AB68">
            <v>27</v>
          </cell>
          <cell r="AC68">
            <v>135</v>
          </cell>
          <cell r="AD68">
            <v>9</v>
          </cell>
          <cell r="AE68" t="str">
            <v>-</v>
          </cell>
          <cell r="AF68">
            <v>538</v>
          </cell>
          <cell r="AH68">
            <v>390</v>
          </cell>
          <cell r="AI68">
            <v>390</v>
          </cell>
          <cell r="AJ68">
            <v>442</v>
          </cell>
          <cell r="AK68">
            <v>431.751060821865</v>
          </cell>
          <cell r="AL68">
            <v>29</v>
          </cell>
          <cell r="AM68">
            <v>83</v>
          </cell>
          <cell r="AN68">
            <v>6</v>
          </cell>
          <cell r="AO68" t="str">
            <v>-</v>
          </cell>
          <cell r="AP68">
            <v>606</v>
          </cell>
          <cell r="AR68">
            <v>451</v>
          </cell>
          <cell r="AS68">
            <v>451</v>
          </cell>
          <cell r="AT68">
            <v>428</v>
          </cell>
          <cell r="AU68">
            <v>496.10017838886216</v>
          </cell>
          <cell r="AV68">
            <v>27</v>
          </cell>
          <cell r="AW68">
            <v>106</v>
          </cell>
          <cell r="AX68">
            <v>6</v>
          </cell>
          <cell r="AY68" t="str">
            <v>-</v>
          </cell>
          <cell r="AZ68">
            <v>597</v>
          </cell>
          <cell r="BC68">
            <v>47</v>
          </cell>
          <cell r="BD68">
            <v>550</v>
          </cell>
        </row>
        <row r="69">
          <cell r="H69" t="str">
            <v>TR575BPELCO3AS</v>
          </cell>
          <cell r="I69" t="str">
            <v>KKBC</v>
          </cell>
          <cell r="J69">
            <v>34</v>
          </cell>
          <cell r="K69">
            <v>34</v>
          </cell>
          <cell r="L69">
            <v>34</v>
          </cell>
          <cell r="M69">
            <v>130</v>
          </cell>
          <cell r="N69">
            <v>232</v>
          </cell>
          <cell r="O69">
            <v>64</v>
          </cell>
          <cell r="P69">
            <v>247</v>
          </cell>
          <cell r="Q69">
            <v>249</v>
          </cell>
          <cell r="R69">
            <v>334</v>
          </cell>
          <cell r="S69">
            <v>0</v>
          </cell>
          <cell r="T69" t="str">
            <v>R</v>
          </cell>
          <cell r="U69">
            <v>0</v>
          </cell>
          <cell r="V69">
            <v>406</v>
          </cell>
          <cell r="W69">
            <v>123</v>
          </cell>
          <cell r="X69">
            <v>400</v>
          </cell>
          <cell r="Y69">
            <v>400</v>
          </cell>
          <cell r="Z69">
            <v>276</v>
          </cell>
          <cell r="AA69">
            <v>469.83250484878835</v>
          </cell>
          <cell r="AB69">
            <v>27</v>
          </cell>
          <cell r="AC69">
            <v>124</v>
          </cell>
          <cell r="AD69">
            <v>7</v>
          </cell>
          <cell r="AE69" t="str">
            <v>-</v>
          </cell>
          <cell r="AF69">
            <v>411</v>
          </cell>
          <cell r="AH69">
            <v>440</v>
          </cell>
          <cell r="AI69">
            <v>440</v>
          </cell>
          <cell r="AJ69">
            <v>523</v>
          </cell>
          <cell r="AK69">
            <v>267.32250261166871</v>
          </cell>
          <cell r="AL69">
            <v>29</v>
          </cell>
          <cell r="AM69">
            <v>41</v>
          </cell>
          <cell r="AN69">
            <v>5</v>
          </cell>
          <cell r="AO69" t="str">
            <v>-</v>
          </cell>
          <cell r="AP69">
            <v>572</v>
          </cell>
          <cell r="AR69">
            <v>280</v>
          </cell>
          <cell r="AS69">
            <v>280</v>
          </cell>
          <cell r="AT69">
            <v>265</v>
          </cell>
          <cell r="AU69">
            <v>307.58211060109454</v>
          </cell>
          <cell r="AV69">
            <v>27</v>
          </cell>
          <cell r="AW69">
            <v>56</v>
          </cell>
          <cell r="AX69">
            <v>5</v>
          </cell>
          <cell r="AY69" t="str">
            <v>-</v>
          </cell>
          <cell r="AZ69">
            <v>404</v>
          </cell>
          <cell r="BC69">
            <v>48</v>
          </cell>
          <cell r="BD69">
            <v>341</v>
          </cell>
        </row>
        <row r="70">
          <cell r="H70" t="str">
            <v>TR575BPELCO3ASLT</v>
          </cell>
          <cell r="I70" t="str">
            <v>EBSOT</v>
          </cell>
          <cell r="J70">
            <v>0</v>
          </cell>
          <cell r="K70">
            <v>0</v>
          </cell>
          <cell r="L70">
            <v>0</v>
          </cell>
          <cell r="M70">
            <v>0</v>
          </cell>
          <cell r="N70">
            <v>0</v>
          </cell>
          <cell r="O70">
            <v>93</v>
          </cell>
          <cell r="P70">
            <v>152</v>
          </cell>
          <cell r="Q70">
            <v>138</v>
          </cell>
          <cell r="R70">
            <v>206</v>
          </cell>
          <cell r="S70">
            <v>25</v>
          </cell>
          <cell r="T70" t="str">
            <v>-</v>
          </cell>
          <cell r="U70">
            <v>0.12195121951219512</v>
          </cell>
          <cell r="V70">
            <v>291</v>
          </cell>
          <cell r="W70">
            <v>128</v>
          </cell>
          <cell r="X70">
            <v>299</v>
          </cell>
          <cell r="Z70">
            <v>205</v>
          </cell>
          <cell r="AA70">
            <v>118.76666666666665</v>
          </cell>
          <cell r="AB70">
            <v>7</v>
          </cell>
          <cell r="AC70">
            <v>119</v>
          </cell>
          <cell r="AD70">
            <v>7</v>
          </cell>
          <cell r="AE70" t="str">
            <v>-</v>
          </cell>
          <cell r="AF70">
            <v>133</v>
          </cell>
          <cell r="AH70">
            <v>426</v>
          </cell>
          <cell r="AJ70">
            <v>509</v>
          </cell>
          <cell r="AK70">
            <v>36.4</v>
          </cell>
          <cell r="AL70">
            <v>0</v>
          </cell>
          <cell r="AM70">
            <v>36</v>
          </cell>
          <cell r="AN70">
            <v>7</v>
          </cell>
          <cell r="AO70" t="str">
            <v>-</v>
          </cell>
          <cell r="AP70">
            <v>331</v>
          </cell>
          <cell r="AR70">
            <v>167</v>
          </cell>
          <cell r="AT70">
            <v>156</v>
          </cell>
          <cell r="AU70">
            <v>46.9</v>
          </cell>
          <cell r="AV70">
            <v>7</v>
          </cell>
          <cell r="AW70">
            <v>47</v>
          </cell>
          <cell r="AX70">
            <v>7</v>
          </cell>
          <cell r="AY70" t="str">
            <v>-</v>
          </cell>
          <cell r="AZ70">
            <v>101</v>
          </cell>
          <cell r="BC70">
            <v>49</v>
          </cell>
          <cell r="BD70">
            <v>201</v>
          </cell>
        </row>
        <row r="71">
          <cell r="H71" t="str">
            <v>TR575BPELCOPS3A</v>
          </cell>
          <cell r="I71" t="str">
            <v>KKEB</v>
          </cell>
          <cell r="J71">
            <v>8</v>
          </cell>
          <cell r="K71">
            <v>8</v>
          </cell>
          <cell r="L71">
            <v>8</v>
          </cell>
          <cell r="M71">
            <v>40</v>
          </cell>
          <cell r="N71">
            <v>64</v>
          </cell>
          <cell r="O71">
            <v>7</v>
          </cell>
          <cell r="P71">
            <v>30</v>
          </cell>
          <cell r="Q71">
            <v>84</v>
          </cell>
          <cell r="R71">
            <v>61</v>
          </cell>
          <cell r="S71">
            <v>30</v>
          </cell>
          <cell r="T71" t="str">
            <v>B</v>
          </cell>
          <cell r="U71">
            <v>0.54545454545454541</v>
          </cell>
          <cell r="V71">
            <v>60</v>
          </cell>
          <cell r="W71">
            <v>25</v>
          </cell>
          <cell r="X71">
            <v>33</v>
          </cell>
          <cell r="Y71">
            <v>33</v>
          </cell>
          <cell r="Z71">
            <v>55</v>
          </cell>
          <cell r="AA71">
            <v>42.22204154472859</v>
          </cell>
          <cell r="AB71">
            <v>27</v>
          </cell>
          <cell r="AC71">
            <v>8</v>
          </cell>
          <cell r="AD71">
            <v>5</v>
          </cell>
          <cell r="AE71" t="str">
            <v>-</v>
          </cell>
          <cell r="AF71">
            <v>100</v>
          </cell>
          <cell r="AH71">
            <v>50</v>
          </cell>
          <cell r="AI71">
            <v>50</v>
          </cell>
          <cell r="AJ71">
            <v>47</v>
          </cell>
          <cell r="AK71">
            <v>50.438208039937493</v>
          </cell>
          <cell r="AL71">
            <v>29</v>
          </cell>
          <cell r="AM71">
            <v>11</v>
          </cell>
          <cell r="AN71">
            <v>7</v>
          </cell>
          <cell r="AO71" t="str">
            <v>-</v>
          </cell>
          <cell r="AP71">
            <v>95</v>
          </cell>
          <cell r="AR71">
            <v>52</v>
          </cell>
          <cell r="AS71">
            <v>52</v>
          </cell>
          <cell r="AT71">
            <v>50</v>
          </cell>
          <cell r="AU71">
            <v>57.728020757976687</v>
          </cell>
          <cell r="AV71">
            <v>27</v>
          </cell>
          <cell r="AW71">
            <v>13</v>
          </cell>
          <cell r="AX71">
            <v>6</v>
          </cell>
          <cell r="AY71" t="str">
            <v>-</v>
          </cell>
          <cell r="AZ71">
            <v>97</v>
          </cell>
          <cell r="BC71">
            <v>50</v>
          </cell>
          <cell r="BD71">
            <v>64</v>
          </cell>
        </row>
        <row r="72">
          <cell r="H72" t="str">
            <v>TR575BPELCOPS3AS</v>
          </cell>
          <cell r="I72" t="str">
            <v>KKES</v>
          </cell>
          <cell r="J72">
            <v>7</v>
          </cell>
          <cell r="K72">
            <v>7</v>
          </cell>
          <cell r="L72">
            <v>7</v>
          </cell>
          <cell r="M72">
            <v>25</v>
          </cell>
          <cell r="N72">
            <v>46</v>
          </cell>
          <cell r="O72">
            <v>16</v>
          </cell>
          <cell r="P72">
            <v>15</v>
          </cell>
          <cell r="Q72">
            <v>53</v>
          </cell>
          <cell r="R72">
            <v>58</v>
          </cell>
          <cell r="S72">
            <v>11</v>
          </cell>
          <cell r="T72" t="str">
            <v>B</v>
          </cell>
          <cell r="U72">
            <v>0.16417910447761194</v>
          </cell>
          <cell r="V72">
            <v>85</v>
          </cell>
          <cell r="W72">
            <v>8</v>
          </cell>
          <cell r="X72">
            <v>100</v>
          </cell>
          <cell r="Y72">
            <v>100</v>
          </cell>
          <cell r="Z72">
            <v>67</v>
          </cell>
          <cell r="AA72">
            <v>98.817544040854145</v>
          </cell>
          <cell r="AB72">
            <v>27</v>
          </cell>
          <cell r="AC72">
            <v>44</v>
          </cell>
          <cell r="AD72">
            <v>12</v>
          </cell>
          <cell r="AE72" t="str">
            <v>-</v>
          </cell>
          <cell r="AF72">
            <v>90</v>
          </cell>
          <cell r="AH72">
            <v>79</v>
          </cell>
          <cell r="AI72">
            <v>79</v>
          </cell>
          <cell r="AJ72">
            <v>110</v>
          </cell>
          <cell r="AK72">
            <v>59.517085487126238</v>
          </cell>
          <cell r="AL72">
            <v>29</v>
          </cell>
          <cell r="AM72">
            <v>13</v>
          </cell>
          <cell r="AN72">
            <v>7</v>
          </cell>
          <cell r="AO72" t="str">
            <v>-</v>
          </cell>
          <cell r="AP72">
            <v>118</v>
          </cell>
          <cell r="AR72">
            <v>61</v>
          </cell>
          <cell r="AS72">
            <v>61</v>
          </cell>
          <cell r="AT72">
            <v>59</v>
          </cell>
          <cell r="AU72">
            <v>68.552024650097309</v>
          </cell>
          <cell r="AV72">
            <v>27</v>
          </cell>
          <cell r="AW72">
            <v>15</v>
          </cell>
          <cell r="AX72">
            <v>6</v>
          </cell>
          <cell r="AY72" t="str">
            <v>-</v>
          </cell>
          <cell r="AZ72">
            <v>84</v>
          </cell>
          <cell r="BC72">
            <v>51</v>
          </cell>
          <cell r="BD72">
            <v>76</v>
          </cell>
        </row>
        <row r="73">
          <cell r="H73" t="str">
            <v>TR575BPELCWL3A</v>
          </cell>
          <cell r="I73" t="str">
            <v>KKBW</v>
          </cell>
          <cell r="J73">
            <v>14</v>
          </cell>
          <cell r="K73">
            <v>14</v>
          </cell>
          <cell r="L73">
            <v>14</v>
          </cell>
          <cell r="M73">
            <v>96</v>
          </cell>
          <cell r="N73">
            <v>138</v>
          </cell>
          <cell r="O73">
            <v>39</v>
          </cell>
          <cell r="P73">
            <v>30</v>
          </cell>
          <cell r="Q73">
            <v>201</v>
          </cell>
          <cell r="R73">
            <v>179</v>
          </cell>
          <cell r="S73">
            <v>61</v>
          </cell>
          <cell r="T73" t="str">
            <v>B</v>
          </cell>
          <cell r="U73">
            <v>0.76249999999999996</v>
          </cell>
          <cell r="V73">
            <v>98</v>
          </cell>
          <cell r="W73">
            <v>25</v>
          </cell>
          <cell r="X73">
            <v>54</v>
          </cell>
          <cell r="Y73">
            <v>54</v>
          </cell>
          <cell r="Z73">
            <v>80</v>
          </cell>
          <cell r="AA73">
            <v>85.342424398919491</v>
          </cell>
          <cell r="AB73">
            <v>27</v>
          </cell>
          <cell r="AC73">
            <v>35</v>
          </cell>
          <cell r="AD73">
            <v>11</v>
          </cell>
          <cell r="AE73" t="str">
            <v>-</v>
          </cell>
          <cell r="AF73">
            <v>190</v>
          </cell>
          <cell r="AH73">
            <v>82</v>
          </cell>
          <cell r="AI73">
            <v>82</v>
          </cell>
          <cell r="AJ73">
            <v>95</v>
          </cell>
          <cell r="AK73">
            <v>100.87641607987499</v>
          </cell>
          <cell r="AL73">
            <v>30</v>
          </cell>
          <cell r="AM73">
            <v>22</v>
          </cell>
          <cell r="AN73">
            <v>7</v>
          </cell>
          <cell r="AO73" t="str">
            <v>-</v>
          </cell>
          <cell r="AP73">
            <v>200</v>
          </cell>
          <cell r="AR73">
            <v>102</v>
          </cell>
          <cell r="AS73">
            <v>102</v>
          </cell>
          <cell r="AT73">
            <v>100</v>
          </cell>
          <cell r="AU73">
            <v>116.35804184029676</v>
          </cell>
          <cell r="AV73">
            <v>27</v>
          </cell>
          <cell r="AW73">
            <v>24</v>
          </cell>
          <cell r="AX73">
            <v>6</v>
          </cell>
          <cell r="AY73" t="str">
            <v>-</v>
          </cell>
          <cell r="AZ73">
            <v>203</v>
          </cell>
          <cell r="BC73">
            <v>52</v>
          </cell>
          <cell r="BD73">
            <v>129</v>
          </cell>
        </row>
        <row r="74">
          <cell r="H74" t="str">
            <v>TR575BPELCWL3AS</v>
          </cell>
          <cell r="I74" t="str">
            <v>KKBT</v>
          </cell>
          <cell r="J74">
            <v>15</v>
          </cell>
          <cell r="K74">
            <v>15</v>
          </cell>
          <cell r="L74">
            <v>15</v>
          </cell>
          <cell r="M74">
            <v>90</v>
          </cell>
          <cell r="N74">
            <v>135</v>
          </cell>
          <cell r="O74">
            <v>54</v>
          </cell>
          <cell r="P74">
            <v>30</v>
          </cell>
          <cell r="Q74">
            <v>69</v>
          </cell>
          <cell r="R74">
            <v>101</v>
          </cell>
          <cell r="S74">
            <v>22</v>
          </cell>
          <cell r="T74" t="str">
            <v>B</v>
          </cell>
          <cell r="U74">
            <v>0.25</v>
          </cell>
          <cell r="V74">
            <v>166</v>
          </cell>
          <cell r="W74">
            <v>25</v>
          </cell>
          <cell r="X74">
            <v>115</v>
          </cell>
          <cell r="Y74">
            <v>115</v>
          </cell>
          <cell r="Z74">
            <v>88</v>
          </cell>
          <cell r="AA74">
            <v>118.58105284902499</v>
          </cell>
          <cell r="AB74">
            <v>27</v>
          </cell>
          <cell r="AC74">
            <v>49</v>
          </cell>
          <cell r="AD74">
            <v>11</v>
          </cell>
          <cell r="AE74" t="str">
            <v>-</v>
          </cell>
          <cell r="AF74">
            <v>192</v>
          </cell>
          <cell r="AH74">
            <v>98</v>
          </cell>
          <cell r="AI74">
            <v>98</v>
          </cell>
          <cell r="AJ74">
            <v>132</v>
          </cell>
          <cell r="AK74">
            <v>77.674840381503742</v>
          </cell>
          <cell r="AL74">
            <v>29</v>
          </cell>
          <cell r="AM74">
            <v>15</v>
          </cell>
          <cell r="AN74">
            <v>6</v>
          </cell>
          <cell r="AO74" t="str">
            <v>-</v>
          </cell>
          <cell r="AP74">
            <v>221</v>
          </cell>
          <cell r="AR74">
            <v>79</v>
          </cell>
          <cell r="AS74">
            <v>79</v>
          </cell>
          <cell r="AT74">
            <v>77</v>
          </cell>
          <cell r="AU74">
            <v>89.298032109995191</v>
          </cell>
          <cell r="AV74">
            <v>27</v>
          </cell>
          <cell r="AW74">
            <v>17</v>
          </cell>
          <cell r="AX74">
            <v>5</v>
          </cell>
          <cell r="AY74" t="str">
            <v>-</v>
          </cell>
          <cell r="AZ74">
            <v>185</v>
          </cell>
          <cell r="BC74">
            <v>53</v>
          </cell>
          <cell r="BD74">
            <v>99</v>
          </cell>
        </row>
        <row r="75">
          <cell r="H75" t="str">
            <v>TR575NBPLCOWPS3AS</v>
          </cell>
          <cell r="I75" t="str">
            <v>NKFS</v>
          </cell>
          <cell r="J75">
            <v>6</v>
          </cell>
          <cell r="K75">
            <v>6</v>
          </cell>
          <cell r="L75">
            <v>6</v>
          </cell>
          <cell r="M75">
            <v>20</v>
          </cell>
          <cell r="N75">
            <v>38</v>
          </cell>
          <cell r="O75">
            <v>6</v>
          </cell>
          <cell r="P75">
            <v>40</v>
          </cell>
          <cell r="Q75">
            <v>49</v>
          </cell>
          <cell r="R75">
            <v>17</v>
          </cell>
          <cell r="S75">
            <v>38</v>
          </cell>
          <cell r="T75" t="str">
            <v>B</v>
          </cell>
          <cell r="U75">
            <v>3.8</v>
          </cell>
          <cell r="V75">
            <v>8</v>
          </cell>
          <cell r="W75">
            <v>26</v>
          </cell>
          <cell r="X75">
            <v>0</v>
          </cell>
          <cell r="Z75">
            <v>10</v>
          </cell>
          <cell r="AA75">
            <v>17.966826189246206</v>
          </cell>
          <cell r="AB75">
            <v>27</v>
          </cell>
          <cell r="AC75">
            <v>28</v>
          </cell>
          <cell r="AD75">
            <v>42</v>
          </cell>
          <cell r="AE75" t="str">
            <v>-</v>
          </cell>
          <cell r="AF75">
            <v>45</v>
          </cell>
          <cell r="AH75">
            <v>0</v>
          </cell>
          <cell r="AI75">
            <v>0</v>
          </cell>
          <cell r="AJ75">
            <v>20</v>
          </cell>
          <cell r="AK75">
            <v>15.131462411981248</v>
          </cell>
          <cell r="AL75">
            <v>0</v>
          </cell>
          <cell r="AM75">
            <v>8</v>
          </cell>
          <cell r="AN75">
            <v>16</v>
          </cell>
          <cell r="AO75" t="str">
            <v>-</v>
          </cell>
          <cell r="AP75">
            <v>51</v>
          </cell>
          <cell r="AR75">
            <v>24</v>
          </cell>
          <cell r="AT75">
            <v>15</v>
          </cell>
          <cell r="AU75">
            <v>17.138006162524327</v>
          </cell>
          <cell r="AV75">
            <v>27</v>
          </cell>
          <cell r="AW75">
            <v>17</v>
          </cell>
          <cell r="AX75">
            <v>27</v>
          </cell>
          <cell r="AY75" t="str">
            <v>-</v>
          </cell>
          <cell r="AZ75">
            <v>48</v>
          </cell>
          <cell r="BC75">
            <v>54</v>
          </cell>
          <cell r="BD75">
            <v>19</v>
          </cell>
        </row>
        <row r="76">
          <cell r="H76" t="str">
            <v>TR575NBPLCWL3A</v>
          </cell>
          <cell r="I76" t="str">
            <v>NKNW</v>
          </cell>
          <cell r="J76">
            <v>10</v>
          </cell>
          <cell r="K76">
            <v>10</v>
          </cell>
          <cell r="L76">
            <v>10</v>
          </cell>
          <cell r="M76">
            <v>50</v>
          </cell>
          <cell r="N76">
            <v>80</v>
          </cell>
          <cell r="O76">
            <v>48</v>
          </cell>
          <cell r="P76">
            <v>104</v>
          </cell>
          <cell r="Q76">
            <v>100</v>
          </cell>
          <cell r="R76">
            <v>122</v>
          </cell>
          <cell r="S76">
            <v>26</v>
          </cell>
          <cell r="T76" t="str">
            <v>B</v>
          </cell>
          <cell r="U76">
            <v>0.23853211009174313</v>
          </cell>
          <cell r="V76">
            <v>105</v>
          </cell>
          <cell r="W76">
            <v>60</v>
          </cell>
          <cell r="X76">
            <v>183</v>
          </cell>
          <cell r="Z76">
            <v>109</v>
          </cell>
          <cell r="AA76">
            <v>99.715885350316455</v>
          </cell>
          <cell r="AB76">
            <v>27</v>
          </cell>
          <cell r="AC76">
            <v>100</v>
          </cell>
          <cell r="AD76">
            <v>27</v>
          </cell>
          <cell r="AE76" t="str">
            <v>-</v>
          </cell>
          <cell r="AF76">
            <v>151</v>
          </cell>
          <cell r="AH76">
            <v>112</v>
          </cell>
          <cell r="AJ76">
            <v>111</v>
          </cell>
          <cell r="AK76">
            <v>100.87641607987499</v>
          </cell>
          <cell r="AL76">
            <v>0</v>
          </cell>
          <cell r="AM76">
            <v>101</v>
          </cell>
          <cell r="AN76">
            <v>30</v>
          </cell>
          <cell r="AO76" t="str">
            <v>-</v>
          </cell>
          <cell r="AP76">
            <v>152</v>
          </cell>
          <cell r="AR76">
            <v>115</v>
          </cell>
          <cell r="AT76">
            <v>100</v>
          </cell>
          <cell r="AU76">
            <v>116.35804184029676</v>
          </cell>
          <cell r="AV76">
            <v>27</v>
          </cell>
          <cell r="AW76">
            <v>116</v>
          </cell>
          <cell r="AX76">
            <v>27</v>
          </cell>
          <cell r="AY76" t="str">
            <v>-</v>
          </cell>
          <cell r="AZ76">
            <v>145</v>
          </cell>
          <cell r="BC76">
            <v>55</v>
          </cell>
          <cell r="BD76">
            <v>129</v>
          </cell>
        </row>
        <row r="77">
          <cell r="H77" t="str">
            <v>TR575NSTLCOW3A</v>
          </cell>
          <cell r="I77" t="str">
            <v>KKJW</v>
          </cell>
          <cell r="J77">
            <v>16</v>
          </cell>
          <cell r="K77">
            <v>16</v>
          </cell>
          <cell r="L77">
            <v>16</v>
          </cell>
          <cell r="M77">
            <v>108</v>
          </cell>
          <cell r="N77">
            <v>156</v>
          </cell>
          <cell r="O77">
            <v>26</v>
          </cell>
          <cell r="P77">
            <v>60</v>
          </cell>
          <cell r="Q77">
            <v>105</v>
          </cell>
          <cell r="R77">
            <v>89</v>
          </cell>
          <cell r="S77">
            <v>42</v>
          </cell>
          <cell r="T77" t="str">
            <v>B</v>
          </cell>
          <cell r="U77">
            <v>0.75</v>
          </cell>
          <cell r="V77">
            <v>47</v>
          </cell>
          <cell r="W77">
            <v>55</v>
          </cell>
          <cell r="X77">
            <v>35</v>
          </cell>
          <cell r="Y77">
            <v>35</v>
          </cell>
          <cell r="Z77">
            <v>56</v>
          </cell>
          <cell r="AA77">
            <v>64.68057428128634</v>
          </cell>
          <cell r="AB77">
            <v>27</v>
          </cell>
          <cell r="AC77">
            <v>21</v>
          </cell>
          <cell r="AD77">
            <v>9</v>
          </cell>
          <cell r="AE77" t="str">
            <v>-</v>
          </cell>
          <cell r="AF77">
            <v>192</v>
          </cell>
          <cell r="AH77">
            <v>69</v>
          </cell>
          <cell r="AI77">
            <v>69</v>
          </cell>
          <cell r="AJ77">
            <v>72</v>
          </cell>
          <cell r="AK77">
            <v>80.701132863899986</v>
          </cell>
          <cell r="AL77">
            <v>29</v>
          </cell>
          <cell r="AM77">
            <v>18</v>
          </cell>
          <cell r="AN77">
            <v>7</v>
          </cell>
          <cell r="AO77" t="str">
            <v>-</v>
          </cell>
          <cell r="AP77">
            <v>203</v>
          </cell>
          <cell r="AR77">
            <v>84</v>
          </cell>
          <cell r="AS77">
            <v>84</v>
          </cell>
          <cell r="AT77">
            <v>80</v>
          </cell>
          <cell r="AU77">
            <v>92.906033407368724</v>
          </cell>
          <cell r="AV77">
            <v>27</v>
          </cell>
          <cell r="AW77">
            <v>22</v>
          </cell>
          <cell r="AX77">
            <v>6</v>
          </cell>
          <cell r="AY77" t="str">
            <v>-</v>
          </cell>
          <cell r="AZ77">
            <v>208</v>
          </cell>
          <cell r="BC77">
            <v>56</v>
          </cell>
          <cell r="BD77">
            <v>103</v>
          </cell>
        </row>
        <row r="78">
          <cell r="H78" t="str">
            <v>TR575NSTLCOWPS3AF</v>
          </cell>
          <cell r="I78" t="str">
            <v>NKJB</v>
          </cell>
          <cell r="J78">
            <v>23</v>
          </cell>
          <cell r="K78">
            <v>23</v>
          </cell>
          <cell r="L78">
            <v>23</v>
          </cell>
          <cell r="M78">
            <v>100</v>
          </cell>
          <cell r="N78">
            <v>169</v>
          </cell>
          <cell r="O78">
            <v>28</v>
          </cell>
          <cell r="P78">
            <v>132</v>
          </cell>
          <cell r="Q78">
            <v>229</v>
          </cell>
          <cell r="R78">
            <v>266</v>
          </cell>
          <cell r="S78">
            <v>0</v>
          </cell>
          <cell r="T78" t="str">
            <v>R</v>
          </cell>
          <cell r="U78">
            <v>0</v>
          </cell>
          <cell r="V78">
            <v>277</v>
          </cell>
          <cell r="W78">
            <v>81</v>
          </cell>
          <cell r="X78">
            <v>328</v>
          </cell>
          <cell r="Y78">
            <v>328</v>
          </cell>
          <cell r="Z78">
            <v>239</v>
          </cell>
          <cell r="AA78">
            <v>235.36542307912529</v>
          </cell>
          <cell r="AB78">
            <v>27</v>
          </cell>
          <cell r="AC78">
            <v>89</v>
          </cell>
          <cell r="AD78">
            <v>10</v>
          </cell>
          <cell r="AE78" t="str">
            <v>-</v>
          </cell>
          <cell r="AF78">
            <v>324</v>
          </cell>
          <cell r="AH78">
            <v>228</v>
          </cell>
          <cell r="AI78">
            <v>228</v>
          </cell>
          <cell r="AJ78">
            <v>262</v>
          </cell>
          <cell r="AK78">
            <v>279.42767254125368</v>
          </cell>
          <cell r="AL78">
            <v>28</v>
          </cell>
          <cell r="AM78">
            <v>55</v>
          </cell>
          <cell r="AN78">
            <v>6</v>
          </cell>
          <cell r="AO78" t="str">
            <v>-</v>
          </cell>
          <cell r="AP78">
            <v>339</v>
          </cell>
          <cell r="AR78">
            <v>295</v>
          </cell>
          <cell r="AS78">
            <v>295</v>
          </cell>
          <cell r="AT78">
            <v>277</v>
          </cell>
          <cell r="AU78">
            <v>321.11211546624537</v>
          </cell>
          <cell r="AV78">
            <v>27</v>
          </cell>
          <cell r="AW78">
            <v>73</v>
          </cell>
          <cell r="AX78">
            <v>6</v>
          </cell>
          <cell r="AY78" t="str">
            <v>-</v>
          </cell>
          <cell r="AZ78">
            <v>349</v>
          </cell>
          <cell r="BC78">
            <v>57</v>
          </cell>
          <cell r="BD78">
            <v>356</v>
          </cell>
        </row>
        <row r="79">
          <cell r="H79" t="str">
            <v>TR575NSTLCWL3A</v>
          </cell>
          <cell r="I79" t="str">
            <v>KKTW</v>
          </cell>
          <cell r="J79">
            <v>10</v>
          </cell>
          <cell r="K79">
            <v>10</v>
          </cell>
          <cell r="L79">
            <v>10</v>
          </cell>
          <cell r="M79">
            <v>125</v>
          </cell>
          <cell r="N79">
            <v>155</v>
          </cell>
          <cell r="O79">
            <v>34</v>
          </cell>
          <cell r="P79">
            <v>50</v>
          </cell>
          <cell r="Q79">
            <v>17</v>
          </cell>
          <cell r="R79">
            <v>0</v>
          </cell>
          <cell r="S79">
            <v>51</v>
          </cell>
          <cell r="T79" t="str">
            <v>B</v>
          </cell>
          <cell r="U79">
            <v>1.1333333333333333</v>
          </cell>
          <cell r="V79">
            <v>111</v>
          </cell>
          <cell r="W79">
            <v>25</v>
          </cell>
          <cell r="X79">
            <v>17</v>
          </cell>
          <cell r="Y79">
            <v>17</v>
          </cell>
          <cell r="Z79">
            <v>45</v>
          </cell>
          <cell r="AA79">
            <v>62.883891662361734</v>
          </cell>
          <cell r="AB79">
            <v>27</v>
          </cell>
          <cell r="AC79">
            <v>23</v>
          </cell>
          <cell r="AD79">
            <v>10</v>
          </cell>
          <cell r="AE79" t="str">
            <v>-</v>
          </cell>
          <cell r="AF79">
            <v>184</v>
          </cell>
          <cell r="AH79">
            <v>62</v>
          </cell>
          <cell r="AI79">
            <v>62</v>
          </cell>
          <cell r="AJ79">
            <v>70</v>
          </cell>
          <cell r="AK79">
            <v>65.569670451918739</v>
          </cell>
          <cell r="AL79">
            <v>29</v>
          </cell>
          <cell r="AM79">
            <v>15</v>
          </cell>
          <cell r="AN79">
            <v>7</v>
          </cell>
          <cell r="AO79" t="str">
            <v>-</v>
          </cell>
          <cell r="AP79">
            <v>201</v>
          </cell>
          <cell r="AR79">
            <v>67</v>
          </cell>
          <cell r="AS79">
            <v>67</v>
          </cell>
          <cell r="AT79">
            <v>65</v>
          </cell>
          <cell r="AU79">
            <v>75.768027244844404</v>
          </cell>
          <cell r="AV79">
            <v>27</v>
          </cell>
          <cell r="AW79">
            <v>17</v>
          </cell>
          <cell r="AX79">
            <v>6</v>
          </cell>
          <cell r="AY79" t="str">
            <v>-</v>
          </cell>
          <cell r="AZ79">
            <v>197</v>
          </cell>
          <cell r="BC79">
            <v>58</v>
          </cell>
          <cell r="BD79">
            <v>84</v>
          </cell>
        </row>
        <row r="80">
          <cell r="H80" t="str">
            <v>TR595BPLCOF3AD</v>
          </cell>
          <cell r="I80" t="str">
            <v>NLBH</v>
          </cell>
          <cell r="J80">
            <v>9</v>
          </cell>
          <cell r="K80">
            <v>9</v>
          </cell>
          <cell r="L80">
            <v>9</v>
          </cell>
          <cell r="M80">
            <v>90</v>
          </cell>
          <cell r="N80">
            <v>117</v>
          </cell>
          <cell r="O80">
            <v>133</v>
          </cell>
          <cell r="P80">
            <v>64</v>
          </cell>
          <cell r="Q80">
            <v>96</v>
          </cell>
          <cell r="R80">
            <v>148</v>
          </cell>
          <cell r="S80">
            <v>81</v>
          </cell>
          <cell r="T80" t="str">
            <v>B</v>
          </cell>
          <cell r="U80">
            <v>0.65853658536585369</v>
          </cell>
          <cell r="V80">
            <v>163</v>
          </cell>
          <cell r="W80">
            <v>35</v>
          </cell>
          <cell r="X80">
            <v>201</v>
          </cell>
          <cell r="Z80">
            <v>123</v>
          </cell>
          <cell r="AA80">
            <v>159.00641177482896</v>
          </cell>
          <cell r="AB80">
            <v>27</v>
          </cell>
          <cell r="AC80">
            <v>159</v>
          </cell>
          <cell r="AD80">
            <v>27</v>
          </cell>
          <cell r="AE80" t="str">
            <v>-</v>
          </cell>
          <cell r="AF80">
            <v>197</v>
          </cell>
          <cell r="AH80">
            <v>137</v>
          </cell>
          <cell r="AJ80">
            <v>177</v>
          </cell>
          <cell r="AK80">
            <v>119.03417097425248</v>
          </cell>
          <cell r="AL80">
            <v>0</v>
          </cell>
          <cell r="AM80">
            <v>119</v>
          </cell>
          <cell r="AN80">
            <v>30</v>
          </cell>
          <cell r="AO80" t="str">
            <v>-</v>
          </cell>
          <cell r="AP80">
            <v>232</v>
          </cell>
          <cell r="AR80">
            <v>136</v>
          </cell>
          <cell r="AT80">
            <v>118</v>
          </cell>
          <cell r="AU80">
            <v>137.10404930019462</v>
          </cell>
          <cell r="AV80">
            <v>27</v>
          </cell>
          <cell r="AW80">
            <v>137</v>
          </cell>
          <cell r="AX80">
            <v>27</v>
          </cell>
          <cell r="AY80" t="str">
            <v>-</v>
          </cell>
          <cell r="AZ80">
            <v>194</v>
          </cell>
          <cell r="BC80">
            <v>59</v>
          </cell>
          <cell r="BD80">
            <v>152</v>
          </cell>
        </row>
        <row r="81">
          <cell r="H81" t="str">
            <v>TR595BPLCOFPSR3AD</v>
          </cell>
          <cell r="I81" t="str">
            <v>NLEB</v>
          </cell>
          <cell r="J81">
            <v>6</v>
          </cell>
          <cell r="K81">
            <v>6</v>
          </cell>
          <cell r="L81">
            <v>6</v>
          </cell>
          <cell r="M81">
            <v>65</v>
          </cell>
          <cell r="N81">
            <v>83</v>
          </cell>
          <cell r="O81">
            <v>123</v>
          </cell>
          <cell r="P81">
            <v>60</v>
          </cell>
          <cell r="Q81">
            <v>15</v>
          </cell>
          <cell r="R81">
            <v>100</v>
          </cell>
          <cell r="S81">
            <v>38</v>
          </cell>
          <cell r="T81" t="str">
            <v>B</v>
          </cell>
          <cell r="U81">
            <v>0.48717948717948717</v>
          </cell>
          <cell r="V81">
            <v>57</v>
          </cell>
          <cell r="W81">
            <v>4</v>
          </cell>
          <cell r="X81">
            <v>116</v>
          </cell>
          <cell r="Z81">
            <v>78</v>
          </cell>
          <cell r="AA81">
            <v>76.359011304296388</v>
          </cell>
          <cell r="AB81">
            <v>27</v>
          </cell>
          <cell r="AC81">
            <v>76</v>
          </cell>
          <cell r="AD81">
            <v>27</v>
          </cell>
          <cell r="AE81" t="str">
            <v>-</v>
          </cell>
          <cell r="AF81">
            <v>134</v>
          </cell>
          <cell r="AH81">
            <v>98</v>
          </cell>
          <cell r="AJ81">
            <v>85</v>
          </cell>
          <cell r="AK81">
            <v>88.771246150289983</v>
          </cell>
          <cell r="AL81">
            <v>0</v>
          </cell>
          <cell r="AM81">
            <v>89</v>
          </cell>
          <cell r="AN81">
            <v>30</v>
          </cell>
          <cell r="AO81" t="str">
            <v>-</v>
          </cell>
          <cell r="AP81">
            <v>138</v>
          </cell>
          <cell r="AR81">
            <v>101</v>
          </cell>
          <cell r="AT81">
            <v>88</v>
          </cell>
          <cell r="AU81">
            <v>101.92603665080259</v>
          </cell>
          <cell r="AV81">
            <v>27</v>
          </cell>
          <cell r="AW81">
            <v>102</v>
          </cell>
          <cell r="AX81">
            <v>27</v>
          </cell>
          <cell r="AY81" t="str">
            <v>-</v>
          </cell>
          <cell r="AZ81">
            <v>140</v>
          </cell>
          <cell r="BC81">
            <v>60</v>
          </cell>
          <cell r="BD81">
            <v>113</v>
          </cell>
        </row>
        <row r="82">
          <cell r="H82" t="str">
            <v>TR595NSTF3AD</v>
          </cell>
          <cell r="I82" t="str">
            <v>NLTA</v>
          </cell>
          <cell r="J82">
            <v>3.3333333333333335</v>
          </cell>
          <cell r="K82">
            <v>3.3333333333333335</v>
          </cell>
          <cell r="L82">
            <v>3.3333333333333335</v>
          </cell>
          <cell r="M82">
            <v>10</v>
          </cell>
          <cell r="N82">
            <v>20</v>
          </cell>
          <cell r="O82">
            <v>8</v>
          </cell>
          <cell r="P82">
            <v>0</v>
          </cell>
          <cell r="Q82">
            <v>24</v>
          </cell>
          <cell r="R82">
            <v>29</v>
          </cell>
          <cell r="S82">
            <v>3</v>
          </cell>
          <cell r="T82" t="str">
            <v>R</v>
          </cell>
          <cell r="U82">
            <v>0.2</v>
          </cell>
          <cell r="V82">
            <v>5</v>
          </cell>
          <cell r="W82">
            <v>0</v>
          </cell>
          <cell r="X82">
            <v>23</v>
          </cell>
          <cell r="Y82">
            <v>23</v>
          </cell>
          <cell r="Z82">
            <v>15</v>
          </cell>
          <cell r="AA82">
            <v>24.255215355482381</v>
          </cell>
          <cell r="AB82">
            <v>27</v>
          </cell>
          <cell r="AC82">
            <v>11</v>
          </cell>
          <cell r="AD82">
            <v>12</v>
          </cell>
          <cell r="AE82" t="str">
            <v>-</v>
          </cell>
          <cell r="AF82">
            <v>30</v>
          </cell>
          <cell r="AH82">
            <v>25</v>
          </cell>
          <cell r="AI82">
            <v>25</v>
          </cell>
          <cell r="AJ82">
            <v>27</v>
          </cell>
          <cell r="AK82">
            <v>33.289217306358751</v>
          </cell>
          <cell r="AL82">
            <v>31</v>
          </cell>
          <cell r="AM82">
            <v>9</v>
          </cell>
          <cell r="AN82">
            <v>8</v>
          </cell>
          <cell r="AO82" t="str">
            <v>-</v>
          </cell>
          <cell r="AP82">
            <v>38</v>
          </cell>
          <cell r="AR82">
            <v>32</v>
          </cell>
          <cell r="AS82">
            <v>32</v>
          </cell>
          <cell r="AT82">
            <v>33</v>
          </cell>
          <cell r="AU82">
            <v>37.884013622422202</v>
          </cell>
          <cell r="AV82">
            <v>27</v>
          </cell>
          <cell r="AW82">
            <v>8</v>
          </cell>
          <cell r="AX82">
            <v>6</v>
          </cell>
          <cell r="AY82" t="str">
            <v>-</v>
          </cell>
          <cell r="AZ82">
            <v>41</v>
          </cell>
          <cell r="BC82">
            <v>61</v>
          </cell>
          <cell r="BD82">
            <v>42</v>
          </cell>
        </row>
        <row r="83">
          <cell r="H83" t="str">
            <v>TR595NSTO3AD</v>
          </cell>
          <cell r="I83" t="str">
            <v>NLTH</v>
          </cell>
          <cell r="J83">
            <v>14</v>
          </cell>
          <cell r="K83">
            <v>14</v>
          </cell>
          <cell r="L83">
            <v>14</v>
          </cell>
          <cell r="M83">
            <v>180</v>
          </cell>
          <cell r="N83">
            <v>222</v>
          </cell>
          <cell r="O83">
            <v>17</v>
          </cell>
          <cell r="P83">
            <v>88</v>
          </cell>
          <cell r="Q83">
            <v>92</v>
          </cell>
          <cell r="R83">
            <v>216</v>
          </cell>
          <cell r="S83">
            <v>0</v>
          </cell>
          <cell r="T83" t="str">
            <v>R</v>
          </cell>
          <cell r="U83">
            <v>0</v>
          </cell>
          <cell r="V83">
            <v>286</v>
          </cell>
          <cell r="W83">
            <v>76</v>
          </cell>
          <cell r="X83">
            <v>370</v>
          </cell>
          <cell r="Y83">
            <v>370</v>
          </cell>
          <cell r="Z83">
            <v>248</v>
          </cell>
          <cell r="AA83">
            <v>343.16638021460255</v>
          </cell>
          <cell r="AB83">
            <v>27</v>
          </cell>
          <cell r="AC83">
            <v>122</v>
          </cell>
          <cell r="AD83">
            <v>10</v>
          </cell>
          <cell r="AE83" t="str">
            <v>-</v>
          </cell>
          <cell r="AF83">
            <v>383</v>
          </cell>
          <cell r="AH83">
            <v>294</v>
          </cell>
          <cell r="AI83">
            <v>294</v>
          </cell>
          <cell r="AJ83">
            <v>382</v>
          </cell>
          <cell r="AK83">
            <v>200.74406799895124</v>
          </cell>
          <cell r="AL83">
            <v>28</v>
          </cell>
          <cell r="AM83">
            <v>34</v>
          </cell>
          <cell r="AN83">
            <v>5</v>
          </cell>
          <cell r="AO83" t="str">
            <v>-</v>
          </cell>
          <cell r="AP83">
            <v>470</v>
          </cell>
          <cell r="AR83">
            <v>218</v>
          </cell>
          <cell r="AS83">
            <v>218</v>
          </cell>
          <cell r="AT83">
            <v>199</v>
          </cell>
          <cell r="AU83">
            <v>230.91208303190675</v>
          </cell>
          <cell r="AV83">
            <v>27</v>
          </cell>
          <cell r="AW83">
            <v>53</v>
          </cell>
          <cell r="AX83">
            <v>6</v>
          </cell>
          <cell r="AY83" t="str">
            <v>-</v>
          </cell>
          <cell r="AZ83">
            <v>351</v>
          </cell>
          <cell r="BC83">
            <v>62</v>
          </cell>
          <cell r="BD83">
            <v>256</v>
          </cell>
        </row>
        <row r="84">
          <cell r="H84" t="str">
            <v>TR595NSTPSFTLOF3AD</v>
          </cell>
          <cell r="I84" t="str">
            <v>NLGY</v>
          </cell>
          <cell r="J84">
            <v>7</v>
          </cell>
          <cell r="K84">
            <v>7</v>
          </cell>
          <cell r="L84">
            <v>7</v>
          </cell>
          <cell r="M84">
            <v>28</v>
          </cell>
          <cell r="N84">
            <v>49</v>
          </cell>
          <cell r="O84">
            <v>10</v>
          </cell>
          <cell r="P84">
            <v>30</v>
          </cell>
          <cell r="Q84">
            <v>36</v>
          </cell>
          <cell r="R84">
            <v>84</v>
          </cell>
          <cell r="S84">
            <v>0</v>
          </cell>
          <cell r="T84" t="str">
            <v>R</v>
          </cell>
          <cell r="U84">
            <v>0</v>
          </cell>
          <cell r="V84">
            <v>50</v>
          </cell>
          <cell r="W84">
            <v>26</v>
          </cell>
          <cell r="X84">
            <v>85</v>
          </cell>
          <cell r="Y84">
            <v>85</v>
          </cell>
          <cell r="Z84">
            <v>57</v>
          </cell>
          <cell r="AA84">
            <v>66.477256900210975</v>
          </cell>
          <cell r="AB84">
            <v>27</v>
          </cell>
          <cell r="AC84">
            <v>28</v>
          </cell>
          <cell r="AD84">
            <v>11</v>
          </cell>
          <cell r="AE84" t="str">
            <v>-</v>
          </cell>
          <cell r="AF84">
            <v>86</v>
          </cell>
          <cell r="AH84">
            <v>57</v>
          </cell>
          <cell r="AI84">
            <v>57</v>
          </cell>
          <cell r="AJ84">
            <v>74</v>
          </cell>
          <cell r="AK84">
            <v>44.385623075144991</v>
          </cell>
          <cell r="AL84">
            <v>30</v>
          </cell>
          <cell r="AM84">
            <v>11</v>
          </cell>
          <cell r="AN84">
            <v>8</v>
          </cell>
          <cell r="AO84" t="str">
            <v>-</v>
          </cell>
          <cell r="AP84">
            <v>97</v>
          </cell>
          <cell r="AR84">
            <v>45</v>
          </cell>
          <cell r="AS84">
            <v>45</v>
          </cell>
          <cell r="AT84">
            <v>44</v>
          </cell>
          <cell r="AU84">
            <v>51.414018487572989</v>
          </cell>
          <cell r="AV84">
            <v>27</v>
          </cell>
          <cell r="AW84">
            <v>12</v>
          </cell>
          <cell r="AX84">
            <v>6</v>
          </cell>
          <cell r="AY84" t="str">
            <v>-</v>
          </cell>
          <cell r="AZ84">
            <v>78</v>
          </cell>
          <cell r="BC84">
            <v>63</v>
          </cell>
          <cell r="BD84">
            <v>57</v>
          </cell>
        </row>
        <row r="85">
          <cell r="H85" t="str">
            <v>TR595NSTRFTL3AD</v>
          </cell>
          <cell r="I85" t="str">
            <v>NLLN</v>
          </cell>
          <cell r="J85">
            <v>6</v>
          </cell>
          <cell r="K85">
            <v>6</v>
          </cell>
          <cell r="L85">
            <v>6</v>
          </cell>
          <cell r="M85">
            <v>12</v>
          </cell>
          <cell r="N85">
            <v>30</v>
          </cell>
          <cell r="O85">
            <v>36</v>
          </cell>
          <cell r="P85">
            <v>25</v>
          </cell>
          <cell r="Q85">
            <v>19</v>
          </cell>
          <cell r="R85">
            <v>17</v>
          </cell>
          <cell r="S85">
            <v>38</v>
          </cell>
          <cell r="T85" t="str">
            <v>ALARM STOP</v>
          </cell>
          <cell r="U85">
            <v>4.2222222222222223</v>
          </cell>
          <cell r="V85">
            <v>2</v>
          </cell>
          <cell r="W85">
            <v>15</v>
          </cell>
          <cell r="X85">
            <v>0</v>
          </cell>
          <cell r="Y85">
            <v>0</v>
          </cell>
          <cell r="Z85">
            <v>9</v>
          </cell>
          <cell r="AA85">
            <v>6.2883891662361728</v>
          </cell>
          <cell r="AB85">
            <v>27</v>
          </cell>
          <cell r="AC85">
            <v>29</v>
          </cell>
          <cell r="AD85">
            <v>124</v>
          </cell>
          <cell r="AE85" t="str">
            <v>-</v>
          </cell>
          <cell r="AF85">
            <v>36</v>
          </cell>
          <cell r="AH85">
            <v>0</v>
          </cell>
          <cell r="AI85">
            <v>0</v>
          </cell>
          <cell r="AJ85">
            <v>7</v>
          </cell>
          <cell r="AK85">
            <v>7.0613491255912493</v>
          </cell>
          <cell r="AL85">
            <v>0</v>
          </cell>
          <cell r="AM85">
            <v>22</v>
          </cell>
          <cell r="AN85">
            <v>94</v>
          </cell>
          <cell r="AO85" t="str">
            <v>-</v>
          </cell>
          <cell r="AP85">
            <v>35</v>
          </cell>
          <cell r="AR85">
            <v>0</v>
          </cell>
          <cell r="AT85">
            <v>7</v>
          </cell>
          <cell r="AU85">
            <v>8.1180029190904719</v>
          </cell>
          <cell r="AV85">
            <v>27</v>
          </cell>
          <cell r="AW85">
            <v>15</v>
          </cell>
          <cell r="AX85">
            <v>50</v>
          </cell>
          <cell r="AY85" t="str">
            <v>-</v>
          </cell>
          <cell r="AZ85">
            <v>35</v>
          </cell>
          <cell r="BC85">
            <v>64</v>
          </cell>
          <cell r="BD85">
            <v>9</v>
          </cell>
        </row>
        <row r="86">
          <cell r="H86" t="str">
            <v>TR595NSTRPSFLOF3AD</v>
          </cell>
          <cell r="I86" t="str">
            <v>NLGH</v>
          </cell>
          <cell r="J86">
            <v>6</v>
          </cell>
          <cell r="K86">
            <v>6</v>
          </cell>
          <cell r="L86">
            <v>6</v>
          </cell>
          <cell r="M86">
            <v>35</v>
          </cell>
          <cell r="N86">
            <v>53</v>
          </cell>
          <cell r="O86">
            <v>16</v>
          </cell>
          <cell r="P86">
            <v>35</v>
          </cell>
          <cell r="Q86">
            <v>22</v>
          </cell>
          <cell r="R86">
            <v>22</v>
          </cell>
          <cell r="S86">
            <v>16</v>
          </cell>
          <cell r="T86" t="str">
            <v>B</v>
          </cell>
          <cell r="U86">
            <v>1.6</v>
          </cell>
          <cell r="V86">
            <v>14</v>
          </cell>
          <cell r="W86">
            <v>28</v>
          </cell>
          <cell r="X86">
            <v>0</v>
          </cell>
          <cell r="Y86">
            <v>0</v>
          </cell>
          <cell r="Z86">
            <v>10</v>
          </cell>
          <cell r="AA86">
            <v>8.9834130946231028</v>
          </cell>
          <cell r="AB86">
            <v>27</v>
          </cell>
          <cell r="AC86">
            <v>6</v>
          </cell>
          <cell r="AD86">
            <v>18</v>
          </cell>
          <cell r="AE86" t="str">
            <v>-</v>
          </cell>
          <cell r="AF86">
            <v>60</v>
          </cell>
          <cell r="AH86">
            <v>10</v>
          </cell>
          <cell r="AI86">
            <v>10</v>
          </cell>
          <cell r="AJ86">
            <v>10</v>
          </cell>
          <cell r="AK86">
            <v>10.087641607987498</v>
          </cell>
          <cell r="AL86">
            <v>30</v>
          </cell>
          <cell r="AM86">
            <v>6</v>
          </cell>
          <cell r="AN86">
            <v>18</v>
          </cell>
          <cell r="AO86" t="str">
            <v>-</v>
          </cell>
          <cell r="AP86">
            <v>60</v>
          </cell>
          <cell r="AR86">
            <v>10</v>
          </cell>
          <cell r="AS86">
            <v>10</v>
          </cell>
          <cell r="AT86">
            <v>10</v>
          </cell>
          <cell r="AU86">
            <v>11.726004216464016</v>
          </cell>
          <cell r="AV86">
            <v>27</v>
          </cell>
          <cell r="AW86">
            <v>6</v>
          </cell>
          <cell r="AX86">
            <v>14</v>
          </cell>
          <cell r="AY86" t="str">
            <v>-</v>
          </cell>
          <cell r="AZ86">
            <v>60</v>
          </cell>
          <cell r="BC86">
            <v>65</v>
          </cell>
          <cell r="BD86">
            <v>13</v>
          </cell>
        </row>
        <row r="87">
          <cell r="H87" t="str">
            <v>TR555PSU3AD</v>
          </cell>
          <cell r="I87" t="str">
            <v>KNHB</v>
          </cell>
          <cell r="J87">
            <v>18</v>
          </cell>
          <cell r="K87">
            <v>18</v>
          </cell>
          <cell r="L87">
            <v>18</v>
          </cell>
          <cell r="M87">
            <v>168</v>
          </cell>
          <cell r="N87">
            <v>222</v>
          </cell>
          <cell r="O87">
            <v>12</v>
          </cell>
          <cell r="P87">
            <v>100</v>
          </cell>
          <cell r="Q87">
            <v>167</v>
          </cell>
          <cell r="R87">
            <v>238</v>
          </cell>
          <cell r="S87">
            <v>0</v>
          </cell>
          <cell r="T87" t="str">
            <v>R</v>
          </cell>
          <cell r="U87">
            <v>0</v>
          </cell>
          <cell r="V87">
            <v>239</v>
          </cell>
          <cell r="W87">
            <v>81</v>
          </cell>
          <cell r="X87">
            <v>174</v>
          </cell>
          <cell r="Y87">
            <v>174</v>
          </cell>
          <cell r="Z87">
            <v>125</v>
          </cell>
          <cell r="AA87">
            <v>135.64953772880887</v>
          </cell>
          <cell r="AB87">
            <v>27</v>
          </cell>
          <cell r="AC87">
            <v>49</v>
          </cell>
          <cell r="AD87">
            <v>10</v>
          </cell>
          <cell r="AE87" t="str">
            <v>-</v>
          </cell>
          <cell r="AF87">
            <v>303</v>
          </cell>
          <cell r="AH87">
            <v>130</v>
          </cell>
          <cell r="AI87">
            <v>130</v>
          </cell>
          <cell r="AJ87">
            <v>151</v>
          </cell>
          <cell r="AK87">
            <v>153.33215244140999</v>
          </cell>
          <cell r="AL87">
            <v>26</v>
          </cell>
          <cell r="AM87">
            <v>28</v>
          </cell>
          <cell r="AN87">
            <v>6</v>
          </cell>
          <cell r="AO87" t="str">
            <v>-</v>
          </cell>
          <cell r="AP87">
            <v>320</v>
          </cell>
          <cell r="AR87">
            <v>180</v>
          </cell>
          <cell r="AS87">
            <v>180</v>
          </cell>
          <cell r="AT87">
            <v>152</v>
          </cell>
          <cell r="AU87">
            <v>175.89006324696021</v>
          </cell>
          <cell r="AV87">
            <v>27</v>
          </cell>
          <cell r="AW87">
            <v>56</v>
          </cell>
          <cell r="AX87">
            <v>9</v>
          </cell>
          <cell r="AY87" t="str">
            <v>-</v>
          </cell>
          <cell r="AZ87">
            <v>321</v>
          </cell>
          <cell r="BC87">
            <v>66</v>
          </cell>
          <cell r="BD87">
            <v>195</v>
          </cell>
        </row>
        <row r="88">
          <cell r="H88" t="str">
            <v>TR555PSULT3AD</v>
          </cell>
          <cell r="I88" t="str">
            <v>NNHY</v>
          </cell>
          <cell r="J88">
            <v>10</v>
          </cell>
          <cell r="K88">
            <v>10</v>
          </cell>
          <cell r="L88">
            <v>10</v>
          </cell>
          <cell r="M88">
            <v>72</v>
          </cell>
          <cell r="N88">
            <v>102</v>
          </cell>
          <cell r="O88">
            <v>13</v>
          </cell>
          <cell r="P88">
            <v>80</v>
          </cell>
          <cell r="Q88">
            <v>151</v>
          </cell>
          <cell r="R88">
            <v>169</v>
          </cell>
          <cell r="S88">
            <v>0</v>
          </cell>
          <cell r="T88" t="str">
            <v>R</v>
          </cell>
          <cell r="U88">
            <v>0</v>
          </cell>
          <cell r="V88">
            <v>105</v>
          </cell>
          <cell r="W88">
            <v>37</v>
          </cell>
          <cell r="X88">
            <v>255</v>
          </cell>
          <cell r="Y88">
            <v>255</v>
          </cell>
          <cell r="Z88">
            <v>193</v>
          </cell>
          <cell r="AA88">
            <v>208.41518379525601</v>
          </cell>
          <cell r="AB88">
            <v>27</v>
          </cell>
          <cell r="AC88">
            <v>62</v>
          </cell>
          <cell r="AD88">
            <v>8</v>
          </cell>
          <cell r="AE88" t="str">
            <v>-</v>
          </cell>
          <cell r="AF88">
            <v>227</v>
          </cell>
          <cell r="AH88">
            <v>205</v>
          </cell>
          <cell r="AI88">
            <v>205</v>
          </cell>
          <cell r="AJ88">
            <v>232</v>
          </cell>
          <cell r="AK88">
            <v>205.78788880294496</v>
          </cell>
          <cell r="AL88">
            <v>27</v>
          </cell>
          <cell r="AM88">
            <v>35</v>
          </cell>
          <cell r="AN88">
            <v>5</v>
          </cell>
          <cell r="AO88" t="str">
            <v>-</v>
          </cell>
          <cell r="AP88">
            <v>253</v>
          </cell>
          <cell r="AR88">
            <v>228</v>
          </cell>
          <cell r="AS88">
            <v>228</v>
          </cell>
          <cell r="AT88">
            <v>204</v>
          </cell>
          <cell r="AU88">
            <v>236.32408497796706</v>
          </cell>
          <cell r="AV88">
            <v>27</v>
          </cell>
          <cell r="AW88">
            <v>59</v>
          </cell>
          <cell r="AX88">
            <v>7</v>
          </cell>
          <cell r="AY88" t="str">
            <v>-</v>
          </cell>
          <cell r="AZ88">
            <v>235</v>
          </cell>
          <cell r="BC88">
            <v>67</v>
          </cell>
          <cell r="BD88">
            <v>262</v>
          </cell>
        </row>
        <row r="89">
          <cell r="H89" t="str">
            <v>TR555RVCPSTU3AD</v>
          </cell>
          <cell r="I89" t="str">
            <v>NNHJ</v>
          </cell>
          <cell r="J89">
            <v>6</v>
          </cell>
          <cell r="K89">
            <v>6</v>
          </cell>
          <cell r="L89">
            <v>6</v>
          </cell>
          <cell r="M89">
            <v>50</v>
          </cell>
          <cell r="N89">
            <v>68</v>
          </cell>
          <cell r="O89">
            <v>39</v>
          </cell>
          <cell r="P89">
            <v>75</v>
          </cell>
          <cell r="Q89">
            <v>132</v>
          </cell>
          <cell r="R89">
            <v>123</v>
          </cell>
          <cell r="S89">
            <v>48</v>
          </cell>
          <cell r="T89" t="str">
            <v>B</v>
          </cell>
          <cell r="U89">
            <v>0.45714285714285713</v>
          </cell>
          <cell r="V89">
            <v>97</v>
          </cell>
          <cell r="W89">
            <v>63</v>
          </cell>
          <cell r="X89">
            <v>90</v>
          </cell>
          <cell r="Y89">
            <v>90</v>
          </cell>
          <cell r="Z89">
            <v>105</v>
          </cell>
          <cell r="AA89">
            <v>97.020861421929524</v>
          </cell>
          <cell r="AB89">
            <v>27</v>
          </cell>
          <cell r="AC89">
            <v>33</v>
          </cell>
          <cell r="AD89">
            <v>9</v>
          </cell>
          <cell r="AE89" t="str">
            <v>-</v>
          </cell>
          <cell r="AF89">
            <v>136</v>
          </cell>
          <cell r="AH89">
            <v>98</v>
          </cell>
          <cell r="AI89">
            <v>98</v>
          </cell>
          <cell r="AJ89">
            <v>108</v>
          </cell>
          <cell r="AK89">
            <v>137.19192586862999</v>
          </cell>
          <cell r="AL89">
            <v>26</v>
          </cell>
          <cell r="AM89">
            <v>23</v>
          </cell>
          <cell r="AN89">
            <v>5</v>
          </cell>
          <cell r="AO89" t="str">
            <v>-</v>
          </cell>
          <cell r="AP89">
            <v>138</v>
          </cell>
          <cell r="AR89">
            <v>159</v>
          </cell>
          <cell r="AS89">
            <v>159</v>
          </cell>
          <cell r="AT89">
            <v>136</v>
          </cell>
          <cell r="AU89">
            <v>157.85005676009251</v>
          </cell>
          <cell r="AV89">
            <v>27</v>
          </cell>
          <cell r="AW89">
            <v>46</v>
          </cell>
          <cell r="AX89">
            <v>8</v>
          </cell>
          <cell r="AY89" t="str">
            <v>-</v>
          </cell>
          <cell r="AZ89">
            <v>156</v>
          </cell>
          <cell r="BC89">
            <v>68</v>
          </cell>
          <cell r="BD89">
            <v>175</v>
          </cell>
        </row>
        <row r="90">
          <cell r="H90" t="str">
            <v>TR555RVCPSTUUP3AD</v>
          </cell>
          <cell r="I90" t="str">
            <v>NNAJ</v>
          </cell>
          <cell r="J90">
            <v>9</v>
          </cell>
          <cell r="K90">
            <v>9</v>
          </cell>
          <cell r="L90">
            <v>9</v>
          </cell>
          <cell r="M90">
            <v>85</v>
          </cell>
          <cell r="N90">
            <v>112</v>
          </cell>
          <cell r="O90">
            <v>17</v>
          </cell>
          <cell r="P90">
            <v>40</v>
          </cell>
          <cell r="Q90">
            <v>103</v>
          </cell>
          <cell r="R90">
            <v>77</v>
          </cell>
          <cell r="S90">
            <v>43</v>
          </cell>
          <cell r="T90" t="str">
            <v>B</v>
          </cell>
          <cell r="U90">
            <v>0.58108108108108103</v>
          </cell>
          <cell r="V90">
            <v>53</v>
          </cell>
          <cell r="W90">
            <v>38</v>
          </cell>
          <cell r="X90">
            <v>52</v>
          </cell>
          <cell r="Y90">
            <v>52</v>
          </cell>
          <cell r="Z90">
            <v>74</v>
          </cell>
          <cell r="AA90">
            <v>75.460669994834063</v>
          </cell>
          <cell r="AB90">
            <v>27</v>
          </cell>
          <cell r="AC90">
            <v>21</v>
          </cell>
          <cell r="AD90">
            <v>8</v>
          </cell>
          <cell r="AE90" t="str">
            <v>-</v>
          </cell>
          <cell r="AF90">
            <v>160</v>
          </cell>
          <cell r="AH90">
            <v>81</v>
          </cell>
          <cell r="AI90">
            <v>81</v>
          </cell>
          <cell r="AJ90">
            <v>84</v>
          </cell>
          <cell r="AK90">
            <v>95.832595275881232</v>
          </cell>
          <cell r="AL90">
            <v>29</v>
          </cell>
          <cell r="AM90">
            <v>18</v>
          </cell>
          <cell r="AN90">
            <v>6</v>
          </cell>
          <cell r="AO90" t="str">
            <v>-</v>
          </cell>
          <cell r="AP90">
            <v>167</v>
          </cell>
          <cell r="AR90">
            <v>100</v>
          </cell>
          <cell r="AS90">
            <v>100</v>
          </cell>
          <cell r="AT90">
            <v>95</v>
          </cell>
          <cell r="AU90">
            <v>110.04403956989306</v>
          </cell>
          <cell r="AV90">
            <v>27</v>
          </cell>
          <cell r="AW90">
            <v>23</v>
          </cell>
          <cell r="AX90">
            <v>6</v>
          </cell>
          <cell r="AY90" t="str">
            <v>-</v>
          </cell>
          <cell r="AZ90">
            <v>174</v>
          </cell>
          <cell r="BC90">
            <v>69</v>
          </cell>
          <cell r="BD90">
            <v>122</v>
          </cell>
        </row>
        <row r="91">
          <cell r="H91" t="str">
            <v>TR555RVCU3AD</v>
          </cell>
          <cell r="I91" t="str">
            <v>NNAN</v>
          </cell>
          <cell r="J91">
            <v>6</v>
          </cell>
          <cell r="K91">
            <v>6</v>
          </cell>
          <cell r="L91">
            <v>6</v>
          </cell>
          <cell r="M91">
            <v>12</v>
          </cell>
          <cell r="N91">
            <v>30</v>
          </cell>
          <cell r="O91">
            <v>16</v>
          </cell>
          <cell r="P91">
            <v>12</v>
          </cell>
          <cell r="Q91">
            <v>43</v>
          </cell>
          <cell r="R91">
            <v>35</v>
          </cell>
          <cell r="S91">
            <v>24</v>
          </cell>
          <cell r="T91" t="str">
            <v>B</v>
          </cell>
          <cell r="U91">
            <v>0.96</v>
          </cell>
          <cell r="V91">
            <v>27</v>
          </cell>
          <cell r="W91">
            <v>0</v>
          </cell>
          <cell r="X91">
            <v>10</v>
          </cell>
          <cell r="Y91">
            <v>10</v>
          </cell>
          <cell r="Z91">
            <v>25</v>
          </cell>
          <cell r="AA91">
            <v>26.950239283869312</v>
          </cell>
          <cell r="AB91">
            <v>27</v>
          </cell>
          <cell r="AC91">
            <v>9</v>
          </cell>
          <cell r="AD91">
            <v>9</v>
          </cell>
          <cell r="AE91" t="str">
            <v>-</v>
          </cell>
          <cell r="AF91">
            <v>46</v>
          </cell>
          <cell r="AH91">
            <v>27</v>
          </cell>
          <cell r="AI91">
            <v>27</v>
          </cell>
          <cell r="AJ91">
            <v>30</v>
          </cell>
          <cell r="AK91">
            <v>30.262924823962496</v>
          </cell>
          <cell r="AL91">
            <v>27</v>
          </cell>
          <cell r="AM91">
            <v>6</v>
          </cell>
          <cell r="AN91">
            <v>6</v>
          </cell>
          <cell r="AO91" t="str">
            <v>-</v>
          </cell>
          <cell r="AP91">
            <v>50</v>
          </cell>
          <cell r="AR91">
            <v>34</v>
          </cell>
          <cell r="AS91">
            <v>34</v>
          </cell>
          <cell r="AT91">
            <v>30</v>
          </cell>
          <cell r="AU91">
            <v>35.178012649392045</v>
          </cell>
          <cell r="AV91">
            <v>27</v>
          </cell>
          <cell r="AW91">
            <v>10</v>
          </cell>
          <cell r="AX91">
            <v>8</v>
          </cell>
          <cell r="AY91" t="str">
            <v>-</v>
          </cell>
          <cell r="AZ91">
            <v>50</v>
          </cell>
          <cell r="BC91">
            <v>70</v>
          </cell>
          <cell r="BD91">
            <v>39</v>
          </cell>
        </row>
        <row r="92">
          <cell r="H92" t="str">
            <v>TR555U3AD</v>
          </cell>
          <cell r="I92" t="str">
            <v>KNAB</v>
          </cell>
          <cell r="J92">
            <v>3.3333333333333335</v>
          </cell>
          <cell r="K92">
            <v>3.3333333333333335</v>
          </cell>
          <cell r="L92">
            <v>3.3333333333333335</v>
          </cell>
          <cell r="M92">
            <v>10</v>
          </cell>
          <cell r="N92">
            <v>20</v>
          </cell>
          <cell r="O92">
            <v>44</v>
          </cell>
          <cell r="P92">
            <v>70</v>
          </cell>
          <cell r="Q92">
            <v>67</v>
          </cell>
          <cell r="R92">
            <v>99</v>
          </cell>
          <cell r="S92">
            <v>12</v>
          </cell>
          <cell r="T92" t="str">
            <v>B</v>
          </cell>
          <cell r="U92">
            <v>0.20689655172413793</v>
          </cell>
          <cell r="V92">
            <v>88</v>
          </cell>
          <cell r="W92">
            <v>61</v>
          </cell>
          <cell r="X92">
            <v>64</v>
          </cell>
          <cell r="Y92">
            <v>64</v>
          </cell>
          <cell r="Z92">
            <v>58</v>
          </cell>
          <cell r="AA92">
            <v>49.408772020427072</v>
          </cell>
          <cell r="AB92">
            <v>27</v>
          </cell>
          <cell r="AC92">
            <v>18</v>
          </cell>
          <cell r="AD92">
            <v>10</v>
          </cell>
          <cell r="AE92" t="str">
            <v>-</v>
          </cell>
          <cell r="AF92">
            <v>58</v>
          </cell>
          <cell r="AH92">
            <v>49</v>
          </cell>
          <cell r="AI92">
            <v>49</v>
          </cell>
          <cell r="AJ92">
            <v>55</v>
          </cell>
          <cell r="AK92">
            <v>64.560906291119991</v>
          </cell>
          <cell r="AL92">
            <v>26</v>
          </cell>
          <cell r="AM92">
            <v>12</v>
          </cell>
          <cell r="AN92">
            <v>6</v>
          </cell>
          <cell r="AO92" t="str">
            <v>-</v>
          </cell>
          <cell r="AP92">
            <v>56</v>
          </cell>
          <cell r="AR92">
            <v>75</v>
          </cell>
          <cell r="AS92">
            <v>75</v>
          </cell>
          <cell r="AT92">
            <v>64</v>
          </cell>
          <cell r="AU92">
            <v>73.964026596157638</v>
          </cell>
          <cell r="AV92">
            <v>27</v>
          </cell>
          <cell r="AW92">
            <v>23</v>
          </cell>
          <cell r="AX92">
            <v>8</v>
          </cell>
          <cell r="AY92" t="str">
            <v>-</v>
          </cell>
          <cell r="AZ92">
            <v>62</v>
          </cell>
          <cell r="BC92">
            <v>71</v>
          </cell>
          <cell r="BD92">
            <v>82</v>
          </cell>
        </row>
        <row r="93">
          <cell r="H93" t="str">
            <v>TR555UUP3AD</v>
          </cell>
          <cell r="I93" t="str">
            <v>NNPB</v>
          </cell>
          <cell r="J93">
            <v>6</v>
          </cell>
          <cell r="K93">
            <v>6</v>
          </cell>
          <cell r="L93">
            <v>6</v>
          </cell>
          <cell r="M93">
            <v>25</v>
          </cell>
          <cell r="N93">
            <v>43</v>
          </cell>
          <cell r="O93">
            <v>23</v>
          </cell>
          <cell r="P93">
            <v>9</v>
          </cell>
          <cell r="Q93">
            <v>16</v>
          </cell>
          <cell r="R93">
            <v>50</v>
          </cell>
          <cell r="S93">
            <v>0</v>
          </cell>
          <cell r="T93" t="str">
            <v>R</v>
          </cell>
          <cell r="U93">
            <v>0</v>
          </cell>
          <cell r="V93">
            <v>45</v>
          </cell>
          <cell r="W93">
            <v>2</v>
          </cell>
          <cell r="X93">
            <v>79</v>
          </cell>
          <cell r="Y93">
            <v>79</v>
          </cell>
          <cell r="Z93">
            <v>60</v>
          </cell>
          <cell r="AA93">
            <v>49.408772020427072</v>
          </cell>
          <cell r="AB93">
            <v>27</v>
          </cell>
          <cell r="AC93">
            <v>19</v>
          </cell>
          <cell r="AD93">
            <v>10</v>
          </cell>
          <cell r="AE93" t="str">
            <v>-</v>
          </cell>
          <cell r="AF93">
            <v>82</v>
          </cell>
          <cell r="AH93">
            <v>46</v>
          </cell>
          <cell r="AI93">
            <v>46</v>
          </cell>
          <cell r="AJ93">
            <v>55</v>
          </cell>
          <cell r="AK93">
            <v>50.438208039937493</v>
          </cell>
          <cell r="AL93">
            <v>27</v>
          </cell>
          <cell r="AM93">
            <v>10</v>
          </cell>
          <cell r="AN93">
            <v>6</v>
          </cell>
          <cell r="AO93" t="str">
            <v>-</v>
          </cell>
          <cell r="AP93">
            <v>79</v>
          </cell>
          <cell r="AR93">
            <v>57</v>
          </cell>
          <cell r="AS93">
            <v>57</v>
          </cell>
          <cell r="AT93">
            <v>50</v>
          </cell>
          <cell r="AU93">
            <v>57.728020757976687</v>
          </cell>
          <cell r="AV93">
            <v>27</v>
          </cell>
          <cell r="AW93">
            <v>17</v>
          </cell>
          <cell r="AX93">
            <v>8</v>
          </cell>
          <cell r="AY93" t="str">
            <v>-</v>
          </cell>
          <cell r="AZ93">
            <v>76</v>
          </cell>
          <cell r="BC93">
            <v>72</v>
          </cell>
          <cell r="BD93">
            <v>64</v>
          </cell>
        </row>
        <row r="94">
          <cell r="H94" t="str">
            <v>TR605CEHDFAU3A</v>
          </cell>
          <cell r="I94" t="str">
            <v>NPCB</v>
          </cell>
          <cell r="J94">
            <v>3.3333333333333335</v>
          </cell>
          <cell r="K94">
            <v>3.3333333333333335</v>
          </cell>
          <cell r="L94">
            <v>3.3333333333333335</v>
          </cell>
          <cell r="M94">
            <v>10</v>
          </cell>
          <cell r="N94">
            <v>20</v>
          </cell>
          <cell r="O94">
            <v>31</v>
          </cell>
          <cell r="P94">
            <v>0</v>
          </cell>
          <cell r="Q94">
            <v>6</v>
          </cell>
          <cell r="R94">
            <v>28</v>
          </cell>
          <cell r="S94">
            <v>9</v>
          </cell>
          <cell r="T94" t="str">
            <v>B</v>
          </cell>
          <cell r="U94">
            <v>0.33333333333333331</v>
          </cell>
          <cell r="V94">
            <v>40</v>
          </cell>
          <cell r="W94">
            <v>0</v>
          </cell>
          <cell r="X94">
            <v>33</v>
          </cell>
          <cell r="Y94">
            <v>33</v>
          </cell>
          <cell r="Z94">
            <v>27</v>
          </cell>
          <cell r="AA94">
            <v>33.238628450105487</v>
          </cell>
          <cell r="AB94">
            <v>27</v>
          </cell>
          <cell r="AC94">
            <v>15</v>
          </cell>
          <cell r="AD94">
            <v>12</v>
          </cell>
          <cell r="AE94" t="str">
            <v>-</v>
          </cell>
          <cell r="AF94">
            <v>38</v>
          </cell>
          <cell r="AH94">
            <v>27</v>
          </cell>
          <cell r="AI94">
            <v>27</v>
          </cell>
          <cell r="AJ94">
            <v>37</v>
          </cell>
          <cell r="AK94">
            <v>26.227868180767498</v>
          </cell>
          <cell r="AL94">
            <v>25</v>
          </cell>
          <cell r="AM94">
            <v>5</v>
          </cell>
          <cell r="AN94">
            <v>6</v>
          </cell>
          <cell r="AO94" t="str">
            <v>-</v>
          </cell>
          <cell r="AP94">
            <v>44</v>
          </cell>
          <cell r="AR94">
            <v>31</v>
          </cell>
          <cell r="AS94">
            <v>31</v>
          </cell>
          <cell r="AT94">
            <v>26</v>
          </cell>
          <cell r="AU94">
            <v>29.766010703331734</v>
          </cell>
          <cell r="AV94">
            <v>27</v>
          </cell>
          <cell r="AW94">
            <v>10</v>
          </cell>
          <cell r="AX94">
            <v>9</v>
          </cell>
          <cell r="AY94" t="str">
            <v>-</v>
          </cell>
          <cell r="AZ94">
            <v>37</v>
          </cell>
          <cell r="BC94">
            <v>73</v>
          </cell>
          <cell r="BD94">
            <v>33</v>
          </cell>
        </row>
        <row r="95">
          <cell r="H95" t="str">
            <v>TR605CEREGU3A</v>
          </cell>
          <cell r="I95" t="str">
            <v>NPCA</v>
          </cell>
          <cell r="J95">
            <v>6</v>
          </cell>
          <cell r="K95">
            <v>6</v>
          </cell>
          <cell r="L95">
            <v>6</v>
          </cell>
          <cell r="M95">
            <v>80</v>
          </cell>
          <cell r="N95">
            <v>98</v>
          </cell>
          <cell r="O95">
            <v>3</v>
          </cell>
          <cell r="P95">
            <v>20</v>
          </cell>
          <cell r="Q95">
            <v>54</v>
          </cell>
          <cell r="R95">
            <v>52</v>
          </cell>
          <cell r="S95">
            <v>5</v>
          </cell>
          <cell r="T95" t="str">
            <v>R</v>
          </cell>
          <cell r="U95">
            <v>6.7567567567567571E-2</v>
          </cell>
          <cell r="V95">
            <v>42</v>
          </cell>
          <cell r="W95">
            <v>20</v>
          </cell>
          <cell r="X95">
            <v>87</v>
          </cell>
          <cell r="Y95">
            <v>87</v>
          </cell>
          <cell r="Z95">
            <v>74</v>
          </cell>
          <cell r="AA95">
            <v>46.713748092040142</v>
          </cell>
          <cell r="AB95">
            <v>27</v>
          </cell>
          <cell r="AC95">
            <v>18</v>
          </cell>
          <cell r="AD95">
            <v>10</v>
          </cell>
          <cell r="AE95" t="str">
            <v>-</v>
          </cell>
          <cell r="AF95">
            <v>146</v>
          </cell>
          <cell r="AH95">
            <v>49</v>
          </cell>
          <cell r="AI95">
            <v>49</v>
          </cell>
          <cell r="AJ95">
            <v>52</v>
          </cell>
          <cell r="AK95">
            <v>72.631019577509988</v>
          </cell>
          <cell r="AL95">
            <v>27</v>
          </cell>
          <cell r="AM95">
            <v>15</v>
          </cell>
          <cell r="AN95">
            <v>6</v>
          </cell>
          <cell r="AO95" t="str">
            <v>-</v>
          </cell>
          <cell r="AP95">
            <v>132</v>
          </cell>
          <cell r="AR95">
            <v>80</v>
          </cell>
          <cell r="AS95">
            <v>80</v>
          </cell>
          <cell r="AT95">
            <v>72</v>
          </cell>
          <cell r="AU95">
            <v>83.886030163934876</v>
          </cell>
          <cell r="AV95">
            <v>27</v>
          </cell>
          <cell r="AW95">
            <v>23</v>
          </cell>
          <cell r="AX95">
            <v>7</v>
          </cell>
          <cell r="AY95" t="str">
            <v>-</v>
          </cell>
          <cell r="AZ95">
            <v>145</v>
          </cell>
          <cell r="BC95">
            <v>74</v>
          </cell>
          <cell r="BD95">
            <v>93</v>
          </cell>
        </row>
        <row r="96">
          <cell r="H96" t="str">
            <v>TR605CRPTPSU3A</v>
          </cell>
          <cell r="I96" t="str">
            <v>NPHN</v>
          </cell>
          <cell r="J96">
            <v>6</v>
          </cell>
          <cell r="K96">
            <v>6</v>
          </cell>
          <cell r="L96">
            <v>6</v>
          </cell>
          <cell r="M96">
            <v>15</v>
          </cell>
          <cell r="N96">
            <v>33</v>
          </cell>
          <cell r="O96">
            <v>44</v>
          </cell>
          <cell r="P96">
            <v>15</v>
          </cell>
          <cell r="Q96">
            <v>19</v>
          </cell>
          <cell r="R96">
            <v>25</v>
          </cell>
          <cell r="S96">
            <v>38</v>
          </cell>
          <cell r="T96" t="str">
            <v>ALARM STOP</v>
          </cell>
          <cell r="U96">
            <v>1.0857142857142856</v>
          </cell>
          <cell r="V96">
            <v>18</v>
          </cell>
          <cell r="W96">
            <v>13</v>
          </cell>
          <cell r="X96">
            <v>0</v>
          </cell>
          <cell r="Y96">
            <v>0</v>
          </cell>
          <cell r="Z96">
            <v>35</v>
          </cell>
          <cell r="AA96">
            <v>37.730334997417032</v>
          </cell>
          <cell r="AB96">
            <v>27</v>
          </cell>
          <cell r="AC96">
            <v>3</v>
          </cell>
          <cell r="AD96">
            <v>2</v>
          </cell>
          <cell r="AE96" t="str">
            <v>-</v>
          </cell>
          <cell r="AF96">
            <v>56</v>
          </cell>
          <cell r="AH96">
            <v>48</v>
          </cell>
          <cell r="AI96">
            <v>48</v>
          </cell>
          <cell r="AJ96">
            <v>42</v>
          </cell>
          <cell r="AK96">
            <v>46.403151396742494</v>
          </cell>
          <cell r="AL96">
            <v>26</v>
          </cell>
          <cell r="AM96">
            <v>9</v>
          </cell>
          <cell r="AN96">
            <v>6</v>
          </cell>
          <cell r="AO96" t="str">
            <v>-</v>
          </cell>
          <cell r="AP96">
            <v>60</v>
          </cell>
          <cell r="AR96">
            <v>53</v>
          </cell>
          <cell r="AS96">
            <v>53</v>
          </cell>
          <cell r="AT96">
            <v>46</v>
          </cell>
          <cell r="AU96">
            <v>53.218019136259755</v>
          </cell>
          <cell r="AV96">
            <v>27</v>
          </cell>
          <cell r="AW96">
            <v>16</v>
          </cell>
          <cell r="AX96">
            <v>8</v>
          </cell>
          <cell r="AY96" t="str">
            <v>-</v>
          </cell>
          <cell r="AZ96">
            <v>63</v>
          </cell>
          <cell r="BC96">
            <v>75</v>
          </cell>
          <cell r="BD96">
            <v>59</v>
          </cell>
        </row>
        <row r="97">
          <cell r="H97" t="str">
            <v>TR605CRPTPSUUB3A</v>
          </cell>
          <cell r="I97" t="str">
            <v>NPPJ</v>
          </cell>
          <cell r="J97">
            <v>7</v>
          </cell>
          <cell r="K97">
            <v>7</v>
          </cell>
          <cell r="L97">
            <v>7</v>
          </cell>
          <cell r="M97">
            <v>85</v>
          </cell>
          <cell r="N97">
            <v>106</v>
          </cell>
          <cell r="O97">
            <v>70</v>
          </cell>
          <cell r="P97">
            <v>0</v>
          </cell>
          <cell r="Q97">
            <v>93</v>
          </cell>
          <cell r="R97">
            <v>113</v>
          </cell>
          <cell r="S97">
            <v>50</v>
          </cell>
          <cell r="T97" t="str">
            <v>B</v>
          </cell>
          <cell r="U97">
            <v>0.52631578947368418</v>
          </cell>
          <cell r="V97">
            <v>84</v>
          </cell>
          <cell r="W97">
            <v>0</v>
          </cell>
          <cell r="X97">
            <v>71</v>
          </cell>
          <cell r="Y97">
            <v>71</v>
          </cell>
          <cell r="Z97">
            <v>95</v>
          </cell>
          <cell r="AA97">
            <v>93.427496184080283</v>
          </cell>
          <cell r="AB97">
            <v>27</v>
          </cell>
          <cell r="AC97">
            <v>26</v>
          </cell>
          <cell r="AD97">
            <v>8</v>
          </cell>
          <cell r="AE97" t="str">
            <v>-</v>
          </cell>
          <cell r="AF97">
            <v>168</v>
          </cell>
          <cell r="AH97">
            <v>96</v>
          </cell>
          <cell r="AI97">
            <v>96</v>
          </cell>
          <cell r="AJ97">
            <v>104</v>
          </cell>
          <cell r="AK97">
            <v>114.99911433105748</v>
          </cell>
          <cell r="AL97">
            <v>28</v>
          </cell>
          <cell r="AM97">
            <v>18</v>
          </cell>
          <cell r="AN97">
            <v>5</v>
          </cell>
          <cell r="AO97" t="str">
            <v>-</v>
          </cell>
          <cell r="AP97">
            <v>174</v>
          </cell>
          <cell r="AR97">
            <v>123</v>
          </cell>
          <cell r="AS97">
            <v>123</v>
          </cell>
          <cell r="AT97">
            <v>114</v>
          </cell>
          <cell r="AU97">
            <v>132.59404767847772</v>
          </cell>
          <cell r="AV97">
            <v>27</v>
          </cell>
          <cell r="AW97">
            <v>27</v>
          </cell>
          <cell r="AX97">
            <v>6</v>
          </cell>
          <cell r="AY97" t="str">
            <v>-</v>
          </cell>
          <cell r="AZ97">
            <v>180</v>
          </cell>
          <cell r="BC97">
            <v>76</v>
          </cell>
          <cell r="BD97">
            <v>147</v>
          </cell>
        </row>
        <row r="98">
          <cell r="H98" t="str">
            <v>TR605PSU3A</v>
          </cell>
          <cell r="I98" t="str">
            <v>NPHK</v>
          </cell>
          <cell r="J98">
            <v>6</v>
          </cell>
          <cell r="K98">
            <v>6</v>
          </cell>
          <cell r="L98">
            <v>6</v>
          </cell>
          <cell r="M98">
            <v>88</v>
          </cell>
          <cell r="N98">
            <v>106</v>
          </cell>
          <cell r="O98">
            <v>91</v>
          </cell>
          <cell r="P98">
            <v>31</v>
          </cell>
          <cell r="Q98">
            <v>40</v>
          </cell>
          <cell r="R98">
            <v>69</v>
          </cell>
          <cell r="S98">
            <v>62</v>
          </cell>
          <cell r="T98" t="str">
            <v>B</v>
          </cell>
          <cell r="U98">
            <v>2.0666666666666669</v>
          </cell>
          <cell r="V98">
            <v>40</v>
          </cell>
          <cell r="W98">
            <v>29</v>
          </cell>
          <cell r="X98">
            <v>0</v>
          </cell>
          <cell r="Z98">
            <v>30</v>
          </cell>
          <cell r="AA98">
            <v>13.475119641934656</v>
          </cell>
          <cell r="AB98">
            <v>27</v>
          </cell>
          <cell r="AC98">
            <v>32</v>
          </cell>
          <cell r="AD98">
            <v>64</v>
          </cell>
          <cell r="AE98" t="str">
            <v>-</v>
          </cell>
          <cell r="AF98">
            <v>126</v>
          </cell>
          <cell r="AH98">
            <v>0</v>
          </cell>
          <cell r="AI98">
            <v>0</v>
          </cell>
          <cell r="AJ98">
            <v>15</v>
          </cell>
          <cell r="AK98">
            <v>25.219104019968746</v>
          </cell>
          <cell r="AL98">
            <v>45</v>
          </cell>
          <cell r="AM98">
            <v>17</v>
          </cell>
          <cell r="AN98">
            <v>20</v>
          </cell>
          <cell r="AO98" t="str">
            <v>-</v>
          </cell>
          <cell r="AP98">
            <v>116</v>
          </cell>
          <cell r="AR98">
            <v>17</v>
          </cell>
          <cell r="AS98">
            <v>17</v>
          </cell>
          <cell r="AT98">
            <v>25</v>
          </cell>
          <cell r="AU98">
            <v>28.864010378988343</v>
          </cell>
          <cell r="AV98">
            <v>27</v>
          </cell>
          <cell r="AW98">
            <v>9</v>
          </cell>
          <cell r="AX98">
            <v>8</v>
          </cell>
          <cell r="AY98" t="str">
            <v>-</v>
          </cell>
          <cell r="AZ98">
            <v>122</v>
          </cell>
          <cell r="BC98">
            <v>77</v>
          </cell>
          <cell r="BD98">
            <v>32</v>
          </cell>
        </row>
        <row r="99">
          <cell r="H99" t="str">
            <v>TR80854WDCAB</v>
          </cell>
          <cell r="I99" t="str">
            <v>KNCD</v>
          </cell>
          <cell r="J99">
            <v>0</v>
          </cell>
          <cell r="K99">
            <v>0</v>
          </cell>
          <cell r="L99">
            <v>0</v>
          </cell>
          <cell r="M99">
            <v>0</v>
          </cell>
          <cell r="N99">
            <v>0</v>
          </cell>
          <cell r="O99">
            <v>0</v>
          </cell>
          <cell r="P99">
            <v>0</v>
          </cell>
          <cell r="Q99">
            <v>0</v>
          </cell>
          <cell r="R99">
            <v>0</v>
          </cell>
          <cell r="S99">
            <v>0</v>
          </cell>
          <cell r="T99" t="str">
            <v>-</v>
          </cell>
          <cell r="U99">
            <v>0</v>
          </cell>
          <cell r="V99">
            <v>0</v>
          </cell>
          <cell r="W99">
            <v>0</v>
          </cell>
          <cell r="X99">
            <v>0</v>
          </cell>
          <cell r="Z99">
            <v>0</v>
          </cell>
          <cell r="AA99">
            <v>0</v>
          </cell>
          <cell r="AB99">
            <v>0</v>
          </cell>
          <cell r="AC99">
            <v>0</v>
          </cell>
          <cell r="AD99">
            <v>0</v>
          </cell>
          <cell r="AE99" t="str">
            <v>-</v>
          </cell>
          <cell r="AF99">
            <v>0</v>
          </cell>
          <cell r="AH99">
            <v>0</v>
          </cell>
          <cell r="AJ99">
            <v>0</v>
          </cell>
          <cell r="AK99">
            <v>0</v>
          </cell>
          <cell r="AL99">
            <v>0</v>
          </cell>
          <cell r="AM99">
            <v>0</v>
          </cell>
          <cell r="AN99">
            <v>0</v>
          </cell>
          <cell r="AO99" t="str">
            <v>-</v>
          </cell>
          <cell r="AP99">
            <v>0</v>
          </cell>
          <cell r="AR99">
            <v>0</v>
          </cell>
          <cell r="AT99">
            <v>0</v>
          </cell>
          <cell r="AU99">
            <v>0</v>
          </cell>
          <cell r="AV99">
            <v>0</v>
          </cell>
          <cell r="AW99">
            <v>0</v>
          </cell>
          <cell r="AX99">
            <v>0</v>
          </cell>
          <cell r="AY99" t="str">
            <v>-</v>
          </cell>
          <cell r="AZ99">
            <v>0</v>
          </cell>
          <cell r="BC99">
            <v>78</v>
          </cell>
          <cell r="BD99">
            <v>0</v>
          </cell>
        </row>
        <row r="100">
          <cell r="H100" t="str">
            <v>TR155AGNI</v>
          </cell>
          <cell r="I100" t="str">
            <v>AGR BLOCK</v>
          </cell>
          <cell r="J100">
            <v>0</v>
          </cell>
          <cell r="K100">
            <v>0</v>
          </cell>
          <cell r="L100">
            <v>0</v>
          </cell>
          <cell r="M100">
            <v>0</v>
          </cell>
          <cell r="N100">
            <v>0</v>
          </cell>
          <cell r="O100">
            <v>5</v>
          </cell>
          <cell r="P100">
            <v>0</v>
          </cell>
          <cell r="Q100">
            <v>0</v>
          </cell>
          <cell r="R100">
            <v>0</v>
          </cell>
          <cell r="S100">
            <v>5</v>
          </cell>
          <cell r="T100" t="str">
            <v>-</v>
          </cell>
          <cell r="U100">
            <v>0</v>
          </cell>
          <cell r="V100">
            <v>0</v>
          </cell>
          <cell r="W100">
            <v>0</v>
          </cell>
          <cell r="X100">
            <v>0</v>
          </cell>
          <cell r="Z100">
            <v>0</v>
          </cell>
          <cell r="AA100">
            <v>0</v>
          </cell>
          <cell r="AB100">
            <v>0</v>
          </cell>
          <cell r="AC100">
            <v>5</v>
          </cell>
          <cell r="AD100">
            <v>0</v>
          </cell>
          <cell r="AE100" t="str">
            <v>STOP</v>
          </cell>
          <cell r="AF100">
            <v>0</v>
          </cell>
          <cell r="AH100">
            <v>0</v>
          </cell>
          <cell r="AJ100">
            <v>0</v>
          </cell>
          <cell r="AK100">
            <v>0</v>
          </cell>
          <cell r="AL100">
            <v>0</v>
          </cell>
          <cell r="AM100">
            <v>5</v>
          </cell>
          <cell r="AN100">
            <v>0</v>
          </cell>
          <cell r="AO100" t="str">
            <v>STOP</v>
          </cell>
          <cell r="AP100">
            <v>0</v>
          </cell>
          <cell r="AR100">
            <v>0</v>
          </cell>
          <cell r="AT100">
            <v>0</v>
          </cell>
          <cell r="AU100">
            <v>0</v>
          </cell>
          <cell r="AV100">
            <v>0</v>
          </cell>
          <cell r="AW100">
            <v>5</v>
          </cell>
          <cell r="AX100">
            <v>0</v>
          </cell>
          <cell r="AY100" t="str">
            <v>STOP</v>
          </cell>
          <cell r="AZ100">
            <v>0</v>
          </cell>
          <cell r="BC100">
            <v>79</v>
          </cell>
          <cell r="BD100">
            <v>0</v>
          </cell>
        </row>
        <row r="101">
          <cell r="H101" t="str">
            <v>TR215YUVRAJ</v>
          </cell>
          <cell r="I101" t="str">
            <v>AGR</v>
          </cell>
          <cell r="J101">
            <v>0</v>
          </cell>
          <cell r="K101">
            <v>0</v>
          </cell>
          <cell r="L101">
            <v>0</v>
          </cell>
          <cell r="M101">
            <v>0</v>
          </cell>
          <cell r="N101">
            <v>0</v>
          </cell>
          <cell r="O101">
            <v>1220</v>
          </cell>
          <cell r="P101">
            <v>1350</v>
          </cell>
          <cell r="Q101">
            <v>660</v>
          </cell>
          <cell r="R101">
            <v>1041</v>
          </cell>
          <cell r="S101">
            <v>839</v>
          </cell>
          <cell r="T101" t="str">
            <v>-</v>
          </cell>
          <cell r="U101">
            <v>1.1461748633879782</v>
          </cell>
          <cell r="V101">
            <v>792</v>
          </cell>
          <cell r="W101">
            <v>284</v>
          </cell>
          <cell r="X101">
            <v>810</v>
          </cell>
          <cell r="Y101">
            <v>810</v>
          </cell>
          <cell r="Z101">
            <v>732</v>
          </cell>
          <cell r="AA101">
            <v>207.66666666666669</v>
          </cell>
          <cell r="AB101">
            <v>7</v>
          </cell>
          <cell r="AC101">
            <v>917</v>
          </cell>
          <cell r="AD101">
            <v>31</v>
          </cell>
          <cell r="AE101" t="str">
            <v>STOP</v>
          </cell>
          <cell r="AF101">
            <v>476</v>
          </cell>
          <cell r="AH101">
            <v>676</v>
          </cell>
          <cell r="AI101">
            <v>676</v>
          </cell>
          <cell r="AJ101">
            <v>890</v>
          </cell>
          <cell r="AK101">
            <v>197.16666666666669</v>
          </cell>
          <cell r="AL101">
            <v>7</v>
          </cell>
          <cell r="AM101">
            <v>703</v>
          </cell>
          <cell r="AN101">
            <v>25</v>
          </cell>
          <cell r="AO101" t="str">
            <v>STOP</v>
          </cell>
          <cell r="AP101">
            <v>579</v>
          </cell>
          <cell r="AR101">
            <v>897</v>
          </cell>
          <cell r="AS101">
            <v>897</v>
          </cell>
          <cell r="AT101">
            <v>845</v>
          </cell>
          <cell r="AU101">
            <v>309.86666666666667</v>
          </cell>
          <cell r="AV101">
            <v>7</v>
          </cell>
          <cell r="AW101">
            <v>755</v>
          </cell>
          <cell r="AX101">
            <v>17</v>
          </cell>
          <cell r="AY101" t="str">
            <v>STOP</v>
          </cell>
          <cell r="AZ101">
            <v>549</v>
          </cell>
          <cell r="BC101">
            <v>80</v>
          </cell>
          <cell r="BD101">
            <v>1328</v>
          </cell>
        </row>
        <row r="102">
          <cell r="H102" t="str">
            <v>TR235BP3A</v>
          </cell>
          <cell r="I102">
            <v>0</v>
          </cell>
          <cell r="J102">
            <v>0</v>
          </cell>
          <cell r="K102">
            <v>0</v>
          </cell>
          <cell r="L102">
            <v>0</v>
          </cell>
          <cell r="M102">
            <v>0</v>
          </cell>
          <cell r="N102">
            <v>0</v>
          </cell>
          <cell r="O102">
            <v>0</v>
          </cell>
          <cell r="P102">
            <v>0</v>
          </cell>
          <cell r="Q102">
            <v>0</v>
          </cell>
          <cell r="R102">
            <v>0</v>
          </cell>
          <cell r="S102">
            <v>0</v>
          </cell>
          <cell r="T102" t="str">
            <v>-</v>
          </cell>
          <cell r="U102">
            <v>0</v>
          </cell>
          <cell r="V102">
            <v>0</v>
          </cell>
          <cell r="W102">
            <v>0</v>
          </cell>
          <cell r="X102">
            <v>0</v>
          </cell>
          <cell r="Z102">
            <v>0</v>
          </cell>
          <cell r="AA102">
            <v>0</v>
          </cell>
          <cell r="AB102">
            <v>0</v>
          </cell>
          <cell r="AC102">
            <v>0</v>
          </cell>
          <cell r="AD102">
            <v>0</v>
          </cell>
          <cell r="AE102" t="str">
            <v>-</v>
          </cell>
          <cell r="AF102">
            <v>0</v>
          </cell>
          <cell r="AH102">
            <v>0</v>
          </cell>
          <cell r="AJ102">
            <v>0</v>
          </cell>
          <cell r="AK102">
            <v>0</v>
          </cell>
          <cell r="AL102">
            <v>0</v>
          </cell>
          <cell r="AM102">
            <v>0</v>
          </cell>
          <cell r="AN102">
            <v>0</v>
          </cell>
          <cell r="AO102" t="str">
            <v>-</v>
          </cell>
          <cell r="AP102">
            <v>0</v>
          </cell>
          <cell r="AR102">
            <v>0</v>
          </cell>
          <cell r="AT102">
            <v>0</v>
          </cell>
          <cell r="AU102">
            <v>0</v>
          </cell>
          <cell r="AV102">
            <v>0</v>
          </cell>
          <cell r="AW102">
            <v>0</v>
          </cell>
          <cell r="AX102">
            <v>0</v>
          </cell>
          <cell r="AY102" t="str">
            <v>-</v>
          </cell>
          <cell r="AZ102">
            <v>0</v>
          </cell>
          <cell r="BC102">
            <v>81</v>
          </cell>
          <cell r="BD102">
            <v>0</v>
          </cell>
        </row>
        <row r="103">
          <cell r="H103" t="str">
            <v>TR235BPR</v>
          </cell>
          <cell r="I103">
            <v>0</v>
          </cell>
          <cell r="J103">
            <v>0</v>
          </cell>
          <cell r="K103">
            <v>0</v>
          </cell>
          <cell r="L103">
            <v>0</v>
          </cell>
          <cell r="M103">
            <v>0</v>
          </cell>
          <cell r="N103">
            <v>0</v>
          </cell>
          <cell r="O103">
            <v>0</v>
          </cell>
          <cell r="P103">
            <v>0</v>
          </cell>
          <cell r="Q103">
            <v>0</v>
          </cell>
          <cell r="R103">
            <v>0</v>
          </cell>
          <cell r="S103">
            <v>0</v>
          </cell>
          <cell r="T103" t="str">
            <v>-</v>
          </cell>
          <cell r="U103">
            <v>0</v>
          </cell>
          <cell r="V103">
            <v>0</v>
          </cell>
          <cell r="W103">
            <v>0</v>
          </cell>
          <cell r="X103">
            <v>0</v>
          </cell>
          <cell r="Z103">
            <v>0</v>
          </cell>
          <cell r="AA103">
            <v>0</v>
          </cell>
          <cell r="AB103">
            <v>0</v>
          </cell>
          <cell r="AC103">
            <v>0</v>
          </cell>
          <cell r="AD103">
            <v>0</v>
          </cell>
          <cell r="AE103" t="str">
            <v>-</v>
          </cell>
          <cell r="AF103">
            <v>0</v>
          </cell>
          <cell r="AH103">
            <v>0</v>
          </cell>
          <cell r="AJ103">
            <v>0</v>
          </cell>
          <cell r="AK103">
            <v>0</v>
          </cell>
          <cell r="AL103">
            <v>0</v>
          </cell>
          <cell r="AM103">
            <v>0</v>
          </cell>
          <cell r="AN103">
            <v>0</v>
          </cell>
          <cell r="AO103" t="str">
            <v>-</v>
          </cell>
          <cell r="AP103">
            <v>0</v>
          </cell>
          <cell r="AR103">
            <v>0</v>
          </cell>
          <cell r="AT103">
            <v>0</v>
          </cell>
          <cell r="AU103">
            <v>0</v>
          </cell>
          <cell r="AV103">
            <v>0</v>
          </cell>
          <cell r="AW103">
            <v>0</v>
          </cell>
          <cell r="AX103">
            <v>0</v>
          </cell>
          <cell r="AY103" t="str">
            <v>-</v>
          </cell>
          <cell r="AZ103">
            <v>0</v>
          </cell>
          <cell r="BC103">
            <v>82</v>
          </cell>
          <cell r="BD103">
            <v>0</v>
          </cell>
        </row>
        <row r="104">
          <cell r="H104" t="str">
            <v>TR255YU3A</v>
          </cell>
          <cell r="I104">
            <v>0</v>
          </cell>
          <cell r="J104">
            <v>0</v>
          </cell>
          <cell r="K104">
            <v>0</v>
          </cell>
          <cell r="L104">
            <v>0</v>
          </cell>
          <cell r="M104">
            <v>0</v>
          </cell>
          <cell r="N104">
            <v>0</v>
          </cell>
          <cell r="O104">
            <v>0</v>
          </cell>
          <cell r="P104">
            <v>0</v>
          </cell>
          <cell r="Q104">
            <v>0</v>
          </cell>
          <cell r="R104">
            <v>0</v>
          </cell>
          <cell r="S104">
            <v>0</v>
          </cell>
          <cell r="T104" t="str">
            <v>-</v>
          </cell>
          <cell r="U104">
            <v>0</v>
          </cell>
          <cell r="V104">
            <v>0</v>
          </cell>
          <cell r="W104">
            <v>0</v>
          </cell>
          <cell r="X104">
            <v>0</v>
          </cell>
          <cell r="Z104">
            <v>0</v>
          </cell>
          <cell r="AA104">
            <v>0</v>
          </cell>
          <cell r="AB104">
            <v>0</v>
          </cell>
          <cell r="AC104">
            <v>0</v>
          </cell>
          <cell r="AD104">
            <v>0</v>
          </cell>
          <cell r="AE104" t="str">
            <v>-</v>
          </cell>
          <cell r="AF104">
            <v>0</v>
          </cell>
          <cell r="AH104">
            <v>0</v>
          </cell>
          <cell r="AJ104">
            <v>0</v>
          </cell>
          <cell r="AK104">
            <v>0</v>
          </cell>
          <cell r="AL104">
            <v>0</v>
          </cell>
          <cell r="AM104">
            <v>0</v>
          </cell>
          <cell r="AN104">
            <v>0</v>
          </cell>
          <cell r="AO104" t="str">
            <v>-</v>
          </cell>
          <cell r="AP104">
            <v>0</v>
          </cell>
          <cell r="AR104">
            <v>0</v>
          </cell>
          <cell r="AT104">
            <v>0</v>
          </cell>
          <cell r="AU104">
            <v>0</v>
          </cell>
          <cell r="AV104">
            <v>0</v>
          </cell>
          <cell r="AW104">
            <v>0</v>
          </cell>
          <cell r="AX104">
            <v>0</v>
          </cell>
          <cell r="AY104" t="str">
            <v>-</v>
          </cell>
          <cell r="AZ104">
            <v>0</v>
          </cell>
          <cell r="BC104">
            <v>83</v>
          </cell>
          <cell r="BD104">
            <v>0</v>
          </cell>
        </row>
        <row r="105">
          <cell r="H105" t="str">
            <v>TR255YU3AC</v>
          </cell>
          <cell r="I105" t="str">
            <v>NDBA</v>
          </cell>
          <cell r="J105">
            <v>0</v>
          </cell>
          <cell r="K105">
            <v>0</v>
          </cell>
          <cell r="L105">
            <v>0</v>
          </cell>
          <cell r="M105">
            <v>0</v>
          </cell>
          <cell r="N105">
            <v>0</v>
          </cell>
          <cell r="O105">
            <v>48</v>
          </cell>
          <cell r="P105">
            <v>93</v>
          </cell>
          <cell r="Q105">
            <v>10</v>
          </cell>
          <cell r="R105">
            <v>38</v>
          </cell>
          <cell r="S105">
            <v>20</v>
          </cell>
          <cell r="T105" t="str">
            <v>-</v>
          </cell>
          <cell r="U105">
            <v>0</v>
          </cell>
          <cell r="V105">
            <v>26</v>
          </cell>
          <cell r="W105">
            <v>68</v>
          </cell>
          <cell r="X105">
            <v>0</v>
          </cell>
          <cell r="Z105">
            <v>0</v>
          </cell>
          <cell r="AA105">
            <v>0</v>
          </cell>
          <cell r="AB105">
            <v>0</v>
          </cell>
          <cell r="AC105">
            <v>20</v>
          </cell>
          <cell r="AD105">
            <v>0</v>
          </cell>
          <cell r="AE105" t="str">
            <v>STOP</v>
          </cell>
          <cell r="AF105">
            <v>0</v>
          </cell>
          <cell r="AH105">
            <v>0</v>
          </cell>
          <cell r="AJ105">
            <v>0</v>
          </cell>
          <cell r="AK105">
            <v>0</v>
          </cell>
          <cell r="AL105">
            <v>0</v>
          </cell>
          <cell r="AM105">
            <v>20</v>
          </cell>
          <cell r="AN105">
            <v>0</v>
          </cell>
          <cell r="AO105" t="str">
            <v>STOP</v>
          </cell>
          <cell r="AP105">
            <v>0</v>
          </cell>
          <cell r="AR105">
            <v>0</v>
          </cell>
          <cell r="AT105">
            <v>0</v>
          </cell>
          <cell r="AU105">
            <v>0</v>
          </cell>
          <cell r="AV105">
            <v>0</v>
          </cell>
          <cell r="AW105">
            <v>20</v>
          </cell>
          <cell r="AX105">
            <v>0</v>
          </cell>
          <cell r="AY105" t="str">
            <v>STOP</v>
          </cell>
          <cell r="AZ105">
            <v>0</v>
          </cell>
          <cell r="BC105">
            <v>84</v>
          </cell>
          <cell r="BD105">
            <v>0</v>
          </cell>
        </row>
        <row r="106">
          <cell r="H106" t="str">
            <v>TR265BLC3A</v>
          </cell>
          <cell r="I106" t="str">
            <v>NGHL</v>
          </cell>
          <cell r="J106">
            <v>0</v>
          </cell>
          <cell r="K106">
            <v>0</v>
          </cell>
          <cell r="L106">
            <v>0</v>
          </cell>
          <cell r="M106">
            <v>0</v>
          </cell>
          <cell r="N106">
            <v>0</v>
          </cell>
          <cell r="O106">
            <v>0</v>
          </cell>
          <cell r="P106">
            <v>0</v>
          </cell>
          <cell r="Q106">
            <v>0</v>
          </cell>
          <cell r="R106">
            <v>0</v>
          </cell>
          <cell r="S106">
            <v>0</v>
          </cell>
          <cell r="T106" t="str">
            <v>-</v>
          </cell>
          <cell r="U106">
            <v>0</v>
          </cell>
          <cell r="V106">
            <v>0</v>
          </cell>
          <cell r="W106">
            <v>0</v>
          </cell>
          <cell r="X106">
            <v>0</v>
          </cell>
          <cell r="Z106">
            <v>0</v>
          </cell>
          <cell r="AA106">
            <v>0</v>
          </cell>
          <cell r="AB106">
            <v>0</v>
          </cell>
          <cell r="AC106">
            <v>0</v>
          </cell>
          <cell r="AD106">
            <v>0</v>
          </cell>
          <cell r="AE106" t="str">
            <v>-</v>
          </cell>
          <cell r="AF106">
            <v>0</v>
          </cell>
          <cell r="AH106">
            <v>0</v>
          </cell>
          <cell r="AJ106">
            <v>0</v>
          </cell>
          <cell r="AK106">
            <v>0</v>
          </cell>
          <cell r="AL106">
            <v>0</v>
          </cell>
          <cell r="AM106">
            <v>0</v>
          </cell>
          <cell r="AN106">
            <v>0</v>
          </cell>
          <cell r="AO106" t="str">
            <v>-</v>
          </cell>
          <cell r="AP106">
            <v>0</v>
          </cell>
          <cell r="AR106">
            <v>0</v>
          </cell>
          <cell r="AT106">
            <v>0</v>
          </cell>
          <cell r="AU106">
            <v>0</v>
          </cell>
          <cell r="AV106">
            <v>0</v>
          </cell>
          <cell r="AW106">
            <v>0</v>
          </cell>
          <cell r="AX106">
            <v>0</v>
          </cell>
          <cell r="AY106" t="str">
            <v>-</v>
          </cell>
          <cell r="AZ106">
            <v>0</v>
          </cell>
          <cell r="BC106">
            <v>85</v>
          </cell>
          <cell r="BD106">
            <v>0</v>
          </cell>
        </row>
        <row r="107">
          <cell r="H107" t="str">
            <v>TR265BLCLTWL3A</v>
          </cell>
          <cell r="I107" t="str">
            <v>RAJW</v>
          </cell>
          <cell r="J107">
            <v>0</v>
          </cell>
          <cell r="K107">
            <v>0</v>
          </cell>
          <cell r="L107">
            <v>0</v>
          </cell>
          <cell r="M107">
            <v>0</v>
          </cell>
          <cell r="N107">
            <v>0</v>
          </cell>
          <cell r="O107">
            <v>0</v>
          </cell>
          <cell r="P107">
            <v>0</v>
          </cell>
          <cell r="Q107">
            <v>0</v>
          </cell>
          <cell r="R107">
            <v>0</v>
          </cell>
          <cell r="S107">
            <v>0</v>
          </cell>
          <cell r="T107" t="str">
            <v>-</v>
          </cell>
          <cell r="U107">
            <v>0</v>
          </cell>
          <cell r="V107">
            <v>2</v>
          </cell>
          <cell r="W107">
            <v>0</v>
          </cell>
          <cell r="X107">
            <v>0</v>
          </cell>
          <cell r="Z107">
            <v>0</v>
          </cell>
          <cell r="AA107">
            <v>0</v>
          </cell>
          <cell r="AB107">
            <v>0</v>
          </cell>
          <cell r="AC107">
            <v>0</v>
          </cell>
          <cell r="AD107">
            <v>0</v>
          </cell>
          <cell r="AE107" t="str">
            <v>-</v>
          </cell>
          <cell r="AF107">
            <v>0</v>
          </cell>
          <cell r="AH107">
            <v>0</v>
          </cell>
          <cell r="AJ107">
            <v>0</v>
          </cell>
          <cell r="AK107">
            <v>0</v>
          </cell>
          <cell r="AL107">
            <v>0</v>
          </cell>
          <cell r="AM107">
            <v>0</v>
          </cell>
          <cell r="AN107">
            <v>0</v>
          </cell>
          <cell r="AO107" t="str">
            <v>-</v>
          </cell>
          <cell r="AP107">
            <v>0</v>
          </cell>
          <cell r="AR107">
            <v>0</v>
          </cell>
          <cell r="AT107">
            <v>0</v>
          </cell>
          <cell r="AU107">
            <v>0</v>
          </cell>
          <cell r="AV107">
            <v>0</v>
          </cell>
          <cell r="AW107">
            <v>0</v>
          </cell>
          <cell r="AX107">
            <v>0</v>
          </cell>
          <cell r="AY107" t="str">
            <v>-</v>
          </cell>
          <cell r="AZ107">
            <v>0</v>
          </cell>
          <cell r="BC107">
            <v>86</v>
          </cell>
          <cell r="BD107">
            <v>0</v>
          </cell>
        </row>
        <row r="108">
          <cell r="H108" t="str">
            <v>TR265BLCOW3AS</v>
          </cell>
          <cell r="I108" t="str">
            <v>RCOS</v>
          </cell>
          <cell r="J108">
            <v>0</v>
          </cell>
          <cell r="K108">
            <v>0</v>
          </cell>
          <cell r="L108">
            <v>0</v>
          </cell>
          <cell r="M108">
            <v>0</v>
          </cell>
          <cell r="N108">
            <v>0</v>
          </cell>
          <cell r="O108">
            <v>0</v>
          </cell>
          <cell r="P108">
            <v>0</v>
          </cell>
          <cell r="Q108">
            <v>0</v>
          </cell>
          <cell r="R108">
            <v>0</v>
          </cell>
          <cell r="S108">
            <v>0</v>
          </cell>
          <cell r="T108" t="str">
            <v>-</v>
          </cell>
          <cell r="U108">
            <v>0</v>
          </cell>
          <cell r="V108">
            <v>0</v>
          </cell>
          <cell r="W108">
            <v>0</v>
          </cell>
          <cell r="X108">
            <v>0</v>
          </cell>
          <cell r="Z108">
            <v>0</v>
          </cell>
          <cell r="AA108">
            <v>0</v>
          </cell>
          <cell r="AB108">
            <v>0</v>
          </cell>
          <cell r="AC108">
            <v>0</v>
          </cell>
          <cell r="AD108">
            <v>0</v>
          </cell>
          <cell r="AE108" t="str">
            <v>-</v>
          </cell>
          <cell r="AF108">
            <v>0</v>
          </cell>
          <cell r="AH108">
            <v>0</v>
          </cell>
          <cell r="AJ108">
            <v>0</v>
          </cell>
          <cell r="AK108">
            <v>0</v>
          </cell>
          <cell r="AL108">
            <v>0</v>
          </cell>
          <cell r="AM108">
            <v>0</v>
          </cell>
          <cell r="AN108">
            <v>0</v>
          </cell>
          <cell r="AO108" t="str">
            <v>-</v>
          </cell>
          <cell r="AP108">
            <v>0</v>
          </cell>
          <cell r="AR108">
            <v>0</v>
          </cell>
          <cell r="AT108">
            <v>0</v>
          </cell>
          <cell r="AU108">
            <v>0</v>
          </cell>
          <cell r="AV108">
            <v>0</v>
          </cell>
          <cell r="AW108">
            <v>0</v>
          </cell>
          <cell r="AX108">
            <v>0</v>
          </cell>
          <cell r="AY108" t="str">
            <v>-</v>
          </cell>
          <cell r="AZ108">
            <v>0</v>
          </cell>
          <cell r="BC108">
            <v>87</v>
          </cell>
          <cell r="BD108">
            <v>0</v>
          </cell>
        </row>
        <row r="109">
          <cell r="H109" t="str">
            <v>TR265BLCOWPS3A</v>
          </cell>
          <cell r="I109" t="str">
            <v>NEEB</v>
          </cell>
          <cell r="J109">
            <v>0</v>
          </cell>
          <cell r="K109">
            <v>0</v>
          </cell>
          <cell r="L109">
            <v>0</v>
          </cell>
          <cell r="M109">
            <v>0</v>
          </cell>
          <cell r="N109">
            <v>0</v>
          </cell>
          <cell r="O109">
            <v>10</v>
          </cell>
          <cell r="P109">
            <v>18</v>
          </cell>
          <cell r="Q109">
            <v>18</v>
          </cell>
          <cell r="R109">
            <v>21</v>
          </cell>
          <cell r="S109">
            <v>7</v>
          </cell>
          <cell r="T109" t="str">
            <v>-</v>
          </cell>
          <cell r="U109">
            <v>0.30434782608695654</v>
          </cell>
          <cell r="V109">
            <v>20</v>
          </cell>
          <cell r="W109">
            <v>13</v>
          </cell>
          <cell r="X109">
            <v>23</v>
          </cell>
          <cell r="Z109">
            <v>23</v>
          </cell>
          <cell r="AA109">
            <v>6.5333333333333332</v>
          </cell>
          <cell r="AB109">
            <v>7</v>
          </cell>
          <cell r="AC109">
            <v>7</v>
          </cell>
          <cell r="AD109">
            <v>8</v>
          </cell>
          <cell r="AE109" t="str">
            <v>-</v>
          </cell>
          <cell r="AF109">
            <v>15</v>
          </cell>
          <cell r="AH109">
            <v>28</v>
          </cell>
          <cell r="AJ109">
            <v>28</v>
          </cell>
          <cell r="AK109">
            <v>7</v>
          </cell>
          <cell r="AL109">
            <v>0</v>
          </cell>
          <cell r="AM109">
            <v>7</v>
          </cell>
          <cell r="AN109">
            <v>7</v>
          </cell>
          <cell r="AO109" t="str">
            <v>-</v>
          </cell>
          <cell r="AP109">
            <v>18</v>
          </cell>
          <cell r="AR109">
            <v>32</v>
          </cell>
          <cell r="AT109">
            <v>30</v>
          </cell>
          <cell r="AU109">
            <v>9.1</v>
          </cell>
          <cell r="AV109">
            <v>7</v>
          </cell>
          <cell r="AW109">
            <v>9</v>
          </cell>
          <cell r="AX109">
            <v>7</v>
          </cell>
          <cell r="AY109" t="str">
            <v>-</v>
          </cell>
          <cell r="AZ109">
            <v>20</v>
          </cell>
          <cell r="BC109">
            <v>88</v>
          </cell>
          <cell r="BD109">
            <v>39</v>
          </cell>
        </row>
        <row r="110">
          <cell r="H110" t="str">
            <v>TR265BLCOWPSPP3A</v>
          </cell>
          <cell r="I110" t="str">
            <v>NEBPP</v>
          </cell>
          <cell r="J110">
            <v>0</v>
          </cell>
          <cell r="K110">
            <v>0</v>
          </cell>
          <cell r="L110">
            <v>0</v>
          </cell>
          <cell r="M110">
            <v>0</v>
          </cell>
          <cell r="N110">
            <v>0</v>
          </cell>
          <cell r="O110">
            <v>0</v>
          </cell>
          <cell r="P110">
            <v>0</v>
          </cell>
          <cell r="Q110">
            <v>0</v>
          </cell>
          <cell r="R110">
            <v>0</v>
          </cell>
          <cell r="S110">
            <v>0</v>
          </cell>
          <cell r="T110" t="str">
            <v>-</v>
          </cell>
          <cell r="U110">
            <v>0</v>
          </cell>
          <cell r="V110">
            <v>0</v>
          </cell>
          <cell r="W110">
            <v>0</v>
          </cell>
          <cell r="X110">
            <v>0</v>
          </cell>
          <cell r="Z110">
            <v>0</v>
          </cell>
          <cell r="AA110">
            <v>0</v>
          </cell>
          <cell r="AB110">
            <v>0</v>
          </cell>
          <cell r="AC110">
            <v>0</v>
          </cell>
          <cell r="AD110">
            <v>0</v>
          </cell>
          <cell r="AE110" t="str">
            <v>-</v>
          </cell>
          <cell r="AF110">
            <v>0</v>
          </cell>
          <cell r="AH110">
            <v>0</v>
          </cell>
          <cell r="AJ110">
            <v>0</v>
          </cell>
          <cell r="AK110">
            <v>0</v>
          </cell>
          <cell r="AL110">
            <v>0</v>
          </cell>
          <cell r="AM110">
            <v>0</v>
          </cell>
          <cell r="AN110">
            <v>0</v>
          </cell>
          <cell r="AO110" t="str">
            <v>-</v>
          </cell>
          <cell r="AP110">
            <v>0</v>
          </cell>
          <cell r="AR110">
            <v>0</v>
          </cell>
          <cell r="AT110">
            <v>0</v>
          </cell>
          <cell r="AU110">
            <v>0</v>
          </cell>
          <cell r="AV110">
            <v>0</v>
          </cell>
          <cell r="AW110">
            <v>0</v>
          </cell>
          <cell r="AX110">
            <v>0</v>
          </cell>
          <cell r="AY110" t="str">
            <v>-</v>
          </cell>
          <cell r="AZ110">
            <v>0</v>
          </cell>
          <cell r="BC110">
            <v>89</v>
          </cell>
          <cell r="BD110">
            <v>0</v>
          </cell>
        </row>
        <row r="111">
          <cell r="H111" t="str">
            <v>TR265NBPLC3A</v>
          </cell>
          <cell r="I111" t="str">
            <v>NGNL</v>
          </cell>
          <cell r="J111">
            <v>0</v>
          </cell>
          <cell r="K111">
            <v>0</v>
          </cell>
          <cell r="L111">
            <v>0</v>
          </cell>
          <cell r="M111">
            <v>0</v>
          </cell>
          <cell r="N111">
            <v>0</v>
          </cell>
          <cell r="O111">
            <v>0</v>
          </cell>
          <cell r="P111">
            <v>0</v>
          </cell>
          <cell r="Q111">
            <v>0</v>
          </cell>
          <cell r="R111">
            <v>0</v>
          </cell>
          <cell r="S111">
            <v>0</v>
          </cell>
          <cell r="T111" t="str">
            <v>-</v>
          </cell>
          <cell r="U111">
            <v>0</v>
          </cell>
          <cell r="V111">
            <v>0</v>
          </cell>
          <cell r="W111">
            <v>0</v>
          </cell>
          <cell r="X111">
            <v>0</v>
          </cell>
          <cell r="Z111">
            <v>0</v>
          </cell>
          <cell r="AA111">
            <v>0</v>
          </cell>
          <cell r="AB111">
            <v>0</v>
          </cell>
          <cell r="AC111">
            <v>0</v>
          </cell>
          <cell r="AD111">
            <v>0</v>
          </cell>
          <cell r="AE111" t="str">
            <v>-</v>
          </cell>
          <cell r="AF111">
            <v>0</v>
          </cell>
          <cell r="AH111">
            <v>0</v>
          </cell>
          <cell r="AJ111">
            <v>0</v>
          </cell>
          <cell r="AK111">
            <v>0</v>
          </cell>
          <cell r="AL111">
            <v>0</v>
          </cell>
          <cell r="AM111">
            <v>0</v>
          </cell>
          <cell r="AN111">
            <v>0</v>
          </cell>
          <cell r="AO111" t="str">
            <v>-</v>
          </cell>
          <cell r="AP111">
            <v>0</v>
          </cell>
          <cell r="AR111">
            <v>0</v>
          </cell>
          <cell r="AT111">
            <v>0</v>
          </cell>
          <cell r="AU111">
            <v>0</v>
          </cell>
          <cell r="AV111">
            <v>0</v>
          </cell>
          <cell r="AW111">
            <v>0</v>
          </cell>
          <cell r="AX111">
            <v>0</v>
          </cell>
          <cell r="AY111" t="str">
            <v>-</v>
          </cell>
          <cell r="AZ111">
            <v>0</v>
          </cell>
          <cell r="BC111">
            <v>90</v>
          </cell>
          <cell r="BD111">
            <v>0</v>
          </cell>
        </row>
        <row r="112">
          <cell r="H112" t="str">
            <v>TR265NBPLCLTWL3A</v>
          </cell>
          <cell r="I112" t="str">
            <v>RANW</v>
          </cell>
          <cell r="J112">
            <v>0</v>
          </cell>
          <cell r="K112">
            <v>0</v>
          </cell>
          <cell r="L112">
            <v>0</v>
          </cell>
          <cell r="M112">
            <v>0</v>
          </cell>
          <cell r="N112">
            <v>0</v>
          </cell>
          <cell r="O112">
            <v>0</v>
          </cell>
          <cell r="P112">
            <v>0</v>
          </cell>
          <cell r="Q112">
            <v>0</v>
          </cell>
          <cell r="R112">
            <v>0</v>
          </cell>
          <cell r="S112">
            <v>0</v>
          </cell>
          <cell r="T112" t="str">
            <v>-</v>
          </cell>
          <cell r="U112">
            <v>0</v>
          </cell>
          <cell r="V112">
            <v>0</v>
          </cell>
          <cell r="W112">
            <v>0</v>
          </cell>
          <cell r="X112">
            <v>0</v>
          </cell>
          <cell r="Z112">
            <v>0</v>
          </cell>
          <cell r="AA112">
            <v>0</v>
          </cell>
          <cell r="AB112">
            <v>0</v>
          </cell>
          <cell r="AC112">
            <v>0</v>
          </cell>
          <cell r="AD112">
            <v>0</v>
          </cell>
          <cell r="AE112" t="str">
            <v>-</v>
          </cell>
          <cell r="AF112">
            <v>0</v>
          </cell>
          <cell r="AH112">
            <v>0</v>
          </cell>
          <cell r="AJ112">
            <v>0</v>
          </cell>
          <cell r="AK112">
            <v>0</v>
          </cell>
          <cell r="AL112">
            <v>0</v>
          </cell>
          <cell r="AM112">
            <v>0</v>
          </cell>
          <cell r="AN112">
            <v>0</v>
          </cell>
          <cell r="AO112" t="str">
            <v>-</v>
          </cell>
          <cell r="AP112">
            <v>0</v>
          </cell>
          <cell r="AR112">
            <v>0</v>
          </cell>
          <cell r="AT112">
            <v>0</v>
          </cell>
          <cell r="AU112">
            <v>0</v>
          </cell>
          <cell r="AV112">
            <v>0</v>
          </cell>
          <cell r="AW112">
            <v>0</v>
          </cell>
          <cell r="AX112">
            <v>0</v>
          </cell>
          <cell r="AY112" t="str">
            <v>-</v>
          </cell>
          <cell r="AZ112">
            <v>0</v>
          </cell>
          <cell r="BC112">
            <v>91</v>
          </cell>
          <cell r="BD112">
            <v>0</v>
          </cell>
        </row>
        <row r="113">
          <cell r="H113" t="str">
            <v>TR265NBPLCSK3A</v>
          </cell>
          <cell r="I113" t="str">
            <v>S30</v>
          </cell>
          <cell r="J113">
            <v>0</v>
          </cell>
          <cell r="K113">
            <v>0</v>
          </cell>
          <cell r="L113">
            <v>0</v>
          </cell>
          <cell r="M113">
            <v>0</v>
          </cell>
          <cell r="N113">
            <v>0</v>
          </cell>
          <cell r="O113">
            <v>27</v>
          </cell>
          <cell r="P113">
            <v>60</v>
          </cell>
          <cell r="Q113">
            <v>45</v>
          </cell>
          <cell r="R113">
            <v>0</v>
          </cell>
          <cell r="S113">
            <v>72</v>
          </cell>
          <cell r="T113" t="str">
            <v>-</v>
          </cell>
          <cell r="U113">
            <v>2.4</v>
          </cell>
          <cell r="V113">
            <v>60</v>
          </cell>
          <cell r="W113">
            <v>30</v>
          </cell>
          <cell r="X113">
            <v>30</v>
          </cell>
          <cell r="Y113">
            <v>30</v>
          </cell>
          <cell r="Z113">
            <v>30</v>
          </cell>
          <cell r="AA113">
            <v>14</v>
          </cell>
          <cell r="AB113">
            <v>7</v>
          </cell>
          <cell r="AC113">
            <v>72</v>
          </cell>
          <cell r="AD113">
            <v>36</v>
          </cell>
          <cell r="AE113" t="str">
            <v>STOP</v>
          </cell>
          <cell r="AF113">
            <v>20</v>
          </cell>
          <cell r="AH113">
            <v>60</v>
          </cell>
          <cell r="AI113">
            <v>60</v>
          </cell>
          <cell r="AJ113">
            <v>60</v>
          </cell>
          <cell r="AK113">
            <v>21</v>
          </cell>
          <cell r="AL113">
            <v>7</v>
          </cell>
          <cell r="AM113">
            <v>72</v>
          </cell>
          <cell r="AN113">
            <v>24</v>
          </cell>
          <cell r="AO113" t="str">
            <v>STOP</v>
          </cell>
          <cell r="AP113">
            <v>39</v>
          </cell>
          <cell r="AR113">
            <v>90</v>
          </cell>
          <cell r="AS113">
            <v>90</v>
          </cell>
          <cell r="AT113">
            <v>90</v>
          </cell>
          <cell r="AU113">
            <v>0</v>
          </cell>
          <cell r="AV113">
            <v>0</v>
          </cell>
          <cell r="AW113">
            <v>72</v>
          </cell>
          <cell r="AX113">
            <v>0</v>
          </cell>
          <cell r="AY113" t="str">
            <v>STOP</v>
          </cell>
          <cell r="AZ113">
            <v>59</v>
          </cell>
          <cell r="BC113">
            <v>92</v>
          </cell>
          <cell r="BD113">
            <v>0</v>
          </cell>
        </row>
        <row r="114">
          <cell r="H114" t="str">
            <v>TR265PBLCLTOPH3AS</v>
          </cell>
          <cell r="I114" t="str">
            <v>BLOCK</v>
          </cell>
          <cell r="J114">
            <v>0</v>
          </cell>
          <cell r="K114">
            <v>0</v>
          </cell>
          <cell r="L114">
            <v>0</v>
          </cell>
          <cell r="M114">
            <v>0</v>
          </cell>
          <cell r="N114">
            <v>0</v>
          </cell>
          <cell r="O114">
            <v>0</v>
          </cell>
          <cell r="P114">
            <v>0</v>
          </cell>
          <cell r="Q114">
            <v>0</v>
          </cell>
          <cell r="R114">
            <v>0</v>
          </cell>
          <cell r="S114">
            <v>0</v>
          </cell>
          <cell r="T114" t="str">
            <v>-</v>
          </cell>
          <cell r="U114">
            <v>0</v>
          </cell>
          <cell r="V114">
            <v>0</v>
          </cell>
          <cell r="W114">
            <v>0</v>
          </cell>
          <cell r="X114">
            <v>0</v>
          </cell>
          <cell r="Z114">
            <v>0</v>
          </cell>
          <cell r="AA114">
            <v>0</v>
          </cell>
          <cell r="AB114">
            <v>0</v>
          </cell>
          <cell r="AC114">
            <v>0</v>
          </cell>
          <cell r="AD114">
            <v>0</v>
          </cell>
          <cell r="AE114" t="str">
            <v>-</v>
          </cell>
          <cell r="AF114">
            <v>0</v>
          </cell>
          <cell r="AH114">
            <v>0</v>
          </cell>
          <cell r="AJ114">
            <v>0</v>
          </cell>
          <cell r="AK114">
            <v>0</v>
          </cell>
          <cell r="AL114">
            <v>0</v>
          </cell>
          <cell r="AM114">
            <v>0</v>
          </cell>
          <cell r="AN114">
            <v>0</v>
          </cell>
          <cell r="AO114" t="str">
            <v>-</v>
          </cell>
          <cell r="AP114">
            <v>0</v>
          </cell>
          <cell r="AR114">
            <v>0</v>
          </cell>
          <cell r="AT114">
            <v>0</v>
          </cell>
          <cell r="AU114">
            <v>0</v>
          </cell>
          <cell r="AV114">
            <v>0</v>
          </cell>
          <cell r="AW114">
            <v>0</v>
          </cell>
          <cell r="AX114">
            <v>0</v>
          </cell>
          <cell r="AY114" t="str">
            <v>-</v>
          </cell>
          <cell r="AZ114">
            <v>0</v>
          </cell>
          <cell r="BC114">
            <v>93</v>
          </cell>
          <cell r="BD114">
            <v>0</v>
          </cell>
        </row>
        <row r="115">
          <cell r="H115" t="str">
            <v>TR265PBLCLTOPPH3A</v>
          </cell>
          <cell r="I115" t="str">
            <v>NVED</v>
          </cell>
          <cell r="J115">
            <v>0</v>
          </cell>
          <cell r="K115">
            <v>0</v>
          </cell>
          <cell r="L115">
            <v>0</v>
          </cell>
          <cell r="M115">
            <v>0</v>
          </cell>
          <cell r="N115">
            <v>0</v>
          </cell>
          <cell r="O115">
            <v>51</v>
          </cell>
          <cell r="P115">
            <v>42</v>
          </cell>
          <cell r="Q115">
            <v>34</v>
          </cell>
          <cell r="R115">
            <v>57</v>
          </cell>
          <cell r="S115">
            <v>28</v>
          </cell>
          <cell r="T115" t="str">
            <v>-</v>
          </cell>
          <cell r="U115">
            <v>0.66666666666666663</v>
          </cell>
          <cell r="V115">
            <v>53</v>
          </cell>
          <cell r="W115">
            <v>37</v>
          </cell>
          <cell r="X115">
            <v>24</v>
          </cell>
          <cell r="Z115">
            <v>42</v>
          </cell>
          <cell r="AA115">
            <v>10.033333333333333</v>
          </cell>
          <cell r="AB115">
            <v>7</v>
          </cell>
          <cell r="AC115">
            <v>10</v>
          </cell>
          <cell r="AD115">
            <v>7</v>
          </cell>
          <cell r="AE115" t="str">
            <v>-</v>
          </cell>
          <cell r="AF115">
            <v>27</v>
          </cell>
          <cell r="AH115">
            <v>43</v>
          </cell>
          <cell r="AJ115">
            <v>43</v>
          </cell>
          <cell r="AK115">
            <v>10.033333333333333</v>
          </cell>
          <cell r="AL115">
            <v>0</v>
          </cell>
          <cell r="AM115">
            <v>10</v>
          </cell>
          <cell r="AN115">
            <v>7</v>
          </cell>
          <cell r="AO115" t="str">
            <v>-</v>
          </cell>
          <cell r="AP115">
            <v>28</v>
          </cell>
          <cell r="AR115">
            <v>46</v>
          </cell>
          <cell r="AT115">
            <v>43</v>
          </cell>
          <cell r="AU115">
            <v>12.833333333333332</v>
          </cell>
          <cell r="AV115">
            <v>7</v>
          </cell>
          <cell r="AW115">
            <v>13</v>
          </cell>
          <cell r="AX115">
            <v>7</v>
          </cell>
          <cell r="AY115" t="str">
            <v>-</v>
          </cell>
          <cell r="AZ115">
            <v>28</v>
          </cell>
          <cell r="BC115">
            <v>94</v>
          </cell>
          <cell r="BD115">
            <v>55</v>
          </cell>
        </row>
        <row r="116">
          <cell r="H116" t="str">
            <v>TR265PBLCLTOPPH3AS</v>
          </cell>
          <cell r="I116" t="str">
            <v>BLOCK</v>
          </cell>
          <cell r="J116">
            <v>0</v>
          </cell>
          <cell r="K116">
            <v>0</v>
          </cell>
          <cell r="L116">
            <v>0</v>
          </cell>
          <cell r="M116">
            <v>0</v>
          </cell>
          <cell r="N116">
            <v>0</v>
          </cell>
          <cell r="O116">
            <v>0</v>
          </cell>
          <cell r="P116">
            <v>0</v>
          </cell>
          <cell r="Q116">
            <v>0</v>
          </cell>
          <cell r="R116">
            <v>0</v>
          </cell>
          <cell r="S116">
            <v>0</v>
          </cell>
          <cell r="T116" t="str">
            <v>-</v>
          </cell>
          <cell r="U116">
            <v>0</v>
          </cell>
          <cell r="V116">
            <v>0</v>
          </cell>
          <cell r="W116">
            <v>0</v>
          </cell>
          <cell r="X116">
            <v>0</v>
          </cell>
          <cell r="Z116">
            <v>0</v>
          </cell>
          <cell r="AA116">
            <v>0</v>
          </cell>
          <cell r="AB116">
            <v>0</v>
          </cell>
          <cell r="AC116">
            <v>0</v>
          </cell>
          <cell r="AD116">
            <v>0</v>
          </cell>
          <cell r="AE116" t="str">
            <v>-</v>
          </cell>
          <cell r="AF116">
            <v>0</v>
          </cell>
          <cell r="AH116">
            <v>0</v>
          </cell>
          <cell r="AJ116">
            <v>0</v>
          </cell>
          <cell r="AK116">
            <v>0</v>
          </cell>
          <cell r="AL116">
            <v>0</v>
          </cell>
          <cell r="AM116">
            <v>0</v>
          </cell>
          <cell r="AN116">
            <v>0</v>
          </cell>
          <cell r="AO116" t="str">
            <v>-</v>
          </cell>
          <cell r="AP116">
            <v>0</v>
          </cell>
          <cell r="AR116">
            <v>0</v>
          </cell>
          <cell r="AT116">
            <v>0</v>
          </cell>
          <cell r="AU116">
            <v>0</v>
          </cell>
          <cell r="AV116">
            <v>0</v>
          </cell>
          <cell r="AW116">
            <v>0</v>
          </cell>
          <cell r="AX116">
            <v>0</v>
          </cell>
          <cell r="AY116" t="str">
            <v>-</v>
          </cell>
          <cell r="AZ116">
            <v>0</v>
          </cell>
          <cell r="BC116">
            <v>95</v>
          </cell>
          <cell r="BD116">
            <v>0</v>
          </cell>
        </row>
        <row r="117">
          <cell r="H117" t="str">
            <v>TR265PBLCWLPH3A</v>
          </cell>
          <cell r="I117" t="str">
            <v>RAPZ</v>
          </cell>
          <cell r="J117">
            <v>0</v>
          </cell>
          <cell r="K117">
            <v>0</v>
          </cell>
          <cell r="L117">
            <v>0</v>
          </cell>
          <cell r="M117">
            <v>0</v>
          </cell>
          <cell r="N117">
            <v>0</v>
          </cell>
          <cell r="O117">
            <v>2</v>
          </cell>
          <cell r="P117">
            <v>0</v>
          </cell>
          <cell r="Q117">
            <v>12</v>
          </cell>
          <cell r="R117">
            <v>39</v>
          </cell>
          <cell r="S117">
            <v>0</v>
          </cell>
          <cell r="T117" t="str">
            <v>-</v>
          </cell>
          <cell r="U117">
            <v>0</v>
          </cell>
          <cell r="V117">
            <v>30</v>
          </cell>
          <cell r="W117">
            <v>0</v>
          </cell>
          <cell r="X117">
            <v>39</v>
          </cell>
          <cell r="Z117">
            <v>32</v>
          </cell>
          <cell r="AA117">
            <v>7</v>
          </cell>
          <cell r="AB117">
            <v>7</v>
          </cell>
          <cell r="AC117">
            <v>7</v>
          </cell>
          <cell r="AD117">
            <v>7</v>
          </cell>
          <cell r="AE117" t="str">
            <v>-</v>
          </cell>
          <cell r="AF117">
            <v>21</v>
          </cell>
          <cell r="AH117">
            <v>31</v>
          </cell>
          <cell r="AJ117">
            <v>30</v>
          </cell>
          <cell r="AK117">
            <v>8.1666666666666679</v>
          </cell>
          <cell r="AL117">
            <v>0</v>
          </cell>
          <cell r="AM117">
            <v>8</v>
          </cell>
          <cell r="AN117">
            <v>7</v>
          </cell>
          <cell r="AO117" t="str">
            <v>-</v>
          </cell>
          <cell r="AP117">
            <v>20</v>
          </cell>
          <cell r="AR117">
            <v>38</v>
          </cell>
          <cell r="AT117">
            <v>35</v>
          </cell>
          <cell r="AU117">
            <v>10.5</v>
          </cell>
          <cell r="AV117">
            <v>7</v>
          </cell>
          <cell r="AW117">
            <v>11</v>
          </cell>
          <cell r="AX117">
            <v>7</v>
          </cell>
          <cell r="AY117" t="str">
            <v>-</v>
          </cell>
          <cell r="AZ117">
            <v>23</v>
          </cell>
          <cell r="BC117">
            <v>96</v>
          </cell>
          <cell r="BD117">
            <v>45</v>
          </cell>
        </row>
        <row r="118">
          <cell r="H118" t="str">
            <v>TR275BLC3A</v>
          </cell>
          <cell r="I118">
            <v>0</v>
          </cell>
          <cell r="J118">
            <v>0</v>
          </cell>
          <cell r="K118">
            <v>0</v>
          </cell>
          <cell r="L118">
            <v>0</v>
          </cell>
          <cell r="M118">
            <v>0</v>
          </cell>
          <cell r="N118">
            <v>0</v>
          </cell>
          <cell r="O118">
            <v>0</v>
          </cell>
          <cell r="P118">
            <v>0</v>
          </cell>
          <cell r="Q118">
            <v>0</v>
          </cell>
          <cell r="R118">
            <v>0</v>
          </cell>
          <cell r="S118">
            <v>0</v>
          </cell>
          <cell r="T118" t="str">
            <v>-</v>
          </cell>
          <cell r="U118">
            <v>0</v>
          </cell>
          <cell r="V118">
            <v>0</v>
          </cell>
          <cell r="W118">
            <v>0</v>
          </cell>
          <cell r="X118">
            <v>0</v>
          </cell>
          <cell r="Z118">
            <v>0</v>
          </cell>
          <cell r="AA118">
            <v>0</v>
          </cell>
          <cell r="AB118">
            <v>0</v>
          </cell>
          <cell r="AC118">
            <v>0</v>
          </cell>
          <cell r="AD118">
            <v>0</v>
          </cell>
          <cell r="AE118" t="str">
            <v>-</v>
          </cell>
          <cell r="AF118">
            <v>0</v>
          </cell>
          <cell r="AH118">
            <v>0</v>
          </cell>
          <cell r="AJ118">
            <v>0</v>
          </cell>
          <cell r="AK118">
            <v>0</v>
          </cell>
          <cell r="AL118">
            <v>0</v>
          </cell>
          <cell r="AM118">
            <v>0</v>
          </cell>
          <cell r="AN118">
            <v>0</v>
          </cell>
          <cell r="AO118" t="str">
            <v>-</v>
          </cell>
          <cell r="AP118">
            <v>0</v>
          </cell>
          <cell r="AR118">
            <v>0</v>
          </cell>
          <cell r="AT118">
            <v>0</v>
          </cell>
          <cell r="AU118">
            <v>0</v>
          </cell>
          <cell r="AV118">
            <v>0</v>
          </cell>
          <cell r="AW118">
            <v>0</v>
          </cell>
          <cell r="AX118">
            <v>0</v>
          </cell>
          <cell r="AY118" t="str">
            <v>-</v>
          </cell>
          <cell r="AZ118">
            <v>0</v>
          </cell>
          <cell r="BC118">
            <v>97</v>
          </cell>
          <cell r="BD118">
            <v>0</v>
          </cell>
        </row>
        <row r="119">
          <cell r="H119" t="str">
            <v>TR275BLCLTWL3A</v>
          </cell>
          <cell r="I119" t="str">
            <v>RAHW</v>
          </cell>
          <cell r="J119">
            <v>0</v>
          </cell>
          <cell r="K119">
            <v>0</v>
          </cell>
          <cell r="L119">
            <v>0</v>
          </cell>
          <cell r="M119">
            <v>0</v>
          </cell>
          <cell r="N119">
            <v>0</v>
          </cell>
          <cell r="O119">
            <v>0</v>
          </cell>
          <cell r="P119">
            <v>0</v>
          </cell>
          <cell r="Q119">
            <v>0</v>
          </cell>
          <cell r="R119">
            <v>0</v>
          </cell>
          <cell r="S119">
            <v>0</v>
          </cell>
          <cell r="T119" t="str">
            <v>-</v>
          </cell>
          <cell r="U119">
            <v>0</v>
          </cell>
          <cell r="V119">
            <v>0</v>
          </cell>
          <cell r="W119">
            <v>0</v>
          </cell>
          <cell r="X119">
            <v>0</v>
          </cell>
          <cell r="Z119">
            <v>0</v>
          </cell>
          <cell r="AA119">
            <v>0</v>
          </cell>
          <cell r="AB119">
            <v>0</v>
          </cell>
          <cell r="AC119">
            <v>0</v>
          </cell>
          <cell r="AD119">
            <v>0</v>
          </cell>
          <cell r="AE119" t="str">
            <v>-</v>
          </cell>
          <cell r="AF119">
            <v>0</v>
          </cell>
          <cell r="AH119">
            <v>0</v>
          </cell>
          <cell r="AJ119">
            <v>0</v>
          </cell>
          <cell r="AK119">
            <v>0</v>
          </cell>
          <cell r="AL119">
            <v>0</v>
          </cell>
          <cell r="AM119">
            <v>0</v>
          </cell>
          <cell r="AN119">
            <v>0</v>
          </cell>
          <cell r="AO119" t="str">
            <v>-</v>
          </cell>
          <cell r="AP119">
            <v>0</v>
          </cell>
          <cell r="AR119">
            <v>0</v>
          </cell>
          <cell r="AT119">
            <v>0</v>
          </cell>
          <cell r="AU119">
            <v>0</v>
          </cell>
          <cell r="AV119">
            <v>0</v>
          </cell>
          <cell r="AW119">
            <v>0</v>
          </cell>
          <cell r="AX119">
            <v>0</v>
          </cell>
          <cell r="AY119" t="str">
            <v>-</v>
          </cell>
          <cell r="AZ119">
            <v>0</v>
          </cell>
          <cell r="BC119">
            <v>98</v>
          </cell>
          <cell r="BD119">
            <v>0</v>
          </cell>
        </row>
        <row r="120">
          <cell r="H120" t="str">
            <v>TR275BLCOW3A</v>
          </cell>
          <cell r="I120" t="str">
            <v>NFBB</v>
          </cell>
          <cell r="J120">
            <v>0</v>
          </cell>
          <cell r="K120">
            <v>0</v>
          </cell>
          <cell r="L120">
            <v>0</v>
          </cell>
          <cell r="M120">
            <v>0</v>
          </cell>
          <cell r="N120">
            <v>0</v>
          </cell>
          <cell r="O120">
            <v>0</v>
          </cell>
          <cell r="P120">
            <v>0</v>
          </cell>
          <cell r="Q120">
            <v>234</v>
          </cell>
          <cell r="R120">
            <v>0</v>
          </cell>
          <cell r="S120">
            <v>234</v>
          </cell>
          <cell r="T120" t="str">
            <v>-</v>
          </cell>
          <cell r="U120">
            <v>1.0934579439252337</v>
          </cell>
          <cell r="V120">
            <v>451</v>
          </cell>
          <cell r="W120">
            <v>0</v>
          </cell>
          <cell r="X120">
            <v>36</v>
          </cell>
          <cell r="Z120">
            <v>214</v>
          </cell>
          <cell r="AA120">
            <v>56.233333333333334</v>
          </cell>
          <cell r="AB120">
            <v>7</v>
          </cell>
          <cell r="AC120">
            <v>56</v>
          </cell>
          <cell r="AD120">
            <v>7</v>
          </cell>
          <cell r="AE120" t="str">
            <v>-</v>
          </cell>
          <cell r="AF120">
            <v>139</v>
          </cell>
          <cell r="AH120">
            <v>250</v>
          </cell>
          <cell r="AJ120">
            <v>241</v>
          </cell>
          <cell r="AK120">
            <v>64.633333333333326</v>
          </cell>
          <cell r="AL120">
            <v>0</v>
          </cell>
          <cell r="AM120">
            <v>65</v>
          </cell>
          <cell r="AN120">
            <v>7</v>
          </cell>
          <cell r="AO120" t="str">
            <v>-</v>
          </cell>
          <cell r="AP120">
            <v>157</v>
          </cell>
          <cell r="AR120">
            <v>295</v>
          </cell>
          <cell r="AT120">
            <v>277</v>
          </cell>
          <cell r="AU120">
            <v>83.066666666666663</v>
          </cell>
          <cell r="AV120">
            <v>7</v>
          </cell>
          <cell r="AW120">
            <v>83</v>
          </cell>
          <cell r="AX120">
            <v>7</v>
          </cell>
          <cell r="AY120" t="str">
            <v>-</v>
          </cell>
          <cell r="AZ120">
            <v>180</v>
          </cell>
          <cell r="BC120">
            <v>99</v>
          </cell>
          <cell r="BD120">
            <v>356</v>
          </cell>
        </row>
        <row r="121">
          <cell r="H121" t="str">
            <v>TR275BLCOWPS3A</v>
          </cell>
          <cell r="I121" t="str">
            <v>NFEB</v>
          </cell>
          <cell r="J121">
            <v>0</v>
          </cell>
          <cell r="K121">
            <v>0</v>
          </cell>
          <cell r="L121">
            <v>0</v>
          </cell>
          <cell r="M121">
            <v>0</v>
          </cell>
          <cell r="N121">
            <v>0</v>
          </cell>
          <cell r="O121">
            <v>0</v>
          </cell>
          <cell r="P121">
            <v>0</v>
          </cell>
          <cell r="Q121">
            <v>0</v>
          </cell>
          <cell r="R121">
            <v>0</v>
          </cell>
          <cell r="S121">
            <v>0</v>
          </cell>
          <cell r="T121" t="str">
            <v>-</v>
          </cell>
          <cell r="U121">
            <v>0</v>
          </cell>
          <cell r="V121">
            <v>0</v>
          </cell>
          <cell r="W121">
            <v>0</v>
          </cell>
          <cell r="X121">
            <v>0</v>
          </cell>
          <cell r="Z121">
            <v>0</v>
          </cell>
          <cell r="AA121">
            <v>0</v>
          </cell>
          <cell r="AB121">
            <v>0</v>
          </cell>
          <cell r="AC121">
            <v>0</v>
          </cell>
          <cell r="AD121">
            <v>0</v>
          </cell>
          <cell r="AE121" t="str">
            <v>-</v>
          </cell>
          <cell r="AF121">
            <v>0</v>
          </cell>
          <cell r="AH121">
            <v>0</v>
          </cell>
          <cell r="AJ121">
            <v>0</v>
          </cell>
          <cell r="AK121">
            <v>0</v>
          </cell>
          <cell r="AL121">
            <v>0</v>
          </cell>
          <cell r="AM121">
            <v>0</v>
          </cell>
          <cell r="AN121">
            <v>0</v>
          </cell>
          <cell r="AO121" t="str">
            <v>-</v>
          </cell>
          <cell r="AP121">
            <v>0</v>
          </cell>
          <cell r="AR121">
            <v>0</v>
          </cell>
          <cell r="AT121">
            <v>0</v>
          </cell>
          <cell r="AU121">
            <v>0</v>
          </cell>
          <cell r="AV121">
            <v>0</v>
          </cell>
          <cell r="AW121">
            <v>0</v>
          </cell>
          <cell r="AX121">
            <v>0</v>
          </cell>
          <cell r="AY121" t="str">
            <v>-</v>
          </cell>
          <cell r="AZ121">
            <v>0</v>
          </cell>
          <cell r="BC121">
            <v>100</v>
          </cell>
          <cell r="BD121">
            <v>0</v>
          </cell>
        </row>
        <row r="122">
          <cell r="H122" t="str">
            <v>TR275BLCOWPS3AS</v>
          </cell>
          <cell r="I122" t="str">
            <v>NFET</v>
          </cell>
          <cell r="J122">
            <v>0</v>
          </cell>
          <cell r="K122">
            <v>0</v>
          </cell>
          <cell r="L122">
            <v>0</v>
          </cell>
          <cell r="M122">
            <v>0</v>
          </cell>
          <cell r="N122">
            <v>0</v>
          </cell>
          <cell r="O122">
            <v>0</v>
          </cell>
          <cell r="P122">
            <v>0</v>
          </cell>
          <cell r="Q122">
            <v>0</v>
          </cell>
          <cell r="R122">
            <v>0</v>
          </cell>
          <cell r="S122">
            <v>0</v>
          </cell>
          <cell r="T122" t="str">
            <v>-</v>
          </cell>
          <cell r="U122">
            <v>0</v>
          </cell>
          <cell r="V122">
            <v>0</v>
          </cell>
          <cell r="W122">
            <v>0</v>
          </cell>
          <cell r="X122">
            <v>0</v>
          </cell>
          <cell r="Z122">
            <v>0</v>
          </cell>
          <cell r="AA122">
            <v>0</v>
          </cell>
          <cell r="AB122">
            <v>0</v>
          </cell>
          <cell r="AC122">
            <v>0</v>
          </cell>
          <cell r="AD122">
            <v>0</v>
          </cell>
          <cell r="AE122" t="str">
            <v>-</v>
          </cell>
          <cell r="AF122">
            <v>0</v>
          </cell>
          <cell r="AH122">
            <v>0</v>
          </cell>
          <cell r="AJ122">
            <v>0</v>
          </cell>
          <cell r="AK122">
            <v>0</v>
          </cell>
          <cell r="AL122">
            <v>0</v>
          </cell>
          <cell r="AM122">
            <v>0</v>
          </cell>
          <cell r="AN122">
            <v>0</v>
          </cell>
          <cell r="AO122" t="str">
            <v>-</v>
          </cell>
          <cell r="AP122">
            <v>0</v>
          </cell>
          <cell r="AR122">
            <v>0</v>
          </cell>
          <cell r="AT122">
            <v>0</v>
          </cell>
          <cell r="AU122">
            <v>0</v>
          </cell>
          <cell r="AV122">
            <v>0</v>
          </cell>
          <cell r="AW122">
            <v>0</v>
          </cell>
          <cell r="AX122">
            <v>0</v>
          </cell>
          <cell r="AY122" t="str">
            <v>-</v>
          </cell>
          <cell r="AZ122">
            <v>0</v>
          </cell>
          <cell r="BC122">
            <v>101</v>
          </cell>
          <cell r="BD122">
            <v>0</v>
          </cell>
        </row>
        <row r="123">
          <cell r="H123" t="str">
            <v>TR275BLCRCPOWPS3A</v>
          </cell>
          <cell r="I123" t="str">
            <v>NDPC</v>
          </cell>
          <cell r="J123">
            <v>0</v>
          </cell>
          <cell r="K123">
            <v>0</v>
          </cell>
          <cell r="L123">
            <v>0</v>
          </cell>
          <cell r="M123">
            <v>0</v>
          </cell>
          <cell r="N123">
            <v>0</v>
          </cell>
          <cell r="O123">
            <v>0</v>
          </cell>
          <cell r="P123">
            <v>0</v>
          </cell>
          <cell r="Q123">
            <v>0</v>
          </cell>
          <cell r="R123">
            <v>0</v>
          </cell>
          <cell r="S123">
            <v>0</v>
          </cell>
          <cell r="T123" t="str">
            <v>-</v>
          </cell>
          <cell r="U123">
            <v>0</v>
          </cell>
          <cell r="V123">
            <v>0</v>
          </cell>
          <cell r="W123">
            <v>0</v>
          </cell>
          <cell r="X123">
            <v>0</v>
          </cell>
          <cell r="Z123">
            <v>0</v>
          </cell>
          <cell r="AA123">
            <v>0</v>
          </cell>
          <cell r="AB123">
            <v>0</v>
          </cell>
          <cell r="AC123">
            <v>0</v>
          </cell>
          <cell r="AD123">
            <v>0</v>
          </cell>
          <cell r="AE123" t="str">
            <v>-</v>
          </cell>
          <cell r="AF123">
            <v>0</v>
          </cell>
          <cell r="AH123">
            <v>0</v>
          </cell>
          <cell r="AJ123">
            <v>0</v>
          </cell>
          <cell r="AK123">
            <v>0</v>
          </cell>
          <cell r="AL123">
            <v>0</v>
          </cell>
          <cell r="AM123">
            <v>0</v>
          </cell>
          <cell r="AN123">
            <v>0</v>
          </cell>
          <cell r="AO123" t="str">
            <v>-</v>
          </cell>
          <cell r="AP123">
            <v>0</v>
          </cell>
          <cell r="AR123">
            <v>0</v>
          </cell>
          <cell r="AT123">
            <v>0</v>
          </cell>
          <cell r="AU123">
            <v>0</v>
          </cell>
          <cell r="AV123">
            <v>0</v>
          </cell>
          <cell r="AW123">
            <v>0</v>
          </cell>
          <cell r="AX123">
            <v>0</v>
          </cell>
          <cell r="AY123" t="str">
            <v>-</v>
          </cell>
          <cell r="AZ123">
            <v>0</v>
          </cell>
          <cell r="BC123">
            <v>102</v>
          </cell>
          <cell r="BD123">
            <v>0</v>
          </cell>
        </row>
        <row r="124">
          <cell r="H124" t="str">
            <v>TR275BLCWL3A</v>
          </cell>
          <cell r="I124" t="str">
            <v>NDLW</v>
          </cell>
          <cell r="J124">
            <v>0</v>
          </cell>
          <cell r="K124">
            <v>0</v>
          </cell>
          <cell r="L124">
            <v>0</v>
          </cell>
          <cell r="M124">
            <v>0</v>
          </cell>
          <cell r="N124">
            <v>0</v>
          </cell>
          <cell r="O124">
            <v>0</v>
          </cell>
          <cell r="P124">
            <v>0</v>
          </cell>
          <cell r="Q124">
            <v>0</v>
          </cell>
          <cell r="R124">
            <v>0</v>
          </cell>
          <cell r="S124">
            <v>0</v>
          </cell>
          <cell r="T124" t="str">
            <v>-</v>
          </cell>
          <cell r="U124">
            <v>0</v>
          </cell>
          <cell r="V124">
            <v>0</v>
          </cell>
          <cell r="W124">
            <v>0</v>
          </cell>
          <cell r="X124">
            <v>12</v>
          </cell>
          <cell r="Z124">
            <v>10</v>
          </cell>
          <cell r="AA124">
            <v>2.333333333333333</v>
          </cell>
          <cell r="AB124">
            <v>7</v>
          </cell>
          <cell r="AC124">
            <v>2</v>
          </cell>
          <cell r="AD124">
            <v>6</v>
          </cell>
          <cell r="AE124" t="str">
            <v>-</v>
          </cell>
          <cell r="AF124">
            <v>7</v>
          </cell>
          <cell r="AH124">
            <v>10</v>
          </cell>
          <cell r="AJ124">
            <v>10</v>
          </cell>
          <cell r="AK124">
            <v>2.333333333333333</v>
          </cell>
          <cell r="AL124">
            <v>0</v>
          </cell>
          <cell r="AM124">
            <v>2</v>
          </cell>
          <cell r="AN124">
            <v>6</v>
          </cell>
          <cell r="AO124" t="str">
            <v>-</v>
          </cell>
          <cell r="AP124">
            <v>7</v>
          </cell>
          <cell r="AR124">
            <v>11</v>
          </cell>
          <cell r="AT124">
            <v>10</v>
          </cell>
          <cell r="AU124">
            <v>3.0333333333333332</v>
          </cell>
          <cell r="AV124">
            <v>7</v>
          </cell>
          <cell r="AW124">
            <v>3</v>
          </cell>
          <cell r="AX124">
            <v>7</v>
          </cell>
          <cell r="AY124" t="str">
            <v>-</v>
          </cell>
          <cell r="AZ124">
            <v>7</v>
          </cell>
          <cell r="BC124">
            <v>103</v>
          </cell>
          <cell r="BD124">
            <v>13</v>
          </cell>
        </row>
        <row r="125">
          <cell r="H125" t="str">
            <v>TR275BLCWL3A-TUF</v>
          </cell>
          <cell r="I125" t="str">
            <v>KFBW</v>
          </cell>
          <cell r="J125">
            <v>0</v>
          </cell>
          <cell r="K125">
            <v>0</v>
          </cell>
          <cell r="L125">
            <v>0</v>
          </cell>
          <cell r="M125">
            <v>0</v>
          </cell>
          <cell r="N125">
            <v>0</v>
          </cell>
          <cell r="O125">
            <v>0</v>
          </cell>
          <cell r="P125">
            <v>0</v>
          </cell>
          <cell r="Q125">
            <v>0</v>
          </cell>
          <cell r="R125">
            <v>0</v>
          </cell>
          <cell r="S125">
            <v>0</v>
          </cell>
          <cell r="T125" t="str">
            <v>-</v>
          </cell>
          <cell r="U125">
            <v>0</v>
          </cell>
          <cell r="V125">
            <v>0</v>
          </cell>
          <cell r="W125">
            <v>0</v>
          </cell>
          <cell r="X125">
            <v>0</v>
          </cell>
          <cell r="Z125">
            <v>0</v>
          </cell>
          <cell r="AA125">
            <v>0</v>
          </cell>
          <cell r="AB125">
            <v>0</v>
          </cell>
          <cell r="AC125">
            <v>0</v>
          </cell>
          <cell r="AD125">
            <v>0</v>
          </cell>
          <cell r="AE125" t="str">
            <v>-</v>
          </cell>
          <cell r="AF125">
            <v>0</v>
          </cell>
          <cell r="AH125">
            <v>0</v>
          </cell>
          <cell r="AJ125">
            <v>0</v>
          </cell>
          <cell r="AK125">
            <v>0</v>
          </cell>
          <cell r="AL125">
            <v>0</v>
          </cell>
          <cell r="AM125">
            <v>0</v>
          </cell>
          <cell r="AN125">
            <v>0</v>
          </cell>
          <cell r="AO125" t="str">
            <v>-</v>
          </cell>
          <cell r="AP125">
            <v>0</v>
          </cell>
          <cell r="AR125">
            <v>0</v>
          </cell>
          <cell r="AT125">
            <v>0</v>
          </cell>
          <cell r="AU125">
            <v>0</v>
          </cell>
          <cell r="AV125">
            <v>0</v>
          </cell>
          <cell r="AW125">
            <v>0</v>
          </cell>
          <cell r="AX125">
            <v>0</v>
          </cell>
          <cell r="AY125" t="str">
            <v>-</v>
          </cell>
          <cell r="AZ125">
            <v>0</v>
          </cell>
          <cell r="BC125">
            <v>104</v>
          </cell>
          <cell r="BD125">
            <v>0</v>
          </cell>
        </row>
        <row r="126">
          <cell r="H126" t="str">
            <v>TR275NBPLC3A</v>
          </cell>
          <cell r="I126">
            <v>0</v>
          </cell>
          <cell r="J126">
            <v>0</v>
          </cell>
          <cell r="K126">
            <v>0</v>
          </cell>
          <cell r="L126">
            <v>0</v>
          </cell>
          <cell r="M126">
            <v>0</v>
          </cell>
          <cell r="N126">
            <v>0</v>
          </cell>
          <cell r="O126">
            <v>0</v>
          </cell>
          <cell r="P126">
            <v>0</v>
          </cell>
          <cell r="Q126">
            <v>0</v>
          </cell>
          <cell r="R126">
            <v>0</v>
          </cell>
          <cell r="S126">
            <v>0</v>
          </cell>
          <cell r="T126" t="str">
            <v>-</v>
          </cell>
          <cell r="U126">
            <v>0</v>
          </cell>
          <cell r="V126">
            <v>0</v>
          </cell>
          <cell r="W126">
            <v>0</v>
          </cell>
          <cell r="X126">
            <v>0</v>
          </cell>
          <cell r="Z126">
            <v>0</v>
          </cell>
          <cell r="AA126">
            <v>0</v>
          </cell>
          <cell r="AB126">
            <v>0</v>
          </cell>
          <cell r="AC126">
            <v>0</v>
          </cell>
          <cell r="AD126">
            <v>0</v>
          </cell>
          <cell r="AE126" t="str">
            <v>-</v>
          </cell>
          <cell r="AF126">
            <v>0</v>
          </cell>
          <cell r="AH126">
            <v>0</v>
          </cell>
          <cell r="AJ126">
            <v>0</v>
          </cell>
          <cell r="AK126">
            <v>0</v>
          </cell>
          <cell r="AL126">
            <v>0</v>
          </cell>
          <cell r="AM126">
            <v>0</v>
          </cell>
          <cell r="AN126">
            <v>0</v>
          </cell>
          <cell r="AO126" t="str">
            <v>-</v>
          </cell>
          <cell r="AP126">
            <v>0</v>
          </cell>
          <cell r="AR126">
            <v>0</v>
          </cell>
          <cell r="AT126">
            <v>0</v>
          </cell>
          <cell r="AU126">
            <v>0</v>
          </cell>
          <cell r="AV126">
            <v>0</v>
          </cell>
          <cell r="AW126">
            <v>0</v>
          </cell>
          <cell r="AX126">
            <v>0</v>
          </cell>
          <cell r="AY126" t="str">
            <v>-</v>
          </cell>
          <cell r="AZ126">
            <v>0</v>
          </cell>
          <cell r="BC126">
            <v>105</v>
          </cell>
          <cell r="BD126">
            <v>0</v>
          </cell>
        </row>
        <row r="127">
          <cell r="H127" t="str">
            <v>TR275NBPLCLTWL3A</v>
          </cell>
          <cell r="I127" t="str">
            <v>RAPW</v>
          </cell>
          <cell r="J127">
            <v>0</v>
          </cell>
          <cell r="K127">
            <v>0</v>
          </cell>
          <cell r="L127">
            <v>0</v>
          </cell>
          <cell r="M127">
            <v>0</v>
          </cell>
          <cell r="N127">
            <v>0</v>
          </cell>
          <cell r="O127">
            <v>0</v>
          </cell>
          <cell r="P127">
            <v>0</v>
          </cell>
          <cell r="Q127">
            <v>0</v>
          </cell>
          <cell r="R127">
            <v>0</v>
          </cell>
          <cell r="S127">
            <v>0</v>
          </cell>
          <cell r="T127" t="str">
            <v>-</v>
          </cell>
          <cell r="U127">
            <v>0</v>
          </cell>
          <cell r="V127">
            <v>0</v>
          </cell>
          <cell r="W127">
            <v>0</v>
          </cell>
          <cell r="X127">
            <v>0</v>
          </cell>
          <cell r="Z127">
            <v>0</v>
          </cell>
          <cell r="AA127">
            <v>0</v>
          </cell>
          <cell r="AB127">
            <v>0</v>
          </cell>
          <cell r="AC127">
            <v>0</v>
          </cell>
          <cell r="AD127">
            <v>0</v>
          </cell>
          <cell r="AE127" t="str">
            <v>-</v>
          </cell>
          <cell r="AF127">
            <v>0</v>
          </cell>
          <cell r="AH127">
            <v>0</v>
          </cell>
          <cell r="AJ127">
            <v>0</v>
          </cell>
          <cell r="AK127">
            <v>0</v>
          </cell>
          <cell r="AL127">
            <v>0</v>
          </cell>
          <cell r="AM127">
            <v>0</v>
          </cell>
          <cell r="AN127">
            <v>0</v>
          </cell>
          <cell r="AO127" t="str">
            <v>-</v>
          </cell>
          <cell r="AP127">
            <v>0</v>
          </cell>
          <cell r="AR127">
            <v>0</v>
          </cell>
          <cell r="AT127">
            <v>0</v>
          </cell>
          <cell r="AU127">
            <v>0</v>
          </cell>
          <cell r="AV127">
            <v>0</v>
          </cell>
          <cell r="AW127">
            <v>0</v>
          </cell>
          <cell r="AX127">
            <v>0</v>
          </cell>
          <cell r="AY127" t="str">
            <v>-</v>
          </cell>
          <cell r="AZ127">
            <v>0</v>
          </cell>
          <cell r="BC127">
            <v>106</v>
          </cell>
          <cell r="BD127">
            <v>0</v>
          </cell>
        </row>
        <row r="128">
          <cell r="H128" t="str">
            <v>TR275NBPLCOWPS3A</v>
          </cell>
          <cell r="I128" t="str">
            <v>NFFB</v>
          </cell>
          <cell r="J128">
            <v>0</v>
          </cell>
          <cell r="K128">
            <v>0</v>
          </cell>
          <cell r="L128">
            <v>0</v>
          </cell>
          <cell r="M128">
            <v>0</v>
          </cell>
          <cell r="N128">
            <v>0</v>
          </cell>
          <cell r="O128">
            <v>12</v>
          </cell>
          <cell r="P128">
            <v>15</v>
          </cell>
          <cell r="Q128">
            <v>5</v>
          </cell>
          <cell r="R128">
            <v>14</v>
          </cell>
          <cell r="S128">
            <v>3</v>
          </cell>
          <cell r="T128" t="str">
            <v>-</v>
          </cell>
          <cell r="U128">
            <v>0.6</v>
          </cell>
          <cell r="V128">
            <v>0</v>
          </cell>
          <cell r="W128">
            <v>15</v>
          </cell>
          <cell r="X128">
            <v>10</v>
          </cell>
          <cell r="Y128">
            <v>10</v>
          </cell>
          <cell r="Z128">
            <v>5</v>
          </cell>
          <cell r="AA128">
            <v>1.1666666666666665</v>
          </cell>
          <cell r="AB128">
            <v>7</v>
          </cell>
          <cell r="AC128">
            <v>8</v>
          </cell>
          <cell r="AD128">
            <v>48</v>
          </cell>
          <cell r="AE128" t="str">
            <v>STOP</v>
          </cell>
          <cell r="AF128">
            <v>3</v>
          </cell>
          <cell r="AH128">
            <v>0</v>
          </cell>
          <cell r="AJ128">
            <v>5</v>
          </cell>
          <cell r="AK128">
            <v>1.1666666666666665</v>
          </cell>
          <cell r="AL128">
            <v>4</v>
          </cell>
          <cell r="AM128">
            <v>3</v>
          </cell>
          <cell r="AN128">
            <v>18</v>
          </cell>
          <cell r="AO128" t="str">
            <v>-</v>
          </cell>
          <cell r="AP128">
            <v>3</v>
          </cell>
          <cell r="AR128">
            <v>10</v>
          </cell>
          <cell r="AS128">
            <v>10</v>
          </cell>
          <cell r="AT128">
            <v>5</v>
          </cell>
          <cell r="AU128">
            <v>1.4000000000000001</v>
          </cell>
          <cell r="AV128">
            <v>7</v>
          </cell>
          <cell r="AW128">
            <v>8</v>
          </cell>
          <cell r="AX128">
            <v>40</v>
          </cell>
          <cell r="AY128" t="str">
            <v>STOP</v>
          </cell>
          <cell r="AZ128">
            <v>3</v>
          </cell>
          <cell r="BC128">
            <v>107</v>
          </cell>
          <cell r="BD128">
            <v>6</v>
          </cell>
        </row>
        <row r="129">
          <cell r="H129" t="str">
            <v>TR275NBPLCWL3A</v>
          </cell>
          <cell r="I129" t="str">
            <v>NFNW</v>
          </cell>
          <cell r="J129">
            <v>0</v>
          </cell>
          <cell r="K129">
            <v>0</v>
          </cell>
          <cell r="L129">
            <v>0</v>
          </cell>
          <cell r="M129">
            <v>0</v>
          </cell>
          <cell r="N129">
            <v>0</v>
          </cell>
          <cell r="O129">
            <v>0</v>
          </cell>
          <cell r="P129">
            <v>0</v>
          </cell>
          <cell r="Q129">
            <v>0</v>
          </cell>
          <cell r="R129">
            <v>0</v>
          </cell>
          <cell r="S129">
            <v>0</v>
          </cell>
          <cell r="T129" t="str">
            <v>-</v>
          </cell>
          <cell r="U129">
            <v>0</v>
          </cell>
          <cell r="V129">
            <v>0</v>
          </cell>
          <cell r="W129">
            <v>0</v>
          </cell>
          <cell r="X129">
            <v>0</v>
          </cell>
          <cell r="Z129">
            <v>0</v>
          </cell>
          <cell r="AA129">
            <v>0</v>
          </cell>
          <cell r="AB129">
            <v>0</v>
          </cell>
          <cell r="AC129">
            <v>0</v>
          </cell>
          <cell r="AD129">
            <v>0</v>
          </cell>
          <cell r="AE129" t="str">
            <v>-</v>
          </cell>
          <cell r="AF129">
            <v>0</v>
          </cell>
          <cell r="AH129">
            <v>0</v>
          </cell>
          <cell r="AJ129">
            <v>0</v>
          </cell>
          <cell r="AK129">
            <v>0</v>
          </cell>
          <cell r="AL129">
            <v>0</v>
          </cell>
          <cell r="AM129">
            <v>0</v>
          </cell>
          <cell r="AN129">
            <v>0</v>
          </cell>
          <cell r="AO129" t="str">
            <v>-</v>
          </cell>
          <cell r="AP129">
            <v>0</v>
          </cell>
          <cell r="AR129">
            <v>0</v>
          </cell>
          <cell r="AT129">
            <v>0</v>
          </cell>
          <cell r="AU129">
            <v>0</v>
          </cell>
          <cell r="AV129">
            <v>0</v>
          </cell>
          <cell r="AW129">
            <v>0</v>
          </cell>
          <cell r="AX129">
            <v>0</v>
          </cell>
          <cell r="AY129" t="str">
            <v>-</v>
          </cell>
          <cell r="AZ129">
            <v>0</v>
          </cell>
          <cell r="BC129">
            <v>108</v>
          </cell>
          <cell r="BD129">
            <v>0</v>
          </cell>
        </row>
        <row r="130">
          <cell r="H130" t="str">
            <v>TR275NBPLCWL3AS</v>
          </cell>
          <cell r="I130" t="str">
            <v>NFNT</v>
          </cell>
          <cell r="J130">
            <v>0</v>
          </cell>
          <cell r="K130">
            <v>0</v>
          </cell>
          <cell r="L130">
            <v>0</v>
          </cell>
          <cell r="M130">
            <v>0</v>
          </cell>
          <cell r="N130">
            <v>0</v>
          </cell>
          <cell r="O130">
            <v>0</v>
          </cell>
          <cell r="P130">
            <v>0</v>
          </cell>
          <cell r="Q130">
            <v>0</v>
          </cell>
          <cell r="R130">
            <v>0</v>
          </cell>
          <cell r="S130">
            <v>0</v>
          </cell>
          <cell r="T130" t="str">
            <v>-</v>
          </cell>
          <cell r="U130">
            <v>0</v>
          </cell>
          <cell r="V130">
            <v>0</v>
          </cell>
          <cell r="W130">
            <v>0</v>
          </cell>
          <cell r="X130">
            <v>0</v>
          </cell>
          <cell r="Z130">
            <v>0</v>
          </cell>
          <cell r="AA130">
            <v>0</v>
          </cell>
          <cell r="AB130">
            <v>0</v>
          </cell>
          <cell r="AC130">
            <v>0</v>
          </cell>
          <cell r="AD130">
            <v>0</v>
          </cell>
          <cell r="AE130" t="str">
            <v>-</v>
          </cell>
          <cell r="AF130">
            <v>0</v>
          </cell>
          <cell r="AH130">
            <v>0</v>
          </cell>
          <cell r="AJ130">
            <v>0</v>
          </cell>
          <cell r="AK130">
            <v>0</v>
          </cell>
          <cell r="AL130">
            <v>0</v>
          </cell>
          <cell r="AM130">
            <v>0</v>
          </cell>
          <cell r="AN130">
            <v>0</v>
          </cell>
          <cell r="AO130" t="str">
            <v>-</v>
          </cell>
          <cell r="AP130">
            <v>0</v>
          </cell>
          <cell r="AR130">
            <v>0</v>
          </cell>
          <cell r="AT130">
            <v>0</v>
          </cell>
          <cell r="AU130">
            <v>0</v>
          </cell>
          <cell r="AV130">
            <v>0</v>
          </cell>
          <cell r="AW130">
            <v>0</v>
          </cell>
          <cell r="AX130">
            <v>0</v>
          </cell>
          <cell r="AY130" t="str">
            <v>-</v>
          </cell>
          <cell r="AZ130">
            <v>0</v>
          </cell>
          <cell r="BC130">
            <v>109</v>
          </cell>
          <cell r="BD130">
            <v>0</v>
          </cell>
        </row>
        <row r="131">
          <cell r="H131" t="str">
            <v>TR275NBPLCWLSK3A</v>
          </cell>
          <cell r="I131" t="str">
            <v>S35</v>
          </cell>
          <cell r="J131">
            <v>0</v>
          </cell>
          <cell r="K131">
            <v>0</v>
          </cell>
          <cell r="L131">
            <v>0</v>
          </cell>
          <cell r="M131">
            <v>0</v>
          </cell>
          <cell r="N131">
            <v>0</v>
          </cell>
          <cell r="O131">
            <v>8</v>
          </cell>
          <cell r="P131">
            <v>30</v>
          </cell>
          <cell r="Q131">
            <v>45</v>
          </cell>
          <cell r="R131">
            <v>0</v>
          </cell>
          <cell r="S131">
            <v>53</v>
          </cell>
          <cell r="T131" t="str">
            <v>-</v>
          </cell>
          <cell r="U131">
            <v>1.7666666666666666</v>
          </cell>
          <cell r="V131">
            <v>30</v>
          </cell>
          <cell r="W131">
            <v>0</v>
          </cell>
          <cell r="X131">
            <v>30</v>
          </cell>
          <cell r="Y131">
            <v>30</v>
          </cell>
          <cell r="Z131">
            <v>30</v>
          </cell>
          <cell r="AA131">
            <v>7</v>
          </cell>
          <cell r="AB131">
            <v>7</v>
          </cell>
          <cell r="AC131">
            <v>53</v>
          </cell>
          <cell r="AD131">
            <v>53</v>
          </cell>
          <cell r="AE131" t="str">
            <v>STOP</v>
          </cell>
          <cell r="AF131">
            <v>20</v>
          </cell>
          <cell r="AH131">
            <v>30</v>
          </cell>
          <cell r="AI131">
            <v>30</v>
          </cell>
          <cell r="AJ131">
            <v>30</v>
          </cell>
          <cell r="AK131">
            <v>21</v>
          </cell>
          <cell r="AL131">
            <v>7</v>
          </cell>
          <cell r="AM131">
            <v>53</v>
          </cell>
          <cell r="AN131">
            <v>18</v>
          </cell>
          <cell r="AO131" t="str">
            <v>STOP</v>
          </cell>
          <cell r="AP131">
            <v>20</v>
          </cell>
          <cell r="AR131">
            <v>90</v>
          </cell>
          <cell r="AS131">
            <v>90</v>
          </cell>
          <cell r="AT131">
            <v>90</v>
          </cell>
          <cell r="AU131">
            <v>0</v>
          </cell>
          <cell r="AV131">
            <v>0</v>
          </cell>
          <cell r="AW131">
            <v>53</v>
          </cell>
          <cell r="AX131">
            <v>0</v>
          </cell>
          <cell r="AY131" t="str">
            <v>-</v>
          </cell>
          <cell r="AZ131">
            <v>59</v>
          </cell>
          <cell r="BC131">
            <v>110</v>
          </cell>
          <cell r="BD131">
            <v>0</v>
          </cell>
        </row>
        <row r="132">
          <cell r="H132" t="str">
            <v>TR275RBPLCLTOW3AS</v>
          </cell>
          <cell r="I132" t="str">
            <v>NYBG</v>
          </cell>
          <cell r="J132">
            <v>0</v>
          </cell>
          <cell r="K132">
            <v>0</v>
          </cell>
          <cell r="L132">
            <v>0</v>
          </cell>
          <cell r="M132">
            <v>0</v>
          </cell>
          <cell r="N132">
            <v>0</v>
          </cell>
          <cell r="O132">
            <v>0</v>
          </cell>
          <cell r="P132">
            <v>0</v>
          </cell>
          <cell r="Q132">
            <v>0</v>
          </cell>
          <cell r="R132">
            <v>0</v>
          </cell>
          <cell r="S132">
            <v>0</v>
          </cell>
          <cell r="T132" t="str">
            <v>-</v>
          </cell>
          <cell r="U132">
            <v>0</v>
          </cell>
          <cell r="V132">
            <v>0</v>
          </cell>
          <cell r="W132">
            <v>0</v>
          </cell>
          <cell r="X132">
            <v>0</v>
          </cell>
          <cell r="Z132">
            <v>0</v>
          </cell>
          <cell r="AA132">
            <v>0</v>
          </cell>
          <cell r="AB132">
            <v>0</v>
          </cell>
          <cell r="AC132">
            <v>0</v>
          </cell>
          <cell r="AD132">
            <v>0</v>
          </cell>
          <cell r="AE132" t="str">
            <v>-</v>
          </cell>
          <cell r="AF132">
            <v>0</v>
          </cell>
          <cell r="AH132">
            <v>0</v>
          </cell>
          <cell r="AJ132">
            <v>0</v>
          </cell>
          <cell r="AK132">
            <v>0</v>
          </cell>
          <cell r="AL132">
            <v>0</v>
          </cell>
          <cell r="AM132">
            <v>0</v>
          </cell>
          <cell r="AN132">
            <v>0</v>
          </cell>
          <cell r="AO132" t="str">
            <v>-</v>
          </cell>
          <cell r="AP132">
            <v>0</v>
          </cell>
          <cell r="AR132">
            <v>0</v>
          </cell>
          <cell r="AT132">
            <v>0</v>
          </cell>
          <cell r="AU132">
            <v>0</v>
          </cell>
          <cell r="AV132">
            <v>0</v>
          </cell>
          <cell r="AW132">
            <v>0</v>
          </cell>
          <cell r="AX132">
            <v>0</v>
          </cell>
          <cell r="AY132" t="str">
            <v>-</v>
          </cell>
          <cell r="AZ132">
            <v>0</v>
          </cell>
          <cell r="BC132">
            <v>111</v>
          </cell>
          <cell r="BD132">
            <v>0</v>
          </cell>
        </row>
        <row r="133">
          <cell r="H133" t="str">
            <v>TR275RBPLCOW3A</v>
          </cell>
          <cell r="I133">
            <v>0</v>
          </cell>
          <cell r="J133">
            <v>0</v>
          </cell>
          <cell r="K133">
            <v>0</v>
          </cell>
          <cell r="L133">
            <v>0</v>
          </cell>
          <cell r="M133">
            <v>0</v>
          </cell>
          <cell r="N133">
            <v>0</v>
          </cell>
          <cell r="O133">
            <v>0</v>
          </cell>
          <cell r="P133">
            <v>0</v>
          </cell>
          <cell r="Q133">
            <v>0</v>
          </cell>
          <cell r="R133">
            <v>0</v>
          </cell>
          <cell r="S133">
            <v>0</v>
          </cell>
          <cell r="T133" t="str">
            <v>-</v>
          </cell>
          <cell r="U133">
            <v>0</v>
          </cell>
          <cell r="V133">
            <v>0</v>
          </cell>
          <cell r="W133">
            <v>0</v>
          </cell>
          <cell r="X133">
            <v>0</v>
          </cell>
          <cell r="Z133">
            <v>0</v>
          </cell>
          <cell r="AA133">
            <v>0</v>
          </cell>
          <cell r="AB133">
            <v>0</v>
          </cell>
          <cell r="AC133">
            <v>0</v>
          </cell>
          <cell r="AD133">
            <v>0</v>
          </cell>
          <cell r="AE133" t="str">
            <v>-</v>
          </cell>
          <cell r="AF133">
            <v>0</v>
          </cell>
          <cell r="AH133">
            <v>0</v>
          </cell>
          <cell r="AJ133">
            <v>0</v>
          </cell>
          <cell r="AK133">
            <v>0</v>
          </cell>
          <cell r="AL133">
            <v>0</v>
          </cell>
          <cell r="AM133">
            <v>0</v>
          </cell>
          <cell r="AN133">
            <v>0</v>
          </cell>
          <cell r="AO133" t="str">
            <v>-</v>
          </cell>
          <cell r="AP133">
            <v>0</v>
          </cell>
          <cell r="AR133">
            <v>0</v>
          </cell>
          <cell r="AT133">
            <v>0</v>
          </cell>
          <cell r="AU133">
            <v>0</v>
          </cell>
          <cell r="AV133">
            <v>0</v>
          </cell>
          <cell r="AW133">
            <v>0</v>
          </cell>
          <cell r="AX133">
            <v>0</v>
          </cell>
          <cell r="AY133" t="str">
            <v>-</v>
          </cell>
          <cell r="AZ133">
            <v>0</v>
          </cell>
          <cell r="BC133">
            <v>112</v>
          </cell>
          <cell r="BD133">
            <v>0</v>
          </cell>
        </row>
        <row r="134">
          <cell r="H134" t="str">
            <v>TR275RBPLCOW3AS</v>
          </cell>
          <cell r="I134" t="str">
            <v>NYBC</v>
          </cell>
          <cell r="J134">
            <v>0</v>
          </cell>
          <cell r="K134">
            <v>0</v>
          </cell>
          <cell r="L134">
            <v>0</v>
          </cell>
          <cell r="M134">
            <v>0</v>
          </cell>
          <cell r="N134">
            <v>0</v>
          </cell>
          <cell r="O134">
            <v>8</v>
          </cell>
          <cell r="P134">
            <v>0</v>
          </cell>
          <cell r="Q134">
            <v>0</v>
          </cell>
          <cell r="R134">
            <v>4</v>
          </cell>
          <cell r="S134">
            <v>4</v>
          </cell>
          <cell r="T134" t="str">
            <v>-</v>
          </cell>
          <cell r="U134">
            <v>1.3333333333333333</v>
          </cell>
          <cell r="V134">
            <v>0</v>
          </cell>
          <cell r="W134">
            <v>0</v>
          </cell>
          <cell r="X134">
            <v>0</v>
          </cell>
          <cell r="Y134">
            <v>0</v>
          </cell>
          <cell r="Z134">
            <v>3</v>
          </cell>
          <cell r="AA134">
            <v>2.5666666666666664</v>
          </cell>
          <cell r="AB134">
            <v>7</v>
          </cell>
          <cell r="AC134">
            <v>1</v>
          </cell>
          <cell r="AD134">
            <v>3</v>
          </cell>
          <cell r="AE134" t="str">
            <v>-</v>
          </cell>
          <cell r="AF134">
            <v>2</v>
          </cell>
          <cell r="AH134">
            <v>12</v>
          </cell>
          <cell r="AJ134">
            <v>11</v>
          </cell>
          <cell r="AK134">
            <v>2.1</v>
          </cell>
          <cell r="AL134">
            <v>0</v>
          </cell>
          <cell r="AM134">
            <v>2</v>
          </cell>
          <cell r="AN134">
            <v>7</v>
          </cell>
          <cell r="AO134" t="str">
            <v>-</v>
          </cell>
          <cell r="AP134">
            <v>7</v>
          </cell>
          <cell r="AR134">
            <v>10</v>
          </cell>
          <cell r="AT134">
            <v>9</v>
          </cell>
          <cell r="AU134">
            <v>2.8000000000000003</v>
          </cell>
          <cell r="AV134">
            <v>7</v>
          </cell>
          <cell r="AW134">
            <v>3</v>
          </cell>
          <cell r="AX134">
            <v>8</v>
          </cell>
          <cell r="AY134" t="str">
            <v>-</v>
          </cell>
          <cell r="AZ134">
            <v>6</v>
          </cell>
          <cell r="BC134">
            <v>113</v>
          </cell>
          <cell r="BD134">
            <v>12</v>
          </cell>
        </row>
        <row r="135">
          <cell r="H135" t="str">
            <v>TR275RBPLCWL3A</v>
          </cell>
          <cell r="I135" t="str">
            <v>NYBW</v>
          </cell>
          <cell r="J135">
            <v>0</v>
          </cell>
          <cell r="K135">
            <v>0</v>
          </cell>
          <cell r="L135">
            <v>0</v>
          </cell>
          <cell r="M135">
            <v>0</v>
          </cell>
          <cell r="N135">
            <v>0</v>
          </cell>
          <cell r="O135">
            <v>1</v>
          </cell>
          <cell r="P135">
            <v>0</v>
          </cell>
          <cell r="Q135">
            <v>0</v>
          </cell>
          <cell r="R135">
            <v>0</v>
          </cell>
          <cell r="S135">
            <v>1</v>
          </cell>
          <cell r="T135" t="str">
            <v>-</v>
          </cell>
          <cell r="U135">
            <v>0</v>
          </cell>
          <cell r="V135">
            <v>0</v>
          </cell>
          <cell r="W135">
            <v>0</v>
          </cell>
          <cell r="X135">
            <v>0</v>
          </cell>
          <cell r="Z135">
            <v>0</v>
          </cell>
          <cell r="AA135">
            <v>0</v>
          </cell>
          <cell r="AB135">
            <v>0</v>
          </cell>
          <cell r="AC135">
            <v>1</v>
          </cell>
          <cell r="AD135">
            <v>0</v>
          </cell>
          <cell r="AE135" t="str">
            <v>STOP</v>
          </cell>
          <cell r="AF135">
            <v>0</v>
          </cell>
          <cell r="AH135">
            <v>0</v>
          </cell>
          <cell r="AJ135">
            <v>0</v>
          </cell>
          <cell r="AK135">
            <v>0</v>
          </cell>
          <cell r="AL135">
            <v>0</v>
          </cell>
          <cell r="AM135">
            <v>1</v>
          </cell>
          <cell r="AN135">
            <v>0</v>
          </cell>
          <cell r="AO135" t="str">
            <v>STOP</v>
          </cell>
          <cell r="AP135">
            <v>0</v>
          </cell>
          <cell r="AR135">
            <v>0</v>
          </cell>
          <cell r="AT135">
            <v>0</v>
          </cell>
          <cell r="AU135">
            <v>0</v>
          </cell>
          <cell r="AV135">
            <v>0</v>
          </cell>
          <cell r="AW135">
            <v>1</v>
          </cell>
          <cell r="AX135">
            <v>0</v>
          </cell>
          <cell r="AY135" t="str">
            <v>STOP</v>
          </cell>
          <cell r="AZ135">
            <v>0</v>
          </cell>
          <cell r="BC135">
            <v>114</v>
          </cell>
          <cell r="BD135">
            <v>0</v>
          </cell>
        </row>
        <row r="136">
          <cell r="H136" t="str">
            <v>TR275RBPLCWL3AS</v>
          </cell>
          <cell r="I136" t="str">
            <v>NYBT</v>
          </cell>
          <cell r="J136">
            <v>0</v>
          </cell>
          <cell r="K136">
            <v>0</v>
          </cell>
          <cell r="L136">
            <v>0</v>
          </cell>
          <cell r="M136">
            <v>0</v>
          </cell>
          <cell r="N136">
            <v>0</v>
          </cell>
          <cell r="O136">
            <v>36</v>
          </cell>
          <cell r="P136">
            <v>0</v>
          </cell>
          <cell r="Q136">
            <v>0</v>
          </cell>
          <cell r="R136">
            <v>20</v>
          </cell>
          <cell r="S136">
            <v>16</v>
          </cell>
          <cell r="T136" t="str">
            <v>-</v>
          </cell>
          <cell r="U136">
            <v>1.2307692307692308</v>
          </cell>
          <cell r="V136">
            <v>10</v>
          </cell>
          <cell r="W136">
            <v>0</v>
          </cell>
          <cell r="X136">
            <v>0</v>
          </cell>
          <cell r="Y136">
            <v>0</v>
          </cell>
          <cell r="Z136">
            <v>13</v>
          </cell>
          <cell r="AA136">
            <v>5.1333333333333329</v>
          </cell>
          <cell r="AB136">
            <v>7</v>
          </cell>
          <cell r="AC136">
            <v>3</v>
          </cell>
          <cell r="AD136">
            <v>4</v>
          </cell>
          <cell r="AE136" t="str">
            <v>-</v>
          </cell>
          <cell r="AF136">
            <v>8</v>
          </cell>
          <cell r="AH136">
            <v>22</v>
          </cell>
          <cell r="AJ136">
            <v>22</v>
          </cell>
          <cell r="AK136">
            <v>3.2666666666666666</v>
          </cell>
          <cell r="AL136">
            <v>0</v>
          </cell>
          <cell r="AM136">
            <v>3</v>
          </cell>
          <cell r="AN136">
            <v>6</v>
          </cell>
          <cell r="AO136" t="str">
            <v>-</v>
          </cell>
          <cell r="AP136">
            <v>14</v>
          </cell>
          <cell r="AR136">
            <v>15</v>
          </cell>
          <cell r="AT136">
            <v>14</v>
          </cell>
          <cell r="AU136">
            <v>4.2</v>
          </cell>
          <cell r="AV136">
            <v>7</v>
          </cell>
          <cell r="AW136">
            <v>4</v>
          </cell>
          <cell r="AX136">
            <v>7</v>
          </cell>
          <cell r="AY136" t="str">
            <v>-</v>
          </cell>
          <cell r="AZ136">
            <v>9</v>
          </cell>
          <cell r="BC136">
            <v>115</v>
          </cell>
          <cell r="BD136">
            <v>18</v>
          </cell>
        </row>
        <row r="137">
          <cell r="H137" t="str">
            <v>TR295NSTLTDX3A</v>
          </cell>
          <cell r="I137" t="str">
            <v>NGTH</v>
          </cell>
          <cell r="J137">
            <v>0</v>
          </cell>
          <cell r="K137">
            <v>0</v>
          </cell>
          <cell r="L137">
            <v>0</v>
          </cell>
          <cell r="M137">
            <v>0</v>
          </cell>
          <cell r="N137">
            <v>0</v>
          </cell>
          <cell r="O137">
            <v>0</v>
          </cell>
          <cell r="P137">
            <v>0</v>
          </cell>
          <cell r="Q137">
            <v>0</v>
          </cell>
          <cell r="R137">
            <v>0</v>
          </cell>
          <cell r="S137">
            <v>0</v>
          </cell>
          <cell r="T137" t="str">
            <v>-</v>
          </cell>
          <cell r="U137">
            <v>0</v>
          </cell>
          <cell r="V137">
            <v>0</v>
          </cell>
          <cell r="W137">
            <v>0</v>
          </cell>
          <cell r="X137">
            <v>0</v>
          </cell>
          <cell r="Z137">
            <v>0</v>
          </cell>
          <cell r="AA137">
            <v>0</v>
          </cell>
          <cell r="AB137">
            <v>0</v>
          </cell>
          <cell r="AC137">
            <v>0</v>
          </cell>
          <cell r="AD137">
            <v>0</v>
          </cell>
          <cell r="AE137" t="str">
            <v>-</v>
          </cell>
          <cell r="AF137">
            <v>0</v>
          </cell>
          <cell r="AH137">
            <v>0</v>
          </cell>
          <cell r="AI137">
            <v>0</v>
          </cell>
          <cell r="AJ137">
            <v>0</v>
          </cell>
          <cell r="AK137">
            <v>0</v>
          </cell>
          <cell r="AL137">
            <v>0</v>
          </cell>
          <cell r="AM137">
            <v>0</v>
          </cell>
          <cell r="AN137">
            <v>0</v>
          </cell>
          <cell r="AO137" t="str">
            <v>-</v>
          </cell>
          <cell r="AP137">
            <v>0</v>
          </cell>
          <cell r="AR137">
            <v>0</v>
          </cell>
          <cell r="AT137">
            <v>0</v>
          </cell>
          <cell r="AU137">
            <v>0</v>
          </cell>
          <cell r="AV137">
            <v>0</v>
          </cell>
          <cell r="AW137">
            <v>0</v>
          </cell>
          <cell r="AX137">
            <v>0</v>
          </cell>
          <cell r="AY137" t="str">
            <v>-</v>
          </cell>
          <cell r="AZ137">
            <v>0</v>
          </cell>
          <cell r="BC137">
            <v>116</v>
          </cell>
          <cell r="BD137">
            <v>0</v>
          </cell>
        </row>
        <row r="138">
          <cell r="H138" t="str">
            <v>TR295NSTLTDXWL3A</v>
          </cell>
          <cell r="I138" t="str">
            <v>NGLY</v>
          </cell>
          <cell r="J138">
            <v>0</v>
          </cell>
          <cell r="K138">
            <v>0</v>
          </cell>
          <cell r="L138">
            <v>0</v>
          </cell>
          <cell r="M138">
            <v>0</v>
          </cell>
          <cell r="N138">
            <v>0</v>
          </cell>
          <cell r="O138">
            <v>36</v>
          </cell>
          <cell r="P138">
            <v>20</v>
          </cell>
          <cell r="Q138">
            <v>14</v>
          </cell>
          <cell r="R138">
            <v>46</v>
          </cell>
          <cell r="S138">
            <v>4</v>
          </cell>
          <cell r="T138" t="str">
            <v>-</v>
          </cell>
          <cell r="U138">
            <v>0.16</v>
          </cell>
          <cell r="V138">
            <v>32</v>
          </cell>
          <cell r="W138">
            <v>12</v>
          </cell>
          <cell r="X138">
            <v>26</v>
          </cell>
          <cell r="Z138">
            <v>25</v>
          </cell>
          <cell r="AA138">
            <v>5.1333333333333329</v>
          </cell>
          <cell r="AB138">
            <v>7</v>
          </cell>
          <cell r="AC138">
            <v>5</v>
          </cell>
          <cell r="AD138">
            <v>7</v>
          </cell>
          <cell r="AE138" t="str">
            <v>-</v>
          </cell>
          <cell r="AF138">
            <v>16</v>
          </cell>
          <cell r="AH138">
            <v>21</v>
          </cell>
          <cell r="AJ138">
            <v>22</v>
          </cell>
          <cell r="AK138">
            <v>3.9666666666666668</v>
          </cell>
          <cell r="AL138">
            <v>0</v>
          </cell>
          <cell r="AM138">
            <v>4</v>
          </cell>
          <cell r="AN138">
            <v>7</v>
          </cell>
          <cell r="AO138" t="str">
            <v>-</v>
          </cell>
          <cell r="AP138">
            <v>14</v>
          </cell>
          <cell r="AR138">
            <v>18</v>
          </cell>
          <cell r="AT138">
            <v>17</v>
          </cell>
          <cell r="AU138">
            <v>5.1333333333333329</v>
          </cell>
          <cell r="AV138">
            <v>7</v>
          </cell>
          <cell r="AW138">
            <v>5</v>
          </cell>
          <cell r="AX138">
            <v>7</v>
          </cell>
          <cell r="AY138" t="str">
            <v>-</v>
          </cell>
          <cell r="AZ138">
            <v>11</v>
          </cell>
          <cell r="BC138">
            <v>117</v>
          </cell>
          <cell r="BD138">
            <v>22</v>
          </cell>
        </row>
        <row r="139">
          <cell r="H139" t="str">
            <v>TR295NSTLTOR3AS</v>
          </cell>
          <cell r="I139" t="str">
            <v>NGTG</v>
          </cell>
          <cell r="J139">
            <v>0</v>
          </cell>
          <cell r="K139">
            <v>0</v>
          </cell>
          <cell r="L139">
            <v>0</v>
          </cell>
          <cell r="M139">
            <v>0</v>
          </cell>
          <cell r="N139">
            <v>0</v>
          </cell>
          <cell r="O139">
            <v>26</v>
          </cell>
          <cell r="P139">
            <v>100</v>
          </cell>
          <cell r="Q139">
            <v>0</v>
          </cell>
          <cell r="R139">
            <v>1</v>
          </cell>
          <cell r="S139">
            <v>25</v>
          </cell>
          <cell r="T139" t="str">
            <v>-</v>
          </cell>
          <cell r="U139">
            <v>0</v>
          </cell>
          <cell r="V139">
            <v>0</v>
          </cell>
          <cell r="W139">
            <v>15</v>
          </cell>
          <cell r="X139">
            <v>0</v>
          </cell>
          <cell r="Z139">
            <v>0</v>
          </cell>
          <cell r="AA139">
            <v>0</v>
          </cell>
          <cell r="AB139">
            <v>0</v>
          </cell>
          <cell r="AC139">
            <v>25</v>
          </cell>
          <cell r="AD139">
            <v>0</v>
          </cell>
          <cell r="AE139" t="str">
            <v>STOP</v>
          </cell>
          <cell r="AF139">
            <v>0</v>
          </cell>
          <cell r="AH139">
            <v>0</v>
          </cell>
          <cell r="AJ139">
            <v>0</v>
          </cell>
          <cell r="AK139">
            <v>0</v>
          </cell>
          <cell r="AL139">
            <v>0</v>
          </cell>
          <cell r="AM139">
            <v>25</v>
          </cell>
          <cell r="AN139">
            <v>0</v>
          </cell>
          <cell r="AO139" t="str">
            <v>STOP</v>
          </cell>
          <cell r="AP139">
            <v>0</v>
          </cell>
          <cell r="AR139">
            <v>0</v>
          </cell>
          <cell r="AT139">
            <v>0</v>
          </cell>
          <cell r="AU139">
            <v>0</v>
          </cell>
          <cell r="AV139">
            <v>0</v>
          </cell>
          <cell r="AW139">
            <v>25</v>
          </cell>
          <cell r="AX139">
            <v>0</v>
          </cell>
          <cell r="AY139" t="str">
            <v>STOP</v>
          </cell>
          <cell r="AZ139">
            <v>0</v>
          </cell>
          <cell r="BC139">
            <v>118</v>
          </cell>
          <cell r="BD139">
            <v>0</v>
          </cell>
        </row>
        <row r="140">
          <cell r="H140" t="str">
            <v>TR295NSTLTPO3A</v>
          </cell>
          <cell r="I140">
            <v>0</v>
          </cell>
          <cell r="J140">
            <v>0</v>
          </cell>
          <cell r="K140">
            <v>0</v>
          </cell>
          <cell r="L140">
            <v>0</v>
          </cell>
          <cell r="M140">
            <v>0</v>
          </cell>
          <cell r="N140">
            <v>0</v>
          </cell>
          <cell r="O140">
            <v>0</v>
          </cell>
          <cell r="P140">
            <v>0</v>
          </cell>
          <cell r="Q140">
            <v>0</v>
          </cell>
          <cell r="R140">
            <v>0</v>
          </cell>
          <cell r="S140">
            <v>0</v>
          </cell>
          <cell r="T140" t="str">
            <v>-</v>
          </cell>
          <cell r="U140">
            <v>0</v>
          </cell>
          <cell r="V140">
            <v>0</v>
          </cell>
          <cell r="W140">
            <v>0</v>
          </cell>
          <cell r="X140">
            <v>0</v>
          </cell>
          <cell r="Z140">
            <v>0</v>
          </cell>
          <cell r="AA140">
            <v>0</v>
          </cell>
          <cell r="AB140">
            <v>0</v>
          </cell>
          <cell r="AC140">
            <v>0</v>
          </cell>
          <cell r="AD140">
            <v>0</v>
          </cell>
          <cell r="AE140" t="str">
            <v>-</v>
          </cell>
          <cell r="AF140">
            <v>0</v>
          </cell>
          <cell r="AH140">
            <v>0</v>
          </cell>
          <cell r="AJ140">
            <v>0</v>
          </cell>
          <cell r="AK140">
            <v>0</v>
          </cell>
          <cell r="AL140">
            <v>0</v>
          </cell>
          <cell r="AM140">
            <v>0</v>
          </cell>
          <cell r="AN140">
            <v>0</v>
          </cell>
          <cell r="AO140" t="str">
            <v>-</v>
          </cell>
          <cell r="AP140">
            <v>0</v>
          </cell>
          <cell r="AR140">
            <v>0</v>
          </cell>
          <cell r="AT140">
            <v>0</v>
          </cell>
          <cell r="AU140">
            <v>0</v>
          </cell>
          <cell r="AV140">
            <v>0</v>
          </cell>
          <cell r="AW140">
            <v>0</v>
          </cell>
          <cell r="AX140">
            <v>0</v>
          </cell>
          <cell r="AY140" t="str">
            <v>-</v>
          </cell>
          <cell r="AZ140">
            <v>0</v>
          </cell>
          <cell r="BC140">
            <v>119</v>
          </cell>
          <cell r="BD140">
            <v>0</v>
          </cell>
        </row>
        <row r="141">
          <cell r="H141" t="str">
            <v>TR295NSTPSRLTDX3A</v>
          </cell>
          <cell r="I141" t="str">
            <v>NGGH</v>
          </cell>
          <cell r="J141">
            <v>0</v>
          </cell>
          <cell r="K141">
            <v>0</v>
          </cell>
          <cell r="L141">
            <v>0</v>
          </cell>
          <cell r="M141">
            <v>0</v>
          </cell>
          <cell r="N141">
            <v>0</v>
          </cell>
          <cell r="O141">
            <v>43</v>
          </cell>
          <cell r="P141">
            <v>5</v>
          </cell>
          <cell r="Q141">
            <v>0</v>
          </cell>
          <cell r="R141">
            <v>35</v>
          </cell>
          <cell r="S141">
            <v>8</v>
          </cell>
          <cell r="T141" t="str">
            <v>-</v>
          </cell>
          <cell r="U141">
            <v>0.27586206896551724</v>
          </cell>
          <cell r="V141">
            <v>21</v>
          </cell>
          <cell r="W141">
            <v>1</v>
          </cell>
          <cell r="X141">
            <v>28</v>
          </cell>
          <cell r="Z141">
            <v>29</v>
          </cell>
          <cell r="AA141">
            <v>7</v>
          </cell>
          <cell r="AB141">
            <v>7</v>
          </cell>
          <cell r="AC141">
            <v>7</v>
          </cell>
          <cell r="AD141">
            <v>7</v>
          </cell>
          <cell r="AE141" t="str">
            <v>-</v>
          </cell>
          <cell r="AF141">
            <v>19</v>
          </cell>
          <cell r="AH141">
            <v>30</v>
          </cell>
          <cell r="AJ141">
            <v>30</v>
          </cell>
          <cell r="AK141">
            <v>6.7666666666666666</v>
          </cell>
          <cell r="AL141">
            <v>0</v>
          </cell>
          <cell r="AM141">
            <v>7</v>
          </cell>
          <cell r="AN141">
            <v>7</v>
          </cell>
          <cell r="AO141" t="str">
            <v>-</v>
          </cell>
          <cell r="AP141">
            <v>20</v>
          </cell>
          <cell r="AR141">
            <v>31</v>
          </cell>
          <cell r="AT141">
            <v>29</v>
          </cell>
          <cell r="AU141">
            <v>8.6333333333333329</v>
          </cell>
          <cell r="AV141">
            <v>7</v>
          </cell>
          <cell r="AW141">
            <v>9</v>
          </cell>
          <cell r="AX141">
            <v>7</v>
          </cell>
          <cell r="AY141" t="str">
            <v>-</v>
          </cell>
          <cell r="AZ141">
            <v>19</v>
          </cell>
          <cell r="BC141">
            <v>120</v>
          </cell>
          <cell r="BD141">
            <v>37</v>
          </cell>
        </row>
        <row r="142">
          <cell r="H142" t="str">
            <v>TR475BPELC3A</v>
          </cell>
          <cell r="I142">
            <v>0</v>
          </cell>
          <cell r="J142">
            <v>0</v>
          </cell>
          <cell r="K142">
            <v>0</v>
          </cell>
          <cell r="L142">
            <v>0</v>
          </cell>
          <cell r="M142">
            <v>0</v>
          </cell>
          <cell r="N142">
            <v>0</v>
          </cell>
          <cell r="O142">
            <v>0</v>
          </cell>
          <cell r="P142">
            <v>0</v>
          </cell>
          <cell r="Q142">
            <v>0</v>
          </cell>
          <cell r="R142">
            <v>0</v>
          </cell>
          <cell r="S142">
            <v>0</v>
          </cell>
          <cell r="T142" t="str">
            <v>-</v>
          </cell>
          <cell r="U142">
            <v>0</v>
          </cell>
          <cell r="V142">
            <v>0</v>
          </cell>
          <cell r="W142">
            <v>0</v>
          </cell>
          <cell r="X142">
            <v>0</v>
          </cell>
          <cell r="Z142">
            <v>0</v>
          </cell>
          <cell r="AA142">
            <v>0</v>
          </cell>
          <cell r="AB142">
            <v>0</v>
          </cell>
          <cell r="AC142">
            <v>0</v>
          </cell>
          <cell r="AD142">
            <v>0</v>
          </cell>
          <cell r="AE142" t="str">
            <v>-</v>
          </cell>
          <cell r="AF142">
            <v>0</v>
          </cell>
          <cell r="AH142">
            <v>0</v>
          </cell>
          <cell r="AJ142">
            <v>0</v>
          </cell>
          <cell r="AK142">
            <v>0</v>
          </cell>
          <cell r="AL142">
            <v>0</v>
          </cell>
          <cell r="AM142">
            <v>0</v>
          </cell>
          <cell r="AN142">
            <v>0</v>
          </cell>
          <cell r="AO142" t="str">
            <v>-</v>
          </cell>
          <cell r="AP142">
            <v>0</v>
          </cell>
          <cell r="AR142">
            <v>0</v>
          </cell>
          <cell r="AT142">
            <v>0</v>
          </cell>
          <cell r="AU142">
            <v>0</v>
          </cell>
          <cell r="AV142">
            <v>0</v>
          </cell>
          <cell r="AW142">
            <v>0</v>
          </cell>
          <cell r="AX142">
            <v>0</v>
          </cell>
          <cell r="AY142" t="str">
            <v>-</v>
          </cell>
          <cell r="AZ142">
            <v>0</v>
          </cell>
          <cell r="BC142">
            <v>121</v>
          </cell>
          <cell r="BD142">
            <v>0</v>
          </cell>
        </row>
        <row r="143">
          <cell r="H143" t="str">
            <v>TR475BPELCLTPHPO3A</v>
          </cell>
          <cell r="I143" t="str">
            <v>RAVZ</v>
          </cell>
          <cell r="J143">
            <v>0</v>
          </cell>
          <cell r="K143">
            <v>0</v>
          </cell>
          <cell r="L143">
            <v>0</v>
          </cell>
          <cell r="M143">
            <v>0</v>
          </cell>
          <cell r="N143">
            <v>0</v>
          </cell>
          <cell r="O143">
            <v>9</v>
          </cell>
          <cell r="P143">
            <v>20</v>
          </cell>
          <cell r="Q143">
            <v>0</v>
          </cell>
          <cell r="R143">
            <v>8</v>
          </cell>
          <cell r="S143">
            <v>1</v>
          </cell>
          <cell r="T143" t="str">
            <v>-</v>
          </cell>
          <cell r="U143">
            <v>0</v>
          </cell>
          <cell r="V143">
            <v>0</v>
          </cell>
          <cell r="W143">
            <v>20</v>
          </cell>
          <cell r="X143">
            <v>0</v>
          </cell>
          <cell r="Z143">
            <v>0</v>
          </cell>
          <cell r="AA143">
            <v>0</v>
          </cell>
          <cell r="AB143">
            <v>0</v>
          </cell>
          <cell r="AC143">
            <v>1</v>
          </cell>
          <cell r="AD143">
            <v>0</v>
          </cell>
          <cell r="AE143" t="str">
            <v>STOP</v>
          </cell>
          <cell r="AF143">
            <v>0</v>
          </cell>
          <cell r="AH143">
            <v>0</v>
          </cell>
          <cell r="AJ143">
            <v>0</v>
          </cell>
          <cell r="AK143">
            <v>0</v>
          </cell>
          <cell r="AL143">
            <v>0</v>
          </cell>
          <cell r="AM143">
            <v>1</v>
          </cell>
          <cell r="AN143">
            <v>0</v>
          </cell>
          <cell r="AO143" t="str">
            <v>STOP</v>
          </cell>
          <cell r="AP143">
            <v>0</v>
          </cell>
          <cell r="AR143">
            <v>0</v>
          </cell>
          <cell r="AT143">
            <v>0</v>
          </cell>
          <cell r="AU143">
            <v>0</v>
          </cell>
          <cell r="AV143">
            <v>0</v>
          </cell>
          <cell r="AW143">
            <v>1</v>
          </cell>
          <cell r="AX143">
            <v>0</v>
          </cell>
          <cell r="AY143" t="str">
            <v>STOP</v>
          </cell>
          <cell r="AZ143">
            <v>0</v>
          </cell>
          <cell r="BC143">
            <v>122</v>
          </cell>
          <cell r="BD143">
            <v>0</v>
          </cell>
        </row>
        <row r="144">
          <cell r="H144" t="str">
            <v>TR475BPELCO3A</v>
          </cell>
          <cell r="I144" t="str">
            <v>NJBB</v>
          </cell>
          <cell r="J144">
            <v>0</v>
          </cell>
          <cell r="K144">
            <v>0</v>
          </cell>
          <cell r="L144">
            <v>0</v>
          </cell>
          <cell r="M144">
            <v>0</v>
          </cell>
          <cell r="N144">
            <v>0</v>
          </cell>
          <cell r="O144">
            <v>0</v>
          </cell>
          <cell r="P144">
            <v>0</v>
          </cell>
          <cell r="Q144">
            <v>0</v>
          </cell>
          <cell r="R144">
            <v>0</v>
          </cell>
          <cell r="S144">
            <v>0</v>
          </cell>
          <cell r="T144" t="str">
            <v>-</v>
          </cell>
          <cell r="U144">
            <v>0</v>
          </cell>
          <cell r="V144">
            <v>0</v>
          </cell>
          <cell r="W144">
            <v>0</v>
          </cell>
          <cell r="X144">
            <v>10</v>
          </cell>
          <cell r="Y144">
            <v>10</v>
          </cell>
          <cell r="Z144">
            <v>10</v>
          </cell>
          <cell r="AA144">
            <v>17.266666666666666</v>
          </cell>
          <cell r="AB144">
            <v>7</v>
          </cell>
          <cell r="AC144">
            <v>0</v>
          </cell>
          <cell r="AD144">
            <v>0</v>
          </cell>
          <cell r="AE144" t="str">
            <v>-</v>
          </cell>
          <cell r="AF144">
            <v>7</v>
          </cell>
          <cell r="AH144">
            <v>97</v>
          </cell>
          <cell r="AJ144">
            <v>74</v>
          </cell>
          <cell r="AK144">
            <v>23.333333333333336</v>
          </cell>
          <cell r="AL144">
            <v>0</v>
          </cell>
          <cell r="AM144">
            <v>23</v>
          </cell>
          <cell r="AN144">
            <v>7</v>
          </cell>
          <cell r="AO144" t="str">
            <v>-</v>
          </cell>
          <cell r="AP144">
            <v>48</v>
          </cell>
          <cell r="AR144">
            <v>107</v>
          </cell>
          <cell r="AT144">
            <v>100</v>
          </cell>
          <cell r="AU144">
            <v>30.099999999999998</v>
          </cell>
          <cell r="AV144">
            <v>7</v>
          </cell>
          <cell r="AW144">
            <v>30</v>
          </cell>
          <cell r="AX144">
            <v>7</v>
          </cell>
          <cell r="AY144" t="str">
            <v>-</v>
          </cell>
          <cell r="AZ144">
            <v>65</v>
          </cell>
          <cell r="BC144">
            <v>123</v>
          </cell>
          <cell r="BD144">
            <v>129</v>
          </cell>
        </row>
        <row r="145">
          <cell r="H145" t="str">
            <v>TR475BPELCOPS3A</v>
          </cell>
          <cell r="I145" t="str">
            <v>NJEB</v>
          </cell>
          <cell r="J145">
            <v>0</v>
          </cell>
          <cell r="K145">
            <v>0</v>
          </cell>
          <cell r="L145">
            <v>0</v>
          </cell>
          <cell r="M145">
            <v>0</v>
          </cell>
          <cell r="N145">
            <v>0</v>
          </cell>
          <cell r="O145">
            <v>0</v>
          </cell>
          <cell r="P145">
            <v>0</v>
          </cell>
          <cell r="Q145">
            <v>0</v>
          </cell>
          <cell r="R145">
            <v>0</v>
          </cell>
          <cell r="S145">
            <v>0</v>
          </cell>
          <cell r="T145" t="str">
            <v>-</v>
          </cell>
          <cell r="U145">
            <v>0</v>
          </cell>
          <cell r="V145">
            <v>0</v>
          </cell>
          <cell r="W145">
            <v>0</v>
          </cell>
          <cell r="X145">
            <v>0</v>
          </cell>
          <cell r="Z145">
            <v>0</v>
          </cell>
          <cell r="AA145">
            <v>0</v>
          </cell>
          <cell r="AB145">
            <v>0</v>
          </cell>
          <cell r="AC145">
            <v>0</v>
          </cell>
          <cell r="AD145">
            <v>0</v>
          </cell>
          <cell r="AE145" t="str">
            <v>-</v>
          </cell>
          <cell r="AF145">
            <v>0</v>
          </cell>
          <cell r="AH145">
            <v>0</v>
          </cell>
          <cell r="AJ145">
            <v>0</v>
          </cell>
          <cell r="AK145">
            <v>0</v>
          </cell>
          <cell r="AL145">
            <v>0</v>
          </cell>
          <cell r="AM145">
            <v>0</v>
          </cell>
          <cell r="AN145">
            <v>0</v>
          </cell>
          <cell r="AO145" t="str">
            <v>-</v>
          </cell>
          <cell r="AP145">
            <v>0</v>
          </cell>
          <cell r="AR145">
            <v>0</v>
          </cell>
          <cell r="AT145">
            <v>0</v>
          </cell>
          <cell r="AU145">
            <v>0</v>
          </cell>
          <cell r="AV145">
            <v>0</v>
          </cell>
          <cell r="AW145">
            <v>0</v>
          </cell>
          <cell r="AX145">
            <v>0</v>
          </cell>
          <cell r="AY145" t="str">
            <v>-</v>
          </cell>
          <cell r="AZ145">
            <v>0</v>
          </cell>
          <cell r="BC145">
            <v>124</v>
          </cell>
          <cell r="BD145">
            <v>0</v>
          </cell>
        </row>
        <row r="146">
          <cell r="H146" t="str">
            <v>TR475BPELCOPS3AS</v>
          </cell>
          <cell r="I146" t="str">
            <v>NJEC</v>
          </cell>
          <cell r="J146">
            <v>0</v>
          </cell>
          <cell r="K146">
            <v>0</v>
          </cell>
          <cell r="L146">
            <v>0</v>
          </cell>
          <cell r="M146">
            <v>0</v>
          </cell>
          <cell r="N146">
            <v>0</v>
          </cell>
          <cell r="O146">
            <v>0</v>
          </cell>
          <cell r="P146">
            <v>0</v>
          </cell>
          <cell r="Q146">
            <v>0</v>
          </cell>
          <cell r="R146">
            <v>0</v>
          </cell>
          <cell r="S146">
            <v>0</v>
          </cell>
          <cell r="T146" t="str">
            <v>-</v>
          </cell>
          <cell r="U146">
            <v>0</v>
          </cell>
          <cell r="V146">
            <v>0</v>
          </cell>
          <cell r="W146">
            <v>0</v>
          </cell>
          <cell r="X146">
            <v>0</v>
          </cell>
          <cell r="Z146">
            <v>0</v>
          </cell>
          <cell r="AA146">
            <v>0</v>
          </cell>
          <cell r="AB146">
            <v>0</v>
          </cell>
          <cell r="AC146">
            <v>0</v>
          </cell>
          <cell r="AD146">
            <v>0</v>
          </cell>
          <cell r="AE146" t="str">
            <v>-</v>
          </cell>
          <cell r="AF146">
            <v>0</v>
          </cell>
          <cell r="AH146">
            <v>0</v>
          </cell>
          <cell r="AJ146">
            <v>0</v>
          </cell>
          <cell r="AK146">
            <v>0</v>
          </cell>
          <cell r="AL146">
            <v>0</v>
          </cell>
          <cell r="AM146">
            <v>0</v>
          </cell>
          <cell r="AN146">
            <v>0</v>
          </cell>
          <cell r="AO146" t="str">
            <v>-</v>
          </cell>
          <cell r="AP146">
            <v>0</v>
          </cell>
          <cell r="AR146">
            <v>0</v>
          </cell>
          <cell r="AT146">
            <v>0</v>
          </cell>
          <cell r="AU146">
            <v>0</v>
          </cell>
          <cell r="AV146">
            <v>0</v>
          </cell>
          <cell r="AW146">
            <v>0</v>
          </cell>
          <cell r="AX146">
            <v>0</v>
          </cell>
          <cell r="AY146" t="str">
            <v>-</v>
          </cell>
          <cell r="AZ146">
            <v>0</v>
          </cell>
          <cell r="BC146">
            <v>125</v>
          </cell>
          <cell r="BD146">
            <v>0</v>
          </cell>
        </row>
        <row r="147">
          <cell r="H147" t="str">
            <v>TR475BPELCWL3A</v>
          </cell>
          <cell r="I147" t="str">
            <v>NJBW</v>
          </cell>
          <cell r="J147">
            <v>0</v>
          </cell>
          <cell r="K147">
            <v>0</v>
          </cell>
          <cell r="L147">
            <v>0</v>
          </cell>
          <cell r="M147">
            <v>0</v>
          </cell>
          <cell r="N147">
            <v>0</v>
          </cell>
          <cell r="O147">
            <v>3</v>
          </cell>
          <cell r="P147">
            <v>0</v>
          </cell>
          <cell r="Q147">
            <v>6</v>
          </cell>
          <cell r="R147">
            <v>10</v>
          </cell>
          <cell r="S147">
            <v>0</v>
          </cell>
          <cell r="T147" t="str">
            <v>-</v>
          </cell>
          <cell r="U147">
            <v>0</v>
          </cell>
          <cell r="V147">
            <v>9</v>
          </cell>
          <cell r="W147">
            <v>0</v>
          </cell>
          <cell r="X147">
            <v>0</v>
          </cell>
          <cell r="Z147">
            <v>0</v>
          </cell>
          <cell r="AA147">
            <v>0</v>
          </cell>
          <cell r="AB147">
            <v>0</v>
          </cell>
          <cell r="AC147">
            <v>0</v>
          </cell>
          <cell r="AD147">
            <v>0</v>
          </cell>
          <cell r="AE147" t="str">
            <v>-</v>
          </cell>
          <cell r="AF147">
            <v>0</v>
          </cell>
          <cell r="AH147">
            <v>0</v>
          </cell>
          <cell r="AJ147">
            <v>0</v>
          </cell>
          <cell r="AK147">
            <v>0</v>
          </cell>
          <cell r="AL147">
            <v>0</v>
          </cell>
          <cell r="AM147">
            <v>0</v>
          </cell>
          <cell r="AN147">
            <v>0</v>
          </cell>
          <cell r="AO147" t="str">
            <v>-</v>
          </cell>
          <cell r="AP147">
            <v>0</v>
          </cell>
          <cell r="AR147">
            <v>0</v>
          </cell>
          <cell r="AT147">
            <v>0</v>
          </cell>
          <cell r="AU147">
            <v>0</v>
          </cell>
          <cell r="AV147">
            <v>0</v>
          </cell>
          <cell r="AW147">
            <v>0</v>
          </cell>
          <cell r="AX147">
            <v>0</v>
          </cell>
          <cell r="AY147" t="str">
            <v>-</v>
          </cell>
          <cell r="AZ147">
            <v>0</v>
          </cell>
          <cell r="BC147">
            <v>126</v>
          </cell>
          <cell r="BD147">
            <v>0</v>
          </cell>
        </row>
        <row r="148">
          <cell r="H148" t="str">
            <v>TR475BPELCWLLT3A</v>
          </cell>
          <cell r="I148" t="str">
            <v>NJBY</v>
          </cell>
          <cell r="J148">
            <v>0</v>
          </cell>
          <cell r="K148">
            <v>0</v>
          </cell>
          <cell r="L148">
            <v>0</v>
          </cell>
          <cell r="M148">
            <v>0</v>
          </cell>
          <cell r="N148">
            <v>0</v>
          </cell>
          <cell r="O148">
            <v>2</v>
          </cell>
          <cell r="P148">
            <v>0</v>
          </cell>
          <cell r="Q148">
            <v>0</v>
          </cell>
          <cell r="R148">
            <v>2</v>
          </cell>
          <cell r="S148">
            <v>0</v>
          </cell>
          <cell r="T148" t="str">
            <v>-</v>
          </cell>
          <cell r="U148">
            <v>0</v>
          </cell>
          <cell r="V148">
            <v>0</v>
          </cell>
          <cell r="W148">
            <v>0</v>
          </cell>
          <cell r="X148">
            <v>9</v>
          </cell>
          <cell r="Z148">
            <v>7</v>
          </cell>
          <cell r="AA148">
            <v>1.6333333333333333</v>
          </cell>
          <cell r="AB148">
            <v>7</v>
          </cell>
          <cell r="AC148">
            <v>2</v>
          </cell>
          <cell r="AD148">
            <v>9</v>
          </cell>
          <cell r="AE148" t="str">
            <v>-</v>
          </cell>
          <cell r="AF148">
            <v>5</v>
          </cell>
          <cell r="AH148">
            <v>7</v>
          </cell>
          <cell r="AJ148">
            <v>7</v>
          </cell>
          <cell r="AK148">
            <v>1.8666666666666667</v>
          </cell>
          <cell r="AL148">
            <v>0</v>
          </cell>
          <cell r="AM148">
            <v>2</v>
          </cell>
          <cell r="AN148">
            <v>8</v>
          </cell>
          <cell r="AO148" t="str">
            <v>-</v>
          </cell>
          <cell r="AP148">
            <v>5</v>
          </cell>
          <cell r="AR148">
            <v>8</v>
          </cell>
          <cell r="AT148">
            <v>8</v>
          </cell>
          <cell r="AU148">
            <v>2.333333333333333</v>
          </cell>
          <cell r="AV148">
            <v>7</v>
          </cell>
          <cell r="AW148">
            <v>2</v>
          </cell>
          <cell r="AX148">
            <v>6</v>
          </cell>
          <cell r="AY148" t="str">
            <v>-</v>
          </cell>
          <cell r="AZ148">
            <v>5</v>
          </cell>
          <cell r="BC148">
            <v>127</v>
          </cell>
          <cell r="BD148">
            <v>10</v>
          </cell>
        </row>
        <row r="149">
          <cell r="H149" t="str">
            <v>TR475BPLCLTOWPS3AS</v>
          </cell>
          <cell r="I149" t="str">
            <v>NJEG</v>
          </cell>
          <cell r="J149">
            <v>0</v>
          </cell>
          <cell r="K149">
            <v>0</v>
          </cell>
          <cell r="L149">
            <v>0</v>
          </cell>
          <cell r="M149">
            <v>0</v>
          </cell>
          <cell r="N149">
            <v>0</v>
          </cell>
          <cell r="O149">
            <v>0</v>
          </cell>
          <cell r="P149">
            <v>0</v>
          </cell>
          <cell r="Q149">
            <v>0</v>
          </cell>
          <cell r="R149">
            <v>0</v>
          </cell>
          <cell r="S149">
            <v>0</v>
          </cell>
          <cell r="T149" t="str">
            <v>-</v>
          </cell>
          <cell r="U149">
            <v>0</v>
          </cell>
          <cell r="V149">
            <v>0</v>
          </cell>
          <cell r="W149">
            <v>0</v>
          </cell>
          <cell r="X149">
            <v>0</v>
          </cell>
          <cell r="Z149">
            <v>0</v>
          </cell>
          <cell r="AA149">
            <v>0</v>
          </cell>
          <cell r="AB149">
            <v>0</v>
          </cell>
          <cell r="AC149">
            <v>0</v>
          </cell>
          <cell r="AD149">
            <v>0</v>
          </cell>
          <cell r="AE149" t="str">
            <v>-</v>
          </cell>
          <cell r="AF149">
            <v>0</v>
          </cell>
          <cell r="AH149">
            <v>0</v>
          </cell>
          <cell r="AJ149">
            <v>0</v>
          </cell>
          <cell r="AK149">
            <v>0</v>
          </cell>
          <cell r="AL149">
            <v>0</v>
          </cell>
          <cell r="AM149">
            <v>0</v>
          </cell>
          <cell r="AN149">
            <v>0</v>
          </cell>
          <cell r="AO149" t="str">
            <v>-</v>
          </cell>
          <cell r="AP149">
            <v>0</v>
          </cell>
          <cell r="AR149">
            <v>0</v>
          </cell>
          <cell r="AT149">
            <v>0</v>
          </cell>
          <cell r="AU149">
            <v>0</v>
          </cell>
          <cell r="AV149">
            <v>0</v>
          </cell>
          <cell r="AW149">
            <v>0</v>
          </cell>
          <cell r="AX149">
            <v>0</v>
          </cell>
          <cell r="AY149" t="str">
            <v>-</v>
          </cell>
          <cell r="AZ149">
            <v>0</v>
          </cell>
          <cell r="BC149">
            <v>128</v>
          </cell>
          <cell r="BD149">
            <v>0</v>
          </cell>
        </row>
        <row r="150">
          <cell r="H150" t="str">
            <v>TR475NBPLCLTOWPS3A</v>
          </cell>
          <cell r="I150" t="str">
            <v>NJFH</v>
          </cell>
          <cell r="J150">
            <v>0</v>
          </cell>
          <cell r="K150">
            <v>0</v>
          </cell>
          <cell r="L150">
            <v>0</v>
          </cell>
          <cell r="M150">
            <v>0</v>
          </cell>
          <cell r="N150">
            <v>0</v>
          </cell>
          <cell r="O150">
            <v>20</v>
          </cell>
          <cell r="P150">
            <v>21</v>
          </cell>
          <cell r="Q150">
            <v>0</v>
          </cell>
          <cell r="R150">
            <v>12</v>
          </cell>
          <cell r="S150">
            <v>8</v>
          </cell>
          <cell r="T150" t="str">
            <v>-</v>
          </cell>
          <cell r="U150">
            <v>0.5714285714285714</v>
          </cell>
          <cell r="V150">
            <v>0</v>
          </cell>
          <cell r="W150">
            <v>11</v>
          </cell>
          <cell r="X150">
            <v>12</v>
          </cell>
          <cell r="Y150">
            <v>12</v>
          </cell>
          <cell r="Z150">
            <v>14</v>
          </cell>
          <cell r="AA150">
            <v>3.2666666666666666</v>
          </cell>
          <cell r="AB150">
            <v>7</v>
          </cell>
          <cell r="AC150">
            <v>6</v>
          </cell>
          <cell r="AD150">
            <v>13</v>
          </cell>
          <cell r="AE150" t="str">
            <v>-</v>
          </cell>
          <cell r="AF150">
            <v>9</v>
          </cell>
          <cell r="AH150">
            <v>11</v>
          </cell>
          <cell r="AJ150">
            <v>14</v>
          </cell>
          <cell r="AK150">
            <v>3.2666666666666666</v>
          </cell>
          <cell r="AL150">
            <v>0</v>
          </cell>
          <cell r="AM150">
            <v>3</v>
          </cell>
          <cell r="AN150">
            <v>6</v>
          </cell>
          <cell r="AO150" t="str">
            <v>-</v>
          </cell>
          <cell r="AP150">
            <v>9</v>
          </cell>
          <cell r="AR150">
            <v>15</v>
          </cell>
          <cell r="AT150">
            <v>14</v>
          </cell>
          <cell r="AU150">
            <v>4.2</v>
          </cell>
          <cell r="AV150">
            <v>7</v>
          </cell>
          <cell r="AW150">
            <v>4</v>
          </cell>
          <cell r="AX150">
            <v>7</v>
          </cell>
          <cell r="AY150" t="str">
            <v>-</v>
          </cell>
          <cell r="AZ150">
            <v>9</v>
          </cell>
          <cell r="BC150">
            <v>129</v>
          </cell>
          <cell r="BD150">
            <v>18</v>
          </cell>
        </row>
        <row r="151">
          <cell r="H151" t="str">
            <v>TR475NBPLCOWPS3A</v>
          </cell>
          <cell r="I151" t="str">
            <v>NJFB</v>
          </cell>
          <cell r="J151">
            <v>0</v>
          </cell>
          <cell r="K151">
            <v>0</v>
          </cell>
          <cell r="L151">
            <v>0</v>
          </cell>
          <cell r="M151">
            <v>0</v>
          </cell>
          <cell r="N151">
            <v>0</v>
          </cell>
          <cell r="O151">
            <v>9</v>
          </cell>
          <cell r="P151">
            <v>15</v>
          </cell>
          <cell r="Q151">
            <v>3</v>
          </cell>
          <cell r="R151">
            <v>10</v>
          </cell>
          <cell r="S151">
            <v>2</v>
          </cell>
          <cell r="T151" t="str">
            <v>-</v>
          </cell>
          <cell r="U151">
            <v>0.25</v>
          </cell>
          <cell r="V151">
            <v>0</v>
          </cell>
          <cell r="W151">
            <v>10</v>
          </cell>
          <cell r="X151">
            <v>11</v>
          </cell>
          <cell r="Y151">
            <v>11</v>
          </cell>
          <cell r="Z151">
            <v>8</v>
          </cell>
          <cell r="AA151">
            <v>1.8666666666666667</v>
          </cell>
          <cell r="AB151">
            <v>7</v>
          </cell>
          <cell r="AC151">
            <v>5</v>
          </cell>
          <cell r="AD151">
            <v>19</v>
          </cell>
          <cell r="AE151" t="str">
            <v>-</v>
          </cell>
          <cell r="AF151">
            <v>5</v>
          </cell>
          <cell r="AH151">
            <v>11</v>
          </cell>
          <cell r="AI151">
            <v>11</v>
          </cell>
          <cell r="AJ151">
            <v>8</v>
          </cell>
          <cell r="AK151">
            <v>1.8666666666666667</v>
          </cell>
          <cell r="AL151">
            <v>0</v>
          </cell>
          <cell r="AM151">
            <v>8</v>
          </cell>
          <cell r="AN151">
            <v>30</v>
          </cell>
          <cell r="AO151" t="str">
            <v>STOP</v>
          </cell>
          <cell r="AP151">
            <v>5</v>
          </cell>
          <cell r="AR151">
            <v>0</v>
          </cell>
          <cell r="AS151">
            <v>0</v>
          </cell>
          <cell r="AT151">
            <v>8</v>
          </cell>
          <cell r="AU151">
            <v>2.333333333333333</v>
          </cell>
          <cell r="AV151">
            <v>7</v>
          </cell>
          <cell r="AW151">
            <v>0</v>
          </cell>
          <cell r="AX151">
            <v>0</v>
          </cell>
          <cell r="AY151" t="str">
            <v>-</v>
          </cell>
          <cell r="AZ151">
            <v>5</v>
          </cell>
          <cell r="BC151">
            <v>130</v>
          </cell>
          <cell r="BD151">
            <v>10</v>
          </cell>
        </row>
        <row r="152">
          <cell r="H152" t="str">
            <v>TR475NBPLCWL3A</v>
          </cell>
          <cell r="I152" t="str">
            <v>RLBW</v>
          </cell>
          <cell r="J152">
            <v>6</v>
          </cell>
          <cell r="K152">
            <v>6</v>
          </cell>
          <cell r="L152">
            <v>6</v>
          </cell>
          <cell r="M152">
            <v>30</v>
          </cell>
          <cell r="N152">
            <v>48</v>
          </cell>
          <cell r="O152">
            <v>59</v>
          </cell>
          <cell r="P152">
            <v>10</v>
          </cell>
          <cell r="Q152">
            <v>0</v>
          </cell>
          <cell r="R152">
            <v>20</v>
          </cell>
          <cell r="S152">
            <v>39</v>
          </cell>
          <cell r="T152" t="str">
            <v>B</v>
          </cell>
          <cell r="U152">
            <v>1.3448275862068966</v>
          </cell>
          <cell r="V152">
            <v>0</v>
          </cell>
          <cell r="W152">
            <v>6</v>
          </cell>
          <cell r="X152">
            <v>0</v>
          </cell>
          <cell r="Y152">
            <v>0</v>
          </cell>
          <cell r="Z152">
            <v>29</v>
          </cell>
          <cell r="AA152">
            <v>18.865167498708516</v>
          </cell>
          <cell r="AB152">
            <v>27</v>
          </cell>
          <cell r="AC152">
            <v>10</v>
          </cell>
          <cell r="AD152">
            <v>14</v>
          </cell>
          <cell r="AE152" t="str">
            <v>-</v>
          </cell>
          <cell r="AF152">
            <v>67</v>
          </cell>
          <cell r="AH152">
            <v>37</v>
          </cell>
          <cell r="AJ152">
            <v>21</v>
          </cell>
          <cell r="AK152">
            <v>26.227868180767498</v>
          </cell>
          <cell r="AL152">
            <v>0</v>
          </cell>
          <cell r="AM152">
            <v>26</v>
          </cell>
          <cell r="AN152">
            <v>30</v>
          </cell>
          <cell r="AO152" t="str">
            <v>-</v>
          </cell>
          <cell r="AP152">
            <v>62</v>
          </cell>
          <cell r="AR152">
            <v>30</v>
          </cell>
          <cell r="AT152">
            <v>26</v>
          </cell>
          <cell r="AU152">
            <v>29.766010703331734</v>
          </cell>
          <cell r="AV152">
            <v>27</v>
          </cell>
          <cell r="AW152">
            <v>30</v>
          </cell>
          <cell r="AX152">
            <v>27</v>
          </cell>
          <cell r="AY152" t="str">
            <v>-</v>
          </cell>
          <cell r="AZ152">
            <v>65</v>
          </cell>
          <cell r="BC152">
            <v>131</v>
          </cell>
          <cell r="BD152">
            <v>33</v>
          </cell>
        </row>
        <row r="153">
          <cell r="H153" t="str">
            <v>TR475NSTLC3A</v>
          </cell>
          <cell r="I153">
            <v>0</v>
          </cell>
          <cell r="J153">
            <v>0</v>
          </cell>
          <cell r="K153">
            <v>0</v>
          </cell>
          <cell r="L153">
            <v>0</v>
          </cell>
          <cell r="M153">
            <v>0</v>
          </cell>
          <cell r="N153">
            <v>0</v>
          </cell>
          <cell r="O153">
            <v>0</v>
          </cell>
          <cell r="P153">
            <v>0</v>
          </cell>
          <cell r="Q153">
            <v>0</v>
          </cell>
          <cell r="R153">
            <v>0</v>
          </cell>
          <cell r="S153">
            <v>0</v>
          </cell>
          <cell r="T153" t="str">
            <v>-</v>
          </cell>
          <cell r="U153">
            <v>0</v>
          </cell>
          <cell r="V153">
            <v>0</v>
          </cell>
          <cell r="W153">
            <v>0</v>
          </cell>
          <cell r="X153">
            <v>0</v>
          </cell>
          <cell r="Z153">
            <v>0</v>
          </cell>
          <cell r="AA153">
            <v>0</v>
          </cell>
          <cell r="AB153">
            <v>0</v>
          </cell>
          <cell r="AC153">
            <v>0</v>
          </cell>
          <cell r="AD153">
            <v>0</v>
          </cell>
          <cell r="AE153" t="str">
            <v>-</v>
          </cell>
          <cell r="AF153">
            <v>0</v>
          </cell>
          <cell r="AH153">
            <v>0</v>
          </cell>
          <cell r="AJ153">
            <v>0</v>
          </cell>
          <cell r="AK153">
            <v>0</v>
          </cell>
          <cell r="AL153">
            <v>0</v>
          </cell>
          <cell r="AM153">
            <v>0</v>
          </cell>
          <cell r="AN153">
            <v>0</v>
          </cell>
          <cell r="AO153" t="str">
            <v>-</v>
          </cell>
          <cell r="AP153">
            <v>0</v>
          </cell>
          <cell r="AR153">
            <v>0</v>
          </cell>
          <cell r="AT153">
            <v>0</v>
          </cell>
          <cell r="AU153">
            <v>0</v>
          </cell>
          <cell r="AV153">
            <v>0</v>
          </cell>
          <cell r="AW153">
            <v>0</v>
          </cell>
          <cell r="AX153">
            <v>0</v>
          </cell>
          <cell r="AY153" t="str">
            <v>-</v>
          </cell>
          <cell r="AZ153">
            <v>0</v>
          </cell>
          <cell r="BC153">
            <v>132</v>
          </cell>
          <cell r="BD153">
            <v>0</v>
          </cell>
        </row>
        <row r="154">
          <cell r="H154" t="str">
            <v>TR475NSTLCLT3A</v>
          </cell>
          <cell r="I154">
            <v>0</v>
          </cell>
          <cell r="J154">
            <v>0</v>
          </cell>
          <cell r="K154">
            <v>0</v>
          </cell>
          <cell r="L154">
            <v>0</v>
          </cell>
          <cell r="M154">
            <v>0</v>
          </cell>
          <cell r="N154">
            <v>0</v>
          </cell>
          <cell r="O154">
            <v>0</v>
          </cell>
          <cell r="P154">
            <v>0</v>
          </cell>
          <cell r="Q154">
            <v>0</v>
          </cell>
          <cell r="R154">
            <v>0</v>
          </cell>
          <cell r="S154">
            <v>0</v>
          </cell>
          <cell r="T154" t="str">
            <v>-</v>
          </cell>
          <cell r="U154">
            <v>0</v>
          </cell>
          <cell r="V154">
            <v>0</v>
          </cell>
          <cell r="W154">
            <v>0</v>
          </cell>
          <cell r="X154">
            <v>0</v>
          </cell>
          <cell r="Z154">
            <v>0</v>
          </cell>
          <cell r="AA154">
            <v>0</v>
          </cell>
          <cell r="AB154">
            <v>0</v>
          </cell>
          <cell r="AC154">
            <v>0</v>
          </cell>
          <cell r="AD154">
            <v>0</v>
          </cell>
          <cell r="AE154" t="str">
            <v>-</v>
          </cell>
          <cell r="AF154">
            <v>0</v>
          </cell>
          <cell r="AH154">
            <v>0</v>
          </cell>
          <cell r="AJ154">
            <v>0</v>
          </cell>
          <cell r="AK154">
            <v>0</v>
          </cell>
          <cell r="AL154">
            <v>0</v>
          </cell>
          <cell r="AM154">
            <v>0</v>
          </cell>
          <cell r="AN154">
            <v>0</v>
          </cell>
          <cell r="AO154" t="str">
            <v>-</v>
          </cell>
          <cell r="AP154">
            <v>0</v>
          </cell>
          <cell r="AR154">
            <v>0</v>
          </cell>
          <cell r="AT154">
            <v>0</v>
          </cell>
          <cell r="AU154">
            <v>0</v>
          </cell>
          <cell r="AV154">
            <v>0</v>
          </cell>
          <cell r="AW154">
            <v>0</v>
          </cell>
          <cell r="AX154">
            <v>0</v>
          </cell>
          <cell r="AY154" t="str">
            <v>-</v>
          </cell>
          <cell r="AZ154">
            <v>0</v>
          </cell>
          <cell r="BC154">
            <v>133</v>
          </cell>
          <cell r="BD154">
            <v>0</v>
          </cell>
        </row>
        <row r="155">
          <cell r="H155" t="str">
            <v>TR475NSTLCLTOW3AS</v>
          </cell>
          <cell r="I155" t="str">
            <v>NJTX</v>
          </cell>
          <cell r="J155">
            <v>0</v>
          </cell>
          <cell r="K155">
            <v>0</v>
          </cell>
          <cell r="L155">
            <v>0</v>
          </cell>
          <cell r="M155">
            <v>0</v>
          </cell>
          <cell r="N155">
            <v>0</v>
          </cell>
          <cell r="O155">
            <v>7</v>
          </cell>
          <cell r="P155">
            <v>0</v>
          </cell>
          <cell r="Q155">
            <v>25</v>
          </cell>
          <cell r="R155">
            <v>19</v>
          </cell>
          <cell r="S155">
            <v>13</v>
          </cell>
          <cell r="T155" t="str">
            <v>-</v>
          </cell>
          <cell r="U155">
            <v>0.13541666666666666</v>
          </cell>
          <cell r="V155">
            <v>5</v>
          </cell>
          <cell r="W155">
            <v>0</v>
          </cell>
          <cell r="X155">
            <v>105</v>
          </cell>
          <cell r="Z155">
            <v>96</v>
          </cell>
          <cell r="AA155">
            <v>22.166666666666664</v>
          </cell>
          <cell r="AB155">
            <v>7</v>
          </cell>
          <cell r="AC155">
            <v>22</v>
          </cell>
          <cell r="AD155">
            <v>7</v>
          </cell>
          <cell r="AE155" t="str">
            <v>-</v>
          </cell>
          <cell r="AF155">
            <v>62</v>
          </cell>
          <cell r="AH155">
            <v>93</v>
          </cell>
          <cell r="AJ155">
            <v>95</v>
          </cell>
          <cell r="AK155">
            <v>19.833333333333336</v>
          </cell>
          <cell r="AL155">
            <v>0</v>
          </cell>
          <cell r="AM155">
            <v>20</v>
          </cell>
          <cell r="AN155">
            <v>7</v>
          </cell>
          <cell r="AO155" t="str">
            <v>-</v>
          </cell>
          <cell r="AP155">
            <v>62</v>
          </cell>
          <cell r="AR155">
            <v>90</v>
          </cell>
          <cell r="AT155">
            <v>85</v>
          </cell>
          <cell r="AU155">
            <v>25.433333333333334</v>
          </cell>
          <cell r="AV155">
            <v>7</v>
          </cell>
          <cell r="AW155">
            <v>25</v>
          </cell>
          <cell r="AX155">
            <v>7</v>
          </cell>
          <cell r="AY155" t="str">
            <v>-</v>
          </cell>
          <cell r="AZ155">
            <v>55</v>
          </cell>
          <cell r="BC155">
            <v>134</v>
          </cell>
          <cell r="BD155">
            <v>109</v>
          </cell>
        </row>
        <row r="156">
          <cell r="H156" t="str">
            <v>TR475NSTLTDLX3A</v>
          </cell>
          <cell r="I156">
            <v>0</v>
          </cell>
          <cell r="J156">
            <v>0</v>
          </cell>
          <cell r="K156">
            <v>0</v>
          </cell>
          <cell r="L156">
            <v>0</v>
          </cell>
          <cell r="M156">
            <v>0</v>
          </cell>
          <cell r="N156">
            <v>0</v>
          </cell>
          <cell r="O156">
            <v>0</v>
          </cell>
          <cell r="P156">
            <v>0</v>
          </cell>
          <cell r="Q156">
            <v>0</v>
          </cell>
          <cell r="R156">
            <v>0</v>
          </cell>
          <cell r="S156">
            <v>0</v>
          </cell>
          <cell r="T156" t="str">
            <v>-</v>
          </cell>
          <cell r="U156">
            <v>0</v>
          </cell>
          <cell r="V156">
            <v>0</v>
          </cell>
          <cell r="W156">
            <v>0</v>
          </cell>
          <cell r="X156">
            <v>0</v>
          </cell>
          <cell r="Z156">
            <v>0</v>
          </cell>
          <cell r="AA156">
            <v>0</v>
          </cell>
          <cell r="AB156">
            <v>0</v>
          </cell>
          <cell r="AC156">
            <v>0</v>
          </cell>
          <cell r="AD156">
            <v>0</v>
          </cell>
          <cell r="AE156" t="str">
            <v>-</v>
          </cell>
          <cell r="AF156">
            <v>0</v>
          </cell>
          <cell r="AH156">
            <v>0</v>
          </cell>
          <cell r="AJ156">
            <v>0</v>
          </cell>
          <cell r="AK156">
            <v>0</v>
          </cell>
          <cell r="AL156">
            <v>0</v>
          </cell>
          <cell r="AM156">
            <v>0</v>
          </cell>
          <cell r="AN156">
            <v>0</v>
          </cell>
          <cell r="AO156" t="str">
            <v>-</v>
          </cell>
          <cell r="AP156">
            <v>0</v>
          </cell>
          <cell r="AR156">
            <v>0</v>
          </cell>
          <cell r="AT156">
            <v>0</v>
          </cell>
          <cell r="AU156">
            <v>0</v>
          </cell>
          <cell r="AV156">
            <v>0</v>
          </cell>
          <cell r="AW156">
            <v>0</v>
          </cell>
          <cell r="AX156">
            <v>0</v>
          </cell>
          <cell r="AY156" t="str">
            <v>-</v>
          </cell>
          <cell r="AZ156">
            <v>0</v>
          </cell>
          <cell r="BC156">
            <v>135</v>
          </cell>
          <cell r="BD156">
            <v>0</v>
          </cell>
        </row>
        <row r="157">
          <cell r="H157" t="str">
            <v>TR475NSTSLTWL3A</v>
          </cell>
          <cell r="I157" t="str">
            <v>KJTY</v>
          </cell>
          <cell r="J157">
            <v>0</v>
          </cell>
          <cell r="K157">
            <v>0</v>
          </cell>
          <cell r="L157">
            <v>0</v>
          </cell>
          <cell r="M157">
            <v>0</v>
          </cell>
          <cell r="N157">
            <v>0</v>
          </cell>
          <cell r="O157">
            <v>0</v>
          </cell>
          <cell r="P157">
            <v>0</v>
          </cell>
          <cell r="Q157">
            <v>0</v>
          </cell>
          <cell r="R157">
            <v>0</v>
          </cell>
          <cell r="S157">
            <v>0</v>
          </cell>
          <cell r="T157" t="str">
            <v>-</v>
          </cell>
          <cell r="U157">
            <v>0</v>
          </cell>
          <cell r="V157">
            <v>0</v>
          </cell>
          <cell r="W157">
            <v>0</v>
          </cell>
          <cell r="X157">
            <v>0</v>
          </cell>
          <cell r="Z157">
            <v>0</v>
          </cell>
          <cell r="AA157">
            <v>0</v>
          </cell>
          <cell r="AB157">
            <v>0</v>
          </cell>
          <cell r="AC157">
            <v>0</v>
          </cell>
          <cell r="AD157">
            <v>0</v>
          </cell>
          <cell r="AE157" t="str">
            <v>-</v>
          </cell>
          <cell r="AF157">
            <v>0</v>
          </cell>
          <cell r="AH157">
            <v>0</v>
          </cell>
          <cell r="AJ157">
            <v>0</v>
          </cell>
          <cell r="AK157">
            <v>0</v>
          </cell>
          <cell r="AL157">
            <v>0</v>
          </cell>
          <cell r="AM157">
            <v>0</v>
          </cell>
          <cell r="AN157">
            <v>0</v>
          </cell>
          <cell r="AO157" t="str">
            <v>-</v>
          </cell>
          <cell r="AP157">
            <v>0</v>
          </cell>
          <cell r="AR157">
            <v>0</v>
          </cell>
          <cell r="AT157">
            <v>0</v>
          </cell>
          <cell r="AU157">
            <v>0</v>
          </cell>
          <cell r="AV157">
            <v>0</v>
          </cell>
          <cell r="AW157">
            <v>0</v>
          </cell>
          <cell r="AX157">
            <v>0</v>
          </cell>
          <cell r="AY157" t="str">
            <v>-</v>
          </cell>
          <cell r="AZ157">
            <v>0</v>
          </cell>
          <cell r="BC157">
            <v>136</v>
          </cell>
          <cell r="BD157">
            <v>0</v>
          </cell>
        </row>
        <row r="158">
          <cell r="H158" t="str">
            <v>TR475NSTSPSOW3A</v>
          </cell>
          <cell r="I158" t="str">
            <v>NJGW</v>
          </cell>
          <cell r="J158">
            <v>0</v>
          </cell>
          <cell r="K158">
            <v>0</v>
          </cell>
          <cell r="L158">
            <v>0</v>
          </cell>
          <cell r="M158">
            <v>0</v>
          </cell>
          <cell r="N158">
            <v>0</v>
          </cell>
          <cell r="O158">
            <v>0</v>
          </cell>
          <cell r="P158">
            <v>0</v>
          </cell>
          <cell r="Q158">
            <v>0</v>
          </cell>
          <cell r="R158">
            <v>0</v>
          </cell>
          <cell r="S158">
            <v>0</v>
          </cell>
          <cell r="T158" t="str">
            <v>-</v>
          </cell>
          <cell r="U158">
            <v>0</v>
          </cell>
          <cell r="V158">
            <v>0</v>
          </cell>
          <cell r="W158">
            <v>0</v>
          </cell>
          <cell r="X158">
            <v>0</v>
          </cell>
          <cell r="Z158">
            <v>0</v>
          </cell>
          <cell r="AA158">
            <v>0</v>
          </cell>
          <cell r="AB158">
            <v>0</v>
          </cell>
          <cell r="AC158">
            <v>0</v>
          </cell>
          <cell r="AD158">
            <v>0</v>
          </cell>
          <cell r="AE158" t="str">
            <v>-</v>
          </cell>
          <cell r="AF158">
            <v>0</v>
          </cell>
          <cell r="AH158">
            <v>0</v>
          </cell>
          <cell r="AJ158">
            <v>0</v>
          </cell>
          <cell r="AK158">
            <v>0</v>
          </cell>
          <cell r="AL158">
            <v>0</v>
          </cell>
          <cell r="AM158">
            <v>0</v>
          </cell>
          <cell r="AN158">
            <v>0</v>
          </cell>
          <cell r="AO158" t="str">
            <v>-</v>
          </cell>
          <cell r="AP158">
            <v>0</v>
          </cell>
          <cell r="AR158">
            <v>0</v>
          </cell>
          <cell r="AT158">
            <v>0</v>
          </cell>
          <cell r="AU158">
            <v>0</v>
          </cell>
          <cell r="AV158">
            <v>0</v>
          </cell>
          <cell r="AW158">
            <v>0</v>
          </cell>
          <cell r="AX158">
            <v>0</v>
          </cell>
          <cell r="AY158" t="str">
            <v>-</v>
          </cell>
          <cell r="AZ158">
            <v>0</v>
          </cell>
          <cell r="BC158">
            <v>137</v>
          </cell>
          <cell r="BD158">
            <v>0</v>
          </cell>
        </row>
        <row r="159">
          <cell r="H159" t="str">
            <v>TR575BICLCOR3AS</v>
          </cell>
          <cell r="I159" t="str">
            <v>KKUC</v>
          </cell>
          <cell r="J159">
            <v>0</v>
          </cell>
          <cell r="K159">
            <v>0</v>
          </cell>
          <cell r="L159">
            <v>0</v>
          </cell>
          <cell r="M159">
            <v>0</v>
          </cell>
          <cell r="N159">
            <v>0</v>
          </cell>
          <cell r="O159">
            <v>55</v>
          </cell>
          <cell r="P159">
            <v>0</v>
          </cell>
          <cell r="Q159">
            <v>0</v>
          </cell>
          <cell r="R159">
            <v>0</v>
          </cell>
          <cell r="S159">
            <v>55</v>
          </cell>
          <cell r="T159" t="str">
            <v>-</v>
          </cell>
          <cell r="U159">
            <v>0</v>
          </cell>
          <cell r="V159">
            <v>20</v>
          </cell>
          <cell r="W159">
            <v>0</v>
          </cell>
          <cell r="X159">
            <v>0</v>
          </cell>
          <cell r="Z159">
            <v>0</v>
          </cell>
          <cell r="AA159">
            <v>0</v>
          </cell>
          <cell r="AB159">
            <v>0</v>
          </cell>
          <cell r="AC159">
            <v>55</v>
          </cell>
          <cell r="AD159">
            <v>0</v>
          </cell>
          <cell r="AE159" t="str">
            <v>STOP</v>
          </cell>
          <cell r="AF159">
            <v>0</v>
          </cell>
          <cell r="AH159">
            <v>0</v>
          </cell>
          <cell r="AJ159">
            <v>0</v>
          </cell>
          <cell r="AK159">
            <v>0</v>
          </cell>
          <cell r="AL159">
            <v>0</v>
          </cell>
          <cell r="AM159">
            <v>55</v>
          </cell>
          <cell r="AN159">
            <v>0</v>
          </cell>
          <cell r="AO159" t="str">
            <v>STOP</v>
          </cell>
          <cell r="AP159">
            <v>0</v>
          </cell>
          <cell r="AR159">
            <v>0</v>
          </cell>
          <cell r="AT159">
            <v>0</v>
          </cell>
          <cell r="AU159">
            <v>0</v>
          </cell>
          <cell r="AV159">
            <v>0</v>
          </cell>
          <cell r="AW159">
            <v>55</v>
          </cell>
          <cell r="AX159">
            <v>0</v>
          </cell>
          <cell r="AY159" t="str">
            <v>STOP</v>
          </cell>
          <cell r="AZ159">
            <v>0</v>
          </cell>
          <cell r="BC159">
            <v>138</v>
          </cell>
          <cell r="BD159">
            <v>0</v>
          </cell>
        </row>
        <row r="160">
          <cell r="H160" t="str">
            <v>TR575BICPSOCRP3ALT</v>
          </cell>
          <cell r="I160" t="str">
            <v>KKKH</v>
          </cell>
          <cell r="J160">
            <v>0</v>
          </cell>
          <cell r="K160">
            <v>0</v>
          </cell>
          <cell r="L160">
            <v>0</v>
          </cell>
          <cell r="M160">
            <v>0</v>
          </cell>
          <cell r="N160">
            <v>0</v>
          </cell>
          <cell r="O160">
            <v>52</v>
          </cell>
          <cell r="P160">
            <v>18</v>
          </cell>
          <cell r="Q160">
            <v>0</v>
          </cell>
          <cell r="R160">
            <v>31</v>
          </cell>
          <cell r="S160">
            <v>21</v>
          </cell>
          <cell r="T160" t="str">
            <v>-</v>
          </cell>
          <cell r="U160">
            <v>1.1052631578947369</v>
          </cell>
          <cell r="V160">
            <v>20</v>
          </cell>
          <cell r="W160">
            <v>0</v>
          </cell>
          <cell r="X160">
            <v>0</v>
          </cell>
          <cell r="Y160">
            <v>0</v>
          </cell>
          <cell r="Z160">
            <v>19</v>
          </cell>
          <cell r="AA160">
            <v>3.5</v>
          </cell>
          <cell r="AB160">
            <v>7</v>
          </cell>
          <cell r="AC160">
            <v>2</v>
          </cell>
          <cell r="AD160">
            <v>4</v>
          </cell>
          <cell r="AE160" t="str">
            <v>-</v>
          </cell>
          <cell r="AF160">
            <v>12</v>
          </cell>
          <cell r="AH160">
            <v>20</v>
          </cell>
          <cell r="AJ160">
            <v>15</v>
          </cell>
          <cell r="AK160">
            <v>7.2333333333333343</v>
          </cell>
          <cell r="AL160">
            <v>0</v>
          </cell>
          <cell r="AM160">
            <v>7</v>
          </cell>
          <cell r="AN160">
            <v>7</v>
          </cell>
          <cell r="AO160" t="str">
            <v>-</v>
          </cell>
          <cell r="AP160">
            <v>10</v>
          </cell>
          <cell r="AR160">
            <v>33</v>
          </cell>
          <cell r="AT160">
            <v>31</v>
          </cell>
          <cell r="AU160">
            <v>9.3333333333333321</v>
          </cell>
          <cell r="AV160">
            <v>7</v>
          </cell>
          <cell r="AW160">
            <v>9</v>
          </cell>
          <cell r="AX160">
            <v>7</v>
          </cell>
          <cell r="AY160" t="str">
            <v>-</v>
          </cell>
          <cell r="AZ160">
            <v>20</v>
          </cell>
          <cell r="BC160">
            <v>139</v>
          </cell>
          <cell r="BD160">
            <v>40</v>
          </cell>
        </row>
        <row r="161">
          <cell r="H161" t="str">
            <v>TR575BPELC3A</v>
          </cell>
          <cell r="I161">
            <v>0</v>
          </cell>
          <cell r="J161">
            <v>0</v>
          </cell>
          <cell r="K161">
            <v>0</v>
          </cell>
          <cell r="L161">
            <v>0</v>
          </cell>
          <cell r="M161">
            <v>0</v>
          </cell>
          <cell r="N161">
            <v>0</v>
          </cell>
          <cell r="O161">
            <v>0</v>
          </cell>
          <cell r="P161">
            <v>0</v>
          </cell>
          <cell r="Q161">
            <v>0</v>
          </cell>
          <cell r="R161">
            <v>0</v>
          </cell>
          <cell r="S161">
            <v>0</v>
          </cell>
          <cell r="T161" t="str">
            <v>-</v>
          </cell>
          <cell r="U161">
            <v>0</v>
          </cell>
          <cell r="V161">
            <v>0</v>
          </cell>
          <cell r="W161">
            <v>0</v>
          </cell>
          <cell r="X161">
            <v>0</v>
          </cell>
          <cell r="Z161">
            <v>0</v>
          </cell>
          <cell r="AA161">
            <v>0</v>
          </cell>
          <cell r="AB161">
            <v>0</v>
          </cell>
          <cell r="AC161">
            <v>0</v>
          </cell>
          <cell r="AD161">
            <v>0</v>
          </cell>
          <cell r="AE161" t="str">
            <v>-</v>
          </cell>
          <cell r="AF161">
            <v>0</v>
          </cell>
          <cell r="AH161">
            <v>0</v>
          </cell>
          <cell r="AJ161">
            <v>0</v>
          </cell>
          <cell r="AK161">
            <v>0</v>
          </cell>
          <cell r="AL161">
            <v>0</v>
          </cell>
          <cell r="AM161">
            <v>0</v>
          </cell>
          <cell r="AN161">
            <v>0</v>
          </cell>
          <cell r="AO161" t="str">
            <v>-</v>
          </cell>
          <cell r="AP161">
            <v>0</v>
          </cell>
          <cell r="AR161">
            <v>0</v>
          </cell>
          <cell r="AT161">
            <v>0</v>
          </cell>
          <cell r="AU161">
            <v>0</v>
          </cell>
          <cell r="AV161">
            <v>0</v>
          </cell>
          <cell r="AW161">
            <v>0</v>
          </cell>
          <cell r="AX161">
            <v>0</v>
          </cell>
          <cell r="AY161" t="str">
            <v>-</v>
          </cell>
          <cell r="AZ161">
            <v>0</v>
          </cell>
          <cell r="BC161">
            <v>140</v>
          </cell>
          <cell r="BD161">
            <v>0</v>
          </cell>
        </row>
        <row r="162">
          <cell r="H162" t="str">
            <v>TR575BPELC3AS</v>
          </cell>
          <cell r="I162">
            <v>0</v>
          </cell>
          <cell r="J162">
            <v>0</v>
          </cell>
          <cell r="K162">
            <v>0</v>
          </cell>
          <cell r="L162">
            <v>0</v>
          </cell>
          <cell r="M162">
            <v>0</v>
          </cell>
          <cell r="N162">
            <v>0</v>
          </cell>
          <cell r="O162">
            <v>0</v>
          </cell>
          <cell r="P162">
            <v>0</v>
          </cell>
          <cell r="Q162">
            <v>0</v>
          </cell>
          <cell r="R162">
            <v>0</v>
          </cell>
          <cell r="S162">
            <v>0</v>
          </cell>
          <cell r="T162" t="str">
            <v>-</v>
          </cell>
          <cell r="U162">
            <v>0</v>
          </cell>
          <cell r="V162">
            <v>0</v>
          </cell>
          <cell r="W162">
            <v>0</v>
          </cell>
          <cell r="X162">
            <v>0</v>
          </cell>
          <cell r="Z162">
            <v>0</v>
          </cell>
          <cell r="AA162">
            <v>0</v>
          </cell>
          <cell r="AB162">
            <v>0</v>
          </cell>
          <cell r="AC162">
            <v>0</v>
          </cell>
          <cell r="AD162">
            <v>0</v>
          </cell>
          <cell r="AE162" t="str">
            <v>-</v>
          </cell>
          <cell r="AF162">
            <v>0</v>
          </cell>
          <cell r="AH162">
            <v>0</v>
          </cell>
          <cell r="AJ162">
            <v>0</v>
          </cell>
          <cell r="AK162">
            <v>0</v>
          </cell>
          <cell r="AL162">
            <v>0</v>
          </cell>
          <cell r="AM162">
            <v>0</v>
          </cell>
          <cell r="AN162">
            <v>0</v>
          </cell>
          <cell r="AO162" t="str">
            <v>-</v>
          </cell>
          <cell r="AP162">
            <v>0</v>
          </cell>
          <cell r="AR162">
            <v>0</v>
          </cell>
          <cell r="AT162">
            <v>0</v>
          </cell>
          <cell r="AU162">
            <v>0</v>
          </cell>
          <cell r="AV162">
            <v>0</v>
          </cell>
          <cell r="AW162">
            <v>0</v>
          </cell>
          <cell r="AX162">
            <v>0</v>
          </cell>
          <cell r="AY162" t="str">
            <v>-</v>
          </cell>
          <cell r="AZ162">
            <v>0</v>
          </cell>
          <cell r="BC162">
            <v>141</v>
          </cell>
          <cell r="BD162">
            <v>0</v>
          </cell>
        </row>
        <row r="163">
          <cell r="H163" t="str">
            <v>TR575NSTLC3A</v>
          </cell>
          <cell r="I163" t="str">
            <v>KKJA</v>
          </cell>
          <cell r="J163">
            <v>0</v>
          </cell>
          <cell r="K163">
            <v>0</v>
          </cell>
          <cell r="L163">
            <v>0</v>
          </cell>
          <cell r="M163">
            <v>0</v>
          </cell>
          <cell r="N163">
            <v>0</v>
          </cell>
          <cell r="O163">
            <v>37</v>
          </cell>
          <cell r="P163">
            <v>92</v>
          </cell>
          <cell r="Q163">
            <v>10</v>
          </cell>
          <cell r="R163">
            <v>80</v>
          </cell>
          <cell r="S163">
            <v>0</v>
          </cell>
          <cell r="T163" t="str">
            <v>-</v>
          </cell>
          <cell r="U163">
            <v>0</v>
          </cell>
          <cell r="V163">
            <v>0</v>
          </cell>
          <cell r="W163">
            <v>58</v>
          </cell>
          <cell r="X163">
            <v>0</v>
          </cell>
          <cell r="Z163">
            <v>0</v>
          </cell>
          <cell r="AA163">
            <v>0</v>
          </cell>
          <cell r="AB163">
            <v>0</v>
          </cell>
          <cell r="AC163">
            <v>0</v>
          </cell>
          <cell r="AD163">
            <v>0</v>
          </cell>
          <cell r="AE163" t="str">
            <v>-</v>
          </cell>
          <cell r="AF163">
            <v>0</v>
          </cell>
          <cell r="AH163">
            <v>0</v>
          </cell>
          <cell r="AJ163">
            <v>0</v>
          </cell>
          <cell r="AK163">
            <v>0</v>
          </cell>
          <cell r="AL163">
            <v>0</v>
          </cell>
          <cell r="AM163">
            <v>0</v>
          </cell>
          <cell r="AN163">
            <v>0</v>
          </cell>
          <cell r="AO163" t="str">
            <v>-</v>
          </cell>
          <cell r="AP163">
            <v>0</v>
          </cell>
          <cell r="AR163">
            <v>0</v>
          </cell>
          <cell r="AT163">
            <v>0</v>
          </cell>
          <cell r="AU163">
            <v>0</v>
          </cell>
          <cell r="AV163">
            <v>0</v>
          </cell>
          <cell r="AW163">
            <v>0</v>
          </cell>
          <cell r="AX163">
            <v>0</v>
          </cell>
          <cell r="AY163" t="str">
            <v>-</v>
          </cell>
          <cell r="AZ163">
            <v>0</v>
          </cell>
          <cell r="BC163">
            <v>142</v>
          </cell>
          <cell r="BD163">
            <v>0</v>
          </cell>
        </row>
        <row r="164">
          <cell r="H164" t="str">
            <v>TR575NSTLCR3A</v>
          </cell>
          <cell r="I164">
            <v>0</v>
          </cell>
          <cell r="J164">
            <v>0</v>
          </cell>
          <cell r="K164">
            <v>0</v>
          </cell>
          <cell r="L164">
            <v>0</v>
          </cell>
          <cell r="M164">
            <v>0</v>
          </cell>
          <cell r="N164">
            <v>0</v>
          </cell>
          <cell r="O164">
            <v>0</v>
          </cell>
          <cell r="P164">
            <v>0</v>
          </cell>
          <cell r="Q164">
            <v>0</v>
          </cell>
          <cell r="R164">
            <v>0</v>
          </cell>
          <cell r="S164">
            <v>0</v>
          </cell>
          <cell r="T164" t="str">
            <v>-</v>
          </cell>
          <cell r="U164">
            <v>0</v>
          </cell>
          <cell r="V164">
            <v>0</v>
          </cell>
          <cell r="W164">
            <v>0</v>
          </cell>
          <cell r="X164">
            <v>0</v>
          </cell>
          <cell r="Z164">
            <v>0</v>
          </cell>
          <cell r="AA164">
            <v>0</v>
          </cell>
          <cell r="AB164">
            <v>0</v>
          </cell>
          <cell r="AC164">
            <v>0</v>
          </cell>
          <cell r="AD164">
            <v>0</v>
          </cell>
          <cell r="AE164" t="str">
            <v>-</v>
          </cell>
          <cell r="AF164">
            <v>0</v>
          </cell>
          <cell r="AH164">
            <v>0</v>
          </cell>
          <cell r="AJ164">
            <v>0</v>
          </cell>
          <cell r="AK164">
            <v>0</v>
          </cell>
          <cell r="AL164">
            <v>0</v>
          </cell>
          <cell r="AM164">
            <v>0</v>
          </cell>
          <cell r="AN164">
            <v>0</v>
          </cell>
          <cell r="AO164" t="str">
            <v>-</v>
          </cell>
          <cell r="AP164">
            <v>0</v>
          </cell>
          <cell r="AR164">
            <v>0</v>
          </cell>
          <cell r="AT164">
            <v>0</v>
          </cell>
          <cell r="AU164">
            <v>0</v>
          </cell>
          <cell r="AV164">
            <v>0</v>
          </cell>
          <cell r="AW164">
            <v>0</v>
          </cell>
          <cell r="AX164">
            <v>0</v>
          </cell>
          <cell r="AY164" t="str">
            <v>-</v>
          </cell>
          <cell r="AZ164">
            <v>0</v>
          </cell>
          <cell r="BC164">
            <v>143</v>
          </cell>
          <cell r="BD164">
            <v>0</v>
          </cell>
        </row>
        <row r="165">
          <cell r="H165" t="str">
            <v>TR575NSTRLCOW3A</v>
          </cell>
          <cell r="I165">
            <v>0</v>
          </cell>
          <cell r="J165">
            <v>0</v>
          </cell>
          <cell r="K165">
            <v>0</v>
          </cell>
          <cell r="L165">
            <v>0</v>
          </cell>
          <cell r="M165">
            <v>0</v>
          </cell>
          <cell r="N165">
            <v>0</v>
          </cell>
          <cell r="O165">
            <v>0</v>
          </cell>
          <cell r="P165">
            <v>0</v>
          </cell>
          <cell r="Q165">
            <v>0</v>
          </cell>
          <cell r="R165">
            <v>0</v>
          </cell>
          <cell r="S165">
            <v>0</v>
          </cell>
          <cell r="T165" t="str">
            <v>-</v>
          </cell>
          <cell r="U165">
            <v>0</v>
          </cell>
          <cell r="V165">
            <v>0</v>
          </cell>
          <cell r="W165">
            <v>0</v>
          </cell>
          <cell r="X165">
            <v>0</v>
          </cell>
          <cell r="Z165">
            <v>0</v>
          </cell>
          <cell r="AA165">
            <v>0</v>
          </cell>
          <cell r="AB165">
            <v>0</v>
          </cell>
          <cell r="AC165">
            <v>0</v>
          </cell>
          <cell r="AD165">
            <v>0</v>
          </cell>
          <cell r="AE165" t="str">
            <v>-</v>
          </cell>
          <cell r="AF165">
            <v>0</v>
          </cell>
          <cell r="AH165">
            <v>0</v>
          </cell>
          <cell r="AJ165">
            <v>0</v>
          </cell>
          <cell r="AK165">
            <v>0</v>
          </cell>
          <cell r="AL165">
            <v>0</v>
          </cell>
          <cell r="AM165">
            <v>0</v>
          </cell>
          <cell r="AN165">
            <v>0</v>
          </cell>
          <cell r="AO165" t="str">
            <v>-</v>
          </cell>
          <cell r="AP165">
            <v>0</v>
          </cell>
          <cell r="AR165">
            <v>0</v>
          </cell>
          <cell r="AT165">
            <v>0</v>
          </cell>
          <cell r="AU165">
            <v>0</v>
          </cell>
          <cell r="AV165">
            <v>0</v>
          </cell>
          <cell r="AW165">
            <v>0</v>
          </cell>
          <cell r="AX165">
            <v>0</v>
          </cell>
          <cell r="AY165" t="str">
            <v>-</v>
          </cell>
          <cell r="AZ165">
            <v>0</v>
          </cell>
          <cell r="BC165">
            <v>144</v>
          </cell>
          <cell r="BD165">
            <v>0</v>
          </cell>
        </row>
        <row r="166">
          <cell r="H166" t="str">
            <v>TR575NSTRLCWL3A</v>
          </cell>
          <cell r="I166">
            <v>0</v>
          </cell>
          <cell r="J166">
            <v>0</v>
          </cell>
          <cell r="K166">
            <v>0</v>
          </cell>
          <cell r="L166">
            <v>0</v>
          </cell>
          <cell r="M166">
            <v>0</v>
          </cell>
          <cell r="N166">
            <v>0</v>
          </cell>
          <cell r="O166">
            <v>0</v>
          </cell>
          <cell r="P166">
            <v>0</v>
          </cell>
          <cell r="Q166">
            <v>0</v>
          </cell>
          <cell r="R166">
            <v>0</v>
          </cell>
          <cell r="S166">
            <v>0</v>
          </cell>
          <cell r="T166" t="str">
            <v>-</v>
          </cell>
          <cell r="U166">
            <v>0</v>
          </cell>
          <cell r="V166">
            <v>0</v>
          </cell>
          <cell r="W166">
            <v>0</v>
          </cell>
          <cell r="X166">
            <v>0</v>
          </cell>
          <cell r="Z166">
            <v>0</v>
          </cell>
          <cell r="AA166">
            <v>0</v>
          </cell>
          <cell r="AB166">
            <v>0</v>
          </cell>
          <cell r="AC166">
            <v>0</v>
          </cell>
          <cell r="AD166">
            <v>0</v>
          </cell>
          <cell r="AE166" t="str">
            <v>-</v>
          </cell>
          <cell r="AF166">
            <v>0</v>
          </cell>
          <cell r="AH166">
            <v>0</v>
          </cell>
          <cell r="AJ166">
            <v>0</v>
          </cell>
          <cell r="AK166">
            <v>0</v>
          </cell>
          <cell r="AL166">
            <v>0</v>
          </cell>
          <cell r="AM166">
            <v>0</v>
          </cell>
          <cell r="AN166">
            <v>0</v>
          </cell>
          <cell r="AO166" t="str">
            <v>-</v>
          </cell>
          <cell r="AP166">
            <v>0</v>
          </cell>
          <cell r="AR166">
            <v>0</v>
          </cell>
          <cell r="AT166">
            <v>0</v>
          </cell>
          <cell r="AU166">
            <v>0</v>
          </cell>
          <cell r="AV166">
            <v>0</v>
          </cell>
          <cell r="AW166">
            <v>0</v>
          </cell>
          <cell r="AX166">
            <v>0</v>
          </cell>
          <cell r="AY166" t="str">
            <v>-</v>
          </cell>
          <cell r="AZ166">
            <v>0</v>
          </cell>
          <cell r="BC166">
            <v>145</v>
          </cell>
          <cell r="BD166">
            <v>0</v>
          </cell>
        </row>
        <row r="167">
          <cell r="H167" t="str">
            <v>TR595BPLCOFR3AD</v>
          </cell>
          <cell r="I167" t="str">
            <v>NLBB</v>
          </cell>
          <cell r="J167">
            <v>0</v>
          </cell>
          <cell r="K167">
            <v>0</v>
          </cell>
          <cell r="L167">
            <v>0</v>
          </cell>
          <cell r="M167">
            <v>0</v>
          </cell>
          <cell r="N167">
            <v>0</v>
          </cell>
          <cell r="O167">
            <v>65</v>
          </cell>
          <cell r="P167">
            <v>20</v>
          </cell>
          <cell r="Q167">
            <v>22</v>
          </cell>
          <cell r="R167">
            <v>66</v>
          </cell>
          <cell r="S167">
            <v>21</v>
          </cell>
          <cell r="T167" t="str">
            <v>-</v>
          </cell>
          <cell r="U167">
            <v>0.6</v>
          </cell>
          <cell r="V167">
            <v>42</v>
          </cell>
          <cell r="W167">
            <v>0</v>
          </cell>
          <cell r="X167">
            <v>24</v>
          </cell>
          <cell r="Z167">
            <v>35</v>
          </cell>
          <cell r="AA167">
            <v>10.033333333333333</v>
          </cell>
          <cell r="AB167">
            <v>7</v>
          </cell>
          <cell r="AC167">
            <v>10</v>
          </cell>
          <cell r="AD167">
            <v>7</v>
          </cell>
          <cell r="AE167" t="str">
            <v>-</v>
          </cell>
          <cell r="AF167">
            <v>23</v>
          </cell>
          <cell r="AH167">
            <v>44</v>
          </cell>
          <cell r="AJ167">
            <v>43</v>
          </cell>
          <cell r="AK167">
            <v>11.200000000000001</v>
          </cell>
          <cell r="AL167">
            <v>0</v>
          </cell>
          <cell r="AM167">
            <v>11</v>
          </cell>
          <cell r="AN167">
            <v>7</v>
          </cell>
          <cell r="AO167" t="str">
            <v>-</v>
          </cell>
          <cell r="AP167">
            <v>28</v>
          </cell>
          <cell r="AR167">
            <v>51</v>
          </cell>
          <cell r="AT167">
            <v>48</v>
          </cell>
          <cell r="AU167">
            <v>14.466666666666669</v>
          </cell>
          <cell r="AV167">
            <v>7</v>
          </cell>
          <cell r="AW167">
            <v>14</v>
          </cell>
          <cell r="AX167">
            <v>7</v>
          </cell>
          <cell r="AY167" t="str">
            <v>-</v>
          </cell>
          <cell r="AZ167">
            <v>31</v>
          </cell>
          <cell r="BC167">
            <v>146</v>
          </cell>
          <cell r="BD167">
            <v>62</v>
          </cell>
        </row>
        <row r="168">
          <cell r="H168" t="str">
            <v>TR595NST-F</v>
          </cell>
          <cell r="I168" t="str">
            <v>KTTA</v>
          </cell>
          <cell r="J168">
            <v>0</v>
          </cell>
          <cell r="K168">
            <v>0</v>
          </cell>
          <cell r="L168">
            <v>0</v>
          </cell>
          <cell r="M168">
            <v>0</v>
          </cell>
          <cell r="N168">
            <v>0</v>
          </cell>
          <cell r="O168">
            <v>2</v>
          </cell>
          <cell r="P168">
            <v>0</v>
          </cell>
          <cell r="Q168">
            <v>0</v>
          </cell>
          <cell r="R168">
            <v>0</v>
          </cell>
          <cell r="S168">
            <v>2</v>
          </cell>
          <cell r="T168" t="str">
            <v>-</v>
          </cell>
          <cell r="U168">
            <v>0</v>
          </cell>
          <cell r="V168">
            <v>0</v>
          </cell>
          <cell r="W168">
            <v>0</v>
          </cell>
          <cell r="X168">
            <v>0</v>
          </cell>
          <cell r="Z168">
            <v>0</v>
          </cell>
          <cell r="AA168">
            <v>0</v>
          </cell>
          <cell r="AB168">
            <v>0</v>
          </cell>
          <cell r="AC168">
            <v>2</v>
          </cell>
          <cell r="AD168">
            <v>0</v>
          </cell>
          <cell r="AE168" t="str">
            <v>STOP</v>
          </cell>
          <cell r="AF168">
            <v>0</v>
          </cell>
          <cell r="AH168">
            <v>0</v>
          </cell>
          <cell r="AJ168">
            <v>0</v>
          </cell>
          <cell r="AK168">
            <v>0</v>
          </cell>
          <cell r="AL168">
            <v>0</v>
          </cell>
          <cell r="AM168">
            <v>2</v>
          </cell>
          <cell r="AN168">
            <v>0</v>
          </cell>
          <cell r="AO168" t="str">
            <v>STOP</v>
          </cell>
          <cell r="AP168">
            <v>0</v>
          </cell>
          <cell r="AR168">
            <v>0</v>
          </cell>
          <cell r="AT168">
            <v>0</v>
          </cell>
          <cell r="AU168">
            <v>0</v>
          </cell>
          <cell r="AV168">
            <v>0</v>
          </cell>
          <cell r="AW168">
            <v>2</v>
          </cell>
          <cell r="AX168">
            <v>0</v>
          </cell>
          <cell r="AY168" t="str">
            <v>STOP</v>
          </cell>
          <cell r="AZ168">
            <v>0</v>
          </cell>
          <cell r="BC168">
            <v>147</v>
          </cell>
          <cell r="BD168">
            <v>0</v>
          </cell>
        </row>
        <row r="169">
          <cell r="H169" t="str">
            <v>TR595NST-FTL</v>
          </cell>
          <cell r="I169" t="str">
            <v>NTLY</v>
          </cell>
          <cell r="J169">
            <v>0</v>
          </cell>
          <cell r="K169">
            <v>0</v>
          </cell>
          <cell r="L169">
            <v>0</v>
          </cell>
          <cell r="M169">
            <v>0</v>
          </cell>
          <cell r="N169">
            <v>0</v>
          </cell>
          <cell r="O169">
            <v>9</v>
          </cell>
          <cell r="P169">
            <v>0</v>
          </cell>
          <cell r="Q169">
            <v>0</v>
          </cell>
          <cell r="R169">
            <v>0</v>
          </cell>
          <cell r="S169">
            <v>9</v>
          </cell>
          <cell r="T169" t="str">
            <v>-</v>
          </cell>
          <cell r="U169">
            <v>0</v>
          </cell>
          <cell r="V169">
            <v>0</v>
          </cell>
          <cell r="W169">
            <v>0</v>
          </cell>
          <cell r="X169">
            <v>0</v>
          </cell>
          <cell r="Z169">
            <v>0</v>
          </cell>
          <cell r="AA169">
            <v>0</v>
          </cell>
          <cell r="AB169">
            <v>0</v>
          </cell>
          <cell r="AC169">
            <v>9</v>
          </cell>
          <cell r="AD169">
            <v>0</v>
          </cell>
          <cell r="AE169" t="str">
            <v>STOP</v>
          </cell>
          <cell r="AF169">
            <v>0</v>
          </cell>
          <cell r="AH169">
            <v>0</v>
          </cell>
          <cell r="AJ169">
            <v>0</v>
          </cell>
          <cell r="AK169">
            <v>0</v>
          </cell>
          <cell r="AL169">
            <v>0</v>
          </cell>
          <cell r="AM169">
            <v>9</v>
          </cell>
          <cell r="AN169">
            <v>0</v>
          </cell>
          <cell r="AO169" t="str">
            <v>STOP</v>
          </cell>
          <cell r="AP169">
            <v>0</v>
          </cell>
          <cell r="AR169">
            <v>0</v>
          </cell>
          <cell r="AT169">
            <v>0</v>
          </cell>
          <cell r="AU169">
            <v>0</v>
          </cell>
          <cell r="AV169">
            <v>0</v>
          </cell>
          <cell r="AW169">
            <v>9</v>
          </cell>
          <cell r="AX169">
            <v>0</v>
          </cell>
          <cell r="AY169" t="str">
            <v>STOP</v>
          </cell>
          <cell r="AZ169">
            <v>0</v>
          </cell>
          <cell r="BC169">
            <v>148</v>
          </cell>
          <cell r="BD169">
            <v>0</v>
          </cell>
        </row>
        <row r="170">
          <cell r="H170" t="str">
            <v>TR595NSTFTL3AD</v>
          </cell>
          <cell r="I170" t="str">
            <v>NLLY</v>
          </cell>
          <cell r="J170">
            <v>0</v>
          </cell>
          <cell r="K170">
            <v>0</v>
          </cell>
          <cell r="L170">
            <v>0</v>
          </cell>
          <cell r="M170">
            <v>0</v>
          </cell>
          <cell r="N170">
            <v>0</v>
          </cell>
          <cell r="O170">
            <v>19</v>
          </cell>
          <cell r="P170">
            <v>10</v>
          </cell>
          <cell r="Q170">
            <v>0</v>
          </cell>
          <cell r="R170">
            <v>20</v>
          </cell>
          <cell r="S170">
            <v>0</v>
          </cell>
          <cell r="T170" t="str">
            <v>-</v>
          </cell>
          <cell r="U170">
            <v>0</v>
          </cell>
          <cell r="V170">
            <v>0</v>
          </cell>
          <cell r="W170">
            <v>8</v>
          </cell>
          <cell r="X170">
            <v>12</v>
          </cell>
          <cell r="Z170">
            <v>10</v>
          </cell>
          <cell r="AA170">
            <v>1.8666666666666667</v>
          </cell>
          <cell r="AB170">
            <v>7</v>
          </cell>
          <cell r="AC170">
            <v>2</v>
          </cell>
          <cell r="AD170">
            <v>8</v>
          </cell>
          <cell r="AE170" t="str">
            <v>-</v>
          </cell>
          <cell r="AF170">
            <v>7</v>
          </cell>
          <cell r="AH170">
            <v>7</v>
          </cell>
          <cell r="AJ170">
            <v>8</v>
          </cell>
          <cell r="AK170">
            <v>1.1666666666666665</v>
          </cell>
          <cell r="AL170">
            <v>4</v>
          </cell>
          <cell r="AM170">
            <v>1</v>
          </cell>
          <cell r="AN170">
            <v>6</v>
          </cell>
          <cell r="AO170" t="str">
            <v>-</v>
          </cell>
          <cell r="AP170">
            <v>5</v>
          </cell>
          <cell r="AR170">
            <v>10</v>
          </cell>
          <cell r="AS170">
            <v>10</v>
          </cell>
          <cell r="AT170">
            <v>5</v>
          </cell>
          <cell r="AU170">
            <v>1.4000000000000001</v>
          </cell>
          <cell r="AV170">
            <v>7</v>
          </cell>
          <cell r="AW170">
            <v>6</v>
          </cell>
          <cell r="AX170">
            <v>30</v>
          </cell>
          <cell r="AY170" t="str">
            <v>STOP</v>
          </cell>
          <cell r="AZ170">
            <v>3</v>
          </cell>
          <cell r="BC170">
            <v>149</v>
          </cell>
          <cell r="BD170">
            <v>6</v>
          </cell>
        </row>
        <row r="171">
          <cell r="H171" t="str">
            <v>TR595NST-FTLO</v>
          </cell>
          <cell r="I171" t="str">
            <v>NTLH</v>
          </cell>
          <cell r="J171">
            <v>0</v>
          </cell>
          <cell r="K171">
            <v>0</v>
          </cell>
          <cell r="L171">
            <v>0</v>
          </cell>
          <cell r="M171">
            <v>0</v>
          </cell>
          <cell r="N171">
            <v>0</v>
          </cell>
          <cell r="O171">
            <v>5</v>
          </cell>
          <cell r="P171">
            <v>0</v>
          </cell>
          <cell r="Q171">
            <v>0</v>
          </cell>
          <cell r="R171">
            <v>0</v>
          </cell>
          <cell r="S171">
            <v>5</v>
          </cell>
          <cell r="T171" t="str">
            <v>-</v>
          </cell>
          <cell r="U171">
            <v>0</v>
          </cell>
          <cell r="V171">
            <v>0</v>
          </cell>
          <cell r="W171">
            <v>0</v>
          </cell>
          <cell r="X171">
            <v>0</v>
          </cell>
          <cell r="Z171">
            <v>0</v>
          </cell>
          <cell r="AA171">
            <v>0</v>
          </cell>
          <cell r="AB171">
            <v>0</v>
          </cell>
          <cell r="AC171">
            <v>5</v>
          </cell>
          <cell r="AD171">
            <v>0</v>
          </cell>
          <cell r="AE171" t="str">
            <v>STOP</v>
          </cell>
          <cell r="AF171">
            <v>0</v>
          </cell>
          <cell r="AH171">
            <v>0</v>
          </cell>
          <cell r="AJ171">
            <v>0</v>
          </cell>
          <cell r="AK171">
            <v>0</v>
          </cell>
          <cell r="AL171">
            <v>0</v>
          </cell>
          <cell r="AM171">
            <v>5</v>
          </cell>
          <cell r="AN171">
            <v>0</v>
          </cell>
          <cell r="AO171" t="str">
            <v>STOP</v>
          </cell>
          <cell r="AP171">
            <v>0</v>
          </cell>
          <cell r="AR171">
            <v>0</v>
          </cell>
          <cell r="AT171">
            <v>0</v>
          </cell>
          <cell r="AU171">
            <v>0</v>
          </cell>
          <cell r="AV171">
            <v>0</v>
          </cell>
          <cell r="AW171">
            <v>5</v>
          </cell>
          <cell r="AX171">
            <v>0</v>
          </cell>
          <cell r="AY171" t="str">
            <v>STOP</v>
          </cell>
          <cell r="AZ171">
            <v>0</v>
          </cell>
          <cell r="BC171">
            <v>150</v>
          </cell>
          <cell r="BD171">
            <v>0</v>
          </cell>
        </row>
        <row r="172">
          <cell r="H172" t="str">
            <v>TR595NSTFTLO3AD</v>
          </cell>
          <cell r="I172" t="str">
            <v>NLLH</v>
          </cell>
          <cell r="J172">
            <v>0</v>
          </cell>
          <cell r="K172">
            <v>0</v>
          </cell>
          <cell r="L172">
            <v>0</v>
          </cell>
          <cell r="M172">
            <v>0</v>
          </cell>
          <cell r="N172">
            <v>0</v>
          </cell>
          <cell r="O172">
            <v>9</v>
          </cell>
          <cell r="P172">
            <v>0</v>
          </cell>
          <cell r="Q172">
            <v>0</v>
          </cell>
          <cell r="R172">
            <v>1</v>
          </cell>
          <cell r="S172">
            <v>8</v>
          </cell>
          <cell r="T172" t="str">
            <v>-</v>
          </cell>
          <cell r="U172">
            <v>0</v>
          </cell>
          <cell r="V172">
            <v>0</v>
          </cell>
          <cell r="W172">
            <v>0</v>
          </cell>
          <cell r="X172">
            <v>0</v>
          </cell>
          <cell r="Z172">
            <v>0</v>
          </cell>
          <cell r="AA172">
            <v>0</v>
          </cell>
          <cell r="AB172">
            <v>0</v>
          </cell>
          <cell r="AC172">
            <v>8</v>
          </cell>
          <cell r="AD172">
            <v>0</v>
          </cell>
          <cell r="AE172" t="str">
            <v>STOP</v>
          </cell>
          <cell r="AF172">
            <v>0</v>
          </cell>
          <cell r="AH172">
            <v>0</v>
          </cell>
          <cell r="AJ172">
            <v>0</v>
          </cell>
          <cell r="AK172">
            <v>0</v>
          </cell>
          <cell r="AL172">
            <v>0</v>
          </cell>
          <cell r="AM172">
            <v>8</v>
          </cell>
          <cell r="AN172">
            <v>0</v>
          </cell>
          <cell r="AO172" t="str">
            <v>STOP</v>
          </cell>
          <cell r="AP172">
            <v>0</v>
          </cell>
          <cell r="AR172">
            <v>0</v>
          </cell>
          <cell r="AT172">
            <v>0</v>
          </cell>
          <cell r="AU172">
            <v>0</v>
          </cell>
          <cell r="AV172">
            <v>0</v>
          </cell>
          <cell r="AW172">
            <v>8</v>
          </cell>
          <cell r="AX172">
            <v>0</v>
          </cell>
          <cell r="AY172" t="str">
            <v>STOP</v>
          </cell>
          <cell r="AZ172">
            <v>0</v>
          </cell>
          <cell r="BC172">
            <v>151</v>
          </cell>
          <cell r="BD172">
            <v>0</v>
          </cell>
        </row>
        <row r="173">
          <cell r="H173" t="str">
            <v>TR595NSTLCLTOPS3AD</v>
          </cell>
          <cell r="I173">
            <v>0</v>
          </cell>
          <cell r="J173">
            <v>0</v>
          </cell>
          <cell r="K173">
            <v>0</v>
          </cell>
          <cell r="L173">
            <v>0</v>
          </cell>
          <cell r="M173">
            <v>0</v>
          </cell>
          <cell r="N173">
            <v>0</v>
          </cell>
          <cell r="O173">
            <v>0</v>
          </cell>
          <cell r="P173">
            <v>50</v>
          </cell>
          <cell r="Q173">
            <v>0</v>
          </cell>
          <cell r="R173">
            <v>0</v>
          </cell>
          <cell r="S173">
            <v>0</v>
          </cell>
          <cell r="T173" t="str">
            <v>-</v>
          </cell>
          <cell r="U173">
            <v>0</v>
          </cell>
          <cell r="V173">
            <v>0</v>
          </cell>
          <cell r="W173">
            <v>0</v>
          </cell>
          <cell r="X173">
            <v>14</v>
          </cell>
          <cell r="Z173">
            <v>10</v>
          </cell>
          <cell r="AA173">
            <v>3.5</v>
          </cell>
          <cell r="AB173">
            <v>7</v>
          </cell>
          <cell r="AC173">
            <v>4</v>
          </cell>
          <cell r="AD173">
            <v>8</v>
          </cell>
          <cell r="AE173" t="str">
            <v>-</v>
          </cell>
          <cell r="AF173">
            <v>7</v>
          </cell>
          <cell r="AH173">
            <v>16</v>
          </cell>
          <cell r="AJ173">
            <v>15</v>
          </cell>
          <cell r="AK173">
            <v>4.6666666666666661</v>
          </cell>
          <cell r="AL173">
            <v>0</v>
          </cell>
          <cell r="AM173">
            <v>5</v>
          </cell>
          <cell r="AN173">
            <v>8</v>
          </cell>
          <cell r="AO173" t="str">
            <v>-</v>
          </cell>
          <cell r="AP173">
            <v>10</v>
          </cell>
          <cell r="AR173">
            <v>21</v>
          </cell>
          <cell r="AT173">
            <v>20</v>
          </cell>
          <cell r="AU173">
            <v>6.0666666666666664</v>
          </cell>
          <cell r="AV173">
            <v>7</v>
          </cell>
          <cell r="AW173">
            <v>6</v>
          </cell>
          <cell r="AX173">
            <v>7</v>
          </cell>
          <cell r="AY173" t="str">
            <v>-</v>
          </cell>
          <cell r="AZ173">
            <v>13</v>
          </cell>
          <cell r="BC173">
            <v>152</v>
          </cell>
          <cell r="BD173">
            <v>26</v>
          </cell>
        </row>
        <row r="174">
          <cell r="H174" t="str">
            <v>TR595NSTLCOPSFL3AD</v>
          </cell>
          <cell r="I174" t="str">
            <v>NLGB</v>
          </cell>
          <cell r="J174">
            <v>0</v>
          </cell>
          <cell r="K174">
            <v>0</v>
          </cell>
          <cell r="L174">
            <v>0</v>
          </cell>
          <cell r="M174">
            <v>0</v>
          </cell>
          <cell r="N174">
            <v>0</v>
          </cell>
          <cell r="O174">
            <v>4</v>
          </cell>
          <cell r="P174">
            <v>0</v>
          </cell>
          <cell r="Q174">
            <v>0</v>
          </cell>
          <cell r="R174">
            <v>0</v>
          </cell>
          <cell r="S174">
            <v>4</v>
          </cell>
          <cell r="T174" t="str">
            <v>-</v>
          </cell>
          <cell r="U174">
            <v>0</v>
          </cell>
          <cell r="V174">
            <v>0</v>
          </cell>
          <cell r="W174">
            <v>0</v>
          </cell>
          <cell r="X174">
            <v>0</v>
          </cell>
          <cell r="Z174">
            <v>0</v>
          </cell>
          <cell r="AA174">
            <v>0</v>
          </cell>
          <cell r="AB174">
            <v>0</v>
          </cell>
          <cell r="AC174">
            <v>4</v>
          </cell>
          <cell r="AD174">
            <v>0</v>
          </cell>
          <cell r="AE174" t="str">
            <v>STOP</v>
          </cell>
          <cell r="AF174">
            <v>0</v>
          </cell>
          <cell r="AH174">
            <v>0</v>
          </cell>
          <cell r="AJ174">
            <v>0</v>
          </cell>
          <cell r="AK174">
            <v>0</v>
          </cell>
          <cell r="AL174">
            <v>0</v>
          </cell>
          <cell r="AM174">
            <v>4</v>
          </cell>
          <cell r="AN174">
            <v>0</v>
          </cell>
          <cell r="AO174" t="str">
            <v>STOP</v>
          </cell>
          <cell r="AP174">
            <v>0</v>
          </cell>
          <cell r="AR174">
            <v>0</v>
          </cell>
          <cell r="AT174">
            <v>0</v>
          </cell>
          <cell r="AU174">
            <v>0</v>
          </cell>
          <cell r="AV174">
            <v>0</v>
          </cell>
          <cell r="AW174">
            <v>4</v>
          </cell>
          <cell r="AX174">
            <v>0</v>
          </cell>
          <cell r="AY174" t="str">
            <v>STOP</v>
          </cell>
          <cell r="AZ174">
            <v>0</v>
          </cell>
          <cell r="BC174">
            <v>153</v>
          </cell>
          <cell r="BD174">
            <v>0</v>
          </cell>
        </row>
        <row r="175">
          <cell r="H175" t="str">
            <v>TR595NST-LT</v>
          </cell>
          <cell r="I175">
            <v>0</v>
          </cell>
          <cell r="J175">
            <v>0</v>
          </cell>
          <cell r="K175">
            <v>0</v>
          </cell>
          <cell r="L175">
            <v>0</v>
          </cell>
          <cell r="M175">
            <v>0</v>
          </cell>
          <cell r="N175">
            <v>0</v>
          </cell>
          <cell r="O175">
            <v>0</v>
          </cell>
          <cell r="P175">
            <v>0</v>
          </cell>
          <cell r="Q175">
            <v>0</v>
          </cell>
          <cell r="R175">
            <v>0</v>
          </cell>
          <cell r="S175">
            <v>0</v>
          </cell>
          <cell r="T175" t="str">
            <v>-</v>
          </cell>
          <cell r="U175">
            <v>0</v>
          </cell>
          <cell r="V175">
            <v>0</v>
          </cell>
          <cell r="W175">
            <v>0</v>
          </cell>
          <cell r="X175">
            <v>0</v>
          </cell>
          <cell r="Z175">
            <v>0</v>
          </cell>
          <cell r="AA175">
            <v>0</v>
          </cell>
          <cell r="AB175">
            <v>0</v>
          </cell>
          <cell r="AC175">
            <v>0</v>
          </cell>
          <cell r="AD175">
            <v>0</v>
          </cell>
          <cell r="AE175" t="str">
            <v>-</v>
          </cell>
          <cell r="AF175">
            <v>0</v>
          </cell>
          <cell r="AH175">
            <v>0</v>
          </cell>
          <cell r="AJ175">
            <v>0</v>
          </cell>
          <cell r="AK175">
            <v>0</v>
          </cell>
          <cell r="AL175">
            <v>0</v>
          </cell>
          <cell r="AM175">
            <v>0</v>
          </cell>
          <cell r="AN175">
            <v>0</v>
          </cell>
          <cell r="AO175" t="str">
            <v>-</v>
          </cell>
          <cell r="AP175">
            <v>0</v>
          </cell>
          <cell r="AR175">
            <v>0</v>
          </cell>
          <cell r="AT175">
            <v>0</v>
          </cell>
          <cell r="AU175">
            <v>0</v>
          </cell>
          <cell r="AV175">
            <v>0</v>
          </cell>
          <cell r="AW175">
            <v>0</v>
          </cell>
          <cell r="AX175">
            <v>0</v>
          </cell>
          <cell r="AY175" t="str">
            <v>-</v>
          </cell>
          <cell r="AZ175">
            <v>0</v>
          </cell>
          <cell r="BC175">
            <v>154</v>
          </cell>
          <cell r="BD175">
            <v>0</v>
          </cell>
        </row>
        <row r="176">
          <cell r="H176" t="str">
            <v>TR595NST-LTWV</v>
          </cell>
          <cell r="I176">
            <v>0</v>
          </cell>
          <cell r="J176">
            <v>0</v>
          </cell>
          <cell r="K176">
            <v>0</v>
          </cell>
          <cell r="L176">
            <v>0</v>
          </cell>
          <cell r="M176">
            <v>0</v>
          </cell>
          <cell r="N176">
            <v>0</v>
          </cell>
          <cell r="O176">
            <v>0</v>
          </cell>
          <cell r="P176">
            <v>0</v>
          </cell>
          <cell r="Q176">
            <v>0</v>
          </cell>
          <cell r="R176">
            <v>0</v>
          </cell>
          <cell r="S176">
            <v>0</v>
          </cell>
          <cell r="T176" t="str">
            <v>-</v>
          </cell>
          <cell r="U176">
            <v>0</v>
          </cell>
          <cell r="V176">
            <v>0</v>
          </cell>
          <cell r="W176">
            <v>0</v>
          </cell>
          <cell r="X176">
            <v>0</v>
          </cell>
          <cell r="Z176">
            <v>0</v>
          </cell>
          <cell r="AA176">
            <v>0</v>
          </cell>
          <cell r="AB176">
            <v>0</v>
          </cell>
          <cell r="AC176">
            <v>0</v>
          </cell>
          <cell r="AD176">
            <v>0</v>
          </cell>
          <cell r="AE176" t="str">
            <v>-</v>
          </cell>
          <cell r="AF176">
            <v>0</v>
          </cell>
          <cell r="AH176">
            <v>0</v>
          </cell>
          <cell r="AJ176">
            <v>0</v>
          </cell>
          <cell r="AK176">
            <v>0</v>
          </cell>
          <cell r="AL176">
            <v>0</v>
          </cell>
          <cell r="AM176">
            <v>0</v>
          </cell>
          <cell r="AN176">
            <v>0</v>
          </cell>
          <cell r="AO176" t="str">
            <v>-</v>
          </cell>
          <cell r="AP176">
            <v>0</v>
          </cell>
          <cell r="AR176">
            <v>0</v>
          </cell>
          <cell r="AT176">
            <v>0</v>
          </cell>
          <cell r="AU176">
            <v>0</v>
          </cell>
          <cell r="AV176">
            <v>0</v>
          </cell>
          <cell r="AW176">
            <v>0</v>
          </cell>
          <cell r="AX176">
            <v>0</v>
          </cell>
          <cell r="AY176" t="str">
            <v>-</v>
          </cell>
          <cell r="AZ176">
            <v>0</v>
          </cell>
          <cell r="BC176">
            <v>155</v>
          </cell>
          <cell r="BD176">
            <v>0</v>
          </cell>
        </row>
        <row r="177">
          <cell r="H177" t="str">
            <v>TR595NSTO</v>
          </cell>
          <cell r="I177" t="str">
            <v>KTNH</v>
          </cell>
          <cell r="J177">
            <v>0</v>
          </cell>
          <cell r="K177">
            <v>0</v>
          </cell>
          <cell r="L177">
            <v>0</v>
          </cell>
          <cell r="M177">
            <v>0</v>
          </cell>
          <cell r="N177">
            <v>0</v>
          </cell>
          <cell r="O177">
            <v>1</v>
          </cell>
          <cell r="P177">
            <v>0</v>
          </cell>
          <cell r="Q177">
            <v>0</v>
          </cell>
          <cell r="R177">
            <v>0</v>
          </cell>
          <cell r="S177">
            <v>1</v>
          </cell>
          <cell r="T177" t="str">
            <v>-</v>
          </cell>
          <cell r="U177">
            <v>0</v>
          </cell>
          <cell r="V177">
            <v>0</v>
          </cell>
          <cell r="W177">
            <v>0</v>
          </cell>
          <cell r="X177">
            <v>0</v>
          </cell>
          <cell r="Z177">
            <v>0</v>
          </cell>
          <cell r="AA177">
            <v>0</v>
          </cell>
          <cell r="AB177">
            <v>0</v>
          </cell>
          <cell r="AC177">
            <v>1</v>
          </cell>
          <cell r="AD177">
            <v>0</v>
          </cell>
          <cell r="AE177" t="str">
            <v>STOP</v>
          </cell>
          <cell r="AF177">
            <v>0</v>
          </cell>
          <cell r="AH177">
            <v>0</v>
          </cell>
          <cell r="AJ177">
            <v>0</v>
          </cell>
          <cell r="AK177">
            <v>0</v>
          </cell>
          <cell r="AL177">
            <v>0</v>
          </cell>
          <cell r="AM177">
            <v>1</v>
          </cell>
          <cell r="AN177">
            <v>0</v>
          </cell>
          <cell r="AO177" t="str">
            <v>STOP</v>
          </cell>
          <cell r="AP177">
            <v>0</v>
          </cell>
          <cell r="AR177">
            <v>0</v>
          </cell>
          <cell r="AT177">
            <v>0</v>
          </cell>
          <cell r="AU177">
            <v>0</v>
          </cell>
          <cell r="AV177">
            <v>0</v>
          </cell>
          <cell r="AW177">
            <v>1</v>
          </cell>
          <cell r="AX177">
            <v>0</v>
          </cell>
          <cell r="AY177" t="str">
            <v>STOP</v>
          </cell>
          <cell r="AZ177">
            <v>0</v>
          </cell>
          <cell r="BC177">
            <v>156</v>
          </cell>
          <cell r="BD177">
            <v>0</v>
          </cell>
        </row>
        <row r="178">
          <cell r="H178" t="str">
            <v>TR595NSTPO-T</v>
          </cell>
          <cell r="I178">
            <v>0</v>
          </cell>
          <cell r="J178">
            <v>0</v>
          </cell>
          <cell r="K178">
            <v>0</v>
          </cell>
          <cell r="L178">
            <v>0</v>
          </cell>
          <cell r="M178">
            <v>0</v>
          </cell>
          <cell r="N178">
            <v>0</v>
          </cell>
          <cell r="O178">
            <v>0</v>
          </cell>
          <cell r="P178">
            <v>0</v>
          </cell>
          <cell r="Q178">
            <v>0</v>
          </cell>
          <cell r="R178">
            <v>0</v>
          </cell>
          <cell r="S178">
            <v>0</v>
          </cell>
          <cell r="T178" t="str">
            <v>-</v>
          </cell>
          <cell r="U178">
            <v>0</v>
          </cell>
          <cell r="V178">
            <v>0</v>
          </cell>
          <cell r="W178">
            <v>0</v>
          </cell>
          <cell r="X178">
            <v>0</v>
          </cell>
          <cell r="Z178">
            <v>0</v>
          </cell>
          <cell r="AA178">
            <v>0</v>
          </cell>
          <cell r="AB178">
            <v>0</v>
          </cell>
          <cell r="AC178">
            <v>0</v>
          </cell>
          <cell r="AD178">
            <v>0</v>
          </cell>
          <cell r="AE178" t="str">
            <v>-</v>
          </cell>
          <cell r="AF178">
            <v>0</v>
          </cell>
          <cell r="AH178">
            <v>0</v>
          </cell>
          <cell r="AJ178">
            <v>0</v>
          </cell>
          <cell r="AK178">
            <v>0</v>
          </cell>
          <cell r="AL178">
            <v>0</v>
          </cell>
          <cell r="AM178">
            <v>0</v>
          </cell>
          <cell r="AN178">
            <v>0</v>
          </cell>
          <cell r="AO178" t="str">
            <v>-</v>
          </cell>
          <cell r="AP178">
            <v>0</v>
          </cell>
          <cell r="AR178">
            <v>0</v>
          </cell>
          <cell r="AT178">
            <v>0</v>
          </cell>
          <cell r="AU178">
            <v>0</v>
          </cell>
          <cell r="AV178">
            <v>0</v>
          </cell>
          <cell r="AW178">
            <v>0</v>
          </cell>
          <cell r="AX178">
            <v>0</v>
          </cell>
          <cell r="AY178" t="str">
            <v>-</v>
          </cell>
          <cell r="AZ178">
            <v>0</v>
          </cell>
          <cell r="BC178">
            <v>157</v>
          </cell>
          <cell r="BD178">
            <v>0</v>
          </cell>
        </row>
        <row r="179">
          <cell r="H179" t="str">
            <v>TR595NSTPS-FTLOF</v>
          </cell>
          <cell r="I179" t="str">
            <v>NTGH</v>
          </cell>
          <cell r="J179">
            <v>0</v>
          </cell>
          <cell r="K179">
            <v>0</v>
          </cell>
          <cell r="L179">
            <v>0</v>
          </cell>
          <cell r="M179">
            <v>0</v>
          </cell>
          <cell r="N179">
            <v>0</v>
          </cell>
          <cell r="O179">
            <v>0</v>
          </cell>
          <cell r="P179">
            <v>0</v>
          </cell>
          <cell r="Q179">
            <v>0</v>
          </cell>
          <cell r="R179">
            <v>0</v>
          </cell>
          <cell r="S179">
            <v>0</v>
          </cell>
          <cell r="T179" t="str">
            <v>-</v>
          </cell>
          <cell r="U179">
            <v>0</v>
          </cell>
          <cell r="V179">
            <v>0</v>
          </cell>
          <cell r="W179">
            <v>0</v>
          </cell>
          <cell r="X179">
            <v>0</v>
          </cell>
          <cell r="Z179">
            <v>0</v>
          </cell>
          <cell r="AA179">
            <v>0</v>
          </cell>
          <cell r="AB179">
            <v>0</v>
          </cell>
          <cell r="AC179">
            <v>0</v>
          </cell>
          <cell r="AD179">
            <v>0</v>
          </cell>
          <cell r="AE179" t="str">
            <v>-</v>
          </cell>
          <cell r="AF179">
            <v>0</v>
          </cell>
          <cell r="AH179">
            <v>0</v>
          </cell>
          <cell r="AJ179">
            <v>0</v>
          </cell>
          <cell r="AK179">
            <v>0</v>
          </cell>
          <cell r="AL179">
            <v>0</v>
          </cell>
          <cell r="AM179">
            <v>0</v>
          </cell>
          <cell r="AN179">
            <v>0</v>
          </cell>
          <cell r="AO179" t="str">
            <v>-</v>
          </cell>
          <cell r="AP179">
            <v>0</v>
          </cell>
          <cell r="AR179">
            <v>0</v>
          </cell>
          <cell r="AT179">
            <v>0</v>
          </cell>
          <cell r="AU179">
            <v>0</v>
          </cell>
          <cell r="AV179">
            <v>0</v>
          </cell>
          <cell r="AW179">
            <v>0</v>
          </cell>
          <cell r="AX179">
            <v>0</v>
          </cell>
          <cell r="AY179" t="str">
            <v>-</v>
          </cell>
          <cell r="AZ179">
            <v>0</v>
          </cell>
          <cell r="BC179">
            <v>158</v>
          </cell>
          <cell r="BD179">
            <v>0</v>
          </cell>
        </row>
        <row r="180">
          <cell r="H180" t="str">
            <v>TR595NSTR-FTL</v>
          </cell>
          <cell r="I180" t="str">
            <v>NTTY</v>
          </cell>
          <cell r="J180">
            <v>0</v>
          </cell>
          <cell r="K180">
            <v>0</v>
          </cell>
          <cell r="L180">
            <v>0</v>
          </cell>
          <cell r="M180">
            <v>0</v>
          </cell>
          <cell r="N180">
            <v>0</v>
          </cell>
          <cell r="O180">
            <v>2</v>
          </cell>
          <cell r="P180">
            <v>0</v>
          </cell>
          <cell r="Q180">
            <v>0</v>
          </cell>
          <cell r="R180">
            <v>0</v>
          </cell>
          <cell r="S180">
            <v>2</v>
          </cell>
          <cell r="T180" t="str">
            <v>-</v>
          </cell>
          <cell r="U180">
            <v>0</v>
          </cell>
          <cell r="V180">
            <v>0</v>
          </cell>
          <cell r="W180">
            <v>0</v>
          </cell>
          <cell r="X180">
            <v>0</v>
          </cell>
          <cell r="Z180">
            <v>0</v>
          </cell>
          <cell r="AA180">
            <v>0</v>
          </cell>
          <cell r="AB180">
            <v>0</v>
          </cell>
          <cell r="AC180">
            <v>2</v>
          </cell>
          <cell r="AD180">
            <v>0</v>
          </cell>
          <cell r="AE180" t="str">
            <v>STOP</v>
          </cell>
          <cell r="AF180">
            <v>0</v>
          </cell>
          <cell r="AH180">
            <v>0</v>
          </cell>
          <cell r="AJ180">
            <v>0</v>
          </cell>
          <cell r="AK180">
            <v>0</v>
          </cell>
          <cell r="AL180">
            <v>0</v>
          </cell>
          <cell r="AM180">
            <v>2</v>
          </cell>
          <cell r="AN180">
            <v>0</v>
          </cell>
          <cell r="AO180" t="str">
            <v>STOP</v>
          </cell>
          <cell r="AP180">
            <v>0</v>
          </cell>
          <cell r="AR180">
            <v>0</v>
          </cell>
          <cell r="AT180">
            <v>0</v>
          </cell>
          <cell r="AU180">
            <v>0</v>
          </cell>
          <cell r="AV180">
            <v>0</v>
          </cell>
          <cell r="AW180">
            <v>2</v>
          </cell>
          <cell r="AX180">
            <v>0</v>
          </cell>
          <cell r="AY180" t="str">
            <v>STOP</v>
          </cell>
          <cell r="AZ180">
            <v>0</v>
          </cell>
          <cell r="BC180">
            <v>159</v>
          </cell>
          <cell r="BD180">
            <v>0</v>
          </cell>
        </row>
        <row r="181">
          <cell r="H181" t="str">
            <v>TR595NSTR-LT</v>
          </cell>
          <cell r="I181" t="str">
            <v>KTLN</v>
          </cell>
          <cell r="J181">
            <v>0</v>
          </cell>
          <cell r="K181">
            <v>0</v>
          </cell>
          <cell r="L181">
            <v>0</v>
          </cell>
          <cell r="M181">
            <v>0</v>
          </cell>
          <cell r="N181">
            <v>0</v>
          </cell>
          <cell r="O181">
            <v>0</v>
          </cell>
          <cell r="P181">
            <v>0</v>
          </cell>
          <cell r="Q181">
            <v>0</v>
          </cell>
          <cell r="R181">
            <v>0</v>
          </cell>
          <cell r="S181">
            <v>0</v>
          </cell>
          <cell r="T181" t="str">
            <v>-</v>
          </cell>
          <cell r="U181">
            <v>0</v>
          </cell>
          <cell r="V181">
            <v>0</v>
          </cell>
          <cell r="W181">
            <v>0</v>
          </cell>
          <cell r="X181">
            <v>0</v>
          </cell>
          <cell r="Z181">
            <v>0</v>
          </cell>
          <cell r="AA181">
            <v>0</v>
          </cell>
          <cell r="AB181">
            <v>0</v>
          </cell>
          <cell r="AC181">
            <v>0</v>
          </cell>
          <cell r="AD181">
            <v>0</v>
          </cell>
          <cell r="AE181" t="str">
            <v>-</v>
          </cell>
          <cell r="AF181">
            <v>0</v>
          </cell>
          <cell r="AH181">
            <v>0</v>
          </cell>
          <cell r="AJ181">
            <v>0</v>
          </cell>
          <cell r="AK181">
            <v>0</v>
          </cell>
          <cell r="AL181">
            <v>0</v>
          </cell>
          <cell r="AM181">
            <v>0</v>
          </cell>
          <cell r="AN181">
            <v>0</v>
          </cell>
          <cell r="AO181" t="str">
            <v>-</v>
          </cell>
          <cell r="AP181">
            <v>0</v>
          </cell>
          <cell r="AR181">
            <v>0</v>
          </cell>
          <cell r="AT181">
            <v>0</v>
          </cell>
          <cell r="AU181">
            <v>0</v>
          </cell>
          <cell r="AV181">
            <v>0</v>
          </cell>
          <cell r="AW181">
            <v>0</v>
          </cell>
          <cell r="AX181">
            <v>0</v>
          </cell>
          <cell r="AY181" t="str">
            <v>-</v>
          </cell>
          <cell r="AZ181">
            <v>0</v>
          </cell>
          <cell r="BC181">
            <v>160</v>
          </cell>
          <cell r="BD181">
            <v>0</v>
          </cell>
        </row>
        <row r="182">
          <cell r="H182" t="str">
            <v>TR595NSTRPO-T</v>
          </cell>
          <cell r="I182">
            <v>0</v>
          </cell>
          <cell r="J182">
            <v>0</v>
          </cell>
          <cell r="K182">
            <v>0</v>
          </cell>
          <cell r="L182">
            <v>0</v>
          </cell>
          <cell r="M182">
            <v>0</v>
          </cell>
          <cell r="N182">
            <v>0</v>
          </cell>
          <cell r="O182">
            <v>0</v>
          </cell>
          <cell r="P182">
            <v>0</v>
          </cell>
          <cell r="Q182">
            <v>0</v>
          </cell>
          <cell r="R182">
            <v>0</v>
          </cell>
          <cell r="S182">
            <v>0</v>
          </cell>
          <cell r="T182" t="str">
            <v>-</v>
          </cell>
          <cell r="U182">
            <v>0</v>
          </cell>
          <cell r="V182">
            <v>0</v>
          </cell>
          <cell r="W182">
            <v>0</v>
          </cell>
          <cell r="X182">
            <v>0</v>
          </cell>
          <cell r="Z182">
            <v>0</v>
          </cell>
          <cell r="AA182">
            <v>0</v>
          </cell>
          <cell r="AB182">
            <v>0</v>
          </cell>
          <cell r="AC182">
            <v>0</v>
          </cell>
          <cell r="AD182">
            <v>0</v>
          </cell>
          <cell r="AE182" t="str">
            <v>-</v>
          </cell>
          <cell r="AF182">
            <v>0</v>
          </cell>
          <cell r="AH182">
            <v>0</v>
          </cell>
          <cell r="AJ182">
            <v>0</v>
          </cell>
          <cell r="AK182">
            <v>0</v>
          </cell>
          <cell r="AL182">
            <v>0</v>
          </cell>
          <cell r="AM182">
            <v>0</v>
          </cell>
          <cell r="AN182">
            <v>0</v>
          </cell>
          <cell r="AO182" t="str">
            <v>-</v>
          </cell>
          <cell r="AP182">
            <v>0</v>
          </cell>
          <cell r="AR182">
            <v>0</v>
          </cell>
          <cell r="AT182">
            <v>0</v>
          </cell>
          <cell r="AU182">
            <v>0</v>
          </cell>
          <cell r="AV182">
            <v>0</v>
          </cell>
          <cell r="AW182">
            <v>0</v>
          </cell>
          <cell r="AX182">
            <v>0</v>
          </cell>
          <cell r="AY182" t="str">
            <v>-</v>
          </cell>
          <cell r="AZ182">
            <v>0</v>
          </cell>
          <cell r="BC182">
            <v>161</v>
          </cell>
          <cell r="BD182">
            <v>0</v>
          </cell>
        </row>
        <row r="183">
          <cell r="H183" t="str">
            <v>TR595NSTRPS-FTLOF</v>
          </cell>
          <cell r="I183">
            <v>0</v>
          </cell>
          <cell r="J183">
            <v>0</v>
          </cell>
          <cell r="K183">
            <v>0</v>
          </cell>
          <cell r="L183">
            <v>0</v>
          </cell>
          <cell r="M183">
            <v>0</v>
          </cell>
          <cell r="N183">
            <v>0</v>
          </cell>
          <cell r="O183">
            <v>0</v>
          </cell>
          <cell r="P183">
            <v>0</v>
          </cell>
          <cell r="Q183">
            <v>0</v>
          </cell>
          <cell r="R183">
            <v>0</v>
          </cell>
          <cell r="S183">
            <v>0</v>
          </cell>
          <cell r="T183" t="str">
            <v>-</v>
          </cell>
          <cell r="U183">
            <v>0</v>
          </cell>
          <cell r="V183">
            <v>0</v>
          </cell>
          <cell r="W183">
            <v>0</v>
          </cell>
          <cell r="X183">
            <v>0</v>
          </cell>
          <cell r="Z183">
            <v>0</v>
          </cell>
          <cell r="AA183">
            <v>0</v>
          </cell>
          <cell r="AB183">
            <v>0</v>
          </cell>
          <cell r="AC183">
            <v>0</v>
          </cell>
          <cell r="AD183">
            <v>0</v>
          </cell>
          <cell r="AE183" t="str">
            <v>-</v>
          </cell>
          <cell r="AF183">
            <v>0</v>
          </cell>
          <cell r="AH183">
            <v>0</v>
          </cell>
          <cell r="AJ183">
            <v>0</v>
          </cell>
          <cell r="AK183">
            <v>0</v>
          </cell>
          <cell r="AL183">
            <v>0</v>
          </cell>
          <cell r="AM183">
            <v>0</v>
          </cell>
          <cell r="AN183">
            <v>0</v>
          </cell>
          <cell r="AO183" t="str">
            <v>-</v>
          </cell>
          <cell r="AP183">
            <v>0</v>
          </cell>
          <cell r="AR183">
            <v>0</v>
          </cell>
          <cell r="AT183">
            <v>0</v>
          </cell>
          <cell r="AU183">
            <v>0</v>
          </cell>
          <cell r="AV183">
            <v>0</v>
          </cell>
          <cell r="AW183">
            <v>0</v>
          </cell>
          <cell r="AX183">
            <v>0</v>
          </cell>
          <cell r="AY183" t="str">
            <v>-</v>
          </cell>
          <cell r="AZ183">
            <v>0</v>
          </cell>
          <cell r="BC183">
            <v>162</v>
          </cell>
          <cell r="BD183">
            <v>0</v>
          </cell>
        </row>
        <row r="184">
          <cell r="H184" t="str">
            <v>TR595NSTR-T</v>
          </cell>
          <cell r="I184">
            <v>0</v>
          </cell>
          <cell r="J184">
            <v>0</v>
          </cell>
          <cell r="K184">
            <v>0</v>
          </cell>
          <cell r="L184">
            <v>0</v>
          </cell>
          <cell r="M184">
            <v>0</v>
          </cell>
          <cell r="N184">
            <v>0</v>
          </cell>
          <cell r="O184">
            <v>0</v>
          </cell>
          <cell r="P184">
            <v>0</v>
          </cell>
          <cell r="Q184">
            <v>0</v>
          </cell>
          <cell r="R184">
            <v>0</v>
          </cell>
          <cell r="S184">
            <v>0</v>
          </cell>
          <cell r="T184" t="str">
            <v>-</v>
          </cell>
          <cell r="U184">
            <v>0</v>
          </cell>
          <cell r="V184">
            <v>0</v>
          </cell>
          <cell r="W184">
            <v>0</v>
          </cell>
          <cell r="X184">
            <v>0</v>
          </cell>
          <cell r="Z184">
            <v>0</v>
          </cell>
          <cell r="AA184">
            <v>0</v>
          </cell>
          <cell r="AB184">
            <v>0</v>
          </cell>
          <cell r="AC184">
            <v>0</v>
          </cell>
          <cell r="AD184">
            <v>0</v>
          </cell>
          <cell r="AE184" t="str">
            <v>-</v>
          </cell>
          <cell r="AF184">
            <v>0</v>
          </cell>
          <cell r="AH184">
            <v>0</v>
          </cell>
          <cell r="AJ184">
            <v>0</v>
          </cell>
          <cell r="AK184">
            <v>0</v>
          </cell>
          <cell r="AL184">
            <v>0</v>
          </cell>
          <cell r="AM184">
            <v>0</v>
          </cell>
          <cell r="AN184">
            <v>0</v>
          </cell>
          <cell r="AO184" t="str">
            <v>-</v>
          </cell>
          <cell r="AP184">
            <v>0</v>
          </cell>
          <cell r="AR184">
            <v>0</v>
          </cell>
          <cell r="AT184">
            <v>0</v>
          </cell>
          <cell r="AU184">
            <v>0</v>
          </cell>
          <cell r="AV184">
            <v>0</v>
          </cell>
          <cell r="AW184">
            <v>0</v>
          </cell>
          <cell r="AX184">
            <v>0</v>
          </cell>
          <cell r="AY184" t="str">
            <v>-</v>
          </cell>
          <cell r="AZ184">
            <v>0</v>
          </cell>
          <cell r="BC184">
            <v>163</v>
          </cell>
          <cell r="BD184">
            <v>0</v>
          </cell>
        </row>
        <row r="185">
          <cell r="H185" t="str">
            <v>TRSACTOR3A</v>
          </cell>
          <cell r="I185">
            <v>0</v>
          </cell>
          <cell r="J185">
            <v>0</v>
          </cell>
          <cell r="K185">
            <v>0</v>
          </cell>
          <cell r="L185">
            <v>0</v>
          </cell>
          <cell r="M185">
            <v>0</v>
          </cell>
          <cell r="N185">
            <v>0</v>
          </cell>
          <cell r="O185">
            <v>0</v>
          </cell>
          <cell r="P185">
            <v>0</v>
          </cell>
          <cell r="Q185">
            <v>0</v>
          </cell>
          <cell r="R185">
            <v>0</v>
          </cell>
          <cell r="S185">
            <v>0</v>
          </cell>
          <cell r="T185" t="str">
            <v>-</v>
          </cell>
          <cell r="U185">
            <v>0</v>
          </cell>
          <cell r="V185">
            <v>0</v>
          </cell>
          <cell r="W185">
            <v>0</v>
          </cell>
          <cell r="X185">
            <v>0</v>
          </cell>
          <cell r="Z185">
            <v>0</v>
          </cell>
          <cell r="AA185">
            <v>0</v>
          </cell>
          <cell r="AB185">
            <v>0</v>
          </cell>
          <cell r="AC185">
            <v>0</v>
          </cell>
          <cell r="AD185">
            <v>0</v>
          </cell>
          <cell r="AE185" t="str">
            <v>-</v>
          </cell>
          <cell r="AF185">
            <v>0</v>
          </cell>
          <cell r="AH185">
            <v>0</v>
          </cell>
          <cell r="AJ185">
            <v>0</v>
          </cell>
          <cell r="AK185">
            <v>0</v>
          </cell>
          <cell r="AL185">
            <v>0</v>
          </cell>
          <cell r="AM185">
            <v>0</v>
          </cell>
          <cell r="AN185">
            <v>0</v>
          </cell>
          <cell r="AO185" t="str">
            <v>-</v>
          </cell>
          <cell r="AP185">
            <v>0</v>
          </cell>
          <cell r="AR185">
            <v>0</v>
          </cell>
          <cell r="AT185">
            <v>0</v>
          </cell>
          <cell r="AU185">
            <v>0</v>
          </cell>
          <cell r="AV185">
            <v>0</v>
          </cell>
          <cell r="AW185">
            <v>0</v>
          </cell>
          <cell r="AX185">
            <v>0</v>
          </cell>
          <cell r="AY185" t="str">
            <v>-</v>
          </cell>
          <cell r="AZ185">
            <v>0</v>
          </cell>
          <cell r="BC185">
            <v>164</v>
          </cell>
          <cell r="BD185">
            <v>0</v>
          </cell>
        </row>
        <row r="186">
          <cell r="H186" t="str">
            <v>TRSACTORWOP3A</v>
          </cell>
          <cell r="I186" t="str">
            <v>NDVA</v>
          </cell>
          <cell r="J186">
            <v>0</v>
          </cell>
          <cell r="K186">
            <v>0</v>
          </cell>
          <cell r="L186">
            <v>0</v>
          </cell>
          <cell r="M186">
            <v>0</v>
          </cell>
          <cell r="N186">
            <v>0</v>
          </cell>
          <cell r="O186">
            <v>91</v>
          </cell>
          <cell r="P186">
            <v>0</v>
          </cell>
          <cell r="Q186">
            <v>0</v>
          </cell>
          <cell r="R186">
            <v>0</v>
          </cell>
          <cell r="S186">
            <v>91</v>
          </cell>
          <cell r="T186" t="str">
            <v>-</v>
          </cell>
          <cell r="U186">
            <v>0</v>
          </cell>
          <cell r="V186">
            <v>0</v>
          </cell>
          <cell r="W186">
            <v>0</v>
          </cell>
          <cell r="X186">
            <v>0</v>
          </cell>
          <cell r="Z186">
            <v>0</v>
          </cell>
          <cell r="AA186">
            <v>0</v>
          </cell>
          <cell r="AB186">
            <v>0</v>
          </cell>
          <cell r="AC186">
            <v>91</v>
          </cell>
          <cell r="AD186">
            <v>0</v>
          </cell>
          <cell r="AE186" t="str">
            <v>STOP</v>
          </cell>
          <cell r="AF186">
            <v>0</v>
          </cell>
          <cell r="AH186">
            <v>0</v>
          </cell>
          <cell r="AJ186">
            <v>0</v>
          </cell>
          <cell r="AK186">
            <v>0</v>
          </cell>
          <cell r="AL186">
            <v>0</v>
          </cell>
          <cell r="AM186">
            <v>91</v>
          </cell>
          <cell r="AN186">
            <v>0</v>
          </cell>
          <cell r="AO186" t="str">
            <v>STOP</v>
          </cell>
          <cell r="AP186">
            <v>0</v>
          </cell>
          <cell r="AR186">
            <v>0</v>
          </cell>
          <cell r="AT186">
            <v>0</v>
          </cell>
          <cell r="AU186">
            <v>0</v>
          </cell>
          <cell r="AV186">
            <v>0</v>
          </cell>
          <cell r="AW186">
            <v>91</v>
          </cell>
          <cell r="AX186">
            <v>0</v>
          </cell>
          <cell r="AY186" t="str">
            <v>STOP</v>
          </cell>
          <cell r="AZ186">
            <v>0</v>
          </cell>
          <cell r="BC186">
            <v>165</v>
          </cell>
          <cell r="BD186">
            <v>0</v>
          </cell>
        </row>
        <row r="187">
          <cell r="H187" t="str">
            <v>TR445PSU3A</v>
          </cell>
          <cell r="I187" t="str">
            <v>NMHB</v>
          </cell>
          <cell r="J187">
            <v>0</v>
          </cell>
          <cell r="K187">
            <v>0</v>
          </cell>
          <cell r="L187">
            <v>0</v>
          </cell>
          <cell r="M187">
            <v>0</v>
          </cell>
          <cell r="N187">
            <v>0</v>
          </cell>
          <cell r="O187">
            <v>3</v>
          </cell>
          <cell r="P187">
            <v>0</v>
          </cell>
          <cell r="Q187">
            <v>5</v>
          </cell>
          <cell r="R187">
            <v>21</v>
          </cell>
          <cell r="S187">
            <v>0</v>
          </cell>
          <cell r="T187" t="str">
            <v>-</v>
          </cell>
          <cell r="U187">
            <v>0</v>
          </cell>
          <cell r="V187">
            <v>3</v>
          </cell>
          <cell r="W187">
            <v>0</v>
          </cell>
          <cell r="X187">
            <v>0</v>
          </cell>
          <cell r="Z187">
            <v>0</v>
          </cell>
          <cell r="AA187">
            <v>0</v>
          </cell>
          <cell r="AB187">
            <v>0</v>
          </cell>
          <cell r="AC187">
            <v>0</v>
          </cell>
          <cell r="AD187">
            <v>0</v>
          </cell>
          <cell r="AE187" t="str">
            <v>-</v>
          </cell>
          <cell r="AF187">
            <v>0</v>
          </cell>
          <cell r="AH187">
            <v>0</v>
          </cell>
          <cell r="AJ187">
            <v>0</v>
          </cell>
          <cell r="AK187">
            <v>0</v>
          </cell>
          <cell r="AL187">
            <v>0</v>
          </cell>
          <cell r="AM187">
            <v>0</v>
          </cell>
          <cell r="AN187">
            <v>0</v>
          </cell>
          <cell r="AO187" t="str">
            <v>-</v>
          </cell>
          <cell r="AP187">
            <v>0</v>
          </cell>
          <cell r="AR187">
            <v>0</v>
          </cell>
          <cell r="AT187">
            <v>0</v>
          </cell>
          <cell r="AU187">
            <v>0</v>
          </cell>
          <cell r="AV187">
            <v>0</v>
          </cell>
          <cell r="AW187">
            <v>0</v>
          </cell>
          <cell r="AX187">
            <v>0</v>
          </cell>
          <cell r="AY187" t="str">
            <v>-</v>
          </cell>
          <cell r="AZ187">
            <v>0</v>
          </cell>
          <cell r="BC187">
            <v>166</v>
          </cell>
          <cell r="BD187">
            <v>0</v>
          </cell>
        </row>
        <row r="188">
          <cell r="H188" t="str">
            <v>TR445PSUUP3A</v>
          </cell>
          <cell r="I188" t="str">
            <v>NMPB</v>
          </cell>
          <cell r="J188">
            <v>0</v>
          </cell>
          <cell r="K188">
            <v>0</v>
          </cell>
          <cell r="L188">
            <v>0</v>
          </cell>
          <cell r="M188">
            <v>0</v>
          </cell>
          <cell r="N188">
            <v>0</v>
          </cell>
          <cell r="O188">
            <v>0</v>
          </cell>
          <cell r="P188">
            <v>0</v>
          </cell>
          <cell r="Q188">
            <v>0</v>
          </cell>
          <cell r="R188">
            <v>0</v>
          </cell>
          <cell r="S188">
            <v>0</v>
          </cell>
          <cell r="T188" t="str">
            <v>-</v>
          </cell>
          <cell r="U188">
            <v>0</v>
          </cell>
          <cell r="V188">
            <v>0</v>
          </cell>
          <cell r="W188">
            <v>0</v>
          </cell>
          <cell r="X188">
            <v>0</v>
          </cell>
          <cell r="Z188">
            <v>0</v>
          </cell>
          <cell r="AA188">
            <v>0</v>
          </cell>
          <cell r="AB188">
            <v>0</v>
          </cell>
          <cell r="AC188">
            <v>0</v>
          </cell>
          <cell r="AD188">
            <v>0</v>
          </cell>
          <cell r="AE188" t="str">
            <v>-</v>
          </cell>
          <cell r="AF188">
            <v>0</v>
          </cell>
          <cell r="AH188">
            <v>0</v>
          </cell>
          <cell r="AJ188">
            <v>0</v>
          </cell>
          <cell r="AK188">
            <v>0</v>
          </cell>
          <cell r="AL188">
            <v>0</v>
          </cell>
          <cell r="AM188">
            <v>0</v>
          </cell>
          <cell r="AN188">
            <v>0</v>
          </cell>
          <cell r="AO188" t="str">
            <v>-</v>
          </cell>
          <cell r="AP188">
            <v>0</v>
          </cell>
          <cell r="AR188">
            <v>0</v>
          </cell>
          <cell r="AT188">
            <v>0</v>
          </cell>
          <cell r="AU188">
            <v>0</v>
          </cell>
          <cell r="AV188">
            <v>0</v>
          </cell>
          <cell r="AW188">
            <v>0</v>
          </cell>
          <cell r="AX188">
            <v>0</v>
          </cell>
          <cell r="AY188" t="str">
            <v>-</v>
          </cell>
          <cell r="AZ188">
            <v>0</v>
          </cell>
          <cell r="BC188">
            <v>167</v>
          </cell>
          <cell r="BD188">
            <v>0</v>
          </cell>
        </row>
        <row r="189">
          <cell r="H189" t="str">
            <v>TR445RCPSULTRAUP3A</v>
          </cell>
          <cell r="I189">
            <v>0</v>
          </cell>
          <cell r="J189">
            <v>0</v>
          </cell>
          <cell r="K189">
            <v>0</v>
          </cell>
          <cell r="L189">
            <v>0</v>
          </cell>
          <cell r="M189">
            <v>0</v>
          </cell>
          <cell r="N189">
            <v>0</v>
          </cell>
          <cell r="O189">
            <v>0</v>
          </cell>
          <cell r="P189">
            <v>0</v>
          </cell>
          <cell r="Q189">
            <v>0</v>
          </cell>
          <cell r="R189">
            <v>0</v>
          </cell>
          <cell r="S189">
            <v>0</v>
          </cell>
          <cell r="T189" t="str">
            <v>-</v>
          </cell>
          <cell r="U189">
            <v>0</v>
          </cell>
          <cell r="V189">
            <v>0</v>
          </cell>
          <cell r="W189">
            <v>0</v>
          </cell>
          <cell r="X189">
            <v>0</v>
          </cell>
          <cell r="Z189">
            <v>0</v>
          </cell>
          <cell r="AA189">
            <v>0</v>
          </cell>
          <cell r="AB189">
            <v>0</v>
          </cell>
          <cell r="AC189">
            <v>0</v>
          </cell>
          <cell r="AD189">
            <v>0</v>
          </cell>
          <cell r="AE189" t="str">
            <v>-</v>
          </cell>
          <cell r="AF189">
            <v>0</v>
          </cell>
          <cell r="AH189">
            <v>0</v>
          </cell>
          <cell r="AJ189">
            <v>0</v>
          </cell>
          <cell r="AK189">
            <v>0</v>
          </cell>
          <cell r="AL189">
            <v>0</v>
          </cell>
          <cell r="AM189">
            <v>0</v>
          </cell>
          <cell r="AN189">
            <v>0</v>
          </cell>
          <cell r="AO189" t="str">
            <v>-</v>
          </cell>
          <cell r="AP189">
            <v>0</v>
          </cell>
          <cell r="AR189">
            <v>0</v>
          </cell>
          <cell r="AT189">
            <v>0</v>
          </cell>
          <cell r="AU189">
            <v>0</v>
          </cell>
          <cell r="AV189">
            <v>0</v>
          </cell>
          <cell r="AW189">
            <v>0</v>
          </cell>
          <cell r="AX189">
            <v>0</v>
          </cell>
          <cell r="AY189" t="str">
            <v>-</v>
          </cell>
          <cell r="AZ189">
            <v>0</v>
          </cell>
          <cell r="BC189">
            <v>168</v>
          </cell>
          <cell r="BD189">
            <v>0</v>
          </cell>
        </row>
        <row r="190">
          <cell r="H190" t="str">
            <v>TR445U3A</v>
          </cell>
          <cell r="I190">
            <v>0</v>
          </cell>
          <cell r="J190">
            <v>0</v>
          </cell>
          <cell r="K190">
            <v>0</v>
          </cell>
          <cell r="L190">
            <v>0</v>
          </cell>
          <cell r="M190">
            <v>0</v>
          </cell>
          <cell r="N190">
            <v>0</v>
          </cell>
          <cell r="O190">
            <v>0</v>
          </cell>
          <cell r="P190">
            <v>0</v>
          </cell>
          <cell r="Q190">
            <v>0</v>
          </cell>
          <cell r="R190">
            <v>0</v>
          </cell>
          <cell r="S190">
            <v>0</v>
          </cell>
          <cell r="T190" t="str">
            <v>-</v>
          </cell>
          <cell r="U190">
            <v>0</v>
          </cell>
          <cell r="V190">
            <v>0</v>
          </cell>
          <cell r="W190">
            <v>0</v>
          </cell>
          <cell r="X190">
            <v>0</v>
          </cell>
          <cell r="Z190">
            <v>0</v>
          </cell>
          <cell r="AA190">
            <v>0</v>
          </cell>
          <cell r="AB190">
            <v>0</v>
          </cell>
          <cell r="AC190">
            <v>0</v>
          </cell>
          <cell r="AD190">
            <v>0</v>
          </cell>
          <cell r="AE190" t="str">
            <v>-</v>
          </cell>
          <cell r="AF190">
            <v>0</v>
          </cell>
          <cell r="AH190">
            <v>0</v>
          </cell>
          <cell r="AJ190">
            <v>0</v>
          </cell>
          <cell r="AK190">
            <v>0</v>
          </cell>
          <cell r="AL190">
            <v>0</v>
          </cell>
          <cell r="AM190">
            <v>0</v>
          </cell>
          <cell r="AN190">
            <v>0</v>
          </cell>
          <cell r="AO190" t="str">
            <v>-</v>
          </cell>
          <cell r="AP190">
            <v>0</v>
          </cell>
          <cell r="AR190">
            <v>0</v>
          </cell>
          <cell r="AT190">
            <v>0</v>
          </cell>
          <cell r="AU190">
            <v>0</v>
          </cell>
          <cell r="AV190">
            <v>0</v>
          </cell>
          <cell r="AW190">
            <v>0</v>
          </cell>
          <cell r="AX190">
            <v>0</v>
          </cell>
          <cell r="AY190" t="str">
            <v>-</v>
          </cell>
          <cell r="AZ190">
            <v>0</v>
          </cell>
          <cell r="BC190">
            <v>169</v>
          </cell>
          <cell r="BD190">
            <v>0</v>
          </cell>
        </row>
        <row r="191">
          <cell r="H191" t="str">
            <v>TR555PSULTRA</v>
          </cell>
          <cell r="I191" t="str">
            <v>SRJU</v>
          </cell>
          <cell r="J191">
            <v>0</v>
          </cell>
          <cell r="K191">
            <v>0</v>
          </cell>
          <cell r="L191">
            <v>0</v>
          </cell>
          <cell r="M191">
            <v>0</v>
          </cell>
          <cell r="N191">
            <v>0</v>
          </cell>
          <cell r="O191">
            <v>0</v>
          </cell>
          <cell r="P191">
            <v>0</v>
          </cell>
          <cell r="Q191">
            <v>0</v>
          </cell>
          <cell r="R191">
            <v>0</v>
          </cell>
          <cell r="S191">
            <v>0</v>
          </cell>
          <cell r="T191" t="str">
            <v>-</v>
          </cell>
          <cell r="U191">
            <v>0</v>
          </cell>
          <cell r="V191">
            <v>0</v>
          </cell>
          <cell r="W191">
            <v>0</v>
          </cell>
          <cell r="X191">
            <v>0</v>
          </cell>
          <cell r="Z191">
            <v>0</v>
          </cell>
          <cell r="AA191">
            <v>0</v>
          </cell>
          <cell r="AB191">
            <v>0</v>
          </cell>
          <cell r="AC191">
            <v>0</v>
          </cell>
          <cell r="AD191">
            <v>0</v>
          </cell>
          <cell r="AE191" t="str">
            <v>-</v>
          </cell>
          <cell r="AF191">
            <v>0</v>
          </cell>
          <cell r="AH191">
            <v>0</v>
          </cell>
          <cell r="AJ191">
            <v>0</v>
          </cell>
          <cell r="AK191">
            <v>0</v>
          </cell>
          <cell r="AL191">
            <v>0</v>
          </cell>
          <cell r="AM191">
            <v>0</v>
          </cell>
          <cell r="AN191">
            <v>0</v>
          </cell>
          <cell r="AO191" t="str">
            <v>-</v>
          </cell>
          <cell r="AP191">
            <v>0</v>
          </cell>
          <cell r="AR191">
            <v>0</v>
          </cell>
          <cell r="AT191">
            <v>0</v>
          </cell>
          <cell r="AU191">
            <v>0</v>
          </cell>
          <cell r="AV191">
            <v>0</v>
          </cell>
          <cell r="AW191">
            <v>0</v>
          </cell>
          <cell r="AX191">
            <v>0</v>
          </cell>
          <cell r="AY191" t="str">
            <v>-</v>
          </cell>
          <cell r="AZ191">
            <v>0</v>
          </cell>
          <cell r="BC191">
            <v>170</v>
          </cell>
          <cell r="BD191">
            <v>0</v>
          </cell>
        </row>
        <row r="192">
          <cell r="H192" t="str">
            <v>TR555PSULTRALT</v>
          </cell>
          <cell r="I192" t="str">
            <v>NRJUL</v>
          </cell>
          <cell r="J192">
            <v>0</v>
          </cell>
          <cell r="K192">
            <v>0</v>
          </cell>
          <cell r="L192">
            <v>0</v>
          </cell>
          <cell r="M192">
            <v>0</v>
          </cell>
          <cell r="N192">
            <v>0</v>
          </cell>
          <cell r="O192">
            <v>0</v>
          </cell>
          <cell r="P192">
            <v>0</v>
          </cell>
          <cell r="Q192">
            <v>0</v>
          </cell>
          <cell r="R192">
            <v>0</v>
          </cell>
          <cell r="S192">
            <v>0</v>
          </cell>
          <cell r="T192" t="str">
            <v>-</v>
          </cell>
          <cell r="U192">
            <v>0</v>
          </cell>
          <cell r="V192">
            <v>0</v>
          </cell>
          <cell r="W192">
            <v>0</v>
          </cell>
          <cell r="X192">
            <v>0</v>
          </cell>
          <cell r="Z192">
            <v>0</v>
          </cell>
          <cell r="AA192">
            <v>0</v>
          </cell>
          <cell r="AB192">
            <v>0</v>
          </cell>
          <cell r="AC192">
            <v>0</v>
          </cell>
          <cell r="AD192">
            <v>0</v>
          </cell>
          <cell r="AE192" t="str">
            <v>-</v>
          </cell>
          <cell r="AF192">
            <v>0</v>
          </cell>
          <cell r="AH192">
            <v>0</v>
          </cell>
          <cell r="AJ192">
            <v>0</v>
          </cell>
          <cell r="AK192">
            <v>0</v>
          </cell>
          <cell r="AL192">
            <v>0</v>
          </cell>
          <cell r="AM192">
            <v>0</v>
          </cell>
          <cell r="AN192">
            <v>0</v>
          </cell>
          <cell r="AO192" t="str">
            <v>-</v>
          </cell>
          <cell r="AP192">
            <v>0</v>
          </cell>
          <cell r="AR192">
            <v>0</v>
          </cell>
          <cell r="AT192">
            <v>0</v>
          </cell>
          <cell r="AU192">
            <v>0</v>
          </cell>
          <cell r="AV192">
            <v>0</v>
          </cell>
          <cell r="AW192">
            <v>0</v>
          </cell>
          <cell r="AX192">
            <v>0</v>
          </cell>
          <cell r="AY192" t="str">
            <v>-</v>
          </cell>
          <cell r="AZ192">
            <v>0</v>
          </cell>
          <cell r="BC192">
            <v>171</v>
          </cell>
          <cell r="BD192">
            <v>0</v>
          </cell>
        </row>
        <row r="193">
          <cell r="H193" t="str">
            <v>TR555PSULTRAUP</v>
          </cell>
          <cell r="I193" t="str">
            <v>SPUL</v>
          </cell>
          <cell r="J193">
            <v>0</v>
          </cell>
          <cell r="K193">
            <v>0</v>
          </cell>
          <cell r="L193">
            <v>0</v>
          </cell>
          <cell r="M193">
            <v>0</v>
          </cell>
          <cell r="N193">
            <v>0</v>
          </cell>
          <cell r="O193">
            <v>2</v>
          </cell>
          <cell r="P193">
            <v>0</v>
          </cell>
          <cell r="Q193">
            <v>0</v>
          </cell>
          <cell r="R193">
            <v>0</v>
          </cell>
          <cell r="S193">
            <v>2</v>
          </cell>
          <cell r="T193" t="str">
            <v>-</v>
          </cell>
          <cell r="U193">
            <v>0</v>
          </cell>
          <cell r="V193">
            <v>0</v>
          </cell>
          <cell r="W193">
            <v>0</v>
          </cell>
          <cell r="X193">
            <v>0</v>
          </cell>
          <cell r="Z193">
            <v>0</v>
          </cell>
          <cell r="AA193">
            <v>0</v>
          </cell>
          <cell r="AB193">
            <v>0</v>
          </cell>
          <cell r="AC193">
            <v>2</v>
          </cell>
          <cell r="AD193">
            <v>0</v>
          </cell>
          <cell r="AE193" t="str">
            <v>STOP</v>
          </cell>
          <cell r="AF193">
            <v>0</v>
          </cell>
          <cell r="AH193">
            <v>0</v>
          </cell>
          <cell r="AJ193">
            <v>0</v>
          </cell>
          <cell r="AK193">
            <v>0</v>
          </cell>
          <cell r="AL193">
            <v>0</v>
          </cell>
          <cell r="AM193">
            <v>2</v>
          </cell>
          <cell r="AN193">
            <v>0</v>
          </cell>
          <cell r="AO193" t="str">
            <v>STOP</v>
          </cell>
          <cell r="AP193">
            <v>0</v>
          </cell>
          <cell r="AR193">
            <v>0</v>
          </cell>
          <cell r="AT193">
            <v>0</v>
          </cell>
          <cell r="AU193">
            <v>0</v>
          </cell>
          <cell r="AV193">
            <v>0</v>
          </cell>
          <cell r="AW193">
            <v>2</v>
          </cell>
          <cell r="AX193">
            <v>0</v>
          </cell>
          <cell r="AY193" t="str">
            <v>STOP</v>
          </cell>
          <cell r="AZ193">
            <v>0</v>
          </cell>
          <cell r="BC193">
            <v>172</v>
          </cell>
          <cell r="BD193">
            <v>0</v>
          </cell>
        </row>
        <row r="194">
          <cell r="H194" t="str">
            <v>TR555PSULTRAUR</v>
          </cell>
          <cell r="I194" t="str">
            <v>NRJR</v>
          </cell>
          <cell r="J194">
            <v>0</v>
          </cell>
          <cell r="K194">
            <v>0</v>
          </cell>
          <cell r="L194">
            <v>0</v>
          </cell>
          <cell r="M194">
            <v>0</v>
          </cell>
          <cell r="N194">
            <v>0</v>
          </cell>
          <cell r="O194">
            <v>6</v>
          </cell>
          <cell r="P194">
            <v>0</v>
          </cell>
          <cell r="Q194">
            <v>0</v>
          </cell>
          <cell r="R194">
            <v>0</v>
          </cell>
          <cell r="S194">
            <v>6</v>
          </cell>
          <cell r="T194" t="str">
            <v>-</v>
          </cell>
          <cell r="U194">
            <v>0</v>
          </cell>
          <cell r="V194">
            <v>0</v>
          </cell>
          <cell r="W194">
            <v>0</v>
          </cell>
          <cell r="X194">
            <v>0</v>
          </cell>
          <cell r="Z194">
            <v>0</v>
          </cell>
          <cell r="AA194">
            <v>0</v>
          </cell>
          <cell r="AB194">
            <v>0</v>
          </cell>
          <cell r="AC194">
            <v>6</v>
          </cell>
          <cell r="AD194">
            <v>0</v>
          </cell>
          <cell r="AE194" t="str">
            <v>STOP</v>
          </cell>
          <cell r="AF194">
            <v>0</v>
          </cell>
          <cell r="AH194">
            <v>0</v>
          </cell>
          <cell r="AJ194">
            <v>0</v>
          </cell>
          <cell r="AK194">
            <v>0</v>
          </cell>
          <cell r="AL194">
            <v>0</v>
          </cell>
          <cell r="AM194">
            <v>6</v>
          </cell>
          <cell r="AN194">
            <v>0</v>
          </cell>
          <cell r="AO194" t="str">
            <v>STOP</v>
          </cell>
          <cell r="AP194">
            <v>0</v>
          </cell>
          <cell r="AR194">
            <v>0</v>
          </cell>
          <cell r="AT194">
            <v>0</v>
          </cell>
          <cell r="AU194">
            <v>0</v>
          </cell>
          <cell r="AV194">
            <v>0</v>
          </cell>
          <cell r="AW194">
            <v>6</v>
          </cell>
          <cell r="AX194">
            <v>0</v>
          </cell>
          <cell r="AY194" t="str">
            <v>STOP</v>
          </cell>
          <cell r="AZ194">
            <v>0</v>
          </cell>
          <cell r="BC194">
            <v>173</v>
          </cell>
          <cell r="BD194">
            <v>0</v>
          </cell>
        </row>
        <row r="195">
          <cell r="H195" t="str">
            <v>TR555PSUUP3AD</v>
          </cell>
          <cell r="I195" t="str">
            <v>NNPJ</v>
          </cell>
          <cell r="J195">
            <v>0</v>
          </cell>
          <cell r="K195">
            <v>0</v>
          </cell>
          <cell r="L195">
            <v>0</v>
          </cell>
          <cell r="M195">
            <v>0</v>
          </cell>
          <cell r="N195">
            <v>0</v>
          </cell>
          <cell r="O195">
            <v>0</v>
          </cell>
          <cell r="P195">
            <v>0</v>
          </cell>
          <cell r="Q195">
            <v>0</v>
          </cell>
          <cell r="R195">
            <v>0</v>
          </cell>
          <cell r="S195">
            <v>0</v>
          </cell>
          <cell r="T195" t="str">
            <v>-</v>
          </cell>
          <cell r="U195">
            <v>0</v>
          </cell>
          <cell r="V195">
            <v>0</v>
          </cell>
          <cell r="W195">
            <v>0</v>
          </cell>
          <cell r="X195">
            <v>0</v>
          </cell>
          <cell r="Z195">
            <v>0</v>
          </cell>
          <cell r="AA195">
            <v>0</v>
          </cell>
          <cell r="AB195">
            <v>0</v>
          </cell>
          <cell r="AC195">
            <v>0</v>
          </cell>
          <cell r="AD195">
            <v>0</v>
          </cell>
          <cell r="AE195" t="str">
            <v>-</v>
          </cell>
          <cell r="AF195">
            <v>0</v>
          </cell>
          <cell r="AH195">
            <v>0</v>
          </cell>
          <cell r="AJ195">
            <v>0</v>
          </cell>
          <cell r="AK195">
            <v>0</v>
          </cell>
          <cell r="AL195">
            <v>0</v>
          </cell>
          <cell r="AM195">
            <v>0</v>
          </cell>
          <cell r="AN195">
            <v>0</v>
          </cell>
          <cell r="AO195" t="str">
            <v>-</v>
          </cell>
          <cell r="AP195">
            <v>0</v>
          </cell>
          <cell r="AR195">
            <v>0</v>
          </cell>
          <cell r="AT195">
            <v>0</v>
          </cell>
          <cell r="AU195">
            <v>0</v>
          </cell>
          <cell r="AV195">
            <v>0</v>
          </cell>
          <cell r="AW195">
            <v>0</v>
          </cell>
          <cell r="AX195">
            <v>0</v>
          </cell>
          <cell r="AY195" t="str">
            <v>-</v>
          </cell>
          <cell r="AZ195">
            <v>0</v>
          </cell>
          <cell r="BC195">
            <v>174</v>
          </cell>
          <cell r="BD195">
            <v>0</v>
          </cell>
        </row>
        <row r="196">
          <cell r="H196" t="str">
            <v>TR555RCPSULTRAUPLT</v>
          </cell>
          <cell r="I196" t="str">
            <v>NRPY</v>
          </cell>
          <cell r="J196">
            <v>0</v>
          </cell>
          <cell r="K196">
            <v>0</v>
          </cell>
          <cell r="L196">
            <v>0</v>
          </cell>
          <cell r="M196">
            <v>0</v>
          </cell>
          <cell r="N196">
            <v>0</v>
          </cell>
          <cell r="O196">
            <v>0</v>
          </cell>
          <cell r="P196">
            <v>0</v>
          </cell>
          <cell r="Q196">
            <v>0</v>
          </cell>
          <cell r="R196">
            <v>0</v>
          </cell>
          <cell r="S196">
            <v>0</v>
          </cell>
          <cell r="T196" t="str">
            <v>-</v>
          </cell>
          <cell r="U196">
            <v>0</v>
          </cell>
          <cell r="V196">
            <v>0</v>
          </cell>
          <cell r="W196">
            <v>0</v>
          </cell>
          <cell r="X196">
            <v>0</v>
          </cell>
          <cell r="Z196">
            <v>0</v>
          </cell>
          <cell r="AA196">
            <v>0</v>
          </cell>
          <cell r="AB196">
            <v>0</v>
          </cell>
          <cell r="AC196">
            <v>0</v>
          </cell>
          <cell r="AD196">
            <v>0</v>
          </cell>
          <cell r="AE196" t="str">
            <v>-</v>
          </cell>
          <cell r="AF196">
            <v>0</v>
          </cell>
          <cell r="AH196">
            <v>0</v>
          </cell>
          <cell r="AJ196">
            <v>0</v>
          </cell>
          <cell r="AK196">
            <v>0</v>
          </cell>
          <cell r="AL196">
            <v>0</v>
          </cell>
          <cell r="AM196">
            <v>0</v>
          </cell>
          <cell r="AN196">
            <v>0</v>
          </cell>
          <cell r="AO196" t="str">
            <v>-</v>
          </cell>
          <cell r="AP196">
            <v>0</v>
          </cell>
          <cell r="AR196">
            <v>0</v>
          </cell>
          <cell r="AT196">
            <v>0</v>
          </cell>
          <cell r="AU196">
            <v>0</v>
          </cell>
          <cell r="AV196">
            <v>0</v>
          </cell>
          <cell r="AW196">
            <v>0</v>
          </cell>
          <cell r="AX196">
            <v>0</v>
          </cell>
          <cell r="AY196" t="str">
            <v>-</v>
          </cell>
          <cell r="AZ196">
            <v>0</v>
          </cell>
          <cell r="BC196">
            <v>175</v>
          </cell>
          <cell r="BD196">
            <v>0</v>
          </cell>
        </row>
        <row r="197">
          <cell r="H197" t="str">
            <v>TR555RCPSUUPLT3AD</v>
          </cell>
          <cell r="I197" t="str">
            <v>NNAY</v>
          </cell>
          <cell r="J197">
            <v>0</v>
          </cell>
          <cell r="K197">
            <v>0</v>
          </cell>
          <cell r="L197">
            <v>0</v>
          </cell>
          <cell r="M197">
            <v>0</v>
          </cell>
          <cell r="N197">
            <v>0</v>
          </cell>
          <cell r="O197">
            <v>8</v>
          </cell>
          <cell r="P197">
            <v>25</v>
          </cell>
          <cell r="Q197">
            <v>67</v>
          </cell>
          <cell r="R197">
            <v>65</v>
          </cell>
          <cell r="S197">
            <v>10</v>
          </cell>
          <cell r="T197" t="str">
            <v>-</v>
          </cell>
          <cell r="U197">
            <v>0.32258064516129031</v>
          </cell>
          <cell r="V197">
            <v>30</v>
          </cell>
          <cell r="W197">
            <v>16</v>
          </cell>
          <cell r="X197">
            <v>30</v>
          </cell>
          <cell r="Z197">
            <v>31</v>
          </cell>
          <cell r="AA197">
            <v>9.3333333333333321</v>
          </cell>
          <cell r="AB197">
            <v>7</v>
          </cell>
          <cell r="AC197">
            <v>9</v>
          </cell>
          <cell r="AD197">
            <v>7</v>
          </cell>
          <cell r="AE197" t="str">
            <v>-</v>
          </cell>
          <cell r="AF197">
            <v>20</v>
          </cell>
          <cell r="AH197">
            <v>38</v>
          </cell>
          <cell r="AJ197">
            <v>40</v>
          </cell>
          <cell r="AK197">
            <v>7.2333333333333343</v>
          </cell>
          <cell r="AL197">
            <v>0</v>
          </cell>
          <cell r="AM197">
            <v>7</v>
          </cell>
          <cell r="AN197">
            <v>7</v>
          </cell>
          <cell r="AO197" t="str">
            <v>-</v>
          </cell>
          <cell r="AP197">
            <v>26</v>
          </cell>
          <cell r="AR197">
            <v>33</v>
          </cell>
          <cell r="AT197">
            <v>31</v>
          </cell>
          <cell r="AU197">
            <v>9.3333333333333321</v>
          </cell>
          <cell r="AV197">
            <v>7</v>
          </cell>
          <cell r="AW197">
            <v>9</v>
          </cell>
          <cell r="AX197">
            <v>7</v>
          </cell>
          <cell r="AY197" t="str">
            <v>-</v>
          </cell>
          <cell r="AZ197">
            <v>20</v>
          </cell>
          <cell r="BC197">
            <v>176</v>
          </cell>
          <cell r="BD197">
            <v>40</v>
          </cell>
        </row>
        <row r="198">
          <cell r="H198" t="str">
            <v>TR555RVCPSTULTRA</v>
          </cell>
          <cell r="I198" t="str">
            <v>SJRU</v>
          </cell>
          <cell r="J198">
            <v>0</v>
          </cell>
          <cell r="K198">
            <v>0</v>
          </cell>
          <cell r="L198">
            <v>0</v>
          </cell>
          <cell r="M198">
            <v>0</v>
          </cell>
          <cell r="N198">
            <v>0</v>
          </cell>
          <cell r="O198">
            <v>0</v>
          </cell>
          <cell r="P198">
            <v>0</v>
          </cell>
          <cell r="Q198">
            <v>0</v>
          </cell>
          <cell r="R198">
            <v>0</v>
          </cell>
          <cell r="S198">
            <v>0</v>
          </cell>
          <cell r="T198" t="str">
            <v>-</v>
          </cell>
          <cell r="U198">
            <v>0</v>
          </cell>
          <cell r="V198">
            <v>0</v>
          </cell>
          <cell r="W198">
            <v>0</v>
          </cell>
          <cell r="X198">
            <v>0</v>
          </cell>
          <cell r="Z198">
            <v>0</v>
          </cell>
          <cell r="AA198">
            <v>0</v>
          </cell>
          <cell r="AB198">
            <v>0</v>
          </cell>
          <cell r="AC198">
            <v>0</v>
          </cell>
          <cell r="AD198">
            <v>0</v>
          </cell>
          <cell r="AE198" t="str">
            <v>-</v>
          </cell>
          <cell r="AF198">
            <v>0</v>
          </cell>
          <cell r="AH198">
            <v>0</v>
          </cell>
          <cell r="AJ198">
            <v>0</v>
          </cell>
          <cell r="AK198">
            <v>0</v>
          </cell>
          <cell r="AL198">
            <v>0</v>
          </cell>
          <cell r="AM198">
            <v>0</v>
          </cell>
          <cell r="AN198">
            <v>0</v>
          </cell>
          <cell r="AO198" t="str">
            <v>-</v>
          </cell>
          <cell r="AP198">
            <v>0</v>
          </cell>
          <cell r="AR198">
            <v>0</v>
          </cell>
          <cell r="AT198">
            <v>0</v>
          </cell>
          <cell r="AU198">
            <v>0</v>
          </cell>
          <cell r="AV198">
            <v>0</v>
          </cell>
          <cell r="AW198">
            <v>0</v>
          </cell>
          <cell r="AX198">
            <v>0</v>
          </cell>
          <cell r="AY198" t="str">
            <v>-</v>
          </cell>
          <cell r="AZ198">
            <v>0</v>
          </cell>
          <cell r="BC198">
            <v>177</v>
          </cell>
          <cell r="BD198">
            <v>0</v>
          </cell>
        </row>
        <row r="199">
          <cell r="H199" t="str">
            <v>TR555RVCPSTULTRAUP</v>
          </cell>
          <cell r="I199" t="str">
            <v>SRUL</v>
          </cell>
          <cell r="J199">
            <v>0</v>
          </cell>
          <cell r="K199">
            <v>0</v>
          </cell>
          <cell r="L199">
            <v>0</v>
          </cell>
          <cell r="M199">
            <v>0</v>
          </cell>
          <cell r="N199">
            <v>0</v>
          </cell>
          <cell r="O199">
            <v>0</v>
          </cell>
          <cell r="P199">
            <v>0</v>
          </cell>
          <cell r="Q199">
            <v>0</v>
          </cell>
          <cell r="R199">
            <v>0</v>
          </cell>
          <cell r="S199">
            <v>0</v>
          </cell>
          <cell r="T199" t="str">
            <v>-</v>
          </cell>
          <cell r="U199">
            <v>0</v>
          </cell>
          <cell r="V199">
            <v>0</v>
          </cell>
          <cell r="W199">
            <v>0</v>
          </cell>
          <cell r="X199">
            <v>0</v>
          </cell>
          <cell r="Z199">
            <v>0</v>
          </cell>
          <cell r="AA199">
            <v>0</v>
          </cell>
          <cell r="AB199">
            <v>0</v>
          </cell>
          <cell r="AC199">
            <v>0</v>
          </cell>
          <cell r="AD199">
            <v>0</v>
          </cell>
          <cell r="AE199" t="str">
            <v>-</v>
          </cell>
          <cell r="AF199">
            <v>0</v>
          </cell>
          <cell r="AH199">
            <v>0</v>
          </cell>
          <cell r="AJ199">
            <v>0</v>
          </cell>
          <cell r="AK199">
            <v>0</v>
          </cell>
          <cell r="AL199">
            <v>0</v>
          </cell>
          <cell r="AM199">
            <v>0</v>
          </cell>
          <cell r="AN199">
            <v>0</v>
          </cell>
          <cell r="AO199" t="str">
            <v>-</v>
          </cell>
          <cell r="AP199">
            <v>0</v>
          </cell>
          <cell r="AR199">
            <v>0</v>
          </cell>
          <cell r="AT199">
            <v>0</v>
          </cell>
          <cell r="AU199">
            <v>0</v>
          </cell>
          <cell r="AV199">
            <v>0</v>
          </cell>
          <cell r="AW199">
            <v>0</v>
          </cell>
          <cell r="AX199">
            <v>0</v>
          </cell>
          <cell r="AY199" t="str">
            <v>-</v>
          </cell>
          <cell r="AZ199">
            <v>0</v>
          </cell>
          <cell r="BC199">
            <v>178</v>
          </cell>
          <cell r="BD199">
            <v>0</v>
          </cell>
        </row>
        <row r="200">
          <cell r="H200" t="str">
            <v>TR555RVCPSTULTRAUR</v>
          </cell>
          <cell r="I200" t="str">
            <v>NJRR</v>
          </cell>
          <cell r="J200">
            <v>0</v>
          </cell>
          <cell r="K200">
            <v>0</v>
          </cell>
          <cell r="L200">
            <v>0</v>
          </cell>
          <cell r="M200">
            <v>0</v>
          </cell>
          <cell r="N200">
            <v>0</v>
          </cell>
          <cell r="O200">
            <v>0</v>
          </cell>
          <cell r="P200">
            <v>0</v>
          </cell>
          <cell r="Q200">
            <v>0</v>
          </cell>
          <cell r="R200">
            <v>0</v>
          </cell>
          <cell r="S200">
            <v>0</v>
          </cell>
          <cell r="T200" t="str">
            <v>-</v>
          </cell>
          <cell r="U200">
            <v>0</v>
          </cell>
          <cell r="V200">
            <v>0</v>
          </cell>
          <cell r="W200">
            <v>0</v>
          </cell>
          <cell r="X200">
            <v>0</v>
          </cell>
          <cell r="Z200">
            <v>0</v>
          </cell>
          <cell r="AA200">
            <v>0</v>
          </cell>
          <cell r="AB200">
            <v>0</v>
          </cell>
          <cell r="AC200">
            <v>0</v>
          </cell>
          <cell r="AD200">
            <v>0</v>
          </cell>
          <cell r="AE200" t="str">
            <v>-</v>
          </cell>
          <cell r="AF200">
            <v>0</v>
          </cell>
          <cell r="AH200">
            <v>0</v>
          </cell>
          <cell r="AJ200">
            <v>0</v>
          </cell>
          <cell r="AK200">
            <v>0</v>
          </cell>
          <cell r="AL200">
            <v>0</v>
          </cell>
          <cell r="AM200">
            <v>0</v>
          </cell>
          <cell r="AN200">
            <v>0</v>
          </cell>
          <cell r="AO200" t="str">
            <v>-</v>
          </cell>
          <cell r="AP200">
            <v>0</v>
          </cell>
          <cell r="AR200">
            <v>0</v>
          </cell>
          <cell r="AT200">
            <v>0</v>
          </cell>
          <cell r="AU200">
            <v>0</v>
          </cell>
          <cell r="AV200">
            <v>0</v>
          </cell>
          <cell r="AW200">
            <v>0</v>
          </cell>
          <cell r="AX200">
            <v>0</v>
          </cell>
          <cell r="AY200" t="str">
            <v>-</v>
          </cell>
          <cell r="AZ200">
            <v>0</v>
          </cell>
          <cell r="BC200">
            <v>179</v>
          </cell>
          <cell r="BD200">
            <v>0</v>
          </cell>
        </row>
        <row r="201">
          <cell r="H201" t="str">
            <v>TR555RVCPSULTRALT</v>
          </cell>
          <cell r="I201" t="str">
            <v>NRHY</v>
          </cell>
          <cell r="J201">
            <v>0</v>
          </cell>
          <cell r="K201">
            <v>0</v>
          </cell>
          <cell r="L201">
            <v>0</v>
          </cell>
          <cell r="M201">
            <v>0</v>
          </cell>
          <cell r="N201">
            <v>0</v>
          </cell>
          <cell r="O201">
            <v>0</v>
          </cell>
          <cell r="P201">
            <v>0</v>
          </cell>
          <cell r="Q201">
            <v>0</v>
          </cell>
          <cell r="R201">
            <v>0</v>
          </cell>
          <cell r="S201">
            <v>0</v>
          </cell>
          <cell r="T201" t="str">
            <v>-</v>
          </cell>
          <cell r="U201">
            <v>0</v>
          </cell>
          <cell r="V201">
            <v>0</v>
          </cell>
          <cell r="W201">
            <v>0</v>
          </cell>
          <cell r="X201">
            <v>0</v>
          </cell>
          <cell r="Z201">
            <v>0</v>
          </cell>
          <cell r="AA201">
            <v>0</v>
          </cell>
          <cell r="AB201">
            <v>0</v>
          </cell>
          <cell r="AC201">
            <v>0</v>
          </cell>
          <cell r="AD201">
            <v>0</v>
          </cell>
          <cell r="AE201" t="str">
            <v>-</v>
          </cell>
          <cell r="AF201">
            <v>0</v>
          </cell>
          <cell r="AH201">
            <v>0</v>
          </cell>
          <cell r="AJ201">
            <v>0</v>
          </cell>
          <cell r="AK201">
            <v>0</v>
          </cell>
          <cell r="AL201">
            <v>0</v>
          </cell>
          <cell r="AM201">
            <v>0</v>
          </cell>
          <cell r="AN201">
            <v>0</v>
          </cell>
          <cell r="AO201" t="str">
            <v>-</v>
          </cell>
          <cell r="AP201">
            <v>0</v>
          </cell>
          <cell r="AR201">
            <v>0</v>
          </cell>
          <cell r="AT201">
            <v>0</v>
          </cell>
          <cell r="AU201">
            <v>0</v>
          </cell>
          <cell r="AV201">
            <v>0</v>
          </cell>
          <cell r="AW201">
            <v>0</v>
          </cell>
          <cell r="AX201">
            <v>0</v>
          </cell>
          <cell r="AY201" t="str">
            <v>-</v>
          </cell>
          <cell r="AZ201">
            <v>0</v>
          </cell>
          <cell r="BC201">
            <v>180</v>
          </cell>
          <cell r="BD201">
            <v>0</v>
          </cell>
        </row>
        <row r="202">
          <cell r="H202" t="str">
            <v>TR555RVCULTRA</v>
          </cell>
          <cell r="I202" t="str">
            <v>SRKU</v>
          </cell>
          <cell r="J202">
            <v>0</v>
          </cell>
          <cell r="K202">
            <v>0</v>
          </cell>
          <cell r="L202">
            <v>0</v>
          </cell>
          <cell r="M202">
            <v>0</v>
          </cell>
          <cell r="N202">
            <v>0</v>
          </cell>
          <cell r="O202">
            <v>0</v>
          </cell>
          <cell r="P202">
            <v>0</v>
          </cell>
          <cell r="Q202">
            <v>0</v>
          </cell>
          <cell r="R202">
            <v>0</v>
          </cell>
          <cell r="S202">
            <v>0</v>
          </cell>
          <cell r="T202" t="str">
            <v>-</v>
          </cell>
          <cell r="U202">
            <v>0</v>
          </cell>
          <cell r="V202">
            <v>0</v>
          </cell>
          <cell r="W202">
            <v>0</v>
          </cell>
          <cell r="X202">
            <v>0</v>
          </cell>
          <cell r="Z202">
            <v>0</v>
          </cell>
          <cell r="AA202">
            <v>0</v>
          </cell>
          <cell r="AB202">
            <v>0</v>
          </cell>
          <cell r="AC202">
            <v>0</v>
          </cell>
          <cell r="AD202">
            <v>0</v>
          </cell>
          <cell r="AE202" t="str">
            <v>-</v>
          </cell>
          <cell r="AF202">
            <v>0</v>
          </cell>
          <cell r="AH202">
            <v>0</v>
          </cell>
          <cell r="AJ202">
            <v>0</v>
          </cell>
          <cell r="AK202">
            <v>0</v>
          </cell>
          <cell r="AL202">
            <v>0</v>
          </cell>
          <cell r="AM202">
            <v>0</v>
          </cell>
          <cell r="AN202">
            <v>0</v>
          </cell>
          <cell r="AO202" t="str">
            <v>-</v>
          </cell>
          <cell r="AP202">
            <v>0</v>
          </cell>
          <cell r="AR202">
            <v>0</v>
          </cell>
          <cell r="AT202">
            <v>0</v>
          </cell>
          <cell r="AU202">
            <v>0</v>
          </cell>
          <cell r="AV202">
            <v>0</v>
          </cell>
          <cell r="AW202">
            <v>0</v>
          </cell>
          <cell r="AX202">
            <v>0</v>
          </cell>
          <cell r="AY202" t="str">
            <v>-</v>
          </cell>
          <cell r="AZ202">
            <v>0</v>
          </cell>
          <cell r="BC202">
            <v>181</v>
          </cell>
          <cell r="BD202">
            <v>0</v>
          </cell>
        </row>
        <row r="203">
          <cell r="H203" t="str">
            <v>TR555RVCULTRAUP</v>
          </cell>
          <cell r="I203">
            <v>0</v>
          </cell>
          <cell r="J203">
            <v>0</v>
          </cell>
          <cell r="K203">
            <v>0</v>
          </cell>
          <cell r="L203">
            <v>0</v>
          </cell>
          <cell r="M203">
            <v>0</v>
          </cell>
          <cell r="N203">
            <v>0</v>
          </cell>
          <cell r="O203">
            <v>15</v>
          </cell>
          <cell r="P203">
            <v>0</v>
          </cell>
          <cell r="Q203">
            <v>0</v>
          </cell>
          <cell r="R203">
            <v>0</v>
          </cell>
          <cell r="S203">
            <v>15</v>
          </cell>
          <cell r="T203" t="str">
            <v>-</v>
          </cell>
          <cell r="U203">
            <v>0</v>
          </cell>
          <cell r="V203">
            <v>0</v>
          </cell>
          <cell r="W203">
            <v>0</v>
          </cell>
          <cell r="X203">
            <v>0</v>
          </cell>
          <cell r="Z203">
            <v>0</v>
          </cell>
          <cell r="AA203">
            <v>0</v>
          </cell>
          <cell r="AB203">
            <v>0</v>
          </cell>
          <cell r="AC203">
            <v>15</v>
          </cell>
          <cell r="AD203">
            <v>0</v>
          </cell>
          <cell r="AE203" t="str">
            <v>STOP</v>
          </cell>
          <cell r="AF203">
            <v>0</v>
          </cell>
          <cell r="AH203">
            <v>0</v>
          </cell>
          <cell r="AJ203">
            <v>0</v>
          </cell>
          <cell r="AK203">
            <v>0</v>
          </cell>
          <cell r="AL203">
            <v>0</v>
          </cell>
          <cell r="AM203">
            <v>15</v>
          </cell>
          <cell r="AN203">
            <v>0</v>
          </cell>
          <cell r="AO203" t="str">
            <v>STOP</v>
          </cell>
          <cell r="AP203">
            <v>0</v>
          </cell>
          <cell r="AR203">
            <v>0</v>
          </cell>
          <cell r="AT203">
            <v>0</v>
          </cell>
          <cell r="AU203">
            <v>0</v>
          </cell>
          <cell r="AV203">
            <v>0</v>
          </cell>
          <cell r="AW203">
            <v>15</v>
          </cell>
          <cell r="AX203">
            <v>0</v>
          </cell>
          <cell r="AY203" t="str">
            <v>STOP</v>
          </cell>
          <cell r="AZ203">
            <v>0</v>
          </cell>
          <cell r="BC203">
            <v>182</v>
          </cell>
          <cell r="BD203">
            <v>0</v>
          </cell>
        </row>
        <row r="204">
          <cell r="H204" t="str">
            <v>TR555RVCUUP3AD</v>
          </cell>
          <cell r="I204" t="str">
            <v>NNASC</v>
          </cell>
          <cell r="J204">
            <v>0</v>
          </cell>
          <cell r="K204">
            <v>0</v>
          </cell>
          <cell r="L204">
            <v>0</v>
          </cell>
          <cell r="M204">
            <v>0</v>
          </cell>
          <cell r="N204">
            <v>0</v>
          </cell>
          <cell r="O204">
            <v>0</v>
          </cell>
          <cell r="P204">
            <v>0</v>
          </cell>
          <cell r="Q204">
            <v>0</v>
          </cell>
          <cell r="R204">
            <v>0</v>
          </cell>
          <cell r="S204">
            <v>0</v>
          </cell>
          <cell r="T204" t="str">
            <v>-</v>
          </cell>
          <cell r="U204">
            <v>0</v>
          </cell>
          <cell r="V204">
            <v>0</v>
          </cell>
          <cell r="W204">
            <v>0</v>
          </cell>
          <cell r="X204">
            <v>0</v>
          </cell>
          <cell r="Z204">
            <v>0</v>
          </cell>
          <cell r="AA204">
            <v>0</v>
          </cell>
          <cell r="AB204">
            <v>0</v>
          </cell>
          <cell r="AC204">
            <v>0</v>
          </cell>
          <cell r="AD204">
            <v>0</v>
          </cell>
          <cell r="AE204" t="str">
            <v>-</v>
          </cell>
          <cell r="AF204">
            <v>0</v>
          </cell>
          <cell r="AH204">
            <v>0</v>
          </cell>
          <cell r="AJ204">
            <v>0</v>
          </cell>
          <cell r="AK204">
            <v>0</v>
          </cell>
          <cell r="AL204">
            <v>0</v>
          </cell>
          <cell r="AM204">
            <v>0</v>
          </cell>
          <cell r="AN204">
            <v>0</v>
          </cell>
          <cell r="AO204" t="str">
            <v>-</v>
          </cell>
          <cell r="AP204">
            <v>0</v>
          </cell>
          <cell r="AR204">
            <v>0</v>
          </cell>
          <cell r="AT204">
            <v>0</v>
          </cell>
          <cell r="AU204">
            <v>0</v>
          </cell>
          <cell r="AV204">
            <v>0</v>
          </cell>
          <cell r="AW204">
            <v>0</v>
          </cell>
          <cell r="AX204">
            <v>0</v>
          </cell>
          <cell r="AY204" t="str">
            <v>-</v>
          </cell>
          <cell r="AZ204">
            <v>0</v>
          </cell>
          <cell r="BC204">
            <v>183</v>
          </cell>
          <cell r="BD204">
            <v>0</v>
          </cell>
        </row>
        <row r="205">
          <cell r="H205" t="str">
            <v>TR555ULTRA</v>
          </cell>
          <cell r="I205" t="str">
            <v>SPMU</v>
          </cell>
          <cell r="J205">
            <v>0</v>
          </cell>
          <cell r="K205">
            <v>0</v>
          </cell>
          <cell r="L205">
            <v>0</v>
          </cell>
          <cell r="M205">
            <v>0</v>
          </cell>
          <cell r="N205">
            <v>0</v>
          </cell>
          <cell r="O205">
            <v>0</v>
          </cell>
          <cell r="P205">
            <v>0</v>
          </cell>
          <cell r="Q205">
            <v>0</v>
          </cell>
          <cell r="R205">
            <v>0</v>
          </cell>
          <cell r="S205">
            <v>0</v>
          </cell>
          <cell r="T205" t="str">
            <v>-</v>
          </cell>
          <cell r="U205">
            <v>0</v>
          </cell>
          <cell r="V205">
            <v>0</v>
          </cell>
          <cell r="W205">
            <v>0</v>
          </cell>
          <cell r="X205">
            <v>0</v>
          </cell>
          <cell r="Z205">
            <v>0</v>
          </cell>
          <cell r="AA205">
            <v>0</v>
          </cell>
          <cell r="AB205">
            <v>0</v>
          </cell>
          <cell r="AC205">
            <v>0</v>
          </cell>
          <cell r="AD205">
            <v>0</v>
          </cell>
          <cell r="AE205" t="str">
            <v>-</v>
          </cell>
          <cell r="AF205">
            <v>0</v>
          </cell>
          <cell r="AH205">
            <v>0</v>
          </cell>
          <cell r="AJ205">
            <v>0</v>
          </cell>
          <cell r="AK205">
            <v>0</v>
          </cell>
          <cell r="AL205">
            <v>0</v>
          </cell>
          <cell r="AM205">
            <v>0</v>
          </cell>
          <cell r="AN205">
            <v>0</v>
          </cell>
          <cell r="AO205" t="str">
            <v>-</v>
          </cell>
          <cell r="AP205">
            <v>0</v>
          </cell>
          <cell r="AR205">
            <v>0</v>
          </cell>
          <cell r="AT205">
            <v>0</v>
          </cell>
          <cell r="AU205">
            <v>0</v>
          </cell>
          <cell r="AV205">
            <v>0</v>
          </cell>
          <cell r="AW205">
            <v>0</v>
          </cell>
          <cell r="AX205">
            <v>0</v>
          </cell>
          <cell r="AY205" t="str">
            <v>-</v>
          </cell>
          <cell r="AZ205">
            <v>0</v>
          </cell>
          <cell r="BC205">
            <v>184</v>
          </cell>
          <cell r="BD205">
            <v>0</v>
          </cell>
        </row>
        <row r="206">
          <cell r="H206" t="str">
            <v>TR555ULTRAUP</v>
          </cell>
          <cell r="I206" t="str">
            <v>SSU</v>
          </cell>
          <cell r="J206">
            <v>0</v>
          </cell>
          <cell r="K206">
            <v>0</v>
          </cell>
          <cell r="L206">
            <v>0</v>
          </cell>
          <cell r="M206">
            <v>0</v>
          </cell>
          <cell r="N206">
            <v>0</v>
          </cell>
          <cell r="O206">
            <v>2</v>
          </cell>
          <cell r="P206">
            <v>0</v>
          </cell>
          <cell r="Q206">
            <v>0</v>
          </cell>
          <cell r="R206">
            <v>0</v>
          </cell>
          <cell r="S206">
            <v>2</v>
          </cell>
          <cell r="T206" t="str">
            <v>-</v>
          </cell>
          <cell r="U206">
            <v>0</v>
          </cell>
          <cell r="V206">
            <v>0</v>
          </cell>
          <cell r="W206">
            <v>0</v>
          </cell>
          <cell r="X206">
            <v>0</v>
          </cell>
          <cell r="Z206">
            <v>0</v>
          </cell>
          <cell r="AA206">
            <v>0</v>
          </cell>
          <cell r="AB206">
            <v>0</v>
          </cell>
          <cell r="AC206">
            <v>2</v>
          </cell>
          <cell r="AD206">
            <v>0</v>
          </cell>
          <cell r="AE206" t="str">
            <v>STOP</v>
          </cell>
          <cell r="AF206">
            <v>0</v>
          </cell>
          <cell r="AH206">
            <v>0</v>
          </cell>
          <cell r="AJ206">
            <v>0</v>
          </cell>
          <cell r="AK206">
            <v>0</v>
          </cell>
          <cell r="AL206">
            <v>0</v>
          </cell>
          <cell r="AM206">
            <v>2</v>
          </cell>
          <cell r="AN206">
            <v>0</v>
          </cell>
          <cell r="AO206" t="str">
            <v>STOP</v>
          </cell>
          <cell r="AP206">
            <v>0</v>
          </cell>
          <cell r="AR206">
            <v>0</v>
          </cell>
          <cell r="AT206">
            <v>0</v>
          </cell>
          <cell r="AU206">
            <v>0</v>
          </cell>
          <cell r="AV206">
            <v>0</v>
          </cell>
          <cell r="AW206">
            <v>2</v>
          </cell>
          <cell r="AX206">
            <v>0</v>
          </cell>
          <cell r="AY206" t="str">
            <v>STOP</v>
          </cell>
          <cell r="AZ206">
            <v>0</v>
          </cell>
          <cell r="BC206">
            <v>185</v>
          </cell>
          <cell r="BD206">
            <v>0</v>
          </cell>
        </row>
        <row r="207">
          <cell r="H207" t="str">
            <v>TR605CEHDFAUUB3A</v>
          </cell>
          <cell r="I207" t="str">
            <v>NPCJ</v>
          </cell>
          <cell r="J207">
            <v>0</v>
          </cell>
          <cell r="K207">
            <v>0</v>
          </cell>
          <cell r="L207">
            <v>0</v>
          </cell>
          <cell r="M207">
            <v>0</v>
          </cell>
          <cell r="N207">
            <v>0</v>
          </cell>
          <cell r="O207">
            <v>1</v>
          </cell>
          <cell r="P207">
            <v>0</v>
          </cell>
          <cell r="Q207">
            <v>0</v>
          </cell>
          <cell r="R207">
            <v>0</v>
          </cell>
          <cell r="S207">
            <v>1</v>
          </cell>
          <cell r="T207" t="str">
            <v>-</v>
          </cell>
          <cell r="U207">
            <v>0</v>
          </cell>
          <cell r="V207">
            <v>0</v>
          </cell>
          <cell r="W207">
            <v>0</v>
          </cell>
          <cell r="X207">
            <v>0</v>
          </cell>
          <cell r="Z207">
            <v>0</v>
          </cell>
          <cell r="AA207">
            <v>0</v>
          </cell>
          <cell r="AB207">
            <v>0</v>
          </cell>
          <cell r="AC207">
            <v>1</v>
          </cell>
          <cell r="AD207">
            <v>0</v>
          </cell>
          <cell r="AE207" t="str">
            <v>STOP</v>
          </cell>
          <cell r="AF207">
            <v>0</v>
          </cell>
          <cell r="AH207">
            <v>0</v>
          </cell>
          <cell r="AJ207">
            <v>0</v>
          </cell>
          <cell r="AK207">
            <v>0</v>
          </cell>
          <cell r="AL207">
            <v>0</v>
          </cell>
          <cell r="AM207">
            <v>1</v>
          </cell>
          <cell r="AN207">
            <v>0</v>
          </cell>
          <cell r="AO207" t="str">
            <v>STOP</v>
          </cell>
          <cell r="AP207">
            <v>0</v>
          </cell>
          <cell r="AR207">
            <v>0</v>
          </cell>
          <cell r="AT207">
            <v>0</v>
          </cell>
          <cell r="AU207">
            <v>0</v>
          </cell>
          <cell r="AV207">
            <v>0</v>
          </cell>
          <cell r="AW207">
            <v>1</v>
          </cell>
          <cell r="AX207">
            <v>0</v>
          </cell>
          <cell r="AY207" t="str">
            <v>STOP</v>
          </cell>
          <cell r="AZ207">
            <v>0</v>
          </cell>
          <cell r="BC207">
            <v>186</v>
          </cell>
          <cell r="BD207">
            <v>0</v>
          </cell>
        </row>
        <row r="208">
          <cell r="H208" t="str">
            <v>TR605CEREGUUB3A</v>
          </cell>
          <cell r="I208" t="str">
            <v>NPCK</v>
          </cell>
          <cell r="J208">
            <v>0</v>
          </cell>
          <cell r="K208">
            <v>0</v>
          </cell>
          <cell r="L208">
            <v>0</v>
          </cell>
          <cell r="M208">
            <v>0</v>
          </cell>
          <cell r="N208">
            <v>0</v>
          </cell>
          <cell r="O208">
            <v>4</v>
          </cell>
          <cell r="P208">
            <v>0</v>
          </cell>
          <cell r="Q208">
            <v>0</v>
          </cell>
          <cell r="R208">
            <v>0</v>
          </cell>
          <cell r="S208">
            <v>4</v>
          </cell>
          <cell r="T208" t="str">
            <v>-</v>
          </cell>
          <cell r="U208">
            <v>0</v>
          </cell>
          <cell r="V208">
            <v>0</v>
          </cell>
          <cell r="W208">
            <v>0</v>
          </cell>
          <cell r="X208">
            <v>0</v>
          </cell>
          <cell r="Z208">
            <v>0</v>
          </cell>
          <cell r="AA208">
            <v>0</v>
          </cell>
          <cell r="AB208">
            <v>0</v>
          </cell>
          <cell r="AC208">
            <v>4</v>
          </cell>
          <cell r="AD208">
            <v>0</v>
          </cell>
          <cell r="AE208" t="str">
            <v>STOP</v>
          </cell>
          <cell r="AF208">
            <v>0</v>
          </cell>
          <cell r="AH208">
            <v>0</v>
          </cell>
          <cell r="AJ208">
            <v>0</v>
          </cell>
          <cell r="AK208">
            <v>0</v>
          </cell>
          <cell r="AL208">
            <v>0</v>
          </cell>
          <cell r="AM208">
            <v>4</v>
          </cell>
          <cell r="AN208">
            <v>0</v>
          </cell>
          <cell r="AO208" t="str">
            <v>STOP</v>
          </cell>
          <cell r="AP208">
            <v>0</v>
          </cell>
          <cell r="AR208">
            <v>0</v>
          </cell>
          <cell r="AT208">
            <v>0</v>
          </cell>
          <cell r="AU208">
            <v>0</v>
          </cell>
          <cell r="AV208">
            <v>0</v>
          </cell>
          <cell r="AW208">
            <v>4</v>
          </cell>
          <cell r="AX208">
            <v>0</v>
          </cell>
          <cell r="AY208" t="str">
            <v>STOP</v>
          </cell>
          <cell r="AZ208">
            <v>0</v>
          </cell>
          <cell r="BC208">
            <v>187</v>
          </cell>
          <cell r="BD208">
            <v>0</v>
          </cell>
        </row>
        <row r="209">
          <cell r="H209" t="str">
            <v>TR605CEU</v>
          </cell>
          <cell r="I209" t="str">
            <v>RJCE</v>
          </cell>
          <cell r="J209">
            <v>0</v>
          </cell>
          <cell r="K209">
            <v>0</v>
          </cell>
          <cell r="L209">
            <v>0</v>
          </cell>
          <cell r="M209">
            <v>0</v>
          </cell>
          <cell r="N209">
            <v>0</v>
          </cell>
          <cell r="O209">
            <v>0</v>
          </cell>
          <cell r="P209">
            <v>0</v>
          </cell>
          <cell r="Q209">
            <v>0</v>
          </cell>
          <cell r="R209">
            <v>0</v>
          </cell>
          <cell r="S209">
            <v>0</v>
          </cell>
          <cell r="T209" t="str">
            <v>-</v>
          </cell>
          <cell r="U209">
            <v>0</v>
          </cell>
          <cell r="V209">
            <v>0</v>
          </cell>
          <cell r="W209">
            <v>0</v>
          </cell>
          <cell r="X209">
            <v>0</v>
          </cell>
          <cell r="Z209">
            <v>0</v>
          </cell>
          <cell r="AA209">
            <v>0</v>
          </cell>
          <cell r="AB209">
            <v>0</v>
          </cell>
          <cell r="AC209">
            <v>0</v>
          </cell>
          <cell r="AD209">
            <v>0</v>
          </cell>
          <cell r="AE209" t="str">
            <v>-</v>
          </cell>
          <cell r="AF209">
            <v>0</v>
          </cell>
          <cell r="AH209">
            <v>0</v>
          </cell>
          <cell r="AJ209">
            <v>0</v>
          </cell>
          <cell r="AK209">
            <v>0</v>
          </cell>
          <cell r="AL209">
            <v>0</v>
          </cell>
          <cell r="AM209">
            <v>0</v>
          </cell>
          <cell r="AN209">
            <v>0</v>
          </cell>
          <cell r="AO209" t="str">
            <v>-</v>
          </cell>
          <cell r="AP209">
            <v>0</v>
          </cell>
          <cell r="AR209">
            <v>0</v>
          </cell>
          <cell r="AT209">
            <v>0</v>
          </cell>
          <cell r="AU209">
            <v>0</v>
          </cell>
          <cell r="AV209">
            <v>0</v>
          </cell>
          <cell r="AW209">
            <v>0</v>
          </cell>
          <cell r="AX209">
            <v>0</v>
          </cell>
          <cell r="AY209" t="str">
            <v>-</v>
          </cell>
          <cell r="AZ209">
            <v>0</v>
          </cell>
          <cell r="BC209">
            <v>188</v>
          </cell>
          <cell r="BD209">
            <v>0</v>
          </cell>
        </row>
        <row r="210">
          <cell r="H210" t="str">
            <v>TR605CEULTRA</v>
          </cell>
          <cell r="I210" t="str">
            <v>RJCU</v>
          </cell>
          <cell r="J210">
            <v>0</v>
          </cell>
          <cell r="K210">
            <v>0</v>
          </cell>
          <cell r="L210">
            <v>0</v>
          </cell>
          <cell r="M210">
            <v>0</v>
          </cell>
          <cell r="N210">
            <v>0</v>
          </cell>
          <cell r="O210">
            <v>0</v>
          </cell>
          <cell r="P210">
            <v>0</v>
          </cell>
          <cell r="Q210">
            <v>0</v>
          </cell>
          <cell r="R210">
            <v>0</v>
          </cell>
          <cell r="S210">
            <v>0</v>
          </cell>
          <cell r="T210" t="str">
            <v>-</v>
          </cell>
          <cell r="U210">
            <v>0</v>
          </cell>
          <cell r="V210">
            <v>0</v>
          </cell>
          <cell r="W210">
            <v>0</v>
          </cell>
          <cell r="X210">
            <v>0</v>
          </cell>
          <cell r="Z210">
            <v>0</v>
          </cell>
          <cell r="AA210">
            <v>0</v>
          </cell>
          <cell r="AB210">
            <v>0</v>
          </cell>
          <cell r="AC210">
            <v>0</v>
          </cell>
          <cell r="AD210">
            <v>0</v>
          </cell>
          <cell r="AE210" t="str">
            <v>-</v>
          </cell>
          <cell r="AF210">
            <v>0</v>
          </cell>
          <cell r="AH210">
            <v>0</v>
          </cell>
          <cell r="AJ210">
            <v>0</v>
          </cell>
          <cell r="AK210">
            <v>0</v>
          </cell>
          <cell r="AL210">
            <v>0</v>
          </cell>
          <cell r="AM210">
            <v>0</v>
          </cell>
          <cell r="AN210">
            <v>0</v>
          </cell>
          <cell r="AO210" t="str">
            <v>-</v>
          </cell>
          <cell r="AP210">
            <v>0</v>
          </cell>
          <cell r="AR210">
            <v>0</v>
          </cell>
          <cell r="AT210">
            <v>0</v>
          </cell>
          <cell r="AU210">
            <v>0</v>
          </cell>
          <cell r="AV210">
            <v>0</v>
          </cell>
          <cell r="AW210">
            <v>0</v>
          </cell>
          <cell r="AX210">
            <v>0</v>
          </cell>
          <cell r="AY210" t="str">
            <v>-</v>
          </cell>
          <cell r="AZ210">
            <v>0</v>
          </cell>
          <cell r="BC210">
            <v>189</v>
          </cell>
          <cell r="BD210">
            <v>0</v>
          </cell>
        </row>
        <row r="211">
          <cell r="H211" t="str">
            <v>TR605CEULTRADB</v>
          </cell>
          <cell r="I211">
            <v>0</v>
          </cell>
          <cell r="J211">
            <v>0</v>
          </cell>
          <cell r="K211">
            <v>0</v>
          </cell>
          <cell r="L211">
            <v>0</v>
          </cell>
          <cell r="M211">
            <v>0</v>
          </cell>
          <cell r="N211">
            <v>0</v>
          </cell>
          <cell r="O211">
            <v>0</v>
          </cell>
          <cell r="P211">
            <v>0</v>
          </cell>
          <cell r="Q211">
            <v>0</v>
          </cell>
          <cell r="R211">
            <v>0</v>
          </cell>
          <cell r="S211">
            <v>0</v>
          </cell>
          <cell r="T211" t="str">
            <v>-</v>
          </cell>
          <cell r="U211">
            <v>0</v>
          </cell>
          <cell r="V211">
            <v>0</v>
          </cell>
          <cell r="W211">
            <v>0</v>
          </cell>
          <cell r="X211">
            <v>0</v>
          </cell>
          <cell r="Z211">
            <v>0</v>
          </cell>
          <cell r="AA211">
            <v>0</v>
          </cell>
          <cell r="AB211">
            <v>0</v>
          </cell>
          <cell r="AC211">
            <v>0</v>
          </cell>
          <cell r="AD211">
            <v>0</v>
          </cell>
          <cell r="AE211" t="str">
            <v>-</v>
          </cell>
          <cell r="AF211">
            <v>0</v>
          </cell>
          <cell r="AH211">
            <v>0</v>
          </cell>
          <cell r="AJ211">
            <v>0</v>
          </cell>
          <cell r="AK211">
            <v>0</v>
          </cell>
          <cell r="AL211">
            <v>0</v>
          </cell>
          <cell r="AM211">
            <v>0</v>
          </cell>
          <cell r="AN211">
            <v>0</v>
          </cell>
          <cell r="AO211" t="str">
            <v>-</v>
          </cell>
          <cell r="AP211">
            <v>0</v>
          </cell>
          <cell r="AR211">
            <v>0</v>
          </cell>
          <cell r="AT211">
            <v>0</v>
          </cell>
          <cell r="AU211">
            <v>0</v>
          </cell>
          <cell r="AV211">
            <v>0</v>
          </cell>
          <cell r="AW211">
            <v>0</v>
          </cell>
          <cell r="AX211">
            <v>0</v>
          </cell>
          <cell r="AY211" t="str">
            <v>-</v>
          </cell>
          <cell r="AZ211">
            <v>0</v>
          </cell>
          <cell r="BC211">
            <v>190</v>
          </cell>
          <cell r="BD211">
            <v>0</v>
          </cell>
        </row>
        <row r="212">
          <cell r="H212" t="str">
            <v>TR605CEULTRAUP</v>
          </cell>
          <cell r="I212" t="str">
            <v>NJCS</v>
          </cell>
          <cell r="J212">
            <v>0</v>
          </cell>
          <cell r="K212">
            <v>0</v>
          </cell>
          <cell r="L212">
            <v>0</v>
          </cell>
          <cell r="M212">
            <v>0</v>
          </cell>
          <cell r="N212">
            <v>0</v>
          </cell>
          <cell r="O212">
            <v>2</v>
          </cell>
          <cell r="P212">
            <v>0</v>
          </cell>
          <cell r="Q212">
            <v>0</v>
          </cell>
          <cell r="R212">
            <v>0</v>
          </cell>
          <cell r="S212">
            <v>2</v>
          </cell>
          <cell r="T212" t="str">
            <v>-</v>
          </cell>
          <cell r="U212">
            <v>0</v>
          </cell>
          <cell r="V212">
            <v>0</v>
          </cell>
          <cell r="W212">
            <v>0</v>
          </cell>
          <cell r="X212">
            <v>0</v>
          </cell>
          <cell r="Z212">
            <v>0</v>
          </cell>
          <cell r="AA212">
            <v>0</v>
          </cell>
          <cell r="AB212">
            <v>0</v>
          </cell>
          <cell r="AC212">
            <v>2</v>
          </cell>
          <cell r="AD212">
            <v>0</v>
          </cell>
          <cell r="AE212" t="str">
            <v>STOP</v>
          </cell>
          <cell r="AF212">
            <v>0</v>
          </cell>
          <cell r="AH212">
            <v>0</v>
          </cell>
          <cell r="AJ212">
            <v>0</v>
          </cell>
          <cell r="AK212">
            <v>0</v>
          </cell>
          <cell r="AL212">
            <v>0</v>
          </cell>
          <cell r="AM212">
            <v>2</v>
          </cell>
          <cell r="AN212">
            <v>0</v>
          </cell>
          <cell r="AO212" t="str">
            <v>STOP</v>
          </cell>
          <cell r="AP212">
            <v>0</v>
          </cell>
          <cell r="AR212">
            <v>0</v>
          </cell>
          <cell r="AT212">
            <v>0</v>
          </cell>
          <cell r="AU212">
            <v>0</v>
          </cell>
          <cell r="AV212">
            <v>0</v>
          </cell>
          <cell r="AW212">
            <v>2</v>
          </cell>
          <cell r="AX212">
            <v>0</v>
          </cell>
          <cell r="AY212" t="str">
            <v>STOP</v>
          </cell>
          <cell r="AZ212">
            <v>0</v>
          </cell>
          <cell r="BC212">
            <v>191</v>
          </cell>
          <cell r="BD212">
            <v>0</v>
          </cell>
        </row>
        <row r="213">
          <cell r="H213" t="str">
            <v>TR605CEUUP</v>
          </cell>
          <cell r="I213" t="str">
            <v>NJES</v>
          </cell>
          <cell r="J213">
            <v>0</v>
          </cell>
          <cell r="K213">
            <v>0</v>
          </cell>
          <cell r="L213">
            <v>0</v>
          </cell>
          <cell r="M213">
            <v>0</v>
          </cell>
          <cell r="N213">
            <v>0</v>
          </cell>
          <cell r="O213">
            <v>0</v>
          </cell>
          <cell r="P213">
            <v>0</v>
          </cell>
          <cell r="Q213">
            <v>0</v>
          </cell>
          <cell r="R213">
            <v>0</v>
          </cell>
          <cell r="S213">
            <v>0</v>
          </cell>
          <cell r="T213" t="str">
            <v>-</v>
          </cell>
          <cell r="U213">
            <v>0</v>
          </cell>
          <cell r="V213">
            <v>0</v>
          </cell>
          <cell r="W213">
            <v>0</v>
          </cell>
          <cell r="X213">
            <v>0</v>
          </cell>
          <cell r="Z213">
            <v>0</v>
          </cell>
          <cell r="AA213">
            <v>0</v>
          </cell>
          <cell r="AB213">
            <v>0</v>
          </cell>
          <cell r="AC213">
            <v>0</v>
          </cell>
          <cell r="AD213">
            <v>0</v>
          </cell>
          <cell r="AE213" t="str">
            <v>-</v>
          </cell>
          <cell r="AF213">
            <v>0</v>
          </cell>
          <cell r="AH213">
            <v>0</v>
          </cell>
          <cell r="AJ213">
            <v>0</v>
          </cell>
          <cell r="AK213">
            <v>0</v>
          </cell>
          <cell r="AL213">
            <v>0</v>
          </cell>
          <cell r="AM213">
            <v>0</v>
          </cell>
          <cell r="AN213">
            <v>0</v>
          </cell>
          <cell r="AO213" t="str">
            <v>-</v>
          </cell>
          <cell r="AP213">
            <v>0</v>
          </cell>
          <cell r="AR213">
            <v>0</v>
          </cell>
          <cell r="AT213">
            <v>0</v>
          </cell>
          <cell r="AU213">
            <v>0</v>
          </cell>
          <cell r="AV213">
            <v>0</v>
          </cell>
          <cell r="AW213">
            <v>0</v>
          </cell>
          <cell r="AX213">
            <v>0</v>
          </cell>
          <cell r="AY213" t="str">
            <v>-</v>
          </cell>
          <cell r="AZ213">
            <v>0</v>
          </cell>
          <cell r="BC213">
            <v>192</v>
          </cell>
          <cell r="BD213">
            <v>0</v>
          </cell>
        </row>
        <row r="214">
          <cell r="H214" t="str">
            <v>TR605CRPTPSULTRA</v>
          </cell>
          <cell r="I214" t="str">
            <v>KSHB</v>
          </cell>
          <cell r="J214">
            <v>0</v>
          </cell>
          <cell r="K214">
            <v>0</v>
          </cell>
          <cell r="L214">
            <v>0</v>
          </cell>
          <cell r="M214">
            <v>0</v>
          </cell>
          <cell r="N214">
            <v>0</v>
          </cell>
          <cell r="O214">
            <v>1</v>
          </cell>
          <cell r="P214">
            <v>0</v>
          </cell>
          <cell r="Q214">
            <v>0</v>
          </cell>
          <cell r="R214">
            <v>0</v>
          </cell>
          <cell r="S214">
            <v>1</v>
          </cell>
          <cell r="T214" t="str">
            <v>-</v>
          </cell>
          <cell r="U214">
            <v>0</v>
          </cell>
          <cell r="V214">
            <v>0</v>
          </cell>
          <cell r="W214">
            <v>0</v>
          </cell>
          <cell r="X214">
            <v>0</v>
          </cell>
          <cell r="Z214">
            <v>0</v>
          </cell>
          <cell r="AA214">
            <v>0</v>
          </cell>
          <cell r="AB214">
            <v>0</v>
          </cell>
          <cell r="AC214">
            <v>1</v>
          </cell>
          <cell r="AD214">
            <v>0</v>
          </cell>
          <cell r="AE214" t="str">
            <v>STOP</v>
          </cell>
          <cell r="AF214">
            <v>0</v>
          </cell>
          <cell r="AH214">
            <v>0</v>
          </cell>
          <cell r="AJ214">
            <v>0</v>
          </cell>
          <cell r="AK214">
            <v>0</v>
          </cell>
          <cell r="AL214">
            <v>0</v>
          </cell>
          <cell r="AM214">
            <v>1</v>
          </cell>
          <cell r="AN214">
            <v>0</v>
          </cell>
          <cell r="AO214" t="str">
            <v>STOP</v>
          </cell>
          <cell r="AP214">
            <v>0</v>
          </cell>
          <cell r="AR214">
            <v>0</v>
          </cell>
          <cell r="AT214">
            <v>0</v>
          </cell>
          <cell r="AU214">
            <v>0</v>
          </cell>
          <cell r="AV214">
            <v>0</v>
          </cell>
          <cell r="AW214">
            <v>1</v>
          </cell>
          <cell r="AX214">
            <v>0</v>
          </cell>
          <cell r="AY214" t="str">
            <v>STOP</v>
          </cell>
          <cell r="AZ214">
            <v>0</v>
          </cell>
          <cell r="BC214">
            <v>193</v>
          </cell>
          <cell r="BD214">
            <v>0</v>
          </cell>
        </row>
        <row r="215">
          <cell r="H215" t="str">
            <v>TR605CRPTPSULTRAUB</v>
          </cell>
          <cell r="I215" t="str">
            <v>KPAJ</v>
          </cell>
          <cell r="J215">
            <v>0</v>
          </cell>
          <cell r="K215">
            <v>0</v>
          </cell>
          <cell r="L215">
            <v>0</v>
          </cell>
          <cell r="M215">
            <v>0</v>
          </cell>
          <cell r="N215">
            <v>0</v>
          </cell>
          <cell r="O215">
            <v>0</v>
          </cell>
          <cell r="P215">
            <v>0</v>
          </cell>
          <cell r="Q215">
            <v>0</v>
          </cell>
          <cell r="R215">
            <v>0</v>
          </cell>
          <cell r="S215">
            <v>0</v>
          </cell>
          <cell r="T215" t="str">
            <v>-</v>
          </cell>
          <cell r="U215">
            <v>0</v>
          </cell>
          <cell r="V215">
            <v>0</v>
          </cell>
          <cell r="W215">
            <v>0</v>
          </cell>
          <cell r="X215">
            <v>0</v>
          </cell>
          <cell r="Z215">
            <v>0</v>
          </cell>
          <cell r="AA215">
            <v>0</v>
          </cell>
          <cell r="AB215">
            <v>0</v>
          </cell>
          <cell r="AC215">
            <v>0</v>
          </cell>
          <cell r="AD215">
            <v>0</v>
          </cell>
          <cell r="AE215" t="str">
            <v>-</v>
          </cell>
          <cell r="AF215">
            <v>0</v>
          </cell>
          <cell r="AH215">
            <v>0</v>
          </cell>
          <cell r="AJ215">
            <v>0</v>
          </cell>
          <cell r="AK215">
            <v>0</v>
          </cell>
          <cell r="AL215">
            <v>0</v>
          </cell>
          <cell r="AM215">
            <v>0</v>
          </cell>
          <cell r="AN215">
            <v>0</v>
          </cell>
          <cell r="AO215" t="str">
            <v>-</v>
          </cell>
          <cell r="AP215">
            <v>0</v>
          </cell>
          <cell r="AR215">
            <v>0</v>
          </cell>
          <cell r="AT215">
            <v>0</v>
          </cell>
          <cell r="AU215">
            <v>0</v>
          </cell>
          <cell r="AV215">
            <v>0</v>
          </cell>
          <cell r="AW215">
            <v>0</v>
          </cell>
          <cell r="AX215">
            <v>0</v>
          </cell>
          <cell r="AY215" t="str">
            <v>-</v>
          </cell>
          <cell r="AZ215">
            <v>0</v>
          </cell>
          <cell r="BC215">
            <v>194</v>
          </cell>
          <cell r="BD215">
            <v>0</v>
          </cell>
        </row>
        <row r="216">
          <cell r="H216" t="str">
            <v>TR605CRPTPSULTRAUP</v>
          </cell>
          <cell r="I216" t="str">
            <v>NCRS</v>
          </cell>
          <cell r="J216">
            <v>0</v>
          </cell>
          <cell r="K216">
            <v>0</v>
          </cell>
          <cell r="L216">
            <v>0</v>
          </cell>
          <cell r="M216">
            <v>0</v>
          </cell>
          <cell r="N216">
            <v>0</v>
          </cell>
          <cell r="O216">
            <v>0</v>
          </cell>
          <cell r="P216">
            <v>0</v>
          </cell>
          <cell r="Q216">
            <v>0</v>
          </cell>
          <cell r="R216">
            <v>0</v>
          </cell>
          <cell r="S216">
            <v>0</v>
          </cell>
          <cell r="T216" t="str">
            <v>-</v>
          </cell>
          <cell r="U216">
            <v>0</v>
          </cell>
          <cell r="V216">
            <v>0</v>
          </cell>
          <cell r="W216">
            <v>0</v>
          </cell>
          <cell r="X216">
            <v>0</v>
          </cell>
          <cell r="Z216">
            <v>0</v>
          </cell>
          <cell r="AA216">
            <v>0</v>
          </cell>
          <cell r="AB216">
            <v>0</v>
          </cell>
          <cell r="AC216">
            <v>0</v>
          </cell>
          <cell r="AD216">
            <v>0</v>
          </cell>
          <cell r="AE216" t="str">
            <v>-</v>
          </cell>
          <cell r="AF216">
            <v>0</v>
          </cell>
          <cell r="AH216">
            <v>0</v>
          </cell>
          <cell r="AJ216">
            <v>0</v>
          </cell>
          <cell r="AK216">
            <v>0</v>
          </cell>
          <cell r="AL216">
            <v>0</v>
          </cell>
          <cell r="AM216">
            <v>0</v>
          </cell>
          <cell r="AN216">
            <v>0</v>
          </cell>
          <cell r="AO216" t="str">
            <v>-</v>
          </cell>
          <cell r="AP216">
            <v>0</v>
          </cell>
          <cell r="AR216">
            <v>0</v>
          </cell>
          <cell r="AT216">
            <v>0</v>
          </cell>
          <cell r="AU216">
            <v>0</v>
          </cell>
          <cell r="AV216">
            <v>0</v>
          </cell>
          <cell r="AW216">
            <v>0</v>
          </cell>
          <cell r="AX216">
            <v>0</v>
          </cell>
          <cell r="AY216" t="str">
            <v>-</v>
          </cell>
          <cell r="AZ216">
            <v>0</v>
          </cell>
          <cell r="BC216">
            <v>195</v>
          </cell>
          <cell r="BD216">
            <v>0</v>
          </cell>
        </row>
        <row r="217">
          <cell r="H217" t="str">
            <v>TR605CRPTPSUUB3AI</v>
          </cell>
          <cell r="I217" t="str">
            <v>NSPJ</v>
          </cell>
          <cell r="J217">
            <v>0</v>
          </cell>
          <cell r="K217">
            <v>0</v>
          </cell>
          <cell r="L217">
            <v>0</v>
          </cell>
          <cell r="M217">
            <v>0</v>
          </cell>
          <cell r="N217">
            <v>0</v>
          </cell>
          <cell r="O217">
            <v>0</v>
          </cell>
          <cell r="P217">
            <v>0</v>
          </cell>
          <cell r="Q217">
            <v>0</v>
          </cell>
          <cell r="R217">
            <v>0</v>
          </cell>
          <cell r="S217">
            <v>0</v>
          </cell>
          <cell r="T217" t="str">
            <v>-</v>
          </cell>
          <cell r="U217">
            <v>0</v>
          </cell>
          <cell r="V217">
            <v>0</v>
          </cell>
          <cell r="W217">
            <v>0</v>
          </cell>
          <cell r="X217">
            <v>0</v>
          </cell>
          <cell r="Z217">
            <v>0</v>
          </cell>
          <cell r="AA217">
            <v>0</v>
          </cell>
          <cell r="AB217">
            <v>0</v>
          </cell>
          <cell r="AC217">
            <v>0</v>
          </cell>
          <cell r="AD217">
            <v>0</v>
          </cell>
          <cell r="AE217" t="str">
            <v>-</v>
          </cell>
          <cell r="AF217">
            <v>0</v>
          </cell>
          <cell r="AH217">
            <v>0</v>
          </cell>
          <cell r="AJ217">
            <v>0</v>
          </cell>
          <cell r="AK217">
            <v>0</v>
          </cell>
          <cell r="AL217">
            <v>0</v>
          </cell>
          <cell r="AM217">
            <v>0</v>
          </cell>
          <cell r="AN217">
            <v>0</v>
          </cell>
          <cell r="AO217" t="str">
            <v>-</v>
          </cell>
          <cell r="AP217">
            <v>0</v>
          </cell>
          <cell r="AR217">
            <v>0</v>
          </cell>
          <cell r="AT217">
            <v>0</v>
          </cell>
          <cell r="AU217">
            <v>0</v>
          </cell>
          <cell r="AV217">
            <v>0</v>
          </cell>
          <cell r="AW217">
            <v>0</v>
          </cell>
          <cell r="AX217">
            <v>0</v>
          </cell>
          <cell r="AY217" t="str">
            <v>-</v>
          </cell>
          <cell r="AZ217">
            <v>0</v>
          </cell>
          <cell r="BC217">
            <v>196</v>
          </cell>
          <cell r="BD217">
            <v>0</v>
          </cell>
        </row>
        <row r="218">
          <cell r="H218" t="str">
            <v>TR605CRPTPSUUP3A</v>
          </cell>
          <cell r="I218" t="str">
            <v>NPACS</v>
          </cell>
          <cell r="J218">
            <v>0</v>
          </cell>
          <cell r="K218">
            <v>0</v>
          </cell>
          <cell r="L218">
            <v>0</v>
          </cell>
          <cell r="M218">
            <v>0</v>
          </cell>
          <cell r="N218">
            <v>0</v>
          </cell>
          <cell r="O218">
            <v>0</v>
          </cell>
          <cell r="P218">
            <v>0</v>
          </cell>
          <cell r="Q218">
            <v>0</v>
          </cell>
          <cell r="R218">
            <v>0</v>
          </cell>
          <cell r="S218">
            <v>0</v>
          </cell>
          <cell r="T218" t="str">
            <v>-</v>
          </cell>
          <cell r="U218">
            <v>0</v>
          </cell>
          <cell r="V218">
            <v>0</v>
          </cell>
          <cell r="W218">
            <v>0</v>
          </cell>
          <cell r="X218">
            <v>0</v>
          </cell>
          <cell r="Z218">
            <v>0</v>
          </cell>
          <cell r="AA218">
            <v>0</v>
          </cell>
          <cell r="AB218">
            <v>0</v>
          </cell>
          <cell r="AC218">
            <v>0</v>
          </cell>
          <cell r="AD218">
            <v>0</v>
          </cell>
          <cell r="AE218" t="str">
            <v>-</v>
          </cell>
          <cell r="AF218">
            <v>0</v>
          </cell>
          <cell r="AH218">
            <v>0</v>
          </cell>
          <cell r="AJ218">
            <v>0</v>
          </cell>
          <cell r="AK218">
            <v>0</v>
          </cell>
          <cell r="AL218">
            <v>0</v>
          </cell>
          <cell r="AM218">
            <v>0</v>
          </cell>
          <cell r="AN218">
            <v>0</v>
          </cell>
          <cell r="AO218" t="str">
            <v>-</v>
          </cell>
          <cell r="AP218">
            <v>0</v>
          </cell>
          <cell r="AR218">
            <v>0</v>
          </cell>
          <cell r="AT218">
            <v>0</v>
          </cell>
          <cell r="AU218">
            <v>0</v>
          </cell>
          <cell r="AV218">
            <v>0</v>
          </cell>
          <cell r="AW218">
            <v>0</v>
          </cell>
          <cell r="AX218">
            <v>0</v>
          </cell>
          <cell r="AY218" t="str">
            <v>-</v>
          </cell>
          <cell r="AZ218">
            <v>0</v>
          </cell>
          <cell r="BC218">
            <v>197</v>
          </cell>
          <cell r="BD218">
            <v>0</v>
          </cell>
        </row>
        <row r="219">
          <cell r="H219" t="str">
            <v>TR605PSU3AI</v>
          </cell>
          <cell r="I219" t="str">
            <v>NSHA</v>
          </cell>
          <cell r="J219">
            <v>0</v>
          </cell>
          <cell r="K219">
            <v>0</v>
          </cell>
          <cell r="L219">
            <v>0</v>
          </cell>
          <cell r="M219">
            <v>0</v>
          </cell>
          <cell r="N219">
            <v>0</v>
          </cell>
          <cell r="O219">
            <v>0</v>
          </cell>
          <cell r="P219">
            <v>0</v>
          </cell>
          <cell r="Q219">
            <v>0</v>
          </cell>
          <cell r="R219">
            <v>0</v>
          </cell>
          <cell r="S219">
            <v>0</v>
          </cell>
          <cell r="T219" t="str">
            <v>-</v>
          </cell>
          <cell r="U219">
            <v>0</v>
          </cell>
          <cell r="V219">
            <v>0</v>
          </cell>
          <cell r="W219">
            <v>0</v>
          </cell>
          <cell r="X219">
            <v>0</v>
          </cell>
          <cell r="Z219">
            <v>0</v>
          </cell>
          <cell r="AA219">
            <v>0</v>
          </cell>
          <cell r="AB219">
            <v>0</v>
          </cell>
          <cell r="AC219">
            <v>0</v>
          </cell>
          <cell r="AD219">
            <v>0</v>
          </cell>
          <cell r="AE219" t="str">
            <v>-</v>
          </cell>
          <cell r="AF219">
            <v>0</v>
          </cell>
          <cell r="AH219">
            <v>0</v>
          </cell>
          <cell r="AJ219">
            <v>0</v>
          </cell>
          <cell r="AK219">
            <v>0</v>
          </cell>
          <cell r="AL219">
            <v>0</v>
          </cell>
          <cell r="AM219">
            <v>0</v>
          </cell>
          <cell r="AN219">
            <v>0</v>
          </cell>
          <cell r="AO219" t="str">
            <v>-</v>
          </cell>
          <cell r="AP219">
            <v>0</v>
          </cell>
          <cell r="AR219">
            <v>0</v>
          </cell>
          <cell r="AT219">
            <v>0</v>
          </cell>
          <cell r="AU219">
            <v>0</v>
          </cell>
          <cell r="AV219">
            <v>0</v>
          </cell>
          <cell r="AW219">
            <v>0</v>
          </cell>
          <cell r="AX219">
            <v>0</v>
          </cell>
          <cell r="AY219" t="str">
            <v>-</v>
          </cell>
          <cell r="AZ219">
            <v>0</v>
          </cell>
          <cell r="BC219">
            <v>198</v>
          </cell>
          <cell r="BD219">
            <v>0</v>
          </cell>
        </row>
        <row r="220">
          <cell r="H220" t="str">
            <v>TR605PSULTRA</v>
          </cell>
          <cell r="I220" t="str">
            <v>RJU</v>
          </cell>
          <cell r="J220">
            <v>0</v>
          </cell>
          <cell r="K220">
            <v>0</v>
          </cell>
          <cell r="L220">
            <v>0</v>
          </cell>
          <cell r="M220">
            <v>0</v>
          </cell>
          <cell r="N220">
            <v>0</v>
          </cell>
          <cell r="O220">
            <v>0</v>
          </cell>
          <cell r="P220">
            <v>0</v>
          </cell>
          <cell r="Q220">
            <v>0</v>
          </cell>
          <cell r="R220">
            <v>0</v>
          </cell>
          <cell r="S220">
            <v>0</v>
          </cell>
          <cell r="T220" t="str">
            <v>-</v>
          </cell>
          <cell r="U220">
            <v>0</v>
          </cell>
          <cell r="V220">
            <v>0</v>
          </cell>
          <cell r="W220">
            <v>0</v>
          </cell>
          <cell r="X220">
            <v>0</v>
          </cell>
          <cell r="Z220">
            <v>0</v>
          </cell>
          <cell r="AA220">
            <v>0</v>
          </cell>
          <cell r="AB220">
            <v>0</v>
          </cell>
          <cell r="AC220">
            <v>0</v>
          </cell>
          <cell r="AD220">
            <v>0</v>
          </cell>
          <cell r="AE220" t="str">
            <v>-</v>
          </cell>
          <cell r="AF220">
            <v>0</v>
          </cell>
          <cell r="AH220">
            <v>0</v>
          </cell>
          <cell r="AJ220">
            <v>0</v>
          </cell>
          <cell r="AK220">
            <v>0</v>
          </cell>
          <cell r="AL220">
            <v>0</v>
          </cell>
          <cell r="AM220">
            <v>0</v>
          </cell>
          <cell r="AN220">
            <v>0</v>
          </cell>
          <cell r="AO220" t="str">
            <v>-</v>
          </cell>
          <cell r="AP220">
            <v>0</v>
          </cell>
          <cell r="AR220">
            <v>0</v>
          </cell>
          <cell r="AT220">
            <v>0</v>
          </cell>
          <cell r="AU220">
            <v>0</v>
          </cell>
          <cell r="AV220">
            <v>0</v>
          </cell>
          <cell r="AW220">
            <v>0</v>
          </cell>
          <cell r="AX220">
            <v>0</v>
          </cell>
          <cell r="AY220" t="str">
            <v>-</v>
          </cell>
          <cell r="AZ220">
            <v>0</v>
          </cell>
          <cell r="BC220">
            <v>199</v>
          </cell>
          <cell r="BD220">
            <v>0</v>
          </cell>
        </row>
        <row r="221">
          <cell r="H221" t="str">
            <v>TR605PSULTRAUP</v>
          </cell>
          <cell r="I221" t="str">
            <v>NJUS</v>
          </cell>
          <cell r="J221">
            <v>0</v>
          </cell>
          <cell r="K221">
            <v>0</v>
          </cell>
          <cell r="L221">
            <v>0</v>
          </cell>
          <cell r="M221">
            <v>0</v>
          </cell>
          <cell r="N221">
            <v>0</v>
          </cell>
          <cell r="O221">
            <v>2</v>
          </cell>
          <cell r="P221">
            <v>0</v>
          </cell>
          <cell r="Q221">
            <v>0</v>
          </cell>
          <cell r="R221">
            <v>0</v>
          </cell>
          <cell r="S221">
            <v>2</v>
          </cell>
          <cell r="T221" t="str">
            <v>-</v>
          </cell>
          <cell r="U221">
            <v>0</v>
          </cell>
          <cell r="V221">
            <v>0</v>
          </cell>
          <cell r="W221">
            <v>0</v>
          </cell>
          <cell r="X221">
            <v>0</v>
          </cell>
          <cell r="Z221">
            <v>0</v>
          </cell>
          <cell r="AA221">
            <v>0</v>
          </cell>
          <cell r="AB221">
            <v>0</v>
          </cell>
          <cell r="AC221">
            <v>2</v>
          </cell>
          <cell r="AD221">
            <v>0</v>
          </cell>
          <cell r="AE221" t="str">
            <v>STOP</v>
          </cell>
          <cell r="AF221">
            <v>0</v>
          </cell>
          <cell r="AH221">
            <v>0</v>
          </cell>
          <cell r="AJ221">
            <v>0</v>
          </cell>
          <cell r="AK221">
            <v>0</v>
          </cell>
          <cell r="AL221">
            <v>0</v>
          </cell>
          <cell r="AM221">
            <v>2</v>
          </cell>
          <cell r="AN221">
            <v>0</v>
          </cell>
          <cell r="AO221" t="str">
            <v>STOP</v>
          </cell>
          <cell r="AP221">
            <v>0</v>
          </cell>
          <cell r="AR221">
            <v>0</v>
          </cell>
          <cell r="AT221">
            <v>0</v>
          </cell>
          <cell r="AU221">
            <v>0</v>
          </cell>
          <cell r="AV221">
            <v>0</v>
          </cell>
          <cell r="AW221">
            <v>2</v>
          </cell>
          <cell r="AX221">
            <v>0</v>
          </cell>
          <cell r="AY221" t="str">
            <v>STOP</v>
          </cell>
          <cell r="AZ221">
            <v>0</v>
          </cell>
          <cell r="BC221">
            <v>200</v>
          </cell>
          <cell r="BD221">
            <v>0</v>
          </cell>
        </row>
        <row r="222">
          <cell r="H222" t="str">
            <v>TR605PSUUB3A</v>
          </cell>
          <cell r="I222" t="str">
            <v>NPPK</v>
          </cell>
          <cell r="J222">
            <v>0</v>
          </cell>
          <cell r="K222">
            <v>0</v>
          </cell>
          <cell r="L222">
            <v>0</v>
          </cell>
          <cell r="M222">
            <v>0</v>
          </cell>
          <cell r="N222">
            <v>0</v>
          </cell>
          <cell r="O222">
            <v>20</v>
          </cell>
          <cell r="P222">
            <v>0</v>
          </cell>
          <cell r="Q222">
            <v>0</v>
          </cell>
          <cell r="R222">
            <v>0</v>
          </cell>
          <cell r="S222">
            <v>20</v>
          </cell>
          <cell r="T222" t="str">
            <v>-</v>
          </cell>
          <cell r="U222">
            <v>0</v>
          </cell>
          <cell r="V222">
            <v>0</v>
          </cell>
          <cell r="W222">
            <v>0</v>
          </cell>
          <cell r="X222">
            <v>0</v>
          </cell>
          <cell r="Z222">
            <v>0</v>
          </cell>
          <cell r="AA222">
            <v>0</v>
          </cell>
          <cell r="AB222">
            <v>0</v>
          </cell>
          <cell r="AC222">
            <v>20</v>
          </cell>
          <cell r="AD222">
            <v>0</v>
          </cell>
          <cell r="AE222" t="str">
            <v>STOP</v>
          </cell>
          <cell r="AF222">
            <v>0</v>
          </cell>
          <cell r="AH222">
            <v>0</v>
          </cell>
          <cell r="AJ222">
            <v>0</v>
          </cell>
          <cell r="AK222">
            <v>0</v>
          </cell>
          <cell r="AL222">
            <v>0</v>
          </cell>
          <cell r="AM222">
            <v>20</v>
          </cell>
          <cell r="AN222">
            <v>0</v>
          </cell>
          <cell r="AO222" t="str">
            <v>STOP</v>
          </cell>
          <cell r="AP222">
            <v>0</v>
          </cell>
          <cell r="AR222">
            <v>0</v>
          </cell>
          <cell r="AT222">
            <v>0</v>
          </cell>
          <cell r="AU222">
            <v>0</v>
          </cell>
          <cell r="AV222">
            <v>0</v>
          </cell>
          <cell r="AW222">
            <v>20</v>
          </cell>
          <cell r="AX222">
            <v>0</v>
          </cell>
          <cell r="AY222" t="str">
            <v>STOP</v>
          </cell>
          <cell r="AZ222">
            <v>0</v>
          </cell>
          <cell r="BC222">
            <v>201</v>
          </cell>
          <cell r="BD222">
            <v>0</v>
          </cell>
        </row>
        <row r="223">
          <cell r="H223" t="str">
            <v>TR605PSUUP3A</v>
          </cell>
          <cell r="I223" t="str">
            <v>NPAPS</v>
          </cell>
          <cell r="J223">
            <v>0</v>
          </cell>
          <cell r="K223">
            <v>0</v>
          </cell>
          <cell r="L223">
            <v>0</v>
          </cell>
          <cell r="M223">
            <v>0</v>
          </cell>
          <cell r="N223">
            <v>0</v>
          </cell>
          <cell r="O223">
            <v>0</v>
          </cell>
          <cell r="P223">
            <v>0</v>
          </cell>
          <cell r="Q223">
            <v>0</v>
          </cell>
          <cell r="R223">
            <v>0</v>
          </cell>
          <cell r="S223">
            <v>0</v>
          </cell>
          <cell r="T223" t="str">
            <v>-</v>
          </cell>
          <cell r="U223">
            <v>0</v>
          </cell>
          <cell r="V223">
            <v>0</v>
          </cell>
          <cell r="W223">
            <v>0</v>
          </cell>
          <cell r="X223">
            <v>0</v>
          </cell>
          <cell r="Z223">
            <v>0</v>
          </cell>
          <cell r="AA223">
            <v>0</v>
          </cell>
          <cell r="AB223">
            <v>0</v>
          </cell>
          <cell r="AC223">
            <v>0</v>
          </cell>
          <cell r="AD223">
            <v>0</v>
          </cell>
          <cell r="AE223" t="str">
            <v>-</v>
          </cell>
          <cell r="AF223">
            <v>0</v>
          </cell>
          <cell r="AH223">
            <v>0</v>
          </cell>
          <cell r="AJ223">
            <v>0</v>
          </cell>
          <cell r="AK223">
            <v>0</v>
          </cell>
          <cell r="AL223">
            <v>0</v>
          </cell>
          <cell r="AM223">
            <v>0</v>
          </cell>
          <cell r="AN223">
            <v>0</v>
          </cell>
          <cell r="AO223" t="str">
            <v>-</v>
          </cell>
          <cell r="AP223">
            <v>0</v>
          </cell>
          <cell r="AR223">
            <v>0</v>
          </cell>
          <cell r="AT223">
            <v>0</v>
          </cell>
          <cell r="AU223">
            <v>0</v>
          </cell>
          <cell r="AV223">
            <v>0</v>
          </cell>
          <cell r="AW223">
            <v>0</v>
          </cell>
          <cell r="AX223">
            <v>0</v>
          </cell>
          <cell r="AY223" t="str">
            <v>-</v>
          </cell>
          <cell r="AZ223">
            <v>0</v>
          </cell>
          <cell r="BC223">
            <v>202</v>
          </cell>
          <cell r="BD223">
            <v>0</v>
          </cell>
        </row>
        <row r="224">
          <cell r="H224" t="str">
            <v>TR605RUMPT</v>
          </cell>
          <cell r="I224" t="str">
            <v>NCMU</v>
          </cell>
          <cell r="J224">
            <v>0</v>
          </cell>
          <cell r="K224">
            <v>0</v>
          </cell>
          <cell r="L224">
            <v>0</v>
          </cell>
          <cell r="M224">
            <v>0</v>
          </cell>
          <cell r="N224">
            <v>0</v>
          </cell>
          <cell r="O224">
            <v>0</v>
          </cell>
          <cell r="P224">
            <v>0</v>
          </cell>
          <cell r="Q224">
            <v>0</v>
          </cell>
          <cell r="R224">
            <v>0</v>
          </cell>
          <cell r="S224">
            <v>0</v>
          </cell>
          <cell r="T224" t="str">
            <v>-</v>
          </cell>
          <cell r="U224">
            <v>0</v>
          </cell>
          <cell r="V224">
            <v>0</v>
          </cell>
          <cell r="W224">
            <v>0</v>
          </cell>
          <cell r="X224">
            <v>0</v>
          </cell>
          <cell r="Z224">
            <v>0</v>
          </cell>
          <cell r="AA224">
            <v>0</v>
          </cell>
          <cell r="AB224">
            <v>0</v>
          </cell>
          <cell r="AC224">
            <v>0</v>
          </cell>
          <cell r="AD224">
            <v>0</v>
          </cell>
          <cell r="AE224" t="str">
            <v>-</v>
          </cell>
          <cell r="AF224">
            <v>0</v>
          </cell>
          <cell r="AH224">
            <v>0</v>
          </cell>
          <cell r="AJ224">
            <v>0</v>
          </cell>
          <cell r="AK224">
            <v>0</v>
          </cell>
          <cell r="AL224">
            <v>0</v>
          </cell>
          <cell r="AM224">
            <v>0</v>
          </cell>
          <cell r="AN224">
            <v>0</v>
          </cell>
          <cell r="AO224" t="str">
            <v>-</v>
          </cell>
          <cell r="AP224">
            <v>0</v>
          </cell>
          <cell r="AR224">
            <v>0</v>
          </cell>
          <cell r="AT224">
            <v>0</v>
          </cell>
          <cell r="AU224">
            <v>0</v>
          </cell>
          <cell r="AV224">
            <v>0</v>
          </cell>
          <cell r="AW224">
            <v>0</v>
          </cell>
          <cell r="AX224">
            <v>0</v>
          </cell>
          <cell r="AY224" t="str">
            <v>-</v>
          </cell>
          <cell r="AZ224">
            <v>0</v>
          </cell>
          <cell r="BC224">
            <v>203</v>
          </cell>
          <cell r="BD224">
            <v>0</v>
          </cell>
        </row>
        <row r="225">
          <cell r="H225" t="str">
            <v>TR605RUMPT3AR</v>
          </cell>
          <cell r="I225" t="str">
            <v>KPHJ</v>
          </cell>
          <cell r="J225">
            <v>0</v>
          </cell>
          <cell r="K225">
            <v>0</v>
          </cell>
          <cell r="L225">
            <v>0</v>
          </cell>
          <cell r="M225">
            <v>0</v>
          </cell>
          <cell r="N225">
            <v>0</v>
          </cell>
          <cell r="O225">
            <v>30</v>
          </cell>
          <cell r="P225">
            <v>38</v>
          </cell>
          <cell r="Q225">
            <v>175</v>
          </cell>
          <cell r="R225">
            <v>169</v>
          </cell>
          <cell r="S225">
            <v>36</v>
          </cell>
          <cell r="T225" t="str">
            <v>-</v>
          </cell>
          <cell r="U225">
            <v>0.25899280575539568</v>
          </cell>
          <cell r="V225">
            <v>143</v>
          </cell>
          <cell r="W225">
            <v>18</v>
          </cell>
          <cell r="X225">
            <v>136</v>
          </cell>
          <cell r="Z225">
            <v>139</v>
          </cell>
          <cell r="AA225">
            <v>32.666666666666671</v>
          </cell>
          <cell r="AB225">
            <v>7</v>
          </cell>
          <cell r="AC225">
            <v>33</v>
          </cell>
          <cell r="AD225">
            <v>7</v>
          </cell>
          <cell r="AE225" t="str">
            <v>-</v>
          </cell>
          <cell r="AF225">
            <v>90</v>
          </cell>
          <cell r="AH225">
            <v>133</v>
          </cell>
          <cell r="AJ225">
            <v>140</v>
          </cell>
          <cell r="AK225">
            <v>26.366666666666667</v>
          </cell>
          <cell r="AL225">
            <v>0</v>
          </cell>
          <cell r="AM225">
            <v>26</v>
          </cell>
          <cell r="AN225">
            <v>7</v>
          </cell>
          <cell r="AO225" t="str">
            <v>-</v>
          </cell>
          <cell r="AP225">
            <v>91</v>
          </cell>
          <cell r="AR225">
            <v>121</v>
          </cell>
          <cell r="AT225">
            <v>113</v>
          </cell>
          <cell r="AU225">
            <v>33.833333333333329</v>
          </cell>
          <cell r="AV225">
            <v>7</v>
          </cell>
          <cell r="AW225">
            <v>34</v>
          </cell>
          <cell r="AX225">
            <v>7</v>
          </cell>
          <cell r="AY225" t="str">
            <v>-</v>
          </cell>
          <cell r="AZ225">
            <v>73</v>
          </cell>
          <cell r="BC225">
            <v>204</v>
          </cell>
          <cell r="BD225">
            <v>145</v>
          </cell>
        </row>
        <row r="226">
          <cell r="H226" t="str">
            <v>TR605RVCHSULTRA</v>
          </cell>
          <cell r="I226">
            <v>0</v>
          </cell>
          <cell r="J226">
            <v>0</v>
          </cell>
          <cell r="K226">
            <v>0</v>
          </cell>
          <cell r="L226">
            <v>0</v>
          </cell>
          <cell r="M226">
            <v>0</v>
          </cell>
          <cell r="N226">
            <v>0</v>
          </cell>
          <cell r="O226">
            <v>0</v>
          </cell>
          <cell r="P226">
            <v>0</v>
          </cell>
          <cell r="Q226">
            <v>0</v>
          </cell>
          <cell r="R226">
            <v>0</v>
          </cell>
          <cell r="S226">
            <v>0</v>
          </cell>
          <cell r="T226" t="str">
            <v>-</v>
          </cell>
          <cell r="U226">
            <v>0</v>
          </cell>
          <cell r="V226">
            <v>0</v>
          </cell>
          <cell r="W226">
            <v>0</v>
          </cell>
          <cell r="X226">
            <v>0</v>
          </cell>
          <cell r="Z226">
            <v>0</v>
          </cell>
          <cell r="AA226">
            <v>0</v>
          </cell>
          <cell r="AB226">
            <v>0</v>
          </cell>
          <cell r="AC226">
            <v>0</v>
          </cell>
          <cell r="AD226">
            <v>0</v>
          </cell>
          <cell r="AE226" t="str">
            <v>-</v>
          </cell>
          <cell r="AF226">
            <v>0</v>
          </cell>
          <cell r="AH226">
            <v>0</v>
          </cell>
          <cell r="AJ226">
            <v>0</v>
          </cell>
          <cell r="AK226">
            <v>0</v>
          </cell>
          <cell r="AL226">
            <v>0</v>
          </cell>
          <cell r="AM226">
            <v>0</v>
          </cell>
          <cell r="AN226">
            <v>0</v>
          </cell>
          <cell r="AO226" t="str">
            <v>-</v>
          </cell>
          <cell r="AP226">
            <v>0</v>
          </cell>
          <cell r="AR226">
            <v>0</v>
          </cell>
          <cell r="AT226">
            <v>0</v>
          </cell>
          <cell r="AU226">
            <v>0</v>
          </cell>
          <cell r="AV226">
            <v>0</v>
          </cell>
          <cell r="AW226">
            <v>0</v>
          </cell>
          <cell r="AX226">
            <v>0</v>
          </cell>
          <cell r="AY226" t="str">
            <v>-</v>
          </cell>
          <cell r="AZ226">
            <v>0</v>
          </cell>
          <cell r="BC226">
            <v>205</v>
          </cell>
          <cell r="BD226">
            <v>0</v>
          </cell>
        </row>
        <row r="227">
          <cell r="H227" t="str">
            <v>TR605RVCHSULTRAUP</v>
          </cell>
          <cell r="I227">
            <v>0</v>
          </cell>
          <cell r="J227">
            <v>0</v>
          </cell>
          <cell r="K227">
            <v>0</v>
          </cell>
          <cell r="L227">
            <v>0</v>
          </cell>
          <cell r="M227">
            <v>0</v>
          </cell>
          <cell r="N227">
            <v>0</v>
          </cell>
          <cell r="O227">
            <v>0</v>
          </cell>
          <cell r="P227">
            <v>0</v>
          </cell>
          <cell r="Q227">
            <v>0</v>
          </cell>
          <cell r="R227">
            <v>0</v>
          </cell>
          <cell r="S227">
            <v>0</v>
          </cell>
          <cell r="T227" t="str">
            <v>-</v>
          </cell>
          <cell r="U227">
            <v>0</v>
          </cell>
          <cell r="V227">
            <v>0</v>
          </cell>
          <cell r="W227">
            <v>0</v>
          </cell>
          <cell r="X227">
            <v>0</v>
          </cell>
          <cell r="Z227">
            <v>0</v>
          </cell>
          <cell r="AA227">
            <v>0</v>
          </cell>
          <cell r="AB227">
            <v>0</v>
          </cell>
          <cell r="AC227">
            <v>0</v>
          </cell>
          <cell r="AD227">
            <v>0</v>
          </cell>
          <cell r="AE227" t="str">
            <v>-</v>
          </cell>
          <cell r="AF227">
            <v>0</v>
          </cell>
          <cell r="AH227">
            <v>0</v>
          </cell>
          <cell r="AJ227">
            <v>0</v>
          </cell>
          <cell r="AK227">
            <v>0</v>
          </cell>
          <cell r="AL227">
            <v>0</v>
          </cell>
          <cell r="AM227">
            <v>0</v>
          </cell>
          <cell r="AN227">
            <v>0</v>
          </cell>
          <cell r="AO227" t="str">
            <v>-</v>
          </cell>
          <cell r="AP227">
            <v>0</v>
          </cell>
          <cell r="AR227">
            <v>0</v>
          </cell>
          <cell r="AT227">
            <v>0</v>
          </cell>
          <cell r="AU227">
            <v>0</v>
          </cell>
          <cell r="AV227">
            <v>0</v>
          </cell>
          <cell r="AW227">
            <v>0</v>
          </cell>
          <cell r="AX227">
            <v>0</v>
          </cell>
          <cell r="AY227" t="str">
            <v>-</v>
          </cell>
          <cell r="AZ227">
            <v>0</v>
          </cell>
          <cell r="BC227">
            <v>206</v>
          </cell>
          <cell r="BD227">
            <v>0</v>
          </cell>
        </row>
        <row r="228">
          <cell r="H228" t="str">
            <v>TR605RVCPSU3A</v>
          </cell>
          <cell r="I228" t="str">
            <v>NPHL</v>
          </cell>
          <cell r="J228">
            <v>0</v>
          </cell>
          <cell r="K228">
            <v>0</v>
          </cell>
          <cell r="L228">
            <v>0</v>
          </cell>
          <cell r="M228">
            <v>0</v>
          </cell>
          <cell r="N228">
            <v>0</v>
          </cell>
          <cell r="O228">
            <v>34</v>
          </cell>
          <cell r="P228">
            <v>0</v>
          </cell>
          <cell r="Q228">
            <v>30</v>
          </cell>
          <cell r="R228">
            <v>8</v>
          </cell>
          <cell r="S228">
            <v>56</v>
          </cell>
          <cell r="T228" t="str">
            <v>-</v>
          </cell>
          <cell r="U228">
            <v>0</v>
          </cell>
          <cell r="V228">
            <v>0</v>
          </cell>
          <cell r="W228">
            <v>0</v>
          </cell>
          <cell r="X228">
            <v>0</v>
          </cell>
          <cell r="Z228">
            <v>0</v>
          </cell>
          <cell r="AA228">
            <v>0</v>
          </cell>
          <cell r="AB228">
            <v>0</v>
          </cell>
          <cell r="AC228">
            <v>56</v>
          </cell>
          <cell r="AD228">
            <v>0</v>
          </cell>
          <cell r="AE228" t="str">
            <v>STOP</v>
          </cell>
          <cell r="AF228">
            <v>0</v>
          </cell>
          <cell r="AH228">
            <v>0</v>
          </cell>
          <cell r="AJ228">
            <v>0</v>
          </cell>
          <cell r="AK228">
            <v>0</v>
          </cell>
          <cell r="AL228">
            <v>0</v>
          </cell>
          <cell r="AM228">
            <v>56</v>
          </cell>
          <cell r="AN228">
            <v>0</v>
          </cell>
          <cell r="AO228" t="str">
            <v>STOP</v>
          </cell>
          <cell r="AP228">
            <v>0</v>
          </cell>
          <cell r="AR228">
            <v>0</v>
          </cell>
          <cell r="AT228">
            <v>0</v>
          </cell>
          <cell r="AU228">
            <v>0</v>
          </cell>
          <cell r="AV228">
            <v>0</v>
          </cell>
          <cell r="AW228">
            <v>56</v>
          </cell>
          <cell r="AX228">
            <v>0</v>
          </cell>
          <cell r="AY228" t="str">
            <v>STOP</v>
          </cell>
          <cell r="AZ228">
            <v>0</v>
          </cell>
          <cell r="BC228">
            <v>207</v>
          </cell>
          <cell r="BD228">
            <v>0</v>
          </cell>
        </row>
        <row r="229">
          <cell r="H229" t="str">
            <v>TR605RVCPSULTRA</v>
          </cell>
          <cell r="I229" t="str">
            <v>KSHL</v>
          </cell>
          <cell r="J229">
            <v>0</v>
          </cell>
          <cell r="K229">
            <v>0</v>
          </cell>
          <cell r="L229">
            <v>0</v>
          </cell>
          <cell r="M229">
            <v>0</v>
          </cell>
          <cell r="N229">
            <v>0</v>
          </cell>
          <cell r="O229">
            <v>0</v>
          </cell>
          <cell r="P229">
            <v>0</v>
          </cell>
          <cell r="Q229">
            <v>0</v>
          </cell>
          <cell r="R229">
            <v>0</v>
          </cell>
          <cell r="S229">
            <v>0</v>
          </cell>
          <cell r="T229" t="str">
            <v>-</v>
          </cell>
          <cell r="U229">
            <v>0</v>
          </cell>
          <cell r="V229">
            <v>0</v>
          </cell>
          <cell r="W229">
            <v>0</v>
          </cell>
          <cell r="X229">
            <v>0</v>
          </cell>
          <cell r="Z229">
            <v>0</v>
          </cell>
          <cell r="AA229">
            <v>0</v>
          </cell>
          <cell r="AB229">
            <v>0</v>
          </cell>
          <cell r="AC229">
            <v>0</v>
          </cell>
          <cell r="AD229">
            <v>0</v>
          </cell>
          <cell r="AE229" t="str">
            <v>-</v>
          </cell>
          <cell r="AF229">
            <v>0</v>
          </cell>
          <cell r="AH229">
            <v>0</v>
          </cell>
          <cell r="AJ229">
            <v>0</v>
          </cell>
          <cell r="AK229">
            <v>0</v>
          </cell>
          <cell r="AL229">
            <v>0</v>
          </cell>
          <cell r="AM229">
            <v>0</v>
          </cell>
          <cell r="AN229">
            <v>0</v>
          </cell>
          <cell r="AO229" t="str">
            <v>-</v>
          </cell>
          <cell r="AP229">
            <v>0</v>
          </cell>
          <cell r="AR229">
            <v>0</v>
          </cell>
          <cell r="AT229">
            <v>0</v>
          </cell>
          <cell r="AU229">
            <v>0</v>
          </cell>
          <cell r="AV229">
            <v>0</v>
          </cell>
          <cell r="AW229">
            <v>0</v>
          </cell>
          <cell r="AX229">
            <v>0</v>
          </cell>
          <cell r="AY229" t="str">
            <v>-</v>
          </cell>
          <cell r="AZ229">
            <v>0</v>
          </cell>
          <cell r="BC229">
            <v>208</v>
          </cell>
          <cell r="BD229">
            <v>0</v>
          </cell>
        </row>
        <row r="230">
          <cell r="H230" t="str">
            <v>TR605RVCPSULTRAUB</v>
          </cell>
          <cell r="I230" t="str">
            <v>KSHJ</v>
          </cell>
          <cell r="J230">
            <v>0</v>
          </cell>
          <cell r="K230">
            <v>0</v>
          </cell>
          <cell r="L230">
            <v>0</v>
          </cell>
          <cell r="M230">
            <v>0</v>
          </cell>
          <cell r="N230">
            <v>0</v>
          </cell>
          <cell r="O230">
            <v>0</v>
          </cell>
          <cell r="P230">
            <v>0</v>
          </cell>
          <cell r="Q230">
            <v>0</v>
          </cell>
          <cell r="R230">
            <v>0</v>
          </cell>
          <cell r="S230">
            <v>0</v>
          </cell>
          <cell r="T230" t="str">
            <v>-</v>
          </cell>
          <cell r="U230">
            <v>0</v>
          </cell>
          <cell r="V230">
            <v>0</v>
          </cell>
          <cell r="W230">
            <v>0</v>
          </cell>
          <cell r="X230">
            <v>0</v>
          </cell>
          <cell r="Z230">
            <v>0</v>
          </cell>
          <cell r="AA230">
            <v>0</v>
          </cell>
          <cell r="AB230">
            <v>0</v>
          </cell>
          <cell r="AC230">
            <v>0</v>
          </cell>
          <cell r="AD230">
            <v>0</v>
          </cell>
          <cell r="AE230" t="str">
            <v>-</v>
          </cell>
          <cell r="AF230">
            <v>0</v>
          </cell>
          <cell r="AH230">
            <v>0</v>
          </cell>
          <cell r="AJ230">
            <v>0</v>
          </cell>
          <cell r="AK230">
            <v>0</v>
          </cell>
          <cell r="AL230">
            <v>0</v>
          </cell>
          <cell r="AM230">
            <v>0</v>
          </cell>
          <cell r="AN230">
            <v>0</v>
          </cell>
          <cell r="AO230" t="str">
            <v>-</v>
          </cell>
          <cell r="AP230">
            <v>0</v>
          </cell>
          <cell r="AR230">
            <v>0</v>
          </cell>
          <cell r="AT230">
            <v>0</v>
          </cell>
          <cell r="AU230">
            <v>0</v>
          </cell>
          <cell r="AV230">
            <v>0</v>
          </cell>
          <cell r="AW230">
            <v>0</v>
          </cell>
          <cell r="AX230">
            <v>0</v>
          </cell>
          <cell r="AY230" t="str">
            <v>-</v>
          </cell>
          <cell r="AZ230">
            <v>0</v>
          </cell>
          <cell r="BC230">
            <v>209</v>
          </cell>
          <cell r="BD230">
            <v>0</v>
          </cell>
        </row>
        <row r="231">
          <cell r="H231" t="str">
            <v>TR605RVCPSULTRAUP</v>
          </cell>
          <cell r="I231" t="str">
            <v>NCSU</v>
          </cell>
          <cell r="J231">
            <v>0</v>
          </cell>
          <cell r="K231">
            <v>0</v>
          </cell>
          <cell r="L231">
            <v>0</v>
          </cell>
          <cell r="M231">
            <v>0</v>
          </cell>
          <cell r="N231">
            <v>0</v>
          </cell>
          <cell r="O231">
            <v>1</v>
          </cell>
          <cell r="P231">
            <v>0</v>
          </cell>
          <cell r="Q231">
            <v>0</v>
          </cell>
          <cell r="R231">
            <v>0</v>
          </cell>
          <cell r="S231">
            <v>1</v>
          </cell>
          <cell r="T231" t="str">
            <v>-</v>
          </cell>
          <cell r="U231">
            <v>0</v>
          </cell>
          <cell r="V231">
            <v>0</v>
          </cell>
          <cell r="W231">
            <v>0</v>
          </cell>
          <cell r="X231">
            <v>0</v>
          </cell>
          <cell r="Z231">
            <v>0</v>
          </cell>
          <cell r="AA231">
            <v>0</v>
          </cell>
          <cell r="AB231">
            <v>0</v>
          </cell>
          <cell r="AC231">
            <v>1</v>
          </cell>
          <cell r="AD231">
            <v>0</v>
          </cell>
          <cell r="AE231" t="str">
            <v>STOP</v>
          </cell>
          <cell r="AF231">
            <v>0</v>
          </cell>
          <cell r="AH231">
            <v>0</v>
          </cell>
          <cell r="AJ231">
            <v>0</v>
          </cell>
          <cell r="AK231">
            <v>0</v>
          </cell>
          <cell r="AL231">
            <v>0</v>
          </cell>
          <cell r="AM231">
            <v>1</v>
          </cell>
          <cell r="AN231">
            <v>0</v>
          </cell>
          <cell r="AO231" t="str">
            <v>STOP</v>
          </cell>
          <cell r="AP231">
            <v>0</v>
          </cell>
          <cell r="AR231">
            <v>0</v>
          </cell>
          <cell r="AT231">
            <v>0</v>
          </cell>
          <cell r="AU231">
            <v>0</v>
          </cell>
          <cell r="AV231">
            <v>0</v>
          </cell>
          <cell r="AW231">
            <v>1</v>
          </cell>
          <cell r="AX231">
            <v>0</v>
          </cell>
          <cell r="AY231" t="str">
            <v>STOP</v>
          </cell>
          <cell r="AZ231">
            <v>0</v>
          </cell>
          <cell r="BC231">
            <v>210</v>
          </cell>
          <cell r="BD231">
            <v>0</v>
          </cell>
        </row>
        <row r="232">
          <cell r="H232" t="str">
            <v>TR605RVCPSUUB3A</v>
          </cell>
          <cell r="I232" t="str">
            <v>NPPL</v>
          </cell>
          <cell r="J232">
            <v>0</v>
          </cell>
          <cell r="K232">
            <v>0</v>
          </cell>
          <cell r="L232">
            <v>0</v>
          </cell>
          <cell r="M232">
            <v>0</v>
          </cell>
          <cell r="N232">
            <v>0</v>
          </cell>
          <cell r="O232">
            <v>67</v>
          </cell>
          <cell r="P232">
            <v>0</v>
          </cell>
          <cell r="Q232">
            <v>0</v>
          </cell>
          <cell r="R232">
            <v>17</v>
          </cell>
          <cell r="S232">
            <v>50</v>
          </cell>
          <cell r="T232" t="str">
            <v>-</v>
          </cell>
          <cell r="U232">
            <v>25</v>
          </cell>
          <cell r="V232">
            <v>0</v>
          </cell>
          <cell r="W232">
            <v>0</v>
          </cell>
          <cell r="X232">
            <v>0</v>
          </cell>
          <cell r="Z232">
            <v>2</v>
          </cell>
          <cell r="AA232">
            <v>0.46666666666666667</v>
          </cell>
          <cell r="AB232">
            <v>7</v>
          </cell>
          <cell r="AC232">
            <v>48</v>
          </cell>
          <cell r="AD232">
            <v>720</v>
          </cell>
          <cell r="AE232" t="str">
            <v>STOP</v>
          </cell>
          <cell r="AF232">
            <v>1</v>
          </cell>
          <cell r="AH232">
            <v>0</v>
          </cell>
          <cell r="AJ232">
            <v>2</v>
          </cell>
          <cell r="AK232">
            <v>0.46666666666666667</v>
          </cell>
          <cell r="AL232">
            <v>0</v>
          </cell>
          <cell r="AM232">
            <v>46</v>
          </cell>
          <cell r="AN232">
            <v>690</v>
          </cell>
          <cell r="AO232" t="str">
            <v>STOP</v>
          </cell>
          <cell r="AP232">
            <v>1</v>
          </cell>
          <cell r="AR232">
            <v>0</v>
          </cell>
          <cell r="AT232">
            <v>2</v>
          </cell>
          <cell r="AU232">
            <v>0.70000000000000007</v>
          </cell>
          <cell r="AV232">
            <v>7</v>
          </cell>
          <cell r="AW232">
            <v>44</v>
          </cell>
          <cell r="AX232">
            <v>440</v>
          </cell>
          <cell r="AY232" t="str">
            <v>STOP</v>
          </cell>
          <cell r="AZ232">
            <v>1</v>
          </cell>
          <cell r="BC232">
            <v>211</v>
          </cell>
          <cell r="BD232">
            <v>3</v>
          </cell>
        </row>
        <row r="233">
          <cell r="H233" t="str">
            <v>TR605RVCPSUUP3A</v>
          </cell>
          <cell r="I233" t="str">
            <v>NPAHS</v>
          </cell>
          <cell r="J233">
            <v>0</v>
          </cell>
          <cell r="K233">
            <v>0</v>
          </cell>
          <cell r="L233">
            <v>0</v>
          </cell>
          <cell r="M233">
            <v>0</v>
          </cell>
          <cell r="N233">
            <v>0</v>
          </cell>
          <cell r="O233">
            <v>0</v>
          </cell>
          <cell r="P233">
            <v>0</v>
          </cell>
          <cell r="Q233">
            <v>0</v>
          </cell>
          <cell r="R233">
            <v>0</v>
          </cell>
          <cell r="S233">
            <v>0</v>
          </cell>
          <cell r="T233" t="str">
            <v>-</v>
          </cell>
          <cell r="U233">
            <v>0</v>
          </cell>
          <cell r="V233">
            <v>0</v>
          </cell>
          <cell r="W233">
            <v>0</v>
          </cell>
          <cell r="X233">
            <v>0</v>
          </cell>
          <cell r="Z233">
            <v>0</v>
          </cell>
          <cell r="AA233">
            <v>0</v>
          </cell>
          <cell r="AB233">
            <v>0</v>
          </cell>
          <cell r="AC233">
            <v>0</v>
          </cell>
          <cell r="AD233">
            <v>0</v>
          </cell>
          <cell r="AE233" t="str">
            <v>-</v>
          </cell>
          <cell r="AF233">
            <v>0</v>
          </cell>
          <cell r="AH233">
            <v>0</v>
          </cell>
          <cell r="AJ233">
            <v>0</v>
          </cell>
          <cell r="AK233">
            <v>0</v>
          </cell>
          <cell r="AL233">
            <v>0</v>
          </cell>
          <cell r="AM233">
            <v>0</v>
          </cell>
          <cell r="AN233">
            <v>0</v>
          </cell>
          <cell r="AO233" t="str">
            <v>-</v>
          </cell>
          <cell r="AP233">
            <v>0</v>
          </cell>
          <cell r="AR233">
            <v>0</v>
          </cell>
          <cell r="AT233">
            <v>0</v>
          </cell>
          <cell r="AU233">
            <v>0</v>
          </cell>
          <cell r="AV233">
            <v>0</v>
          </cell>
          <cell r="AW233">
            <v>0</v>
          </cell>
          <cell r="AX233">
            <v>0</v>
          </cell>
          <cell r="AY233" t="str">
            <v>-</v>
          </cell>
          <cell r="AZ233">
            <v>0</v>
          </cell>
          <cell r="BC233">
            <v>212</v>
          </cell>
          <cell r="BD233">
            <v>0</v>
          </cell>
        </row>
        <row r="234">
          <cell r="H234" t="str">
            <v>TR605SS</v>
          </cell>
          <cell r="I234">
            <v>0</v>
          </cell>
          <cell r="J234">
            <v>0</v>
          </cell>
          <cell r="K234">
            <v>0</v>
          </cell>
          <cell r="L234">
            <v>0</v>
          </cell>
          <cell r="M234">
            <v>0</v>
          </cell>
          <cell r="N234">
            <v>0</v>
          </cell>
          <cell r="O234">
            <v>2</v>
          </cell>
          <cell r="P234">
            <v>0</v>
          </cell>
          <cell r="Q234">
            <v>0</v>
          </cell>
          <cell r="R234">
            <v>0</v>
          </cell>
          <cell r="S234">
            <v>2</v>
          </cell>
          <cell r="T234" t="str">
            <v>-</v>
          </cell>
          <cell r="U234">
            <v>0</v>
          </cell>
          <cell r="V234">
            <v>0</v>
          </cell>
          <cell r="W234">
            <v>0</v>
          </cell>
          <cell r="X234">
            <v>0</v>
          </cell>
          <cell r="Z234">
            <v>0</v>
          </cell>
          <cell r="AA234">
            <v>0</v>
          </cell>
          <cell r="AB234">
            <v>0</v>
          </cell>
          <cell r="AC234">
            <v>2</v>
          </cell>
          <cell r="AD234">
            <v>0</v>
          </cell>
          <cell r="AE234" t="str">
            <v>STOP</v>
          </cell>
          <cell r="AF234">
            <v>0</v>
          </cell>
          <cell r="AH234">
            <v>0</v>
          </cell>
          <cell r="AJ234">
            <v>0</v>
          </cell>
          <cell r="AK234">
            <v>0</v>
          </cell>
          <cell r="AL234">
            <v>0</v>
          </cell>
          <cell r="AM234">
            <v>2</v>
          </cell>
          <cell r="AN234">
            <v>0</v>
          </cell>
          <cell r="AO234" t="str">
            <v>STOP</v>
          </cell>
          <cell r="AP234">
            <v>0</v>
          </cell>
          <cell r="AR234">
            <v>0</v>
          </cell>
          <cell r="AT234">
            <v>0</v>
          </cell>
          <cell r="AU234">
            <v>0</v>
          </cell>
          <cell r="AV234">
            <v>0</v>
          </cell>
          <cell r="AW234">
            <v>2</v>
          </cell>
          <cell r="AX234">
            <v>0</v>
          </cell>
          <cell r="AY234" t="str">
            <v>STOP</v>
          </cell>
          <cell r="AZ234">
            <v>0</v>
          </cell>
          <cell r="BC234">
            <v>213</v>
          </cell>
          <cell r="BD234">
            <v>0</v>
          </cell>
        </row>
        <row r="235">
          <cell r="H235" t="str">
            <v>TR605U3A</v>
          </cell>
          <cell r="I235" t="str">
            <v>NPAB</v>
          </cell>
          <cell r="J235">
            <v>0</v>
          </cell>
          <cell r="K235">
            <v>0</v>
          </cell>
          <cell r="L235">
            <v>0</v>
          </cell>
          <cell r="M235">
            <v>0</v>
          </cell>
          <cell r="N235">
            <v>0</v>
          </cell>
          <cell r="O235">
            <v>51</v>
          </cell>
          <cell r="P235">
            <v>0</v>
          </cell>
          <cell r="Q235">
            <v>0</v>
          </cell>
          <cell r="R235">
            <v>23</v>
          </cell>
          <cell r="S235">
            <v>28</v>
          </cell>
          <cell r="T235" t="str">
            <v>-</v>
          </cell>
          <cell r="U235">
            <v>1.1666666666666667</v>
          </cell>
          <cell r="V235">
            <v>7</v>
          </cell>
          <cell r="W235">
            <v>0</v>
          </cell>
          <cell r="X235">
            <v>0</v>
          </cell>
          <cell r="Y235">
            <v>0</v>
          </cell>
          <cell r="Z235">
            <v>24</v>
          </cell>
          <cell r="AA235">
            <v>4.6666666666666661</v>
          </cell>
          <cell r="AB235">
            <v>7</v>
          </cell>
          <cell r="AC235">
            <v>4</v>
          </cell>
          <cell r="AD235">
            <v>6</v>
          </cell>
          <cell r="AE235" t="str">
            <v>-</v>
          </cell>
          <cell r="AF235">
            <v>16</v>
          </cell>
          <cell r="AH235">
            <v>22</v>
          </cell>
          <cell r="AJ235">
            <v>20</v>
          </cell>
          <cell r="AK235">
            <v>6.3</v>
          </cell>
          <cell r="AL235">
            <v>0</v>
          </cell>
          <cell r="AM235">
            <v>6</v>
          </cell>
          <cell r="AN235">
            <v>7</v>
          </cell>
          <cell r="AO235" t="str">
            <v>-</v>
          </cell>
          <cell r="AP235">
            <v>13</v>
          </cell>
          <cell r="AR235">
            <v>29</v>
          </cell>
          <cell r="AT235">
            <v>27</v>
          </cell>
          <cell r="AU235">
            <v>8.1666666666666679</v>
          </cell>
          <cell r="AV235">
            <v>7</v>
          </cell>
          <cell r="AW235">
            <v>8</v>
          </cell>
          <cell r="AX235">
            <v>7</v>
          </cell>
          <cell r="AY235" t="str">
            <v>-</v>
          </cell>
          <cell r="AZ235">
            <v>18</v>
          </cell>
          <cell r="BC235">
            <v>214</v>
          </cell>
          <cell r="BD235">
            <v>35</v>
          </cell>
        </row>
        <row r="236">
          <cell r="H236" t="str">
            <v>TR605ULTRA</v>
          </cell>
          <cell r="I236" t="str">
            <v>PMU</v>
          </cell>
          <cell r="J236">
            <v>0</v>
          </cell>
          <cell r="K236">
            <v>0</v>
          </cell>
          <cell r="L236">
            <v>0</v>
          </cell>
          <cell r="M236">
            <v>0</v>
          </cell>
          <cell r="N236">
            <v>0</v>
          </cell>
          <cell r="O236">
            <v>4</v>
          </cell>
          <cell r="P236">
            <v>0</v>
          </cell>
          <cell r="Q236">
            <v>0</v>
          </cell>
          <cell r="R236">
            <v>0</v>
          </cell>
          <cell r="S236">
            <v>4</v>
          </cell>
          <cell r="T236" t="str">
            <v>-</v>
          </cell>
          <cell r="U236">
            <v>0</v>
          </cell>
          <cell r="V236">
            <v>0</v>
          </cell>
          <cell r="W236">
            <v>0</v>
          </cell>
          <cell r="X236">
            <v>0</v>
          </cell>
          <cell r="Z236">
            <v>0</v>
          </cell>
          <cell r="AA236">
            <v>0</v>
          </cell>
          <cell r="AB236">
            <v>0</v>
          </cell>
          <cell r="AC236">
            <v>4</v>
          </cell>
          <cell r="AD236">
            <v>0</v>
          </cell>
          <cell r="AE236" t="str">
            <v>STOP</v>
          </cell>
          <cell r="AF236">
            <v>0</v>
          </cell>
          <cell r="AH236">
            <v>0</v>
          </cell>
          <cell r="AJ236">
            <v>0</v>
          </cell>
          <cell r="AK236">
            <v>0</v>
          </cell>
          <cell r="AL236">
            <v>0</v>
          </cell>
          <cell r="AM236">
            <v>4</v>
          </cell>
          <cell r="AN236">
            <v>0</v>
          </cell>
          <cell r="AO236" t="str">
            <v>STOP</v>
          </cell>
          <cell r="AP236">
            <v>0</v>
          </cell>
          <cell r="AR236">
            <v>0</v>
          </cell>
          <cell r="AT236">
            <v>0</v>
          </cell>
          <cell r="AU236">
            <v>0</v>
          </cell>
          <cell r="AV236">
            <v>0</v>
          </cell>
          <cell r="AW236">
            <v>4</v>
          </cell>
          <cell r="AX236">
            <v>0</v>
          </cell>
          <cell r="AY236" t="str">
            <v>STOP</v>
          </cell>
          <cell r="AZ236">
            <v>0</v>
          </cell>
          <cell r="BC236">
            <v>215</v>
          </cell>
          <cell r="BD236">
            <v>0</v>
          </cell>
        </row>
        <row r="237">
          <cell r="H237" t="str">
            <v>TR605ULTRAUP</v>
          </cell>
          <cell r="I237" t="str">
            <v>KSPK</v>
          </cell>
          <cell r="J237">
            <v>0</v>
          </cell>
          <cell r="K237">
            <v>0</v>
          </cell>
          <cell r="L237">
            <v>0</v>
          </cell>
          <cell r="M237">
            <v>0</v>
          </cell>
          <cell r="N237">
            <v>0</v>
          </cell>
          <cell r="O237">
            <v>2</v>
          </cell>
          <cell r="P237">
            <v>0</v>
          </cell>
          <cell r="Q237">
            <v>0</v>
          </cell>
          <cell r="R237">
            <v>0</v>
          </cell>
          <cell r="S237">
            <v>2</v>
          </cell>
          <cell r="T237" t="str">
            <v>-</v>
          </cell>
          <cell r="U237">
            <v>0</v>
          </cell>
          <cell r="V237">
            <v>0</v>
          </cell>
          <cell r="W237">
            <v>0</v>
          </cell>
          <cell r="X237">
            <v>0</v>
          </cell>
          <cell r="Z237">
            <v>0</v>
          </cell>
          <cell r="AA237">
            <v>0</v>
          </cell>
          <cell r="AB237">
            <v>0</v>
          </cell>
          <cell r="AC237">
            <v>2</v>
          </cell>
          <cell r="AD237">
            <v>0</v>
          </cell>
          <cell r="AE237" t="str">
            <v>STOP</v>
          </cell>
          <cell r="AF237">
            <v>0</v>
          </cell>
          <cell r="AH237">
            <v>0</v>
          </cell>
          <cell r="AJ237">
            <v>0</v>
          </cell>
          <cell r="AK237">
            <v>0</v>
          </cell>
          <cell r="AL237">
            <v>0</v>
          </cell>
          <cell r="AM237">
            <v>2</v>
          </cell>
          <cell r="AN237">
            <v>0</v>
          </cell>
          <cell r="AO237" t="str">
            <v>STOP</v>
          </cell>
          <cell r="AP237">
            <v>0</v>
          </cell>
          <cell r="AR237">
            <v>0</v>
          </cell>
          <cell r="AT237">
            <v>0</v>
          </cell>
          <cell r="AU237">
            <v>0</v>
          </cell>
          <cell r="AV237">
            <v>0</v>
          </cell>
          <cell r="AW237">
            <v>2</v>
          </cell>
          <cell r="AX237">
            <v>0</v>
          </cell>
          <cell r="AY237" t="str">
            <v>STOP</v>
          </cell>
          <cell r="AZ237">
            <v>0</v>
          </cell>
          <cell r="BC237">
            <v>216</v>
          </cell>
          <cell r="BD237">
            <v>0</v>
          </cell>
        </row>
        <row r="238">
          <cell r="H238" t="str">
            <v>TR705CPS-CR</v>
          </cell>
          <cell r="I238">
            <v>0</v>
          </cell>
          <cell r="J238">
            <v>0</v>
          </cell>
          <cell r="K238">
            <v>0</v>
          </cell>
          <cell r="L238">
            <v>0</v>
          </cell>
          <cell r="M238">
            <v>0</v>
          </cell>
          <cell r="N238">
            <v>0</v>
          </cell>
          <cell r="O238">
            <v>0</v>
          </cell>
          <cell r="P238">
            <v>0</v>
          </cell>
          <cell r="Q238">
            <v>0</v>
          </cell>
          <cell r="R238">
            <v>0</v>
          </cell>
          <cell r="S238">
            <v>0</v>
          </cell>
          <cell r="T238" t="str">
            <v>-</v>
          </cell>
          <cell r="U238">
            <v>0</v>
          </cell>
          <cell r="V238">
            <v>0</v>
          </cell>
          <cell r="W238">
            <v>0</v>
          </cell>
          <cell r="X238">
            <v>0</v>
          </cell>
          <cell r="Z238">
            <v>0</v>
          </cell>
          <cell r="AA238">
            <v>0</v>
          </cell>
          <cell r="AB238">
            <v>0</v>
          </cell>
          <cell r="AC238">
            <v>0</v>
          </cell>
          <cell r="AD238">
            <v>0</v>
          </cell>
          <cell r="AE238" t="str">
            <v>-</v>
          </cell>
          <cell r="AF238">
            <v>0</v>
          </cell>
          <cell r="AH238">
            <v>0</v>
          </cell>
          <cell r="AJ238">
            <v>0</v>
          </cell>
          <cell r="AK238">
            <v>0</v>
          </cell>
          <cell r="AL238">
            <v>0</v>
          </cell>
          <cell r="AM238">
            <v>0</v>
          </cell>
          <cell r="AN238">
            <v>0</v>
          </cell>
          <cell r="AO238" t="str">
            <v>-</v>
          </cell>
          <cell r="AP238">
            <v>0</v>
          </cell>
          <cell r="AR238">
            <v>0</v>
          </cell>
          <cell r="AT238">
            <v>0</v>
          </cell>
          <cell r="AU238">
            <v>0</v>
          </cell>
          <cell r="AV238">
            <v>0</v>
          </cell>
          <cell r="AW238">
            <v>0</v>
          </cell>
          <cell r="AX238">
            <v>0</v>
          </cell>
          <cell r="AY238" t="str">
            <v>-</v>
          </cell>
          <cell r="AZ238">
            <v>0</v>
          </cell>
          <cell r="BC238">
            <v>217</v>
          </cell>
          <cell r="BD238">
            <v>0</v>
          </cell>
        </row>
        <row r="239">
          <cell r="H239" t="str">
            <v>TR65652WD</v>
          </cell>
          <cell r="I239" t="str">
            <v>KPTD</v>
          </cell>
          <cell r="J239">
            <v>0</v>
          </cell>
          <cell r="K239">
            <v>0</v>
          </cell>
          <cell r="L239">
            <v>0</v>
          </cell>
          <cell r="M239">
            <v>0</v>
          </cell>
          <cell r="N239">
            <v>0</v>
          </cell>
          <cell r="O239">
            <v>0</v>
          </cell>
          <cell r="P239">
            <v>0</v>
          </cell>
          <cell r="Q239">
            <v>0</v>
          </cell>
          <cell r="R239">
            <v>0</v>
          </cell>
          <cell r="S239">
            <v>0</v>
          </cell>
          <cell r="T239" t="str">
            <v>-</v>
          </cell>
          <cell r="U239">
            <v>0</v>
          </cell>
          <cell r="V239">
            <v>0</v>
          </cell>
          <cell r="W239">
            <v>0</v>
          </cell>
          <cell r="X239">
            <v>0</v>
          </cell>
          <cell r="Z239">
            <v>0</v>
          </cell>
          <cell r="AA239">
            <v>0</v>
          </cell>
          <cell r="AB239">
            <v>0</v>
          </cell>
          <cell r="AC239">
            <v>0</v>
          </cell>
          <cell r="AD239">
            <v>0</v>
          </cell>
          <cell r="AE239" t="str">
            <v>-</v>
          </cell>
          <cell r="AF239">
            <v>0</v>
          </cell>
          <cell r="AH239">
            <v>0</v>
          </cell>
          <cell r="AJ239">
            <v>0</v>
          </cell>
          <cell r="AK239">
            <v>0</v>
          </cell>
          <cell r="AL239">
            <v>0</v>
          </cell>
          <cell r="AM239">
            <v>0</v>
          </cell>
          <cell r="AN239">
            <v>0</v>
          </cell>
          <cell r="AO239" t="str">
            <v>-</v>
          </cell>
          <cell r="AP239">
            <v>0</v>
          </cell>
          <cell r="AR239">
            <v>0</v>
          </cell>
          <cell r="AT239">
            <v>0</v>
          </cell>
          <cell r="AU239">
            <v>0</v>
          </cell>
          <cell r="AV239">
            <v>0</v>
          </cell>
          <cell r="AW239">
            <v>0</v>
          </cell>
          <cell r="AX239">
            <v>0</v>
          </cell>
          <cell r="AY239" t="str">
            <v>-</v>
          </cell>
          <cell r="AZ239">
            <v>0</v>
          </cell>
          <cell r="BC239">
            <v>218</v>
          </cell>
          <cell r="BD239">
            <v>0</v>
          </cell>
        </row>
        <row r="240">
          <cell r="H240" t="str">
            <v>TR65654WD</v>
          </cell>
          <cell r="I240" t="str">
            <v>KPSD</v>
          </cell>
          <cell r="J240">
            <v>0</v>
          </cell>
          <cell r="K240">
            <v>0</v>
          </cell>
          <cell r="L240">
            <v>0</v>
          </cell>
          <cell r="M240">
            <v>0</v>
          </cell>
          <cell r="N240">
            <v>0</v>
          </cell>
          <cell r="O240">
            <v>8</v>
          </cell>
          <cell r="P240">
            <v>0</v>
          </cell>
          <cell r="Q240">
            <v>0</v>
          </cell>
          <cell r="R240">
            <v>0</v>
          </cell>
          <cell r="S240">
            <v>8</v>
          </cell>
          <cell r="T240" t="str">
            <v>-</v>
          </cell>
          <cell r="U240">
            <v>0</v>
          </cell>
          <cell r="V240">
            <v>0</v>
          </cell>
          <cell r="W240">
            <v>0</v>
          </cell>
          <cell r="X240">
            <v>0</v>
          </cell>
          <cell r="Z240">
            <v>0</v>
          </cell>
          <cell r="AA240">
            <v>0</v>
          </cell>
          <cell r="AB240">
            <v>0</v>
          </cell>
          <cell r="AC240">
            <v>8</v>
          </cell>
          <cell r="AD240">
            <v>0</v>
          </cell>
          <cell r="AE240" t="str">
            <v>STOP</v>
          </cell>
          <cell r="AF240">
            <v>0</v>
          </cell>
          <cell r="AH240">
            <v>0</v>
          </cell>
          <cell r="AJ240">
            <v>0</v>
          </cell>
          <cell r="AK240">
            <v>0</v>
          </cell>
          <cell r="AL240">
            <v>0</v>
          </cell>
          <cell r="AM240">
            <v>8</v>
          </cell>
          <cell r="AN240">
            <v>0</v>
          </cell>
          <cell r="AO240" t="str">
            <v>STOP</v>
          </cell>
          <cell r="AP240">
            <v>0</v>
          </cell>
          <cell r="AR240">
            <v>0</v>
          </cell>
          <cell r="AT240">
            <v>0</v>
          </cell>
          <cell r="AU240">
            <v>0</v>
          </cell>
          <cell r="AV240">
            <v>0</v>
          </cell>
          <cell r="AW240">
            <v>8</v>
          </cell>
          <cell r="AX240">
            <v>0</v>
          </cell>
          <cell r="AY240" t="str">
            <v>STOP</v>
          </cell>
          <cell r="AZ240">
            <v>0</v>
          </cell>
          <cell r="BC240">
            <v>219</v>
          </cell>
          <cell r="BD240">
            <v>0</v>
          </cell>
        </row>
        <row r="241">
          <cell r="H241" t="str">
            <v>TR752WD01</v>
          </cell>
          <cell r="I241" t="str">
            <v>KNTD</v>
          </cell>
          <cell r="J241">
            <v>0</v>
          </cell>
          <cell r="K241">
            <v>0</v>
          </cell>
          <cell r="L241">
            <v>0</v>
          </cell>
          <cell r="M241">
            <v>0</v>
          </cell>
          <cell r="N241">
            <v>0</v>
          </cell>
          <cell r="O241">
            <v>0</v>
          </cell>
          <cell r="P241">
            <v>0</v>
          </cell>
          <cell r="Q241">
            <v>0</v>
          </cell>
          <cell r="R241">
            <v>0</v>
          </cell>
          <cell r="S241">
            <v>0</v>
          </cell>
          <cell r="T241" t="str">
            <v>-</v>
          </cell>
          <cell r="U241">
            <v>0</v>
          </cell>
          <cell r="V241">
            <v>0</v>
          </cell>
          <cell r="W241">
            <v>0</v>
          </cell>
          <cell r="X241">
            <v>0</v>
          </cell>
          <cell r="Z241">
            <v>0</v>
          </cell>
          <cell r="AA241">
            <v>0</v>
          </cell>
          <cell r="AB241">
            <v>0</v>
          </cell>
          <cell r="AC241">
            <v>0</v>
          </cell>
          <cell r="AD241">
            <v>0</v>
          </cell>
          <cell r="AE241" t="str">
            <v>-</v>
          </cell>
          <cell r="AF241">
            <v>0</v>
          </cell>
          <cell r="AH241">
            <v>0</v>
          </cell>
          <cell r="AJ241">
            <v>0</v>
          </cell>
          <cell r="AK241">
            <v>0</v>
          </cell>
          <cell r="AL241">
            <v>0</v>
          </cell>
          <cell r="AM241">
            <v>0</v>
          </cell>
          <cell r="AN241">
            <v>0</v>
          </cell>
          <cell r="AO241" t="str">
            <v>-</v>
          </cell>
          <cell r="AP241">
            <v>0</v>
          </cell>
          <cell r="AR241">
            <v>0</v>
          </cell>
          <cell r="AT241">
            <v>0</v>
          </cell>
          <cell r="AU241">
            <v>0</v>
          </cell>
          <cell r="AV241">
            <v>0</v>
          </cell>
          <cell r="AW241">
            <v>0</v>
          </cell>
          <cell r="AX241">
            <v>0</v>
          </cell>
          <cell r="AY241" t="str">
            <v>-</v>
          </cell>
          <cell r="AZ241">
            <v>0</v>
          </cell>
          <cell r="BC241">
            <v>220</v>
          </cell>
          <cell r="BD241">
            <v>0</v>
          </cell>
        </row>
        <row r="242">
          <cell r="H242" t="str">
            <v>TR754WD01</v>
          </cell>
          <cell r="I242" t="str">
            <v>KNGD</v>
          </cell>
          <cell r="J242">
            <v>0</v>
          </cell>
          <cell r="K242">
            <v>0</v>
          </cell>
          <cell r="L242">
            <v>0</v>
          </cell>
          <cell r="M242">
            <v>0</v>
          </cell>
          <cell r="N242">
            <v>0</v>
          </cell>
          <cell r="O242">
            <v>0</v>
          </cell>
          <cell r="P242">
            <v>0</v>
          </cell>
          <cell r="Q242">
            <v>0</v>
          </cell>
          <cell r="R242">
            <v>0</v>
          </cell>
          <cell r="S242">
            <v>0</v>
          </cell>
          <cell r="T242" t="str">
            <v>-</v>
          </cell>
          <cell r="U242">
            <v>0</v>
          </cell>
          <cell r="V242">
            <v>0</v>
          </cell>
          <cell r="W242">
            <v>0</v>
          </cell>
          <cell r="X242">
            <v>0</v>
          </cell>
          <cell r="Z242">
            <v>0</v>
          </cell>
          <cell r="AA242">
            <v>0</v>
          </cell>
          <cell r="AB242">
            <v>0</v>
          </cell>
          <cell r="AC242">
            <v>0</v>
          </cell>
          <cell r="AD242">
            <v>0</v>
          </cell>
          <cell r="AE242" t="str">
            <v>-</v>
          </cell>
          <cell r="AF242">
            <v>0</v>
          </cell>
          <cell r="AH242">
            <v>0</v>
          </cell>
          <cell r="AJ242">
            <v>0</v>
          </cell>
          <cell r="AK242">
            <v>0</v>
          </cell>
          <cell r="AL242">
            <v>0</v>
          </cell>
          <cell r="AM242">
            <v>0</v>
          </cell>
          <cell r="AN242">
            <v>0</v>
          </cell>
          <cell r="AO242" t="str">
            <v>-</v>
          </cell>
          <cell r="AP242">
            <v>0</v>
          </cell>
          <cell r="AR242">
            <v>0</v>
          </cell>
          <cell r="AT242">
            <v>0</v>
          </cell>
          <cell r="AU242">
            <v>0</v>
          </cell>
          <cell r="AV242">
            <v>0</v>
          </cell>
          <cell r="AW242">
            <v>0</v>
          </cell>
          <cell r="AX242">
            <v>0</v>
          </cell>
          <cell r="AY242" t="str">
            <v>-</v>
          </cell>
          <cell r="AZ242">
            <v>0</v>
          </cell>
          <cell r="BC242">
            <v>221</v>
          </cell>
          <cell r="BD242">
            <v>0</v>
          </cell>
        </row>
        <row r="243">
          <cell r="H243" t="str">
            <v>TR255PBP3AC</v>
          </cell>
          <cell r="I243" t="str">
            <v>NDBB</v>
          </cell>
          <cell r="J243">
            <v>0</v>
          </cell>
          <cell r="K243">
            <v>0</v>
          </cell>
          <cell r="L243">
            <v>0</v>
          </cell>
          <cell r="M243">
            <v>0</v>
          </cell>
          <cell r="N243">
            <v>0</v>
          </cell>
          <cell r="O243">
            <v>328</v>
          </cell>
          <cell r="P243">
            <v>0</v>
          </cell>
          <cell r="Q243">
            <v>0</v>
          </cell>
          <cell r="R243">
            <v>146</v>
          </cell>
          <cell r="S243">
            <v>182</v>
          </cell>
          <cell r="T243" t="str">
            <v>-</v>
          </cell>
          <cell r="U243">
            <v>1.1234567901234569</v>
          </cell>
          <cell r="V243">
            <v>126</v>
          </cell>
          <cell r="W243">
            <v>0</v>
          </cell>
          <cell r="X243">
            <v>23</v>
          </cell>
          <cell r="Z243">
            <v>162</v>
          </cell>
          <cell r="AA243">
            <v>43.166666666666671</v>
          </cell>
          <cell r="AB243">
            <v>7</v>
          </cell>
          <cell r="AC243">
            <v>43</v>
          </cell>
          <cell r="AD243">
            <v>7</v>
          </cell>
          <cell r="AE243" t="str">
            <v>-</v>
          </cell>
          <cell r="AF243">
            <v>105</v>
          </cell>
          <cell r="AH243">
            <v>186</v>
          </cell>
          <cell r="AJ243">
            <v>185</v>
          </cell>
          <cell r="AK243">
            <v>43.633333333333333</v>
          </cell>
          <cell r="AL243">
            <v>0</v>
          </cell>
          <cell r="AM243">
            <v>44</v>
          </cell>
          <cell r="AN243">
            <v>7</v>
          </cell>
          <cell r="AO243" t="str">
            <v>-</v>
          </cell>
          <cell r="AP243">
            <v>120</v>
          </cell>
          <cell r="AR243">
            <v>198</v>
          </cell>
          <cell r="AT243">
            <v>187</v>
          </cell>
          <cell r="AU243">
            <v>54.6</v>
          </cell>
          <cell r="AV243">
            <v>7</v>
          </cell>
          <cell r="AW243">
            <v>55</v>
          </cell>
          <cell r="AX243">
            <v>7</v>
          </cell>
          <cell r="AY243" t="str">
            <v>-</v>
          </cell>
          <cell r="AZ243">
            <v>122</v>
          </cell>
          <cell r="BC243">
            <v>222</v>
          </cell>
          <cell r="BD243">
            <v>234</v>
          </cell>
        </row>
        <row r="244">
          <cell r="H244" t="str">
            <v>TR475NSTLCLTOPS3AS</v>
          </cell>
          <cell r="I244" t="str">
            <v>NEW</v>
          </cell>
          <cell r="O244">
            <v>0</v>
          </cell>
          <cell r="P244">
            <v>0</v>
          </cell>
          <cell r="Q244">
            <v>46</v>
          </cell>
          <cell r="R244">
            <v>34</v>
          </cell>
          <cell r="S244">
            <v>12</v>
          </cell>
          <cell r="T244" t="str">
            <v>-</v>
          </cell>
          <cell r="U244">
            <v>0.22222222222222221</v>
          </cell>
          <cell r="V244">
            <v>35</v>
          </cell>
          <cell r="W244">
            <v>0</v>
          </cell>
          <cell r="X244">
            <v>62</v>
          </cell>
          <cell r="Z244">
            <v>54</v>
          </cell>
          <cell r="AA244">
            <v>19.833333333333336</v>
          </cell>
          <cell r="AB244">
            <v>7</v>
          </cell>
          <cell r="AC244">
            <v>20</v>
          </cell>
          <cell r="AD244">
            <v>7</v>
          </cell>
          <cell r="AE244" t="str">
            <v>-</v>
          </cell>
          <cell r="AF244">
            <v>35</v>
          </cell>
          <cell r="AH244">
            <v>73</v>
          </cell>
          <cell r="AJ244">
            <v>85</v>
          </cell>
          <cell r="AK244">
            <v>7.9333333333333336</v>
          </cell>
          <cell r="AL244">
            <v>0</v>
          </cell>
          <cell r="AM244">
            <v>8</v>
          </cell>
          <cell r="AN244">
            <v>7</v>
          </cell>
          <cell r="AO244" t="str">
            <v>-</v>
          </cell>
          <cell r="AP244">
            <v>55</v>
          </cell>
          <cell r="AR244">
            <v>36</v>
          </cell>
          <cell r="AT244">
            <v>34</v>
          </cell>
          <cell r="AU244">
            <v>10.266666666666666</v>
          </cell>
          <cell r="AV244">
            <v>7</v>
          </cell>
          <cell r="AW244">
            <v>10</v>
          </cell>
          <cell r="AX244">
            <v>7</v>
          </cell>
          <cell r="AY244" t="str">
            <v>-</v>
          </cell>
          <cell r="AZ244">
            <v>22</v>
          </cell>
          <cell r="BC244">
            <v>223</v>
          </cell>
          <cell r="BD244">
            <v>44</v>
          </cell>
        </row>
        <row r="245">
          <cell r="H245" t="str">
            <v>TR475NSTLCLTWL3AS</v>
          </cell>
          <cell r="I245" t="str">
            <v>NEW</v>
          </cell>
          <cell r="O245">
            <v>0</v>
          </cell>
          <cell r="P245">
            <v>0</v>
          </cell>
          <cell r="Q245">
            <v>61</v>
          </cell>
          <cell r="R245">
            <v>53</v>
          </cell>
          <cell r="S245">
            <v>8</v>
          </cell>
          <cell r="T245" t="str">
            <v>-</v>
          </cell>
          <cell r="U245">
            <v>0.25</v>
          </cell>
          <cell r="V245">
            <v>72</v>
          </cell>
          <cell r="W245">
            <v>0</v>
          </cell>
          <cell r="X245">
            <v>50</v>
          </cell>
          <cell r="Z245">
            <v>32</v>
          </cell>
          <cell r="AA245">
            <v>26.133333333333333</v>
          </cell>
          <cell r="AB245">
            <v>7</v>
          </cell>
          <cell r="AC245">
            <v>26</v>
          </cell>
          <cell r="AD245">
            <v>7</v>
          </cell>
          <cell r="AE245" t="str">
            <v>STOP</v>
          </cell>
          <cell r="AF245">
            <v>21</v>
          </cell>
          <cell r="AH245">
            <v>92</v>
          </cell>
          <cell r="AJ245">
            <v>112</v>
          </cell>
          <cell r="AK245">
            <v>6.3</v>
          </cell>
          <cell r="AL245">
            <v>0</v>
          </cell>
          <cell r="AM245">
            <v>6</v>
          </cell>
          <cell r="AN245">
            <v>7</v>
          </cell>
          <cell r="AO245" t="str">
            <v>-</v>
          </cell>
          <cell r="AP245">
            <v>73</v>
          </cell>
          <cell r="AR245">
            <v>29</v>
          </cell>
          <cell r="AT245">
            <v>27</v>
          </cell>
          <cell r="AU245">
            <v>8.1666666666666679</v>
          </cell>
          <cell r="AV245">
            <v>7</v>
          </cell>
          <cell r="AW245">
            <v>8</v>
          </cell>
          <cell r="AX245">
            <v>7</v>
          </cell>
          <cell r="AY245" t="str">
            <v>-</v>
          </cell>
          <cell r="AZ245">
            <v>18</v>
          </cell>
          <cell r="BC245">
            <v>224</v>
          </cell>
          <cell r="BD245">
            <v>35</v>
          </cell>
        </row>
        <row r="246">
          <cell r="H246" t="str">
            <v>TR475NSTLCOW3AS</v>
          </cell>
          <cell r="I246" t="str">
            <v>NEW</v>
          </cell>
          <cell r="O246">
            <v>0</v>
          </cell>
          <cell r="P246">
            <v>0</v>
          </cell>
          <cell r="Q246">
            <v>103</v>
          </cell>
          <cell r="R246">
            <v>38</v>
          </cell>
          <cell r="S246">
            <v>65</v>
          </cell>
          <cell r="T246" t="str">
            <v>-</v>
          </cell>
          <cell r="U246">
            <v>1.0483870967741935</v>
          </cell>
          <cell r="V246">
            <v>78</v>
          </cell>
          <cell r="W246">
            <v>0</v>
          </cell>
          <cell r="X246">
            <v>12</v>
          </cell>
          <cell r="Z246">
            <v>62</v>
          </cell>
          <cell r="AA246">
            <v>15.166666666666666</v>
          </cell>
          <cell r="AB246">
            <v>7</v>
          </cell>
          <cell r="AC246">
            <v>15</v>
          </cell>
          <cell r="AD246">
            <v>7</v>
          </cell>
          <cell r="AE246" t="str">
            <v>-</v>
          </cell>
          <cell r="AF246">
            <v>40</v>
          </cell>
          <cell r="AH246">
            <v>61</v>
          </cell>
          <cell r="AJ246">
            <v>65</v>
          </cell>
          <cell r="AK246">
            <v>11.433333333333334</v>
          </cell>
          <cell r="AL246">
            <v>0</v>
          </cell>
          <cell r="AM246">
            <v>11</v>
          </cell>
          <cell r="AN246">
            <v>7</v>
          </cell>
          <cell r="AO246" t="str">
            <v>-</v>
          </cell>
          <cell r="AP246">
            <v>42</v>
          </cell>
          <cell r="AR246">
            <v>53</v>
          </cell>
          <cell r="AT246">
            <v>49</v>
          </cell>
          <cell r="AU246">
            <v>14.700000000000001</v>
          </cell>
          <cell r="AV246">
            <v>7</v>
          </cell>
          <cell r="AW246">
            <v>15</v>
          </cell>
          <cell r="AX246">
            <v>7</v>
          </cell>
          <cell r="AY246" t="str">
            <v>-</v>
          </cell>
          <cell r="AZ246">
            <v>32</v>
          </cell>
          <cell r="BC246">
            <v>225</v>
          </cell>
          <cell r="BD246">
            <v>63</v>
          </cell>
        </row>
        <row r="247">
          <cell r="H247" t="str">
            <v>TR475NSTLCWL3AS</v>
          </cell>
          <cell r="I247" t="str">
            <v>NEW</v>
          </cell>
          <cell r="O247">
            <v>0</v>
          </cell>
          <cell r="P247">
            <v>0</v>
          </cell>
          <cell r="Q247">
            <v>70</v>
          </cell>
          <cell r="R247">
            <v>55</v>
          </cell>
          <cell r="S247">
            <v>15</v>
          </cell>
          <cell r="T247" t="str">
            <v>-</v>
          </cell>
          <cell r="U247">
            <v>0.3</v>
          </cell>
          <cell r="V247">
            <v>65</v>
          </cell>
          <cell r="W247">
            <v>0</v>
          </cell>
          <cell r="X247">
            <v>49</v>
          </cell>
          <cell r="Z247">
            <v>50</v>
          </cell>
          <cell r="AA247">
            <v>14</v>
          </cell>
          <cell r="AB247">
            <v>7</v>
          </cell>
          <cell r="AC247">
            <v>14</v>
          </cell>
          <cell r="AD247">
            <v>7</v>
          </cell>
          <cell r="AE247" t="str">
            <v>-</v>
          </cell>
          <cell r="AF247">
            <v>33</v>
          </cell>
          <cell r="AH247">
            <v>59</v>
          </cell>
          <cell r="AJ247">
            <v>60</v>
          </cell>
          <cell r="AK247">
            <v>12.833333333333332</v>
          </cell>
          <cell r="AL247">
            <v>0</v>
          </cell>
          <cell r="AM247">
            <v>13</v>
          </cell>
          <cell r="AN247">
            <v>7</v>
          </cell>
          <cell r="AO247" t="str">
            <v>-</v>
          </cell>
          <cell r="AP247">
            <v>39</v>
          </cell>
          <cell r="AR247">
            <v>59</v>
          </cell>
          <cell r="AT247">
            <v>55</v>
          </cell>
          <cell r="AU247">
            <v>16.566666666666666</v>
          </cell>
          <cell r="AV247">
            <v>7</v>
          </cell>
          <cell r="AW247">
            <v>17</v>
          </cell>
          <cell r="AX247">
            <v>7</v>
          </cell>
          <cell r="AY247" t="str">
            <v>-</v>
          </cell>
          <cell r="AZ247">
            <v>36</v>
          </cell>
          <cell r="BC247">
            <v>226</v>
          </cell>
          <cell r="BD247">
            <v>71</v>
          </cell>
        </row>
        <row r="248">
          <cell r="H248" t="str">
            <v>TR575BPLCOPSU3AS</v>
          </cell>
          <cell r="I248" t="str">
            <v>NKEC</v>
          </cell>
          <cell r="O248">
            <v>0</v>
          </cell>
          <cell r="P248">
            <v>0</v>
          </cell>
          <cell r="Q248">
            <v>25</v>
          </cell>
          <cell r="R248">
            <v>0</v>
          </cell>
          <cell r="S248">
            <v>25</v>
          </cell>
          <cell r="T248" t="str">
            <v>-</v>
          </cell>
          <cell r="U248">
            <v>0</v>
          </cell>
          <cell r="V248">
            <v>0</v>
          </cell>
          <cell r="W248">
            <v>0</v>
          </cell>
          <cell r="X248">
            <v>0</v>
          </cell>
          <cell r="Z248">
            <v>0</v>
          </cell>
          <cell r="AA248">
            <v>0</v>
          </cell>
          <cell r="AB248">
            <v>0</v>
          </cell>
          <cell r="AC248">
            <v>25</v>
          </cell>
          <cell r="AD248">
            <v>0</v>
          </cell>
          <cell r="AE248" t="str">
            <v>STOP</v>
          </cell>
          <cell r="AF248">
            <v>0</v>
          </cell>
          <cell r="AH248">
            <v>0</v>
          </cell>
          <cell r="AJ248">
            <v>0</v>
          </cell>
          <cell r="AK248">
            <v>0</v>
          </cell>
          <cell r="AL248">
            <v>0</v>
          </cell>
          <cell r="AM248">
            <v>25</v>
          </cell>
          <cell r="AN248">
            <v>0</v>
          </cell>
          <cell r="AO248" t="str">
            <v>STOP</v>
          </cell>
          <cell r="AP248">
            <v>0</v>
          </cell>
          <cell r="AR248">
            <v>0</v>
          </cell>
          <cell r="AT248">
            <v>0</v>
          </cell>
          <cell r="AU248">
            <v>0</v>
          </cell>
          <cell r="AV248">
            <v>0</v>
          </cell>
          <cell r="AW248">
            <v>25</v>
          </cell>
          <cell r="AX248">
            <v>0</v>
          </cell>
          <cell r="AY248" t="str">
            <v>STOP</v>
          </cell>
          <cell r="AZ248">
            <v>0</v>
          </cell>
          <cell r="BC248">
            <v>227</v>
          </cell>
          <cell r="BD248">
            <v>0</v>
          </cell>
        </row>
        <row r="249">
          <cell r="H249" t="str">
            <v>TR575NSTLCOW3AS</v>
          </cell>
          <cell r="I249" t="str">
            <v>NEW</v>
          </cell>
          <cell r="O249">
            <v>0</v>
          </cell>
          <cell r="P249">
            <v>0</v>
          </cell>
          <cell r="Q249">
            <v>89</v>
          </cell>
          <cell r="R249">
            <v>72</v>
          </cell>
          <cell r="S249">
            <v>17</v>
          </cell>
          <cell r="T249" t="str">
            <v>-</v>
          </cell>
          <cell r="U249">
            <v>0.16666666666666666</v>
          </cell>
          <cell r="V249">
            <v>127</v>
          </cell>
          <cell r="W249">
            <v>0</v>
          </cell>
          <cell r="X249">
            <v>131</v>
          </cell>
          <cell r="Z249">
            <v>102</v>
          </cell>
          <cell r="AA249">
            <v>45.733333333333334</v>
          </cell>
          <cell r="AB249">
            <v>7</v>
          </cell>
          <cell r="AC249">
            <v>46</v>
          </cell>
          <cell r="AD249">
            <v>7</v>
          </cell>
          <cell r="AE249" t="str">
            <v>-</v>
          </cell>
          <cell r="AF249">
            <v>66</v>
          </cell>
          <cell r="AH249">
            <v>170</v>
          </cell>
          <cell r="AJ249">
            <v>196</v>
          </cell>
          <cell r="AK249">
            <v>20.066666666666666</v>
          </cell>
          <cell r="AL249">
            <v>0</v>
          </cell>
          <cell r="AM249">
            <v>20</v>
          </cell>
          <cell r="AN249">
            <v>7</v>
          </cell>
          <cell r="AO249" t="str">
            <v>-</v>
          </cell>
          <cell r="AP249">
            <v>127</v>
          </cell>
          <cell r="AR249">
            <v>92</v>
          </cell>
          <cell r="AT249">
            <v>86</v>
          </cell>
          <cell r="AU249">
            <v>25.900000000000002</v>
          </cell>
          <cell r="AV249">
            <v>7</v>
          </cell>
          <cell r="AW249">
            <v>26</v>
          </cell>
          <cell r="AX249">
            <v>7</v>
          </cell>
          <cell r="AY249" t="str">
            <v>-</v>
          </cell>
          <cell r="AZ249">
            <v>56</v>
          </cell>
          <cell r="BC249">
            <v>228</v>
          </cell>
          <cell r="BD249">
            <v>111</v>
          </cell>
        </row>
        <row r="250">
          <cell r="H250" t="str">
            <v>TR575NSTLCOWPS3AFS</v>
          </cell>
          <cell r="I250" t="str">
            <v>NEW</v>
          </cell>
          <cell r="O250">
            <v>0</v>
          </cell>
          <cell r="P250">
            <v>0</v>
          </cell>
          <cell r="Q250">
            <v>120</v>
          </cell>
          <cell r="R250">
            <v>87</v>
          </cell>
          <cell r="S250">
            <v>33</v>
          </cell>
          <cell r="T250" t="str">
            <v>-</v>
          </cell>
          <cell r="U250">
            <v>0.67346938775510201</v>
          </cell>
          <cell r="V250">
            <v>71</v>
          </cell>
          <cell r="W250">
            <v>0</v>
          </cell>
          <cell r="X250">
            <v>34</v>
          </cell>
          <cell r="Z250">
            <v>49</v>
          </cell>
          <cell r="AA250">
            <v>17.5</v>
          </cell>
          <cell r="AB250">
            <v>7</v>
          </cell>
          <cell r="AC250">
            <v>18</v>
          </cell>
          <cell r="AD250">
            <v>7</v>
          </cell>
          <cell r="AE250" t="str">
            <v>-</v>
          </cell>
          <cell r="AF250">
            <v>32</v>
          </cell>
          <cell r="AH250">
            <v>65</v>
          </cell>
          <cell r="AJ250">
            <v>75</v>
          </cell>
          <cell r="AK250">
            <v>7.9333333333333336</v>
          </cell>
          <cell r="AL250">
            <v>0</v>
          </cell>
          <cell r="AM250">
            <v>8</v>
          </cell>
          <cell r="AN250">
            <v>7</v>
          </cell>
          <cell r="AO250" t="str">
            <v>-</v>
          </cell>
          <cell r="AP250">
            <v>49</v>
          </cell>
          <cell r="AR250">
            <v>36</v>
          </cell>
          <cell r="AT250">
            <v>34</v>
          </cell>
          <cell r="AU250">
            <v>10.266666666666666</v>
          </cell>
          <cell r="AV250">
            <v>7</v>
          </cell>
          <cell r="AW250">
            <v>10</v>
          </cell>
          <cell r="AX250">
            <v>7</v>
          </cell>
          <cell r="AY250" t="str">
            <v>-</v>
          </cell>
          <cell r="AZ250">
            <v>22</v>
          </cell>
          <cell r="BC250">
            <v>229</v>
          </cell>
          <cell r="BD250">
            <v>44</v>
          </cell>
        </row>
        <row r="251">
          <cell r="H251" t="str">
            <v>TR575NSTLCWL3AS</v>
          </cell>
          <cell r="I251" t="str">
            <v>NEW</v>
          </cell>
          <cell r="O251">
            <v>0</v>
          </cell>
          <cell r="P251">
            <v>0</v>
          </cell>
          <cell r="Q251">
            <v>0</v>
          </cell>
          <cell r="R251">
            <v>0</v>
          </cell>
          <cell r="S251">
            <v>0</v>
          </cell>
          <cell r="T251" t="str">
            <v>-</v>
          </cell>
          <cell r="U251">
            <v>0</v>
          </cell>
          <cell r="V251">
            <v>0</v>
          </cell>
          <cell r="W251">
            <v>0</v>
          </cell>
          <cell r="X251">
            <v>27</v>
          </cell>
          <cell r="Z251">
            <v>15</v>
          </cell>
          <cell r="AA251">
            <v>11.666666666666668</v>
          </cell>
          <cell r="AB251">
            <v>7</v>
          </cell>
          <cell r="AC251">
            <v>12</v>
          </cell>
          <cell r="AD251">
            <v>7</v>
          </cell>
          <cell r="AE251" t="str">
            <v>STOP</v>
          </cell>
          <cell r="AF251">
            <v>10</v>
          </cell>
          <cell r="AH251">
            <v>44</v>
          </cell>
          <cell r="AJ251">
            <v>50</v>
          </cell>
          <cell r="AK251">
            <v>5.8333333333333339</v>
          </cell>
          <cell r="AL251">
            <v>0</v>
          </cell>
          <cell r="AM251">
            <v>6</v>
          </cell>
          <cell r="AN251">
            <v>7</v>
          </cell>
          <cell r="AO251" t="str">
            <v>-</v>
          </cell>
          <cell r="AP251">
            <v>33</v>
          </cell>
          <cell r="AR251">
            <v>26</v>
          </cell>
          <cell r="AT251">
            <v>25</v>
          </cell>
          <cell r="AU251">
            <v>7.4666666666666668</v>
          </cell>
          <cell r="AV251">
            <v>7</v>
          </cell>
          <cell r="AW251">
            <v>7</v>
          </cell>
          <cell r="AX251">
            <v>7</v>
          </cell>
          <cell r="AY251" t="str">
            <v>-</v>
          </cell>
          <cell r="AZ251">
            <v>16</v>
          </cell>
          <cell r="BC251">
            <v>229</v>
          </cell>
          <cell r="BD251">
            <v>32</v>
          </cell>
        </row>
        <row r="252">
          <cell r="H252" t="str">
            <v>271.00820.2300</v>
          </cell>
          <cell r="I252" t="str">
            <v>KNGC</v>
          </cell>
          <cell r="O252">
            <v>0</v>
          </cell>
          <cell r="P252">
            <v>22</v>
          </cell>
          <cell r="Q252">
            <v>0</v>
          </cell>
          <cell r="R252">
            <v>0</v>
          </cell>
          <cell r="S252">
            <v>0</v>
          </cell>
          <cell r="U252">
            <v>0</v>
          </cell>
          <cell r="V252">
            <v>0</v>
          </cell>
          <cell r="W252">
            <v>11</v>
          </cell>
          <cell r="X252">
            <v>0</v>
          </cell>
          <cell r="Y252">
            <v>0</v>
          </cell>
          <cell r="Z252">
            <v>0</v>
          </cell>
          <cell r="AA252">
            <v>0</v>
          </cell>
          <cell r="AB252">
            <v>0</v>
          </cell>
          <cell r="AC252">
            <v>0</v>
          </cell>
          <cell r="AD252">
            <v>0</v>
          </cell>
          <cell r="AF252">
            <v>0</v>
          </cell>
          <cell r="AG252">
            <v>25</v>
          </cell>
          <cell r="AH252">
            <v>0</v>
          </cell>
          <cell r="AI252">
            <v>0</v>
          </cell>
          <cell r="AJ252">
            <v>0</v>
          </cell>
          <cell r="AL252">
            <v>0</v>
          </cell>
          <cell r="AM252">
            <v>0</v>
          </cell>
          <cell r="AN252">
            <v>0</v>
          </cell>
          <cell r="AP252">
            <v>0</v>
          </cell>
          <cell r="AR252">
            <v>0</v>
          </cell>
          <cell r="AS252">
            <v>0</v>
          </cell>
          <cell r="AT252">
            <v>0</v>
          </cell>
          <cell r="AU252">
            <v>0</v>
          </cell>
          <cell r="AV252">
            <v>0</v>
          </cell>
          <cell r="AW252">
            <v>0</v>
          </cell>
          <cell r="AX252">
            <v>0</v>
          </cell>
          <cell r="AZ252">
            <v>0</v>
          </cell>
          <cell r="BC252">
            <v>0</v>
          </cell>
          <cell r="BD252">
            <v>0</v>
          </cell>
        </row>
        <row r="253">
          <cell r="H253" t="str">
            <v>271.00820.2600</v>
          </cell>
          <cell r="I253" t="str">
            <v>KPSC</v>
          </cell>
          <cell r="O253">
            <v>0</v>
          </cell>
          <cell r="P253">
            <v>8</v>
          </cell>
          <cell r="Q253">
            <v>11</v>
          </cell>
          <cell r="R253">
            <v>8</v>
          </cell>
          <cell r="S253">
            <v>3</v>
          </cell>
          <cell r="U253">
            <v>0.3</v>
          </cell>
          <cell r="V253">
            <v>13</v>
          </cell>
          <cell r="W253">
            <v>0</v>
          </cell>
          <cell r="X253">
            <v>10</v>
          </cell>
          <cell r="Y253">
            <v>10</v>
          </cell>
          <cell r="Z253">
            <v>10</v>
          </cell>
          <cell r="AA253">
            <v>1.8666666666666667</v>
          </cell>
          <cell r="AB253">
            <v>7</v>
          </cell>
          <cell r="AC253">
            <v>3</v>
          </cell>
          <cell r="AD253">
            <v>11</v>
          </cell>
          <cell r="AF253">
            <v>0.23333333333333334</v>
          </cell>
          <cell r="AG253">
            <v>5</v>
          </cell>
          <cell r="AH253">
            <v>8</v>
          </cell>
          <cell r="AI253">
            <v>8</v>
          </cell>
          <cell r="AJ253">
            <v>8</v>
          </cell>
          <cell r="AL253">
            <v>0</v>
          </cell>
          <cell r="AM253">
            <v>3</v>
          </cell>
          <cell r="AN253">
            <v>13</v>
          </cell>
          <cell r="AP253">
            <v>5</v>
          </cell>
          <cell r="AR253">
            <v>7</v>
          </cell>
          <cell r="AS253">
            <v>7</v>
          </cell>
          <cell r="AT253">
            <v>7</v>
          </cell>
          <cell r="AU253">
            <v>0</v>
          </cell>
          <cell r="AV253">
            <v>0</v>
          </cell>
          <cell r="AW253">
            <v>3</v>
          </cell>
          <cell r="AX253">
            <v>0</v>
          </cell>
          <cell r="AZ253">
            <v>0</v>
          </cell>
          <cell r="BC253">
            <v>0</v>
          </cell>
          <cell r="BD253">
            <v>0</v>
          </cell>
        </row>
        <row r="254">
          <cell r="H254" t="str">
            <v>271.00820.4300</v>
          </cell>
          <cell r="I254" t="str">
            <v>KNGCY</v>
          </cell>
          <cell r="O254">
            <v>0</v>
          </cell>
          <cell r="P254">
            <v>0</v>
          </cell>
          <cell r="Q254">
            <v>23</v>
          </cell>
          <cell r="R254">
            <v>16</v>
          </cell>
          <cell r="S254">
            <v>7</v>
          </cell>
          <cell r="U254">
            <v>0.26923076923076922</v>
          </cell>
          <cell r="V254">
            <v>19</v>
          </cell>
          <cell r="W254">
            <v>0</v>
          </cell>
          <cell r="X254">
            <v>26</v>
          </cell>
          <cell r="Y254">
            <v>26</v>
          </cell>
          <cell r="Z254">
            <v>26</v>
          </cell>
          <cell r="AA254">
            <v>5.1333333333333329</v>
          </cell>
          <cell r="AB254">
            <v>7</v>
          </cell>
          <cell r="AC254">
            <v>7</v>
          </cell>
          <cell r="AD254">
            <v>10</v>
          </cell>
          <cell r="AF254">
            <v>0.23333333333333331</v>
          </cell>
          <cell r="AG254">
            <v>0</v>
          </cell>
          <cell r="AH254">
            <v>22</v>
          </cell>
          <cell r="AI254">
            <v>22</v>
          </cell>
          <cell r="AJ254">
            <v>22</v>
          </cell>
          <cell r="AL254">
            <v>0</v>
          </cell>
          <cell r="AM254">
            <v>7</v>
          </cell>
          <cell r="AN254">
            <v>9</v>
          </cell>
          <cell r="AP254">
            <v>14</v>
          </cell>
          <cell r="AR254">
            <v>23</v>
          </cell>
          <cell r="AS254">
            <v>23</v>
          </cell>
          <cell r="AT254">
            <v>23</v>
          </cell>
          <cell r="AU254">
            <v>0</v>
          </cell>
          <cell r="AV254">
            <v>0</v>
          </cell>
          <cell r="AW254">
            <v>7</v>
          </cell>
          <cell r="AX254">
            <v>0</v>
          </cell>
          <cell r="AZ254">
            <v>0</v>
          </cell>
          <cell r="BC254">
            <v>0</v>
          </cell>
          <cell r="BD254">
            <v>0</v>
          </cell>
        </row>
        <row r="255">
          <cell r="H255" t="str">
            <v>271.00840.0290</v>
          </cell>
          <cell r="I255" t="str">
            <v>C35G</v>
          </cell>
          <cell r="O255">
            <v>2</v>
          </cell>
          <cell r="P255">
            <v>10</v>
          </cell>
          <cell r="Q255">
            <v>15</v>
          </cell>
          <cell r="R255">
            <v>12</v>
          </cell>
          <cell r="S255">
            <v>5</v>
          </cell>
          <cell r="U255">
            <v>0.5</v>
          </cell>
          <cell r="V255">
            <v>13</v>
          </cell>
          <cell r="W255">
            <v>5</v>
          </cell>
          <cell r="X255">
            <v>10</v>
          </cell>
          <cell r="Y255">
            <v>10</v>
          </cell>
          <cell r="Z255">
            <v>10</v>
          </cell>
          <cell r="AA255">
            <v>3.9666666666666668</v>
          </cell>
          <cell r="AB255">
            <v>7</v>
          </cell>
          <cell r="AC255">
            <v>5</v>
          </cell>
          <cell r="AD255">
            <v>9</v>
          </cell>
          <cell r="AF255">
            <v>0.23333333333333334</v>
          </cell>
          <cell r="AG255">
            <v>6</v>
          </cell>
          <cell r="AH255">
            <v>17</v>
          </cell>
          <cell r="AI255">
            <v>17</v>
          </cell>
          <cell r="AJ255">
            <v>17</v>
          </cell>
          <cell r="AL255">
            <v>0</v>
          </cell>
          <cell r="AM255">
            <v>5</v>
          </cell>
          <cell r="AN255">
            <v>7</v>
          </cell>
          <cell r="AP255">
            <v>11</v>
          </cell>
          <cell r="AR255">
            <v>23</v>
          </cell>
          <cell r="AS255">
            <v>23</v>
          </cell>
          <cell r="AT255">
            <v>23</v>
          </cell>
          <cell r="AU255">
            <v>0</v>
          </cell>
          <cell r="AV255">
            <v>0</v>
          </cell>
          <cell r="AW255">
            <v>5</v>
          </cell>
          <cell r="AX255">
            <v>0</v>
          </cell>
          <cell r="AZ255">
            <v>0</v>
          </cell>
          <cell r="BC255">
            <v>0</v>
          </cell>
          <cell r="BD255">
            <v>0</v>
          </cell>
        </row>
        <row r="256">
          <cell r="H256" t="str">
            <v>271.00840.0330</v>
          </cell>
          <cell r="I256" t="str">
            <v>C40G</v>
          </cell>
          <cell r="O256">
            <v>4</v>
          </cell>
          <cell r="P256">
            <v>29</v>
          </cell>
          <cell r="Q256">
            <v>14</v>
          </cell>
          <cell r="R256">
            <v>14</v>
          </cell>
          <cell r="S256">
            <v>4</v>
          </cell>
          <cell r="U256">
            <v>0.13793103448275862</v>
          </cell>
          <cell r="V256">
            <v>27</v>
          </cell>
          <cell r="W256">
            <v>5</v>
          </cell>
          <cell r="X256">
            <v>29</v>
          </cell>
          <cell r="Y256">
            <v>29</v>
          </cell>
          <cell r="Z256">
            <v>29</v>
          </cell>
          <cell r="AA256">
            <v>5.6000000000000005</v>
          </cell>
          <cell r="AB256">
            <v>7</v>
          </cell>
          <cell r="AC256">
            <v>4</v>
          </cell>
          <cell r="AD256">
            <v>5</v>
          </cell>
          <cell r="AF256">
            <v>0.23333333333333336</v>
          </cell>
          <cell r="AG256">
            <v>12</v>
          </cell>
          <cell r="AH256">
            <v>24</v>
          </cell>
          <cell r="AI256">
            <v>24</v>
          </cell>
          <cell r="AJ256">
            <v>24</v>
          </cell>
          <cell r="AL256">
            <v>0</v>
          </cell>
          <cell r="AM256">
            <v>4</v>
          </cell>
          <cell r="AN256">
            <v>2</v>
          </cell>
          <cell r="AP256">
            <v>16</v>
          </cell>
          <cell r="AR256">
            <v>61</v>
          </cell>
          <cell r="AS256">
            <v>61</v>
          </cell>
          <cell r="AT256">
            <v>61</v>
          </cell>
          <cell r="AU256">
            <v>0</v>
          </cell>
          <cell r="AV256">
            <v>0</v>
          </cell>
          <cell r="AW256">
            <v>4</v>
          </cell>
          <cell r="AX256">
            <v>0</v>
          </cell>
          <cell r="AZ256">
            <v>0</v>
          </cell>
          <cell r="BC256">
            <v>0</v>
          </cell>
          <cell r="BD256">
            <v>0</v>
          </cell>
        </row>
        <row r="257">
          <cell r="H257" t="str">
            <v>271.00840.0331</v>
          </cell>
          <cell r="I257" t="str">
            <v>C40H</v>
          </cell>
          <cell r="O257">
            <v>0</v>
          </cell>
          <cell r="P257">
            <v>4</v>
          </cell>
          <cell r="Q257">
            <v>6</v>
          </cell>
          <cell r="R257">
            <v>6</v>
          </cell>
          <cell r="S257">
            <v>0</v>
          </cell>
          <cell r="U257">
            <v>0</v>
          </cell>
          <cell r="V257">
            <v>9</v>
          </cell>
          <cell r="W257">
            <v>0</v>
          </cell>
          <cell r="X257">
            <v>8</v>
          </cell>
          <cell r="Y257">
            <v>8</v>
          </cell>
          <cell r="Z257">
            <v>8</v>
          </cell>
          <cell r="AA257">
            <v>2.333333333333333</v>
          </cell>
          <cell r="AB257">
            <v>7</v>
          </cell>
          <cell r="AC257">
            <v>0</v>
          </cell>
          <cell r="AD257">
            <v>0</v>
          </cell>
          <cell r="AF257">
            <v>0.23333333333333331</v>
          </cell>
          <cell r="AG257">
            <v>3</v>
          </cell>
          <cell r="AH257">
            <v>10</v>
          </cell>
          <cell r="AI257">
            <v>10</v>
          </cell>
          <cell r="AJ257">
            <v>10</v>
          </cell>
          <cell r="AL257">
            <v>0</v>
          </cell>
          <cell r="AM257">
            <v>0</v>
          </cell>
          <cell r="AN257">
            <v>0</v>
          </cell>
          <cell r="AP257">
            <v>7</v>
          </cell>
          <cell r="AR257">
            <v>16</v>
          </cell>
          <cell r="AS257">
            <v>16</v>
          </cell>
          <cell r="AT257">
            <v>16</v>
          </cell>
          <cell r="AU257">
            <v>0</v>
          </cell>
          <cell r="AV257">
            <v>0</v>
          </cell>
          <cell r="AW257">
            <v>0</v>
          </cell>
          <cell r="AX257">
            <v>0</v>
          </cell>
          <cell r="AZ257">
            <v>0</v>
          </cell>
          <cell r="BC257">
            <v>0</v>
          </cell>
          <cell r="BD257">
            <v>0</v>
          </cell>
        </row>
        <row r="258">
          <cell r="H258" t="str">
            <v>271.00840.0332</v>
          </cell>
          <cell r="I258" t="str">
            <v>C40P</v>
          </cell>
          <cell r="O258">
            <v>0</v>
          </cell>
          <cell r="P258">
            <v>12</v>
          </cell>
          <cell r="Q258">
            <v>19</v>
          </cell>
          <cell r="R258">
            <v>14</v>
          </cell>
          <cell r="S258">
            <v>5</v>
          </cell>
          <cell r="U258">
            <v>0.35714285714285715</v>
          </cell>
          <cell r="V258">
            <v>15</v>
          </cell>
          <cell r="W258">
            <v>9</v>
          </cell>
          <cell r="X258">
            <v>14</v>
          </cell>
          <cell r="Y258">
            <v>14</v>
          </cell>
          <cell r="Z258">
            <v>14</v>
          </cell>
          <cell r="AA258">
            <v>6.3</v>
          </cell>
          <cell r="AB258">
            <v>7</v>
          </cell>
          <cell r="AC258">
            <v>5</v>
          </cell>
          <cell r="AD258">
            <v>6</v>
          </cell>
          <cell r="AF258">
            <v>0.23333333333333334</v>
          </cell>
          <cell r="AG258">
            <v>6</v>
          </cell>
          <cell r="AH258">
            <v>27</v>
          </cell>
          <cell r="AI258">
            <v>27</v>
          </cell>
          <cell r="AJ258">
            <v>27</v>
          </cell>
          <cell r="AL258">
            <v>0</v>
          </cell>
          <cell r="AM258">
            <v>5</v>
          </cell>
          <cell r="AN258">
            <v>6</v>
          </cell>
          <cell r="AP258">
            <v>18</v>
          </cell>
          <cell r="AR258">
            <v>24</v>
          </cell>
          <cell r="AS258">
            <v>24</v>
          </cell>
          <cell r="AT258">
            <v>24</v>
          </cell>
          <cell r="AU258">
            <v>0</v>
          </cell>
          <cell r="AV258">
            <v>0</v>
          </cell>
          <cell r="AW258">
            <v>5</v>
          </cell>
          <cell r="AX258">
            <v>0</v>
          </cell>
          <cell r="AZ258">
            <v>0</v>
          </cell>
          <cell r="BC258">
            <v>0</v>
          </cell>
          <cell r="BD258">
            <v>0</v>
          </cell>
        </row>
        <row r="259">
          <cell r="H259" t="str">
            <v>271.00840.0380</v>
          </cell>
          <cell r="I259" t="str">
            <v>C45G</v>
          </cell>
          <cell r="O259">
            <v>0</v>
          </cell>
          <cell r="P259">
            <v>0</v>
          </cell>
          <cell r="Q259">
            <v>0</v>
          </cell>
          <cell r="R259">
            <v>0</v>
          </cell>
          <cell r="S259">
            <v>0</v>
          </cell>
          <cell r="U259">
            <v>0</v>
          </cell>
          <cell r="V259">
            <v>0</v>
          </cell>
          <cell r="W259">
            <v>0</v>
          </cell>
          <cell r="X259">
            <v>0</v>
          </cell>
          <cell r="Y259">
            <v>0</v>
          </cell>
          <cell r="Z259">
            <v>0</v>
          </cell>
          <cell r="AA259">
            <v>0</v>
          </cell>
          <cell r="AB259">
            <v>0</v>
          </cell>
          <cell r="AC259">
            <v>0</v>
          </cell>
          <cell r="AD259">
            <v>0</v>
          </cell>
          <cell r="AF259">
            <v>0</v>
          </cell>
          <cell r="AG259">
            <v>0</v>
          </cell>
          <cell r="AH259">
            <v>0</v>
          </cell>
          <cell r="AI259">
            <v>0</v>
          </cell>
          <cell r="AJ259">
            <v>0</v>
          </cell>
          <cell r="AL259">
            <v>0</v>
          </cell>
          <cell r="AM259">
            <v>0</v>
          </cell>
          <cell r="AN259">
            <v>0</v>
          </cell>
          <cell r="AP259">
            <v>0</v>
          </cell>
          <cell r="AR259">
            <v>0</v>
          </cell>
          <cell r="AS259">
            <v>0</v>
          </cell>
          <cell r="AT259">
            <v>0</v>
          </cell>
          <cell r="AU259">
            <v>0</v>
          </cell>
          <cell r="AV259">
            <v>0</v>
          </cell>
          <cell r="AW259">
            <v>0</v>
          </cell>
          <cell r="AX259">
            <v>0</v>
          </cell>
          <cell r="AZ259">
            <v>0</v>
          </cell>
          <cell r="BC259">
            <v>0</v>
          </cell>
          <cell r="BD259">
            <v>0</v>
          </cell>
        </row>
        <row r="260">
          <cell r="H260" t="str">
            <v>271.00840.0430</v>
          </cell>
          <cell r="I260" t="str">
            <v>C50G</v>
          </cell>
          <cell r="O260">
            <v>2</v>
          </cell>
          <cell r="P260">
            <v>8</v>
          </cell>
          <cell r="Q260">
            <v>14</v>
          </cell>
          <cell r="R260">
            <v>16</v>
          </cell>
          <cell r="S260">
            <v>0</v>
          </cell>
          <cell r="U260">
            <v>0</v>
          </cell>
          <cell r="V260">
            <v>14</v>
          </cell>
          <cell r="W260">
            <v>0</v>
          </cell>
          <cell r="X260">
            <v>12</v>
          </cell>
          <cell r="Y260">
            <v>12</v>
          </cell>
          <cell r="Z260">
            <v>12</v>
          </cell>
          <cell r="AA260">
            <v>3.9666666666666668</v>
          </cell>
          <cell r="AB260">
            <v>7</v>
          </cell>
          <cell r="AC260">
            <v>0</v>
          </cell>
          <cell r="AD260">
            <v>0</v>
          </cell>
          <cell r="AF260">
            <v>0.23333333333333334</v>
          </cell>
          <cell r="AG260">
            <v>13</v>
          </cell>
          <cell r="AH260">
            <v>17</v>
          </cell>
          <cell r="AI260">
            <v>17</v>
          </cell>
          <cell r="AJ260">
            <v>17</v>
          </cell>
          <cell r="AL260">
            <v>0</v>
          </cell>
          <cell r="AM260">
            <v>0</v>
          </cell>
          <cell r="AN260">
            <v>0</v>
          </cell>
          <cell r="AP260">
            <v>11</v>
          </cell>
          <cell r="AR260">
            <v>24</v>
          </cell>
          <cell r="AS260">
            <v>24</v>
          </cell>
          <cell r="AT260">
            <v>24</v>
          </cell>
          <cell r="AU260">
            <v>0</v>
          </cell>
          <cell r="AV260">
            <v>0</v>
          </cell>
          <cell r="AW260">
            <v>0</v>
          </cell>
          <cell r="AX260">
            <v>0</v>
          </cell>
          <cell r="AZ260">
            <v>0</v>
          </cell>
          <cell r="BC260">
            <v>0</v>
          </cell>
          <cell r="BD260">
            <v>0</v>
          </cell>
        </row>
        <row r="261">
          <cell r="H261" t="str">
            <v>271.00840.0431</v>
          </cell>
          <cell r="I261" t="str">
            <v>C50H</v>
          </cell>
          <cell r="O261">
            <v>2</v>
          </cell>
          <cell r="P261">
            <v>5</v>
          </cell>
          <cell r="Q261">
            <v>5</v>
          </cell>
          <cell r="R261">
            <v>2</v>
          </cell>
          <cell r="S261">
            <v>5</v>
          </cell>
          <cell r="U261">
            <v>0.625</v>
          </cell>
          <cell r="V261">
            <v>5</v>
          </cell>
          <cell r="W261">
            <v>2</v>
          </cell>
          <cell r="X261">
            <v>8</v>
          </cell>
          <cell r="Y261">
            <v>8</v>
          </cell>
          <cell r="Z261">
            <v>8</v>
          </cell>
          <cell r="AA261">
            <v>3.9666666666666668</v>
          </cell>
          <cell r="AB261">
            <v>7</v>
          </cell>
          <cell r="AC261">
            <v>5</v>
          </cell>
          <cell r="AD261">
            <v>9</v>
          </cell>
          <cell r="AF261">
            <v>0.23333333333333334</v>
          </cell>
          <cell r="AG261">
            <v>6</v>
          </cell>
          <cell r="AH261">
            <v>17</v>
          </cell>
          <cell r="AI261">
            <v>17</v>
          </cell>
          <cell r="AJ261">
            <v>17</v>
          </cell>
          <cell r="AL261">
            <v>0</v>
          </cell>
          <cell r="AM261">
            <v>5</v>
          </cell>
          <cell r="AN261">
            <v>9</v>
          </cell>
          <cell r="AP261">
            <v>11</v>
          </cell>
          <cell r="AR261">
            <v>16</v>
          </cell>
          <cell r="AS261">
            <v>16</v>
          </cell>
          <cell r="AT261">
            <v>16</v>
          </cell>
          <cell r="AU261">
            <v>0</v>
          </cell>
          <cell r="AV261">
            <v>0</v>
          </cell>
          <cell r="AW261">
            <v>5</v>
          </cell>
          <cell r="AX261">
            <v>0</v>
          </cell>
          <cell r="AZ261">
            <v>0</v>
          </cell>
          <cell r="BC261">
            <v>0</v>
          </cell>
          <cell r="BD261">
            <v>0</v>
          </cell>
        </row>
        <row r="262">
          <cell r="H262" t="str">
            <v>271.00840.0432</v>
          </cell>
          <cell r="I262" t="str">
            <v>C50P</v>
          </cell>
          <cell r="O262">
            <v>0</v>
          </cell>
          <cell r="P262">
            <v>4</v>
          </cell>
          <cell r="Q262">
            <v>18</v>
          </cell>
          <cell r="R262">
            <v>14</v>
          </cell>
          <cell r="S262">
            <v>4</v>
          </cell>
          <cell r="U262">
            <v>0.21052631578947367</v>
          </cell>
          <cell r="V262">
            <v>17</v>
          </cell>
          <cell r="W262">
            <v>0</v>
          </cell>
          <cell r="X262">
            <v>19</v>
          </cell>
          <cell r="Y262">
            <v>19</v>
          </cell>
          <cell r="Z262">
            <v>19</v>
          </cell>
          <cell r="AA262">
            <v>3.2666666666666666</v>
          </cell>
          <cell r="AB262">
            <v>7</v>
          </cell>
          <cell r="AC262">
            <v>4</v>
          </cell>
          <cell r="AD262">
            <v>9</v>
          </cell>
          <cell r="AF262">
            <v>0.23333333333333334</v>
          </cell>
          <cell r="AG262">
            <v>4</v>
          </cell>
          <cell r="AH262">
            <v>14</v>
          </cell>
          <cell r="AI262">
            <v>14</v>
          </cell>
          <cell r="AJ262">
            <v>14</v>
          </cell>
          <cell r="AL262">
            <v>0</v>
          </cell>
          <cell r="AM262">
            <v>4</v>
          </cell>
          <cell r="AN262">
            <v>6</v>
          </cell>
          <cell r="AP262">
            <v>9</v>
          </cell>
          <cell r="AR262">
            <v>21</v>
          </cell>
          <cell r="AS262">
            <v>21</v>
          </cell>
          <cell r="AT262">
            <v>21</v>
          </cell>
          <cell r="AU262">
            <v>0</v>
          </cell>
          <cell r="AV262">
            <v>0</v>
          </cell>
          <cell r="AW262">
            <v>4</v>
          </cell>
          <cell r="AX262">
            <v>0</v>
          </cell>
          <cell r="AZ262">
            <v>0</v>
          </cell>
          <cell r="BC262">
            <v>0</v>
          </cell>
          <cell r="BD262">
            <v>0</v>
          </cell>
        </row>
        <row r="263">
          <cell r="H263" t="str">
            <v>TR5035HT4-F</v>
          </cell>
          <cell r="I263" t="str">
            <v>CFIH</v>
          </cell>
          <cell r="O263">
            <v>0</v>
          </cell>
          <cell r="P263">
            <v>0</v>
          </cell>
          <cell r="Q263">
            <v>0</v>
          </cell>
          <cell r="R263">
            <v>0</v>
          </cell>
          <cell r="S263">
            <v>0</v>
          </cell>
          <cell r="U263">
            <v>0</v>
          </cell>
          <cell r="V263">
            <v>0</v>
          </cell>
          <cell r="W263">
            <v>0</v>
          </cell>
          <cell r="X263">
            <v>0</v>
          </cell>
          <cell r="Y263">
            <v>0</v>
          </cell>
          <cell r="Z263">
            <v>0</v>
          </cell>
          <cell r="AA263">
            <v>0</v>
          </cell>
          <cell r="AB263">
            <v>0</v>
          </cell>
          <cell r="AC263">
            <v>0</v>
          </cell>
          <cell r="AD263">
            <v>0</v>
          </cell>
          <cell r="AF263">
            <v>0</v>
          </cell>
          <cell r="AG263">
            <v>0</v>
          </cell>
          <cell r="AH263">
            <v>0</v>
          </cell>
          <cell r="AI263">
            <v>0</v>
          </cell>
          <cell r="AJ263">
            <v>0</v>
          </cell>
          <cell r="AL263">
            <v>0</v>
          </cell>
          <cell r="AM263">
            <v>0</v>
          </cell>
          <cell r="AN263">
            <v>0</v>
          </cell>
          <cell r="AP263">
            <v>0</v>
          </cell>
          <cell r="AR263">
            <v>0</v>
          </cell>
          <cell r="AS263">
            <v>0</v>
          </cell>
          <cell r="AT263">
            <v>0</v>
          </cell>
          <cell r="AU263">
            <v>0</v>
          </cell>
          <cell r="AV263">
            <v>0</v>
          </cell>
          <cell r="AW263">
            <v>0</v>
          </cell>
          <cell r="AX263">
            <v>0</v>
          </cell>
          <cell r="AZ263">
            <v>0</v>
          </cell>
          <cell r="BC263">
            <v>0</v>
          </cell>
          <cell r="BD263">
            <v>0</v>
          </cell>
        </row>
        <row r="264">
          <cell r="H264" t="str">
            <v>271.00899.0103</v>
          </cell>
          <cell r="I264" t="str">
            <v>MRCN</v>
          </cell>
          <cell r="O264">
            <v>1</v>
          </cell>
          <cell r="P264">
            <v>109</v>
          </cell>
          <cell r="Q264">
            <v>36</v>
          </cell>
          <cell r="R264">
            <v>2</v>
          </cell>
          <cell r="S264">
            <v>35</v>
          </cell>
          <cell r="U264">
            <v>0.94594594594594594</v>
          </cell>
          <cell r="V264">
            <v>18</v>
          </cell>
          <cell r="W264">
            <v>73</v>
          </cell>
          <cell r="X264">
            <v>37</v>
          </cell>
          <cell r="Y264">
            <v>37</v>
          </cell>
          <cell r="Z264">
            <v>37</v>
          </cell>
          <cell r="AA264">
            <v>18.433333333333334</v>
          </cell>
          <cell r="AB264">
            <v>7</v>
          </cell>
          <cell r="AC264">
            <v>35</v>
          </cell>
          <cell r="AD264">
            <v>13</v>
          </cell>
          <cell r="AF264">
            <v>0.23333333333333334</v>
          </cell>
          <cell r="AG264">
            <v>88</v>
          </cell>
          <cell r="AH264">
            <v>79</v>
          </cell>
          <cell r="AI264">
            <v>79</v>
          </cell>
          <cell r="AJ264">
            <v>79</v>
          </cell>
          <cell r="AL264">
            <v>0</v>
          </cell>
          <cell r="AM264">
            <v>35</v>
          </cell>
          <cell r="AN264">
            <v>13</v>
          </cell>
          <cell r="AP264">
            <v>51</v>
          </cell>
          <cell r="AR264">
            <v>83</v>
          </cell>
          <cell r="AS264">
            <v>83</v>
          </cell>
          <cell r="AT264">
            <v>83</v>
          </cell>
          <cell r="AU264">
            <v>0</v>
          </cell>
          <cell r="AV264">
            <v>0</v>
          </cell>
          <cell r="AW264">
            <v>35</v>
          </cell>
          <cell r="AX264">
            <v>0</v>
          </cell>
          <cell r="AZ264">
            <v>0</v>
          </cell>
          <cell r="BC264">
            <v>0</v>
          </cell>
          <cell r="BD264">
            <v>0</v>
          </cell>
        </row>
        <row r="265">
          <cell r="H265" t="str">
            <v>TR3825NSTCOT4</v>
          </cell>
          <cell r="I265" t="str">
            <v>MASN</v>
          </cell>
          <cell r="O265">
            <v>0</v>
          </cell>
          <cell r="P265">
            <v>0</v>
          </cell>
          <cell r="Q265">
            <v>0</v>
          </cell>
          <cell r="R265">
            <v>0</v>
          </cell>
          <cell r="S265">
            <v>0</v>
          </cell>
          <cell r="U265">
            <v>0</v>
          </cell>
          <cell r="V265">
            <v>0</v>
          </cell>
          <cell r="W265">
            <v>0</v>
          </cell>
          <cell r="X265">
            <v>0</v>
          </cell>
          <cell r="Y265">
            <v>0</v>
          </cell>
          <cell r="Z265">
            <v>0</v>
          </cell>
          <cell r="AA265">
            <v>0</v>
          </cell>
          <cell r="AB265">
            <v>0</v>
          </cell>
          <cell r="AC265">
            <v>0</v>
          </cell>
          <cell r="AD265">
            <v>0</v>
          </cell>
          <cell r="AF265">
            <v>0</v>
          </cell>
          <cell r="AG265">
            <v>0</v>
          </cell>
          <cell r="AH265">
            <v>0</v>
          </cell>
          <cell r="AI265">
            <v>0</v>
          </cell>
          <cell r="AJ265">
            <v>0</v>
          </cell>
          <cell r="AL265">
            <v>0</v>
          </cell>
          <cell r="AM265">
            <v>0</v>
          </cell>
          <cell r="AN265">
            <v>0</v>
          </cell>
          <cell r="AP265">
            <v>0</v>
          </cell>
          <cell r="AR265">
            <v>0</v>
          </cell>
          <cell r="AS265">
            <v>0</v>
          </cell>
          <cell r="AT265">
            <v>0</v>
          </cell>
          <cell r="AU265">
            <v>0</v>
          </cell>
          <cell r="AV265">
            <v>0</v>
          </cell>
          <cell r="AW265">
            <v>0</v>
          </cell>
          <cell r="AX265">
            <v>0</v>
          </cell>
          <cell r="AZ265">
            <v>0</v>
          </cell>
          <cell r="BC265">
            <v>0</v>
          </cell>
          <cell r="BD265">
            <v>0</v>
          </cell>
        </row>
        <row r="266">
          <cell r="H266" t="str">
            <v>TR4025NSTCOT4</v>
          </cell>
          <cell r="I266" t="str">
            <v>MBCN</v>
          </cell>
          <cell r="O266">
            <v>13</v>
          </cell>
          <cell r="P266">
            <v>27</v>
          </cell>
          <cell r="Q266">
            <v>123</v>
          </cell>
          <cell r="R266">
            <v>86</v>
          </cell>
          <cell r="S266">
            <v>50</v>
          </cell>
          <cell r="U266">
            <v>0.4</v>
          </cell>
          <cell r="V266">
            <v>101</v>
          </cell>
          <cell r="W266">
            <v>11</v>
          </cell>
          <cell r="X266">
            <v>125</v>
          </cell>
          <cell r="Y266">
            <v>125</v>
          </cell>
          <cell r="Z266">
            <v>125</v>
          </cell>
          <cell r="AA266">
            <v>16.8</v>
          </cell>
          <cell r="AB266">
            <v>7</v>
          </cell>
          <cell r="AC266">
            <v>50</v>
          </cell>
          <cell r="AD266">
            <v>21</v>
          </cell>
          <cell r="AF266">
            <v>0.23333333333333334</v>
          </cell>
          <cell r="AG266">
            <v>5</v>
          </cell>
          <cell r="AH266">
            <v>72</v>
          </cell>
          <cell r="AI266">
            <v>72</v>
          </cell>
          <cell r="AJ266">
            <v>72</v>
          </cell>
          <cell r="AL266">
            <v>0</v>
          </cell>
          <cell r="AM266">
            <v>50</v>
          </cell>
          <cell r="AN266">
            <v>8</v>
          </cell>
          <cell r="AP266">
            <v>47</v>
          </cell>
          <cell r="AR266">
            <v>177</v>
          </cell>
          <cell r="AS266">
            <v>177</v>
          </cell>
          <cell r="AT266">
            <v>177</v>
          </cell>
          <cell r="AU266">
            <v>0</v>
          </cell>
          <cell r="AV266">
            <v>0</v>
          </cell>
          <cell r="AW266">
            <v>50</v>
          </cell>
          <cell r="AX266">
            <v>0</v>
          </cell>
          <cell r="AZ266">
            <v>0</v>
          </cell>
          <cell r="BC266">
            <v>0</v>
          </cell>
          <cell r="BD266">
            <v>0</v>
          </cell>
        </row>
        <row r="267">
          <cell r="H267" t="str">
            <v>TR4525NSTCOT4</v>
          </cell>
          <cell r="I267" t="str">
            <v>SBCN</v>
          </cell>
          <cell r="O267">
            <v>18</v>
          </cell>
          <cell r="P267">
            <v>2</v>
          </cell>
          <cell r="Q267">
            <v>0</v>
          </cell>
          <cell r="R267">
            <v>18</v>
          </cell>
          <cell r="S267">
            <v>0</v>
          </cell>
          <cell r="U267">
            <v>0</v>
          </cell>
          <cell r="V267">
            <v>0</v>
          </cell>
          <cell r="W267">
            <v>2</v>
          </cell>
          <cell r="X267">
            <v>0</v>
          </cell>
          <cell r="Y267">
            <v>0</v>
          </cell>
          <cell r="Z267">
            <v>0</v>
          </cell>
          <cell r="AA267">
            <v>0.23333333333333334</v>
          </cell>
          <cell r="AB267">
            <v>7</v>
          </cell>
          <cell r="AC267">
            <v>0</v>
          </cell>
          <cell r="AD267">
            <v>0</v>
          </cell>
          <cell r="AF267">
            <v>0.23333333333333334</v>
          </cell>
          <cell r="AG267">
            <v>0</v>
          </cell>
          <cell r="AH267">
            <v>1</v>
          </cell>
          <cell r="AI267">
            <v>1</v>
          </cell>
          <cell r="AJ267">
            <v>1</v>
          </cell>
          <cell r="AL267">
            <v>0</v>
          </cell>
          <cell r="AM267">
            <v>0</v>
          </cell>
          <cell r="AN267">
            <v>0</v>
          </cell>
          <cell r="AP267">
            <v>1</v>
          </cell>
          <cell r="AR267">
            <v>5</v>
          </cell>
          <cell r="AS267">
            <v>5</v>
          </cell>
          <cell r="AT267">
            <v>5</v>
          </cell>
          <cell r="AU267">
            <v>0</v>
          </cell>
          <cell r="AV267">
            <v>0</v>
          </cell>
          <cell r="AW267">
            <v>0</v>
          </cell>
          <cell r="AX267">
            <v>0</v>
          </cell>
          <cell r="AZ267">
            <v>0</v>
          </cell>
          <cell r="BC267">
            <v>0</v>
          </cell>
          <cell r="BD267">
            <v>0</v>
          </cell>
        </row>
        <row r="268">
          <cell r="H268" t="str">
            <v>TR4525NSTCOT4-F</v>
          </cell>
          <cell r="I268" t="str">
            <v>SBCNY</v>
          </cell>
          <cell r="O268">
            <v>0</v>
          </cell>
          <cell r="P268">
            <v>0</v>
          </cell>
          <cell r="Q268">
            <v>0</v>
          </cell>
          <cell r="R268">
            <v>0</v>
          </cell>
          <cell r="S268">
            <v>0</v>
          </cell>
          <cell r="U268">
            <v>0</v>
          </cell>
          <cell r="V268">
            <v>0</v>
          </cell>
          <cell r="W268">
            <v>0</v>
          </cell>
          <cell r="X268">
            <v>0</v>
          </cell>
          <cell r="Y268">
            <v>0</v>
          </cell>
          <cell r="Z268">
            <v>0</v>
          </cell>
          <cell r="AA268">
            <v>0</v>
          </cell>
          <cell r="AB268">
            <v>0</v>
          </cell>
          <cell r="AC268">
            <v>0</v>
          </cell>
          <cell r="AD268">
            <v>0</v>
          </cell>
          <cell r="AF268">
            <v>0</v>
          </cell>
          <cell r="AG268">
            <v>0</v>
          </cell>
          <cell r="AH268">
            <v>0</v>
          </cell>
          <cell r="AI268">
            <v>0</v>
          </cell>
          <cell r="AJ268">
            <v>0</v>
          </cell>
          <cell r="AL268">
            <v>0</v>
          </cell>
          <cell r="AM268">
            <v>0</v>
          </cell>
          <cell r="AN268">
            <v>0</v>
          </cell>
          <cell r="AP268">
            <v>0</v>
          </cell>
          <cell r="AR268">
            <v>0</v>
          </cell>
          <cell r="AS268">
            <v>0</v>
          </cell>
          <cell r="AT268">
            <v>0</v>
          </cell>
          <cell r="AU268">
            <v>0</v>
          </cell>
          <cell r="AV268">
            <v>0</v>
          </cell>
          <cell r="AW268">
            <v>0</v>
          </cell>
          <cell r="AX268">
            <v>0</v>
          </cell>
          <cell r="AZ268">
            <v>0</v>
          </cell>
          <cell r="BC268">
            <v>0</v>
          </cell>
          <cell r="BD268">
            <v>0</v>
          </cell>
        </row>
        <row r="269">
          <cell r="H269" t="str">
            <v>271.00819.0808</v>
          </cell>
          <cell r="I269" t="str">
            <v>PSM</v>
          </cell>
          <cell r="O269">
            <v>0</v>
          </cell>
          <cell r="P269">
            <v>0</v>
          </cell>
          <cell r="Q269">
            <v>0</v>
          </cell>
          <cell r="R269">
            <v>0</v>
          </cell>
          <cell r="S269">
            <v>0</v>
          </cell>
          <cell r="U269">
            <v>0</v>
          </cell>
          <cell r="V269">
            <v>0</v>
          </cell>
          <cell r="W269">
            <v>0</v>
          </cell>
          <cell r="X269">
            <v>0</v>
          </cell>
          <cell r="Y269">
            <v>0</v>
          </cell>
          <cell r="Z269">
            <v>0</v>
          </cell>
          <cell r="AA269">
            <v>0</v>
          </cell>
          <cell r="AB269">
            <v>0</v>
          </cell>
          <cell r="AC269">
            <v>0</v>
          </cell>
          <cell r="AD269">
            <v>0</v>
          </cell>
          <cell r="AF269">
            <v>0</v>
          </cell>
          <cell r="AG269">
            <v>0</v>
          </cell>
          <cell r="AH269">
            <v>0</v>
          </cell>
          <cell r="AI269">
            <v>0</v>
          </cell>
          <cell r="AJ269">
            <v>0</v>
          </cell>
          <cell r="AL269">
            <v>0</v>
          </cell>
          <cell r="AM269">
            <v>0</v>
          </cell>
          <cell r="AN269">
            <v>0</v>
          </cell>
          <cell r="AP269">
            <v>0</v>
          </cell>
          <cell r="AR269">
            <v>0</v>
          </cell>
          <cell r="AS269">
            <v>0</v>
          </cell>
          <cell r="AT269">
            <v>0</v>
          </cell>
          <cell r="AU269">
            <v>0</v>
          </cell>
          <cell r="AV269">
            <v>0</v>
          </cell>
          <cell r="AW269">
            <v>0</v>
          </cell>
          <cell r="AX269">
            <v>0</v>
          </cell>
          <cell r="AZ269">
            <v>0</v>
          </cell>
          <cell r="BC269">
            <v>0</v>
          </cell>
          <cell r="BD269">
            <v>0</v>
          </cell>
        </row>
        <row r="270">
          <cell r="H270" t="str">
            <v>271.00819.0812</v>
          </cell>
          <cell r="I270" t="str">
            <v>USMN</v>
          </cell>
          <cell r="O270">
            <v>11</v>
          </cell>
          <cell r="P270">
            <v>49</v>
          </cell>
          <cell r="Q270">
            <v>67</v>
          </cell>
          <cell r="R270">
            <v>48</v>
          </cell>
          <cell r="S270">
            <v>30</v>
          </cell>
          <cell r="U270">
            <v>0.33333333333333331</v>
          </cell>
          <cell r="V270">
            <v>84</v>
          </cell>
          <cell r="W270">
            <v>27</v>
          </cell>
          <cell r="X270">
            <v>90</v>
          </cell>
          <cell r="Y270">
            <v>90</v>
          </cell>
          <cell r="Z270">
            <v>90</v>
          </cell>
          <cell r="AA270">
            <v>17.733333333333334</v>
          </cell>
          <cell r="AB270">
            <v>7</v>
          </cell>
          <cell r="AC270">
            <v>30</v>
          </cell>
          <cell r="AD270">
            <v>12</v>
          </cell>
          <cell r="AF270">
            <v>0.23333333333333334</v>
          </cell>
          <cell r="AG270">
            <v>33</v>
          </cell>
          <cell r="AH270">
            <v>76</v>
          </cell>
          <cell r="AI270">
            <v>76</v>
          </cell>
          <cell r="AJ270">
            <v>76</v>
          </cell>
          <cell r="AL270">
            <v>0</v>
          </cell>
          <cell r="AM270">
            <v>30</v>
          </cell>
          <cell r="AN270">
            <v>12</v>
          </cell>
          <cell r="AP270">
            <v>49</v>
          </cell>
          <cell r="AR270">
            <v>78</v>
          </cell>
          <cell r="AS270">
            <v>78</v>
          </cell>
          <cell r="AT270">
            <v>78</v>
          </cell>
          <cell r="AU270">
            <v>0.90200032434338573</v>
          </cell>
          <cell r="AV270">
            <v>27</v>
          </cell>
          <cell r="AW270">
            <v>30</v>
          </cell>
          <cell r="AX270">
            <v>900</v>
          </cell>
          <cell r="AZ270">
            <v>0</v>
          </cell>
          <cell r="BC270">
            <v>1</v>
          </cell>
          <cell r="BD270">
            <v>1</v>
          </cell>
        </row>
        <row r="271">
          <cell r="H271" t="str">
            <v>271.00830.0106</v>
          </cell>
          <cell r="I271" t="str">
            <v>S30T</v>
          </cell>
          <cell r="O271">
            <v>1</v>
          </cell>
          <cell r="P271">
            <v>43</v>
          </cell>
          <cell r="Q271">
            <v>11</v>
          </cell>
          <cell r="R271">
            <v>12</v>
          </cell>
          <cell r="S271">
            <v>0</v>
          </cell>
          <cell r="U271">
            <v>0</v>
          </cell>
          <cell r="V271">
            <v>31</v>
          </cell>
          <cell r="W271">
            <v>26</v>
          </cell>
          <cell r="X271">
            <v>33</v>
          </cell>
          <cell r="Y271">
            <v>33</v>
          </cell>
          <cell r="Z271">
            <v>33</v>
          </cell>
          <cell r="AA271">
            <v>4.8999999999999995</v>
          </cell>
          <cell r="AB271">
            <v>7</v>
          </cell>
          <cell r="AC271">
            <v>0</v>
          </cell>
          <cell r="AD271">
            <v>0</v>
          </cell>
          <cell r="AF271">
            <v>0.23333333333333331</v>
          </cell>
          <cell r="AG271">
            <v>2</v>
          </cell>
          <cell r="AH271">
            <v>21</v>
          </cell>
          <cell r="AI271">
            <v>21</v>
          </cell>
          <cell r="AJ271">
            <v>21</v>
          </cell>
          <cell r="AL271">
            <v>0</v>
          </cell>
          <cell r="AM271">
            <v>0</v>
          </cell>
          <cell r="AN271">
            <v>0</v>
          </cell>
          <cell r="AP271">
            <v>14</v>
          </cell>
          <cell r="AR271">
            <v>22</v>
          </cell>
          <cell r="AS271">
            <v>22</v>
          </cell>
          <cell r="AT271">
            <v>22</v>
          </cell>
          <cell r="AU271">
            <v>0</v>
          </cell>
          <cell r="AV271">
            <v>0</v>
          </cell>
          <cell r="AW271">
            <v>0</v>
          </cell>
          <cell r="AX271">
            <v>0</v>
          </cell>
          <cell r="AZ271">
            <v>0</v>
          </cell>
          <cell r="BC271">
            <v>0</v>
          </cell>
          <cell r="BD271">
            <v>0</v>
          </cell>
        </row>
        <row r="272">
          <cell r="H272" t="str">
            <v>271.00830.0109</v>
          </cell>
          <cell r="I272" t="str">
            <v>P30T</v>
          </cell>
          <cell r="O272">
            <v>0</v>
          </cell>
          <cell r="P272">
            <v>59</v>
          </cell>
          <cell r="Q272">
            <v>12</v>
          </cell>
          <cell r="R272">
            <v>12</v>
          </cell>
          <cell r="S272">
            <v>0</v>
          </cell>
          <cell r="U272">
            <v>0</v>
          </cell>
          <cell r="V272">
            <v>30</v>
          </cell>
          <cell r="W272">
            <v>21</v>
          </cell>
          <cell r="X272">
            <v>31</v>
          </cell>
          <cell r="Y272">
            <v>31</v>
          </cell>
          <cell r="Z272">
            <v>31</v>
          </cell>
          <cell r="AA272">
            <v>4.6666666666666661</v>
          </cell>
          <cell r="AB272">
            <v>7</v>
          </cell>
          <cell r="AC272">
            <v>0</v>
          </cell>
          <cell r="AD272">
            <v>0</v>
          </cell>
          <cell r="AF272">
            <v>0.23333333333333331</v>
          </cell>
          <cell r="AG272">
            <v>10</v>
          </cell>
          <cell r="AH272">
            <v>20</v>
          </cell>
          <cell r="AI272">
            <v>20</v>
          </cell>
          <cell r="AJ272">
            <v>20</v>
          </cell>
          <cell r="AL272">
            <v>0</v>
          </cell>
          <cell r="AM272">
            <v>0</v>
          </cell>
          <cell r="AN272">
            <v>0</v>
          </cell>
          <cell r="AP272">
            <v>13</v>
          </cell>
          <cell r="AR272">
            <v>24</v>
          </cell>
          <cell r="AS272">
            <v>24</v>
          </cell>
          <cell r="AT272">
            <v>24</v>
          </cell>
          <cell r="AU272">
            <v>0</v>
          </cell>
          <cell r="AV272">
            <v>0</v>
          </cell>
          <cell r="AW272">
            <v>0</v>
          </cell>
          <cell r="AX272">
            <v>0</v>
          </cell>
          <cell r="AZ272">
            <v>0</v>
          </cell>
          <cell r="BC272">
            <v>0</v>
          </cell>
          <cell r="BD272">
            <v>0</v>
          </cell>
        </row>
        <row r="273">
          <cell r="H273" t="str">
            <v>271.00830.0110</v>
          </cell>
          <cell r="I273" t="str">
            <v>SMST</v>
          </cell>
          <cell r="O273">
            <v>0</v>
          </cell>
          <cell r="P273">
            <v>0</v>
          </cell>
          <cell r="Q273">
            <v>0</v>
          </cell>
          <cell r="R273">
            <v>0</v>
          </cell>
          <cell r="S273">
            <v>0</v>
          </cell>
          <cell r="U273">
            <v>0</v>
          </cell>
          <cell r="V273">
            <v>0</v>
          </cell>
          <cell r="W273">
            <v>0</v>
          </cell>
          <cell r="X273">
            <v>0</v>
          </cell>
          <cell r="Y273">
            <v>0</v>
          </cell>
          <cell r="Z273">
            <v>0</v>
          </cell>
          <cell r="AA273">
            <v>0</v>
          </cell>
          <cell r="AB273">
            <v>0</v>
          </cell>
          <cell r="AC273">
            <v>0</v>
          </cell>
          <cell r="AD273">
            <v>0</v>
          </cell>
          <cell r="AF273">
            <v>0</v>
          </cell>
          <cell r="AG273">
            <v>0</v>
          </cell>
          <cell r="AH273">
            <v>0</v>
          </cell>
          <cell r="AI273">
            <v>0</v>
          </cell>
          <cell r="AJ273">
            <v>0</v>
          </cell>
          <cell r="AL273">
            <v>0</v>
          </cell>
          <cell r="AM273">
            <v>0</v>
          </cell>
          <cell r="AN273">
            <v>0</v>
          </cell>
          <cell r="AP273">
            <v>0</v>
          </cell>
          <cell r="AR273">
            <v>0</v>
          </cell>
          <cell r="AS273">
            <v>0</v>
          </cell>
          <cell r="AT273">
            <v>0</v>
          </cell>
          <cell r="AU273">
            <v>0</v>
          </cell>
          <cell r="AV273">
            <v>0</v>
          </cell>
          <cell r="AW273">
            <v>0</v>
          </cell>
          <cell r="AX273">
            <v>0</v>
          </cell>
          <cell r="AZ273">
            <v>0</v>
          </cell>
          <cell r="BC273">
            <v>0</v>
          </cell>
          <cell r="BD273">
            <v>0</v>
          </cell>
        </row>
        <row r="274">
          <cell r="H274" t="str">
            <v>271.00830.0111</v>
          </cell>
          <cell r="I274" t="str">
            <v>PSMT</v>
          </cell>
          <cell r="O274">
            <v>0</v>
          </cell>
          <cell r="P274">
            <v>0</v>
          </cell>
          <cell r="Q274">
            <v>0</v>
          </cell>
          <cell r="R274">
            <v>0</v>
          </cell>
          <cell r="S274">
            <v>0</v>
          </cell>
          <cell r="U274">
            <v>0</v>
          </cell>
          <cell r="V274">
            <v>0</v>
          </cell>
          <cell r="W274">
            <v>0</v>
          </cell>
          <cell r="X274">
            <v>0</v>
          </cell>
          <cell r="Y274">
            <v>0</v>
          </cell>
          <cell r="Z274">
            <v>0</v>
          </cell>
          <cell r="AA274">
            <v>0</v>
          </cell>
          <cell r="AB274">
            <v>0</v>
          </cell>
          <cell r="AC274">
            <v>0</v>
          </cell>
          <cell r="AD274">
            <v>0</v>
          </cell>
          <cell r="AF274">
            <v>0</v>
          </cell>
          <cell r="AG274">
            <v>0</v>
          </cell>
          <cell r="AH274">
            <v>0</v>
          </cell>
          <cell r="AI274">
            <v>0</v>
          </cell>
          <cell r="AJ274">
            <v>0</v>
          </cell>
          <cell r="AL274">
            <v>0</v>
          </cell>
          <cell r="AM274">
            <v>0</v>
          </cell>
          <cell r="AN274">
            <v>0</v>
          </cell>
          <cell r="AP274">
            <v>0</v>
          </cell>
          <cell r="AR274">
            <v>0</v>
          </cell>
          <cell r="AS274">
            <v>0</v>
          </cell>
          <cell r="AT274">
            <v>0</v>
          </cell>
          <cell r="AU274">
            <v>0</v>
          </cell>
          <cell r="AV274">
            <v>0</v>
          </cell>
          <cell r="AW274">
            <v>0</v>
          </cell>
          <cell r="AX274">
            <v>0</v>
          </cell>
          <cell r="AZ274">
            <v>0</v>
          </cell>
          <cell r="BC274">
            <v>0</v>
          </cell>
          <cell r="BD274">
            <v>0</v>
          </cell>
        </row>
        <row r="275">
          <cell r="H275" t="str">
            <v>271.00830.0112</v>
          </cell>
          <cell r="I275" t="str">
            <v>RSMT</v>
          </cell>
          <cell r="O275">
            <v>0</v>
          </cell>
          <cell r="P275">
            <v>0</v>
          </cell>
          <cell r="Q275">
            <v>0</v>
          </cell>
          <cell r="R275">
            <v>0</v>
          </cell>
          <cell r="S275">
            <v>0</v>
          </cell>
          <cell r="U275">
            <v>0</v>
          </cell>
          <cell r="V275">
            <v>0</v>
          </cell>
          <cell r="W275">
            <v>0</v>
          </cell>
          <cell r="X275">
            <v>0</v>
          </cell>
          <cell r="Y275">
            <v>0</v>
          </cell>
          <cell r="Z275">
            <v>0</v>
          </cell>
          <cell r="AA275">
            <v>0</v>
          </cell>
          <cell r="AB275">
            <v>0</v>
          </cell>
          <cell r="AC275">
            <v>0</v>
          </cell>
          <cell r="AD275">
            <v>0</v>
          </cell>
          <cell r="AF275">
            <v>0</v>
          </cell>
          <cell r="AG275">
            <v>0</v>
          </cell>
          <cell r="AH275">
            <v>0</v>
          </cell>
          <cell r="AI275">
            <v>0</v>
          </cell>
          <cell r="AJ275">
            <v>0</v>
          </cell>
          <cell r="AL275">
            <v>0</v>
          </cell>
          <cell r="AM275">
            <v>0</v>
          </cell>
          <cell r="AN275">
            <v>0</v>
          </cell>
          <cell r="AP275">
            <v>0</v>
          </cell>
          <cell r="AR275">
            <v>0</v>
          </cell>
          <cell r="AS275">
            <v>0</v>
          </cell>
          <cell r="AT275">
            <v>0</v>
          </cell>
          <cell r="AU275">
            <v>0</v>
          </cell>
          <cell r="AV275">
            <v>0</v>
          </cell>
          <cell r="AW275">
            <v>0</v>
          </cell>
          <cell r="AX275">
            <v>0</v>
          </cell>
          <cell r="AZ275">
            <v>0</v>
          </cell>
          <cell r="BC275">
            <v>0</v>
          </cell>
          <cell r="BD275">
            <v>0</v>
          </cell>
        </row>
        <row r="276">
          <cell r="H276" t="str">
            <v>271.00830.0113</v>
          </cell>
          <cell r="I276" t="str">
            <v>S30TY</v>
          </cell>
          <cell r="O276">
            <v>0</v>
          </cell>
          <cell r="P276">
            <v>0</v>
          </cell>
          <cell r="Q276">
            <v>0</v>
          </cell>
          <cell r="R276">
            <v>0</v>
          </cell>
          <cell r="S276">
            <v>0</v>
          </cell>
          <cell r="U276">
            <v>0</v>
          </cell>
          <cell r="V276">
            <v>0</v>
          </cell>
          <cell r="W276">
            <v>1</v>
          </cell>
          <cell r="X276">
            <v>0</v>
          </cell>
          <cell r="Y276">
            <v>0</v>
          </cell>
          <cell r="Z276">
            <v>0</v>
          </cell>
          <cell r="AA276">
            <v>0</v>
          </cell>
          <cell r="AB276">
            <v>0</v>
          </cell>
          <cell r="AC276">
            <v>0</v>
          </cell>
          <cell r="AD276">
            <v>0</v>
          </cell>
          <cell r="AF276">
            <v>0</v>
          </cell>
          <cell r="AG276">
            <v>0</v>
          </cell>
          <cell r="AH276">
            <v>0</v>
          </cell>
          <cell r="AI276">
            <v>0</v>
          </cell>
          <cell r="AJ276">
            <v>0</v>
          </cell>
          <cell r="AL276">
            <v>0</v>
          </cell>
          <cell r="AM276">
            <v>0</v>
          </cell>
          <cell r="AN276">
            <v>0</v>
          </cell>
          <cell r="AP276">
            <v>0</v>
          </cell>
          <cell r="AR276">
            <v>0</v>
          </cell>
          <cell r="AS276">
            <v>0</v>
          </cell>
          <cell r="AT276">
            <v>0</v>
          </cell>
          <cell r="AU276">
            <v>0</v>
          </cell>
          <cell r="AV276">
            <v>0</v>
          </cell>
          <cell r="AW276">
            <v>0</v>
          </cell>
          <cell r="AX276">
            <v>0</v>
          </cell>
          <cell r="AZ276">
            <v>0</v>
          </cell>
          <cell r="BC276">
            <v>0</v>
          </cell>
          <cell r="BD276">
            <v>0</v>
          </cell>
        </row>
        <row r="277">
          <cell r="H277" t="str">
            <v>271.00830.0114</v>
          </cell>
          <cell r="I277" t="str">
            <v>P30TY</v>
          </cell>
          <cell r="O277">
            <v>0</v>
          </cell>
          <cell r="P277">
            <v>0</v>
          </cell>
          <cell r="Q277">
            <v>0</v>
          </cell>
          <cell r="R277">
            <v>0</v>
          </cell>
          <cell r="S277">
            <v>0</v>
          </cell>
          <cell r="U277">
            <v>0</v>
          </cell>
          <cell r="V277">
            <v>0</v>
          </cell>
          <cell r="W277">
            <v>1</v>
          </cell>
          <cell r="X277">
            <v>0</v>
          </cell>
          <cell r="Y277">
            <v>0</v>
          </cell>
          <cell r="Z277">
            <v>0</v>
          </cell>
          <cell r="AA277">
            <v>0</v>
          </cell>
          <cell r="AB277">
            <v>0</v>
          </cell>
          <cell r="AC277">
            <v>0</v>
          </cell>
          <cell r="AD277">
            <v>0</v>
          </cell>
          <cell r="AF277">
            <v>0</v>
          </cell>
          <cell r="AG277">
            <v>0</v>
          </cell>
          <cell r="AH277">
            <v>0</v>
          </cell>
          <cell r="AI277">
            <v>0</v>
          </cell>
          <cell r="AJ277">
            <v>0</v>
          </cell>
          <cell r="AL277">
            <v>0</v>
          </cell>
          <cell r="AM277">
            <v>0</v>
          </cell>
          <cell r="AN277">
            <v>0</v>
          </cell>
          <cell r="AP277">
            <v>0</v>
          </cell>
          <cell r="AR277">
            <v>0</v>
          </cell>
          <cell r="AS277">
            <v>0</v>
          </cell>
          <cell r="AT277">
            <v>0</v>
          </cell>
          <cell r="AU277">
            <v>0</v>
          </cell>
          <cell r="AV277">
            <v>0</v>
          </cell>
          <cell r="AW277">
            <v>0</v>
          </cell>
          <cell r="AX277">
            <v>0</v>
          </cell>
          <cell r="AZ277">
            <v>0</v>
          </cell>
          <cell r="BC277">
            <v>0</v>
          </cell>
          <cell r="BD277">
            <v>0</v>
          </cell>
        </row>
        <row r="278">
          <cell r="H278" t="str">
            <v>271.00830.0118</v>
          </cell>
          <cell r="I278" t="str">
            <v>SMSTS</v>
          </cell>
          <cell r="O278">
            <v>0</v>
          </cell>
          <cell r="P278">
            <v>6</v>
          </cell>
          <cell r="Q278">
            <v>0</v>
          </cell>
          <cell r="R278">
            <v>0</v>
          </cell>
          <cell r="S278">
            <v>0</v>
          </cell>
          <cell r="U278">
            <v>0</v>
          </cell>
          <cell r="V278">
            <v>0</v>
          </cell>
          <cell r="W278">
            <v>3</v>
          </cell>
          <cell r="X278">
            <v>0</v>
          </cell>
          <cell r="Y278">
            <v>0</v>
          </cell>
          <cell r="Z278">
            <v>0</v>
          </cell>
          <cell r="AA278">
            <v>0.70000000000000007</v>
          </cell>
          <cell r="AB278">
            <v>7</v>
          </cell>
          <cell r="AC278">
            <v>0</v>
          </cell>
          <cell r="AD278">
            <v>0</v>
          </cell>
          <cell r="AF278">
            <v>0.23333333333333336</v>
          </cell>
          <cell r="AG278">
            <v>0</v>
          </cell>
          <cell r="AH278">
            <v>3</v>
          </cell>
          <cell r="AI278">
            <v>3</v>
          </cell>
          <cell r="AJ278">
            <v>3</v>
          </cell>
          <cell r="AL278">
            <v>0</v>
          </cell>
          <cell r="AM278">
            <v>0</v>
          </cell>
          <cell r="AN278">
            <v>0</v>
          </cell>
          <cell r="AP278">
            <v>2</v>
          </cell>
          <cell r="AR278">
            <v>9</v>
          </cell>
          <cell r="AS278">
            <v>9</v>
          </cell>
          <cell r="AT278">
            <v>9</v>
          </cell>
          <cell r="AU278">
            <v>0</v>
          </cell>
          <cell r="AV278">
            <v>0</v>
          </cell>
          <cell r="AW278">
            <v>0</v>
          </cell>
          <cell r="AX278">
            <v>0</v>
          </cell>
          <cell r="AZ278">
            <v>0</v>
          </cell>
          <cell r="BC278">
            <v>0</v>
          </cell>
          <cell r="BD278">
            <v>0</v>
          </cell>
        </row>
        <row r="279">
          <cell r="H279" t="str">
            <v>271.00830.0119</v>
          </cell>
          <cell r="I279" t="str">
            <v>PSMTS</v>
          </cell>
          <cell r="O279">
            <v>4</v>
          </cell>
          <cell r="P279">
            <v>2</v>
          </cell>
          <cell r="Q279">
            <v>8</v>
          </cell>
          <cell r="R279">
            <v>12</v>
          </cell>
          <cell r="S279">
            <v>0</v>
          </cell>
          <cell r="U279">
            <v>0</v>
          </cell>
          <cell r="V279">
            <v>34</v>
          </cell>
          <cell r="W279">
            <v>0</v>
          </cell>
          <cell r="X279">
            <v>25</v>
          </cell>
          <cell r="Y279">
            <v>25</v>
          </cell>
          <cell r="Z279">
            <v>25</v>
          </cell>
          <cell r="AA279">
            <v>9.7999999999999989</v>
          </cell>
          <cell r="AB279">
            <v>7</v>
          </cell>
          <cell r="AC279">
            <v>0</v>
          </cell>
          <cell r="AD279">
            <v>0</v>
          </cell>
          <cell r="AF279">
            <v>0.23333333333333331</v>
          </cell>
          <cell r="AG279">
            <v>4</v>
          </cell>
          <cell r="AH279">
            <v>42</v>
          </cell>
          <cell r="AI279">
            <v>42</v>
          </cell>
          <cell r="AJ279">
            <v>42</v>
          </cell>
          <cell r="AL279">
            <v>0</v>
          </cell>
          <cell r="AM279">
            <v>0</v>
          </cell>
          <cell r="AN279">
            <v>0</v>
          </cell>
          <cell r="AP279">
            <v>27</v>
          </cell>
          <cell r="AR279">
            <v>23</v>
          </cell>
          <cell r="AS279">
            <v>23</v>
          </cell>
          <cell r="AT279">
            <v>23</v>
          </cell>
          <cell r="AU279">
            <v>0</v>
          </cell>
          <cell r="AV279">
            <v>0</v>
          </cell>
          <cell r="AW279">
            <v>0</v>
          </cell>
          <cell r="AX279">
            <v>0</v>
          </cell>
          <cell r="AZ279">
            <v>0</v>
          </cell>
          <cell r="BC279">
            <v>0</v>
          </cell>
          <cell r="BD279">
            <v>0</v>
          </cell>
        </row>
        <row r="280">
          <cell r="H280" t="str">
            <v>TR4530GT4-F</v>
          </cell>
          <cell r="I280" t="str">
            <v>USMNY</v>
          </cell>
          <cell r="O280">
            <v>0</v>
          </cell>
          <cell r="P280">
            <v>0</v>
          </cell>
          <cell r="Q280">
            <v>0</v>
          </cell>
          <cell r="R280">
            <v>0</v>
          </cell>
          <cell r="S280">
            <v>0</v>
          </cell>
          <cell r="U280">
            <v>0</v>
          </cell>
          <cell r="V280">
            <v>0</v>
          </cell>
          <cell r="W280">
            <v>0</v>
          </cell>
          <cell r="X280">
            <v>0</v>
          </cell>
          <cell r="Y280">
            <v>0</v>
          </cell>
          <cell r="Z280">
            <v>0</v>
          </cell>
          <cell r="AA280">
            <v>0</v>
          </cell>
          <cell r="AB280">
            <v>0</v>
          </cell>
          <cell r="AC280">
            <v>0</v>
          </cell>
          <cell r="AD280">
            <v>0</v>
          </cell>
          <cell r="AF280">
            <v>0</v>
          </cell>
          <cell r="AG280">
            <v>0</v>
          </cell>
          <cell r="AH280">
            <v>0</v>
          </cell>
          <cell r="AI280">
            <v>0</v>
          </cell>
          <cell r="AJ280">
            <v>0</v>
          </cell>
          <cell r="AL280">
            <v>0</v>
          </cell>
          <cell r="AM280">
            <v>0</v>
          </cell>
          <cell r="AN280">
            <v>0</v>
          </cell>
          <cell r="AP280">
            <v>0</v>
          </cell>
          <cell r="AR280">
            <v>0</v>
          </cell>
          <cell r="AS280">
            <v>0</v>
          </cell>
          <cell r="AT280">
            <v>0</v>
          </cell>
          <cell r="AU280">
            <v>0</v>
          </cell>
          <cell r="AV280">
            <v>0</v>
          </cell>
          <cell r="AW280">
            <v>0</v>
          </cell>
          <cell r="AX280">
            <v>0</v>
          </cell>
          <cell r="AZ280">
            <v>0</v>
          </cell>
          <cell r="BC280">
            <v>0</v>
          </cell>
          <cell r="BD280">
            <v>0</v>
          </cell>
        </row>
        <row r="281">
          <cell r="H281" t="str">
            <v>TRDIS5525NT3</v>
          </cell>
          <cell r="I281" t="str">
            <v>S25T</v>
          </cell>
          <cell r="O281">
            <v>0</v>
          </cell>
          <cell r="P281">
            <v>0</v>
          </cell>
          <cell r="Q281">
            <v>0</v>
          </cell>
          <cell r="R281">
            <v>0</v>
          </cell>
          <cell r="S281">
            <v>0</v>
          </cell>
          <cell r="U281">
            <v>0</v>
          </cell>
          <cell r="V281">
            <v>0</v>
          </cell>
          <cell r="W281">
            <v>0</v>
          </cell>
          <cell r="X281">
            <v>0</v>
          </cell>
          <cell r="Y281">
            <v>0</v>
          </cell>
          <cell r="Z281">
            <v>0</v>
          </cell>
          <cell r="AA281">
            <v>0.46666666666666667</v>
          </cell>
          <cell r="AB281">
            <v>7</v>
          </cell>
          <cell r="AC281">
            <v>0</v>
          </cell>
          <cell r="AD281">
            <v>0</v>
          </cell>
          <cell r="AF281">
            <v>0.23333333333333334</v>
          </cell>
          <cell r="AG281">
            <v>0</v>
          </cell>
          <cell r="AH281">
            <v>2</v>
          </cell>
          <cell r="AI281">
            <v>2</v>
          </cell>
          <cell r="AJ281">
            <v>2</v>
          </cell>
          <cell r="AL281">
            <v>0</v>
          </cell>
          <cell r="AM281">
            <v>0</v>
          </cell>
          <cell r="AN281">
            <v>0</v>
          </cell>
          <cell r="AP281">
            <v>1</v>
          </cell>
          <cell r="AR281">
            <v>8</v>
          </cell>
          <cell r="AS281">
            <v>8</v>
          </cell>
          <cell r="AT281">
            <v>8</v>
          </cell>
          <cell r="AU281">
            <v>0</v>
          </cell>
          <cell r="AV281">
            <v>0</v>
          </cell>
          <cell r="AW281">
            <v>0</v>
          </cell>
          <cell r="AX281">
            <v>0</v>
          </cell>
          <cell r="AZ281">
            <v>0</v>
          </cell>
          <cell r="BC281">
            <v>0</v>
          </cell>
          <cell r="BD281">
            <v>0</v>
          </cell>
        </row>
        <row r="282">
          <cell r="H282" t="str">
            <v>TRDIS5525NT4</v>
          </cell>
          <cell r="I282" t="str">
            <v>S25TY</v>
          </cell>
          <cell r="O282">
            <v>0</v>
          </cell>
          <cell r="P282">
            <v>0</v>
          </cell>
          <cell r="Q282">
            <v>0</v>
          </cell>
          <cell r="R282">
            <v>0</v>
          </cell>
          <cell r="S282">
            <v>0</v>
          </cell>
          <cell r="U282">
            <v>0</v>
          </cell>
          <cell r="V282">
            <v>0</v>
          </cell>
          <cell r="W282">
            <v>1</v>
          </cell>
          <cell r="X282">
            <v>0</v>
          </cell>
          <cell r="Y282">
            <v>0</v>
          </cell>
          <cell r="Z282">
            <v>0</v>
          </cell>
          <cell r="AA282">
            <v>0</v>
          </cell>
          <cell r="AB282">
            <v>0</v>
          </cell>
          <cell r="AC282">
            <v>0</v>
          </cell>
          <cell r="AD282">
            <v>0</v>
          </cell>
          <cell r="AF282">
            <v>0</v>
          </cell>
          <cell r="AG282">
            <v>0</v>
          </cell>
          <cell r="AH282">
            <v>0</v>
          </cell>
          <cell r="AI282">
            <v>0</v>
          </cell>
          <cell r="AJ282">
            <v>0</v>
          </cell>
          <cell r="AL282">
            <v>0</v>
          </cell>
          <cell r="AM282">
            <v>0</v>
          </cell>
          <cell r="AN282">
            <v>0</v>
          </cell>
          <cell r="AP282">
            <v>0</v>
          </cell>
          <cell r="AR282">
            <v>0</v>
          </cell>
          <cell r="AS282">
            <v>0</v>
          </cell>
          <cell r="AT282">
            <v>0</v>
          </cell>
          <cell r="AU282">
            <v>0</v>
          </cell>
          <cell r="AV282">
            <v>0</v>
          </cell>
          <cell r="AW282">
            <v>0</v>
          </cell>
          <cell r="AX282">
            <v>0</v>
          </cell>
          <cell r="AZ282">
            <v>0</v>
          </cell>
          <cell r="BC282">
            <v>0</v>
          </cell>
          <cell r="BD282">
            <v>0</v>
          </cell>
        </row>
        <row r="283">
          <cell r="H283" t="str">
            <v>TRDIS6525NT3</v>
          </cell>
          <cell r="I283" t="str">
            <v>P25T</v>
          </cell>
          <cell r="O283">
            <v>2</v>
          </cell>
          <cell r="P283">
            <v>3</v>
          </cell>
          <cell r="Q283">
            <v>15</v>
          </cell>
          <cell r="R283">
            <v>12</v>
          </cell>
          <cell r="S283">
            <v>5</v>
          </cell>
          <cell r="U283">
            <v>0.22727272727272727</v>
          </cell>
          <cell r="V283">
            <v>12</v>
          </cell>
          <cell r="W283">
            <v>0</v>
          </cell>
          <cell r="X283">
            <v>22</v>
          </cell>
          <cell r="Y283">
            <v>22</v>
          </cell>
          <cell r="Z283">
            <v>22</v>
          </cell>
          <cell r="AA283">
            <v>2.8000000000000003</v>
          </cell>
          <cell r="AB283">
            <v>7</v>
          </cell>
          <cell r="AC283">
            <v>5</v>
          </cell>
          <cell r="AD283">
            <v>13</v>
          </cell>
          <cell r="AF283">
            <v>0.23333333333333336</v>
          </cell>
          <cell r="AG283">
            <v>6</v>
          </cell>
          <cell r="AH283">
            <v>12</v>
          </cell>
          <cell r="AI283">
            <v>12</v>
          </cell>
          <cell r="AJ283">
            <v>12</v>
          </cell>
          <cell r="AL283">
            <v>0</v>
          </cell>
          <cell r="AM283">
            <v>5</v>
          </cell>
          <cell r="AN283">
            <v>8</v>
          </cell>
          <cell r="AP283">
            <v>8</v>
          </cell>
          <cell r="AR283">
            <v>19</v>
          </cell>
          <cell r="AS283">
            <v>19</v>
          </cell>
          <cell r="AT283">
            <v>19</v>
          </cell>
          <cell r="AU283">
            <v>0</v>
          </cell>
          <cell r="AV283">
            <v>0</v>
          </cell>
          <cell r="AW283">
            <v>5</v>
          </cell>
          <cell r="AX283">
            <v>0</v>
          </cell>
          <cell r="AZ283">
            <v>0</v>
          </cell>
          <cell r="BC283">
            <v>0</v>
          </cell>
          <cell r="BD283">
            <v>0</v>
          </cell>
        </row>
        <row r="284">
          <cell r="H284" t="str">
            <v>271.00820.2000</v>
          </cell>
          <cell r="I284" t="str">
            <v>KBSR</v>
          </cell>
          <cell r="O284">
            <v>0</v>
          </cell>
          <cell r="P284">
            <v>0</v>
          </cell>
          <cell r="Q284">
            <v>0</v>
          </cell>
          <cell r="R284">
            <v>0</v>
          </cell>
          <cell r="S284">
            <v>0</v>
          </cell>
          <cell r="U284">
            <v>0</v>
          </cell>
          <cell r="V284">
            <v>0</v>
          </cell>
          <cell r="W284">
            <v>0</v>
          </cell>
          <cell r="X284">
            <v>0</v>
          </cell>
          <cell r="Y284">
            <v>0</v>
          </cell>
          <cell r="Z284">
            <v>0</v>
          </cell>
          <cell r="AA284">
            <v>0</v>
          </cell>
          <cell r="AB284">
            <v>0</v>
          </cell>
          <cell r="AC284">
            <v>0</v>
          </cell>
          <cell r="AD284">
            <v>0</v>
          </cell>
          <cell r="AF284">
            <v>0</v>
          </cell>
          <cell r="AG284">
            <v>0</v>
          </cell>
          <cell r="AH284">
            <v>0</v>
          </cell>
          <cell r="AI284">
            <v>0</v>
          </cell>
          <cell r="AJ284">
            <v>0</v>
          </cell>
          <cell r="AL284">
            <v>0</v>
          </cell>
          <cell r="AM284">
            <v>0</v>
          </cell>
          <cell r="AN284">
            <v>0</v>
          </cell>
          <cell r="AP284">
            <v>0</v>
          </cell>
          <cell r="AR284">
            <v>0</v>
          </cell>
          <cell r="AS284">
            <v>0</v>
          </cell>
          <cell r="AT284">
            <v>0</v>
          </cell>
          <cell r="AU284">
            <v>0</v>
          </cell>
          <cell r="AV284">
            <v>0</v>
          </cell>
          <cell r="AW284">
            <v>0</v>
          </cell>
          <cell r="AX284">
            <v>0</v>
          </cell>
          <cell r="AZ284">
            <v>0</v>
          </cell>
          <cell r="BC284">
            <v>0</v>
          </cell>
          <cell r="BD284">
            <v>0</v>
          </cell>
        </row>
        <row r="285">
          <cell r="H285" t="str">
            <v>271.00820.2100</v>
          </cell>
          <cell r="I285" t="str">
            <v>KPSR</v>
          </cell>
          <cell r="O285">
            <v>1</v>
          </cell>
          <cell r="P285">
            <v>20</v>
          </cell>
          <cell r="Q285">
            <v>10</v>
          </cell>
          <cell r="R285">
            <v>6</v>
          </cell>
          <cell r="S285">
            <v>5</v>
          </cell>
          <cell r="U285">
            <v>0.5</v>
          </cell>
          <cell r="V285">
            <v>11</v>
          </cell>
          <cell r="W285">
            <v>0</v>
          </cell>
          <cell r="X285">
            <v>10</v>
          </cell>
          <cell r="Y285">
            <v>10</v>
          </cell>
          <cell r="Z285">
            <v>10</v>
          </cell>
          <cell r="AA285">
            <v>1.6333333333333333</v>
          </cell>
          <cell r="AB285">
            <v>7</v>
          </cell>
          <cell r="AC285">
            <v>5</v>
          </cell>
          <cell r="AD285">
            <v>21</v>
          </cell>
          <cell r="AF285">
            <v>0.23333333333333334</v>
          </cell>
          <cell r="AG285">
            <v>1</v>
          </cell>
          <cell r="AH285">
            <v>7</v>
          </cell>
          <cell r="AI285">
            <v>7</v>
          </cell>
          <cell r="AJ285">
            <v>7</v>
          </cell>
          <cell r="AL285">
            <v>0</v>
          </cell>
          <cell r="AM285">
            <v>5</v>
          </cell>
          <cell r="AN285">
            <v>17</v>
          </cell>
          <cell r="AP285">
            <v>5</v>
          </cell>
          <cell r="AR285">
            <v>9</v>
          </cell>
          <cell r="AS285">
            <v>9</v>
          </cell>
          <cell r="AT285">
            <v>9</v>
          </cell>
          <cell r="AU285">
            <v>0</v>
          </cell>
          <cell r="AV285">
            <v>0</v>
          </cell>
          <cell r="AW285">
            <v>5</v>
          </cell>
          <cell r="AX285">
            <v>0</v>
          </cell>
          <cell r="AZ285">
            <v>0</v>
          </cell>
          <cell r="BC285">
            <v>0</v>
          </cell>
          <cell r="BD285">
            <v>0</v>
          </cell>
        </row>
        <row r="286">
          <cell r="H286" t="str">
            <v>271.00820.2200</v>
          </cell>
          <cell r="I286" t="str">
            <v>KNGR</v>
          </cell>
          <cell r="O286">
            <v>0</v>
          </cell>
          <cell r="P286">
            <v>2</v>
          </cell>
          <cell r="Q286">
            <v>0</v>
          </cell>
          <cell r="R286">
            <v>0</v>
          </cell>
          <cell r="S286">
            <v>0</v>
          </cell>
          <cell r="U286">
            <v>0</v>
          </cell>
          <cell r="V286">
            <v>0</v>
          </cell>
          <cell r="W286">
            <v>2</v>
          </cell>
          <cell r="X286">
            <v>0</v>
          </cell>
          <cell r="Y286">
            <v>0</v>
          </cell>
          <cell r="Z286">
            <v>0</v>
          </cell>
          <cell r="AA286">
            <v>0</v>
          </cell>
          <cell r="AB286">
            <v>0</v>
          </cell>
          <cell r="AC286">
            <v>0</v>
          </cell>
          <cell r="AD286">
            <v>0</v>
          </cell>
          <cell r="AF286">
            <v>0</v>
          </cell>
          <cell r="AG286">
            <v>1</v>
          </cell>
          <cell r="AH286">
            <v>0</v>
          </cell>
          <cell r="AI286">
            <v>0</v>
          </cell>
          <cell r="AJ286">
            <v>0</v>
          </cell>
          <cell r="AL286">
            <v>0</v>
          </cell>
          <cell r="AM286">
            <v>0</v>
          </cell>
          <cell r="AN286">
            <v>0</v>
          </cell>
          <cell r="AP286">
            <v>0</v>
          </cell>
          <cell r="AR286">
            <v>0</v>
          </cell>
          <cell r="AS286">
            <v>0</v>
          </cell>
          <cell r="AT286">
            <v>0</v>
          </cell>
          <cell r="AU286">
            <v>0</v>
          </cell>
          <cell r="AV286">
            <v>0</v>
          </cell>
          <cell r="AW286">
            <v>0</v>
          </cell>
          <cell r="AX286">
            <v>0</v>
          </cell>
          <cell r="AZ286">
            <v>0</v>
          </cell>
          <cell r="BC286">
            <v>0</v>
          </cell>
          <cell r="BD286">
            <v>0</v>
          </cell>
        </row>
        <row r="287">
          <cell r="H287" t="str">
            <v>271.00820.2900</v>
          </cell>
          <cell r="I287" t="str">
            <v>KNTR</v>
          </cell>
          <cell r="O287">
            <v>0</v>
          </cell>
          <cell r="P287">
            <v>1</v>
          </cell>
          <cell r="Q287">
            <v>0</v>
          </cell>
          <cell r="R287">
            <v>0</v>
          </cell>
          <cell r="S287">
            <v>0</v>
          </cell>
          <cell r="U287">
            <v>0</v>
          </cell>
          <cell r="V287">
            <v>0</v>
          </cell>
          <cell r="W287">
            <v>0</v>
          </cell>
          <cell r="X287">
            <v>0</v>
          </cell>
          <cell r="Y287">
            <v>0</v>
          </cell>
          <cell r="Z287">
            <v>0</v>
          </cell>
          <cell r="AA287">
            <v>0</v>
          </cell>
          <cell r="AB287">
            <v>0</v>
          </cell>
          <cell r="AC287">
            <v>0</v>
          </cell>
          <cell r="AD287">
            <v>0</v>
          </cell>
          <cell r="AF287">
            <v>0</v>
          </cell>
          <cell r="AG287">
            <v>1</v>
          </cell>
          <cell r="AH287">
            <v>0</v>
          </cell>
          <cell r="AI287">
            <v>0</v>
          </cell>
          <cell r="AJ287">
            <v>0</v>
          </cell>
          <cell r="AL287">
            <v>0</v>
          </cell>
          <cell r="AM287">
            <v>0</v>
          </cell>
          <cell r="AN287">
            <v>0</v>
          </cell>
          <cell r="AP287">
            <v>0</v>
          </cell>
          <cell r="AR287">
            <v>0</v>
          </cell>
          <cell r="AS287">
            <v>0</v>
          </cell>
          <cell r="AT287">
            <v>0</v>
          </cell>
          <cell r="AU287">
            <v>0</v>
          </cell>
          <cell r="AV287">
            <v>0</v>
          </cell>
          <cell r="AW287">
            <v>0</v>
          </cell>
          <cell r="AX287">
            <v>0</v>
          </cell>
          <cell r="AZ287">
            <v>0</v>
          </cell>
          <cell r="BC287">
            <v>0</v>
          </cell>
          <cell r="BD287">
            <v>0</v>
          </cell>
        </row>
        <row r="288">
          <cell r="H288" t="str">
            <v>271.00820.4000</v>
          </cell>
          <cell r="I288" t="str">
            <v>KPSRY</v>
          </cell>
          <cell r="O288">
            <v>0</v>
          </cell>
          <cell r="P288">
            <v>0</v>
          </cell>
          <cell r="Q288">
            <v>0</v>
          </cell>
          <cell r="R288">
            <v>0</v>
          </cell>
          <cell r="S288">
            <v>0</v>
          </cell>
          <cell r="U288">
            <v>0</v>
          </cell>
          <cell r="V288">
            <v>0</v>
          </cell>
          <cell r="W288">
            <v>1</v>
          </cell>
          <cell r="X288">
            <v>0</v>
          </cell>
          <cell r="Y288">
            <v>0</v>
          </cell>
          <cell r="Z288">
            <v>0</v>
          </cell>
          <cell r="AA288">
            <v>0</v>
          </cell>
          <cell r="AB288">
            <v>0</v>
          </cell>
          <cell r="AC288">
            <v>0</v>
          </cell>
          <cell r="AD288">
            <v>0</v>
          </cell>
          <cell r="AF288">
            <v>0</v>
          </cell>
          <cell r="AG288">
            <v>0</v>
          </cell>
          <cell r="AH288">
            <v>0</v>
          </cell>
          <cell r="AI288">
            <v>0</v>
          </cell>
          <cell r="AJ288">
            <v>0</v>
          </cell>
          <cell r="AL288">
            <v>0</v>
          </cell>
          <cell r="AM288">
            <v>0</v>
          </cell>
          <cell r="AN288">
            <v>0</v>
          </cell>
          <cell r="AP288">
            <v>0</v>
          </cell>
          <cell r="AR288">
            <v>0</v>
          </cell>
          <cell r="AS288">
            <v>0</v>
          </cell>
          <cell r="AT288">
            <v>0</v>
          </cell>
          <cell r="AU288">
            <v>0</v>
          </cell>
          <cell r="AV288">
            <v>0</v>
          </cell>
          <cell r="AW288">
            <v>0</v>
          </cell>
          <cell r="AX288">
            <v>0</v>
          </cell>
          <cell r="AZ288">
            <v>0</v>
          </cell>
          <cell r="BC288">
            <v>0</v>
          </cell>
          <cell r="BD288">
            <v>0</v>
          </cell>
        </row>
        <row r="289">
          <cell r="H289" t="str">
            <v>271.00820.4200</v>
          </cell>
          <cell r="I289" t="str">
            <v>KNGRY</v>
          </cell>
          <cell r="O289">
            <v>2</v>
          </cell>
          <cell r="P289">
            <v>5</v>
          </cell>
          <cell r="Q289">
            <v>17</v>
          </cell>
          <cell r="R289">
            <v>16</v>
          </cell>
          <cell r="S289">
            <v>3</v>
          </cell>
          <cell r="U289">
            <v>0.6</v>
          </cell>
          <cell r="V289">
            <v>14</v>
          </cell>
          <cell r="W289">
            <v>0</v>
          </cell>
          <cell r="X289">
            <v>5</v>
          </cell>
          <cell r="Y289">
            <v>5</v>
          </cell>
          <cell r="Z289">
            <v>5</v>
          </cell>
          <cell r="AA289">
            <v>1.4000000000000001</v>
          </cell>
          <cell r="AB289">
            <v>7</v>
          </cell>
          <cell r="AC289">
            <v>3</v>
          </cell>
          <cell r="AD289">
            <v>15</v>
          </cell>
          <cell r="AF289">
            <v>0.23333333333333336</v>
          </cell>
          <cell r="AG289">
            <v>0</v>
          </cell>
          <cell r="AH289">
            <v>6</v>
          </cell>
          <cell r="AI289">
            <v>6</v>
          </cell>
          <cell r="AJ289">
            <v>6</v>
          </cell>
          <cell r="AL289">
            <v>0</v>
          </cell>
          <cell r="AM289">
            <v>3</v>
          </cell>
          <cell r="AN289">
            <v>13</v>
          </cell>
          <cell r="AP289">
            <v>4</v>
          </cell>
          <cell r="AR289">
            <v>7</v>
          </cell>
          <cell r="AS289">
            <v>7</v>
          </cell>
          <cell r="AT289">
            <v>7</v>
          </cell>
          <cell r="AU289">
            <v>0</v>
          </cell>
          <cell r="AV289">
            <v>0</v>
          </cell>
          <cell r="AW289">
            <v>3</v>
          </cell>
          <cell r="AX289">
            <v>0</v>
          </cell>
          <cell r="AZ289">
            <v>0</v>
          </cell>
          <cell r="BC289">
            <v>0</v>
          </cell>
          <cell r="BD289">
            <v>0</v>
          </cell>
        </row>
        <row r="290">
          <cell r="H290" t="str">
            <v>271.00820.2600 NM</v>
          </cell>
          <cell r="I290" t="str">
            <v>KPSC</v>
          </cell>
          <cell r="O290">
            <v>0</v>
          </cell>
          <cell r="P290">
            <v>0</v>
          </cell>
          <cell r="Q290">
            <v>0</v>
          </cell>
          <cell r="R290">
            <v>0</v>
          </cell>
          <cell r="S290">
            <v>0</v>
          </cell>
          <cell r="U290">
            <v>0</v>
          </cell>
          <cell r="V290">
            <v>0</v>
          </cell>
          <cell r="W290">
            <v>0</v>
          </cell>
          <cell r="X290">
            <v>0</v>
          </cell>
          <cell r="Y290">
            <v>0</v>
          </cell>
          <cell r="Z290">
            <v>0</v>
          </cell>
          <cell r="AA290">
            <v>0</v>
          </cell>
          <cell r="AB290">
            <v>0</v>
          </cell>
          <cell r="AC290">
            <v>0</v>
          </cell>
          <cell r="AD290">
            <v>0</v>
          </cell>
          <cell r="AF290">
            <v>0</v>
          </cell>
          <cell r="AG290">
            <v>0</v>
          </cell>
          <cell r="AH290">
            <v>0</v>
          </cell>
          <cell r="AI290">
            <v>0</v>
          </cell>
          <cell r="AJ290">
            <v>0</v>
          </cell>
          <cell r="AL290">
            <v>0</v>
          </cell>
          <cell r="AM290">
            <v>0</v>
          </cell>
          <cell r="AN290">
            <v>0</v>
          </cell>
          <cell r="AP290">
            <v>0</v>
          </cell>
          <cell r="AR290">
            <v>0</v>
          </cell>
          <cell r="AS290">
            <v>0</v>
          </cell>
          <cell r="AT290">
            <v>0</v>
          </cell>
          <cell r="AU290">
            <v>0</v>
          </cell>
          <cell r="AV290">
            <v>0</v>
          </cell>
          <cell r="AW290">
            <v>0</v>
          </cell>
          <cell r="AX290">
            <v>0</v>
          </cell>
          <cell r="AZ290">
            <v>0</v>
          </cell>
          <cell r="BC290">
            <v>0</v>
          </cell>
          <cell r="BD290">
            <v>0</v>
          </cell>
        </row>
        <row r="291">
          <cell r="H291" t="str">
            <v>TR85604WDCABNONUSA</v>
          </cell>
          <cell r="I291" t="str">
            <v>KNCA</v>
          </cell>
          <cell r="O291">
            <v>1</v>
          </cell>
          <cell r="P291">
            <v>1</v>
          </cell>
          <cell r="Q291">
            <v>1</v>
          </cell>
          <cell r="R291">
            <v>1</v>
          </cell>
          <cell r="S291">
            <v>1</v>
          </cell>
          <cell r="U291">
            <v>0</v>
          </cell>
          <cell r="V291">
            <v>1</v>
          </cell>
          <cell r="W291">
            <v>1</v>
          </cell>
          <cell r="X291">
            <v>0</v>
          </cell>
          <cell r="Y291">
            <v>0</v>
          </cell>
          <cell r="Z291">
            <v>0</v>
          </cell>
          <cell r="AA291">
            <v>0</v>
          </cell>
          <cell r="AB291">
            <v>0</v>
          </cell>
          <cell r="AC291">
            <v>1</v>
          </cell>
          <cell r="AD291">
            <v>0</v>
          </cell>
          <cell r="AF291">
            <v>0</v>
          </cell>
          <cell r="AG291">
            <v>0</v>
          </cell>
          <cell r="AH291">
            <v>0</v>
          </cell>
          <cell r="AI291">
            <v>0</v>
          </cell>
          <cell r="AJ291">
            <v>0</v>
          </cell>
          <cell r="AL291">
            <v>0</v>
          </cell>
          <cell r="AM291">
            <v>1</v>
          </cell>
          <cell r="AN291">
            <v>30</v>
          </cell>
          <cell r="AP291">
            <v>0</v>
          </cell>
          <cell r="AR291">
            <v>1</v>
          </cell>
          <cell r="AS291">
            <v>1</v>
          </cell>
          <cell r="AT291">
            <v>1</v>
          </cell>
          <cell r="AU291">
            <v>0</v>
          </cell>
          <cell r="AV291">
            <v>0</v>
          </cell>
          <cell r="AW291">
            <v>1</v>
          </cell>
          <cell r="AX291">
            <v>0</v>
          </cell>
          <cell r="AZ291">
            <v>0</v>
          </cell>
          <cell r="BC291">
            <v>0</v>
          </cell>
          <cell r="BD291">
            <v>0</v>
          </cell>
        </row>
        <row r="292">
          <cell r="H292" t="str">
            <v>271.00840.0330 NM</v>
          </cell>
          <cell r="I292" t="str">
            <v>C40G</v>
          </cell>
          <cell r="O292">
            <v>0</v>
          </cell>
          <cell r="P292">
            <v>0</v>
          </cell>
          <cell r="Q292">
            <v>0</v>
          </cell>
          <cell r="R292">
            <v>0</v>
          </cell>
          <cell r="S292">
            <v>0</v>
          </cell>
          <cell r="U292">
            <v>0</v>
          </cell>
          <cell r="V292">
            <v>0</v>
          </cell>
          <cell r="W292">
            <v>0</v>
          </cell>
          <cell r="X292">
            <v>0</v>
          </cell>
          <cell r="Y292">
            <v>0</v>
          </cell>
          <cell r="Z292">
            <v>0</v>
          </cell>
          <cell r="AA292">
            <v>0</v>
          </cell>
          <cell r="AB292">
            <v>0</v>
          </cell>
          <cell r="AC292">
            <v>0</v>
          </cell>
          <cell r="AD292">
            <v>0</v>
          </cell>
          <cell r="AF292">
            <v>0</v>
          </cell>
          <cell r="AG292">
            <v>0</v>
          </cell>
          <cell r="AH292">
            <v>0</v>
          </cell>
          <cell r="AI292">
            <v>0</v>
          </cell>
          <cell r="AJ292">
            <v>0</v>
          </cell>
          <cell r="AL292">
            <v>0</v>
          </cell>
          <cell r="AM292">
            <v>0</v>
          </cell>
          <cell r="AN292">
            <v>0</v>
          </cell>
          <cell r="AP292">
            <v>0</v>
          </cell>
          <cell r="AR292">
            <v>0</v>
          </cell>
          <cell r="AS292">
            <v>0</v>
          </cell>
          <cell r="AT292">
            <v>0</v>
          </cell>
          <cell r="AU292">
            <v>0</v>
          </cell>
          <cell r="AV292">
            <v>0</v>
          </cell>
          <cell r="AW292">
            <v>0</v>
          </cell>
          <cell r="AX292">
            <v>0</v>
          </cell>
          <cell r="AZ292">
            <v>0</v>
          </cell>
          <cell r="BC292">
            <v>0</v>
          </cell>
          <cell r="BD292">
            <v>0</v>
          </cell>
        </row>
        <row r="293">
          <cell r="H293" t="str">
            <v>271.00840.0430 NM</v>
          </cell>
          <cell r="I293" t="str">
            <v>C50G</v>
          </cell>
          <cell r="O293">
            <v>0</v>
          </cell>
          <cell r="P293">
            <v>0</v>
          </cell>
          <cell r="Q293">
            <v>0</v>
          </cell>
          <cell r="R293">
            <v>0</v>
          </cell>
          <cell r="S293">
            <v>0</v>
          </cell>
          <cell r="U293">
            <v>0</v>
          </cell>
          <cell r="V293">
            <v>0</v>
          </cell>
          <cell r="W293">
            <v>0</v>
          </cell>
          <cell r="X293">
            <v>0</v>
          </cell>
          <cell r="Y293">
            <v>0</v>
          </cell>
          <cell r="Z293">
            <v>0</v>
          </cell>
          <cell r="AA293">
            <v>0</v>
          </cell>
          <cell r="AB293">
            <v>0</v>
          </cell>
          <cell r="AC293">
            <v>0</v>
          </cell>
          <cell r="AD293">
            <v>0</v>
          </cell>
          <cell r="AF293">
            <v>0</v>
          </cell>
          <cell r="AG293">
            <v>0</v>
          </cell>
          <cell r="AH293">
            <v>0</v>
          </cell>
          <cell r="AI293">
            <v>0</v>
          </cell>
          <cell r="AJ293">
            <v>0</v>
          </cell>
          <cell r="AL293">
            <v>0</v>
          </cell>
          <cell r="AM293">
            <v>0</v>
          </cell>
          <cell r="AN293">
            <v>0</v>
          </cell>
          <cell r="AP293">
            <v>0</v>
          </cell>
          <cell r="AR293">
            <v>0</v>
          </cell>
          <cell r="AS293">
            <v>0</v>
          </cell>
          <cell r="AT293">
            <v>0</v>
          </cell>
          <cell r="AU293">
            <v>0</v>
          </cell>
          <cell r="AV293">
            <v>0</v>
          </cell>
          <cell r="AW293">
            <v>0</v>
          </cell>
          <cell r="AX293">
            <v>0</v>
          </cell>
          <cell r="AZ293">
            <v>0</v>
          </cell>
          <cell r="BC293">
            <v>0</v>
          </cell>
          <cell r="BD293">
            <v>0</v>
          </cell>
        </row>
        <row r="294">
          <cell r="H294" t="str">
            <v>TR4035CGEXP</v>
          </cell>
          <cell r="I294" t="str">
            <v>C40GX</v>
          </cell>
          <cell r="O294">
            <v>0</v>
          </cell>
          <cell r="P294">
            <v>0</v>
          </cell>
          <cell r="Q294">
            <v>0</v>
          </cell>
          <cell r="R294">
            <v>0</v>
          </cell>
          <cell r="S294">
            <v>0</v>
          </cell>
          <cell r="U294">
            <v>0</v>
          </cell>
          <cell r="V294">
            <v>3</v>
          </cell>
          <cell r="W294">
            <v>0</v>
          </cell>
          <cell r="X294">
            <v>12</v>
          </cell>
          <cell r="Y294">
            <v>12</v>
          </cell>
          <cell r="Z294">
            <v>12</v>
          </cell>
          <cell r="AA294">
            <v>0.70000000000000007</v>
          </cell>
          <cell r="AB294">
            <v>7</v>
          </cell>
          <cell r="AC294">
            <v>0</v>
          </cell>
          <cell r="AD294">
            <v>0</v>
          </cell>
          <cell r="AF294">
            <v>0.23333333333333336</v>
          </cell>
          <cell r="AG294">
            <v>0</v>
          </cell>
          <cell r="AH294">
            <v>3</v>
          </cell>
          <cell r="AI294">
            <v>3</v>
          </cell>
          <cell r="AJ294">
            <v>3</v>
          </cell>
          <cell r="AL294">
            <v>0</v>
          </cell>
          <cell r="AM294">
            <v>0</v>
          </cell>
          <cell r="AN294">
            <v>0</v>
          </cell>
          <cell r="AP294">
            <v>2</v>
          </cell>
          <cell r="AR294">
            <v>10</v>
          </cell>
          <cell r="AS294">
            <v>10</v>
          </cell>
          <cell r="AT294">
            <v>10</v>
          </cell>
          <cell r="AU294">
            <v>0</v>
          </cell>
          <cell r="AV294">
            <v>0</v>
          </cell>
          <cell r="AW294">
            <v>0</v>
          </cell>
          <cell r="AX294">
            <v>0</v>
          </cell>
          <cell r="AZ294">
            <v>0</v>
          </cell>
          <cell r="BC294">
            <v>0</v>
          </cell>
          <cell r="BD294">
            <v>0</v>
          </cell>
        </row>
        <row r="295">
          <cell r="H295" t="str">
            <v>TR5035CGEXP</v>
          </cell>
          <cell r="I295" t="str">
            <v>C50GX</v>
          </cell>
          <cell r="O295">
            <v>0</v>
          </cell>
          <cell r="P295">
            <v>0</v>
          </cell>
          <cell r="Q295">
            <v>0</v>
          </cell>
          <cell r="R295">
            <v>0</v>
          </cell>
          <cell r="S295">
            <v>0</v>
          </cell>
          <cell r="U295">
            <v>0</v>
          </cell>
          <cell r="V295">
            <v>0</v>
          </cell>
          <cell r="W295">
            <v>0</v>
          </cell>
          <cell r="X295">
            <v>0</v>
          </cell>
          <cell r="Y295">
            <v>0</v>
          </cell>
          <cell r="Z295">
            <v>0</v>
          </cell>
          <cell r="AA295">
            <v>0</v>
          </cell>
          <cell r="AB295">
            <v>0</v>
          </cell>
          <cell r="AC295">
            <v>0</v>
          </cell>
          <cell r="AD295">
            <v>0</v>
          </cell>
          <cell r="AF295">
            <v>0</v>
          </cell>
          <cell r="AG295">
            <v>0</v>
          </cell>
          <cell r="AH295">
            <v>0</v>
          </cell>
          <cell r="AI295">
            <v>0</v>
          </cell>
          <cell r="AJ295">
            <v>0</v>
          </cell>
          <cell r="AL295">
            <v>0</v>
          </cell>
          <cell r="AM295">
            <v>0</v>
          </cell>
          <cell r="AN295">
            <v>0</v>
          </cell>
          <cell r="AP295">
            <v>0</v>
          </cell>
          <cell r="AR295">
            <v>0</v>
          </cell>
          <cell r="AS295">
            <v>0</v>
          </cell>
          <cell r="AT295">
            <v>0</v>
          </cell>
          <cell r="AU295">
            <v>0</v>
          </cell>
          <cell r="AV295">
            <v>0</v>
          </cell>
          <cell r="AW295">
            <v>0</v>
          </cell>
          <cell r="AX295">
            <v>0</v>
          </cell>
          <cell r="AZ295">
            <v>0</v>
          </cell>
          <cell r="BC295">
            <v>0</v>
          </cell>
          <cell r="BD295">
            <v>0</v>
          </cell>
        </row>
        <row r="296">
          <cell r="H296" t="str">
            <v>CKD275TNLX</v>
          </cell>
          <cell r="I296" t="str">
            <v>TNLX</v>
          </cell>
          <cell r="O296">
            <v>0</v>
          </cell>
          <cell r="P296">
            <v>0</v>
          </cell>
          <cell r="Q296">
            <v>0</v>
          </cell>
          <cell r="R296">
            <v>0</v>
          </cell>
          <cell r="S296">
            <v>0</v>
          </cell>
          <cell r="U296">
            <v>0</v>
          </cell>
          <cell r="V296">
            <v>0</v>
          </cell>
          <cell r="W296">
            <v>0</v>
          </cell>
          <cell r="X296">
            <v>0</v>
          </cell>
          <cell r="Y296">
            <v>0</v>
          </cell>
          <cell r="Z296">
            <v>0</v>
          </cell>
          <cell r="AA296">
            <v>0</v>
          </cell>
          <cell r="AB296">
            <v>0</v>
          </cell>
          <cell r="AC296">
            <v>0</v>
          </cell>
          <cell r="AD296">
            <v>0</v>
          </cell>
          <cell r="AF296">
            <v>0</v>
          </cell>
          <cell r="AG296">
            <v>0</v>
          </cell>
          <cell r="AH296">
            <v>0</v>
          </cell>
          <cell r="AI296">
            <v>0</v>
          </cell>
          <cell r="AJ296">
            <v>0</v>
          </cell>
          <cell r="AL296">
            <v>0</v>
          </cell>
          <cell r="AM296">
            <v>0</v>
          </cell>
          <cell r="AN296">
            <v>0</v>
          </cell>
          <cell r="AP296">
            <v>0</v>
          </cell>
          <cell r="AR296">
            <v>0</v>
          </cell>
          <cell r="AS296">
            <v>0</v>
          </cell>
          <cell r="AT296">
            <v>0</v>
          </cell>
          <cell r="AU296">
            <v>0</v>
          </cell>
          <cell r="AV296">
            <v>0</v>
          </cell>
          <cell r="AW296">
            <v>0</v>
          </cell>
          <cell r="AX296">
            <v>0</v>
          </cell>
          <cell r="AZ296">
            <v>0</v>
          </cell>
          <cell r="BC296">
            <v>0</v>
          </cell>
          <cell r="BD296">
            <v>0</v>
          </cell>
        </row>
        <row r="297">
          <cell r="H297" t="str">
            <v>CKD575ENRT</v>
          </cell>
          <cell r="I297" t="str">
            <v>ENRT</v>
          </cell>
          <cell r="O297">
            <v>0</v>
          </cell>
          <cell r="P297">
            <v>0</v>
          </cell>
          <cell r="Q297">
            <v>0</v>
          </cell>
          <cell r="R297">
            <v>0</v>
          </cell>
          <cell r="S297">
            <v>0</v>
          </cell>
          <cell r="U297">
            <v>0</v>
          </cell>
          <cell r="V297">
            <v>0</v>
          </cell>
          <cell r="W297">
            <v>0</v>
          </cell>
          <cell r="X297">
            <v>0</v>
          </cell>
          <cell r="Y297">
            <v>0</v>
          </cell>
          <cell r="Z297">
            <v>0</v>
          </cell>
          <cell r="AA297">
            <v>0</v>
          </cell>
          <cell r="AB297">
            <v>0</v>
          </cell>
          <cell r="AC297">
            <v>0</v>
          </cell>
          <cell r="AD297">
            <v>0</v>
          </cell>
          <cell r="AF297">
            <v>0</v>
          </cell>
          <cell r="AG297">
            <v>0</v>
          </cell>
          <cell r="AH297">
            <v>0</v>
          </cell>
          <cell r="AI297">
            <v>0</v>
          </cell>
          <cell r="AJ297">
            <v>0</v>
          </cell>
          <cell r="AL297">
            <v>0</v>
          </cell>
          <cell r="AM297">
            <v>0</v>
          </cell>
          <cell r="AN297">
            <v>0</v>
          </cell>
          <cell r="AP297">
            <v>0</v>
          </cell>
          <cell r="AR297">
            <v>0</v>
          </cell>
          <cell r="AS297">
            <v>0</v>
          </cell>
          <cell r="AT297">
            <v>0</v>
          </cell>
          <cell r="AU297">
            <v>0</v>
          </cell>
          <cell r="AV297">
            <v>0</v>
          </cell>
          <cell r="AW297">
            <v>0</v>
          </cell>
          <cell r="AX297">
            <v>0</v>
          </cell>
          <cell r="AZ297">
            <v>0</v>
          </cell>
          <cell r="BC297">
            <v>0</v>
          </cell>
          <cell r="BD297">
            <v>0</v>
          </cell>
        </row>
        <row r="298">
          <cell r="H298" t="str">
            <v>CKD585PNBX</v>
          </cell>
          <cell r="I298" t="str">
            <v>PNBCX</v>
          </cell>
          <cell r="O298">
            <v>0</v>
          </cell>
          <cell r="P298">
            <v>0</v>
          </cell>
          <cell r="Q298">
            <v>0</v>
          </cell>
          <cell r="R298">
            <v>0</v>
          </cell>
          <cell r="S298">
            <v>0</v>
          </cell>
          <cell r="U298">
            <v>0</v>
          </cell>
          <cell r="V298">
            <v>0</v>
          </cell>
          <cell r="W298">
            <v>0</v>
          </cell>
          <cell r="X298">
            <v>16</v>
          </cell>
          <cell r="Y298">
            <v>16</v>
          </cell>
          <cell r="Z298">
            <v>16</v>
          </cell>
          <cell r="AA298">
            <v>7</v>
          </cell>
          <cell r="AB298">
            <v>7</v>
          </cell>
          <cell r="AC298">
            <v>0</v>
          </cell>
          <cell r="AD298">
            <v>0</v>
          </cell>
          <cell r="AF298">
            <v>0.23333333333333334</v>
          </cell>
          <cell r="AG298">
            <v>24</v>
          </cell>
          <cell r="AH298">
            <v>30</v>
          </cell>
          <cell r="AI298">
            <v>30</v>
          </cell>
          <cell r="AJ298">
            <v>30</v>
          </cell>
          <cell r="AL298">
            <v>0</v>
          </cell>
          <cell r="AM298">
            <v>0</v>
          </cell>
          <cell r="AN298">
            <v>0</v>
          </cell>
          <cell r="AP298">
            <v>20</v>
          </cell>
          <cell r="AR298">
            <v>25</v>
          </cell>
          <cell r="AS298">
            <v>25</v>
          </cell>
          <cell r="AT298">
            <v>25</v>
          </cell>
          <cell r="AU298">
            <v>0</v>
          </cell>
          <cell r="AV298">
            <v>0</v>
          </cell>
          <cell r="AW298">
            <v>0</v>
          </cell>
          <cell r="AX298">
            <v>0</v>
          </cell>
          <cell r="AZ298">
            <v>0</v>
          </cell>
          <cell r="BC298">
            <v>0</v>
          </cell>
          <cell r="BD298">
            <v>0</v>
          </cell>
        </row>
        <row r="299">
          <cell r="H299" t="str">
            <v>TR215YUVRAJ NM</v>
          </cell>
          <cell r="I299" t="str">
            <v>AGR</v>
          </cell>
          <cell r="O299">
            <v>0</v>
          </cell>
          <cell r="P299">
            <v>0</v>
          </cell>
          <cell r="Q299">
            <v>0</v>
          </cell>
          <cell r="R299">
            <v>0</v>
          </cell>
          <cell r="S299">
            <v>0</v>
          </cell>
          <cell r="U299">
            <v>0</v>
          </cell>
          <cell r="V299">
            <v>18</v>
          </cell>
          <cell r="W299">
            <v>0</v>
          </cell>
          <cell r="X299">
            <v>0</v>
          </cell>
          <cell r="Y299">
            <v>0</v>
          </cell>
          <cell r="Z299">
            <v>0</v>
          </cell>
          <cell r="AA299">
            <v>3.2666666666666666</v>
          </cell>
          <cell r="AB299">
            <v>7</v>
          </cell>
          <cell r="AC299">
            <v>0</v>
          </cell>
          <cell r="AD299">
            <v>0</v>
          </cell>
          <cell r="AF299">
            <v>0.23333333333333334</v>
          </cell>
          <cell r="AG299">
            <v>0</v>
          </cell>
          <cell r="AH299">
            <v>14</v>
          </cell>
          <cell r="AI299">
            <v>14</v>
          </cell>
          <cell r="AJ299">
            <v>14</v>
          </cell>
          <cell r="AL299">
            <v>0</v>
          </cell>
          <cell r="AM299">
            <v>0</v>
          </cell>
          <cell r="AN299">
            <v>0</v>
          </cell>
          <cell r="AP299">
            <v>9</v>
          </cell>
          <cell r="AR299">
            <v>15</v>
          </cell>
          <cell r="AS299">
            <v>15</v>
          </cell>
          <cell r="AT299">
            <v>15</v>
          </cell>
          <cell r="AU299">
            <v>0</v>
          </cell>
          <cell r="AV299">
            <v>0</v>
          </cell>
          <cell r="AW299">
            <v>0</v>
          </cell>
          <cell r="AX299">
            <v>0</v>
          </cell>
          <cell r="AZ299">
            <v>0</v>
          </cell>
          <cell r="BC299">
            <v>0</v>
          </cell>
          <cell r="BD299">
            <v>0</v>
          </cell>
        </row>
        <row r="300">
          <cell r="H300" t="str">
            <v>TR235BPE</v>
          </cell>
          <cell r="I300" t="str">
            <v>NAFE</v>
          </cell>
          <cell r="O300">
            <v>0</v>
          </cell>
          <cell r="P300">
            <v>0</v>
          </cell>
          <cell r="Q300">
            <v>0</v>
          </cell>
          <cell r="R300">
            <v>0</v>
          </cell>
          <cell r="S300">
            <v>0</v>
          </cell>
          <cell r="U300">
            <v>0</v>
          </cell>
          <cell r="V300">
            <v>0</v>
          </cell>
          <cell r="W300">
            <v>0</v>
          </cell>
          <cell r="X300">
            <v>0</v>
          </cell>
          <cell r="Y300">
            <v>0</v>
          </cell>
          <cell r="Z300">
            <v>0</v>
          </cell>
          <cell r="AA300">
            <v>0</v>
          </cell>
          <cell r="AB300">
            <v>0</v>
          </cell>
          <cell r="AC300">
            <v>0</v>
          </cell>
          <cell r="AD300">
            <v>0</v>
          </cell>
          <cell r="AF300">
            <v>0</v>
          </cell>
          <cell r="AG300">
            <v>0</v>
          </cell>
          <cell r="AH300">
            <v>0</v>
          </cell>
          <cell r="AI300">
            <v>0</v>
          </cell>
          <cell r="AJ300">
            <v>0</v>
          </cell>
          <cell r="AL300">
            <v>0</v>
          </cell>
          <cell r="AM300">
            <v>0</v>
          </cell>
          <cell r="AN300">
            <v>0</v>
          </cell>
          <cell r="AP300">
            <v>0</v>
          </cell>
          <cell r="AR300">
            <v>0</v>
          </cell>
          <cell r="AS300">
            <v>0</v>
          </cell>
          <cell r="AT300">
            <v>0</v>
          </cell>
          <cell r="AU300">
            <v>0</v>
          </cell>
          <cell r="AV300">
            <v>0</v>
          </cell>
          <cell r="AW300">
            <v>0</v>
          </cell>
          <cell r="AX300">
            <v>0</v>
          </cell>
          <cell r="AZ300">
            <v>0</v>
          </cell>
          <cell r="BC300">
            <v>0</v>
          </cell>
          <cell r="BD300">
            <v>0</v>
          </cell>
        </row>
        <row r="301">
          <cell r="H301" t="str">
            <v>TR235BPWVE</v>
          </cell>
          <cell r="I301" t="str">
            <v>NFVE</v>
          </cell>
          <cell r="O301">
            <v>0</v>
          </cell>
          <cell r="P301">
            <v>0</v>
          </cell>
          <cell r="Q301">
            <v>0</v>
          </cell>
          <cell r="R301">
            <v>0</v>
          </cell>
          <cell r="S301">
            <v>0</v>
          </cell>
          <cell r="U301">
            <v>0</v>
          </cell>
          <cell r="V301">
            <v>0</v>
          </cell>
          <cell r="W301">
            <v>0</v>
          </cell>
          <cell r="X301">
            <v>0</v>
          </cell>
          <cell r="Y301">
            <v>0</v>
          </cell>
          <cell r="Z301">
            <v>0</v>
          </cell>
          <cell r="AA301">
            <v>0</v>
          </cell>
          <cell r="AB301">
            <v>0</v>
          </cell>
          <cell r="AC301">
            <v>0</v>
          </cell>
          <cell r="AD301">
            <v>0</v>
          </cell>
          <cell r="AF301">
            <v>0</v>
          </cell>
          <cell r="AG301">
            <v>0</v>
          </cell>
          <cell r="AH301">
            <v>0</v>
          </cell>
          <cell r="AI301">
            <v>0</v>
          </cell>
          <cell r="AJ301">
            <v>0</v>
          </cell>
          <cell r="AL301">
            <v>0</v>
          </cell>
          <cell r="AM301">
            <v>0</v>
          </cell>
          <cell r="AN301">
            <v>0</v>
          </cell>
          <cell r="AP301">
            <v>0</v>
          </cell>
          <cell r="AR301">
            <v>0</v>
          </cell>
          <cell r="AS301">
            <v>0</v>
          </cell>
          <cell r="AT301">
            <v>0</v>
          </cell>
          <cell r="AU301">
            <v>0</v>
          </cell>
          <cell r="AV301">
            <v>0</v>
          </cell>
          <cell r="AW301">
            <v>0</v>
          </cell>
          <cell r="AX301">
            <v>0</v>
          </cell>
          <cell r="AZ301">
            <v>0</v>
          </cell>
          <cell r="BC301">
            <v>0</v>
          </cell>
          <cell r="BD301">
            <v>0</v>
          </cell>
        </row>
        <row r="302">
          <cell r="H302" t="str">
            <v>TR255YU3AC NM</v>
          </cell>
          <cell r="I302" t="str">
            <v>NEW</v>
          </cell>
          <cell r="O302">
            <v>0</v>
          </cell>
          <cell r="P302">
            <v>0</v>
          </cell>
          <cell r="Q302">
            <v>0</v>
          </cell>
          <cell r="R302">
            <v>0</v>
          </cell>
          <cell r="S302">
            <v>0</v>
          </cell>
          <cell r="U302">
            <v>0</v>
          </cell>
          <cell r="V302">
            <v>0</v>
          </cell>
          <cell r="W302">
            <v>0</v>
          </cell>
          <cell r="X302">
            <v>0</v>
          </cell>
          <cell r="Y302">
            <v>0</v>
          </cell>
          <cell r="Z302">
            <v>0</v>
          </cell>
          <cell r="AA302">
            <v>0</v>
          </cell>
          <cell r="AB302">
            <v>0</v>
          </cell>
          <cell r="AC302">
            <v>0</v>
          </cell>
          <cell r="AD302">
            <v>0</v>
          </cell>
          <cell r="AF302">
            <v>0</v>
          </cell>
          <cell r="AG302">
            <v>0</v>
          </cell>
          <cell r="AH302">
            <v>0</v>
          </cell>
          <cell r="AI302">
            <v>0</v>
          </cell>
          <cell r="AJ302">
            <v>0</v>
          </cell>
          <cell r="AL302">
            <v>0</v>
          </cell>
          <cell r="AM302">
            <v>0</v>
          </cell>
          <cell r="AN302">
            <v>0</v>
          </cell>
          <cell r="AP302">
            <v>0</v>
          </cell>
          <cell r="AR302">
            <v>0</v>
          </cell>
          <cell r="AS302">
            <v>0</v>
          </cell>
          <cell r="AT302">
            <v>0</v>
          </cell>
          <cell r="AU302">
            <v>0</v>
          </cell>
          <cell r="AV302">
            <v>0</v>
          </cell>
          <cell r="AW302">
            <v>0</v>
          </cell>
          <cell r="AX302">
            <v>0</v>
          </cell>
          <cell r="AZ302">
            <v>0</v>
          </cell>
          <cell r="BC302">
            <v>0</v>
          </cell>
          <cell r="BD302">
            <v>0</v>
          </cell>
        </row>
        <row r="303">
          <cell r="H303" t="str">
            <v>TR255YUE</v>
          </cell>
          <cell r="I303" t="str">
            <v>BLB</v>
          </cell>
          <cell r="O303">
            <v>0</v>
          </cell>
          <cell r="P303">
            <v>0</v>
          </cell>
          <cell r="Q303">
            <v>0</v>
          </cell>
          <cell r="R303">
            <v>0</v>
          </cell>
          <cell r="S303">
            <v>0</v>
          </cell>
          <cell r="U303">
            <v>0</v>
          </cell>
          <cell r="V303">
            <v>0</v>
          </cell>
          <cell r="W303">
            <v>0</v>
          </cell>
          <cell r="X303">
            <v>0</v>
          </cell>
          <cell r="Y303">
            <v>0</v>
          </cell>
          <cell r="Z303">
            <v>0</v>
          </cell>
          <cell r="AA303">
            <v>0</v>
          </cell>
          <cell r="AB303">
            <v>0</v>
          </cell>
          <cell r="AC303">
            <v>0</v>
          </cell>
          <cell r="AD303">
            <v>0</v>
          </cell>
          <cell r="AF303">
            <v>0</v>
          </cell>
          <cell r="AG303">
            <v>0</v>
          </cell>
          <cell r="AH303">
            <v>0</v>
          </cell>
          <cell r="AI303">
            <v>0</v>
          </cell>
          <cell r="AJ303">
            <v>0</v>
          </cell>
          <cell r="AL303">
            <v>0</v>
          </cell>
          <cell r="AM303">
            <v>0</v>
          </cell>
          <cell r="AN303">
            <v>0</v>
          </cell>
          <cell r="AP303">
            <v>0</v>
          </cell>
          <cell r="AR303">
            <v>0</v>
          </cell>
          <cell r="AS303">
            <v>0</v>
          </cell>
          <cell r="AT303">
            <v>0</v>
          </cell>
          <cell r="AU303">
            <v>0</v>
          </cell>
          <cell r="AV303">
            <v>0</v>
          </cell>
          <cell r="AW303">
            <v>0</v>
          </cell>
          <cell r="AX303">
            <v>0</v>
          </cell>
          <cell r="AZ303">
            <v>0</v>
          </cell>
          <cell r="BC303">
            <v>0</v>
          </cell>
          <cell r="BD303">
            <v>0</v>
          </cell>
        </row>
        <row r="304">
          <cell r="H304" t="str">
            <v>TR265NBP NM</v>
          </cell>
          <cell r="I304" t="str">
            <v>NGNL</v>
          </cell>
          <cell r="O304">
            <v>0</v>
          </cell>
          <cell r="P304">
            <v>0</v>
          </cell>
          <cell r="Q304">
            <v>0</v>
          </cell>
          <cell r="R304">
            <v>0</v>
          </cell>
          <cell r="S304">
            <v>0</v>
          </cell>
          <cell r="U304">
            <v>0</v>
          </cell>
          <cell r="V304">
            <v>0</v>
          </cell>
          <cell r="W304">
            <v>0</v>
          </cell>
          <cell r="X304">
            <v>0</v>
          </cell>
          <cell r="Y304">
            <v>0</v>
          </cell>
          <cell r="Z304">
            <v>0</v>
          </cell>
          <cell r="AA304">
            <v>0</v>
          </cell>
          <cell r="AB304">
            <v>0</v>
          </cell>
          <cell r="AC304">
            <v>0</v>
          </cell>
          <cell r="AD304">
            <v>0</v>
          </cell>
          <cell r="AF304">
            <v>0</v>
          </cell>
          <cell r="AG304">
            <v>0</v>
          </cell>
          <cell r="AH304">
            <v>0</v>
          </cell>
          <cell r="AI304">
            <v>0</v>
          </cell>
          <cell r="AJ304">
            <v>0</v>
          </cell>
          <cell r="AL304">
            <v>0</v>
          </cell>
          <cell r="AM304">
            <v>0</v>
          </cell>
          <cell r="AN304">
            <v>0</v>
          </cell>
          <cell r="AP304">
            <v>0</v>
          </cell>
          <cell r="AR304">
            <v>0</v>
          </cell>
          <cell r="AS304">
            <v>0</v>
          </cell>
          <cell r="AT304">
            <v>0</v>
          </cell>
          <cell r="AU304">
            <v>0</v>
          </cell>
          <cell r="AV304">
            <v>0</v>
          </cell>
          <cell r="AW304">
            <v>0</v>
          </cell>
          <cell r="AX304">
            <v>0</v>
          </cell>
          <cell r="AZ304">
            <v>0</v>
          </cell>
          <cell r="BC304">
            <v>0</v>
          </cell>
          <cell r="BD304">
            <v>0</v>
          </cell>
        </row>
        <row r="305">
          <cell r="H305" t="str">
            <v>TR265NBPE</v>
          </cell>
          <cell r="I305">
            <v>0</v>
          </cell>
          <cell r="O305">
            <v>0</v>
          </cell>
          <cell r="P305">
            <v>0</v>
          </cell>
          <cell r="Q305">
            <v>0</v>
          </cell>
          <cell r="R305">
            <v>0</v>
          </cell>
          <cell r="S305">
            <v>0</v>
          </cell>
          <cell r="U305">
            <v>0</v>
          </cell>
          <cell r="V305">
            <v>0</v>
          </cell>
          <cell r="W305">
            <v>0</v>
          </cell>
          <cell r="X305">
            <v>0</v>
          </cell>
          <cell r="Y305">
            <v>0</v>
          </cell>
          <cell r="Z305">
            <v>0</v>
          </cell>
          <cell r="AA305">
            <v>0</v>
          </cell>
          <cell r="AB305">
            <v>0</v>
          </cell>
          <cell r="AC305">
            <v>0</v>
          </cell>
          <cell r="AD305">
            <v>0</v>
          </cell>
          <cell r="AF305">
            <v>0</v>
          </cell>
          <cell r="AG305">
            <v>0</v>
          </cell>
          <cell r="AH305">
            <v>0</v>
          </cell>
          <cell r="AI305">
            <v>0</v>
          </cell>
          <cell r="AJ305">
            <v>0</v>
          </cell>
          <cell r="AL305">
            <v>0</v>
          </cell>
          <cell r="AM305">
            <v>0</v>
          </cell>
          <cell r="AN305">
            <v>0</v>
          </cell>
          <cell r="AP305">
            <v>0</v>
          </cell>
          <cell r="AR305">
            <v>0</v>
          </cell>
          <cell r="AS305">
            <v>0</v>
          </cell>
          <cell r="AT305">
            <v>0</v>
          </cell>
          <cell r="AU305">
            <v>0</v>
          </cell>
          <cell r="AV305">
            <v>0</v>
          </cell>
          <cell r="AW305">
            <v>0</v>
          </cell>
          <cell r="AX305">
            <v>0</v>
          </cell>
          <cell r="AZ305">
            <v>0</v>
          </cell>
          <cell r="BC305">
            <v>0</v>
          </cell>
          <cell r="BD305">
            <v>0</v>
          </cell>
        </row>
        <row r="306">
          <cell r="H306" t="str">
            <v>TR265NBPLC NM</v>
          </cell>
          <cell r="I306" t="str">
            <v>RBTL</v>
          </cell>
          <cell r="O306">
            <v>0</v>
          </cell>
          <cell r="P306">
            <v>0</v>
          </cell>
          <cell r="Q306">
            <v>0</v>
          </cell>
          <cell r="R306">
            <v>0</v>
          </cell>
          <cell r="S306">
            <v>0</v>
          </cell>
          <cell r="U306">
            <v>0</v>
          </cell>
          <cell r="V306">
            <v>0</v>
          </cell>
          <cell r="W306">
            <v>0</v>
          </cell>
          <cell r="X306">
            <v>0</v>
          </cell>
          <cell r="Y306">
            <v>0</v>
          </cell>
          <cell r="Z306">
            <v>0</v>
          </cell>
          <cell r="AA306">
            <v>0</v>
          </cell>
          <cell r="AB306">
            <v>0</v>
          </cell>
          <cell r="AC306">
            <v>0</v>
          </cell>
          <cell r="AD306">
            <v>0</v>
          </cell>
          <cell r="AF306">
            <v>0</v>
          </cell>
          <cell r="AG306">
            <v>0</v>
          </cell>
          <cell r="AH306">
            <v>0</v>
          </cell>
          <cell r="AI306">
            <v>0</v>
          </cell>
          <cell r="AJ306">
            <v>0</v>
          </cell>
          <cell r="AL306">
            <v>0</v>
          </cell>
          <cell r="AM306">
            <v>0</v>
          </cell>
          <cell r="AN306">
            <v>0</v>
          </cell>
          <cell r="AP306">
            <v>0</v>
          </cell>
          <cell r="AR306">
            <v>0</v>
          </cell>
          <cell r="AS306">
            <v>0</v>
          </cell>
          <cell r="AT306">
            <v>0</v>
          </cell>
          <cell r="AU306">
            <v>0</v>
          </cell>
          <cell r="AV306">
            <v>0</v>
          </cell>
          <cell r="AW306">
            <v>0</v>
          </cell>
          <cell r="AX306">
            <v>0</v>
          </cell>
          <cell r="AZ306">
            <v>0</v>
          </cell>
          <cell r="BC306">
            <v>0</v>
          </cell>
          <cell r="BD306">
            <v>0</v>
          </cell>
        </row>
        <row r="307">
          <cell r="H307" t="str">
            <v>TR265NBPLCE3A</v>
          </cell>
          <cell r="I307" t="str">
            <v>NENX</v>
          </cell>
          <cell r="O307">
            <v>0</v>
          </cell>
          <cell r="P307">
            <v>4</v>
          </cell>
          <cell r="Q307">
            <v>0</v>
          </cell>
          <cell r="R307">
            <v>0</v>
          </cell>
          <cell r="S307">
            <v>0</v>
          </cell>
          <cell r="U307">
            <v>0</v>
          </cell>
          <cell r="V307">
            <v>0</v>
          </cell>
          <cell r="W307">
            <v>0</v>
          </cell>
          <cell r="X307">
            <v>0</v>
          </cell>
          <cell r="Y307">
            <v>0</v>
          </cell>
          <cell r="Z307">
            <v>0</v>
          </cell>
          <cell r="AA307">
            <v>0</v>
          </cell>
          <cell r="AB307">
            <v>0</v>
          </cell>
          <cell r="AC307">
            <v>0</v>
          </cell>
          <cell r="AD307">
            <v>0</v>
          </cell>
          <cell r="AF307">
            <v>0</v>
          </cell>
          <cell r="AG307">
            <v>0</v>
          </cell>
          <cell r="AH307">
            <v>0</v>
          </cell>
          <cell r="AI307">
            <v>0</v>
          </cell>
          <cell r="AJ307">
            <v>0</v>
          </cell>
          <cell r="AL307">
            <v>0</v>
          </cell>
          <cell r="AM307">
            <v>0</v>
          </cell>
          <cell r="AN307">
            <v>0</v>
          </cell>
          <cell r="AP307">
            <v>0</v>
          </cell>
          <cell r="AR307">
            <v>0</v>
          </cell>
          <cell r="AS307">
            <v>0</v>
          </cell>
          <cell r="AT307">
            <v>0</v>
          </cell>
          <cell r="AU307">
            <v>0</v>
          </cell>
          <cell r="AV307">
            <v>0</v>
          </cell>
          <cell r="AW307">
            <v>0</v>
          </cell>
          <cell r="AX307">
            <v>0</v>
          </cell>
          <cell r="AZ307">
            <v>0</v>
          </cell>
          <cell r="BC307">
            <v>0</v>
          </cell>
          <cell r="BD307">
            <v>0</v>
          </cell>
        </row>
        <row r="308">
          <cell r="H308" t="str">
            <v>TR265NSTE</v>
          </cell>
          <cell r="I308" t="str">
            <v>NVTE</v>
          </cell>
          <cell r="O308">
            <v>0</v>
          </cell>
          <cell r="P308">
            <v>0</v>
          </cell>
          <cell r="Q308">
            <v>0</v>
          </cell>
          <cell r="R308">
            <v>0</v>
          </cell>
          <cell r="S308">
            <v>0</v>
          </cell>
          <cell r="U308">
            <v>0</v>
          </cell>
          <cell r="V308">
            <v>0</v>
          </cell>
          <cell r="W308">
            <v>0</v>
          </cell>
          <cell r="X308">
            <v>0</v>
          </cell>
          <cell r="Y308">
            <v>0</v>
          </cell>
          <cell r="Z308">
            <v>0</v>
          </cell>
          <cell r="AA308">
            <v>0</v>
          </cell>
          <cell r="AB308">
            <v>0</v>
          </cell>
          <cell r="AC308">
            <v>0</v>
          </cell>
          <cell r="AD308">
            <v>0</v>
          </cell>
          <cell r="AF308">
            <v>0</v>
          </cell>
          <cell r="AG308">
            <v>0</v>
          </cell>
          <cell r="AH308">
            <v>0</v>
          </cell>
          <cell r="AI308">
            <v>0</v>
          </cell>
          <cell r="AJ308">
            <v>0</v>
          </cell>
          <cell r="AL308">
            <v>0</v>
          </cell>
          <cell r="AM308">
            <v>0</v>
          </cell>
          <cell r="AN308">
            <v>0</v>
          </cell>
          <cell r="AP308">
            <v>0</v>
          </cell>
          <cell r="AR308">
            <v>0</v>
          </cell>
          <cell r="AS308">
            <v>0</v>
          </cell>
          <cell r="AT308">
            <v>0</v>
          </cell>
          <cell r="AU308">
            <v>0</v>
          </cell>
          <cell r="AV308">
            <v>0</v>
          </cell>
          <cell r="AW308">
            <v>0</v>
          </cell>
          <cell r="AX308">
            <v>0</v>
          </cell>
          <cell r="AZ308">
            <v>0</v>
          </cell>
          <cell r="BC308">
            <v>0</v>
          </cell>
          <cell r="BD308">
            <v>0</v>
          </cell>
        </row>
        <row r="309">
          <cell r="H309" t="str">
            <v>TR265NSTLCE3A</v>
          </cell>
          <cell r="I309" t="str">
            <v>NVTLE</v>
          </cell>
          <cell r="O309">
            <v>0</v>
          </cell>
          <cell r="P309">
            <v>0</v>
          </cell>
          <cell r="Q309">
            <v>0</v>
          </cell>
          <cell r="R309">
            <v>0</v>
          </cell>
          <cell r="S309">
            <v>0</v>
          </cell>
          <cell r="U309">
            <v>0</v>
          </cell>
          <cell r="V309">
            <v>0</v>
          </cell>
          <cell r="W309">
            <v>0</v>
          </cell>
          <cell r="X309">
            <v>0</v>
          </cell>
          <cell r="Y309">
            <v>0</v>
          </cell>
          <cell r="Z309">
            <v>0</v>
          </cell>
          <cell r="AA309">
            <v>0</v>
          </cell>
          <cell r="AB309">
            <v>0</v>
          </cell>
          <cell r="AC309">
            <v>0</v>
          </cell>
          <cell r="AD309">
            <v>0</v>
          </cell>
          <cell r="AF309">
            <v>0</v>
          </cell>
          <cell r="AG309">
            <v>0</v>
          </cell>
          <cell r="AH309">
            <v>0</v>
          </cell>
          <cell r="AI309">
            <v>0</v>
          </cell>
          <cell r="AJ309">
            <v>0</v>
          </cell>
          <cell r="AL309">
            <v>0</v>
          </cell>
          <cell r="AM309">
            <v>0</v>
          </cell>
          <cell r="AN309">
            <v>0</v>
          </cell>
          <cell r="AP309">
            <v>0</v>
          </cell>
          <cell r="AR309">
            <v>0</v>
          </cell>
          <cell r="AS309">
            <v>0</v>
          </cell>
          <cell r="AT309">
            <v>0</v>
          </cell>
          <cell r="AU309">
            <v>0</v>
          </cell>
          <cell r="AV309">
            <v>0</v>
          </cell>
          <cell r="AW309">
            <v>0</v>
          </cell>
          <cell r="AX309">
            <v>0</v>
          </cell>
          <cell r="AZ309">
            <v>0</v>
          </cell>
          <cell r="BC309">
            <v>0</v>
          </cell>
          <cell r="BD309">
            <v>0</v>
          </cell>
        </row>
        <row r="310">
          <cell r="H310" t="str">
            <v>TR275NBPE</v>
          </cell>
          <cell r="I310">
            <v>0</v>
          </cell>
          <cell r="O310">
            <v>0</v>
          </cell>
          <cell r="P310">
            <v>0</v>
          </cell>
          <cell r="Q310">
            <v>0</v>
          </cell>
          <cell r="R310">
            <v>0</v>
          </cell>
          <cell r="S310">
            <v>0</v>
          </cell>
          <cell r="U310">
            <v>0</v>
          </cell>
          <cell r="V310">
            <v>0</v>
          </cell>
          <cell r="W310">
            <v>0</v>
          </cell>
          <cell r="X310">
            <v>0</v>
          </cell>
          <cell r="Y310">
            <v>0</v>
          </cell>
          <cell r="Z310">
            <v>0</v>
          </cell>
          <cell r="AA310">
            <v>0</v>
          </cell>
          <cell r="AB310">
            <v>0</v>
          </cell>
          <cell r="AC310">
            <v>0</v>
          </cell>
          <cell r="AD310">
            <v>0</v>
          </cell>
          <cell r="AF310">
            <v>0</v>
          </cell>
          <cell r="AG310">
            <v>0</v>
          </cell>
          <cell r="AH310">
            <v>0</v>
          </cell>
          <cell r="AI310">
            <v>0</v>
          </cell>
          <cell r="AJ310">
            <v>0</v>
          </cell>
          <cell r="AL310">
            <v>0</v>
          </cell>
          <cell r="AM310">
            <v>0</v>
          </cell>
          <cell r="AN310">
            <v>0</v>
          </cell>
          <cell r="AP310">
            <v>0</v>
          </cell>
          <cell r="AR310">
            <v>0</v>
          </cell>
          <cell r="AS310">
            <v>0</v>
          </cell>
          <cell r="AT310">
            <v>0</v>
          </cell>
          <cell r="AU310">
            <v>0</v>
          </cell>
          <cell r="AV310">
            <v>0</v>
          </cell>
          <cell r="AW310">
            <v>0</v>
          </cell>
          <cell r="AX310">
            <v>0</v>
          </cell>
          <cell r="AZ310">
            <v>0</v>
          </cell>
          <cell r="BC310">
            <v>0</v>
          </cell>
          <cell r="BD310">
            <v>0</v>
          </cell>
        </row>
        <row r="311">
          <cell r="H311" t="str">
            <v>TR275NBPLC NM</v>
          </cell>
          <cell r="I311" t="str">
            <v>RDTL</v>
          </cell>
          <cell r="O311">
            <v>0</v>
          </cell>
          <cell r="P311">
            <v>0</v>
          </cell>
          <cell r="Q311">
            <v>0</v>
          </cell>
          <cell r="R311">
            <v>0</v>
          </cell>
          <cell r="S311">
            <v>0</v>
          </cell>
          <cell r="U311">
            <v>0</v>
          </cell>
          <cell r="V311">
            <v>0</v>
          </cell>
          <cell r="W311">
            <v>0</v>
          </cell>
          <cell r="X311">
            <v>0</v>
          </cell>
          <cell r="Y311">
            <v>0</v>
          </cell>
          <cell r="Z311">
            <v>0</v>
          </cell>
          <cell r="AA311">
            <v>0</v>
          </cell>
          <cell r="AB311">
            <v>0</v>
          </cell>
          <cell r="AC311">
            <v>0</v>
          </cell>
          <cell r="AD311">
            <v>0</v>
          </cell>
          <cell r="AF311">
            <v>0</v>
          </cell>
          <cell r="AG311">
            <v>0</v>
          </cell>
          <cell r="AH311">
            <v>0</v>
          </cell>
          <cell r="AI311">
            <v>0</v>
          </cell>
          <cell r="AJ311">
            <v>0</v>
          </cell>
          <cell r="AL311">
            <v>0</v>
          </cell>
          <cell r="AM311">
            <v>0</v>
          </cell>
          <cell r="AN311">
            <v>0</v>
          </cell>
          <cell r="AP311">
            <v>0</v>
          </cell>
          <cell r="AR311">
            <v>0</v>
          </cell>
          <cell r="AS311">
            <v>0</v>
          </cell>
          <cell r="AT311">
            <v>0</v>
          </cell>
          <cell r="AU311">
            <v>0</v>
          </cell>
          <cell r="AV311">
            <v>0</v>
          </cell>
          <cell r="AW311">
            <v>0</v>
          </cell>
          <cell r="AX311">
            <v>0</v>
          </cell>
          <cell r="AZ311">
            <v>0</v>
          </cell>
          <cell r="BC311">
            <v>0</v>
          </cell>
          <cell r="BD311">
            <v>0</v>
          </cell>
        </row>
        <row r="312">
          <cell r="H312" t="str">
            <v>TR275NBPLCE3A</v>
          </cell>
          <cell r="I312" t="str">
            <v>NFNA</v>
          </cell>
          <cell r="O312">
            <v>0</v>
          </cell>
          <cell r="P312">
            <v>34</v>
          </cell>
          <cell r="Q312">
            <v>2</v>
          </cell>
          <cell r="R312">
            <v>2</v>
          </cell>
          <cell r="S312">
            <v>0</v>
          </cell>
          <cell r="U312">
            <v>0</v>
          </cell>
          <cell r="V312">
            <v>18</v>
          </cell>
          <cell r="W312">
            <v>32</v>
          </cell>
          <cell r="X312">
            <v>5</v>
          </cell>
          <cell r="Y312">
            <v>5</v>
          </cell>
          <cell r="Z312">
            <v>5</v>
          </cell>
          <cell r="AA312">
            <v>4.2</v>
          </cell>
          <cell r="AB312">
            <v>7</v>
          </cell>
          <cell r="AC312">
            <v>0</v>
          </cell>
          <cell r="AD312">
            <v>0</v>
          </cell>
          <cell r="AF312">
            <v>0.23333333333333334</v>
          </cell>
          <cell r="AG312">
            <v>14</v>
          </cell>
          <cell r="AH312">
            <v>18</v>
          </cell>
          <cell r="AI312">
            <v>18</v>
          </cell>
          <cell r="AJ312">
            <v>18</v>
          </cell>
          <cell r="AL312">
            <v>0</v>
          </cell>
          <cell r="AM312">
            <v>0</v>
          </cell>
          <cell r="AN312">
            <v>0</v>
          </cell>
          <cell r="AP312">
            <v>12</v>
          </cell>
          <cell r="AR312">
            <v>10</v>
          </cell>
          <cell r="AS312">
            <v>10</v>
          </cell>
          <cell r="AT312">
            <v>10</v>
          </cell>
          <cell r="AU312">
            <v>0</v>
          </cell>
          <cell r="AV312">
            <v>0</v>
          </cell>
          <cell r="AW312">
            <v>0</v>
          </cell>
          <cell r="AX312">
            <v>0</v>
          </cell>
          <cell r="AZ312">
            <v>0</v>
          </cell>
          <cell r="BC312">
            <v>0</v>
          </cell>
          <cell r="BD312">
            <v>0</v>
          </cell>
        </row>
        <row r="313">
          <cell r="H313" t="str">
            <v>TR275NSTUSER</v>
          </cell>
          <cell r="I313" t="str">
            <v>TNPX</v>
          </cell>
          <cell r="O313">
            <v>0</v>
          </cell>
          <cell r="P313">
            <v>0</v>
          </cell>
          <cell r="Q313">
            <v>0</v>
          </cell>
          <cell r="R313">
            <v>0</v>
          </cell>
          <cell r="S313">
            <v>0</v>
          </cell>
          <cell r="U313">
            <v>0</v>
          </cell>
          <cell r="V313">
            <v>0</v>
          </cell>
          <cell r="W313">
            <v>0</v>
          </cell>
          <cell r="X313">
            <v>0</v>
          </cell>
          <cell r="Y313">
            <v>0</v>
          </cell>
          <cell r="Z313">
            <v>0</v>
          </cell>
          <cell r="AA313">
            <v>0</v>
          </cell>
          <cell r="AB313">
            <v>0</v>
          </cell>
          <cell r="AC313">
            <v>0</v>
          </cell>
          <cell r="AD313">
            <v>0</v>
          </cell>
          <cell r="AF313">
            <v>0</v>
          </cell>
          <cell r="AG313">
            <v>0</v>
          </cell>
          <cell r="AH313">
            <v>0</v>
          </cell>
          <cell r="AI313">
            <v>0</v>
          </cell>
          <cell r="AJ313">
            <v>0</v>
          </cell>
          <cell r="AL313">
            <v>0</v>
          </cell>
          <cell r="AM313">
            <v>0</v>
          </cell>
          <cell r="AN313">
            <v>0</v>
          </cell>
          <cell r="AP313">
            <v>0</v>
          </cell>
          <cell r="AR313">
            <v>0</v>
          </cell>
          <cell r="AS313">
            <v>0</v>
          </cell>
          <cell r="AT313">
            <v>0</v>
          </cell>
          <cell r="AU313">
            <v>0</v>
          </cell>
          <cell r="AV313">
            <v>0</v>
          </cell>
          <cell r="AW313">
            <v>0</v>
          </cell>
          <cell r="AX313">
            <v>0</v>
          </cell>
          <cell r="AZ313">
            <v>0</v>
          </cell>
          <cell r="BC313">
            <v>0</v>
          </cell>
          <cell r="BD313">
            <v>0</v>
          </cell>
        </row>
        <row r="314">
          <cell r="H314" t="str">
            <v>TR275NSTUSME</v>
          </cell>
          <cell r="I314">
            <v>0</v>
          </cell>
          <cell r="O314">
            <v>0</v>
          </cell>
          <cell r="P314">
            <v>0</v>
          </cell>
          <cell r="Q314">
            <v>0</v>
          </cell>
          <cell r="R314">
            <v>0</v>
          </cell>
          <cell r="S314">
            <v>0</v>
          </cell>
          <cell r="U314">
            <v>0</v>
          </cell>
          <cell r="V314">
            <v>0</v>
          </cell>
          <cell r="W314">
            <v>0</v>
          </cell>
          <cell r="X314">
            <v>0</v>
          </cell>
          <cell r="Y314">
            <v>0</v>
          </cell>
          <cell r="Z314">
            <v>0</v>
          </cell>
          <cell r="AA314">
            <v>0</v>
          </cell>
          <cell r="AB314">
            <v>0</v>
          </cell>
          <cell r="AC314">
            <v>0</v>
          </cell>
          <cell r="AD314">
            <v>0</v>
          </cell>
          <cell r="AF314">
            <v>0</v>
          </cell>
          <cell r="AG314">
            <v>0</v>
          </cell>
          <cell r="AH314">
            <v>0</v>
          </cell>
          <cell r="AI314">
            <v>0</v>
          </cell>
          <cell r="AJ314">
            <v>0</v>
          </cell>
          <cell r="AL314">
            <v>0</v>
          </cell>
          <cell r="AM314">
            <v>0</v>
          </cell>
          <cell r="AN314">
            <v>0</v>
          </cell>
          <cell r="AP314">
            <v>0</v>
          </cell>
          <cell r="AR314">
            <v>0</v>
          </cell>
          <cell r="AS314">
            <v>0</v>
          </cell>
          <cell r="AT314">
            <v>0</v>
          </cell>
          <cell r="AU314">
            <v>0</v>
          </cell>
          <cell r="AV314">
            <v>0</v>
          </cell>
          <cell r="AW314">
            <v>0</v>
          </cell>
          <cell r="AX314">
            <v>0</v>
          </cell>
          <cell r="AZ314">
            <v>0</v>
          </cell>
          <cell r="BC314">
            <v>0</v>
          </cell>
          <cell r="BD314">
            <v>0</v>
          </cell>
        </row>
        <row r="315">
          <cell r="H315" t="str">
            <v>TR275NSTUSME-BAN</v>
          </cell>
          <cell r="I315">
            <v>0</v>
          </cell>
          <cell r="O315">
            <v>0</v>
          </cell>
          <cell r="P315">
            <v>0</v>
          </cell>
          <cell r="Q315">
            <v>0</v>
          </cell>
          <cell r="R315">
            <v>0</v>
          </cell>
          <cell r="S315">
            <v>0</v>
          </cell>
          <cell r="U315">
            <v>0</v>
          </cell>
          <cell r="V315">
            <v>0</v>
          </cell>
          <cell r="W315">
            <v>0</v>
          </cell>
          <cell r="X315">
            <v>0</v>
          </cell>
          <cell r="Y315">
            <v>0</v>
          </cell>
          <cell r="Z315">
            <v>0</v>
          </cell>
          <cell r="AA315">
            <v>0</v>
          </cell>
          <cell r="AB315">
            <v>0</v>
          </cell>
          <cell r="AC315">
            <v>0</v>
          </cell>
          <cell r="AD315">
            <v>0</v>
          </cell>
          <cell r="AF315">
            <v>0</v>
          </cell>
          <cell r="AG315">
            <v>0</v>
          </cell>
          <cell r="AH315">
            <v>0</v>
          </cell>
          <cell r="AI315">
            <v>0</v>
          </cell>
          <cell r="AJ315">
            <v>0</v>
          </cell>
          <cell r="AL315">
            <v>0</v>
          </cell>
          <cell r="AM315">
            <v>0</v>
          </cell>
          <cell r="AN315">
            <v>0</v>
          </cell>
          <cell r="AP315">
            <v>0</v>
          </cell>
          <cell r="AR315">
            <v>0</v>
          </cell>
          <cell r="AS315">
            <v>0</v>
          </cell>
          <cell r="AT315">
            <v>0</v>
          </cell>
          <cell r="AU315">
            <v>0</v>
          </cell>
          <cell r="AV315">
            <v>0</v>
          </cell>
          <cell r="AW315">
            <v>0</v>
          </cell>
          <cell r="AX315">
            <v>0</v>
          </cell>
          <cell r="AZ315">
            <v>0</v>
          </cell>
          <cell r="BC315">
            <v>0</v>
          </cell>
          <cell r="BD315">
            <v>0</v>
          </cell>
        </row>
        <row r="316">
          <cell r="H316" t="str">
            <v>TR275NSTUSMEV</v>
          </cell>
          <cell r="I316">
            <v>0</v>
          </cell>
          <cell r="O316">
            <v>0</v>
          </cell>
          <cell r="P316">
            <v>0</v>
          </cell>
          <cell r="Q316">
            <v>0</v>
          </cell>
          <cell r="R316">
            <v>0</v>
          </cell>
          <cell r="S316">
            <v>0</v>
          </cell>
          <cell r="U316">
            <v>0</v>
          </cell>
          <cell r="V316">
            <v>0</v>
          </cell>
          <cell r="W316">
            <v>0</v>
          </cell>
          <cell r="X316">
            <v>0</v>
          </cell>
          <cell r="Y316">
            <v>0</v>
          </cell>
          <cell r="Z316">
            <v>0</v>
          </cell>
          <cell r="AA316">
            <v>0</v>
          </cell>
          <cell r="AB316">
            <v>0</v>
          </cell>
          <cell r="AC316">
            <v>0</v>
          </cell>
          <cell r="AD316">
            <v>0</v>
          </cell>
          <cell r="AF316">
            <v>0</v>
          </cell>
          <cell r="AG316">
            <v>0</v>
          </cell>
          <cell r="AH316">
            <v>0</v>
          </cell>
          <cell r="AI316">
            <v>0</v>
          </cell>
          <cell r="AJ316">
            <v>0</v>
          </cell>
          <cell r="AL316">
            <v>0</v>
          </cell>
          <cell r="AM316">
            <v>0</v>
          </cell>
          <cell r="AN316">
            <v>0</v>
          </cell>
          <cell r="AP316">
            <v>0</v>
          </cell>
          <cell r="AR316">
            <v>0</v>
          </cell>
          <cell r="AS316">
            <v>0</v>
          </cell>
          <cell r="AT316">
            <v>0</v>
          </cell>
          <cell r="AU316">
            <v>0</v>
          </cell>
          <cell r="AV316">
            <v>0</v>
          </cell>
          <cell r="AW316">
            <v>0</v>
          </cell>
          <cell r="AX316">
            <v>0</v>
          </cell>
          <cell r="AZ316">
            <v>0</v>
          </cell>
          <cell r="BC316">
            <v>0</v>
          </cell>
          <cell r="BD316">
            <v>0</v>
          </cell>
        </row>
        <row r="317">
          <cell r="H317" t="str">
            <v>TR275NSTUSMEV-BAN</v>
          </cell>
          <cell r="I317">
            <v>0</v>
          </cell>
          <cell r="O317">
            <v>0</v>
          </cell>
          <cell r="P317">
            <v>0</v>
          </cell>
          <cell r="Q317">
            <v>0</v>
          </cell>
          <cell r="R317">
            <v>0</v>
          </cell>
          <cell r="S317">
            <v>0</v>
          </cell>
          <cell r="U317">
            <v>0</v>
          </cell>
          <cell r="V317">
            <v>0</v>
          </cell>
          <cell r="W317">
            <v>0</v>
          </cell>
          <cell r="X317">
            <v>0</v>
          </cell>
          <cell r="Y317">
            <v>0</v>
          </cell>
          <cell r="Z317">
            <v>0</v>
          </cell>
          <cell r="AA317">
            <v>0</v>
          </cell>
          <cell r="AB317">
            <v>0</v>
          </cell>
          <cell r="AC317">
            <v>0</v>
          </cell>
          <cell r="AD317">
            <v>0</v>
          </cell>
          <cell r="AF317">
            <v>0</v>
          </cell>
          <cell r="AG317">
            <v>0</v>
          </cell>
          <cell r="AH317">
            <v>0</v>
          </cell>
          <cell r="AI317">
            <v>0</v>
          </cell>
          <cell r="AJ317">
            <v>0</v>
          </cell>
          <cell r="AL317">
            <v>0</v>
          </cell>
          <cell r="AM317">
            <v>0</v>
          </cell>
          <cell r="AN317">
            <v>0</v>
          </cell>
          <cell r="AP317">
            <v>0</v>
          </cell>
          <cell r="AR317">
            <v>0</v>
          </cell>
          <cell r="AS317">
            <v>0</v>
          </cell>
          <cell r="AT317">
            <v>0</v>
          </cell>
          <cell r="AU317">
            <v>0</v>
          </cell>
          <cell r="AV317">
            <v>0</v>
          </cell>
          <cell r="AW317">
            <v>0</v>
          </cell>
          <cell r="AX317">
            <v>0</v>
          </cell>
          <cell r="AZ317">
            <v>0</v>
          </cell>
          <cell r="BC317">
            <v>0</v>
          </cell>
          <cell r="BD317">
            <v>0</v>
          </cell>
        </row>
        <row r="318">
          <cell r="H318" t="str">
            <v>TR275NSTUSMEXP</v>
          </cell>
          <cell r="I318" t="str">
            <v>TNLX</v>
          </cell>
          <cell r="O318">
            <v>0</v>
          </cell>
          <cell r="P318">
            <v>0</v>
          </cell>
          <cell r="Q318">
            <v>0</v>
          </cell>
          <cell r="R318">
            <v>0</v>
          </cell>
          <cell r="S318">
            <v>0</v>
          </cell>
          <cell r="U318">
            <v>0</v>
          </cell>
          <cell r="V318">
            <v>0</v>
          </cell>
          <cell r="W318">
            <v>0</v>
          </cell>
          <cell r="X318">
            <v>0</v>
          </cell>
          <cell r="Y318">
            <v>0</v>
          </cell>
          <cell r="Z318">
            <v>0</v>
          </cell>
          <cell r="AA318">
            <v>0</v>
          </cell>
          <cell r="AB318">
            <v>0</v>
          </cell>
          <cell r="AC318">
            <v>0</v>
          </cell>
          <cell r="AD318">
            <v>0</v>
          </cell>
          <cell r="AF318">
            <v>0</v>
          </cell>
          <cell r="AG318">
            <v>0</v>
          </cell>
          <cell r="AH318">
            <v>0</v>
          </cell>
          <cell r="AI318">
            <v>0</v>
          </cell>
          <cell r="AJ318">
            <v>0</v>
          </cell>
          <cell r="AL318">
            <v>0</v>
          </cell>
          <cell r="AM318">
            <v>0</v>
          </cell>
          <cell r="AN318">
            <v>0</v>
          </cell>
          <cell r="AP318">
            <v>0</v>
          </cell>
          <cell r="AR318">
            <v>0</v>
          </cell>
          <cell r="AS318">
            <v>0</v>
          </cell>
          <cell r="AT318">
            <v>0</v>
          </cell>
          <cell r="AU318">
            <v>0</v>
          </cell>
          <cell r="AV318">
            <v>0</v>
          </cell>
          <cell r="AW318">
            <v>0</v>
          </cell>
          <cell r="AX318">
            <v>0</v>
          </cell>
          <cell r="AZ318">
            <v>0</v>
          </cell>
          <cell r="BC318">
            <v>0</v>
          </cell>
          <cell r="BD318">
            <v>0</v>
          </cell>
        </row>
        <row r="319">
          <cell r="H319" t="str">
            <v>TR275NSTUSMLCE3A</v>
          </cell>
          <cell r="I319" t="str">
            <v>NFTX</v>
          </cell>
          <cell r="O319">
            <v>7</v>
          </cell>
          <cell r="P319">
            <v>0</v>
          </cell>
          <cell r="Q319">
            <v>0</v>
          </cell>
          <cell r="R319">
            <v>7</v>
          </cell>
          <cell r="S319">
            <v>0</v>
          </cell>
          <cell r="U319">
            <v>0</v>
          </cell>
          <cell r="V319">
            <v>0</v>
          </cell>
          <cell r="W319">
            <v>0</v>
          </cell>
          <cell r="X319">
            <v>0</v>
          </cell>
          <cell r="Y319">
            <v>0</v>
          </cell>
          <cell r="Z319">
            <v>0</v>
          </cell>
          <cell r="AA319">
            <v>0</v>
          </cell>
          <cell r="AB319">
            <v>0</v>
          </cell>
          <cell r="AC319">
            <v>0</v>
          </cell>
          <cell r="AD319">
            <v>0</v>
          </cell>
          <cell r="AF319">
            <v>0</v>
          </cell>
          <cell r="AG319">
            <v>0</v>
          </cell>
          <cell r="AH319">
            <v>0</v>
          </cell>
          <cell r="AI319">
            <v>0</v>
          </cell>
          <cell r="AJ319">
            <v>0</v>
          </cell>
          <cell r="AL319">
            <v>0</v>
          </cell>
          <cell r="AM319">
            <v>0</v>
          </cell>
          <cell r="AN319">
            <v>0</v>
          </cell>
          <cell r="AP319">
            <v>0</v>
          </cell>
          <cell r="AR319">
            <v>0</v>
          </cell>
          <cell r="AS319">
            <v>0</v>
          </cell>
          <cell r="AT319">
            <v>0</v>
          </cell>
          <cell r="AU319">
            <v>0</v>
          </cell>
          <cell r="AV319">
            <v>0</v>
          </cell>
          <cell r="AW319">
            <v>0</v>
          </cell>
          <cell r="AX319">
            <v>0</v>
          </cell>
          <cell r="AZ319">
            <v>0</v>
          </cell>
          <cell r="BC319">
            <v>0</v>
          </cell>
          <cell r="BD319">
            <v>0</v>
          </cell>
        </row>
        <row r="320">
          <cell r="H320" t="str">
            <v>TR275NSTUSMLCE3A B</v>
          </cell>
          <cell r="I320" t="str">
            <v>NFTX</v>
          </cell>
          <cell r="O320">
            <v>0</v>
          </cell>
          <cell r="P320">
            <v>0</v>
          </cell>
          <cell r="Q320">
            <v>0</v>
          </cell>
          <cell r="R320">
            <v>0</v>
          </cell>
          <cell r="S320">
            <v>0</v>
          </cell>
          <cell r="U320">
            <v>0</v>
          </cell>
          <cell r="V320">
            <v>0</v>
          </cell>
          <cell r="W320">
            <v>0</v>
          </cell>
          <cell r="X320">
            <v>0</v>
          </cell>
          <cell r="Y320">
            <v>0</v>
          </cell>
          <cell r="Z320">
            <v>0</v>
          </cell>
          <cell r="AA320">
            <v>0</v>
          </cell>
          <cell r="AB320">
            <v>0</v>
          </cell>
          <cell r="AC320">
            <v>0</v>
          </cell>
          <cell r="AD320">
            <v>0</v>
          </cell>
          <cell r="AF320">
            <v>0</v>
          </cell>
          <cell r="AG320">
            <v>0</v>
          </cell>
          <cell r="AH320">
            <v>0</v>
          </cell>
          <cell r="AI320">
            <v>0</v>
          </cell>
          <cell r="AJ320">
            <v>0</v>
          </cell>
          <cell r="AL320">
            <v>0</v>
          </cell>
          <cell r="AM320">
            <v>0</v>
          </cell>
          <cell r="AN320">
            <v>0</v>
          </cell>
          <cell r="AP320">
            <v>0</v>
          </cell>
          <cell r="AR320">
            <v>0</v>
          </cell>
          <cell r="AS320">
            <v>0</v>
          </cell>
          <cell r="AT320">
            <v>0</v>
          </cell>
          <cell r="AU320">
            <v>0</v>
          </cell>
          <cell r="AV320">
            <v>0</v>
          </cell>
          <cell r="AW320">
            <v>0</v>
          </cell>
          <cell r="AX320">
            <v>0</v>
          </cell>
          <cell r="AZ320">
            <v>0</v>
          </cell>
          <cell r="BC320">
            <v>0</v>
          </cell>
          <cell r="BD320">
            <v>0</v>
          </cell>
        </row>
        <row r="321">
          <cell r="H321" t="str">
            <v>TR275NSTUSMLCEV3A</v>
          </cell>
          <cell r="I321" t="str">
            <v>NFTV</v>
          </cell>
          <cell r="O321">
            <v>0</v>
          </cell>
          <cell r="P321">
            <v>14</v>
          </cell>
          <cell r="Q321">
            <v>0</v>
          </cell>
          <cell r="R321">
            <v>0</v>
          </cell>
          <cell r="S321">
            <v>0</v>
          </cell>
          <cell r="U321">
            <v>0</v>
          </cell>
          <cell r="V321">
            <v>0</v>
          </cell>
          <cell r="W321">
            <v>0</v>
          </cell>
          <cell r="X321">
            <v>0</v>
          </cell>
          <cell r="Y321">
            <v>0</v>
          </cell>
          <cell r="Z321">
            <v>0</v>
          </cell>
          <cell r="AA321">
            <v>0</v>
          </cell>
          <cell r="AB321">
            <v>0</v>
          </cell>
          <cell r="AC321">
            <v>0</v>
          </cell>
          <cell r="AD321">
            <v>0</v>
          </cell>
          <cell r="AF321">
            <v>0</v>
          </cell>
          <cell r="AG321">
            <v>26</v>
          </cell>
          <cell r="AH321">
            <v>0</v>
          </cell>
          <cell r="AI321">
            <v>0</v>
          </cell>
          <cell r="AJ321">
            <v>0</v>
          </cell>
          <cell r="AL321">
            <v>0</v>
          </cell>
          <cell r="AM321">
            <v>0</v>
          </cell>
          <cell r="AN321">
            <v>0</v>
          </cell>
          <cell r="AP321">
            <v>0</v>
          </cell>
          <cell r="AR321">
            <v>0</v>
          </cell>
          <cell r="AS321">
            <v>0</v>
          </cell>
          <cell r="AT321">
            <v>0</v>
          </cell>
          <cell r="AU321">
            <v>0</v>
          </cell>
          <cell r="AV321">
            <v>0</v>
          </cell>
          <cell r="AW321">
            <v>0</v>
          </cell>
          <cell r="AX321">
            <v>0</v>
          </cell>
          <cell r="AZ321">
            <v>0</v>
          </cell>
          <cell r="BC321">
            <v>0</v>
          </cell>
          <cell r="BD321">
            <v>0</v>
          </cell>
        </row>
        <row r="322">
          <cell r="H322" t="str">
            <v>TR275NSTUSMLCEV3A B</v>
          </cell>
          <cell r="I322" t="str">
            <v>NFTV</v>
          </cell>
          <cell r="O322">
            <v>0</v>
          </cell>
          <cell r="P322">
            <v>0</v>
          </cell>
          <cell r="Q322">
            <v>0</v>
          </cell>
          <cell r="R322">
            <v>0</v>
          </cell>
          <cell r="S322">
            <v>0</v>
          </cell>
          <cell r="U322">
            <v>0</v>
          </cell>
          <cell r="V322">
            <v>19</v>
          </cell>
          <cell r="W322">
            <v>0</v>
          </cell>
          <cell r="X322">
            <v>0</v>
          </cell>
          <cell r="Y322">
            <v>0</v>
          </cell>
          <cell r="Z322">
            <v>0</v>
          </cell>
          <cell r="AA322">
            <v>4.4333333333333336</v>
          </cell>
          <cell r="AB322">
            <v>7</v>
          </cell>
          <cell r="AC322">
            <v>0</v>
          </cell>
          <cell r="AD322">
            <v>0</v>
          </cell>
          <cell r="AF322">
            <v>0.23333333333333334</v>
          </cell>
          <cell r="AG322">
            <v>0</v>
          </cell>
          <cell r="AH322">
            <v>19</v>
          </cell>
          <cell r="AI322">
            <v>19</v>
          </cell>
          <cell r="AJ322">
            <v>19</v>
          </cell>
          <cell r="AL322">
            <v>0</v>
          </cell>
          <cell r="AM322">
            <v>0</v>
          </cell>
          <cell r="AN322">
            <v>0</v>
          </cell>
          <cell r="AP322">
            <v>12</v>
          </cell>
          <cell r="AR322">
            <v>22</v>
          </cell>
          <cell r="AS322">
            <v>22</v>
          </cell>
          <cell r="AT322">
            <v>22</v>
          </cell>
          <cell r="AU322">
            <v>0</v>
          </cell>
          <cell r="AV322">
            <v>0</v>
          </cell>
          <cell r="AW322">
            <v>0</v>
          </cell>
          <cell r="AX322">
            <v>0</v>
          </cell>
          <cell r="AZ322">
            <v>0</v>
          </cell>
          <cell r="BC322">
            <v>0</v>
          </cell>
          <cell r="BD322">
            <v>0</v>
          </cell>
        </row>
        <row r="323">
          <cell r="H323" t="str">
            <v>TR295NSTLTDX3A NM</v>
          </cell>
          <cell r="I323">
            <v>0</v>
          </cell>
          <cell r="O323">
            <v>0</v>
          </cell>
          <cell r="P323">
            <v>0</v>
          </cell>
          <cell r="Q323">
            <v>0</v>
          </cell>
          <cell r="R323">
            <v>0</v>
          </cell>
          <cell r="S323">
            <v>0</v>
          </cell>
          <cell r="U323">
            <v>0</v>
          </cell>
          <cell r="V323">
            <v>0</v>
          </cell>
          <cell r="W323">
            <v>0</v>
          </cell>
          <cell r="X323">
            <v>0</v>
          </cell>
          <cell r="Y323">
            <v>0</v>
          </cell>
          <cell r="Z323">
            <v>0</v>
          </cell>
          <cell r="AA323">
            <v>0</v>
          </cell>
          <cell r="AB323">
            <v>0</v>
          </cell>
          <cell r="AC323">
            <v>0</v>
          </cell>
          <cell r="AD323">
            <v>0</v>
          </cell>
          <cell r="AF323">
            <v>0</v>
          </cell>
          <cell r="AG323">
            <v>0</v>
          </cell>
          <cell r="AH323">
            <v>0</v>
          </cell>
          <cell r="AI323">
            <v>0</v>
          </cell>
          <cell r="AJ323">
            <v>0</v>
          </cell>
          <cell r="AL323">
            <v>0</v>
          </cell>
          <cell r="AM323">
            <v>0</v>
          </cell>
          <cell r="AN323">
            <v>0</v>
          </cell>
          <cell r="AP323">
            <v>0</v>
          </cell>
          <cell r="AR323">
            <v>0</v>
          </cell>
          <cell r="AS323">
            <v>0</v>
          </cell>
          <cell r="AT323">
            <v>0</v>
          </cell>
          <cell r="AU323">
            <v>0</v>
          </cell>
          <cell r="AV323">
            <v>0</v>
          </cell>
          <cell r="AW323">
            <v>0</v>
          </cell>
          <cell r="AX323">
            <v>0</v>
          </cell>
          <cell r="AZ323">
            <v>0</v>
          </cell>
          <cell r="BC323">
            <v>0</v>
          </cell>
          <cell r="BD323">
            <v>0</v>
          </cell>
        </row>
        <row r="324">
          <cell r="H324" t="str">
            <v>TR295NSTLTDXE3A</v>
          </cell>
          <cell r="I324" t="str">
            <v>NGTA</v>
          </cell>
          <cell r="O324">
            <v>0</v>
          </cell>
          <cell r="P324">
            <v>3</v>
          </cell>
          <cell r="Q324">
            <v>2</v>
          </cell>
          <cell r="R324">
            <v>2</v>
          </cell>
          <cell r="S324">
            <v>0</v>
          </cell>
          <cell r="U324">
            <v>0</v>
          </cell>
          <cell r="V324">
            <v>0</v>
          </cell>
          <cell r="W324">
            <v>3</v>
          </cell>
          <cell r="X324">
            <v>0</v>
          </cell>
          <cell r="Y324">
            <v>0</v>
          </cell>
          <cell r="Z324">
            <v>0</v>
          </cell>
          <cell r="AA324">
            <v>0</v>
          </cell>
          <cell r="AB324">
            <v>0</v>
          </cell>
          <cell r="AC324">
            <v>0</v>
          </cell>
          <cell r="AD324">
            <v>0</v>
          </cell>
          <cell r="AF324">
            <v>0</v>
          </cell>
          <cell r="AG324">
            <v>0</v>
          </cell>
          <cell r="AH324">
            <v>0</v>
          </cell>
          <cell r="AI324">
            <v>0</v>
          </cell>
          <cell r="AJ324">
            <v>0</v>
          </cell>
          <cell r="AL324">
            <v>0</v>
          </cell>
          <cell r="AM324">
            <v>0</v>
          </cell>
          <cell r="AN324">
            <v>0</v>
          </cell>
          <cell r="AP324">
            <v>0</v>
          </cell>
          <cell r="AR324">
            <v>0</v>
          </cell>
          <cell r="AS324">
            <v>0</v>
          </cell>
          <cell r="AT324">
            <v>0</v>
          </cell>
          <cell r="AU324">
            <v>0</v>
          </cell>
          <cell r="AV324">
            <v>0</v>
          </cell>
          <cell r="AW324">
            <v>0</v>
          </cell>
          <cell r="AX324">
            <v>0</v>
          </cell>
          <cell r="AZ324">
            <v>0</v>
          </cell>
          <cell r="BC324">
            <v>0</v>
          </cell>
          <cell r="BD324">
            <v>0</v>
          </cell>
        </row>
        <row r="325">
          <cell r="H325" t="str">
            <v>TR3525NSTEXP</v>
          </cell>
          <cell r="I325" t="str">
            <v>EMBA</v>
          </cell>
          <cell r="O325">
            <v>0</v>
          </cell>
          <cell r="P325">
            <v>0</v>
          </cell>
          <cell r="Q325">
            <v>0</v>
          </cell>
          <cell r="R325">
            <v>0</v>
          </cell>
          <cell r="S325">
            <v>0</v>
          </cell>
          <cell r="U325">
            <v>0</v>
          </cell>
          <cell r="V325">
            <v>0</v>
          </cell>
          <cell r="W325">
            <v>0</v>
          </cell>
          <cell r="X325">
            <v>0</v>
          </cell>
          <cell r="Y325">
            <v>0</v>
          </cell>
          <cell r="Z325">
            <v>0</v>
          </cell>
          <cell r="AA325">
            <v>0</v>
          </cell>
          <cell r="AB325">
            <v>0</v>
          </cell>
          <cell r="AC325">
            <v>0</v>
          </cell>
          <cell r="AD325">
            <v>0</v>
          </cell>
          <cell r="AF325">
            <v>0</v>
          </cell>
          <cell r="AG325">
            <v>0</v>
          </cell>
          <cell r="AH325">
            <v>0</v>
          </cell>
          <cell r="AI325">
            <v>0</v>
          </cell>
          <cell r="AJ325">
            <v>0</v>
          </cell>
          <cell r="AL325">
            <v>0</v>
          </cell>
          <cell r="AM325">
            <v>0</v>
          </cell>
          <cell r="AN325">
            <v>0</v>
          </cell>
          <cell r="AP325">
            <v>0</v>
          </cell>
          <cell r="AR325">
            <v>0</v>
          </cell>
          <cell r="AS325">
            <v>0</v>
          </cell>
          <cell r="AT325">
            <v>0</v>
          </cell>
          <cell r="AU325">
            <v>0</v>
          </cell>
          <cell r="AV325">
            <v>0</v>
          </cell>
          <cell r="AW325">
            <v>0</v>
          </cell>
          <cell r="AX325">
            <v>0</v>
          </cell>
          <cell r="AZ325">
            <v>0</v>
          </cell>
          <cell r="BC325">
            <v>0</v>
          </cell>
          <cell r="BD325">
            <v>0</v>
          </cell>
        </row>
        <row r="326">
          <cell r="H326" t="str">
            <v>TR475NBP NM</v>
          </cell>
          <cell r="I326" t="str">
            <v>NCN</v>
          </cell>
          <cell r="O326">
            <v>0</v>
          </cell>
          <cell r="P326">
            <v>0</v>
          </cell>
          <cell r="Q326">
            <v>0</v>
          </cell>
          <cell r="R326">
            <v>0</v>
          </cell>
          <cell r="S326">
            <v>0</v>
          </cell>
          <cell r="U326">
            <v>0</v>
          </cell>
          <cell r="V326">
            <v>0</v>
          </cell>
          <cell r="W326">
            <v>0</v>
          </cell>
          <cell r="X326">
            <v>0</v>
          </cell>
          <cell r="Y326">
            <v>0</v>
          </cell>
          <cell r="Z326">
            <v>0</v>
          </cell>
          <cell r="AA326">
            <v>0</v>
          </cell>
          <cell r="AB326">
            <v>0</v>
          </cell>
          <cell r="AC326">
            <v>0</v>
          </cell>
          <cell r="AD326">
            <v>0</v>
          </cell>
          <cell r="AF326">
            <v>0</v>
          </cell>
          <cell r="AG326">
            <v>0</v>
          </cell>
          <cell r="AH326">
            <v>0</v>
          </cell>
          <cell r="AI326">
            <v>0</v>
          </cell>
          <cell r="AJ326">
            <v>0</v>
          </cell>
          <cell r="AL326">
            <v>0</v>
          </cell>
          <cell r="AM326">
            <v>0</v>
          </cell>
          <cell r="AN326">
            <v>0</v>
          </cell>
          <cell r="AP326">
            <v>0</v>
          </cell>
          <cell r="AR326">
            <v>0</v>
          </cell>
          <cell r="AS326">
            <v>0</v>
          </cell>
          <cell r="AT326">
            <v>0</v>
          </cell>
          <cell r="AU326">
            <v>0</v>
          </cell>
          <cell r="AV326">
            <v>0</v>
          </cell>
          <cell r="AW326">
            <v>0</v>
          </cell>
          <cell r="AX326">
            <v>0</v>
          </cell>
          <cell r="AZ326">
            <v>0</v>
          </cell>
          <cell r="BC326">
            <v>0</v>
          </cell>
          <cell r="BD326">
            <v>0</v>
          </cell>
        </row>
        <row r="327">
          <cell r="H327" t="str">
            <v>TR475NSTCRPSER</v>
          </cell>
          <cell r="I327" t="str">
            <v>SBX</v>
          </cell>
          <cell r="O327">
            <v>0</v>
          </cell>
          <cell r="P327">
            <v>0</v>
          </cell>
          <cell r="Q327">
            <v>0</v>
          </cell>
          <cell r="R327">
            <v>0</v>
          </cell>
          <cell r="S327">
            <v>0</v>
          </cell>
          <cell r="U327">
            <v>0</v>
          </cell>
          <cell r="V327">
            <v>0</v>
          </cell>
          <cell r="W327">
            <v>0</v>
          </cell>
          <cell r="X327">
            <v>0</v>
          </cell>
          <cell r="Y327">
            <v>0</v>
          </cell>
          <cell r="Z327">
            <v>0</v>
          </cell>
          <cell r="AA327">
            <v>0</v>
          </cell>
          <cell r="AB327">
            <v>0</v>
          </cell>
          <cell r="AC327">
            <v>0</v>
          </cell>
          <cell r="AD327">
            <v>0</v>
          </cell>
          <cell r="AF327">
            <v>0</v>
          </cell>
          <cell r="AG327">
            <v>3</v>
          </cell>
          <cell r="AH327">
            <v>0</v>
          </cell>
          <cell r="AI327">
            <v>0</v>
          </cell>
          <cell r="AJ327">
            <v>0</v>
          </cell>
          <cell r="AL327">
            <v>0</v>
          </cell>
          <cell r="AM327">
            <v>0</v>
          </cell>
          <cell r="AN327">
            <v>0</v>
          </cell>
          <cell r="AP327">
            <v>0</v>
          </cell>
          <cell r="AR327">
            <v>0</v>
          </cell>
          <cell r="AS327">
            <v>0</v>
          </cell>
          <cell r="AT327">
            <v>0</v>
          </cell>
          <cell r="AU327">
            <v>0</v>
          </cell>
          <cell r="AV327">
            <v>0</v>
          </cell>
          <cell r="AW327">
            <v>0</v>
          </cell>
          <cell r="AX327">
            <v>0</v>
          </cell>
          <cell r="AZ327">
            <v>0</v>
          </cell>
          <cell r="BC327">
            <v>0</v>
          </cell>
          <cell r="BD327">
            <v>0</v>
          </cell>
        </row>
        <row r="328">
          <cell r="H328" t="str">
            <v>TR475NSTSPOR3ASER</v>
          </cell>
          <cell r="I328" t="str">
            <v>SBSX</v>
          </cell>
          <cell r="O328">
            <v>0</v>
          </cell>
          <cell r="P328">
            <v>2</v>
          </cell>
          <cell r="Q328">
            <v>0</v>
          </cell>
          <cell r="R328">
            <v>0</v>
          </cell>
          <cell r="S328">
            <v>0</v>
          </cell>
          <cell r="U328">
            <v>0</v>
          </cell>
          <cell r="V328">
            <v>13</v>
          </cell>
          <cell r="W328">
            <v>1</v>
          </cell>
          <cell r="X328">
            <v>6</v>
          </cell>
          <cell r="Y328">
            <v>6</v>
          </cell>
          <cell r="Z328">
            <v>6</v>
          </cell>
          <cell r="AA328">
            <v>0.93333333333333335</v>
          </cell>
          <cell r="AB328">
            <v>7</v>
          </cell>
          <cell r="AC328">
            <v>0</v>
          </cell>
          <cell r="AD328">
            <v>0</v>
          </cell>
          <cell r="AF328">
            <v>0.23333333333333334</v>
          </cell>
          <cell r="AG328">
            <v>0</v>
          </cell>
          <cell r="AH328">
            <v>4</v>
          </cell>
          <cell r="AI328">
            <v>4</v>
          </cell>
          <cell r="AJ328">
            <v>4</v>
          </cell>
          <cell r="AL328">
            <v>0</v>
          </cell>
          <cell r="AM328">
            <v>0</v>
          </cell>
          <cell r="AN328">
            <v>0</v>
          </cell>
          <cell r="AP328">
            <v>3</v>
          </cell>
          <cell r="AR328">
            <v>0</v>
          </cell>
          <cell r="AS328">
            <v>0</v>
          </cell>
          <cell r="AT328">
            <v>0</v>
          </cell>
          <cell r="AU328">
            <v>0</v>
          </cell>
          <cell r="AV328">
            <v>0</v>
          </cell>
          <cell r="AW328">
            <v>0</v>
          </cell>
          <cell r="AX328">
            <v>0</v>
          </cell>
          <cell r="AZ328">
            <v>0</v>
          </cell>
          <cell r="BC328">
            <v>0</v>
          </cell>
          <cell r="BD328">
            <v>0</v>
          </cell>
        </row>
        <row r="329">
          <cell r="H329" t="str">
            <v>TR575NBP3AE</v>
          </cell>
          <cell r="I329" t="str">
            <v>EBWTX</v>
          </cell>
          <cell r="O329">
            <v>2</v>
          </cell>
          <cell r="P329">
            <v>34</v>
          </cell>
          <cell r="Q329">
            <v>10</v>
          </cell>
          <cell r="R329">
            <v>10</v>
          </cell>
          <cell r="S329">
            <v>2</v>
          </cell>
          <cell r="U329">
            <v>0.66666666666666663</v>
          </cell>
          <cell r="V329">
            <v>13</v>
          </cell>
          <cell r="W329">
            <v>13</v>
          </cell>
          <cell r="X329">
            <v>3</v>
          </cell>
          <cell r="Y329">
            <v>3</v>
          </cell>
          <cell r="Z329">
            <v>3</v>
          </cell>
          <cell r="AA329">
            <v>3.0333333333333332</v>
          </cell>
          <cell r="AB329">
            <v>7</v>
          </cell>
          <cell r="AC329">
            <v>2</v>
          </cell>
          <cell r="AD329">
            <v>5</v>
          </cell>
          <cell r="AF329">
            <v>0.23333333333333334</v>
          </cell>
          <cell r="AG329">
            <v>35</v>
          </cell>
          <cell r="AH329">
            <v>13</v>
          </cell>
          <cell r="AI329">
            <v>13</v>
          </cell>
          <cell r="AJ329">
            <v>13</v>
          </cell>
          <cell r="AL329">
            <v>0</v>
          </cell>
          <cell r="AM329">
            <v>2</v>
          </cell>
          <cell r="AN329">
            <v>6</v>
          </cell>
          <cell r="AP329">
            <v>8</v>
          </cell>
          <cell r="AR329">
            <v>10</v>
          </cell>
          <cell r="AS329">
            <v>10</v>
          </cell>
          <cell r="AT329">
            <v>10</v>
          </cell>
          <cell r="AU329">
            <v>0</v>
          </cell>
          <cell r="AV329">
            <v>0</v>
          </cell>
          <cell r="AW329">
            <v>2</v>
          </cell>
          <cell r="AX329">
            <v>0</v>
          </cell>
          <cell r="AZ329">
            <v>0</v>
          </cell>
          <cell r="BC329">
            <v>0</v>
          </cell>
          <cell r="BD329">
            <v>0</v>
          </cell>
        </row>
        <row r="330">
          <cell r="H330" t="str">
            <v>TR575NBP3AE B</v>
          </cell>
          <cell r="I330" t="str">
            <v>EBWTX</v>
          </cell>
          <cell r="O330">
            <v>0</v>
          </cell>
          <cell r="P330">
            <v>0</v>
          </cell>
          <cell r="Q330">
            <v>0</v>
          </cell>
          <cell r="R330">
            <v>0</v>
          </cell>
          <cell r="S330">
            <v>0</v>
          </cell>
          <cell r="U330">
            <v>0</v>
          </cell>
          <cell r="V330">
            <v>9</v>
          </cell>
          <cell r="W330">
            <v>0</v>
          </cell>
          <cell r="X330">
            <v>0</v>
          </cell>
          <cell r="Y330">
            <v>0</v>
          </cell>
          <cell r="Z330">
            <v>0</v>
          </cell>
          <cell r="AA330">
            <v>2.1</v>
          </cell>
          <cell r="AB330">
            <v>7</v>
          </cell>
          <cell r="AC330">
            <v>0</v>
          </cell>
          <cell r="AD330">
            <v>0</v>
          </cell>
          <cell r="AF330">
            <v>0.23333333333333334</v>
          </cell>
          <cell r="AG330">
            <v>0</v>
          </cell>
          <cell r="AH330">
            <v>9</v>
          </cell>
          <cell r="AI330">
            <v>9</v>
          </cell>
          <cell r="AJ330">
            <v>9</v>
          </cell>
          <cell r="AL330">
            <v>0</v>
          </cell>
          <cell r="AM330">
            <v>0</v>
          </cell>
          <cell r="AN330">
            <v>0</v>
          </cell>
          <cell r="AP330">
            <v>6</v>
          </cell>
          <cell r="AR330">
            <v>7</v>
          </cell>
          <cell r="AS330">
            <v>7</v>
          </cell>
          <cell r="AT330">
            <v>7</v>
          </cell>
          <cell r="AU330">
            <v>0</v>
          </cell>
          <cell r="AV330">
            <v>0</v>
          </cell>
          <cell r="AW330">
            <v>0</v>
          </cell>
          <cell r="AX330">
            <v>0</v>
          </cell>
          <cell r="AZ330">
            <v>0</v>
          </cell>
          <cell r="BC330">
            <v>0</v>
          </cell>
          <cell r="BD330">
            <v>0</v>
          </cell>
        </row>
        <row r="331">
          <cell r="H331" t="str">
            <v>TR575NBP3ASRI</v>
          </cell>
          <cell r="I331" t="str">
            <v>EBX</v>
          </cell>
          <cell r="O331">
            <v>0</v>
          </cell>
          <cell r="P331">
            <v>0</v>
          </cell>
          <cell r="Q331">
            <v>0</v>
          </cell>
          <cell r="R331">
            <v>0</v>
          </cell>
          <cell r="S331">
            <v>0</v>
          </cell>
          <cell r="U331">
            <v>0</v>
          </cell>
          <cell r="V331">
            <v>7</v>
          </cell>
          <cell r="W331">
            <v>0</v>
          </cell>
          <cell r="X331">
            <v>0</v>
          </cell>
          <cell r="Y331">
            <v>0</v>
          </cell>
          <cell r="Z331">
            <v>0</v>
          </cell>
          <cell r="AA331">
            <v>1.6333333333333333</v>
          </cell>
          <cell r="AB331">
            <v>7</v>
          </cell>
          <cell r="AC331">
            <v>0</v>
          </cell>
          <cell r="AD331">
            <v>0</v>
          </cell>
          <cell r="AF331">
            <v>0.23333333333333334</v>
          </cell>
          <cell r="AG331">
            <v>7</v>
          </cell>
          <cell r="AH331">
            <v>7</v>
          </cell>
          <cell r="AI331">
            <v>7</v>
          </cell>
          <cell r="AJ331">
            <v>7</v>
          </cell>
          <cell r="AL331">
            <v>0</v>
          </cell>
          <cell r="AM331">
            <v>0</v>
          </cell>
          <cell r="AN331">
            <v>0</v>
          </cell>
          <cell r="AP331">
            <v>5</v>
          </cell>
          <cell r="AR331">
            <v>30</v>
          </cell>
          <cell r="AS331">
            <v>30</v>
          </cell>
          <cell r="AT331">
            <v>30</v>
          </cell>
          <cell r="AU331">
            <v>0</v>
          </cell>
          <cell r="AV331">
            <v>0</v>
          </cell>
          <cell r="AW331">
            <v>0</v>
          </cell>
          <cell r="AX331">
            <v>0</v>
          </cell>
          <cell r="AZ331">
            <v>0</v>
          </cell>
          <cell r="BC331">
            <v>0</v>
          </cell>
          <cell r="BD331">
            <v>0</v>
          </cell>
        </row>
        <row r="332">
          <cell r="H332" t="str">
            <v>TR575NBPE</v>
          </cell>
          <cell r="I332" t="str">
            <v>ENBPX</v>
          </cell>
          <cell r="O332">
            <v>0</v>
          </cell>
          <cell r="P332">
            <v>0</v>
          </cell>
          <cell r="Q332">
            <v>0</v>
          </cell>
          <cell r="R332">
            <v>0</v>
          </cell>
          <cell r="S332">
            <v>0</v>
          </cell>
          <cell r="U332">
            <v>0</v>
          </cell>
          <cell r="V332">
            <v>0</v>
          </cell>
          <cell r="W332">
            <v>0</v>
          </cell>
          <cell r="X332">
            <v>0</v>
          </cell>
          <cell r="Y332">
            <v>0</v>
          </cell>
          <cell r="Z332">
            <v>0</v>
          </cell>
          <cell r="AA332">
            <v>0</v>
          </cell>
          <cell r="AB332">
            <v>0</v>
          </cell>
          <cell r="AC332">
            <v>0</v>
          </cell>
          <cell r="AD332">
            <v>0</v>
          </cell>
          <cell r="AF332">
            <v>0</v>
          </cell>
          <cell r="AG332">
            <v>0</v>
          </cell>
          <cell r="AH332">
            <v>0</v>
          </cell>
          <cell r="AI332">
            <v>0</v>
          </cell>
          <cell r="AJ332">
            <v>0</v>
          </cell>
          <cell r="AL332">
            <v>0</v>
          </cell>
          <cell r="AM332">
            <v>0</v>
          </cell>
          <cell r="AN332">
            <v>0</v>
          </cell>
          <cell r="AP332">
            <v>0</v>
          </cell>
          <cell r="AR332">
            <v>0</v>
          </cell>
          <cell r="AS332">
            <v>0</v>
          </cell>
          <cell r="AT332">
            <v>0</v>
          </cell>
          <cell r="AU332">
            <v>0</v>
          </cell>
          <cell r="AV332">
            <v>0</v>
          </cell>
          <cell r="AW332">
            <v>0</v>
          </cell>
          <cell r="AX332">
            <v>0</v>
          </cell>
          <cell r="AZ332">
            <v>0</v>
          </cell>
          <cell r="BC332">
            <v>0</v>
          </cell>
          <cell r="BD332">
            <v>0</v>
          </cell>
        </row>
        <row r="333">
          <cell r="H333" t="str">
            <v>TR575NBPLC NM</v>
          </cell>
          <cell r="I333" t="str">
            <v>RGAL</v>
          </cell>
          <cell r="O333">
            <v>0</v>
          </cell>
          <cell r="P333">
            <v>0</v>
          </cell>
          <cell r="Q333">
            <v>0</v>
          </cell>
          <cell r="R333">
            <v>0</v>
          </cell>
          <cell r="S333">
            <v>0</v>
          </cell>
          <cell r="U333">
            <v>0</v>
          </cell>
          <cell r="V333">
            <v>0</v>
          </cell>
          <cell r="W333">
            <v>0</v>
          </cell>
          <cell r="X333">
            <v>0</v>
          </cell>
          <cell r="Y333">
            <v>0</v>
          </cell>
          <cell r="Z333">
            <v>0</v>
          </cell>
          <cell r="AA333">
            <v>0</v>
          </cell>
          <cell r="AB333">
            <v>0</v>
          </cell>
          <cell r="AC333">
            <v>0</v>
          </cell>
          <cell r="AD333">
            <v>0</v>
          </cell>
          <cell r="AF333">
            <v>0</v>
          </cell>
          <cell r="AG333">
            <v>0</v>
          </cell>
          <cell r="AH333">
            <v>0</v>
          </cell>
          <cell r="AI333">
            <v>0</v>
          </cell>
          <cell r="AJ333">
            <v>0</v>
          </cell>
          <cell r="AL333">
            <v>0</v>
          </cell>
          <cell r="AM333">
            <v>0</v>
          </cell>
          <cell r="AN333">
            <v>0</v>
          </cell>
          <cell r="AP333">
            <v>0</v>
          </cell>
          <cell r="AR333">
            <v>0</v>
          </cell>
          <cell r="AS333">
            <v>0</v>
          </cell>
          <cell r="AT333">
            <v>0</v>
          </cell>
          <cell r="AU333">
            <v>0</v>
          </cell>
          <cell r="AV333">
            <v>0</v>
          </cell>
          <cell r="AW333">
            <v>0</v>
          </cell>
          <cell r="AX333">
            <v>0</v>
          </cell>
          <cell r="AZ333">
            <v>0</v>
          </cell>
          <cell r="BC333">
            <v>0</v>
          </cell>
          <cell r="BD333">
            <v>0</v>
          </cell>
        </row>
        <row r="334">
          <cell r="H334" t="str">
            <v>TR575NBPSRI</v>
          </cell>
          <cell r="I334" t="str">
            <v>ENBX</v>
          </cell>
          <cell r="O334">
            <v>0</v>
          </cell>
          <cell r="P334">
            <v>0</v>
          </cell>
          <cell r="Q334">
            <v>0</v>
          </cell>
          <cell r="R334">
            <v>0</v>
          </cell>
          <cell r="S334">
            <v>0</v>
          </cell>
          <cell r="U334">
            <v>0</v>
          </cell>
          <cell r="V334">
            <v>0</v>
          </cell>
          <cell r="W334">
            <v>0</v>
          </cell>
          <cell r="X334">
            <v>0</v>
          </cell>
          <cell r="Y334">
            <v>0</v>
          </cell>
          <cell r="Z334">
            <v>0</v>
          </cell>
          <cell r="AA334">
            <v>0</v>
          </cell>
          <cell r="AB334">
            <v>0</v>
          </cell>
          <cell r="AC334">
            <v>0</v>
          </cell>
          <cell r="AD334">
            <v>0</v>
          </cell>
          <cell r="AF334">
            <v>0</v>
          </cell>
          <cell r="AG334">
            <v>0</v>
          </cell>
          <cell r="AH334">
            <v>0</v>
          </cell>
          <cell r="AI334">
            <v>0</v>
          </cell>
          <cell r="AJ334">
            <v>0</v>
          </cell>
          <cell r="AL334">
            <v>0</v>
          </cell>
          <cell r="AM334">
            <v>0</v>
          </cell>
          <cell r="AN334">
            <v>0</v>
          </cell>
          <cell r="AP334">
            <v>0</v>
          </cell>
          <cell r="AR334">
            <v>0</v>
          </cell>
          <cell r="AS334">
            <v>0</v>
          </cell>
          <cell r="AT334">
            <v>0</v>
          </cell>
          <cell r="AU334">
            <v>0</v>
          </cell>
          <cell r="AV334">
            <v>0</v>
          </cell>
          <cell r="AW334">
            <v>0</v>
          </cell>
          <cell r="AX334">
            <v>0</v>
          </cell>
          <cell r="AZ334">
            <v>0</v>
          </cell>
          <cell r="BC334">
            <v>0</v>
          </cell>
          <cell r="BD334">
            <v>0</v>
          </cell>
        </row>
        <row r="335">
          <cell r="H335" t="str">
            <v>TR575NRPCEXP</v>
          </cell>
          <cell r="I335" t="str">
            <v>ENRF</v>
          </cell>
          <cell r="O335">
            <v>0</v>
          </cell>
          <cell r="P335">
            <v>0</v>
          </cell>
          <cell r="Q335">
            <v>0</v>
          </cell>
          <cell r="R335">
            <v>0</v>
          </cell>
          <cell r="S335">
            <v>0</v>
          </cell>
          <cell r="U335">
            <v>0</v>
          </cell>
          <cell r="V335">
            <v>0</v>
          </cell>
          <cell r="W335">
            <v>0</v>
          </cell>
          <cell r="X335">
            <v>0</v>
          </cell>
          <cell r="Y335">
            <v>0</v>
          </cell>
          <cell r="Z335">
            <v>0</v>
          </cell>
          <cell r="AA335">
            <v>0</v>
          </cell>
          <cell r="AB335">
            <v>0</v>
          </cell>
          <cell r="AC335">
            <v>0</v>
          </cell>
          <cell r="AD335">
            <v>0</v>
          </cell>
          <cell r="AF335">
            <v>0</v>
          </cell>
          <cell r="AG335">
            <v>0</v>
          </cell>
          <cell r="AH335">
            <v>0</v>
          </cell>
          <cell r="AI335">
            <v>0</v>
          </cell>
          <cell r="AJ335">
            <v>0</v>
          </cell>
          <cell r="AL335">
            <v>0</v>
          </cell>
          <cell r="AM335">
            <v>0</v>
          </cell>
          <cell r="AN335">
            <v>0</v>
          </cell>
          <cell r="AP335">
            <v>0</v>
          </cell>
          <cell r="AR335">
            <v>0</v>
          </cell>
          <cell r="AS335">
            <v>0</v>
          </cell>
          <cell r="AT335">
            <v>0</v>
          </cell>
          <cell r="AU335">
            <v>0</v>
          </cell>
          <cell r="AV335">
            <v>0</v>
          </cell>
          <cell r="AW335">
            <v>0</v>
          </cell>
          <cell r="AX335">
            <v>0</v>
          </cell>
          <cell r="AZ335">
            <v>0</v>
          </cell>
          <cell r="BC335">
            <v>0</v>
          </cell>
          <cell r="BD335">
            <v>0</v>
          </cell>
        </row>
        <row r="336">
          <cell r="H336" t="str">
            <v>TR575NST3AEXP</v>
          </cell>
          <cell r="I336" t="str">
            <v>ENBDX</v>
          </cell>
          <cell r="O336">
            <v>0</v>
          </cell>
          <cell r="P336">
            <v>100</v>
          </cell>
          <cell r="Q336">
            <v>0</v>
          </cell>
          <cell r="R336">
            <v>0</v>
          </cell>
          <cell r="S336">
            <v>0</v>
          </cell>
          <cell r="U336">
            <v>0</v>
          </cell>
          <cell r="V336">
            <v>35</v>
          </cell>
          <cell r="W336">
            <v>15</v>
          </cell>
          <cell r="X336">
            <v>0</v>
          </cell>
          <cell r="Y336">
            <v>0</v>
          </cell>
          <cell r="Z336">
            <v>0</v>
          </cell>
          <cell r="AA336">
            <v>8.1666666666666679</v>
          </cell>
          <cell r="AB336">
            <v>7</v>
          </cell>
          <cell r="AC336">
            <v>0</v>
          </cell>
          <cell r="AD336">
            <v>0</v>
          </cell>
          <cell r="AF336">
            <v>0.23333333333333336</v>
          </cell>
          <cell r="AG336">
            <v>13</v>
          </cell>
          <cell r="AH336">
            <v>35</v>
          </cell>
          <cell r="AI336">
            <v>35</v>
          </cell>
          <cell r="AJ336">
            <v>35</v>
          </cell>
          <cell r="AL336">
            <v>0</v>
          </cell>
          <cell r="AM336">
            <v>0</v>
          </cell>
          <cell r="AN336">
            <v>0</v>
          </cell>
          <cell r="AP336">
            <v>23</v>
          </cell>
          <cell r="AR336">
            <v>30</v>
          </cell>
          <cell r="AS336">
            <v>30</v>
          </cell>
          <cell r="AT336">
            <v>30</v>
          </cell>
          <cell r="AU336">
            <v>0</v>
          </cell>
          <cell r="AV336">
            <v>0</v>
          </cell>
          <cell r="AW336">
            <v>0</v>
          </cell>
          <cell r="AX336">
            <v>0</v>
          </cell>
          <cell r="AZ336">
            <v>0</v>
          </cell>
          <cell r="BC336">
            <v>0</v>
          </cell>
          <cell r="BD336">
            <v>0</v>
          </cell>
        </row>
        <row r="337">
          <cell r="H337" t="str">
            <v>TR575NSTCRPSER</v>
          </cell>
          <cell r="I337" t="str">
            <v>ENPX</v>
          </cell>
          <cell r="O337">
            <v>0</v>
          </cell>
          <cell r="P337">
            <v>0</v>
          </cell>
          <cell r="Q337">
            <v>0</v>
          </cell>
          <cell r="R337">
            <v>0</v>
          </cell>
          <cell r="S337">
            <v>0</v>
          </cell>
          <cell r="U337">
            <v>0</v>
          </cell>
          <cell r="V337">
            <v>4</v>
          </cell>
          <cell r="W337">
            <v>0</v>
          </cell>
          <cell r="X337">
            <v>0</v>
          </cell>
          <cell r="Y337">
            <v>0</v>
          </cell>
          <cell r="Z337">
            <v>0</v>
          </cell>
          <cell r="AA337">
            <v>0</v>
          </cell>
          <cell r="AB337">
            <v>0</v>
          </cell>
          <cell r="AC337">
            <v>0</v>
          </cell>
          <cell r="AD337">
            <v>0</v>
          </cell>
          <cell r="AF337">
            <v>0</v>
          </cell>
          <cell r="AG337">
            <v>3</v>
          </cell>
          <cell r="AH337">
            <v>0</v>
          </cell>
          <cell r="AI337">
            <v>0</v>
          </cell>
          <cell r="AJ337">
            <v>0</v>
          </cell>
          <cell r="AL337">
            <v>0</v>
          </cell>
          <cell r="AM337">
            <v>0</v>
          </cell>
          <cell r="AN337">
            <v>0</v>
          </cell>
          <cell r="AP337">
            <v>0</v>
          </cell>
          <cell r="AR337">
            <v>0</v>
          </cell>
          <cell r="AS337">
            <v>0</v>
          </cell>
          <cell r="AT337">
            <v>0</v>
          </cell>
          <cell r="AU337">
            <v>0</v>
          </cell>
          <cell r="AV337">
            <v>0</v>
          </cell>
          <cell r="AW337">
            <v>0</v>
          </cell>
          <cell r="AX337">
            <v>0</v>
          </cell>
          <cell r="AZ337">
            <v>0</v>
          </cell>
          <cell r="BC337">
            <v>0</v>
          </cell>
          <cell r="BD337">
            <v>0</v>
          </cell>
        </row>
        <row r="338">
          <cell r="H338" t="str">
            <v>TR575NSTEXP</v>
          </cell>
          <cell r="I338" t="str">
            <v>ENSX</v>
          </cell>
          <cell r="O338">
            <v>0</v>
          </cell>
          <cell r="P338">
            <v>0</v>
          </cell>
          <cell r="Q338">
            <v>0</v>
          </cell>
          <cell r="R338">
            <v>0</v>
          </cell>
          <cell r="S338">
            <v>0</v>
          </cell>
          <cell r="U338">
            <v>0</v>
          </cell>
          <cell r="V338">
            <v>0</v>
          </cell>
          <cell r="W338">
            <v>0</v>
          </cell>
          <cell r="X338">
            <v>0</v>
          </cell>
          <cell r="Y338">
            <v>0</v>
          </cell>
          <cell r="Z338">
            <v>0</v>
          </cell>
          <cell r="AA338">
            <v>0</v>
          </cell>
          <cell r="AB338">
            <v>0</v>
          </cell>
          <cell r="AC338">
            <v>0</v>
          </cell>
          <cell r="AD338">
            <v>0</v>
          </cell>
          <cell r="AF338">
            <v>0</v>
          </cell>
          <cell r="AG338">
            <v>0</v>
          </cell>
          <cell r="AH338">
            <v>0</v>
          </cell>
          <cell r="AI338">
            <v>0</v>
          </cell>
          <cell r="AJ338">
            <v>0</v>
          </cell>
          <cell r="AL338">
            <v>0</v>
          </cell>
          <cell r="AM338">
            <v>0</v>
          </cell>
          <cell r="AN338">
            <v>0</v>
          </cell>
          <cell r="AP338">
            <v>0</v>
          </cell>
          <cell r="AR338">
            <v>0</v>
          </cell>
          <cell r="AS338">
            <v>0</v>
          </cell>
          <cell r="AT338">
            <v>0</v>
          </cell>
          <cell r="AU338">
            <v>0</v>
          </cell>
          <cell r="AV338">
            <v>0</v>
          </cell>
          <cell r="AW338">
            <v>0</v>
          </cell>
          <cell r="AX338">
            <v>0</v>
          </cell>
          <cell r="AZ338">
            <v>0</v>
          </cell>
          <cell r="BC338">
            <v>0</v>
          </cell>
          <cell r="BD338">
            <v>0</v>
          </cell>
        </row>
        <row r="339">
          <cell r="H339" t="str">
            <v>TR575NSTLCOWPS3AF NM</v>
          </cell>
          <cell r="I339" t="str">
            <v>NEW</v>
          </cell>
          <cell r="O339">
            <v>0</v>
          </cell>
          <cell r="P339">
            <v>0</v>
          </cell>
          <cell r="Q339">
            <v>0</v>
          </cell>
          <cell r="R339">
            <v>0</v>
          </cell>
          <cell r="S339">
            <v>0</v>
          </cell>
          <cell r="U339">
            <v>0</v>
          </cell>
          <cell r="V339">
            <v>0</v>
          </cell>
          <cell r="W339">
            <v>0</v>
          </cell>
          <cell r="X339">
            <v>0</v>
          </cell>
          <cell r="Y339">
            <v>0</v>
          </cell>
          <cell r="Z339">
            <v>0</v>
          </cell>
          <cell r="AA339">
            <v>0</v>
          </cell>
          <cell r="AB339">
            <v>0</v>
          </cell>
          <cell r="AC339">
            <v>0</v>
          </cell>
          <cell r="AD339">
            <v>0</v>
          </cell>
          <cell r="AF339">
            <v>0</v>
          </cell>
          <cell r="AG339">
            <v>0</v>
          </cell>
          <cell r="AH339">
            <v>0</v>
          </cell>
          <cell r="AI339">
            <v>0</v>
          </cell>
          <cell r="AJ339">
            <v>0</v>
          </cell>
          <cell r="AL339">
            <v>0</v>
          </cell>
          <cell r="AM339">
            <v>0</v>
          </cell>
          <cell r="AN339">
            <v>0</v>
          </cell>
          <cell r="AP339">
            <v>0</v>
          </cell>
          <cell r="AR339">
            <v>0</v>
          </cell>
          <cell r="AS339">
            <v>0</v>
          </cell>
          <cell r="AT339">
            <v>0</v>
          </cell>
          <cell r="AU339">
            <v>0</v>
          </cell>
          <cell r="AV339">
            <v>0</v>
          </cell>
          <cell r="AW339">
            <v>0</v>
          </cell>
          <cell r="AX339">
            <v>0</v>
          </cell>
          <cell r="AZ339">
            <v>0</v>
          </cell>
          <cell r="BC339">
            <v>0</v>
          </cell>
          <cell r="BD339">
            <v>0</v>
          </cell>
        </row>
        <row r="340">
          <cell r="H340" t="str">
            <v>TR575NSTS NM</v>
          </cell>
          <cell r="I340" t="str">
            <v>NATS</v>
          </cell>
          <cell r="O340">
            <v>0</v>
          </cell>
          <cell r="P340">
            <v>0</v>
          </cell>
          <cell r="Q340">
            <v>0</v>
          </cell>
          <cell r="R340">
            <v>0</v>
          </cell>
          <cell r="S340">
            <v>0</v>
          </cell>
          <cell r="U340">
            <v>0</v>
          </cell>
          <cell r="V340">
            <v>0</v>
          </cell>
          <cell r="W340">
            <v>0</v>
          </cell>
          <cell r="X340">
            <v>0</v>
          </cell>
          <cell r="Y340">
            <v>0</v>
          </cell>
          <cell r="Z340">
            <v>0</v>
          </cell>
          <cell r="AA340">
            <v>0</v>
          </cell>
          <cell r="AB340">
            <v>0</v>
          </cell>
          <cell r="AC340">
            <v>0</v>
          </cell>
          <cell r="AD340">
            <v>0</v>
          </cell>
          <cell r="AF340">
            <v>0</v>
          </cell>
          <cell r="AG340">
            <v>0</v>
          </cell>
          <cell r="AH340">
            <v>0</v>
          </cell>
          <cell r="AI340">
            <v>0</v>
          </cell>
          <cell r="AJ340">
            <v>0</v>
          </cell>
          <cell r="AL340">
            <v>0</v>
          </cell>
          <cell r="AM340">
            <v>0</v>
          </cell>
          <cell r="AN340">
            <v>0</v>
          </cell>
          <cell r="AP340">
            <v>0</v>
          </cell>
          <cell r="AR340">
            <v>0</v>
          </cell>
          <cell r="AS340">
            <v>0</v>
          </cell>
          <cell r="AT340">
            <v>0</v>
          </cell>
          <cell r="AU340">
            <v>0</v>
          </cell>
          <cell r="AV340">
            <v>0</v>
          </cell>
          <cell r="AW340">
            <v>0</v>
          </cell>
          <cell r="AX340">
            <v>0</v>
          </cell>
          <cell r="AZ340">
            <v>0</v>
          </cell>
          <cell r="BC340">
            <v>0</v>
          </cell>
          <cell r="BD340">
            <v>0</v>
          </cell>
        </row>
        <row r="341">
          <cell r="H341" t="str">
            <v>TR575NSTS3A NM</v>
          </cell>
          <cell r="I341" t="str">
            <v>NATS</v>
          </cell>
          <cell r="O341">
            <v>0</v>
          </cell>
          <cell r="P341">
            <v>0</v>
          </cell>
          <cell r="Q341">
            <v>0</v>
          </cell>
          <cell r="R341">
            <v>0</v>
          </cell>
          <cell r="S341">
            <v>0</v>
          </cell>
          <cell r="U341">
            <v>0</v>
          </cell>
          <cell r="V341">
            <v>0</v>
          </cell>
          <cell r="W341">
            <v>0</v>
          </cell>
          <cell r="X341">
            <v>0</v>
          </cell>
          <cell r="Y341">
            <v>0</v>
          </cell>
          <cell r="Z341">
            <v>0</v>
          </cell>
          <cell r="AA341">
            <v>0</v>
          </cell>
          <cell r="AB341">
            <v>0</v>
          </cell>
          <cell r="AC341">
            <v>0</v>
          </cell>
          <cell r="AD341">
            <v>0</v>
          </cell>
          <cell r="AF341">
            <v>0</v>
          </cell>
          <cell r="AG341">
            <v>0</v>
          </cell>
          <cell r="AH341">
            <v>0</v>
          </cell>
          <cell r="AI341">
            <v>0</v>
          </cell>
          <cell r="AJ341">
            <v>0</v>
          </cell>
          <cell r="AL341">
            <v>0</v>
          </cell>
          <cell r="AM341">
            <v>0</v>
          </cell>
          <cell r="AN341">
            <v>0</v>
          </cell>
          <cell r="AP341">
            <v>0</v>
          </cell>
          <cell r="AR341">
            <v>0</v>
          </cell>
          <cell r="AS341">
            <v>0</v>
          </cell>
          <cell r="AT341">
            <v>0</v>
          </cell>
          <cell r="AU341">
            <v>0</v>
          </cell>
          <cell r="AV341">
            <v>0</v>
          </cell>
          <cell r="AW341">
            <v>0</v>
          </cell>
          <cell r="AX341">
            <v>0</v>
          </cell>
          <cell r="AZ341">
            <v>0</v>
          </cell>
          <cell r="BC341">
            <v>0</v>
          </cell>
          <cell r="BD341">
            <v>0</v>
          </cell>
        </row>
        <row r="342">
          <cell r="H342" t="str">
            <v>TR575NSTSOW NM</v>
          </cell>
          <cell r="I342" t="str">
            <v>NAOS</v>
          </cell>
          <cell r="O342">
            <v>0</v>
          </cell>
          <cell r="P342">
            <v>0</v>
          </cell>
          <cell r="Q342">
            <v>0</v>
          </cell>
          <cell r="R342">
            <v>0</v>
          </cell>
          <cell r="S342">
            <v>0</v>
          </cell>
          <cell r="U342">
            <v>0</v>
          </cell>
          <cell r="V342">
            <v>0</v>
          </cell>
          <cell r="W342">
            <v>0</v>
          </cell>
          <cell r="X342">
            <v>0</v>
          </cell>
          <cell r="Y342">
            <v>0</v>
          </cell>
          <cell r="Z342">
            <v>0</v>
          </cell>
          <cell r="AA342">
            <v>0</v>
          </cell>
          <cell r="AB342">
            <v>0</v>
          </cell>
          <cell r="AC342">
            <v>0</v>
          </cell>
          <cell r="AD342">
            <v>0</v>
          </cell>
          <cell r="AF342">
            <v>0</v>
          </cell>
          <cell r="AG342">
            <v>0</v>
          </cell>
          <cell r="AH342">
            <v>0</v>
          </cell>
          <cell r="AI342">
            <v>0</v>
          </cell>
          <cell r="AJ342">
            <v>0</v>
          </cell>
          <cell r="AL342">
            <v>0</v>
          </cell>
          <cell r="AM342">
            <v>0</v>
          </cell>
          <cell r="AN342">
            <v>0</v>
          </cell>
          <cell r="AP342">
            <v>0</v>
          </cell>
          <cell r="AR342">
            <v>0</v>
          </cell>
          <cell r="AS342">
            <v>0</v>
          </cell>
          <cell r="AT342">
            <v>0</v>
          </cell>
          <cell r="AU342">
            <v>0</v>
          </cell>
          <cell r="AV342">
            <v>0</v>
          </cell>
          <cell r="AW342">
            <v>0</v>
          </cell>
          <cell r="AX342">
            <v>0</v>
          </cell>
          <cell r="AZ342">
            <v>0</v>
          </cell>
          <cell r="BC342">
            <v>0</v>
          </cell>
          <cell r="BD342">
            <v>0</v>
          </cell>
        </row>
        <row r="343">
          <cell r="H343" t="str">
            <v>TR575NSTSPOR3ASER</v>
          </cell>
          <cell r="I343" t="str">
            <v>ENPSX</v>
          </cell>
          <cell r="O343">
            <v>0</v>
          </cell>
          <cell r="P343">
            <v>2</v>
          </cell>
          <cell r="Q343">
            <v>0</v>
          </cell>
          <cell r="R343">
            <v>0</v>
          </cell>
          <cell r="S343">
            <v>0</v>
          </cell>
          <cell r="U343">
            <v>0</v>
          </cell>
          <cell r="V343">
            <v>5</v>
          </cell>
          <cell r="W343">
            <v>0</v>
          </cell>
          <cell r="X343">
            <v>6</v>
          </cell>
          <cell r="Y343">
            <v>6</v>
          </cell>
          <cell r="Z343">
            <v>6</v>
          </cell>
          <cell r="AA343">
            <v>0.93333333333333335</v>
          </cell>
          <cell r="AB343">
            <v>7</v>
          </cell>
          <cell r="AC343">
            <v>0</v>
          </cell>
          <cell r="AD343">
            <v>0</v>
          </cell>
          <cell r="AF343">
            <v>0.23333333333333334</v>
          </cell>
          <cell r="AG343">
            <v>0</v>
          </cell>
          <cell r="AH343">
            <v>4</v>
          </cell>
          <cell r="AI343">
            <v>4</v>
          </cell>
          <cell r="AJ343">
            <v>4</v>
          </cell>
          <cell r="AL343">
            <v>0</v>
          </cell>
          <cell r="AM343">
            <v>0</v>
          </cell>
          <cell r="AN343">
            <v>0</v>
          </cell>
          <cell r="AP343">
            <v>3</v>
          </cell>
          <cell r="AR343">
            <v>0</v>
          </cell>
          <cell r="AS343">
            <v>0</v>
          </cell>
          <cell r="AT343">
            <v>0</v>
          </cell>
          <cell r="AU343">
            <v>0</v>
          </cell>
          <cell r="AV343">
            <v>0</v>
          </cell>
          <cell r="AW343">
            <v>0</v>
          </cell>
          <cell r="AX343">
            <v>0</v>
          </cell>
          <cell r="AZ343">
            <v>0</v>
          </cell>
          <cell r="BC343">
            <v>0</v>
          </cell>
          <cell r="BD343">
            <v>0</v>
          </cell>
        </row>
        <row r="344">
          <cell r="H344" t="str">
            <v>TR575NSTWL3AEXP</v>
          </cell>
          <cell r="I344" t="str">
            <v>ENBWX</v>
          </cell>
          <cell r="O344">
            <v>21</v>
          </cell>
          <cell r="P344">
            <v>0</v>
          </cell>
          <cell r="Q344">
            <v>0</v>
          </cell>
          <cell r="R344">
            <v>21</v>
          </cell>
          <cell r="S344">
            <v>0</v>
          </cell>
          <cell r="U344">
            <v>0</v>
          </cell>
          <cell r="V344">
            <v>0</v>
          </cell>
          <cell r="W344">
            <v>0</v>
          </cell>
          <cell r="X344">
            <v>0</v>
          </cell>
          <cell r="Y344">
            <v>0</v>
          </cell>
          <cell r="Z344">
            <v>0</v>
          </cell>
          <cell r="AA344">
            <v>0.70000000000000007</v>
          </cell>
          <cell r="AB344">
            <v>7</v>
          </cell>
          <cell r="AC344">
            <v>0</v>
          </cell>
          <cell r="AD344">
            <v>0</v>
          </cell>
          <cell r="AF344">
            <v>0.23333333333333336</v>
          </cell>
          <cell r="AG344">
            <v>4</v>
          </cell>
          <cell r="AH344">
            <v>3</v>
          </cell>
          <cell r="AI344">
            <v>3</v>
          </cell>
          <cell r="AJ344">
            <v>3</v>
          </cell>
          <cell r="AL344">
            <v>0</v>
          </cell>
          <cell r="AM344">
            <v>0</v>
          </cell>
          <cell r="AN344">
            <v>0</v>
          </cell>
          <cell r="AP344">
            <v>2</v>
          </cell>
          <cell r="AR344">
            <v>10</v>
          </cell>
          <cell r="AS344">
            <v>10</v>
          </cell>
          <cell r="AT344">
            <v>10</v>
          </cell>
          <cell r="AU344">
            <v>0</v>
          </cell>
          <cell r="AV344">
            <v>0</v>
          </cell>
          <cell r="AW344">
            <v>0</v>
          </cell>
          <cell r="AX344">
            <v>0</v>
          </cell>
          <cell r="AZ344">
            <v>0</v>
          </cell>
          <cell r="BC344">
            <v>0</v>
          </cell>
          <cell r="BD344">
            <v>0</v>
          </cell>
        </row>
        <row r="345">
          <cell r="H345" t="str">
            <v>TR575NSTWL3AEXP B</v>
          </cell>
          <cell r="I345" t="str">
            <v>ENBWX</v>
          </cell>
          <cell r="O345">
            <v>0</v>
          </cell>
          <cell r="P345">
            <v>0</v>
          </cell>
          <cell r="Q345">
            <v>0</v>
          </cell>
          <cell r="R345">
            <v>0</v>
          </cell>
          <cell r="S345">
            <v>0</v>
          </cell>
          <cell r="U345">
            <v>0</v>
          </cell>
          <cell r="V345">
            <v>9</v>
          </cell>
          <cell r="W345">
            <v>0</v>
          </cell>
          <cell r="X345">
            <v>0</v>
          </cell>
          <cell r="Y345">
            <v>0</v>
          </cell>
          <cell r="Z345">
            <v>0</v>
          </cell>
          <cell r="AA345">
            <v>2.1</v>
          </cell>
          <cell r="AB345">
            <v>7</v>
          </cell>
          <cell r="AC345">
            <v>0</v>
          </cell>
          <cell r="AD345">
            <v>0</v>
          </cell>
          <cell r="AF345">
            <v>0.23333333333333334</v>
          </cell>
          <cell r="AG345">
            <v>0</v>
          </cell>
          <cell r="AH345">
            <v>9</v>
          </cell>
          <cell r="AI345">
            <v>9</v>
          </cell>
          <cell r="AJ345">
            <v>9</v>
          </cell>
          <cell r="AL345">
            <v>0</v>
          </cell>
          <cell r="AM345">
            <v>0</v>
          </cell>
          <cell r="AN345">
            <v>0</v>
          </cell>
          <cell r="AP345">
            <v>6</v>
          </cell>
          <cell r="AR345">
            <v>7</v>
          </cell>
          <cell r="AS345">
            <v>7</v>
          </cell>
          <cell r="AT345">
            <v>7</v>
          </cell>
          <cell r="AU345">
            <v>0</v>
          </cell>
          <cell r="AV345">
            <v>0</v>
          </cell>
          <cell r="AW345">
            <v>0</v>
          </cell>
          <cell r="AX345">
            <v>0</v>
          </cell>
          <cell r="AZ345">
            <v>0</v>
          </cell>
          <cell r="BC345">
            <v>0</v>
          </cell>
          <cell r="BD345">
            <v>0</v>
          </cell>
        </row>
        <row r="346">
          <cell r="H346" t="str">
            <v>TR575NSTWLCPS</v>
          </cell>
          <cell r="I346" t="str">
            <v>EPWX</v>
          </cell>
          <cell r="O346">
            <v>0</v>
          </cell>
          <cell r="P346">
            <v>0</v>
          </cell>
          <cell r="Q346">
            <v>0</v>
          </cell>
          <cell r="R346">
            <v>0</v>
          </cell>
          <cell r="S346">
            <v>0</v>
          </cell>
          <cell r="U346">
            <v>0</v>
          </cell>
          <cell r="V346">
            <v>0</v>
          </cell>
          <cell r="W346">
            <v>0</v>
          </cell>
          <cell r="X346">
            <v>0</v>
          </cell>
          <cell r="Y346">
            <v>0</v>
          </cell>
          <cell r="Z346">
            <v>0</v>
          </cell>
          <cell r="AA346">
            <v>0</v>
          </cell>
          <cell r="AB346">
            <v>0</v>
          </cell>
          <cell r="AC346">
            <v>0</v>
          </cell>
          <cell r="AD346">
            <v>0</v>
          </cell>
          <cell r="AF346">
            <v>0</v>
          </cell>
          <cell r="AG346">
            <v>0</v>
          </cell>
          <cell r="AH346">
            <v>0</v>
          </cell>
          <cell r="AI346">
            <v>0</v>
          </cell>
          <cell r="AJ346">
            <v>0</v>
          </cell>
          <cell r="AL346">
            <v>0</v>
          </cell>
          <cell r="AM346">
            <v>0</v>
          </cell>
          <cell r="AN346">
            <v>0</v>
          </cell>
          <cell r="AP346">
            <v>0</v>
          </cell>
          <cell r="AR346">
            <v>0</v>
          </cell>
          <cell r="AS346">
            <v>0</v>
          </cell>
          <cell r="AT346">
            <v>0</v>
          </cell>
          <cell r="AU346">
            <v>0</v>
          </cell>
          <cell r="AV346">
            <v>0</v>
          </cell>
          <cell r="AW346">
            <v>0</v>
          </cell>
          <cell r="AX346">
            <v>0</v>
          </cell>
          <cell r="AZ346">
            <v>0</v>
          </cell>
          <cell r="BC346">
            <v>0</v>
          </cell>
          <cell r="BD346">
            <v>0</v>
          </cell>
        </row>
        <row r="347">
          <cell r="H347" t="str">
            <v>TR575NSTWLEXP</v>
          </cell>
          <cell r="I347" t="str">
            <v>ENWX</v>
          </cell>
          <cell r="O347">
            <v>0</v>
          </cell>
          <cell r="P347">
            <v>0</v>
          </cell>
          <cell r="Q347">
            <v>0</v>
          </cell>
          <cell r="R347">
            <v>0</v>
          </cell>
          <cell r="S347">
            <v>0</v>
          </cell>
          <cell r="U347">
            <v>0</v>
          </cell>
          <cell r="V347">
            <v>0</v>
          </cell>
          <cell r="W347">
            <v>0</v>
          </cell>
          <cell r="X347">
            <v>0</v>
          </cell>
          <cell r="Y347">
            <v>0</v>
          </cell>
          <cell r="Z347">
            <v>0</v>
          </cell>
          <cell r="AA347">
            <v>0</v>
          </cell>
          <cell r="AB347">
            <v>0</v>
          </cell>
          <cell r="AC347">
            <v>0</v>
          </cell>
          <cell r="AD347">
            <v>0</v>
          </cell>
          <cell r="AF347">
            <v>0</v>
          </cell>
          <cell r="AG347">
            <v>0</v>
          </cell>
          <cell r="AH347">
            <v>0</v>
          </cell>
          <cell r="AI347">
            <v>0</v>
          </cell>
          <cell r="AJ347">
            <v>0</v>
          </cell>
          <cell r="AL347">
            <v>0</v>
          </cell>
          <cell r="AM347">
            <v>0</v>
          </cell>
          <cell r="AN347">
            <v>0</v>
          </cell>
          <cell r="AP347">
            <v>0</v>
          </cell>
          <cell r="AR347">
            <v>0</v>
          </cell>
          <cell r="AS347">
            <v>0</v>
          </cell>
          <cell r="AT347">
            <v>0</v>
          </cell>
          <cell r="AU347">
            <v>0</v>
          </cell>
          <cell r="AV347">
            <v>0</v>
          </cell>
          <cell r="AW347">
            <v>0</v>
          </cell>
          <cell r="AX347">
            <v>0</v>
          </cell>
          <cell r="AZ347">
            <v>0</v>
          </cell>
          <cell r="BC347">
            <v>0</v>
          </cell>
          <cell r="BD347">
            <v>0</v>
          </cell>
        </row>
        <row r="348">
          <cell r="H348" t="str">
            <v>TR575NSTWVLC3AE</v>
          </cell>
          <cell r="I348" t="str">
            <v>ENBVX</v>
          </cell>
          <cell r="O348">
            <v>0</v>
          </cell>
          <cell r="P348">
            <v>0</v>
          </cell>
          <cell r="Q348">
            <v>0</v>
          </cell>
          <cell r="R348">
            <v>0</v>
          </cell>
          <cell r="S348">
            <v>0</v>
          </cell>
          <cell r="U348">
            <v>0</v>
          </cell>
          <cell r="V348">
            <v>0</v>
          </cell>
          <cell r="W348">
            <v>0</v>
          </cell>
          <cell r="X348">
            <v>0</v>
          </cell>
          <cell r="Y348">
            <v>0</v>
          </cell>
          <cell r="Z348">
            <v>0</v>
          </cell>
          <cell r="AA348">
            <v>0</v>
          </cell>
          <cell r="AB348">
            <v>0</v>
          </cell>
          <cell r="AC348">
            <v>0</v>
          </cell>
          <cell r="AD348">
            <v>0</v>
          </cell>
          <cell r="AF348">
            <v>0</v>
          </cell>
          <cell r="AG348">
            <v>0</v>
          </cell>
          <cell r="AH348">
            <v>0</v>
          </cell>
          <cell r="AI348">
            <v>0</v>
          </cell>
          <cell r="AJ348">
            <v>0</v>
          </cell>
          <cell r="AL348">
            <v>0</v>
          </cell>
          <cell r="AM348">
            <v>0</v>
          </cell>
          <cell r="AN348">
            <v>0</v>
          </cell>
          <cell r="AP348">
            <v>0</v>
          </cell>
          <cell r="AR348">
            <v>0</v>
          </cell>
          <cell r="AS348">
            <v>0</v>
          </cell>
          <cell r="AT348">
            <v>0</v>
          </cell>
          <cell r="AU348">
            <v>0</v>
          </cell>
          <cell r="AV348">
            <v>0</v>
          </cell>
          <cell r="AW348">
            <v>0</v>
          </cell>
          <cell r="AX348">
            <v>0</v>
          </cell>
          <cell r="AZ348">
            <v>0</v>
          </cell>
          <cell r="BC348">
            <v>0</v>
          </cell>
          <cell r="BD348">
            <v>0</v>
          </cell>
        </row>
        <row r="349">
          <cell r="H349" t="str">
            <v>TR575NSTWVLC3AE B</v>
          </cell>
          <cell r="I349" t="str">
            <v>ENBVX</v>
          </cell>
          <cell r="O349">
            <v>0</v>
          </cell>
          <cell r="P349">
            <v>0</v>
          </cell>
          <cell r="Q349">
            <v>0</v>
          </cell>
          <cell r="R349">
            <v>0</v>
          </cell>
          <cell r="S349">
            <v>0</v>
          </cell>
          <cell r="U349">
            <v>0</v>
          </cell>
          <cell r="V349">
            <v>12</v>
          </cell>
          <cell r="W349">
            <v>0</v>
          </cell>
          <cell r="X349">
            <v>0</v>
          </cell>
          <cell r="Y349">
            <v>0</v>
          </cell>
          <cell r="Z349">
            <v>0</v>
          </cell>
          <cell r="AA349">
            <v>2.8000000000000003</v>
          </cell>
          <cell r="AB349">
            <v>7</v>
          </cell>
          <cell r="AC349">
            <v>0</v>
          </cell>
          <cell r="AD349">
            <v>0</v>
          </cell>
          <cell r="AF349">
            <v>0.23333333333333336</v>
          </cell>
          <cell r="AG349">
            <v>0</v>
          </cell>
          <cell r="AH349">
            <v>12</v>
          </cell>
          <cell r="AI349">
            <v>12</v>
          </cell>
          <cell r="AJ349">
            <v>12</v>
          </cell>
          <cell r="AL349">
            <v>0</v>
          </cell>
          <cell r="AM349">
            <v>0</v>
          </cell>
          <cell r="AN349">
            <v>0</v>
          </cell>
          <cell r="AP349">
            <v>8</v>
          </cell>
          <cell r="AR349">
            <v>21</v>
          </cell>
          <cell r="AS349">
            <v>21</v>
          </cell>
          <cell r="AT349">
            <v>21</v>
          </cell>
          <cell r="AU349">
            <v>0</v>
          </cell>
          <cell r="AV349">
            <v>0</v>
          </cell>
          <cell r="AW349">
            <v>0</v>
          </cell>
          <cell r="AX349">
            <v>0</v>
          </cell>
          <cell r="AZ349">
            <v>0</v>
          </cell>
          <cell r="BC349">
            <v>0</v>
          </cell>
          <cell r="BD349">
            <v>0</v>
          </cell>
        </row>
        <row r="350">
          <cell r="H350" t="str">
            <v>TR575NWRPSCRPT</v>
          </cell>
          <cell r="I350" t="str">
            <v>ENRT</v>
          </cell>
          <cell r="O350">
            <v>0</v>
          </cell>
          <cell r="P350">
            <v>0</v>
          </cell>
          <cell r="Q350">
            <v>0</v>
          </cell>
          <cell r="R350">
            <v>0</v>
          </cell>
          <cell r="S350">
            <v>0</v>
          </cell>
          <cell r="U350">
            <v>0</v>
          </cell>
          <cell r="V350">
            <v>0</v>
          </cell>
          <cell r="W350">
            <v>0</v>
          </cell>
          <cell r="X350">
            <v>0</v>
          </cell>
          <cell r="Y350">
            <v>0</v>
          </cell>
          <cell r="Z350">
            <v>0</v>
          </cell>
          <cell r="AA350">
            <v>0</v>
          </cell>
          <cell r="AB350">
            <v>0</v>
          </cell>
          <cell r="AC350">
            <v>0</v>
          </cell>
          <cell r="AD350">
            <v>0</v>
          </cell>
          <cell r="AF350">
            <v>0</v>
          </cell>
          <cell r="AG350">
            <v>0</v>
          </cell>
          <cell r="AH350">
            <v>0</v>
          </cell>
          <cell r="AI350">
            <v>0</v>
          </cell>
          <cell r="AJ350">
            <v>0</v>
          </cell>
          <cell r="AL350">
            <v>0</v>
          </cell>
          <cell r="AM350">
            <v>0</v>
          </cell>
          <cell r="AN350">
            <v>0</v>
          </cell>
          <cell r="AP350">
            <v>0</v>
          </cell>
          <cell r="AR350">
            <v>0</v>
          </cell>
          <cell r="AS350">
            <v>0</v>
          </cell>
          <cell r="AT350">
            <v>0</v>
          </cell>
          <cell r="AU350">
            <v>0</v>
          </cell>
          <cell r="AV350">
            <v>0</v>
          </cell>
          <cell r="AW350">
            <v>0</v>
          </cell>
          <cell r="AX350">
            <v>0</v>
          </cell>
          <cell r="AZ350">
            <v>0</v>
          </cell>
          <cell r="BC350">
            <v>0</v>
          </cell>
          <cell r="BD350">
            <v>0</v>
          </cell>
        </row>
        <row r="351">
          <cell r="H351" t="str">
            <v>TR585NBPLTEXP</v>
          </cell>
          <cell r="I351" t="str">
            <v>PNBX</v>
          </cell>
          <cell r="O351">
            <v>0</v>
          </cell>
          <cell r="P351">
            <v>0</v>
          </cell>
          <cell r="Q351">
            <v>0</v>
          </cell>
          <cell r="R351">
            <v>0</v>
          </cell>
          <cell r="S351">
            <v>0</v>
          </cell>
          <cell r="U351">
            <v>0</v>
          </cell>
          <cell r="V351">
            <v>0</v>
          </cell>
          <cell r="W351">
            <v>0</v>
          </cell>
          <cell r="X351">
            <v>0</v>
          </cell>
          <cell r="Y351">
            <v>0</v>
          </cell>
          <cell r="Z351">
            <v>0</v>
          </cell>
          <cell r="AA351">
            <v>0</v>
          </cell>
          <cell r="AB351">
            <v>0</v>
          </cell>
          <cell r="AC351">
            <v>0</v>
          </cell>
          <cell r="AD351">
            <v>0</v>
          </cell>
          <cell r="AF351">
            <v>0</v>
          </cell>
          <cell r="AG351">
            <v>0</v>
          </cell>
          <cell r="AH351">
            <v>0</v>
          </cell>
          <cell r="AI351">
            <v>0</v>
          </cell>
          <cell r="AJ351">
            <v>0</v>
          </cell>
          <cell r="AL351">
            <v>0</v>
          </cell>
          <cell r="AM351">
            <v>0</v>
          </cell>
          <cell r="AN351">
            <v>0</v>
          </cell>
          <cell r="AP351">
            <v>0</v>
          </cell>
          <cell r="AR351">
            <v>0</v>
          </cell>
          <cell r="AS351">
            <v>0</v>
          </cell>
          <cell r="AT351">
            <v>0</v>
          </cell>
          <cell r="AU351">
            <v>0</v>
          </cell>
          <cell r="AV351">
            <v>0</v>
          </cell>
          <cell r="AW351">
            <v>0</v>
          </cell>
          <cell r="AX351">
            <v>0</v>
          </cell>
          <cell r="AZ351">
            <v>0</v>
          </cell>
          <cell r="BC351">
            <v>0</v>
          </cell>
          <cell r="BD351">
            <v>0</v>
          </cell>
        </row>
        <row r="352">
          <cell r="H352" t="str">
            <v>TR585NST-IRAN</v>
          </cell>
          <cell r="I352" t="str">
            <v>PNCI</v>
          </cell>
          <cell r="O352">
            <v>2</v>
          </cell>
          <cell r="P352">
            <v>0</v>
          </cell>
          <cell r="Q352">
            <v>0</v>
          </cell>
          <cell r="R352">
            <v>0</v>
          </cell>
          <cell r="S352">
            <v>2</v>
          </cell>
          <cell r="U352">
            <v>0.33333333333333331</v>
          </cell>
          <cell r="V352">
            <v>9</v>
          </cell>
          <cell r="W352">
            <v>0</v>
          </cell>
          <cell r="X352">
            <v>6</v>
          </cell>
          <cell r="Y352">
            <v>6</v>
          </cell>
          <cell r="Z352">
            <v>6</v>
          </cell>
          <cell r="AA352">
            <v>2.5666666666666664</v>
          </cell>
          <cell r="AB352">
            <v>7</v>
          </cell>
          <cell r="AC352">
            <v>2</v>
          </cell>
          <cell r="AD352">
            <v>5</v>
          </cell>
          <cell r="AF352">
            <v>0.23333333333333331</v>
          </cell>
          <cell r="AG352">
            <v>11</v>
          </cell>
          <cell r="AH352">
            <v>11</v>
          </cell>
          <cell r="AI352">
            <v>11</v>
          </cell>
          <cell r="AJ352">
            <v>11</v>
          </cell>
          <cell r="AL352">
            <v>0</v>
          </cell>
          <cell r="AM352">
            <v>2</v>
          </cell>
          <cell r="AN352">
            <v>30</v>
          </cell>
          <cell r="AP352">
            <v>7</v>
          </cell>
          <cell r="AR352">
            <v>2</v>
          </cell>
          <cell r="AS352">
            <v>2</v>
          </cell>
          <cell r="AT352">
            <v>2</v>
          </cell>
          <cell r="AU352">
            <v>0</v>
          </cell>
          <cell r="AV352">
            <v>0</v>
          </cell>
          <cell r="AW352">
            <v>2</v>
          </cell>
          <cell r="AX352">
            <v>0</v>
          </cell>
          <cell r="AZ352">
            <v>0</v>
          </cell>
          <cell r="BC352">
            <v>0</v>
          </cell>
          <cell r="BD352">
            <v>0</v>
          </cell>
        </row>
        <row r="353">
          <cell r="H353" t="str">
            <v>TR585NST-SYRIA</v>
          </cell>
          <cell r="I353" t="str">
            <v>PNS</v>
          </cell>
          <cell r="O353">
            <v>0</v>
          </cell>
          <cell r="P353">
            <v>0</v>
          </cell>
          <cell r="Q353">
            <v>16</v>
          </cell>
          <cell r="R353">
            <v>16</v>
          </cell>
          <cell r="S353">
            <v>0</v>
          </cell>
          <cell r="U353">
            <v>0</v>
          </cell>
          <cell r="V353">
            <v>87</v>
          </cell>
          <cell r="W353">
            <v>0</v>
          </cell>
          <cell r="X353">
            <v>38</v>
          </cell>
          <cell r="Y353">
            <v>38</v>
          </cell>
          <cell r="Z353">
            <v>38</v>
          </cell>
          <cell r="AA353">
            <v>18.900000000000002</v>
          </cell>
          <cell r="AB353">
            <v>7</v>
          </cell>
          <cell r="AC353">
            <v>0</v>
          </cell>
          <cell r="AD353">
            <v>0</v>
          </cell>
          <cell r="AF353">
            <v>0.23333333333333336</v>
          </cell>
          <cell r="AG353">
            <v>0</v>
          </cell>
          <cell r="AH353">
            <v>81</v>
          </cell>
          <cell r="AI353">
            <v>81</v>
          </cell>
          <cell r="AJ353">
            <v>81</v>
          </cell>
          <cell r="AL353">
            <v>0</v>
          </cell>
          <cell r="AM353">
            <v>0</v>
          </cell>
          <cell r="AN353">
            <v>0</v>
          </cell>
          <cell r="AP353">
            <v>53</v>
          </cell>
          <cell r="AR353">
            <v>27</v>
          </cell>
          <cell r="AS353">
            <v>27</v>
          </cell>
          <cell r="AT353">
            <v>27</v>
          </cell>
          <cell r="AU353">
            <v>0</v>
          </cell>
          <cell r="AV353">
            <v>0</v>
          </cell>
          <cell r="AW353">
            <v>0</v>
          </cell>
          <cell r="AX353">
            <v>0</v>
          </cell>
          <cell r="AZ353">
            <v>0</v>
          </cell>
          <cell r="BC353">
            <v>0</v>
          </cell>
          <cell r="BD353">
            <v>0</v>
          </cell>
        </row>
        <row r="354">
          <cell r="H354" t="str">
            <v>TR595NSTCRPSER</v>
          </cell>
          <cell r="I354" t="str">
            <v>CNPX</v>
          </cell>
          <cell r="O354">
            <v>0</v>
          </cell>
          <cell r="P354">
            <v>0</v>
          </cell>
          <cell r="Q354">
            <v>0</v>
          </cell>
          <cell r="R354">
            <v>0</v>
          </cell>
          <cell r="S354">
            <v>0</v>
          </cell>
          <cell r="U354">
            <v>0</v>
          </cell>
          <cell r="V354">
            <v>0</v>
          </cell>
          <cell r="W354">
            <v>0</v>
          </cell>
          <cell r="X354">
            <v>0</v>
          </cell>
          <cell r="Y354">
            <v>0</v>
          </cell>
          <cell r="Z354">
            <v>0</v>
          </cell>
          <cell r="AA354">
            <v>0</v>
          </cell>
          <cell r="AB354">
            <v>0</v>
          </cell>
          <cell r="AC354">
            <v>0</v>
          </cell>
          <cell r="AD354">
            <v>0</v>
          </cell>
          <cell r="AF354">
            <v>0</v>
          </cell>
          <cell r="AG354">
            <v>7</v>
          </cell>
          <cell r="AH354">
            <v>0</v>
          </cell>
          <cell r="AI354">
            <v>0</v>
          </cell>
          <cell r="AJ354">
            <v>0</v>
          </cell>
          <cell r="AL354">
            <v>0</v>
          </cell>
          <cell r="AM354">
            <v>0</v>
          </cell>
          <cell r="AN354">
            <v>0</v>
          </cell>
          <cell r="AP354">
            <v>0</v>
          </cell>
          <cell r="AR354">
            <v>0</v>
          </cell>
          <cell r="AS354">
            <v>0</v>
          </cell>
          <cell r="AT354">
            <v>0</v>
          </cell>
          <cell r="AU354">
            <v>0</v>
          </cell>
          <cell r="AV354">
            <v>0</v>
          </cell>
          <cell r="AW354">
            <v>0</v>
          </cell>
          <cell r="AX354">
            <v>0</v>
          </cell>
          <cell r="AZ354">
            <v>0</v>
          </cell>
          <cell r="BC354">
            <v>0</v>
          </cell>
          <cell r="BD354">
            <v>0</v>
          </cell>
        </row>
        <row r="355">
          <cell r="H355" t="str">
            <v>TR595NSTFTL3AD NM</v>
          </cell>
          <cell r="I355" t="str">
            <v>NEW</v>
          </cell>
          <cell r="O355">
            <v>0</v>
          </cell>
          <cell r="P355">
            <v>0</v>
          </cell>
          <cell r="Q355">
            <v>0</v>
          </cell>
          <cell r="R355">
            <v>7</v>
          </cell>
          <cell r="S355">
            <v>0</v>
          </cell>
          <cell r="U355">
            <v>0</v>
          </cell>
          <cell r="V355">
            <v>0</v>
          </cell>
          <cell r="W355">
            <v>0</v>
          </cell>
          <cell r="X355">
            <v>0</v>
          </cell>
          <cell r="Y355">
            <v>0</v>
          </cell>
          <cell r="Z355">
            <v>0</v>
          </cell>
          <cell r="AA355">
            <v>0</v>
          </cell>
          <cell r="AB355">
            <v>0</v>
          </cell>
          <cell r="AC355">
            <v>0</v>
          </cell>
          <cell r="AD355">
            <v>0</v>
          </cell>
          <cell r="AF355">
            <v>0</v>
          </cell>
          <cell r="AG355">
            <v>0</v>
          </cell>
          <cell r="AH355">
            <v>0</v>
          </cell>
          <cell r="AI355">
            <v>0</v>
          </cell>
          <cell r="AJ355">
            <v>0</v>
          </cell>
          <cell r="AL355">
            <v>0</v>
          </cell>
          <cell r="AM355">
            <v>0</v>
          </cell>
          <cell r="AN355">
            <v>0</v>
          </cell>
          <cell r="AP355">
            <v>0</v>
          </cell>
          <cell r="AR355">
            <v>0</v>
          </cell>
          <cell r="AS355">
            <v>0</v>
          </cell>
          <cell r="AT355">
            <v>0</v>
          </cell>
          <cell r="AU355">
            <v>0</v>
          </cell>
          <cell r="AV355">
            <v>0</v>
          </cell>
          <cell r="AW355">
            <v>0</v>
          </cell>
          <cell r="AX355">
            <v>0</v>
          </cell>
          <cell r="AZ355">
            <v>0</v>
          </cell>
          <cell r="BC355">
            <v>0</v>
          </cell>
          <cell r="BD355">
            <v>0</v>
          </cell>
        </row>
        <row r="356">
          <cell r="H356" t="str">
            <v>TR595NSTFTL3AD NM B</v>
          </cell>
          <cell r="I356" t="str">
            <v>NEW</v>
          </cell>
          <cell r="O356">
            <v>0</v>
          </cell>
          <cell r="P356">
            <v>0</v>
          </cell>
          <cell r="Q356">
            <v>0</v>
          </cell>
          <cell r="R356">
            <v>0</v>
          </cell>
          <cell r="S356">
            <v>0</v>
          </cell>
          <cell r="U356">
            <v>0</v>
          </cell>
          <cell r="V356">
            <v>9</v>
          </cell>
          <cell r="W356">
            <v>0</v>
          </cell>
          <cell r="X356">
            <v>0</v>
          </cell>
          <cell r="Y356">
            <v>0</v>
          </cell>
          <cell r="Z356">
            <v>0</v>
          </cell>
          <cell r="AA356">
            <v>2.1</v>
          </cell>
          <cell r="AB356">
            <v>7</v>
          </cell>
          <cell r="AC356">
            <v>0</v>
          </cell>
          <cell r="AD356">
            <v>0</v>
          </cell>
          <cell r="AF356">
            <v>0.23333333333333334</v>
          </cell>
          <cell r="AG356">
            <v>0</v>
          </cell>
          <cell r="AH356">
            <v>9</v>
          </cell>
          <cell r="AI356">
            <v>9</v>
          </cell>
          <cell r="AJ356">
            <v>9</v>
          </cell>
          <cell r="AL356">
            <v>0</v>
          </cell>
          <cell r="AM356">
            <v>0</v>
          </cell>
          <cell r="AN356">
            <v>0</v>
          </cell>
          <cell r="AP356">
            <v>6</v>
          </cell>
          <cell r="AR356">
            <v>7</v>
          </cell>
          <cell r="AS356">
            <v>7</v>
          </cell>
          <cell r="AT356">
            <v>7</v>
          </cell>
          <cell r="AU356">
            <v>0</v>
          </cell>
          <cell r="AV356">
            <v>0</v>
          </cell>
          <cell r="AW356">
            <v>0</v>
          </cell>
          <cell r="AX356">
            <v>0</v>
          </cell>
          <cell r="AZ356">
            <v>0</v>
          </cell>
          <cell r="BC356">
            <v>0</v>
          </cell>
          <cell r="BD356">
            <v>0</v>
          </cell>
        </row>
        <row r="357">
          <cell r="H357" t="str">
            <v>TR595NST-LTEXP</v>
          </cell>
          <cell r="I357" t="str">
            <v>CNLX</v>
          </cell>
          <cell r="O357">
            <v>21</v>
          </cell>
          <cell r="P357">
            <v>35</v>
          </cell>
          <cell r="Q357">
            <v>0</v>
          </cell>
          <cell r="R357">
            <v>21</v>
          </cell>
          <cell r="S357">
            <v>0</v>
          </cell>
          <cell r="U357">
            <v>0</v>
          </cell>
          <cell r="V357">
            <v>0</v>
          </cell>
          <cell r="W357">
            <v>0</v>
          </cell>
          <cell r="X357">
            <v>0</v>
          </cell>
          <cell r="Y357">
            <v>0</v>
          </cell>
          <cell r="Z357">
            <v>0</v>
          </cell>
          <cell r="AA357">
            <v>0</v>
          </cell>
          <cell r="AB357">
            <v>0</v>
          </cell>
          <cell r="AC357">
            <v>0</v>
          </cell>
          <cell r="AD357">
            <v>0</v>
          </cell>
          <cell r="AF357">
            <v>0</v>
          </cell>
          <cell r="AG357">
            <v>14</v>
          </cell>
          <cell r="AH357">
            <v>0</v>
          </cell>
          <cell r="AI357">
            <v>0</v>
          </cell>
          <cell r="AJ357">
            <v>0</v>
          </cell>
          <cell r="AL357">
            <v>0</v>
          </cell>
          <cell r="AM357">
            <v>0</v>
          </cell>
          <cell r="AN357">
            <v>0</v>
          </cell>
          <cell r="AP357">
            <v>0</v>
          </cell>
          <cell r="AR357">
            <v>0</v>
          </cell>
          <cell r="AS357">
            <v>0</v>
          </cell>
          <cell r="AT357">
            <v>0</v>
          </cell>
          <cell r="AU357">
            <v>0</v>
          </cell>
          <cell r="AV357">
            <v>0</v>
          </cell>
          <cell r="AW357">
            <v>0</v>
          </cell>
          <cell r="AX357">
            <v>0</v>
          </cell>
          <cell r="AZ357">
            <v>0</v>
          </cell>
          <cell r="BC357">
            <v>0</v>
          </cell>
          <cell r="BD357">
            <v>0</v>
          </cell>
        </row>
        <row r="358">
          <cell r="H358" t="str">
            <v>TR595NST-LTEXP B</v>
          </cell>
          <cell r="I358" t="str">
            <v>CNLX</v>
          </cell>
          <cell r="O358">
            <v>0</v>
          </cell>
          <cell r="P358">
            <v>0</v>
          </cell>
          <cell r="Q358">
            <v>0</v>
          </cell>
          <cell r="R358">
            <v>0</v>
          </cell>
          <cell r="S358">
            <v>0</v>
          </cell>
          <cell r="U358">
            <v>0</v>
          </cell>
          <cell r="V358">
            <v>9</v>
          </cell>
          <cell r="W358">
            <v>0</v>
          </cell>
          <cell r="X358">
            <v>14</v>
          </cell>
          <cell r="Y358">
            <v>14</v>
          </cell>
          <cell r="Z358">
            <v>14</v>
          </cell>
          <cell r="AA358">
            <v>2.1</v>
          </cell>
          <cell r="AB358">
            <v>7</v>
          </cell>
          <cell r="AC358">
            <v>0</v>
          </cell>
          <cell r="AD358">
            <v>0</v>
          </cell>
          <cell r="AF358">
            <v>0.23333333333333334</v>
          </cell>
          <cell r="AG358">
            <v>0</v>
          </cell>
          <cell r="AH358">
            <v>9</v>
          </cell>
          <cell r="AI358">
            <v>9</v>
          </cell>
          <cell r="AJ358">
            <v>9</v>
          </cell>
          <cell r="AL358">
            <v>0</v>
          </cell>
          <cell r="AM358">
            <v>0</v>
          </cell>
          <cell r="AN358">
            <v>0</v>
          </cell>
          <cell r="AP358">
            <v>6</v>
          </cell>
          <cell r="AR358">
            <v>7</v>
          </cell>
          <cell r="AS358">
            <v>7</v>
          </cell>
          <cell r="AT358">
            <v>7</v>
          </cell>
          <cell r="AU358">
            <v>0</v>
          </cell>
          <cell r="AV358">
            <v>0</v>
          </cell>
          <cell r="AW358">
            <v>0</v>
          </cell>
          <cell r="AX358">
            <v>0</v>
          </cell>
          <cell r="AZ358">
            <v>0</v>
          </cell>
          <cell r="BC358">
            <v>0</v>
          </cell>
          <cell r="BD358">
            <v>0</v>
          </cell>
        </row>
        <row r="359">
          <cell r="H359" t="str">
            <v>TR595NSTRPFLO3ASER</v>
          </cell>
          <cell r="I359" t="str">
            <v>CNSX</v>
          </cell>
          <cell r="O359">
            <v>0</v>
          </cell>
          <cell r="P359">
            <v>2</v>
          </cell>
          <cell r="Q359">
            <v>0</v>
          </cell>
          <cell r="R359">
            <v>0</v>
          </cell>
          <cell r="S359">
            <v>0</v>
          </cell>
          <cell r="U359">
            <v>0</v>
          </cell>
          <cell r="V359">
            <v>5</v>
          </cell>
          <cell r="W359">
            <v>0</v>
          </cell>
          <cell r="X359">
            <v>0</v>
          </cell>
          <cell r="Y359">
            <v>0</v>
          </cell>
          <cell r="Z359">
            <v>0</v>
          </cell>
          <cell r="AA359">
            <v>0.93333333333333335</v>
          </cell>
          <cell r="AB359">
            <v>7</v>
          </cell>
          <cell r="AC359">
            <v>0</v>
          </cell>
          <cell r="AD359">
            <v>0</v>
          </cell>
          <cell r="AF359">
            <v>0.23333333333333334</v>
          </cell>
          <cell r="AG359">
            <v>0</v>
          </cell>
          <cell r="AH359">
            <v>4</v>
          </cell>
          <cell r="AI359">
            <v>4</v>
          </cell>
          <cell r="AJ359">
            <v>4</v>
          </cell>
          <cell r="AL359">
            <v>0</v>
          </cell>
          <cell r="AM359">
            <v>0</v>
          </cell>
          <cell r="AN359">
            <v>0</v>
          </cell>
          <cell r="AP359">
            <v>3</v>
          </cell>
          <cell r="AR359">
            <v>0</v>
          </cell>
          <cell r="AS359">
            <v>0</v>
          </cell>
          <cell r="AT359">
            <v>0</v>
          </cell>
          <cell r="AU359">
            <v>0</v>
          </cell>
          <cell r="AV359">
            <v>0</v>
          </cell>
          <cell r="AW359">
            <v>0</v>
          </cell>
          <cell r="AX359">
            <v>0</v>
          </cell>
          <cell r="AZ359">
            <v>0</v>
          </cell>
          <cell r="BC359">
            <v>0</v>
          </cell>
          <cell r="BD359">
            <v>0</v>
          </cell>
        </row>
        <row r="360">
          <cell r="H360" t="str">
            <v>TR595NSTRPSFLOF3AD NM</v>
          </cell>
          <cell r="I360" t="str">
            <v>NLTCF</v>
          </cell>
          <cell r="O360">
            <v>0</v>
          </cell>
          <cell r="P360">
            <v>0</v>
          </cell>
          <cell r="Q360">
            <v>0</v>
          </cell>
          <cell r="R360">
            <v>0</v>
          </cell>
          <cell r="S360">
            <v>0</v>
          </cell>
          <cell r="U360">
            <v>0</v>
          </cell>
          <cell r="V360">
            <v>0</v>
          </cell>
          <cell r="W360">
            <v>0</v>
          </cell>
          <cell r="X360">
            <v>0</v>
          </cell>
          <cell r="Y360">
            <v>0</v>
          </cell>
          <cell r="Z360">
            <v>0</v>
          </cell>
          <cell r="AA360">
            <v>0</v>
          </cell>
          <cell r="AB360">
            <v>0</v>
          </cell>
          <cell r="AC360">
            <v>0</v>
          </cell>
          <cell r="AD360">
            <v>0</v>
          </cell>
          <cell r="AF360">
            <v>0</v>
          </cell>
          <cell r="AG360">
            <v>0</v>
          </cell>
          <cell r="AH360">
            <v>0</v>
          </cell>
          <cell r="AI360">
            <v>0</v>
          </cell>
          <cell r="AJ360">
            <v>0</v>
          </cell>
          <cell r="AL360">
            <v>0</v>
          </cell>
          <cell r="AM360">
            <v>0</v>
          </cell>
          <cell r="AN360">
            <v>0</v>
          </cell>
          <cell r="AP360">
            <v>0</v>
          </cell>
          <cell r="AR360">
            <v>0</v>
          </cell>
          <cell r="AS360">
            <v>0</v>
          </cell>
          <cell r="AT360">
            <v>0</v>
          </cell>
          <cell r="AU360">
            <v>0</v>
          </cell>
          <cell r="AV360">
            <v>0</v>
          </cell>
          <cell r="AW360">
            <v>0</v>
          </cell>
          <cell r="AX360">
            <v>0</v>
          </cell>
          <cell r="AZ360">
            <v>0</v>
          </cell>
          <cell r="BC360">
            <v>0</v>
          </cell>
          <cell r="BD360">
            <v>0</v>
          </cell>
        </row>
        <row r="361">
          <cell r="H361" t="str">
            <v>TRSACTOR NM</v>
          </cell>
          <cell r="I361" t="str">
            <v>NSS</v>
          </cell>
          <cell r="O361">
            <v>0</v>
          </cell>
          <cell r="P361">
            <v>0</v>
          </cell>
          <cell r="Q361">
            <v>0</v>
          </cell>
          <cell r="R361">
            <v>0</v>
          </cell>
          <cell r="S361">
            <v>0</v>
          </cell>
          <cell r="U361">
            <v>0</v>
          </cell>
          <cell r="V361">
            <v>0</v>
          </cell>
          <cell r="W361">
            <v>0</v>
          </cell>
          <cell r="X361">
            <v>0</v>
          </cell>
          <cell r="Y361">
            <v>0</v>
          </cell>
          <cell r="Z361">
            <v>0</v>
          </cell>
          <cell r="AA361">
            <v>0</v>
          </cell>
          <cell r="AB361">
            <v>0</v>
          </cell>
          <cell r="AC361">
            <v>0</v>
          </cell>
          <cell r="AD361">
            <v>0</v>
          </cell>
          <cell r="AF361">
            <v>0</v>
          </cell>
          <cell r="AG361">
            <v>0</v>
          </cell>
          <cell r="AH361">
            <v>0</v>
          </cell>
          <cell r="AI361">
            <v>0</v>
          </cell>
          <cell r="AJ361">
            <v>0</v>
          </cell>
          <cell r="AL361">
            <v>0</v>
          </cell>
          <cell r="AM361">
            <v>0</v>
          </cell>
          <cell r="AN361">
            <v>0</v>
          </cell>
          <cell r="AP361">
            <v>0</v>
          </cell>
          <cell r="AR361">
            <v>0</v>
          </cell>
          <cell r="AS361">
            <v>0</v>
          </cell>
          <cell r="AT361">
            <v>0</v>
          </cell>
          <cell r="AU361">
            <v>0</v>
          </cell>
          <cell r="AV361">
            <v>0</v>
          </cell>
          <cell r="AW361">
            <v>0</v>
          </cell>
          <cell r="AX361">
            <v>0</v>
          </cell>
          <cell r="AZ361">
            <v>0</v>
          </cell>
          <cell r="BC361">
            <v>0</v>
          </cell>
          <cell r="BD361">
            <v>0</v>
          </cell>
        </row>
        <row r="362">
          <cell r="H362" t="str">
            <v>271.00819.0102</v>
          </cell>
          <cell r="I362" t="str">
            <v>RPC</v>
          </cell>
          <cell r="O362">
            <v>0</v>
          </cell>
          <cell r="P362">
            <v>0</v>
          </cell>
          <cell r="Q362">
            <v>2</v>
          </cell>
          <cell r="R362">
            <v>2</v>
          </cell>
          <cell r="S362">
            <v>0</v>
          </cell>
          <cell r="U362">
            <v>0</v>
          </cell>
          <cell r="V362">
            <v>0</v>
          </cell>
          <cell r="W362">
            <v>0</v>
          </cell>
          <cell r="X362">
            <v>0</v>
          </cell>
          <cell r="Y362">
            <v>0</v>
          </cell>
          <cell r="Z362">
            <v>0</v>
          </cell>
          <cell r="AA362">
            <v>1.6333333333333333</v>
          </cell>
          <cell r="AB362">
            <v>7</v>
          </cell>
          <cell r="AC362">
            <v>0</v>
          </cell>
          <cell r="AD362">
            <v>0</v>
          </cell>
          <cell r="AF362">
            <v>0.23333333333333334</v>
          </cell>
          <cell r="AG362">
            <v>9</v>
          </cell>
          <cell r="AH362">
            <v>7</v>
          </cell>
          <cell r="AI362">
            <v>7</v>
          </cell>
          <cell r="AJ362">
            <v>7</v>
          </cell>
          <cell r="AL362">
            <v>0</v>
          </cell>
          <cell r="AM362">
            <v>0</v>
          </cell>
          <cell r="AN362">
            <v>0</v>
          </cell>
          <cell r="AP362">
            <v>5</v>
          </cell>
          <cell r="AR362">
            <v>3</v>
          </cell>
          <cell r="AS362">
            <v>3</v>
          </cell>
          <cell r="AT362">
            <v>3</v>
          </cell>
          <cell r="AU362">
            <v>0</v>
          </cell>
          <cell r="AV362">
            <v>0</v>
          </cell>
          <cell r="AW362">
            <v>0</v>
          </cell>
          <cell r="AX362">
            <v>0</v>
          </cell>
          <cell r="AZ362">
            <v>0</v>
          </cell>
          <cell r="BC362">
            <v>0</v>
          </cell>
          <cell r="BD362">
            <v>0</v>
          </cell>
        </row>
        <row r="363">
          <cell r="H363" t="str">
            <v>271.00819.0609</v>
          </cell>
          <cell r="I363" t="str">
            <v>PSB</v>
          </cell>
          <cell r="O363">
            <v>0</v>
          </cell>
          <cell r="P363">
            <v>0</v>
          </cell>
          <cell r="Q363">
            <v>0</v>
          </cell>
          <cell r="R363">
            <v>0</v>
          </cell>
          <cell r="S363">
            <v>0</v>
          </cell>
          <cell r="U363">
            <v>0</v>
          </cell>
          <cell r="V363">
            <v>0</v>
          </cell>
          <cell r="W363">
            <v>0</v>
          </cell>
          <cell r="X363">
            <v>0</v>
          </cell>
          <cell r="Y363">
            <v>0</v>
          </cell>
          <cell r="Z363">
            <v>0</v>
          </cell>
          <cell r="AA363">
            <v>0</v>
          </cell>
          <cell r="AB363">
            <v>0</v>
          </cell>
          <cell r="AC363">
            <v>0</v>
          </cell>
          <cell r="AD363">
            <v>0</v>
          </cell>
          <cell r="AF363">
            <v>0</v>
          </cell>
          <cell r="AG363">
            <v>0</v>
          </cell>
          <cell r="AH363">
            <v>0</v>
          </cell>
          <cell r="AI363">
            <v>0</v>
          </cell>
          <cell r="AJ363">
            <v>0</v>
          </cell>
          <cell r="AL363">
            <v>0</v>
          </cell>
          <cell r="AM363">
            <v>0</v>
          </cell>
          <cell r="AN363">
            <v>0</v>
          </cell>
          <cell r="AP363">
            <v>0</v>
          </cell>
          <cell r="AR363">
            <v>0</v>
          </cell>
          <cell r="AS363">
            <v>0</v>
          </cell>
          <cell r="AT363">
            <v>0</v>
          </cell>
          <cell r="AU363">
            <v>0</v>
          </cell>
          <cell r="AV363">
            <v>0</v>
          </cell>
          <cell r="AW363">
            <v>0</v>
          </cell>
          <cell r="AX363">
            <v>0</v>
          </cell>
          <cell r="AZ363">
            <v>0</v>
          </cell>
          <cell r="BC363">
            <v>0</v>
          </cell>
          <cell r="BD363">
            <v>0</v>
          </cell>
        </row>
        <row r="364">
          <cell r="H364" t="str">
            <v>271.00830.0108</v>
          </cell>
          <cell r="I364" t="str">
            <v>R30T</v>
          </cell>
          <cell r="O364">
            <v>0</v>
          </cell>
          <cell r="P364">
            <v>0</v>
          </cell>
          <cell r="Q364">
            <v>0</v>
          </cell>
          <cell r="R364">
            <v>0</v>
          </cell>
          <cell r="S364">
            <v>0</v>
          </cell>
          <cell r="U364">
            <v>0</v>
          </cell>
          <cell r="V364">
            <v>0</v>
          </cell>
          <cell r="W364">
            <v>0</v>
          </cell>
          <cell r="X364">
            <v>0</v>
          </cell>
          <cell r="Y364">
            <v>0</v>
          </cell>
          <cell r="Z364">
            <v>0</v>
          </cell>
          <cell r="AA364">
            <v>0</v>
          </cell>
          <cell r="AB364">
            <v>0</v>
          </cell>
          <cell r="AC364">
            <v>0</v>
          </cell>
          <cell r="AD364">
            <v>0</v>
          </cell>
          <cell r="AF364">
            <v>0</v>
          </cell>
          <cell r="AG364">
            <v>0</v>
          </cell>
          <cell r="AH364">
            <v>0</v>
          </cell>
          <cell r="AI364">
            <v>0</v>
          </cell>
          <cell r="AJ364">
            <v>0</v>
          </cell>
          <cell r="AL364">
            <v>0</v>
          </cell>
          <cell r="AM364">
            <v>0</v>
          </cell>
          <cell r="AN364">
            <v>0</v>
          </cell>
          <cell r="AP364">
            <v>0</v>
          </cell>
          <cell r="AR364">
            <v>0</v>
          </cell>
          <cell r="AS364">
            <v>0</v>
          </cell>
          <cell r="AT364">
            <v>0</v>
          </cell>
          <cell r="AU364">
            <v>0</v>
          </cell>
          <cell r="AV364">
            <v>0</v>
          </cell>
          <cell r="AW364">
            <v>0</v>
          </cell>
          <cell r="AX364">
            <v>0</v>
          </cell>
          <cell r="AZ364">
            <v>0</v>
          </cell>
          <cell r="BC364">
            <v>0</v>
          </cell>
          <cell r="BD364">
            <v>0</v>
          </cell>
        </row>
        <row r="365">
          <cell r="H365" t="str">
            <v>CKD55002WDSRPT</v>
          </cell>
          <cell r="I365" t="str">
            <v>SRPT</v>
          </cell>
          <cell r="O365">
            <v>0</v>
          </cell>
          <cell r="P365">
            <v>0</v>
          </cell>
          <cell r="Q365">
            <v>0</v>
          </cell>
          <cell r="R365">
            <v>0</v>
          </cell>
          <cell r="S365">
            <v>0</v>
          </cell>
          <cell r="U365">
            <v>0</v>
          </cell>
          <cell r="V365">
            <v>0</v>
          </cell>
          <cell r="W365">
            <v>0</v>
          </cell>
          <cell r="X365">
            <v>0</v>
          </cell>
          <cell r="Y365">
            <v>0</v>
          </cell>
          <cell r="Z365">
            <v>0</v>
          </cell>
          <cell r="AA365">
            <v>0</v>
          </cell>
          <cell r="AB365">
            <v>0</v>
          </cell>
          <cell r="AC365">
            <v>0</v>
          </cell>
          <cell r="AD365">
            <v>0</v>
          </cell>
          <cell r="AF365">
            <v>0</v>
          </cell>
          <cell r="AG365">
            <v>0</v>
          </cell>
          <cell r="AH365">
            <v>0</v>
          </cell>
          <cell r="AI365">
            <v>0</v>
          </cell>
          <cell r="AJ365">
            <v>0</v>
          </cell>
          <cell r="AL365">
            <v>0</v>
          </cell>
          <cell r="AM365">
            <v>0</v>
          </cell>
          <cell r="AN365">
            <v>0</v>
          </cell>
          <cell r="AP365">
            <v>0</v>
          </cell>
          <cell r="AR365">
            <v>0</v>
          </cell>
          <cell r="AS365">
            <v>0</v>
          </cell>
          <cell r="AT365">
            <v>0</v>
          </cell>
          <cell r="AU365">
            <v>0</v>
          </cell>
          <cell r="AV365">
            <v>0</v>
          </cell>
          <cell r="AW365">
            <v>0</v>
          </cell>
          <cell r="AX365">
            <v>0</v>
          </cell>
          <cell r="AZ365">
            <v>0</v>
          </cell>
          <cell r="BC365">
            <v>0</v>
          </cell>
          <cell r="BD365">
            <v>0</v>
          </cell>
        </row>
        <row r="366">
          <cell r="H366" t="str">
            <v>CKD60002WDRPOT</v>
          </cell>
          <cell r="I366" t="str">
            <v>RPOT</v>
          </cell>
          <cell r="O366">
            <v>0</v>
          </cell>
          <cell r="P366">
            <v>0</v>
          </cell>
          <cell r="Q366">
            <v>0</v>
          </cell>
          <cell r="R366">
            <v>0</v>
          </cell>
          <cell r="S366">
            <v>0</v>
          </cell>
          <cell r="U366">
            <v>0</v>
          </cell>
          <cell r="V366">
            <v>0</v>
          </cell>
          <cell r="W366">
            <v>0</v>
          </cell>
          <cell r="X366">
            <v>0</v>
          </cell>
          <cell r="Y366">
            <v>0</v>
          </cell>
          <cell r="Z366">
            <v>0</v>
          </cell>
          <cell r="AA366">
            <v>0</v>
          </cell>
          <cell r="AB366">
            <v>0</v>
          </cell>
          <cell r="AC366">
            <v>0</v>
          </cell>
          <cell r="AD366">
            <v>0</v>
          </cell>
          <cell r="AF366">
            <v>0</v>
          </cell>
          <cell r="AG366">
            <v>0</v>
          </cell>
          <cell r="AH366">
            <v>0</v>
          </cell>
          <cell r="AI366">
            <v>0</v>
          </cell>
          <cell r="AJ366">
            <v>0</v>
          </cell>
          <cell r="AL366">
            <v>0</v>
          </cell>
          <cell r="AM366">
            <v>0</v>
          </cell>
          <cell r="AN366">
            <v>0</v>
          </cell>
          <cell r="AP366">
            <v>0</v>
          </cell>
          <cell r="AR366">
            <v>0</v>
          </cell>
          <cell r="AS366">
            <v>0</v>
          </cell>
          <cell r="AT366">
            <v>0</v>
          </cell>
          <cell r="AU366">
            <v>0</v>
          </cell>
          <cell r="AV366">
            <v>0</v>
          </cell>
          <cell r="AW366">
            <v>0</v>
          </cell>
          <cell r="AX366">
            <v>0</v>
          </cell>
          <cell r="AZ366">
            <v>0</v>
          </cell>
          <cell r="BC366">
            <v>0</v>
          </cell>
          <cell r="BD366">
            <v>0</v>
          </cell>
        </row>
        <row r="367">
          <cell r="H367" t="str">
            <v>CKD605PMX</v>
          </cell>
          <cell r="I367">
            <v>0</v>
          </cell>
          <cell r="O367">
            <v>0</v>
          </cell>
          <cell r="P367">
            <v>0</v>
          </cell>
          <cell r="Q367">
            <v>0</v>
          </cell>
          <cell r="R367">
            <v>0</v>
          </cell>
          <cell r="S367">
            <v>0</v>
          </cell>
          <cell r="U367">
            <v>0</v>
          </cell>
          <cell r="V367">
            <v>0</v>
          </cell>
          <cell r="W367">
            <v>0</v>
          </cell>
          <cell r="X367">
            <v>0</v>
          </cell>
          <cell r="Y367">
            <v>0</v>
          </cell>
          <cell r="Z367">
            <v>0</v>
          </cell>
          <cell r="AA367">
            <v>0</v>
          </cell>
          <cell r="AB367">
            <v>0</v>
          </cell>
          <cell r="AC367">
            <v>0</v>
          </cell>
          <cell r="AD367">
            <v>0</v>
          </cell>
          <cell r="AF367">
            <v>0</v>
          </cell>
          <cell r="AG367">
            <v>0</v>
          </cell>
          <cell r="AH367">
            <v>0</v>
          </cell>
          <cell r="AI367">
            <v>0</v>
          </cell>
          <cell r="AJ367">
            <v>0</v>
          </cell>
          <cell r="AL367">
            <v>0</v>
          </cell>
          <cell r="AM367">
            <v>0</v>
          </cell>
          <cell r="AN367">
            <v>0</v>
          </cell>
          <cell r="AP367">
            <v>0</v>
          </cell>
          <cell r="AR367">
            <v>0</v>
          </cell>
          <cell r="AS367">
            <v>0</v>
          </cell>
          <cell r="AT367">
            <v>0</v>
          </cell>
          <cell r="AU367">
            <v>0</v>
          </cell>
          <cell r="AV367">
            <v>0</v>
          </cell>
          <cell r="AW367">
            <v>0</v>
          </cell>
          <cell r="AX367">
            <v>0</v>
          </cell>
          <cell r="AZ367">
            <v>0</v>
          </cell>
          <cell r="BC367">
            <v>0</v>
          </cell>
          <cell r="BD367">
            <v>0</v>
          </cell>
        </row>
        <row r="368">
          <cell r="H368" t="str">
            <v>TR445PSU NM</v>
          </cell>
          <cell r="I368">
            <v>0</v>
          </cell>
          <cell r="O368">
            <v>0</v>
          </cell>
          <cell r="P368">
            <v>0</v>
          </cell>
          <cell r="Q368">
            <v>0</v>
          </cell>
          <cell r="R368">
            <v>0</v>
          </cell>
          <cell r="S368">
            <v>0</v>
          </cell>
          <cell r="U368">
            <v>0</v>
          </cell>
          <cell r="V368">
            <v>0</v>
          </cell>
          <cell r="W368">
            <v>0</v>
          </cell>
          <cell r="X368">
            <v>0</v>
          </cell>
          <cell r="Y368">
            <v>0</v>
          </cell>
          <cell r="Z368">
            <v>0</v>
          </cell>
          <cell r="AA368">
            <v>0</v>
          </cell>
          <cell r="AB368">
            <v>0</v>
          </cell>
          <cell r="AC368">
            <v>0</v>
          </cell>
          <cell r="AD368">
            <v>0</v>
          </cell>
          <cell r="AF368">
            <v>0</v>
          </cell>
          <cell r="AG368">
            <v>0</v>
          </cell>
          <cell r="AH368">
            <v>0</v>
          </cell>
          <cell r="AI368">
            <v>0</v>
          </cell>
          <cell r="AJ368">
            <v>0</v>
          </cell>
          <cell r="AL368">
            <v>0</v>
          </cell>
          <cell r="AM368">
            <v>0</v>
          </cell>
          <cell r="AN368">
            <v>0</v>
          </cell>
          <cell r="AP368">
            <v>0</v>
          </cell>
          <cell r="AR368">
            <v>0</v>
          </cell>
          <cell r="AS368">
            <v>0</v>
          </cell>
          <cell r="AT368">
            <v>0</v>
          </cell>
          <cell r="AU368">
            <v>0</v>
          </cell>
          <cell r="AV368">
            <v>0</v>
          </cell>
          <cell r="AW368">
            <v>0</v>
          </cell>
          <cell r="AX368">
            <v>0</v>
          </cell>
          <cell r="AZ368">
            <v>0</v>
          </cell>
          <cell r="BC368">
            <v>0</v>
          </cell>
          <cell r="BD368">
            <v>0</v>
          </cell>
        </row>
        <row r="369">
          <cell r="H369" t="str">
            <v>TR445U NM</v>
          </cell>
          <cell r="I369">
            <v>0</v>
          </cell>
          <cell r="O369">
            <v>0</v>
          </cell>
          <cell r="P369">
            <v>0</v>
          </cell>
          <cell r="Q369">
            <v>0</v>
          </cell>
          <cell r="R369">
            <v>0</v>
          </cell>
          <cell r="S369">
            <v>0</v>
          </cell>
          <cell r="U369">
            <v>0</v>
          </cell>
          <cell r="V369">
            <v>0</v>
          </cell>
          <cell r="W369">
            <v>0</v>
          </cell>
          <cell r="X369">
            <v>0</v>
          </cell>
          <cell r="Y369">
            <v>0</v>
          </cell>
          <cell r="Z369">
            <v>0</v>
          </cell>
          <cell r="AA369">
            <v>0</v>
          </cell>
          <cell r="AB369">
            <v>0</v>
          </cell>
          <cell r="AC369">
            <v>0</v>
          </cell>
          <cell r="AD369">
            <v>0</v>
          </cell>
          <cell r="AF369">
            <v>0</v>
          </cell>
          <cell r="AG369">
            <v>0</v>
          </cell>
          <cell r="AH369">
            <v>0</v>
          </cell>
          <cell r="AI369">
            <v>0</v>
          </cell>
          <cell r="AJ369">
            <v>0</v>
          </cell>
          <cell r="AL369">
            <v>0</v>
          </cell>
          <cell r="AM369">
            <v>0</v>
          </cell>
          <cell r="AN369">
            <v>0</v>
          </cell>
          <cell r="AP369">
            <v>0</v>
          </cell>
          <cell r="AR369">
            <v>0</v>
          </cell>
          <cell r="AS369">
            <v>0</v>
          </cell>
          <cell r="AT369">
            <v>0</v>
          </cell>
          <cell r="AU369">
            <v>0</v>
          </cell>
          <cell r="AV369">
            <v>0</v>
          </cell>
          <cell r="AW369">
            <v>0</v>
          </cell>
          <cell r="AX369">
            <v>0</v>
          </cell>
          <cell r="AZ369">
            <v>0</v>
          </cell>
          <cell r="BC369">
            <v>0</v>
          </cell>
          <cell r="BD369">
            <v>0</v>
          </cell>
        </row>
        <row r="370">
          <cell r="H370" t="str">
            <v>TR445U3A NM</v>
          </cell>
          <cell r="I370">
            <v>0</v>
          </cell>
          <cell r="O370">
            <v>0</v>
          </cell>
          <cell r="P370">
            <v>0</v>
          </cell>
          <cell r="Q370">
            <v>0</v>
          </cell>
          <cell r="R370">
            <v>0</v>
          </cell>
          <cell r="S370">
            <v>0</v>
          </cell>
          <cell r="U370">
            <v>0</v>
          </cell>
          <cell r="V370">
            <v>0</v>
          </cell>
          <cell r="W370">
            <v>0</v>
          </cell>
          <cell r="X370">
            <v>0</v>
          </cell>
          <cell r="Y370">
            <v>0</v>
          </cell>
          <cell r="Z370">
            <v>0</v>
          </cell>
          <cell r="AA370">
            <v>0</v>
          </cell>
          <cell r="AB370">
            <v>0</v>
          </cell>
          <cell r="AC370">
            <v>0</v>
          </cell>
          <cell r="AD370">
            <v>0</v>
          </cell>
          <cell r="AF370">
            <v>0</v>
          </cell>
          <cell r="AG370">
            <v>0</v>
          </cell>
          <cell r="AH370">
            <v>0</v>
          </cell>
          <cell r="AI370">
            <v>0</v>
          </cell>
          <cell r="AJ370">
            <v>0</v>
          </cell>
          <cell r="AL370">
            <v>0</v>
          </cell>
          <cell r="AM370">
            <v>0</v>
          </cell>
          <cell r="AN370">
            <v>0</v>
          </cell>
          <cell r="AP370">
            <v>0</v>
          </cell>
          <cell r="AR370">
            <v>0</v>
          </cell>
          <cell r="AS370">
            <v>0</v>
          </cell>
          <cell r="AT370">
            <v>0</v>
          </cell>
          <cell r="AU370">
            <v>0</v>
          </cell>
          <cell r="AV370">
            <v>0</v>
          </cell>
          <cell r="AW370">
            <v>0</v>
          </cell>
          <cell r="AX370">
            <v>0</v>
          </cell>
          <cell r="AZ370">
            <v>0</v>
          </cell>
          <cell r="BC370">
            <v>0</v>
          </cell>
          <cell r="BD370">
            <v>0</v>
          </cell>
        </row>
        <row r="371">
          <cell r="H371" t="str">
            <v>TR445UE3A</v>
          </cell>
          <cell r="I371" t="str">
            <v>NAUE</v>
          </cell>
          <cell r="O371">
            <v>0</v>
          </cell>
          <cell r="P371">
            <v>7</v>
          </cell>
          <cell r="Q371">
            <v>3</v>
          </cell>
          <cell r="R371">
            <v>3</v>
          </cell>
          <cell r="S371">
            <v>0</v>
          </cell>
          <cell r="U371">
            <v>0</v>
          </cell>
          <cell r="V371">
            <v>0</v>
          </cell>
          <cell r="W371">
            <v>7</v>
          </cell>
          <cell r="X371">
            <v>4</v>
          </cell>
          <cell r="Y371">
            <v>4</v>
          </cell>
          <cell r="Z371">
            <v>4</v>
          </cell>
          <cell r="AA371">
            <v>0</v>
          </cell>
          <cell r="AB371">
            <v>0</v>
          </cell>
          <cell r="AC371">
            <v>0</v>
          </cell>
          <cell r="AD371">
            <v>0</v>
          </cell>
          <cell r="AF371">
            <v>0</v>
          </cell>
          <cell r="AG371">
            <v>13</v>
          </cell>
          <cell r="AH371">
            <v>0</v>
          </cell>
          <cell r="AI371">
            <v>0</v>
          </cell>
          <cell r="AJ371">
            <v>0</v>
          </cell>
          <cell r="AL371">
            <v>0</v>
          </cell>
          <cell r="AM371">
            <v>0</v>
          </cell>
          <cell r="AN371">
            <v>0</v>
          </cell>
          <cell r="AP371">
            <v>0</v>
          </cell>
          <cell r="AR371">
            <v>0</v>
          </cell>
          <cell r="AS371">
            <v>0</v>
          </cell>
          <cell r="AT371">
            <v>0</v>
          </cell>
          <cell r="AU371">
            <v>0</v>
          </cell>
          <cell r="AV371">
            <v>0</v>
          </cell>
          <cell r="AW371">
            <v>0</v>
          </cell>
          <cell r="AX371">
            <v>0</v>
          </cell>
          <cell r="AZ371">
            <v>0</v>
          </cell>
          <cell r="BC371">
            <v>0</v>
          </cell>
          <cell r="BD371">
            <v>0</v>
          </cell>
        </row>
        <row r="372">
          <cell r="H372" t="str">
            <v>TR45002WDNONUSA</v>
          </cell>
          <cell r="I372" t="str">
            <v>UPA</v>
          </cell>
          <cell r="O372">
            <v>0</v>
          </cell>
          <cell r="P372">
            <v>0</v>
          </cell>
          <cell r="Q372">
            <v>0</v>
          </cell>
          <cell r="R372">
            <v>0</v>
          </cell>
          <cell r="S372">
            <v>0</v>
          </cell>
          <cell r="U372">
            <v>0</v>
          </cell>
          <cell r="V372">
            <v>0</v>
          </cell>
          <cell r="W372">
            <v>0</v>
          </cell>
          <cell r="X372">
            <v>0</v>
          </cell>
          <cell r="Y372">
            <v>0</v>
          </cell>
          <cell r="Z372">
            <v>0</v>
          </cell>
          <cell r="AA372">
            <v>0</v>
          </cell>
          <cell r="AB372">
            <v>0</v>
          </cell>
          <cell r="AC372">
            <v>0</v>
          </cell>
          <cell r="AD372">
            <v>0</v>
          </cell>
          <cell r="AF372">
            <v>0</v>
          </cell>
          <cell r="AG372">
            <v>0</v>
          </cell>
          <cell r="AH372">
            <v>0</v>
          </cell>
          <cell r="AI372">
            <v>0</v>
          </cell>
          <cell r="AJ372">
            <v>0</v>
          </cell>
          <cell r="AL372">
            <v>0</v>
          </cell>
          <cell r="AM372">
            <v>0</v>
          </cell>
          <cell r="AN372">
            <v>0</v>
          </cell>
          <cell r="AP372">
            <v>0</v>
          </cell>
          <cell r="AR372">
            <v>0</v>
          </cell>
          <cell r="AS372">
            <v>0</v>
          </cell>
          <cell r="AT372">
            <v>0</v>
          </cell>
          <cell r="AU372">
            <v>0</v>
          </cell>
          <cell r="AV372">
            <v>0</v>
          </cell>
          <cell r="AW372">
            <v>0</v>
          </cell>
          <cell r="AX372">
            <v>0</v>
          </cell>
          <cell r="AZ372">
            <v>0</v>
          </cell>
          <cell r="BC372">
            <v>0</v>
          </cell>
          <cell r="BD372">
            <v>0</v>
          </cell>
        </row>
        <row r="373">
          <cell r="H373" t="str">
            <v>TR45002WDOIBEXP</v>
          </cell>
          <cell r="I373" t="str">
            <v>UPOA</v>
          </cell>
          <cell r="O373">
            <v>0</v>
          </cell>
          <cell r="P373">
            <v>0</v>
          </cell>
          <cell r="Q373">
            <v>0</v>
          </cell>
          <cell r="R373">
            <v>0</v>
          </cell>
          <cell r="S373">
            <v>0</v>
          </cell>
          <cell r="U373">
            <v>0</v>
          </cell>
          <cell r="V373">
            <v>0</v>
          </cell>
          <cell r="W373">
            <v>0</v>
          </cell>
          <cell r="X373">
            <v>0</v>
          </cell>
          <cell r="Y373">
            <v>0</v>
          </cell>
          <cell r="Z373">
            <v>0</v>
          </cell>
          <cell r="AA373">
            <v>0</v>
          </cell>
          <cell r="AB373">
            <v>0</v>
          </cell>
          <cell r="AC373">
            <v>0</v>
          </cell>
          <cell r="AD373">
            <v>0</v>
          </cell>
          <cell r="AF373">
            <v>0</v>
          </cell>
          <cell r="AG373">
            <v>0</v>
          </cell>
          <cell r="AH373">
            <v>0</v>
          </cell>
          <cell r="AI373">
            <v>0</v>
          </cell>
          <cell r="AJ373">
            <v>0</v>
          </cell>
          <cell r="AL373">
            <v>0</v>
          </cell>
          <cell r="AM373">
            <v>0</v>
          </cell>
          <cell r="AN373">
            <v>0</v>
          </cell>
          <cell r="AP373">
            <v>0</v>
          </cell>
          <cell r="AR373">
            <v>0</v>
          </cell>
          <cell r="AS373">
            <v>0</v>
          </cell>
          <cell r="AT373">
            <v>0</v>
          </cell>
          <cell r="AU373">
            <v>0</v>
          </cell>
          <cell r="AV373">
            <v>0</v>
          </cell>
          <cell r="AW373">
            <v>0</v>
          </cell>
          <cell r="AX373">
            <v>0</v>
          </cell>
          <cell r="AZ373">
            <v>0</v>
          </cell>
          <cell r="BC373">
            <v>0</v>
          </cell>
          <cell r="BD373">
            <v>0</v>
          </cell>
        </row>
        <row r="374">
          <cell r="H374" t="str">
            <v>TR45304WDNONUSA</v>
          </cell>
          <cell r="I374" t="str">
            <v>USMA</v>
          </cell>
          <cell r="O374">
            <v>0</v>
          </cell>
          <cell r="P374">
            <v>0</v>
          </cell>
          <cell r="Q374">
            <v>0</v>
          </cell>
          <cell r="R374">
            <v>0</v>
          </cell>
          <cell r="S374">
            <v>0</v>
          </cell>
          <cell r="U374">
            <v>0</v>
          </cell>
          <cell r="V374">
            <v>0</v>
          </cell>
          <cell r="W374">
            <v>0</v>
          </cell>
          <cell r="X374">
            <v>0</v>
          </cell>
          <cell r="Y374">
            <v>0</v>
          </cell>
          <cell r="Z374">
            <v>0</v>
          </cell>
          <cell r="AA374">
            <v>1.4000000000000001</v>
          </cell>
          <cell r="AB374">
            <v>7</v>
          </cell>
          <cell r="AC374">
            <v>0</v>
          </cell>
          <cell r="AD374">
            <v>0</v>
          </cell>
          <cell r="AF374">
            <v>0.23333333333333336</v>
          </cell>
          <cell r="AG374">
            <v>12</v>
          </cell>
          <cell r="AH374">
            <v>6</v>
          </cell>
          <cell r="AI374">
            <v>6</v>
          </cell>
          <cell r="AJ374">
            <v>6</v>
          </cell>
          <cell r="AL374">
            <v>0</v>
          </cell>
          <cell r="AM374">
            <v>0</v>
          </cell>
          <cell r="AN374">
            <v>0</v>
          </cell>
          <cell r="AP374">
            <v>4</v>
          </cell>
          <cell r="AR374">
            <v>2</v>
          </cell>
          <cell r="AS374">
            <v>2</v>
          </cell>
          <cell r="AT374">
            <v>2</v>
          </cell>
          <cell r="AU374">
            <v>0</v>
          </cell>
          <cell r="AV374">
            <v>0</v>
          </cell>
          <cell r="AW374">
            <v>0</v>
          </cell>
          <cell r="AX374">
            <v>0</v>
          </cell>
          <cell r="AZ374">
            <v>0</v>
          </cell>
          <cell r="BC374">
            <v>0</v>
          </cell>
          <cell r="BD374">
            <v>0</v>
          </cell>
        </row>
        <row r="375">
          <cell r="H375" t="str">
            <v>TR55002WDNONUSA</v>
          </cell>
          <cell r="I375" t="str">
            <v>SRPA</v>
          </cell>
          <cell r="O375">
            <v>0</v>
          </cell>
          <cell r="P375">
            <v>0</v>
          </cell>
          <cell r="Q375">
            <v>0</v>
          </cell>
          <cell r="R375">
            <v>0</v>
          </cell>
          <cell r="S375">
            <v>0</v>
          </cell>
          <cell r="U375">
            <v>0</v>
          </cell>
          <cell r="V375">
            <v>0</v>
          </cell>
          <cell r="W375">
            <v>0</v>
          </cell>
          <cell r="X375">
            <v>0</v>
          </cell>
          <cell r="Y375">
            <v>0</v>
          </cell>
          <cell r="Z375">
            <v>0</v>
          </cell>
          <cell r="AA375">
            <v>0</v>
          </cell>
          <cell r="AB375">
            <v>0</v>
          </cell>
          <cell r="AC375">
            <v>0</v>
          </cell>
          <cell r="AD375">
            <v>0</v>
          </cell>
          <cell r="AF375">
            <v>0</v>
          </cell>
          <cell r="AG375">
            <v>0</v>
          </cell>
          <cell r="AH375">
            <v>0</v>
          </cell>
          <cell r="AI375">
            <v>0</v>
          </cell>
          <cell r="AJ375">
            <v>0</v>
          </cell>
          <cell r="AL375">
            <v>0</v>
          </cell>
          <cell r="AM375">
            <v>0</v>
          </cell>
          <cell r="AN375">
            <v>0</v>
          </cell>
          <cell r="AP375">
            <v>0</v>
          </cell>
          <cell r="AR375">
            <v>0</v>
          </cell>
          <cell r="AS375">
            <v>0</v>
          </cell>
          <cell r="AT375">
            <v>0</v>
          </cell>
          <cell r="AU375">
            <v>0</v>
          </cell>
          <cell r="AV375">
            <v>0</v>
          </cell>
          <cell r="AW375">
            <v>0</v>
          </cell>
          <cell r="AX375">
            <v>0</v>
          </cell>
          <cell r="AZ375">
            <v>0</v>
          </cell>
          <cell r="BC375">
            <v>0</v>
          </cell>
          <cell r="BD375">
            <v>0</v>
          </cell>
        </row>
        <row r="376">
          <cell r="H376" t="str">
            <v>TR55002WDOIBEXP</v>
          </cell>
          <cell r="I376" t="str">
            <v>SROA</v>
          </cell>
          <cell r="O376">
            <v>0</v>
          </cell>
          <cell r="P376">
            <v>0</v>
          </cell>
          <cell r="Q376">
            <v>0</v>
          </cell>
          <cell r="R376">
            <v>0</v>
          </cell>
          <cell r="S376">
            <v>0</v>
          </cell>
          <cell r="U376">
            <v>0</v>
          </cell>
          <cell r="V376">
            <v>0</v>
          </cell>
          <cell r="W376">
            <v>0</v>
          </cell>
          <cell r="X376">
            <v>0</v>
          </cell>
          <cell r="Y376">
            <v>0</v>
          </cell>
          <cell r="Z376">
            <v>0</v>
          </cell>
          <cell r="AA376">
            <v>0</v>
          </cell>
          <cell r="AB376">
            <v>0</v>
          </cell>
          <cell r="AC376">
            <v>0</v>
          </cell>
          <cell r="AD376">
            <v>0</v>
          </cell>
          <cell r="AF376">
            <v>0</v>
          </cell>
          <cell r="AG376">
            <v>0</v>
          </cell>
          <cell r="AH376">
            <v>0</v>
          </cell>
          <cell r="AI376">
            <v>0</v>
          </cell>
          <cell r="AJ376">
            <v>0</v>
          </cell>
          <cell r="AL376">
            <v>0</v>
          </cell>
          <cell r="AM376">
            <v>0</v>
          </cell>
          <cell r="AN376">
            <v>0</v>
          </cell>
          <cell r="AP376">
            <v>0</v>
          </cell>
          <cell r="AR376">
            <v>0</v>
          </cell>
          <cell r="AS376">
            <v>0</v>
          </cell>
          <cell r="AT376">
            <v>0</v>
          </cell>
          <cell r="AU376">
            <v>0</v>
          </cell>
          <cell r="AV376">
            <v>0</v>
          </cell>
          <cell r="AW376">
            <v>0</v>
          </cell>
          <cell r="AX376">
            <v>0</v>
          </cell>
          <cell r="AZ376">
            <v>0</v>
          </cell>
          <cell r="BC376">
            <v>0</v>
          </cell>
          <cell r="BD376">
            <v>0</v>
          </cell>
        </row>
        <row r="377">
          <cell r="H377" t="str">
            <v>TR55004WDNONUSA</v>
          </cell>
          <cell r="I377" t="str">
            <v>SRSA</v>
          </cell>
          <cell r="O377">
            <v>0</v>
          </cell>
          <cell r="P377">
            <v>0</v>
          </cell>
          <cell r="Q377">
            <v>0</v>
          </cell>
          <cell r="R377">
            <v>0</v>
          </cell>
          <cell r="S377">
            <v>0</v>
          </cell>
          <cell r="U377">
            <v>0</v>
          </cell>
          <cell r="V377">
            <v>0</v>
          </cell>
          <cell r="W377">
            <v>0</v>
          </cell>
          <cell r="X377">
            <v>0</v>
          </cell>
          <cell r="Y377">
            <v>0</v>
          </cell>
          <cell r="Z377">
            <v>0</v>
          </cell>
          <cell r="AA377">
            <v>0</v>
          </cell>
          <cell r="AB377">
            <v>0</v>
          </cell>
          <cell r="AC377">
            <v>0</v>
          </cell>
          <cell r="AD377">
            <v>0</v>
          </cell>
          <cell r="AF377">
            <v>0</v>
          </cell>
          <cell r="AG377">
            <v>0</v>
          </cell>
          <cell r="AH377">
            <v>0</v>
          </cell>
          <cell r="AI377">
            <v>0</v>
          </cell>
          <cell r="AJ377">
            <v>0</v>
          </cell>
          <cell r="AL377">
            <v>0</v>
          </cell>
          <cell r="AM377">
            <v>0</v>
          </cell>
          <cell r="AN377">
            <v>0</v>
          </cell>
          <cell r="AP377">
            <v>0</v>
          </cell>
          <cell r="AR377">
            <v>0</v>
          </cell>
          <cell r="AS377">
            <v>0</v>
          </cell>
          <cell r="AT377">
            <v>0</v>
          </cell>
          <cell r="AU377">
            <v>0</v>
          </cell>
          <cell r="AV377">
            <v>0</v>
          </cell>
          <cell r="AW377">
            <v>0</v>
          </cell>
          <cell r="AX377">
            <v>0</v>
          </cell>
          <cell r="AZ377">
            <v>0</v>
          </cell>
          <cell r="BC377">
            <v>0</v>
          </cell>
          <cell r="BD377">
            <v>0</v>
          </cell>
        </row>
        <row r="378">
          <cell r="H378" t="str">
            <v>TR55302WDT3EXP</v>
          </cell>
          <cell r="I378" t="str">
            <v>SEST</v>
          </cell>
          <cell r="O378">
            <v>0</v>
          </cell>
          <cell r="P378">
            <v>0</v>
          </cell>
          <cell r="Q378">
            <v>0</v>
          </cell>
          <cell r="R378">
            <v>0</v>
          </cell>
          <cell r="S378">
            <v>0</v>
          </cell>
          <cell r="U378">
            <v>0</v>
          </cell>
          <cell r="V378">
            <v>0</v>
          </cell>
          <cell r="W378">
            <v>0</v>
          </cell>
          <cell r="X378">
            <v>0</v>
          </cell>
          <cell r="Y378">
            <v>0</v>
          </cell>
          <cell r="Z378">
            <v>0</v>
          </cell>
          <cell r="AA378">
            <v>0</v>
          </cell>
          <cell r="AB378">
            <v>0</v>
          </cell>
          <cell r="AC378">
            <v>0</v>
          </cell>
          <cell r="AD378">
            <v>0</v>
          </cell>
          <cell r="AF378">
            <v>0</v>
          </cell>
          <cell r="AG378">
            <v>0</v>
          </cell>
          <cell r="AH378">
            <v>0</v>
          </cell>
          <cell r="AI378">
            <v>0</v>
          </cell>
          <cell r="AJ378">
            <v>0</v>
          </cell>
          <cell r="AL378">
            <v>0</v>
          </cell>
          <cell r="AM378">
            <v>0</v>
          </cell>
          <cell r="AN378">
            <v>0</v>
          </cell>
          <cell r="AP378">
            <v>0</v>
          </cell>
          <cell r="AR378">
            <v>0</v>
          </cell>
          <cell r="AS378">
            <v>0</v>
          </cell>
          <cell r="AT378">
            <v>0</v>
          </cell>
          <cell r="AU378">
            <v>0</v>
          </cell>
          <cell r="AV378">
            <v>0</v>
          </cell>
          <cell r="AW378">
            <v>0</v>
          </cell>
          <cell r="AX378">
            <v>0</v>
          </cell>
          <cell r="AZ378">
            <v>0</v>
          </cell>
          <cell r="BC378">
            <v>0</v>
          </cell>
          <cell r="BD378">
            <v>0</v>
          </cell>
        </row>
        <row r="379">
          <cell r="H379" t="str">
            <v>TR55304WDT3EXP</v>
          </cell>
          <cell r="I379" t="str">
            <v>S30E</v>
          </cell>
          <cell r="O379">
            <v>0</v>
          </cell>
          <cell r="P379">
            <v>0</v>
          </cell>
          <cell r="Q379">
            <v>0</v>
          </cell>
          <cell r="R379">
            <v>0</v>
          </cell>
          <cell r="S379">
            <v>0</v>
          </cell>
          <cell r="U379">
            <v>0</v>
          </cell>
          <cell r="V379">
            <v>0</v>
          </cell>
          <cell r="W379">
            <v>0</v>
          </cell>
          <cell r="X379">
            <v>0</v>
          </cell>
          <cell r="Y379">
            <v>0</v>
          </cell>
          <cell r="Z379">
            <v>0</v>
          </cell>
          <cell r="AA379">
            <v>0</v>
          </cell>
          <cell r="AB379">
            <v>0</v>
          </cell>
          <cell r="AC379">
            <v>0</v>
          </cell>
          <cell r="AD379">
            <v>0</v>
          </cell>
          <cell r="AF379">
            <v>0</v>
          </cell>
          <cell r="AG379">
            <v>0</v>
          </cell>
          <cell r="AH379">
            <v>0</v>
          </cell>
          <cell r="AI379">
            <v>0</v>
          </cell>
          <cell r="AJ379">
            <v>0</v>
          </cell>
          <cell r="AL379">
            <v>0</v>
          </cell>
          <cell r="AM379">
            <v>0</v>
          </cell>
          <cell r="AN379">
            <v>0</v>
          </cell>
          <cell r="AP379">
            <v>0</v>
          </cell>
          <cell r="AR379">
            <v>0</v>
          </cell>
          <cell r="AS379">
            <v>0</v>
          </cell>
          <cell r="AT379">
            <v>0</v>
          </cell>
          <cell r="AU379">
            <v>0</v>
          </cell>
          <cell r="AV379">
            <v>0</v>
          </cell>
          <cell r="AW379">
            <v>0</v>
          </cell>
          <cell r="AX379">
            <v>0</v>
          </cell>
          <cell r="AZ379">
            <v>0</v>
          </cell>
          <cell r="BC379">
            <v>0</v>
          </cell>
          <cell r="BD379">
            <v>0</v>
          </cell>
        </row>
        <row r="380">
          <cell r="H380" t="str">
            <v>TR60002WD-IRAN</v>
          </cell>
          <cell r="I380" t="str">
            <v>RPI</v>
          </cell>
          <cell r="O380">
            <v>0</v>
          </cell>
          <cell r="P380">
            <v>0</v>
          </cell>
          <cell r="Q380">
            <v>0</v>
          </cell>
          <cell r="R380">
            <v>0</v>
          </cell>
          <cell r="S380">
            <v>0</v>
          </cell>
          <cell r="U380">
            <v>0</v>
          </cell>
          <cell r="V380">
            <v>0</v>
          </cell>
          <cell r="W380">
            <v>0</v>
          </cell>
          <cell r="X380">
            <v>0</v>
          </cell>
          <cell r="Y380">
            <v>0</v>
          </cell>
          <cell r="Z380">
            <v>0</v>
          </cell>
          <cell r="AA380">
            <v>0</v>
          </cell>
          <cell r="AB380">
            <v>0</v>
          </cell>
          <cell r="AC380">
            <v>0</v>
          </cell>
          <cell r="AD380">
            <v>0</v>
          </cell>
          <cell r="AF380">
            <v>0</v>
          </cell>
          <cell r="AG380">
            <v>0</v>
          </cell>
          <cell r="AH380">
            <v>0</v>
          </cell>
          <cell r="AI380">
            <v>0</v>
          </cell>
          <cell r="AJ380">
            <v>0</v>
          </cell>
          <cell r="AL380">
            <v>0</v>
          </cell>
          <cell r="AM380">
            <v>0</v>
          </cell>
          <cell r="AN380">
            <v>0</v>
          </cell>
          <cell r="AP380">
            <v>0</v>
          </cell>
          <cell r="AR380">
            <v>0</v>
          </cell>
          <cell r="AS380">
            <v>0</v>
          </cell>
          <cell r="AT380">
            <v>0</v>
          </cell>
          <cell r="AU380">
            <v>0</v>
          </cell>
          <cell r="AV380">
            <v>0</v>
          </cell>
          <cell r="AW380">
            <v>0</v>
          </cell>
          <cell r="AX380">
            <v>0</v>
          </cell>
          <cell r="AZ380">
            <v>0</v>
          </cell>
          <cell r="BC380">
            <v>0</v>
          </cell>
          <cell r="BD380">
            <v>0</v>
          </cell>
        </row>
        <row r="381">
          <cell r="H381" t="str">
            <v>TR60002WDOIBEXP</v>
          </cell>
          <cell r="I381" t="str">
            <v>RPBF</v>
          </cell>
          <cell r="O381">
            <v>0</v>
          </cell>
          <cell r="P381">
            <v>0</v>
          </cell>
          <cell r="Q381">
            <v>0</v>
          </cell>
          <cell r="R381">
            <v>0</v>
          </cell>
          <cell r="S381">
            <v>0</v>
          </cell>
          <cell r="U381">
            <v>0</v>
          </cell>
          <cell r="V381">
            <v>0</v>
          </cell>
          <cell r="W381">
            <v>0</v>
          </cell>
          <cell r="X381">
            <v>0</v>
          </cell>
          <cell r="Y381">
            <v>0</v>
          </cell>
          <cell r="Z381">
            <v>0</v>
          </cell>
          <cell r="AA381">
            <v>0</v>
          </cell>
          <cell r="AB381">
            <v>0</v>
          </cell>
          <cell r="AC381">
            <v>0</v>
          </cell>
          <cell r="AD381">
            <v>0</v>
          </cell>
          <cell r="AF381">
            <v>0</v>
          </cell>
          <cell r="AG381">
            <v>0</v>
          </cell>
          <cell r="AH381">
            <v>0</v>
          </cell>
          <cell r="AI381">
            <v>0</v>
          </cell>
          <cell r="AJ381">
            <v>0</v>
          </cell>
          <cell r="AL381">
            <v>0</v>
          </cell>
          <cell r="AM381">
            <v>0</v>
          </cell>
          <cell r="AN381">
            <v>0</v>
          </cell>
          <cell r="AP381">
            <v>0</v>
          </cell>
          <cell r="AR381">
            <v>0</v>
          </cell>
          <cell r="AS381">
            <v>0</v>
          </cell>
          <cell r="AT381">
            <v>0</v>
          </cell>
          <cell r="AU381">
            <v>0</v>
          </cell>
          <cell r="AV381">
            <v>0</v>
          </cell>
          <cell r="AW381">
            <v>0</v>
          </cell>
          <cell r="AX381">
            <v>0</v>
          </cell>
          <cell r="AZ381">
            <v>0</v>
          </cell>
          <cell r="BC381">
            <v>0</v>
          </cell>
          <cell r="BD381">
            <v>0</v>
          </cell>
        </row>
        <row r="382">
          <cell r="H382" t="str">
            <v>TR60004WD-NONUSA</v>
          </cell>
          <cell r="I382" t="str">
            <v>RSX</v>
          </cell>
          <cell r="O382">
            <v>0</v>
          </cell>
          <cell r="P382">
            <v>0</v>
          </cell>
          <cell r="Q382">
            <v>0</v>
          </cell>
          <cell r="R382">
            <v>0</v>
          </cell>
          <cell r="S382">
            <v>0</v>
          </cell>
          <cell r="U382">
            <v>0</v>
          </cell>
          <cell r="V382">
            <v>0</v>
          </cell>
          <cell r="W382">
            <v>0</v>
          </cell>
          <cell r="X382">
            <v>0</v>
          </cell>
          <cell r="Y382">
            <v>0</v>
          </cell>
          <cell r="Z382">
            <v>0</v>
          </cell>
          <cell r="AA382">
            <v>0</v>
          </cell>
          <cell r="AB382">
            <v>0</v>
          </cell>
          <cell r="AC382">
            <v>0</v>
          </cell>
          <cell r="AD382">
            <v>0</v>
          </cell>
          <cell r="AF382">
            <v>0</v>
          </cell>
          <cell r="AG382">
            <v>0</v>
          </cell>
          <cell r="AH382">
            <v>0</v>
          </cell>
          <cell r="AI382">
            <v>0</v>
          </cell>
          <cell r="AJ382">
            <v>0</v>
          </cell>
          <cell r="AL382">
            <v>0</v>
          </cell>
          <cell r="AM382">
            <v>0</v>
          </cell>
          <cell r="AN382">
            <v>0</v>
          </cell>
          <cell r="AP382">
            <v>0</v>
          </cell>
          <cell r="AR382">
            <v>0</v>
          </cell>
          <cell r="AS382">
            <v>0</v>
          </cell>
          <cell r="AT382">
            <v>0</v>
          </cell>
          <cell r="AU382">
            <v>0</v>
          </cell>
          <cell r="AV382">
            <v>0</v>
          </cell>
          <cell r="AW382">
            <v>0</v>
          </cell>
          <cell r="AX382">
            <v>0</v>
          </cell>
          <cell r="AZ382">
            <v>0</v>
          </cell>
          <cell r="BC382">
            <v>0</v>
          </cell>
          <cell r="BD382">
            <v>0</v>
          </cell>
        </row>
        <row r="383">
          <cell r="H383" t="str">
            <v>TR6000-NONUSA</v>
          </cell>
          <cell r="I383" t="str">
            <v>RPX</v>
          </cell>
          <cell r="O383">
            <v>0</v>
          </cell>
          <cell r="P383">
            <v>25</v>
          </cell>
          <cell r="Q383">
            <v>6</v>
          </cell>
          <cell r="R383">
            <v>6</v>
          </cell>
          <cell r="S383">
            <v>0</v>
          </cell>
          <cell r="U383">
            <v>0</v>
          </cell>
          <cell r="V383">
            <v>20</v>
          </cell>
          <cell r="W383">
            <v>5</v>
          </cell>
          <cell r="X383">
            <v>6</v>
          </cell>
          <cell r="Y383">
            <v>6</v>
          </cell>
          <cell r="Z383">
            <v>6</v>
          </cell>
          <cell r="AA383">
            <v>5.1333333333333329</v>
          </cell>
          <cell r="AB383">
            <v>7</v>
          </cell>
          <cell r="AC383">
            <v>0</v>
          </cell>
          <cell r="AD383">
            <v>0</v>
          </cell>
          <cell r="AF383">
            <v>0.23333333333333331</v>
          </cell>
          <cell r="AG383">
            <v>12</v>
          </cell>
          <cell r="AH383">
            <v>22</v>
          </cell>
          <cell r="AI383">
            <v>22</v>
          </cell>
          <cell r="AJ383">
            <v>22</v>
          </cell>
          <cell r="AL383">
            <v>0</v>
          </cell>
          <cell r="AM383">
            <v>0</v>
          </cell>
          <cell r="AN383">
            <v>0</v>
          </cell>
          <cell r="AP383">
            <v>14</v>
          </cell>
          <cell r="AR383">
            <v>20</v>
          </cell>
          <cell r="AS383">
            <v>20</v>
          </cell>
          <cell r="AT383">
            <v>20</v>
          </cell>
          <cell r="AU383">
            <v>0</v>
          </cell>
          <cell r="AV383">
            <v>0</v>
          </cell>
          <cell r="AW383">
            <v>0</v>
          </cell>
          <cell r="AX383">
            <v>0</v>
          </cell>
          <cell r="AZ383">
            <v>0</v>
          </cell>
          <cell r="BC383">
            <v>0</v>
          </cell>
          <cell r="BD383">
            <v>0</v>
          </cell>
        </row>
        <row r="384">
          <cell r="H384" t="str">
            <v>TR60302WDT3EXP</v>
          </cell>
          <cell r="I384" t="str">
            <v>REST</v>
          </cell>
          <cell r="O384">
            <v>0</v>
          </cell>
          <cell r="P384">
            <v>0</v>
          </cell>
          <cell r="Q384">
            <v>0</v>
          </cell>
          <cell r="R384">
            <v>0</v>
          </cell>
          <cell r="S384">
            <v>0</v>
          </cell>
          <cell r="U384">
            <v>0</v>
          </cell>
          <cell r="V384">
            <v>0</v>
          </cell>
          <cell r="W384">
            <v>0</v>
          </cell>
          <cell r="X384">
            <v>0</v>
          </cell>
          <cell r="Y384">
            <v>0</v>
          </cell>
          <cell r="Z384">
            <v>0</v>
          </cell>
          <cell r="AA384">
            <v>0</v>
          </cell>
          <cell r="AB384">
            <v>0</v>
          </cell>
          <cell r="AC384">
            <v>0</v>
          </cell>
          <cell r="AD384">
            <v>0</v>
          </cell>
          <cell r="AF384">
            <v>0</v>
          </cell>
          <cell r="AG384">
            <v>0</v>
          </cell>
          <cell r="AH384">
            <v>0</v>
          </cell>
          <cell r="AI384">
            <v>0</v>
          </cell>
          <cell r="AJ384">
            <v>0</v>
          </cell>
          <cell r="AL384">
            <v>0</v>
          </cell>
          <cell r="AM384">
            <v>0</v>
          </cell>
          <cell r="AN384">
            <v>0</v>
          </cell>
          <cell r="AP384">
            <v>0</v>
          </cell>
          <cell r="AR384">
            <v>0</v>
          </cell>
          <cell r="AS384">
            <v>0</v>
          </cell>
          <cell r="AT384">
            <v>0</v>
          </cell>
          <cell r="AU384">
            <v>0</v>
          </cell>
          <cell r="AV384">
            <v>0</v>
          </cell>
          <cell r="AW384">
            <v>0</v>
          </cell>
          <cell r="AX384">
            <v>0</v>
          </cell>
          <cell r="AZ384">
            <v>0</v>
          </cell>
          <cell r="BC384">
            <v>0</v>
          </cell>
          <cell r="BD384">
            <v>0</v>
          </cell>
        </row>
        <row r="385">
          <cell r="H385" t="str">
            <v>TR60304WDEXP</v>
          </cell>
          <cell r="I385" t="str">
            <v>RSMN</v>
          </cell>
          <cell r="O385">
            <v>6</v>
          </cell>
          <cell r="P385">
            <v>0</v>
          </cell>
          <cell r="Q385">
            <v>10</v>
          </cell>
          <cell r="R385">
            <v>16</v>
          </cell>
          <cell r="S385">
            <v>0</v>
          </cell>
          <cell r="U385">
            <v>0</v>
          </cell>
          <cell r="V385">
            <v>19</v>
          </cell>
          <cell r="W385">
            <v>0</v>
          </cell>
          <cell r="X385">
            <v>13</v>
          </cell>
          <cell r="Y385">
            <v>13</v>
          </cell>
          <cell r="Z385">
            <v>13</v>
          </cell>
          <cell r="AA385">
            <v>4.4333333333333336</v>
          </cell>
          <cell r="AB385">
            <v>7</v>
          </cell>
          <cell r="AC385">
            <v>0</v>
          </cell>
          <cell r="AD385">
            <v>0</v>
          </cell>
          <cell r="AF385">
            <v>0.23333333333333334</v>
          </cell>
          <cell r="AG385">
            <v>0</v>
          </cell>
          <cell r="AH385">
            <v>19</v>
          </cell>
          <cell r="AI385">
            <v>19</v>
          </cell>
          <cell r="AJ385">
            <v>19</v>
          </cell>
          <cell r="AL385">
            <v>0</v>
          </cell>
          <cell r="AM385">
            <v>0</v>
          </cell>
          <cell r="AN385">
            <v>0</v>
          </cell>
          <cell r="AP385">
            <v>12</v>
          </cell>
          <cell r="AR385">
            <v>18</v>
          </cell>
          <cell r="AS385">
            <v>18</v>
          </cell>
          <cell r="AT385">
            <v>18</v>
          </cell>
          <cell r="AU385">
            <v>0</v>
          </cell>
          <cell r="AV385">
            <v>0</v>
          </cell>
          <cell r="AW385">
            <v>0</v>
          </cell>
          <cell r="AX385">
            <v>0</v>
          </cell>
          <cell r="AZ385">
            <v>0</v>
          </cell>
          <cell r="BC385">
            <v>0</v>
          </cell>
          <cell r="BD385">
            <v>0</v>
          </cell>
          <cell r="BE385" t="str">
            <v>*</v>
          </cell>
        </row>
        <row r="386">
          <cell r="H386" t="str">
            <v>TR60304WDNONUSA</v>
          </cell>
          <cell r="I386" t="str">
            <v>RSMA</v>
          </cell>
          <cell r="O386">
            <v>0</v>
          </cell>
          <cell r="P386">
            <v>3</v>
          </cell>
          <cell r="Q386">
            <v>10</v>
          </cell>
          <cell r="R386">
            <v>10</v>
          </cell>
          <cell r="S386">
            <v>0</v>
          </cell>
          <cell r="U386">
            <v>0</v>
          </cell>
          <cell r="V386">
            <v>9</v>
          </cell>
          <cell r="W386">
            <v>0</v>
          </cell>
          <cell r="X386">
            <v>6</v>
          </cell>
          <cell r="Y386">
            <v>6</v>
          </cell>
          <cell r="Z386">
            <v>6</v>
          </cell>
          <cell r="AA386">
            <v>0.93333333333333335</v>
          </cell>
          <cell r="AB386">
            <v>7</v>
          </cell>
          <cell r="AC386">
            <v>0</v>
          </cell>
          <cell r="AD386">
            <v>0</v>
          </cell>
          <cell r="AF386">
            <v>0.23333333333333334</v>
          </cell>
          <cell r="AG386">
            <v>7</v>
          </cell>
          <cell r="AH386">
            <v>4</v>
          </cell>
          <cell r="AI386">
            <v>4</v>
          </cell>
          <cell r="AJ386">
            <v>4</v>
          </cell>
          <cell r="AL386">
            <v>0</v>
          </cell>
          <cell r="AM386">
            <v>0</v>
          </cell>
          <cell r="AN386">
            <v>0</v>
          </cell>
          <cell r="AP386">
            <v>3</v>
          </cell>
          <cell r="AR386">
            <v>4</v>
          </cell>
          <cell r="AS386">
            <v>4</v>
          </cell>
          <cell r="AT386">
            <v>4</v>
          </cell>
          <cell r="AU386">
            <v>0</v>
          </cell>
          <cell r="AV386">
            <v>0</v>
          </cell>
          <cell r="AW386">
            <v>0</v>
          </cell>
          <cell r="AX386">
            <v>0</v>
          </cell>
          <cell r="AZ386">
            <v>0</v>
          </cell>
          <cell r="BC386">
            <v>0</v>
          </cell>
          <cell r="BD386">
            <v>0</v>
          </cell>
        </row>
        <row r="387">
          <cell r="H387" t="str">
            <v>TR60304WDT3EXP</v>
          </cell>
          <cell r="I387" t="str">
            <v>R30E</v>
          </cell>
          <cell r="O387">
            <v>0</v>
          </cell>
          <cell r="P387">
            <v>0</v>
          </cell>
          <cell r="Q387">
            <v>0</v>
          </cell>
          <cell r="R387">
            <v>0</v>
          </cell>
          <cell r="S387">
            <v>0</v>
          </cell>
          <cell r="U387">
            <v>0</v>
          </cell>
          <cell r="V387">
            <v>0</v>
          </cell>
          <cell r="W387">
            <v>0</v>
          </cell>
          <cell r="X387">
            <v>0</v>
          </cell>
          <cell r="Y387">
            <v>0</v>
          </cell>
          <cell r="Z387">
            <v>0</v>
          </cell>
          <cell r="AA387">
            <v>0</v>
          </cell>
          <cell r="AB387">
            <v>0</v>
          </cell>
          <cell r="AC387">
            <v>0</v>
          </cell>
          <cell r="AD387">
            <v>0</v>
          </cell>
          <cell r="AF387">
            <v>0</v>
          </cell>
          <cell r="AG387">
            <v>0</v>
          </cell>
          <cell r="AH387">
            <v>0</v>
          </cell>
          <cell r="AI387">
            <v>0</v>
          </cell>
          <cell r="AJ387">
            <v>0</v>
          </cell>
          <cell r="AL387">
            <v>0</v>
          </cell>
          <cell r="AM387">
            <v>0</v>
          </cell>
          <cell r="AN387">
            <v>0</v>
          </cell>
          <cell r="AP387">
            <v>0</v>
          </cell>
          <cell r="AR387">
            <v>0</v>
          </cell>
          <cell r="AS387">
            <v>0</v>
          </cell>
          <cell r="AT387">
            <v>0</v>
          </cell>
          <cell r="AU387">
            <v>0</v>
          </cell>
          <cell r="AV387">
            <v>0</v>
          </cell>
          <cell r="AW387">
            <v>0</v>
          </cell>
          <cell r="AX387">
            <v>0</v>
          </cell>
          <cell r="AZ387">
            <v>0</v>
          </cell>
          <cell r="BC387">
            <v>0</v>
          </cell>
          <cell r="BD387">
            <v>0</v>
          </cell>
        </row>
        <row r="388">
          <cell r="H388" t="str">
            <v>TR605CEHDFAU3A NM</v>
          </cell>
          <cell r="I388" t="str">
            <v>NEW</v>
          </cell>
          <cell r="O388">
            <v>0</v>
          </cell>
          <cell r="P388">
            <v>0</v>
          </cell>
          <cell r="Q388">
            <v>1</v>
          </cell>
          <cell r="R388">
            <v>1</v>
          </cell>
          <cell r="S388">
            <v>0</v>
          </cell>
          <cell r="U388">
            <v>0</v>
          </cell>
          <cell r="V388">
            <v>0</v>
          </cell>
          <cell r="W388">
            <v>0</v>
          </cell>
          <cell r="X388">
            <v>0</v>
          </cell>
          <cell r="Y388">
            <v>0</v>
          </cell>
          <cell r="Z388">
            <v>0</v>
          </cell>
          <cell r="AA388">
            <v>0</v>
          </cell>
          <cell r="AB388">
            <v>0</v>
          </cell>
          <cell r="AC388">
            <v>0</v>
          </cell>
          <cell r="AD388">
            <v>0</v>
          </cell>
          <cell r="AF388">
            <v>0</v>
          </cell>
          <cell r="AG388">
            <v>0</v>
          </cell>
          <cell r="AH388">
            <v>0</v>
          </cell>
          <cell r="AI388">
            <v>0</v>
          </cell>
          <cell r="AJ388">
            <v>0</v>
          </cell>
          <cell r="AL388">
            <v>0</v>
          </cell>
          <cell r="AM388">
            <v>0</v>
          </cell>
          <cell r="AN388">
            <v>0</v>
          </cell>
          <cell r="AP388">
            <v>0</v>
          </cell>
          <cell r="AR388">
            <v>0</v>
          </cell>
          <cell r="AS388">
            <v>0</v>
          </cell>
          <cell r="AT388">
            <v>0</v>
          </cell>
          <cell r="AU388">
            <v>0</v>
          </cell>
          <cell r="AV388">
            <v>0</v>
          </cell>
          <cell r="AW388">
            <v>0</v>
          </cell>
          <cell r="AX388">
            <v>0</v>
          </cell>
          <cell r="AZ388">
            <v>0</v>
          </cell>
          <cell r="BC388">
            <v>0</v>
          </cell>
          <cell r="BD388">
            <v>0</v>
          </cell>
        </row>
        <row r="389">
          <cell r="H389" t="str">
            <v>TR605CEU NM</v>
          </cell>
          <cell r="I389" t="str">
            <v>NJCE</v>
          </cell>
          <cell r="O389">
            <v>0</v>
          </cell>
          <cell r="P389">
            <v>0</v>
          </cell>
          <cell r="Q389">
            <v>0</v>
          </cell>
          <cell r="R389">
            <v>0</v>
          </cell>
          <cell r="S389">
            <v>0</v>
          </cell>
          <cell r="U389">
            <v>0</v>
          </cell>
          <cell r="V389">
            <v>0</v>
          </cell>
          <cell r="W389">
            <v>0</v>
          </cell>
          <cell r="X389">
            <v>0</v>
          </cell>
          <cell r="Y389">
            <v>0</v>
          </cell>
          <cell r="Z389">
            <v>0</v>
          </cell>
          <cell r="AA389">
            <v>0</v>
          </cell>
          <cell r="AB389">
            <v>0</v>
          </cell>
          <cell r="AC389">
            <v>0</v>
          </cell>
          <cell r="AD389">
            <v>0</v>
          </cell>
          <cell r="AF389">
            <v>0</v>
          </cell>
          <cell r="AG389">
            <v>0</v>
          </cell>
          <cell r="AH389">
            <v>0</v>
          </cell>
          <cell r="AI389">
            <v>0</v>
          </cell>
          <cell r="AJ389">
            <v>0</v>
          </cell>
          <cell r="AL389">
            <v>0</v>
          </cell>
          <cell r="AM389">
            <v>0</v>
          </cell>
          <cell r="AN389">
            <v>0</v>
          </cell>
          <cell r="AP389">
            <v>0</v>
          </cell>
          <cell r="AR389">
            <v>0</v>
          </cell>
          <cell r="AS389">
            <v>0</v>
          </cell>
          <cell r="AT389">
            <v>0</v>
          </cell>
          <cell r="AU389">
            <v>0</v>
          </cell>
          <cell r="AV389">
            <v>0</v>
          </cell>
          <cell r="AW389">
            <v>0</v>
          </cell>
          <cell r="AX389">
            <v>0</v>
          </cell>
          <cell r="AZ389">
            <v>0</v>
          </cell>
          <cell r="BC389">
            <v>0</v>
          </cell>
          <cell r="BD389">
            <v>0</v>
          </cell>
        </row>
        <row r="390">
          <cell r="H390" t="str">
            <v>TR605CEUCPS</v>
          </cell>
          <cell r="I390" t="str">
            <v>RJCX</v>
          </cell>
          <cell r="O390">
            <v>0</v>
          </cell>
          <cell r="P390">
            <v>0</v>
          </cell>
          <cell r="Q390">
            <v>0</v>
          </cell>
          <cell r="R390">
            <v>0</v>
          </cell>
          <cell r="S390">
            <v>0</v>
          </cell>
          <cell r="U390">
            <v>0</v>
          </cell>
          <cell r="V390">
            <v>0</v>
          </cell>
          <cell r="W390">
            <v>0</v>
          </cell>
          <cell r="X390">
            <v>0</v>
          </cell>
          <cell r="Y390">
            <v>0</v>
          </cell>
          <cell r="Z390">
            <v>0</v>
          </cell>
          <cell r="AA390">
            <v>0</v>
          </cell>
          <cell r="AB390">
            <v>0</v>
          </cell>
          <cell r="AC390">
            <v>0</v>
          </cell>
          <cell r="AD390">
            <v>0</v>
          </cell>
          <cell r="AF390">
            <v>0</v>
          </cell>
          <cell r="AG390">
            <v>0</v>
          </cell>
          <cell r="AH390">
            <v>0</v>
          </cell>
          <cell r="AI390">
            <v>0</v>
          </cell>
          <cell r="AJ390">
            <v>0</v>
          </cell>
          <cell r="AL390">
            <v>0</v>
          </cell>
          <cell r="AM390">
            <v>0</v>
          </cell>
          <cell r="AN390">
            <v>0</v>
          </cell>
          <cell r="AP390">
            <v>0</v>
          </cell>
          <cell r="AR390">
            <v>0</v>
          </cell>
          <cell r="AS390">
            <v>0</v>
          </cell>
          <cell r="AT390">
            <v>0</v>
          </cell>
          <cell r="AU390">
            <v>0</v>
          </cell>
          <cell r="AV390">
            <v>0</v>
          </cell>
          <cell r="AW390">
            <v>0</v>
          </cell>
          <cell r="AX390">
            <v>0</v>
          </cell>
          <cell r="AZ390">
            <v>0</v>
          </cell>
          <cell r="BC390">
            <v>0</v>
          </cell>
          <cell r="BD390">
            <v>0</v>
          </cell>
        </row>
        <row r="391">
          <cell r="H391" t="str">
            <v>TR605CEULTRA NM</v>
          </cell>
          <cell r="I391" t="str">
            <v>NJCU</v>
          </cell>
          <cell r="O391">
            <v>0</v>
          </cell>
          <cell r="P391">
            <v>0</v>
          </cell>
          <cell r="Q391">
            <v>1</v>
          </cell>
          <cell r="R391">
            <v>1</v>
          </cell>
          <cell r="S391">
            <v>0</v>
          </cell>
          <cell r="U391">
            <v>0</v>
          </cell>
          <cell r="V391">
            <v>0</v>
          </cell>
          <cell r="W391">
            <v>0</v>
          </cell>
          <cell r="X391">
            <v>4</v>
          </cell>
          <cell r="Y391">
            <v>4</v>
          </cell>
          <cell r="Z391">
            <v>4</v>
          </cell>
          <cell r="AA391">
            <v>0.23333333333333334</v>
          </cell>
          <cell r="AB391">
            <v>7</v>
          </cell>
          <cell r="AC391">
            <v>0</v>
          </cell>
          <cell r="AD391">
            <v>0</v>
          </cell>
          <cell r="AF391">
            <v>0.23333333333333334</v>
          </cell>
          <cell r="AG391">
            <v>0</v>
          </cell>
          <cell r="AH391">
            <v>1</v>
          </cell>
          <cell r="AI391">
            <v>1</v>
          </cell>
          <cell r="AJ391">
            <v>1</v>
          </cell>
          <cell r="AL391">
            <v>0</v>
          </cell>
          <cell r="AM391">
            <v>0</v>
          </cell>
          <cell r="AN391">
            <v>0</v>
          </cell>
          <cell r="AP391">
            <v>1</v>
          </cell>
          <cell r="AR391">
            <v>6</v>
          </cell>
          <cell r="AS391">
            <v>6</v>
          </cell>
          <cell r="AT391">
            <v>6</v>
          </cell>
          <cell r="AU391">
            <v>0</v>
          </cell>
          <cell r="AV391">
            <v>0</v>
          </cell>
          <cell r="AW391">
            <v>0</v>
          </cell>
          <cell r="AX391">
            <v>0</v>
          </cell>
          <cell r="AZ391">
            <v>0</v>
          </cell>
          <cell r="BC391">
            <v>0</v>
          </cell>
          <cell r="BD391">
            <v>0</v>
          </cell>
        </row>
        <row r="392">
          <cell r="H392" t="str">
            <v>TR605CEULTRADBEB</v>
          </cell>
          <cell r="I392" t="str">
            <v>RJCDX</v>
          </cell>
          <cell r="O392">
            <v>20</v>
          </cell>
          <cell r="P392">
            <v>0</v>
          </cell>
          <cell r="Q392">
            <v>0</v>
          </cell>
          <cell r="R392">
            <v>20</v>
          </cell>
          <cell r="S392">
            <v>0</v>
          </cell>
          <cell r="U392">
            <v>0</v>
          </cell>
          <cell r="V392">
            <v>1</v>
          </cell>
          <cell r="W392">
            <v>0</v>
          </cell>
          <cell r="X392">
            <v>0</v>
          </cell>
          <cell r="Y392">
            <v>0</v>
          </cell>
          <cell r="Z392">
            <v>0</v>
          </cell>
          <cell r="AA392">
            <v>0.23333333333333334</v>
          </cell>
          <cell r="AB392">
            <v>7</v>
          </cell>
          <cell r="AC392">
            <v>0</v>
          </cell>
          <cell r="AD392">
            <v>0</v>
          </cell>
          <cell r="AF392">
            <v>0.23333333333333334</v>
          </cell>
          <cell r="AG392">
            <v>4</v>
          </cell>
          <cell r="AH392">
            <v>1</v>
          </cell>
          <cell r="AI392">
            <v>1</v>
          </cell>
          <cell r="AJ392">
            <v>1</v>
          </cell>
          <cell r="AL392">
            <v>0</v>
          </cell>
          <cell r="AM392">
            <v>0</v>
          </cell>
          <cell r="AN392">
            <v>0</v>
          </cell>
          <cell r="AP392">
            <v>1</v>
          </cell>
          <cell r="AR392">
            <v>0</v>
          </cell>
          <cell r="AS392">
            <v>0</v>
          </cell>
          <cell r="AT392">
            <v>0</v>
          </cell>
          <cell r="AU392">
            <v>0</v>
          </cell>
          <cell r="AV392">
            <v>0</v>
          </cell>
          <cell r="AW392">
            <v>0</v>
          </cell>
          <cell r="AX392">
            <v>0</v>
          </cell>
          <cell r="AZ392">
            <v>0</v>
          </cell>
          <cell r="BC392">
            <v>0</v>
          </cell>
          <cell r="BD392">
            <v>0</v>
          </cell>
        </row>
        <row r="393">
          <cell r="H393" t="str">
            <v>TR605CEULTRADBEB B</v>
          </cell>
          <cell r="I393" t="str">
            <v>RJCDX</v>
          </cell>
          <cell r="O393">
            <v>0</v>
          </cell>
          <cell r="P393">
            <v>0</v>
          </cell>
          <cell r="Q393">
            <v>0</v>
          </cell>
          <cell r="R393">
            <v>0</v>
          </cell>
          <cell r="S393">
            <v>0</v>
          </cell>
          <cell r="U393">
            <v>0</v>
          </cell>
          <cell r="V393">
            <v>0</v>
          </cell>
          <cell r="W393">
            <v>0</v>
          </cell>
          <cell r="X393">
            <v>28</v>
          </cell>
          <cell r="Y393">
            <v>28</v>
          </cell>
          <cell r="Z393">
            <v>28</v>
          </cell>
          <cell r="AA393">
            <v>1.1666666666666665</v>
          </cell>
          <cell r="AB393">
            <v>7</v>
          </cell>
          <cell r="AC393">
            <v>0</v>
          </cell>
          <cell r="AD393">
            <v>0</v>
          </cell>
          <cell r="AF393">
            <v>0.23333333333333331</v>
          </cell>
          <cell r="AG393">
            <v>0</v>
          </cell>
          <cell r="AH393">
            <v>5</v>
          </cell>
          <cell r="AI393">
            <v>5</v>
          </cell>
          <cell r="AJ393">
            <v>5</v>
          </cell>
          <cell r="AL393">
            <v>0</v>
          </cell>
          <cell r="AM393">
            <v>0</v>
          </cell>
          <cell r="AN393">
            <v>0</v>
          </cell>
          <cell r="AP393">
            <v>3</v>
          </cell>
          <cell r="AR393">
            <v>21</v>
          </cell>
          <cell r="AS393">
            <v>21</v>
          </cell>
          <cell r="AT393">
            <v>21</v>
          </cell>
          <cell r="AU393">
            <v>0</v>
          </cell>
          <cell r="AV393">
            <v>0</v>
          </cell>
          <cell r="AW393">
            <v>0</v>
          </cell>
          <cell r="AX393">
            <v>0</v>
          </cell>
          <cell r="AZ393">
            <v>0</v>
          </cell>
          <cell r="BC393">
            <v>0</v>
          </cell>
          <cell r="BD393">
            <v>0</v>
          </cell>
        </row>
        <row r="394">
          <cell r="H394" t="str">
            <v>TR605CRPTPSULTRA NM</v>
          </cell>
          <cell r="I394" t="str">
            <v>NCRU</v>
          </cell>
          <cell r="O394">
            <v>0</v>
          </cell>
          <cell r="P394">
            <v>0</v>
          </cell>
          <cell r="Q394">
            <v>2</v>
          </cell>
          <cell r="R394">
            <v>1</v>
          </cell>
          <cell r="S394">
            <v>1</v>
          </cell>
          <cell r="U394">
            <v>0.25</v>
          </cell>
          <cell r="V394">
            <v>0</v>
          </cell>
          <cell r="W394">
            <v>0</v>
          </cell>
          <cell r="X394">
            <v>4</v>
          </cell>
          <cell r="Y394">
            <v>4</v>
          </cell>
          <cell r="Z394">
            <v>4</v>
          </cell>
          <cell r="AA394">
            <v>0</v>
          </cell>
          <cell r="AB394">
            <v>0</v>
          </cell>
          <cell r="AC394">
            <v>1</v>
          </cell>
          <cell r="AD394">
            <v>0</v>
          </cell>
          <cell r="AF394">
            <v>0</v>
          </cell>
          <cell r="AG394">
            <v>6</v>
          </cell>
          <cell r="AH394">
            <v>0</v>
          </cell>
          <cell r="AI394">
            <v>0</v>
          </cell>
          <cell r="AJ394">
            <v>0</v>
          </cell>
          <cell r="AL394">
            <v>0</v>
          </cell>
          <cell r="AM394">
            <v>1</v>
          </cell>
          <cell r="AN394">
            <v>0</v>
          </cell>
          <cell r="AP394">
            <v>0</v>
          </cell>
          <cell r="AR394">
            <v>0</v>
          </cell>
          <cell r="AS394">
            <v>0</v>
          </cell>
          <cell r="AT394">
            <v>0</v>
          </cell>
          <cell r="AU394">
            <v>0</v>
          </cell>
          <cell r="AV394">
            <v>0</v>
          </cell>
          <cell r="AW394">
            <v>1</v>
          </cell>
          <cell r="AX394">
            <v>0</v>
          </cell>
          <cell r="AZ394">
            <v>0</v>
          </cell>
          <cell r="BC394">
            <v>0</v>
          </cell>
          <cell r="BD394">
            <v>0</v>
          </cell>
          <cell r="BE394" t="str">
            <v>*</v>
          </cell>
        </row>
        <row r="395">
          <cell r="H395" t="str">
            <v>TR605PMXEXP</v>
          </cell>
          <cell r="I395" t="str">
            <v>PMX</v>
          </cell>
          <cell r="O395">
            <v>4</v>
          </cell>
          <cell r="P395">
            <v>46</v>
          </cell>
          <cell r="Q395">
            <v>12</v>
          </cell>
          <cell r="R395">
            <v>12</v>
          </cell>
          <cell r="S395">
            <v>4</v>
          </cell>
          <cell r="U395">
            <v>6.5573770491803282E-2</v>
          </cell>
          <cell r="V395">
            <v>64</v>
          </cell>
          <cell r="W395">
            <v>24</v>
          </cell>
          <cell r="X395">
            <v>61</v>
          </cell>
          <cell r="Y395">
            <v>61</v>
          </cell>
          <cell r="Z395">
            <v>61</v>
          </cell>
          <cell r="AA395">
            <v>5.8333333333333339</v>
          </cell>
          <cell r="AB395">
            <v>7</v>
          </cell>
          <cell r="AC395">
            <v>4</v>
          </cell>
          <cell r="AD395">
            <v>5</v>
          </cell>
          <cell r="AF395">
            <v>0.23333333333333336</v>
          </cell>
          <cell r="AG395">
            <v>125</v>
          </cell>
          <cell r="AH395">
            <v>25</v>
          </cell>
          <cell r="AI395">
            <v>25</v>
          </cell>
          <cell r="AJ395">
            <v>25</v>
          </cell>
          <cell r="AL395">
            <v>0</v>
          </cell>
          <cell r="AM395">
            <v>4</v>
          </cell>
          <cell r="AN395">
            <v>3</v>
          </cell>
          <cell r="AP395">
            <v>16</v>
          </cell>
          <cell r="AR395">
            <v>35</v>
          </cell>
          <cell r="AS395">
            <v>35</v>
          </cell>
          <cell r="AT395">
            <v>35</v>
          </cell>
          <cell r="AU395">
            <v>0</v>
          </cell>
          <cell r="AV395">
            <v>0</v>
          </cell>
          <cell r="AW395">
            <v>4</v>
          </cell>
          <cell r="AX395">
            <v>0</v>
          </cell>
          <cell r="AZ395">
            <v>0</v>
          </cell>
          <cell r="BC395">
            <v>0</v>
          </cell>
          <cell r="BD395">
            <v>0</v>
          </cell>
        </row>
        <row r="396">
          <cell r="H396" t="str">
            <v>TR605PMXEXP B</v>
          </cell>
          <cell r="I396" t="str">
            <v>PMX</v>
          </cell>
          <cell r="O396">
            <v>0</v>
          </cell>
          <cell r="P396">
            <v>0</v>
          </cell>
          <cell r="Q396">
            <v>0</v>
          </cell>
          <cell r="R396">
            <v>0</v>
          </cell>
          <cell r="S396">
            <v>0</v>
          </cell>
          <cell r="U396">
            <v>0</v>
          </cell>
          <cell r="V396">
            <v>20</v>
          </cell>
          <cell r="W396">
            <v>0</v>
          </cell>
          <cell r="X396">
            <v>60</v>
          </cell>
          <cell r="Y396">
            <v>60</v>
          </cell>
          <cell r="Z396">
            <v>60</v>
          </cell>
          <cell r="AA396">
            <v>4.6666666666666661</v>
          </cell>
          <cell r="AB396">
            <v>7</v>
          </cell>
          <cell r="AC396">
            <v>0</v>
          </cell>
          <cell r="AD396">
            <v>0</v>
          </cell>
          <cell r="AF396">
            <v>0.23333333333333331</v>
          </cell>
          <cell r="AG396">
            <v>0</v>
          </cell>
          <cell r="AH396">
            <v>20</v>
          </cell>
          <cell r="AI396">
            <v>20</v>
          </cell>
          <cell r="AJ396">
            <v>20</v>
          </cell>
          <cell r="AL396">
            <v>0</v>
          </cell>
          <cell r="AM396">
            <v>0</v>
          </cell>
          <cell r="AN396">
            <v>0</v>
          </cell>
          <cell r="AP396">
            <v>13</v>
          </cell>
          <cell r="AR396">
            <v>17</v>
          </cell>
          <cell r="AS396">
            <v>17</v>
          </cell>
          <cell r="AT396">
            <v>17</v>
          </cell>
          <cell r="AU396">
            <v>0</v>
          </cell>
          <cell r="AV396">
            <v>0</v>
          </cell>
          <cell r="AW396">
            <v>0</v>
          </cell>
          <cell r="AX396">
            <v>0</v>
          </cell>
          <cell r="AZ396">
            <v>0</v>
          </cell>
          <cell r="BC396">
            <v>0</v>
          </cell>
          <cell r="BD396">
            <v>0</v>
          </cell>
        </row>
        <row r="397">
          <cell r="H397" t="str">
            <v>TR605PSEXP</v>
          </cell>
          <cell r="I397" t="str">
            <v>RJX</v>
          </cell>
          <cell r="O397">
            <v>0</v>
          </cell>
          <cell r="P397">
            <v>0</v>
          </cell>
          <cell r="Q397">
            <v>0</v>
          </cell>
          <cell r="R397">
            <v>0</v>
          </cell>
          <cell r="S397">
            <v>0</v>
          </cell>
          <cell r="U397">
            <v>0</v>
          </cell>
          <cell r="V397">
            <v>0</v>
          </cell>
          <cell r="W397">
            <v>0</v>
          </cell>
          <cell r="X397">
            <v>0</v>
          </cell>
          <cell r="Y397">
            <v>0</v>
          </cell>
          <cell r="Z397">
            <v>0</v>
          </cell>
          <cell r="AA397">
            <v>0</v>
          </cell>
          <cell r="AB397">
            <v>0</v>
          </cell>
          <cell r="AC397">
            <v>0</v>
          </cell>
          <cell r="AD397">
            <v>0</v>
          </cell>
          <cell r="AF397">
            <v>0</v>
          </cell>
          <cell r="AG397">
            <v>0</v>
          </cell>
          <cell r="AH397">
            <v>0</v>
          </cell>
          <cell r="AI397">
            <v>0</v>
          </cell>
          <cell r="AJ397">
            <v>0</v>
          </cell>
          <cell r="AL397">
            <v>0</v>
          </cell>
          <cell r="AM397">
            <v>0</v>
          </cell>
          <cell r="AN397">
            <v>0</v>
          </cell>
          <cell r="AP397">
            <v>0</v>
          </cell>
          <cell r="AR397">
            <v>0</v>
          </cell>
          <cell r="AS397">
            <v>0</v>
          </cell>
          <cell r="AT397">
            <v>0</v>
          </cell>
          <cell r="AU397">
            <v>0</v>
          </cell>
          <cell r="AV397">
            <v>0</v>
          </cell>
          <cell r="AW397">
            <v>0</v>
          </cell>
          <cell r="AX397">
            <v>0</v>
          </cell>
          <cell r="AZ397">
            <v>0</v>
          </cell>
          <cell r="BC397">
            <v>0</v>
          </cell>
          <cell r="BD397">
            <v>0</v>
          </cell>
        </row>
        <row r="398">
          <cell r="H398" t="str">
            <v>TR605SS NM</v>
          </cell>
          <cell r="I398" t="str">
            <v>NJS</v>
          </cell>
          <cell r="O398">
            <v>0</v>
          </cell>
          <cell r="P398">
            <v>0</v>
          </cell>
          <cell r="Q398">
            <v>0</v>
          </cell>
          <cell r="R398">
            <v>0</v>
          </cell>
          <cell r="S398">
            <v>0</v>
          </cell>
          <cell r="U398">
            <v>0</v>
          </cell>
          <cell r="V398">
            <v>0</v>
          </cell>
          <cell r="W398">
            <v>0</v>
          </cell>
          <cell r="X398">
            <v>0</v>
          </cell>
          <cell r="Y398">
            <v>0</v>
          </cell>
          <cell r="Z398">
            <v>0</v>
          </cell>
          <cell r="AA398">
            <v>0</v>
          </cell>
          <cell r="AB398">
            <v>0</v>
          </cell>
          <cell r="AC398">
            <v>0</v>
          </cell>
          <cell r="AD398">
            <v>0</v>
          </cell>
          <cell r="AF398">
            <v>0</v>
          </cell>
          <cell r="AG398">
            <v>0</v>
          </cell>
          <cell r="AH398">
            <v>0</v>
          </cell>
          <cell r="AI398">
            <v>0</v>
          </cell>
          <cell r="AJ398">
            <v>0</v>
          </cell>
          <cell r="AL398">
            <v>0</v>
          </cell>
          <cell r="AM398">
            <v>0</v>
          </cell>
          <cell r="AN398">
            <v>0</v>
          </cell>
          <cell r="AP398">
            <v>0</v>
          </cell>
          <cell r="AR398">
            <v>0</v>
          </cell>
          <cell r="AS398">
            <v>0</v>
          </cell>
          <cell r="AT398">
            <v>0</v>
          </cell>
          <cell r="AU398">
            <v>0</v>
          </cell>
          <cell r="AV398">
            <v>0</v>
          </cell>
          <cell r="AW398">
            <v>0</v>
          </cell>
          <cell r="AX398">
            <v>0</v>
          </cell>
          <cell r="AZ398">
            <v>0</v>
          </cell>
          <cell r="BC398">
            <v>0</v>
          </cell>
          <cell r="BD398">
            <v>0</v>
          </cell>
        </row>
        <row r="399">
          <cell r="H399" t="str">
            <v>TR605ULTRA NM</v>
          </cell>
          <cell r="I399">
            <v>0</v>
          </cell>
          <cell r="O399">
            <v>0</v>
          </cell>
          <cell r="P399">
            <v>0</v>
          </cell>
          <cell r="Q399">
            <v>0</v>
          </cell>
          <cell r="R399">
            <v>0</v>
          </cell>
          <cell r="S399">
            <v>0</v>
          </cell>
          <cell r="U399">
            <v>0</v>
          </cell>
          <cell r="V399">
            <v>0</v>
          </cell>
          <cell r="W399">
            <v>0</v>
          </cell>
          <cell r="X399">
            <v>0</v>
          </cell>
          <cell r="Y399">
            <v>0</v>
          </cell>
          <cell r="Z399">
            <v>0</v>
          </cell>
          <cell r="AA399">
            <v>0</v>
          </cell>
          <cell r="AB399">
            <v>0</v>
          </cell>
          <cell r="AC399">
            <v>0</v>
          </cell>
          <cell r="AD399">
            <v>0</v>
          </cell>
          <cell r="AF399">
            <v>0</v>
          </cell>
          <cell r="AG399">
            <v>0</v>
          </cell>
          <cell r="AH399">
            <v>0</v>
          </cell>
          <cell r="AI399">
            <v>0</v>
          </cell>
          <cell r="AJ399">
            <v>0</v>
          </cell>
          <cell r="AL399">
            <v>0</v>
          </cell>
          <cell r="AM399">
            <v>0</v>
          </cell>
          <cell r="AN399">
            <v>0</v>
          </cell>
          <cell r="AP399">
            <v>0</v>
          </cell>
          <cell r="AR399">
            <v>0</v>
          </cell>
          <cell r="AS399">
            <v>0</v>
          </cell>
          <cell r="AT399">
            <v>0</v>
          </cell>
          <cell r="AU399">
            <v>0</v>
          </cell>
          <cell r="AV399">
            <v>0</v>
          </cell>
          <cell r="AW399">
            <v>0</v>
          </cell>
          <cell r="AX399">
            <v>0</v>
          </cell>
          <cell r="AZ399">
            <v>0</v>
          </cell>
          <cell r="BC399">
            <v>0</v>
          </cell>
          <cell r="BD399">
            <v>0</v>
          </cell>
        </row>
        <row r="400">
          <cell r="H400" t="str">
            <v>TR605ULTRAEXP</v>
          </cell>
          <cell r="I400" t="str">
            <v>NSAA</v>
          </cell>
          <cell r="O400">
            <v>0</v>
          </cell>
          <cell r="P400">
            <v>10</v>
          </cell>
          <cell r="Q400">
            <v>22</v>
          </cell>
          <cell r="R400">
            <v>22</v>
          </cell>
          <cell r="S400">
            <v>0</v>
          </cell>
          <cell r="U400">
            <v>0</v>
          </cell>
          <cell r="V400">
            <v>13</v>
          </cell>
          <cell r="W400">
            <v>0</v>
          </cell>
          <cell r="X400">
            <v>0</v>
          </cell>
          <cell r="Y400">
            <v>0</v>
          </cell>
          <cell r="Z400">
            <v>0</v>
          </cell>
          <cell r="AA400">
            <v>3.0333333333333332</v>
          </cell>
          <cell r="AB400">
            <v>7</v>
          </cell>
          <cell r="AC400">
            <v>0</v>
          </cell>
          <cell r="AD400">
            <v>0</v>
          </cell>
          <cell r="AF400">
            <v>0.23333333333333334</v>
          </cell>
          <cell r="AG400">
            <v>13</v>
          </cell>
          <cell r="AH400">
            <v>13</v>
          </cell>
          <cell r="AI400">
            <v>13</v>
          </cell>
          <cell r="AJ400">
            <v>13</v>
          </cell>
          <cell r="AL400">
            <v>0</v>
          </cell>
          <cell r="AM400">
            <v>0</v>
          </cell>
          <cell r="AN400">
            <v>0</v>
          </cell>
          <cell r="AP400">
            <v>8</v>
          </cell>
          <cell r="AR400">
            <v>10</v>
          </cell>
          <cell r="AS400">
            <v>10</v>
          </cell>
          <cell r="AT400">
            <v>10</v>
          </cell>
          <cell r="AU400">
            <v>0</v>
          </cell>
          <cell r="AV400">
            <v>0</v>
          </cell>
          <cell r="AW400">
            <v>0</v>
          </cell>
          <cell r="AX400">
            <v>0</v>
          </cell>
          <cell r="AZ400">
            <v>0</v>
          </cell>
          <cell r="BC400">
            <v>0</v>
          </cell>
          <cell r="BD400">
            <v>0</v>
          </cell>
        </row>
        <row r="401">
          <cell r="H401" t="str">
            <v>TR65002WDNONUSA</v>
          </cell>
          <cell r="I401" t="str">
            <v>PTA</v>
          </cell>
          <cell r="O401">
            <v>0</v>
          </cell>
          <cell r="P401">
            <v>0</v>
          </cell>
          <cell r="Q401">
            <v>0</v>
          </cell>
          <cell r="R401">
            <v>0</v>
          </cell>
          <cell r="S401">
            <v>0</v>
          </cell>
          <cell r="U401">
            <v>0</v>
          </cell>
          <cell r="V401">
            <v>0</v>
          </cell>
          <cell r="W401">
            <v>0</v>
          </cell>
          <cell r="X401">
            <v>0</v>
          </cell>
          <cell r="Y401">
            <v>0</v>
          </cell>
          <cell r="Z401">
            <v>0</v>
          </cell>
          <cell r="AA401">
            <v>0</v>
          </cell>
          <cell r="AB401">
            <v>0</v>
          </cell>
          <cell r="AC401">
            <v>0</v>
          </cell>
          <cell r="AD401">
            <v>0</v>
          </cell>
          <cell r="AF401">
            <v>0</v>
          </cell>
          <cell r="AG401">
            <v>0</v>
          </cell>
          <cell r="AH401">
            <v>0</v>
          </cell>
          <cell r="AI401">
            <v>0</v>
          </cell>
          <cell r="AJ401">
            <v>0</v>
          </cell>
          <cell r="AL401">
            <v>0</v>
          </cell>
          <cell r="AM401">
            <v>0</v>
          </cell>
          <cell r="AN401">
            <v>0</v>
          </cell>
          <cell r="AP401">
            <v>0</v>
          </cell>
          <cell r="AR401">
            <v>0</v>
          </cell>
          <cell r="AS401">
            <v>0</v>
          </cell>
          <cell r="AT401">
            <v>0</v>
          </cell>
          <cell r="AU401">
            <v>0</v>
          </cell>
          <cell r="AV401">
            <v>0</v>
          </cell>
          <cell r="AW401">
            <v>0</v>
          </cell>
          <cell r="AX401">
            <v>0</v>
          </cell>
          <cell r="AZ401">
            <v>0</v>
          </cell>
          <cell r="BC401">
            <v>0</v>
          </cell>
          <cell r="BD401">
            <v>0</v>
          </cell>
        </row>
        <row r="402">
          <cell r="H402" t="str">
            <v>TR65002WDOIBEXP</v>
          </cell>
          <cell r="I402" t="str">
            <v>PTOA</v>
          </cell>
          <cell r="O402">
            <v>0</v>
          </cell>
          <cell r="P402">
            <v>0</v>
          </cell>
          <cell r="Q402">
            <v>0</v>
          </cell>
          <cell r="R402">
            <v>0</v>
          </cell>
          <cell r="S402">
            <v>0</v>
          </cell>
          <cell r="U402">
            <v>0</v>
          </cell>
          <cell r="V402">
            <v>0</v>
          </cell>
          <cell r="W402">
            <v>0</v>
          </cell>
          <cell r="X402">
            <v>0</v>
          </cell>
          <cell r="Y402">
            <v>0</v>
          </cell>
          <cell r="Z402">
            <v>0</v>
          </cell>
          <cell r="AA402">
            <v>0</v>
          </cell>
          <cell r="AB402">
            <v>0</v>
          </cell>
          <cell r="AC402">
            <v>0</v>
          </cell>
          <cell r="AD402">
            <v>0</v>
          </cell>
          <cell r="AF402">
            <v>0</v>
          </cell>
          <cell r="AG402">
            <v>0</v>
          </cell>
          <cell r="AH402">
            <v>0</v>
          </cell>
          <cell r="AI402">
            <v>0</v>
          </cell>
          <cell r="AJ402">
            <v>0</v>
          </cell>
          <cell r="AL402">
            <v>0</v>
          </cell>
          <cell r="AM402">
            <v>0</v>
          </cell>
          <cell r="AN402">
            <v>0</v>
          </cell>
          <cell r="AP402">
            <v>0</v>
          </cell>
          <cell r="AR402">
            <v>0</v>
          </cell>
          <cell r="AS402">
            <v>0</v>
          </cell>
          <cell r="AT402">
            <v>0</v>
          </cell>
          <cell r="AU402">
            <v>0</v>
          </cell>
          <cell r="AV402">
            <v>0</v>
          </cell>
          <cell r="AW402">
            <v>0</v>
          </cell>
          <cell r="AX402">
            <v>0</v>
          </cell>
          <cell r="AZ402">
            <v>0</v>
          </cell>
          <cell r="BC402">
            <v>0</v>
          </cell>
          <cell r="BD402">
            <v>0</v>
          </cell>
          <cell r="BE402" t="str">
            <v>*</v>
          </cell>
        </row>
        <row r="403">
          <cell r="H403" t="str">
            <v>TR65002WDT</v>
          </cell>
          <cell r="I403" t="str">
            <v>PTT</v>
          </cell>
          <cell r="O403">
            <v>0</v>
          </cell>
          <cell r="P403">
            <v>0</v>
          </cell>
          <cell r="Q403">
            <v>0</v>
          </cell>
          <cell r="R403">
            <v>0</v>
          </cell>
          <cell r="S403">
            <v>0</v>
          </cell>
          <cell r="U403">
            <v>0</v>
          </cell>
          <cell r="V403">
            <v>0</v>
          </cell>
          <cell r="W403">
            <v>0</v>
          </cell>
          <cell r="X403">
            <v>0</v>
          </cell>
          <cell r="Y403">
            <v>0</v>
          </cell>
          <cell r="Z403">
            <v>0</v>
          </cell>
          <cell r="AA403">
            <v>0</v>
          </cell>
          <cell r="AB403">
            <v>0</v>
          </cell>
          <cell r="AC403">
            <v>0</v>
          </cell>
          <cell r="AD403">
            <v>0</v>
          </cell>
          <cell r="AF403">
            <v>0</v>
          </cell>
          <cell r="AG403">
            <v>0</v>
          </cell>
          <cell r="AH403">
            <v>0</v>
          </cell>
          <cell r="AI403">
            <v>0</v>
          </cell>
          <cell r="AJ403">
            <v>0</v>
          </cell>
          <cell r="AL403">
            <v>0</v>
          </cell>
          <cell r="AM403">
            <v>0</v>
          </cell>
          <cell r="AN403">
            <v>0</v>
          </cell>
          <cell r="AP403">
            <v>0</v>
          </cell>
          <cell r="AR403">
            <v>0</v>
          </cell>
          <cell r="AS403">
            <v>0</v>
          </cell>
          <cell r="AT403">
            <v>0</v>
          </cell>
          <cell r="AU403">
            <v>0</v>
          </cell>
          <cell r="AV403">
            <v>0</v>
          </cell>
          <cell r="AW403">
            <v>0</v>
          </cell>
          <cell r="AX403">
            <v>0</v>
          </cell>
          <cell r="AZ403">
            <v>0</v>
          </cell>
          <cell r="BC403">
            <v>0</v>
          </cell>
          <cell r="BD403">
            <v>0</v>
          </cell>
        </row>
        <row r="404">
          <cell r="H404" t="str">
            <v>TR65004WD-EUROPE</v>
          </cell>
          <cell r="I404" t="str">
            <v>PSE</v>
          </cell>
          <cell r="O404">
            <v>0</v>
          </cell>
          <cell r="P404">
            <v>0</v>
          </cell>
          <cell r="Q404">
            <v>0</v>
          </cell>
          <cell r="R404">
            <v>0</v>
          </cell>
          <cell r="S404">
            <v>0</v>
          </cell>
          <cell r="U404">
            <v>0</v>
          </cell>
          <cell r="V404">
            <v>0</v>
          </cell>
          <cell r="W404">
            <v>0</v>
          </cell>
          <cell r="X404">
            <v>0</v>
          </cell>
          <cell r="Y404">
            <v>0</v>
          </cell>
          <cell r="Z404">
            <v>0</v>
          </cell>
          <cell r="AA404">
            <v>0</v>
          </cell>
          <cell r="AB404">
            <v>0</v>
          </cell>
          <cell r="AC404">
            <v>0</v>
          </cell>
          <cell r="AD404">
            <v>0</v>
          </cell>
          <cell r="AF404">
            <v>0</v>
          </cell>
          <cell r="AG404">
            <v>0</v>
          </cell>
          <cell r="AH404">
            <v>0</v>
          </cell>
          <cell r="AI404">
            <v>0</v>
          </cell>
          <cell r="AJ404">
            <v>0</v>
          </cell>
          <cell r="AL404">
            <v>0</v>
          </cell>
          <cell r="AM404">
            <v>0</v>
          </cell>
          <cell r="AN404">
            <v>0</v>
          </cell>
          <cell r="AP404">
            <v>0</v>
          </cell>
          <cell r="AR404">
            <v>0</v>
          </cell>
          <cell r="AS404">
            <v>0</v>
          </cell>
          <cell r="AT404">
            <v>0</v>
          </cell>
          <cell r="AU404">
            <v>0</v>
          </cell>
          <cell r="AV404">
            <v>0</v>
          </cell>
          <cell r="AW404">
            <v>0</v>
          </cell>
          <cell r="AX404">
            <v>0</v>
          </cell>
          <cell r="AZ404">
            <v>0</v>
          </cell>
          <cell r="BC404">
            <v>0</v>
          </cell>
          <cell r="BD404">
            <v>0</v>
          </cell>
        </row>
        <row r="405">
          <cell r="H405" t="str">
            <v>TR65004WDNONUSA</v>
          </cell>
          <cell r="I405" t="str">
            <v>PSA</v>
          </cell>
          <cell r="O405">
            <v>0</v>
          </cell>
          <cell r="P405">
            <v>0</v>
          </cell>
          <cell r="Q405">
            <v>0</v>
          </cell>
          <cell r="R405">
            <v>0</v>
          </cell>
          <cell r="S405">
            <v>0</v>
          </cell>
          <cell r="U405">
            <v>0</v>
          </cell>
          <cell r="V405">
            <v>0</v>
          </cell>
          <cell r="W405">
            <v>0</v>
          </cell>
          <cell r="X405">
            <v>0</v>
          </cell>
          <cell r="Y405">
            <v>0</v>
          </cell>
          <cell r="Z405">
            <v>0</v>
          </cell>
          <cell r="AA405">
            <v>0</v>
          </cell>
          <cell r="AB405">
            <v>0</v>
          </cell>
          <cell r="AC405">
            <v>0</v>
          </cell>
          <cell r="AD405">
            <v>0</v>
          </cell>
          <cell r="AF405">
            <v>0</v>
          </cell>
          <cell r="AG405">
            <v>0</v>
          </cell>
          <cell r="AH405">
            <v>0</v>
          </cell>
          <cell r="AI405">
            <v>0</v>
          </cell>
          <cell r="AJ405">
            <v>0</v>
          </cell>
          <cell r="AL405">
            <v>0</v>
          </cell>
          <cell r="AM405">
            <v>0</v>
          </cell>
          <cell r="AN405">
            <v>0</v>
          </cell>
          <cell r="AP405">
            <v>0</v>
          </cell>
          <cell r="AR405">
            <v>0</v>
          </cell>
          <cell r="AS405">
            <v>0</v>
          </cell>
          <cell r="AT405">
            <v>0</v>
          </cell>
          <cell r="AU405">
            <v>0</v>
          </cell>
          <cell r="AV405">
            <v>0</v>
          </cell>
          <cell r="AW405">
            <v>0</v>
          </cell>
          <cell r="AX405">
            <v>0</v>
          </cell>
          <cell r="AZ405">
            <v>0</v>
          </cell>
          <cell r="BC405">
            <v>0</v>
          </cell>
          <cell r="BD405">
            <v>0</v>
          </cell>
        </row>
        <row r="406">
          <cell r="H406" t="str">
            <v>TR65004WD-NONUSA</v>
          </cell>
          <cell r="I406" t="str">
            <v>PSX</v>
          </cell>
          <cell r="O406">
            <v>0</v>
          </cell>
          <cell r="P406">
            <v>0</v>
          </cell>
          <cell r="Q406">
            <v>0</v>
          </cell>
          <cell r="R406">
            <v>0</v>
          </cell>
          <cell r="S406">
            <v>0</v>
          </cell>
          <cell r="U406">
            <v>0</v>
          </cell>
          <cell r="V406">
            <v>0</v>
          </cell>
          <cell r="W406">
            <v>0</v>
          </cell>
          <cell r="X406">
            <v>0</v>
          </cell>
          <cell r="Y406">
            <v>0</v>
          </cell>
          <cell r="Z406">
            <v>0</v>
          </cell>
          <cell r="AA406">
            <v>0</v>
          </cell>
          <cell r="AB406">
            <v>0</v>
          </cell>
          <cell r="AC406">
            <v>0</v>
          </cell>
          <cell r="AD406">
            <v>0</v>
          </cell>
          <cell r="AF406">
            <v>0</v>
          </cell>
          <cell r="AG406">
            <v>0</v>
          </cell>
          <cell r="AH406">
            <v>0</v>
          </cell>
          <cell r="AI406">
            <v>0</v>
          </cell>
          <cell r="AJ406">
            <v>0</v>
          </cell>
          <cell r="AL406">
            <v>0</v>
          </cell>
          <cell r="AM406">
            <v>0</v>
          </cell>
          <cell r="AN406">
            <v>0</v>
          </cell>
          <cell r="AP406">
            <v>0</v>
          </cell>
          <cell r="AR406">
            <v>0</v>
          </cell>
          <cell r="AS406">
            <v>0</v>
          </cell>
          <cell r="AT406">
            <v>0</v>
          </cell>
          <cell r="AU406">
            <v>0</v>
          </cell>
          <cell r="AV406">
            <v>0</v>
          </cell>
          <cell r="AW406">
            <v>0</v>
          </cell>
          <cell r="AX406">
            <v>0</v>
          </cell>
          <cell r="AZ406">
            <v>0</v>
          </cell>
          <cell r="BC406">
            <v>0</v>
          </cell>
          <cell r="BD406">
            <v>0</v>
          </cell>
        </row>
        <row r="407">
          <cell r="H407" t="str">
            <v>TR65004WD-S.AFRICA</v>
          </cell>
          <cell r="I407" t="str">
            <v>PSS</v>
          </cell>
          <cell r="O407">
            <v>0</v>
          </cell>
          <cell r="P407">
            <v>0</v>
          </cell>
          <cell r="Q407">
            <v>0</v>
          </cell>
          <cell r="R407">
            <v>0</v>
          </cell>
          <cell r="S407">
            <v>0</v>
          </cell>
          <cell r="U407">
            <v>0</v>
          </cell>
          <cell r="V407">
            <v>0</v>
          </cell>
          <cell r="W407">
            <v>0</v>
          </cell>
          <cell r="X407">
            <v>0</v>
          </cell>
          <cell r="Y407">
            <v>0</v>
          </cell>
          <cell r="Z407">
            <v>0</v>
          </cell>
          <cell r="AA407">
            <v>0</v>
          </cell>
          <cell r="AB407">
            <v>0</v>
          </cell>
          <cell r="AC407">
            <v>0</v>
          </cell>
          <cell r="AD407">
            <v>0</v>
          </cell>
          <cell r="AF407">
            <v>0</v>
          </cell>
          <cell r="AG407">
            <v>0</v>
          </cell>
          <cell r="AH407">
            <v>0</v>
          </cell>
          <cell r="AI407">
            <v>0</v>
          </cell>
          <cell r="AJ407">
            <v>0</v>
          </cell>
          <cell r="AL407">
            <v>0</v>
          </cell>
          <cell r="AM407">
            <v>0</v>
          </cell>
          <cell r="AN407">
            <v>0</v>
          </cell>
          <cell r="AP407">
            <v>0</v>
          </cell>
          <cell r="AR407">
            <v>0</v>
          </cell>
          <cell r="AS407">
            <v>0</v>
          </cell>
          <cell r="AT407">
            <v>0</v>
          </cell>
          <cell r="AU407">
            <v>0</v>
          </cell>
          <cell r="AV407">
            <v>0</v>
          </cell>
          <cell r="AW407">
            <v>0</v>
          </cell>
          <cell r="AX407">
            <v>0</v>
          </cell>
          <cell r="AZ407">
            <v>0</v>
          </cell>
          <cell r="BC407">
            <v>0</v>
          </cell>
          <cell r="BD407">
            <v>0</v>
          </cell>
        </row>
        <row r="408">
          <cell r="H408" t="str">
            <v>TR65004WDT</v>
          </cell>
          <cell r="I408" t="str">
            <v>PST</v>
          </cell>
          <cell r="O408">
            <v>0</v>
          </cell>
          <cell r="P408">
            <v>0</v>
          </cell>
          <cell r="Q408">
            <v>0</v>
          </cell>
          <cell r="R408">
            <v>0</v>
          </cell>
          <cell r="S408">
            <v>0</v>
          </cell>
          <cell r="U408">
            <v>0</v>
          </cell>
          <cell r="V408">
            <v>0</v>
          </cell>
          <cell r="W408">
            <v>0</v>
          </cell>
          <cell r="X408">
            <v>0</v>
          </cell>
          <cell r="Y408">
            <v>0</v>
          </cell>
          <cell r="Z408">
            <v>0</v>
          </cell>
          <cell r="AA408">
            <v>0</v>
          </cell>
          <cell r="AB408">
            <v>0</v>
          </cell>
          <cell r="AC408">
            <v>0</v>
          </cell>
          <cell r="AD408">
            <v>0</v>
          </cell>
          <cell r="AF408">
            <v>0</v>
          </cell>
          <cell r="AG408">
            <v>0</v>
          </cell>
          <cell r="AH408">
            <v>0</v>
          </cell>
          <cell r="AI408">
            <v>0</v>
          </cell>
          <cell r="AJ408">
            <v>0</v>
          </cell>
          <cell r="AL408">
            <v>0</v>
          </cell>
          <cell r="AM408">
            <v>0</v>
          </cell>
          <cell r="AN408">
            <v>0</v>
          </cell>
          <cell r="AP408">
            <v>0</v>
          </cell>
          <cell r="AR408">
            <v>0</v>
          </cell>
          <cell r="AS408">
            <v>0</v>
          </cell>
          <cell r="AT408">
            <v>0</v>
          </cell>
          <cell r="AU408">
            <v>0</v>
          </cell>
          <cell r="AV408">
            <v>0</v>
          </cell>
          <cell r="AW408">
            <v>0</v>
          </cell>
          <cell r="AX408">
            <v>0</v>
          </cell>
          <cell r="AZ408">
            <v>0</v>
          </cell>
          <cell r="BC408">
            <v>0</v>
          </cell>
          <cell r="BD408">
            <v>0</v>
          </cell>
        </row>
        <row r="409">
          <cell r="H409" t="str">
            <v>TR65302WDT3EXP</v>
          </cell>
          <cell r="I409" t="str">
            <v>PEST</v>
          </cell>
          <cell r="O409">
            <v>0</v>
          </cell>
          <cell r="P409">
            <v>0</v>
          </cell>
          <cell r="Q409">
            <v>0</v>
          </cell>
          <cell r="R409">
            <v>0</v>
          </cell>
          <cell r="S409">
            <v>0</v>
          </cell>
          <cell r="U409">
            <v>0</v>
          </cell>
          <cell r="V409">
            <v>0</v>
          </cell>
          <cell r="W409">
            <v>0</v>
          </cell>
          <cell r="X409">
            <v>0</v>
          </cell>
          <cell r="Y409">
            <v>0</v>
          </cell>
          <cell r="Z409">
            <v>0</v>
          </cell>
          <cell r="AA409">
            <v>0</v>
          </cell>
          <cell r="AB409">
            <v>0</v>
          </cell>
          <cell r="AC409">
            <v>0</v>
          </cell>
          <cell r="AD409">
            <v>0</v>
          </cell>
          <cell r="AF409">
            <v>0</v>
          </cell>
          <cell r="AG409">
            <v>0</v>
          </cell>
          <cell r="AH409">
            <v>0</v>
          </cell>
          <cell r="AI409">
            <v>0</v>
          </cell>
          <cell r="AJ409">
            <v>0</v>
          </cell>
          <cell r="AL409">
            <v>0</v>
          </cell>
          <cell r="AM409">
            <v>0</v>
          </cell>
          <cell r="AN409">
            <v>0</v>
          </cell>
          <cell r="AP409">
            <v>0</v>
          </cell>
          <cell r="AR409">
            <v>0</v>
          </cell>
          <cell r="AS409">
            <v>0</v>
          </cell>
          <cell r="AT409">
            <v>0</v>
          </cell>
          <cell r="AU409">
            <v>0</v>
          </cell>
          <cell r="AV409">
            <v>0</v>
          </cell>
          <cell r="AW409">
            <v>0</v>
          </cell>
          <cell r="AX409">
            <v>0</v>
          </cell>
          <cell r="AZ409">
            <v>0</v>
          </cell>
          <cell r="BC409">
            <v>0</v>
          </cell>
          <cell r="BD409">
            <v>0</v>
          </cell>
        </row>
        <row r="410">
          <cell r="H410" t="str">
            <v>TR65304WDEXP</v>
          </cell>
          <cell r="I410" t="str">
            <v>PSMF</v>
          </cell>
          <cell r="O410">
            <v>0</v>
          </cell>
          <cell r="P410">
            <v>0</v>
          </cell>
          <cell r="Q410">
            <v>0</v>
          </cell>
          <cell r="R410">
            <v>0</v>
          </cell>
          <cell r="S410">
            <v>0</v>
          </cell>
          <cell r="U410">
            <v>0</v>
          </cell>
          <cell r="V410">
            <v>0</v>
          </cell>
          <cell r="W410">
            <v>0</v>
          </cell>
          <cell r="X410">
            <v>0</v>
          </cell>
          <cell r="Y410">
            <v>0</v>
          </cell>
          <cell r="Z410">
            <v>0</v>
          </cell>
          <cell r="AA410">
            <v>0</v>
          </cell>
          <cell r="AB410">
            <v>0</v>
          </cell>
          <cell r="AC410">
            <v>0</v>
          </cell>
          <cell r="AD410">
            <v>0</v>
          </cell>
          <cell r="AF410">
            <v>0</v>
          </cell>
          <cell r="AG410">
            <v>0</v>
          </cell>
          <cell r="AH410">
            <v>0</v>
          </cell>
          <cell r="AI410">
            <v>0</v>
          </cell>
          <cell r="AJ410">
            <v>0</v>
          </cell>
          <cell r="AL410">
            <v>0</v>
          </cell>
          <cell r="AM410">
            <v>0</v>
          </cell>
          <cell r="AN410">
            <v>0</v>
          </cell>
          <cell r="AP410">
            <v>0</v>
          </cell>
          <cell r="AR410">
            <v>0</v>
          </cell>
          <cell r="AS410">
            <v>0</v>
          </cell>
          <cell r="AT410">
            <v>0</v>
          </cell>
          <cell r="AU410">
            <v>0</v>
          </cell>
          <cell r="AV410">
            <v>0</v>
          </cell>
          <cell r="AW410">
            <v>0</v>
          </cell>
          <cell r="AX410">
            <v>0</v>
          </cell>
          <cell r="AZ410">
            <v>0</v>
          </cell>
          <cell r="BC410">
            <v>0</v>
          </cell>
          <cell r="BD410">
            <v>0</v>
          </cell>
        </row>
        <row r="411">
          <cell r="H411" t="str">
            <v>TR65304WDNONUSA</v>
          </cell>
          <cell r="I411">
            <v>0</v>
          </cell>
          <cell r="O411">
            <v>0</v>
          </cell>
          <cell r="P411">
            <v>0</v>
          </cell>
          <cell r="Q411">
            <v>0</v>
          </cell>
          <cell r="R411">
            <v>0</v>
          </cell>
          <cell r="S411">
            <v>0</v>
          </cell>
          <cell r="U411">
            <v>0</v>
          </cell>
          <cell r="V411">
            <v>0</v>
          </cell>
          <cell r="W411">
            <v>0</v>
          </cell>
          <cell r="X411">
            <v>0</v>
          </cell>
          <cell r="Y411">
            <v>0</v>
          </cell>
          <cell r="Z411">
            <v>0</v>
          </cell>
          <cell r="AA411">
            <v>0</v>
          </cell>
          <cell r="AB411">
            <v>0</v>
          </cell>
          <cell r="AC411">
            <v>0</v>
          </cell>
          <cell r="AD411">
            <v>0</v>
          </cell>
          <cell r="AF411">
            <v>0</v>
          </cell>
          <cell r="AG411">
            <v>0</v>
          </cell>
          <cell r="AH411">
            <v>0</v>
          </cell>
          <cell r="AI411">
            <v>0</v>
          </cell>
          <cell r="AJ411">
            <v>0</v>
          </cell>
          <cell r="AL411">
            <v>0</v>
          </cell>
          <cell r="AM411">
            <v>0</v>
          </cell>
          <cell r="AN411">
            <v>0</v>
          </cell>
          <cell r="AP411">
            <v>0</v>
          </cell>
          <cell r="AR411">
            <v>0</v>
          </cell>
          <cell r="AS411">
            <v>0</v>
          </cell>
          <cell r="AT411">
            <v>0</v>
          </cell>
          <cell r="AU411">
            <v>0</v>
          </cell>
          <cell r="AV411">
            <v>0</v>
          </cell>
          <cell r="AW411">
            <v>0</v>
          </cell>
          <cell r="AX411">
            <v>0</v>
          </cell>
          <cell r="AZ411">
            <v>0</v>
          </cell>
          <cell r="BC411">
            <v>0</v>
          </cell>
          <cell r="BD411">
            <v>0</v>
          </cell>
          <cell r="BE411" t="str">
            <v>*</v>
          </cell>
        </row>
        <row r="412">
          <cell r="H412" t="str">
            <v>TR70304WDEXP</v>
          </cell>
          <cell r="I412" t="str">
            <v>PSMX</v>
          </cell>
          <cell r="O412">
            <v>0</v>
          </cell>
          <cell r="P412">
            <v>0</v>
          </cell>
          <cell r="Q412">
            <v>24</v>
          </cell>
          <cell r="R412">
            <v>24</v>
          </cell>
          <cell r="S412">
            <v>0</v>
          </cell>
          <cell r="U412">
            <v>0</v>
          </cell>
          <cell r="V412">
            <v>0</v>
          </cell>
          <cell r="W412">
            <v>0</v>
          </cell>
          <cell r="X412">
            <v>2</v>
          </cell>
          <cell r="Y412">
            <v>2</v>
          </cell>
          <cell r="Z412">
            <v>2</v>
          </cell>
          <cell r="AA412">
            <v>0.70000000000000007</v>
          </cell>
          <cell r="AB412">
            <v>7</v>
          </cell>
          <cell r="AC412">
            <v>0</v>
          </cell>
          <cell r="AD412">
            <v>0</v>
          </cell>
          <cell r="AF412">
            <v>0.23333333333333336</v>
          </cell>
          <cell r="AG412">
            <v>18</v>
          </cell>
          <cell r="AH412">
            <v>3</v>
          </cell>
          <cell r="AI412">
            <v>3</v>
          </cell>
          <cell r="AJ412">
            <v>3</v>
          </cell>
          <cell r="AL412">
            <v>0</v>
          </cell>
          <cell r="AM412">
            <v>0</v>
          </cell>
          <cell r="AN412">
            <v>0</v>
          </cell>
          <cell r="AP412">
            <v>2</v>
          </cell>
          <cell r="AR412">
            <v>0</v>
          </cell>
          <cell r="AS412">
            <v>0</v>
          </cell>
          <cell r="AT412">
            <v>0</v>
          </cell>
          <cell r="AU412">
            <v>0</v>
          </cell>
          <cell r="AV412">
            <v>0</v>
          </cell>
          <cell r="AW412">
            <v>0</v>
          </cell>
          <cell r="AX412">
            <v>0</v>
          </cell>
          <cell r="AZ412">
            <v>0</v>
          </cell>
          <cell r="BC412">
            <v>0</v>
          </cell>
          <cell r="BD412">
            <v>0</v>
          </cell>
        </row>
        <row r="413">
          <cell r="H413" t="str">
            <v>TR70304WDNONUSA</v>
          </cell>
          <cell r="I413" t="str">
            <v>PSMA</v>
          </cell>
          <cell r="O413">
            <v>2</v>
          </cell>
          <cell r="P413">
            <v>24</v>
          </cell>
          <cell r="Q413">
            <v>0</v>
          </cell>
          <cell r="R413">
            <v>2</v>
          </cell>
          <cell r="S413">
            <v>0</v>
          </cell>
          <cell r="U413">
            <v>0</v>
          </cell>
          <cell r="V413">
            <v>2</v>
          </cell>
          <cell r="W413">
            <v>0</v>
          </cell>
          <cell r="X413">
            <v>0</v>
          </cell>
          <cell r="Y413">
            <v>0</v>
          </cell>
          <cell r="Z413">
            <v>0</v>
          </cell>
          <cell r="AA413">
            <v>1.4000000000000001</v>
          </cell>
          <cell r="AB413">
            <v>7</v>
          </cell>
          <cell r="AC413">
            <v>0</v>
          </cell>
          <cell r="AD413">
            <v>0</v>
          </cell>
          <cell r="AF413">
            <v>0.23333333333333336</v>
          </cell>
          <cell r="AG413">
            <v>9</v>
          </cell>
          <cell r="AH413">
            <v>6</v>
          </cell>
          <cell r="AI413">
            <v>6</v>
          </cell>
          <cell r="AJ413">
            <v>6</v>
          </cell>
          <cell r="AL413">
            <v>0</v>
          </cell>
          <cell r="AM413">
            <v>0</v>
          </cell>
          <cell r="AN413">
            <v>0</v>
          </cell>
          <cell r="AP413">
            <v>4</v>
          </cell>
          <cell r="AR413">
            <v>13</v>
          </cell>
          <cell r="AS413">
            <v>13</v>
          </cell>
          <cell r="AT413">
            <v>13</v>
          </cell>
          <cell r="AU413">
            <v>0</v>
          </cell>
          <cell r="AV413">
            <v>0</v>
          </cell>
          <cell r="AW413">
            <v>0</v>
          </cell>
          <cell r="AX413">
            <v>0</v>
          </cell>
          <cell r="AZ413">
            <v>0</v>
          </cell>
          <cell r="BC413">
            <v>0</v>
          </cell>
          <cell r="BD413">
            <v>0</v>
          </cell>
        </row>
        <row r="414">
          <cell r="H414" t="str">
            <v>TR705CPSEXP</v>
          </cell>
          <cell r="I414" t="str">
            <v>PRPX</v>
          </cell>
          <cell r="O414">
            <v>2</v>
          </cell>
          <cell r="P414">
            <v>5</v>
          </cell>
          <cell r="Q414">
            <v>0</v>
          </cell>
          <cell r="R414">
            <v>0</v>
          </cell>
          <cell r="S414">
            <v>2</v>
          </cell>
          <cell r="U414">
            <v>1.6949152542372881E-2</v>
          </cell>
          <cell r="V414">
            <v>18</v>
          </cell>
          <cell r="W414">
            <v>0</v>
          </cell>
          <cell r="X414">
            <v>118</v>
          </cell>
          <cell r="Y414">
            <v>118</v>
          </cell>
          <cell r="Z414">
            <v>118</v>
          </cell>
          <cell r="AA414">
            <v>3.9666666666666668</v>
          </cell>
          <cell r="AB414">
            <v>7</v>
          </cell>
          <cell r="AC414">
            <v>2</v>
          </cell>
          <cell r="AD414">
            <v>4</v>
          </cell>
          <cell r="AF414">
            <v>0.23333333333333334</v>
          </cell>
          <cell r="AG414">
            <v>19</v>
          </cell>
          <cell r="AH414">
            <v>17</v>
          </cell>
          <cell r="AI414">
            <v>17</v>
          </cell>
          <cell r="AJ414">
            <v>17</v>
          </cell>
          <cell r="AL414">
            <v>0</v>
          </cell>
          <cell r="AM414">
            <v>2</v>
          </cell>
          <cell r="AN414">
            <v>2</v>
          </cell>
          <cell r="AP414">
            <v>11</v>
          </cell>
          <cell r="AR414">
            <v>39</v>
          </cell>
          <cell r="AS414">
            <v>39</v>
          </cell>
          <cell r="AT414">
            <v>39</v>
          </cell>
          <cell r="AU414">
            <v>0</v>
          </cell>
          <cell r="AV414">
            <v>0</v>
          </cell>
          <cell r="AW414">
            <v>2</v>
          </cell>
          <cell r="AX414">
            <v>0</v>
          </cell>
          <cell r="AZ414">
            <v>0</v>
          </cell>
          <cell r="BC414">
            <v>0</v>
          </cell>
          <cell r="BD414">
            <v>0</v>
          </cell>
        </row>
        <row r="415">
          <cell r="H415" t="str">
            <v>TR705CRPTCHINA</v>
          </cell>
          <cell r="I415" t="str">
            <v>PKC</v>
          </cell>
          <cell r="O415">
            <v>0</v>
          </cell>
          <cell r="P415">
            <v>0</v>
          </cell>
          <cell r="Q415">
            <v>0</v>
          </cell>
          <cell r="R415">
            <v>0</v>
          </cell>
          <cell r="S415">
            <v>0</v>
          </cell>
          <cell r="U415">
            <v>0</v>
          </cell>
          <cell r="V415">
            <v>0</v>
          </cell>
          <cell r="W415">
            <v>0</v>
          </cell>
          <cell r="X415">
            <v>0</v>
          </cell>
          <cell r="Y415">
            <v>0</v>
          </cell>
          <cell r="Z415">
            <v>0</v>
          </cell>
          <cell r="AA415">
            <v>0</v>
          </cell>
          <cell r="AB415">
            <v>0</v>
          </cell>
          <cell r="AC415">
            <v>0</v>
          </cell>
          <cell r="AD415">
            <v>0</v>
          </cell>
          <cell r="AF415">
            <v>0</v>
          </cell>
          <cell r="AG415">
            <v>0</v>
          </cell>
          <cell r="AH415">
            <v>0</v>
          </cell>
          <cell r="AI415">
            <v>0</v>
          </cell>
          <cell r="AJ415">
            <v>0</v>
          </cell>
          <cell r="AL415">
            <v>0</v>
          </cell>
          <cell r="AM415">
            <v>0</v>
          </cell>
          <cell r="AN415">
            <v>0</v>
          </cell>
          <cell r="AP415">
            <v>0</v>
          </cell>
          <cell r="AR415">
            <v>0</v>
          </cell>
          <cell r="AS415">
            <v>0</v>
          </cell>
          <cell r="AT415">
            <v>0</v>
          </cell>
          <cell r="AU415">
            <v>0</v>
          </cell>
          <cell r="AV415">
            <v>0</v>
          </cell>
          <cell r="AW415">
            <v>0</v>
          </cell>
          <cell r="AX415">
            <v>0</v>
          </cell>
          <cell r="AZ415">
            <v>0</v>
          </cell>
          <cell r="BC415">
            <v>0</v>
          </cell>
          <cell r="BD415">
            <v>0</v>
          </cell>
        </row>
        <row r="416">
          <cell r="H416" t="str">
            <v>TR705EXP</v>
          </cell>
          <cell r="I416" t="str">
            <v>PKX</v>
          </cell>
          <cell r="O416">
            <v>12</v>
          </cell>
          <cell r="P416">
            <v>0</v>
          </cell>
          <cell r="Q416">
            <v>0</v>
          </cell>
          <cell r="R416">
            <v>0</v>
          </cell>
          <cell r="S416">
            <v>12</v>
          </cell>
          <cell r="U416">
            <v>1</v>
          </cell>
          <cell r="V416">
            <v>125</v>
          </cell>
          <cell r="W416">
            <v>0</v>
          </cell>
          <cell r="X416">
            <v>12</v>
          </cell>
          <cell r="Y416">
            <v>12</v>
          </cell>
          <cell r="Z416">
            <v>12</v>
          </cell>
          <cell r="AA416">
            <v>30.566666666666663</v>
          </cell>
          <cell r="AB416">
            <v>7</v>
          </cell>
          <cell r="AC416">
            <v>12</v>
          </cell>
          <cell r="AD416">
            <v>3</v>
          </cell>
          <cell r="AF416">
            <v>0.23333333333333331</v>
          </cell>
          <cell r="AG416">
            <v>185</v>
          </cell>
          <cell r="AH416">
            <v>131</v>
          </cell>
          <cell r="AI416">
            <v>131</v>
          </cell>
          <cell r="AJ416">
            <v>131</v>
          </cell>
          <cell r="AL416">
            <v>0</v>
          </cell>
          <cell r="AM416">
            <v>12</v>
          </cell>
          <cell r="AN416">
            <v>7</v>
          </cell>
          <cell r="AP416">
            <v>85</v>
          </cell>
          <cell r="AR416">
            <v>52</v>
          </cell>
          <cell r="AS416">
            <v>52</v>
          </cell>
          <cell r="AT416">
            <v>52</v>
          </cell>
          <cell r="AU416">
            <v>0</v>
          </cell>
          <cell r="AV416">
            <v>0</v>
          </cell>
          <cell r="AW416">
            <v>12</v>
          </cell>
          <cell r="AX416">
            <v>0</v>
          </cell>
          <cell r="AZ416">
            <v>0</v>
          </cell>
          <cell r="BC416">
            <v>0</v>
          </cell>
          <cell r="BD416">
            <v>0</v>
          </cell>
        </row>
        <row r="417">
          <cell r="H417" t="str">
            <v>TR705EXP B</v>
          </cell>
          <cell r="I417" t="str">
            <v>PKX</v>
          </cell>
          <cell r="O417">
            <v>0</v>
          </cell>
          <cell r="P417">
            <v>0</v>
          </cell>
          <cell r="Q417">
            <v>0</v>
          </cell>
          <cell r="R417">
            <v>0</v>
          </cell>
          <cell r="S417">
            <v>0</v>
          </cell>
          <cell r="U417">
            <v>0</v>
          </cell>
          <cell r="V417">
            <v>0</v>
          </cell>
          <cell r="W417">
            <v>0</v>
          </cell>
          <cell r="X417">
            <v>0</v>
          </cell>
          <cell r="Y417">
            <v>0</v>
          </cell>
          <cell r="Z417">
            <v>0</v>
          </cell>
          <cell r="AA417">
            <v>0</v>
          </cell>
          <cell r="AB417">
            <v>0</v>
          </cell>
          <cell r="AC417">
            <v>0</v>
          </cell>
          <cell r="AD417">
            <v>0</v>
          </cell>
          <cell r="AF417">
            <v>0</v>
          </cell>
          <cell r="AG417">
            <v>0</v>
          </cell>
          <cell r="AH417">
            <v>0</v>
          </cell>
          <cell r="AI417">
            <v>0</v>
          </cell>
          <cell r="AJ417">
            <v>0</v>
          </cell>
          <cell r="AL417">
            <v>0</v>
          </cell>
          <cell r="AM417">
            <v>0</v>
          </cell>
          <cell r="AN417">
            <v>0</v>
          </cell>
          <cell r="AP417">
            <v>0</v>
          </cell>
          <cell r="AR417">
            <v>0</v>
          </cell>
          <cell r="AS417">
            <v>0</v>
          </cell>
          <cell r="AT417">
            <v>0</v>
          </cell>
          <cell r="AU417">
            <v>0</v>
          </cell>
          <cell r="AV417">
            <v>0</v>
          </cell>
          <cell r="AW417">
            <v>0</v>
          </cell>
          <cell r="AX417">
            <v>0</v>
          </cell>
          <cell r="AZ417">
            <v>0</v>
          </cell>
          <cell r="BC417">
            <v>0</v>
          </cell>
          <cell r="BD417">
            <v>0</v>
          </cell>
        </row>
        <row r="418">
          <cell r="H418" t="str">
            <v>271.00800.0100</v>
          </cell>
          <cell r="I418" t="str">
            <v>KNAB</v>
          </cell>
          <cell r="O418">
            <v>0</v>
          </cell>
          <cell r="P418">
            <v>0</v>
          </cell>
          <cell r="Q418">
            <v>0</v>
          </cell>
          <cell r="R418">
            <v>0</v>
          </cell>
          <cell r="S418">
            <v>0</v>
          </cell>
          <cell r="U418">
            <v>0</v>
          </cell>
          <cell r="V418">
            <v>0</v>
          </cell>
          <cell r="W418">
            <v>0</v>
          </cell>
          <cell r="X418">
            <v>0</v>
          </cell>
          <cell r="Y418">
            <v>0</v>
          </cell>
          <cell r="Z418">
            <v>0</v>
          </cell>
          <cell r="AA418">
            <v>0</v>
          </cell>
          <cell r="AB418">
            <v>0</v>
          </cell>
          <cell r="AC418">
            <v>0</v>
          </cell>
          <cell r="AD418">
            <v>0</v>
          </cell>
          <cell r="AF418">
            <v>0</v>
          </cell>
          <cell r="AG418">
            <v>0</v>
          </cell>
          <cell r="AH418">
            <v>0</v>
          </cell>
          <cell r="AI418">
            <v>0</v>
          </cell>
          <cell r="AJ418">
            <v>0</v>
          </cell>
          <cell r="AL418">
            <v>0</v>
          </cell>
          <cell r="AM418">
            <v>0</v>
          </cell>
          <cell r="AN418">
            <v>0</v>
          </cell>
          <cell r="AP418">
            <v>0</v>
          </cell>
          <cell r="AR418">
            <v>0</v>
          </cell>
          <cell r="AS418">
            <v>0</v>
          </cell>
          <cell r="AT418">
            <v>0</v>
          </cell>
          <cell r="AU418">
            <v>0</v>
          </cell>
          <cell r="AV418">
            <v>0</v>
          </cell>
          <cell r="AW418">
            <v>0</v>
          </cell>
          <cell r="AX418">
            <v>0</v>
          </cell>
          <cell r="AZ418">
            <v>0</v>
          </cell>
          <cell r="BC418">
            <v>0</v>
          </cell>
          <cell r="BD418">
            <v>0</v>
          </cell>
        </row>
        <row r="419">
          <cell r="H419" t="str">
            <v>271.00820.0308 NM</v>
          </cell>
          <cell r="I419" t="str">
            <v>KNT</v>
          </cell>
          <cell r="O419">
            <v>0</v>
          </cell>
          <cell r="P419">
            <v>0</v>
          </cell>
          <cell r="Q419">
            <v>0</v>
          </cell>
          <cell r="R419">
            <v>0</v>
          </cell>
          <cell r="S419">
            <v>0</v>
          </cell>
          <cell r="U419">
            <v>0</v>
          </cell>
          <cell r="V419">
            <v>0</v>
          </cell>
          <cell r="W419">
            <v>0</v>
          </cell>
          <cell r="X419">
            <v>0</v>
          </cell>
          <cell r="Y419">
            <v>0</v>
          </cell>
          <cell r="Z419">
            <v>0</v>
          </cell>
          <cell r="AA419">
            <v>0</v>
          </cell>
          <cell r="AB419">
            <v>0</v>
          </cell>
          <cell r="AC419">
            <v>0</v>
          </cell>
          <cell r="AD419">
            <v>0</v>
          </cell>
          <cell r="AF419">
            <v>0</v>
          </cell>
          <cell r="AG419">
            <v>0</v>
          </cell>
          <cell r="AH419">
            <v>0</v>
          </cell>
          <cell r="AI419">
            <v>0</v>
          </cell>
          <cell r="AJ419">
            <v>0</v>
          </cell>
          <cell r="AL419">
            <v>0</v>
          </cell>
          <cell r="AM419">
            <v>0</v>
          </cell>
          <cell r="AN419">
            <v>0</v>
          </cell>
          <cell r="AP419">
            <v>0</v>
          </cell>
          <cell r="AR419">
            <v>0</v>
          </cell>
          <cell r="AS419">
            <v>0</v>
          </cell>
          <cell r="AT419">
            <v>0</v>
          </cell>
          <cell r="AU419">
            <v>0</v>
          </cell>
          <cell r="AV419">
            <v>0</v>
          </cell>
          <cell r="AW419">
            <v>0</v>
          </cell>
          <cell r="AX419">
            <v>0</v>
          </cell>
          <cell r="AZ419">
            <v>0</v>
          </cell>
          <cell r="BC419">
            <v>0</v>
          </cell>
          <cell r="BD419">
            <v>0</v>
          </cell>
        </row>
        <row r="420">
          <cell r="H420" t="str">
            <v>271.00820.2200 NM</v>
          </cell>
          <cell r="I420" t="str">
            <v>KNGR</v>
          </cell>
          <cell r="O420">
            <v>0</v>
          </cell>
          <cell r="P420">
            <v>0</v>
          </cell>
          <cell r="Q420">
            <v>0</v>
          </cell>
          <cell r="R420">
            <v>0</v>
          </cell>
          <cell r="S420">
            <v>0</v>
          </cell>
          <cell r="U420">
            <v>0</v>
          </cell>
          <cell r="V420">
            <v>0</v>
          </cell>
          <cell r="W420">
            <v>0</v>
          </cell>
          <cell r="X420">
            <v>0</v>
          </cell>
          <cell r="Y420">
            <v>0</v>
          </cell>
          <cell r="Z420">
            <v>0</v>
          </cell>
          <cell r="AA420">
            <v>0</v>
          </cell>
          <cell r="AB420">
            <v>0</v>
          </cell>
          <cell r="AC420">
            <v>0</v>
          </cell>
          <cell r="AD420">
            <v>0</v>
          </cell>
          <cell r="AF420">
            <v>0</v>
          </cell>
          <cell r="AG420">
            <v>0</v>
          </cell>
          <cell r="AH420">
            <v>0</v>
          </cell>
          <cell r="AI420">
            <v>0</v>
          </cell>
          <cell r="AJ420">
            <v>0</v>
          </cell>
          <cell r="AL420">
            <v>0</v>
          </cell>
          <cell r="AM420">
            <v>0</v>
          </cell>
          <cell r="AN420">
            <v>0</v>
          </cell>
          <cell r="AP420">
            <v>0</v>
          </cell>
          <cell r="AR420">
            <v>0</v>
          </cell>
          <cell r="AS420">
            <v>0</v>
          </cell>
          <cell r="AT420">
            <v>0</v>
          </cell>
          <cell r="AU420">
            <v>0</v>
          </cell>
          <cell r="AV420">
            <v>0</v>
          </cell>
          <cell r="AW420">
            <v>0</v>
          </cell>
          <cell r="AX420">
            <v>0</v>
          </cell>
          <cell r="AZ420">
            <v>0</v>
          </cell>
          <cell r="BC420">
            <v>0</v>
          </cell>
          <cell r="BD420">
            <v>0</v>
          </cell>
        </row>
        <row r="421">
          <cell r="H421" t="str">
            <v>TR65204WD</v>
          </cell>
          <cell r="I421" t="str">
            <v>KPSA</v>
          </cell>
          <cell r="O421">
            <v>0</v>
          </cell>
          <cell r="P421">
            <v>0</v>
          </cell>
          <cell r="Q421">
            <v>0</v>
          </cell>
          <cell r="R421">
            <v>0</v>
          </cell>
          <cell r="S421">
            <v>0</v>
          </cell>
          <cell r="U421">
            <v>0</v>
          </cell>
          <cell r="V421">
            <v>0</v>
          </cell>
          <cell r="W421">
            <v>0</v>
          </cell>
          <cell r="X421">
            <v>0</v>
          </cell>
          <cell r="Y421">
            <v>0</v>
          </cell>
          <cell r="Z421">
            <v>0</v>
          </cell>
          <cell r="AA421">
            <v>0</v>
          </cell>
          <cell r="AB421">
            <v>0</v>
          </cell>
          <cell r="AC421">
            <v>0</v>
          </cell>
          <cell r="AD421">
            <v>0</v>
          </cell>
          <cell r="AF421">
            <v>0</v>
          </cell>
          <cell r="AG421">
            <v>0</v>
          </cell>
          <cell r="AH421">
            <v>0</v>
          </cell>
          <cell r="AI421">
            <v>0</v>
          </cell>
          <cell r="AJ421">
            <v>0</v>
          </cell>
          <cell r="AL421">
            <v>0</v>
          </cell>
          <cell r="AM421">
            <v>0</v>
          </cell>
          <cell r="AN421">
            <v>0</v>
          </cell>
          <cell r="AP421">
            <v>0</v>
          </cell>
          <cell r="AR421">
            <v>0</v>
          </cell>
          <cell r="AS421">
            <v>0</v>
          </cell>
          <cell r="AT421">
            <v>0</v>
          </cell>
          <cell r="AU421">
            <v>0</v>
          </cell>
          <cell r="AV421">
            <v>0</v>
          </cell>
          <cell r="AW421">
            <v>0</v>
          </cell>
          <cell r="AX421">
            <v>0</v>
          </cell>
          <cell r="AZ421">
            <v>0</v>
          </cell>
          <cell r="BC421">
            <v>0</v>
          </cell>
          <cell r="BD421">
            <v>0</v>
          </cell>
        </row>
        <row r="422">
          <cell r="H422" t="str">
            <v>TR75204WDA</v>
          </cell>
          <cell r="I422" t="str">
            <v>KNGA</v>
          </cell>
          <cell r="O422">
            <v>0</v>
          </cell>
          <cell r="P422">
            <v>0</v>
          </cell>
          <cell r="Q422">
            <v>0</v>
          </cell>
          <cell r="R422">
            <v>0</v>
          </cell>
          <cell r="S422">
            <v>0</v>
          </cell>
          <cell r="U422">
            <v>0</v>
          </cell>
          <cell r="V422">
            <v>0</v>
          </cell>
          <cell r="W422">
            <v>0</v>
          </cell>
          <cell r="X422">
            <v>0</v>
          </cell>
          <cell r="Y422">
            <v>0</v>
          </cell>
          <cell r="Z422">
            <v>0</v>
          </cell>
          <cell r="AA422">
            <v>0</v>
          </cell>
          <cell r="AB422">
            <v>0</v>
          </cell>
          <cell r="AC422">
            <v>0</v>
          </cell>
          <cell r="AD422">
            <v>0</v>
          </cell>
          <cell r="AF422">
            <v>0</v>
          </cell>
          <cell r="AG422">
            <v>0</v>
          </cell>
          <cell r="AH422">
            <v>0</v>
          </cell>
          <cell r="AI422">
            <v>0</v>
          </cell>
          <cell r="AJ422">
            <v>0</v>
          </cell>
          <cell r="AL422">
            <v>0</v>
          </cell>
          <cell r="AM422">
            <v>0</v>
          </cell>
          <cell r="AN422">
            <v>0</v>
          </cell>
          <cell r="AP422">
            <v>0</v>
          </cell>
          <cell r="AR422">
            <v>0</v>
          </cell>
          <cell r="AS422">
            <v>0</v>
          </cell>
          <cell r="AT422">
            <v>0</v>
          </cell>
          <cell r="AU422">
            <v>0</v>
          </cell>
          <cell r="AV422">
            <v>0</v>
          </cell>
          <cell r="AW422">
            <v>0</v>
          </cell>
          <cell r="AX422">
            <v>0</v>
          </cell>
          <cell r="AZ422">
            <v>0</v>
          </cell>
          <cell r="BC422">
            <v>0</v>
          </cell>
          <cell r="BD422">
            <v>0</v>
          </cell>
        </row>
        <row r="423">
          <cell r="H423" t="str">
            <v>TR75204WDEXP</v>
          </cell>
          <cell r="I423" t="str">
            <v>KNGS</v>
          </cell>
          <cell r="O423">
            <v>0</v>
          </cell>
          <cell r="P423">
            <v>0</v>
          </cell>
          <cell r="Q423">
            <v>0</v>
          </cell>
          <cell r="R423">
            <v>0</v>
          </cell>
          <cell r="S423">
            <v>0</v>
          </cell>
          <cell r="U423">
            <v>0</v>
          </cell>
          <cell r="V423">
            <v>0</v>
          </cell>
          <cell r="W423">
            <v>0</v>
          </cell>
          <cell r="X423">
            <v>0</v>
          </cell>
          <cell r="Y423">
            <v>0</v>
          </cell>
          <cell r="Z423">
            <v>0</v>
          </cell>
          <cell r="AA423">
            <v>0</v>
          </cell>
          <cell r="AB423">
            <v>0</v>
          </cell>
          <cell r="AC423">
            <v>0</v>
          </cell>
          <cell r="AD423">
            <v>0</v>
          </cell>
          <cell r="AF423">
            <v>0</v>
          </cell>
          <cell r="AG423">
            <v>0</v>
          </cell>
          <cell r="AH423">
            <v>0</v>
          </cell>
          <cell r="AI423">
            <v>0</v>
          </cell>
          <cell r="AJ423">
            <v>0</v>
          </cell>
          <cell r="AL423">
            <v>0</v>
          </cell>
          <cell r="AM423">
            <v>0</v>
          </cell>
          <cell r="AN423">
            <v>0</v>
          </cell>
          <cell r="AP423">
            <v>0</v>
          </cell>
          <cell r="AR423">
            <v>0</v>
          </cell>
          <cell r="AS423">
            <v>0</v>
          </cell>
          <cell r="AT423">
            <v>0</v>
          </cell>
          <cell r="AU423">
            <v>0</v>
          </cell>
          <cell r="AV423">
            <v>0</v>
          </cell>
          <cell r="AW423">
            <v>0</v>
          </cell>
          <cell r="AX423">
            <v>0</v>
          </cell>
          <cell r="AZ423">
            <v>0</v>
          </cell>
          <cell r="BC423">
            <v>0</v>
          </cell>
          <cell r="BD423">
            <v>0</v>
          </cell>
        </row>
        <row r="424">
          <cell r="H424" t="str">
            <v>TR75204WDT</v>
          </cell>
          <cell r="I424" t="str">
            <v>KNGT</v>
          </cell>
          <cell r="O424">
            <v>0</v>
          </cell>
          <cell r="P424">
            <v>0</v>
          </cell>
          <cell r="Q424">
            <v>0</v>
          </cell>
          <cell r="R424">
            <v>0</v>
          </cell>
          <cell r="S424">
            <v>0</v>
          </cell>
          <cell r="U424">
            <v>0</v>
          </cell>
          <cell r="V424">
            <v>0</v>
          </cell>
          <cell r="W424">
            <v>0</v>
          </cell>
          <cell r="X424">
            <v>0</v>
          </cell>
          <cell r="Y424">
            <v>0</v>
          </cell>
          <cell r="Z424">
            <v>0</v>
          </cell>
          <cell r="AA424">
            <v>0</v>
          </cell>
          <cell r="AB424">
            <v>0</v>
          </cell>
          <cell r="AC424">
            <v>0</v>
          </cell>
          <cell r="AD424">
            <v>0</v>
          </cell>
          <cell r="AF424">
            <v>0</v>
          </cell>
          <cell r="AG424">
            <v>0</v>
          </cell>
          <cell r="AH424">
            <v>0</v>
          </cell>
          <cell r="AI424">
            <v>0</v>
          </cell>
          <cell r="AJ424">
            <v>0</v>
          </cell>
          <cell r="AL424">
            <v>0</v>
          </cell>
          <cell r="AM424">
            <v>0</v>
          </cell>
          <cell r="AN424">
            <v>0</v>
          </cell>
          <cell r="AP424">
            <v>0</v>
          </cell>
          <cell r="AR424">
            <v>0</v>
          </cell>
          <cell r="AS424">
            <v>0</v>
          </cell>
          <cell r="AT424">
            <v>0</v>
          </cell>
          <cell r="AU424">
            <v>0</v>
          </cell>
          <cell r="AV424">
            <v>0</v>
          </cell>
          <cell r="AW424">
            <v>0</v>
          </cell>
          <cell r="AX424">
            <v>0</v>
          </cell>
          <cell r="AZ424">
            <v>0</v>
          </cell>
          <cell r="BC424">
            <v>0</v>
          </cell>
          <cell r="BD424">
            <v>0</v>
          </cell>
        </row>
        <row r="425">
          <cell r="H425" t="str">
            <v>TR80002WD</v>
          </cell>
          <cell r="I425" t="str">
            <v>KNAT</v>
          </cell>
          <cell r="O425">
            <v>0</v>
          </cell>
          <cell r="P425">
            <v>0</v>
          </cell>
          <cell r="Q425">
            <v>0</v>
          </cell>
          <cell r="R425">
            <v>0</v>
          </cell>
          <cell r="S425">
            <v>0</v>
          </cell>
          <cell r="U425">
            <v>0</v>
          </cell>
          <cell r="V425">
            <v>0</v>
          </cell>
          <cell r="W425">
            <v>0</v>
          </cell>
          <cell r="X425">
            <v>6</v>
          </cell>
          <cell r="Y425">
            <v>6</v>
          </cell>
          <cell r="Z425">
            <v>6</v>
          </cell>
          <cell r="AA425">
            <v>0.23333333333333334</v>
          </cell>
          <cell r="AB425">
            <v>7</v>
          </cell>
          <cell r="AC425">
            <v>0</v>
          </cell>
          <cell r="AD425">
            <v>0</v>
          </cell>
          <cell r="AF425">
            <v>0.23333333333333334</v>
          </cell>
          <cell r="AG425">
            <v>0</v>
          </cell>
          <cell r="AH425">
            <v>1</v>
          </cell>
          <cell r="AI425">
            <v>1</v>
          </cell>
          <cell r="AJ425">
            <v>1</v>
          </cell>
          <cell r="AL425">
            <v>0</v>
          </cell>
          <cell r="AM425">
            <v>0</v>
          </cell>
          <cell r="AN425">
            <v>0</v>
          </cell>
          <cell r="AP425">
            <v>1</v>
          </cell>
          <cell r="AR425">
            <v>2</v>
          </cell>
          <cell r="AS425">
            <v>2</v>
          </cell>
          <cell r="AT425">
            <v>2</v>
          </cell>
          <cell r="AU425">
            <v>0</v>
          </cell>
          <cell r="AV425">
            <v>0</v>
          </cell>
          <cell r="AW425">
            <v>0</v>
          </cell>
          <cell r="AX425">
            <v>0</v>
          </cell>
          <cell r="AZ425">
            <v>0</v>
          </cell>
          <cell r="BC425">
            <v>0</v>
          </cell>
          <cell r="BD425">
            <v>0</v>
          </cell>
        </row>
        <row r="426">
          <cell r="H426" t="str">
            <v>TR80004WD</v>
          </cell>
          <cell r="I426" t="str">
            <v>KNAF</v>
          </cell>
          <cell r="O426">
            <v>2</v>
          </cell>
          <cell r="P426">
            <v>24</v>
          </cell>
          <cell r="Q426">
            <v>0</v>
          </cell>
          <cell r="R426">
            <v>0</v>
          </cell>
          <cell r="S426">
            <v>2</v>
          </cell>
          <cell r="U426">
            <v>1.8691588785046728E-2</v>
          </cell>
          <cell r="V426">
            <v>111</v>
          </cell>
          <cell r="W426">
            <v>18</v>
          </cell>
          <cell r="X426">
            <v>107</v>
          </cell>
          <cell r="Y426">
            <v>107</v>
          </cell>
          <cell r="Z426">
            <v>107</v>
          </cell>
          <cell r="AA426">
            <v>22.400000000000002</v>
          </cell>
          <cell r="AB426">
            <v>7</v>
          </cell>
          <cell r="AC426">
            <v>2</v>
          </cell>
          <cell r="AD426">
            <v>1</v>
          </cell>
          <cell r="AF426">
            <v>0.23333333333333336</v>
          </cell>
          <cell r="AG426">
            <v>43</v>
          </cell>
          <cell r="AH426">
            <v>96</v>
          </cell>
          <cell r="AI426">
            <v>96</v>
          </cell>
          <cell r="AJ426">
            <v>96</v>
          </cell>
          <cell r="AL426">
            <v>0</v>
          </cell>
          <cell r="AM426">
            <v>2</v>
          </cell>
          <cell r="AN426">
            <v>1</v>
          </cell>
          <cell r="AP426">
            <v>62</v>
          </cell>
          <cell r="AR426">
            <v>88</v>
          </cell>
          <cell r="AS426">
            <v>88</v>
          </cell>
          <cell r="AT426">
            <v>88</v>
          </cell>
          <cell r="AU426">
            <v>0</v>
          </cell>
          <cell r="AV426">
            <v>0</v>
          </cell>
          <cell r="AW426">
            <v>2</v>
          </cell>
          <cell r="AX426">
            <v>0</v>
          </cell>
          <cell r="AZ426">
            <v>0</v>
          </cell>
          <cell r="BC426">
            <v>0</v>
          </cell>
          <cell r="BD426">
            <v>0</v>
          </cell>
        </row>
        <row r="427">
          <cell r="H427" t="str">
            <v>TR80004WDNONUSA</v>
          </cell>
          <cell r="I427" t="str">
            <v>KNSA</v>
          </cell>
          <cell r="O427">
            <v>4</v>
          </cell>
          <cell r="P427">
            <v>3</v>
          </cell>
          <cell r="Q427">
            <v>8</v>
          </cell>
          <cell r="R427">
            <v>12</v>
          </cell>
          <cell r="S427">
            <v>0</v>
          </cell>
          <cell r="U427">
            <v>0</v>
          </cell>
          <cell r="V427">
            <v>27</v>
          </cell>
          <cell r="W427">
            <v>0</v>
          </cell>
          <cell r="X427">
            <v>0</v>
          </cell>
          <cell r="Y427">
            <v>0</v>
          </cell>
          <cell r="Z427">
            <v>0</v>
          </cell>
          <cell r="AA427">
            <v>6.7666666666666666</v>
          </cell>
          <cell r="AB427">
            <v>7</v>
          </cell>
          <cell r="AC427">
            <v>0</v>
          </cell>
          <cell r="AD427">
            <v>0</v>
          </cell>
          <cell r="AF427">
            <v>0.23333333333333334</v>
          </cell>
          <cell r="AG427">
            <v>104</v>
          </cell>
          <cell r="AH427">
            <v>29</v>
          </cell>
          <cell r="AI427">
            <v>29</v>
          </cell>
          <cell r="AJ427">
            <v>29</v>
          </cell>
          <cell r="AL427">
            <v>0</v>
          </cell>
          <cell r="AM427">
            <v>0</v>
          </cell>
          <cell r="AN427">
            <v>0</v>
          </cell>
          <cell r="AP427">
            <v>19</v>
          </cell>
          <cell r="AR427">
            <v>63</v>
          </cell>
          <cell r="AS427">
            <v>63</v>
          </cell>
          <cell r="AT427">
            <v>63</v>
          </cell>
          <cell r="AU427">
            <v>0</v>
          </cell>
          <cell r="AV427">
            <v>0</v>
          </cell>
          <cell r="AW427">
            <v>0</v>
          </cell>
          <cell r="AX427">
            <v>0</v>
          </cell>
          <cell r="AZ427">
            <v>0</v>
          </cell>
          <cell r="BC427">
            <v>0</v>
          </cell>
          <cell r="BD427">
            <v>0</v>
          </cell>
        </row>
        <row r="428">
          <cell r="H428" t="str">
            <v>TR80204WD</v>
          </cell>
          <cell r="I428" t="str">
            <v>KNGF</v>
          </cell>
          <cell r="O428">
            <v>0</v>
          </cell>
          <cell r="P428">
            <v>0</v>
          </cell>
          <cell r="Q428">
            <v>0</v>
          </cell>
          <cell r="R428">
            <v>0</v>
          </cell>
          <cell r="S428">
            <v>0</v>
          </cell>
          <cell r="U428">
            <v>0</v>
          </cell>
          <cell r="V428">
            <v>0</v>
          </cell>
          <cell r="W428">
            <v>0</v>
          </cell>
          <cell r="X428">
            <v>0</v>
          </cell>
          <cell r="Y428">
            <v>0</v>
          </cell>
          <cell r="Z428">
            <v>0</v>
          </cell>
          <cell r="AA428">
            <v>0</v>
          </cell>
          <cell r="AB428">
            <v>0</v>
          </cell>
          <cell r="AC428">
            <v>0</v>
          </cell>
          <cell r="AD428">
            <v>0</v>
          </cell>
          <cell r="AF428">
            <v>0</v>
          </cell>
          <cell r="AG428">
            <v>0</v>
          </cell>
          <cell r="AH428">
            <v>0</v>
          </cell>
          <cell r="AI428">
            <v>0</v>
          </cell>
          <cell r="AJ428">
            <v>0</v>
          </cell>
          <cell r="AL428">
            <v>0</v>
          </cell>
          <cell r="AM428">
            <v>0</v>
          </cell>
          <cell r="AN428">
            <v>0</v>
          </cell>
          <cell r="AP428">
            <v>0</v>
          </cell>
          <cell r="AR428">
            <v>0</v>
          </cell>
          <cell r="AS428">
            <v>0</v>
          </cell>
          <cell r="AT428">
            <v>0</v>
          </cell>
          <cell r="AU428">
            <v>0</v>
          </cell>
          <cell r="AV428">
            <v>0</v>
          </cell>
          <cell r="AW428">
            <v>0</v>
          </cell>
          <cell r="AX428">
            <v>0</v>
          </cell>
          <cell r="AZ428">
            <v>0</v>
          </cell>
          <cell r="BC428">
            <v>0</v>
          </cell>
          <cell r="BD428">
            <v>0</v>
          </cell>
        </row>
        <row r="429">
          <cell r="H429" t="str">
            <v>TR85604WDNONUSA</v>
          </cell>
          <cell r="I429" t="str">
            <v>KNRA</v>
          </cell>
          <cell r="O429">
            <v>0</v>
          </cell>
          <cell r="P429">
            <v>6</v>
          </cell>
          <cell r="Q429">
            <v>2</v>
          </cell>
          <cell r="R429">
            <v>2</v>
          </cell>
          <cell r="S429">
            <v>0</v>
          </cell>
          <cell r="U429">
            <v>0</v>
          </cell>
          <cell r="V429">
            <v>10</v>
          </cell>
          <cell r="W429">
            <v>0</v>
          </cell>
          <cell r="X429">
            <v>6</v>
          </cell>
          <cell r="Y429">
            <v>6</v>
          </cell>
          <cell r="Z429">
            <v>6</v>
          </cell>
          <cell r="AA429">
            <v>3.2666666666666666</v>
          </cell>
          <cell r="AB429">
            <v>7</v>
          </cell>
          <cell r="AC429">
            <v>0</v>
          </cell>
          <cell r="AD429">
            <v>0</v>
          </cell>
          <cell r="AF429">
            <v>0.23333333333333334</v>
          </cell>
          <cell r="AG429">
            <v>2</v>
          </cell>
          <cell r="AH429">
            <v>14</v>
          </cell>
          <cell r="AI429">
            <v>14</v>
          </cell>
          <cell r="AJ429">
            <v>14</v>
          </cell>
          <cell r="AL429">
            <v>0</v>
          </cell>
          <cell r="AM429">
            <v>0</v>
          </cell>
          <cell r="AN429">
            <v>0</v>
          </cell>
          <cell r="AP429">
            <v>9</v>
          </cell>
          <cell r="AR429">
            <v>7</v>
          </cell>
          <cell r="AS429">
            <v>7</v>
          </cell>
          <cell r="AT429">
            <v>7</v>
          </cell>
          <cell r="AU429">
            <v>0</v>
          </cell>
          <cell r="AV429">
            <v>0</v>
          </cell>
          <cell r="AW429">
            <v>0</v>
          </cell>
          <cell r="AX429">
            <v>0</v>
          </cell>
          <cell r="AZ429">
            <v>0</v>
          </cell>
          <cell r="BC429">
            <v>0</v>
          </cell>
          <cell r="BD429">
            <v>0</v>
          </cell>
        </row>
        <row r="430">
          <cell r="H430" t="str">
            <v>TR92004WD</v>
          </cell>
          <cell r="I430" t="str">
            <v>TNAF</v>
          </cell>
          <cell r="O430">
            <v>4</v>
          </cell>
          <cell r="P430">
            <v>15</v>
          </cell>
          <cell r="Q430">
            <v>24</v>
          </cell>
          <cell r="R430">
            <v>28</v>
          </cell>
          <cell r="S430">
            <v>0</v>
          </cell>
          <cell r="U430">
            <v>0</v>
          </cell>
          <cell r="V430">
            <v>33</v>
          </cell>
          <cell r="W430">
            <v>2</v>
          </cell>
          <cell r="X430">
            <v>9</v>
          </cell>
          <cell r="Y430">
            <v>9</v>
          </cell>
          <cell r="Z430">
            <v>9</v>
          </cell>
          <cell r="AA430">
            <v>12.6</v>
          </cell>
          <cell r="AB430">
            <v>7</v>
          </cell>
          <cell r="AC430">
            <v>0</v>
          </cell>
          <cell r="AD430">
            <v>0</v>
          </cell>
          <cell r="AF430">
            <v>0.23333333333333334</v>
          </cell>
          <cell r="AG430">
            <v>13</v>
          </cell>
          <cell r="AH430">
            <v>54</v>
          </cell>
          <cell r="AI430">
            <v>54</v>
          </cell>
          <cell r="AJ430">
            <v>54</v>
          </cell>
          <cell r="AL430">
            <v>0</v>
          </cell>
          <cell r="AM430">
            <v>0</v>
          </cell>
          <cell r="AN430">
            <v>0</v>
          </cell>
          <cell r="AP430">
            <v>35</v>
          </cell>
          <cell r="AR430">
            <v>45</v>
          </cell>
          <cell r="AS430">
            <v>45</v>
          </cell>
          <cell r="AT430">
            <v>45</v>
          </cell>
          <cell r="AU430">
            <v>0</v>
          </cell>
          <cell r="AV430">
            <v>0</v>
          </cell>
          <cell r="AW430">
            <v>0</v>
          </cell>
          <cell r="AX430">
            <v>0</v>
          </cell>
          <cell r="AZ430">
            <v>0</v>
          </cell>
          <cell r="BC430">
            <v>0</v>
          </cell>
          <cell r="BD430">
            <v>0</v>
          </cell>
        </row>
        <row r="431">
          <cell r="H431" t="str">
            <v>TR92004WDNONUSA</v>
          </cell>
          <cell r="I431" t="str">
            <v>TNSA</v>
          </cell>
          <cell r="O431">
            <v>3</v>
          </cell>
          <cell r="P431">
            <v>34</v>
          </cell>
          <cell r="Q431">
            <v>7</v>
          </cell>
          <cell r="R431">
            <v>10</v>
          </cell>
          <cell r="S431">
            <v>0</v>
          </cell>
          <cell r="U431">
            <v>0</v>
          </cell>
          <cell r="V431">
            <v>53</v>
          </cell>
          <cell r="W431">
            <v>16</v>
          </cell>
          <cell r="X431">
            <v>15</v>
          </cell>
          <cell r="Y431">
            <v>15</v>
          </cell>
          <cell r="Z431">
            <v>15</v>
          </cell>
          <cell r="AA431">
            <v>14.700000000000001</v>
          </cell>
          <cell r="AB431">
            <v>7</v>
          </cell>
          <cell r="AC431">
            <v>0</v>
          </cell>
          <cell r="AD431">
            <v>0</v>
          </cell>
          <cell r="AF431">
            <v>0.23333333333333334</v>
          </cell>
          <cell r="AG431">
            <v>30</v>
          </cell>
          <cell r="AH431">
            <v>63</v>
          </cell>
          <cell r="AI431">
            <v>63</v>
          </cell>
          <cell r="AJ431">
            <v>63</v>
          </cell>
          <cell r="AL431">
            <v>0</v>
          </cell>
          <cell r="AM431">
            <v>0</v>
          </cell>
          <cell r="AN431">
            <v>0</v>
          </cell>
          <cell r="AP431">
            <v>41</v>
          </cell>
          <cell r="AR431">
            <v>48</v>
          </cell>
          <cell r="AS431">
            <v>48</v>
          </cell>
          <cell r="AT431">
            <v>48</v>
          </cell>
          <cell r="AU431">
            <v>0</v>
          </cell>
          <cell r="AV431">
            <v>0</v>
          </cell>
          <cell r="AW431">
            <v>0</v>
          </cell>
          <cell r="AX431">
            <v>0</v>
          </cell>
          <cell r="AZ431">
            <v>0</v>
          </cell>
          <cell r="BC431">
            <v>0</v>
          </cell>
          <cell r="BD431">
            <v>0</v>
          </cell>
        </row>
        <row r="432">
          <cell r="I432">
            <v>0</v>
          </cell>
          <cell r="O432">
            <v>0</v>
          </cell>
          <cell r="P432">
            <v>0</v>
          </cell>
          <cell r="Q432">
            <v>0</v>
          </cell>
          <cell r="R432">
            <v>0</v>
          </cell>
          <cell r="S432">
            <v>0</v>
          </cell>
          <cell r="U432">
            <v>0</v>
          </cell>
          <cell r="V432">
            <v>0</v>
          </cell>
          <cell r="W432">
            <v>0</v>
          </cell>
          <cell r="X432">
            <v>0</v>
          </cell>
          <cell r="Y432">
            <v>0</v>
          </cell>
          <cell r="Z432">
            <v>0</v>
          </cell>
          <cell r="AA432">
            <v>0</v>
          </cell>
          <cell r="AB432">
            <v>0</v>
          </cell>
          <cell r="AC432">
            <v>0</v>
          </cell>
          <cell r="AD432">
            <v>0</v>
          </cell>
          <cell r="AF432">
            <v>0</v>
          </cell>
          <cell r="AG432">
            <v>0</v>
          </cell>
          <cell r="AH432">
            <v>0</v>
          </cell>
          <cell r="AI432">
            <v>0</v>
          </cell>
          <cell r="AJ432">
            <v>0</v>
          </cell>
          <cell r="AL432">
            <v>0</v>
          </cell>
          <cell r="AM432">
            <v>0</v>
          </cell>
          <cell r="AN432">
            <v>0</v>
          </cell>
          <cell r="AP432">
            <v>0</v>
          </cell>
          <cell r="AR432">
            <v>0</v>
          </cell>
          <cell r="AS432">
            <v>0</v>
          </cell>
          <cell r="AT432">
            <v>0</v>
          </cell>
          <cell r="AU432">
            <v>0</v>
          </cell>
          <cell r="AV432">
            <v>0</v>
          </cell>
          <cell r="AW432">
            <v>0</v>
          </cell>
          <cell r="AX432">
            <v>0</v>
          </cell>
          <cell r="AZ432">
            <v>0</v>
          </cell>
          <cell r="BC432">
            <v>0</v>
          </cell>
          <cell r="BD432">
            <v>0</v>
          </cell>
        </row>
        <row r="433">
          <cell r="I433">
            <v>0</v>
          </cell>
          <cell r="O433">
            <v>0</v>
          </cell>
          <cell r="P433">
            <v>0</v>
          </cell>
          <cell r="Q433">
            <v>0</v>
          </cell>
          <cell r="R433">
            <v>0</v>
          </cell>
          <cell r="S433">
            <v>0</v>
          </cell>
          <cell r="U433">
            <v>0</v>
          </cell>
          <cell r="V433">
            <v>0</v>
          </cell>
          <cell r="W433">
            <v>0</v>
          </cell>
          <cell r="X433">
            <v>0</v>
          </cell>
          <cell r="Y433">
            <v>0</v>
          </cell>
          <cell r="Z433">
            <v>0</v>
          </cell>
          <cell r="AA433">
            <v>0</v>
          </cell>
          <cell r="AB433">
            <v>0</v>
          </cell>
          <cell r="AC433">
            <v>0</v>
          </cell>
          <cell r="AD433">
            <v>0</v>
          </cell>
          <cell r="AF433">
            <v>0</v>
          </cell>
          <cell r="AG433">
            <v>0</v>
          </cell>
          <cell r="AH433">
            <v>0</v>
          </cell>
          <cell r="AI433">
            <v>0</v>
          </cell>
          <cell r="AJ433">
            <v>0</v>
          </cell>
          <cell r="AL433">
            <v>0</v>
          </cell>
          <cell r="AM433">
            <v>0</v>
          </cell>
          <cell r="AN433">
            <v>0</v>
          </cell>
          <cell r="AP433">
            <v>0</v>
          </cell>
          <cell r="AR433">
            <v>0</v>
          </cell>
          <cell r="AS433">
            <v>0</v>
          </cell>
          <cell r="AT433">
            <v>0</v>
          </cell>
          <cell r="AU433">
            <v>0</v>
          </cell>
          <cell r="AV433">
            <v>0</v>
          </cell>
          <cell r="AW433">
            <v>0</v>
          </cell>
          <cell r="AX433">
            <v>0</v>
          </cell>
          <cell r="AZ433">
            <v>0</v>
          </cell>
          <cell r="BC433">
            <v>0</v>
          </cell>
          <cell r="BD433">
            <v>0</v>
          </cell>
        </row>
        <row r="434">
          <cell r="I434">
            <v>0</v>
          </cell>
          <cell r="O434">
            <v>0</v>
          </cell>
          <cell r="P434">
            <v>0</v>
          </cell>
          <cell r="Q434">
            <v>0</v>
          </cell>
          <cell r="R434">
            <v>0</v>
          </cell>
          <cell r="S434">
            <v>0</v>
          </cell>
          <cell r="U434">
            <v>0</v>
          </cell>
          <cell r="V434">
            <v>0</v>
          </cell>
          <cell r="W434">
            <v>0</v>
          </cell>
          <cell r="X434">
            <v>0</v>
          </cell>
          <cell r="Y434">
            <v>0</v>
          </cell>
          <cell r="Z434">
            <v>0</v>
          </cell>
          <cell r="AA434">
            <v>0</v>
          </cell>
          <cell r="AB434">
            <v>0</v>
          </cell>
          <cell r="AC434">
            <v>0</v>
          </cell>
          <cell r="AD434">
            <v>0</v>
          </cell>
          <cell r="AF434">
            <v>0</v>
          </cell>
          <cell r="AG434">
            <v>0</v>
          </cell>
          <cell r="AH434">
            <v>0</v>
          </cell>
          <cell r="AI434">
            <v>0</v>
          </cell>
          <cell r="AJ434">
            <v>0</v>
          </cell>
          <cell r="AL434">
            <v>0</v>
          </cell>
          <cell r="AM434">
            <v>0</v>
          </cell>
          <cell r="AN434">
            <v>0</v>
          </cell>
          <cell r="AP434">
            <v>0</v>
          </cell>
          <cell r="AR434">
            <v>0</v>
          </cell>
          <cell r="AS434">
            <v>0</v>
          </cell>
          <cell r="AT434">
            <v>0</v>
          </cell>
          <cell r="AU434">
            <v>0</v>
          </cell>
          <cell r="AV434">
            <v>0</v>
          </cell>
          <cell r="AW434">
            <v>0</v>
          </cell>
          <cell r="AX434">
            <v>0</v>
          </cell>
          <cell r="AZ434">
            <v>0</v>
          </cell>
          <cell r="BC434">
            <v>0</v>
          </cell>
          <cell r="BD434">
            <v>0</v>
          </cell>
        </row>
        <row r="435">
          <cell r="I435">
            <v>0</v>
          </cell>
          <cell r="O435">
            <v>0</v>
          </cell>
          <cell r="P435">
            <v>0</v>
          </cell>
          <cell r="Q435">
            <v>0</v>
          </cell>
          <cell r="R435">
            <v>0</v>
          </cell>
          <cell r="S435">
            <v>0</v>
          </cell>
          <cell r="U435">
            <v>0</v>
          </cell>
          <cell r="V435">
            <v>0</v>
          </cell>
          <cell r="W435">
            <v>0</v>
          </cell>
          <cell r="X435">
            <v>0</v>
          </cell>
          <cell r="Y435">
            <v>0</v>
          </cell>
          <cell r="Z435">
            <v>0</v>
          </cell>
          <cell r="AA435">
            <v>0</v>
          </cell>
          <cell r="AB435">
            <v>0</v>
          </cell>
          <cell r="AC435">
            <v>0</v>
          </cell>
          <cell r="AD435">
            <v>0</v>
          </cell>
          <cell r="AF435">
            <v>0</v>
          </cell>
          <cell r="AG435">
            <v>0</v>
          </cell>
          <cell r="AH435">
            <v>0</v>
          </cell>
          <cell r="AI435">
            <v>0</v>
          </cell>
          <cell r="AJ435">
            <v>0</v>
          </cell>
          <cell r="AL435">
            <v>0</v>
          </cell>
          <cell r="AM435">
            <v>0</v>
          </cell>
          <cell r="AN435">
            <v>0</v>
          </cell>
          <cell r="AP435">
            <v>0</v>
          </cell>
          <cell r="AR435">
            <v>0</v>
          </cell>
          <cell r="AS435">
            <v>0</v>
          </cell>
          <cell r="AT435">
            <v>0</v>
          </cell>
          <cell r="AU435">
            <v>0</v>
          </cell>
          <cell r="AV435">
            <v>0</v>
          </cell>
          <cell r="AW435">
            <v>0</v>
          </cell>
          <cell r="AX435">
            <v>0</v>
          </cell>
          <cell r="AZ435">
            <v>0</v>
          </cell>
          <cell r="BC435">
            <v>0</v>
          </cell>
          <cell r="BD435">
            <v>0</v>
          </cell>
        </row>
        <row r="436">
          <cell r="H436" t="str">
            <v>*</v>
          </cell>
          <cell r="I436" t="str">
            <v>*</v>
          </cell>
          <cell r="J436" t="str">
            <v>*</v>
          </cell>
          <cell r="K436" t="str">
            <v>*</v>
          </cell>
          <cell r="L436" t="str">
            <v>*</v>
          </cell>
          <cell r="M436" t="str">
            <v>*</v>
          </cell>
          <cell r="N436" t="str">
            <v>*</v>
          </cell>
          <cell r="O436" t="str">
            <v>*</v>
          </cell>
          <cell r="P436" t="str">
            <v>*</v>
          </cell>
          <cell r="Q436">
            <v>32</v>
          </cell>
          <cell r="R436">
            <v>32</v>
          </cell>
          <cell r="S436" t="str">
            <v>*</v>
          </cell>
          <cell r="T436" t="str">
            <v>*</v>
          </cell>
          <cell r="U436" t="str">
            <v>*</v>
          </cell>
          <cell r="V436" t="str">
            <v>*</v>
          </cell>
          <cell r="W436" t="str">
            <v>*</v>
          </cell>
          <cell r="X436" t="str">
            <v>*</v>
          </cell>
          <cell r="Y436" t="str">
            <v>*</v>
          </cell>
          <cell r="Z436" t="str">
            <v>*</v>
          </cell>
          <cell r="AA436" t="str">
            <v>*</v>
          </cell>
          <cell r="AB436" t="str">
            <v>*</v>
          </cell>
          <cell r="AC436" t="str">
            <v>*</v>
          </cell>
          <cell r="AD436" t="str">
            <v>*</v>
          </cell>
          <cell r="AE436" t="str">
            <v>*</v>
          </cell>
          <cell r="AF436" t="str">
            <v>*</v>
          </cell>
          <cell r="AG436" t="str">
            <v>*</v>
          </cell>
          <cell r="AH436" t="str">
            <v>*</v>
          </cell>
          <cell r="AI436" t="str">
            <v>*</v>
          </cell>
          <cell r="AJ436" t="str">
            <v>*</v>
          </cell>
          <cell r="AK436" t="str">
            <v>*</v>
          </cell>
          <cell r="AL436" t="str">
            <v>*</v>
          </cell>
          <cell r="AM436" t="str">
            <v>*</v>
          </cell>
          <cell r="AN436" t="str">
            <v>*</v>
          </cell>
          <cell r="AO436" t="str">
            <v>*</v>
          </cell>
          <cell r="AP436" t="str">
            <v>*</v>
          </cell>
          <cell r="AQ436" t="str">
            <v>*</v>
          </cell>
          <cell r="AR436" t="str">
            <v>*</v>
          </cell>
          <cell r="AS436" t="str">
            <v>*</v>
          </cell>
          <cell r="AT436" t="str">
            <v>*</v>
          </cell>
          <cell r="AU436" t="str">
            <v>*</v>
          </cell>
          <cell r="AV436" t="str">
            <v>*</v>
          </cell>
          <cell r="AW436" t="str">
            <v>*</v>
          </cell>
          <cell r="AX436" t="str">
            <v>*</v>
          </cell>
          <cell r="AY436" t="str">
            <v>*</v>
          </cell>
          <cell r="AZ436" t="str">
            <v>*</v>
          </cell>
          <cell r="BA436" t="str">
            <v>*</v>
          </cell>
          <cell r="BB436" t="str">
            <v>*</v>
          </cell>
          <cell r="BC436" t="str">
            <v>*</v>
          </cell>
          <cell r="BD436" t="str">
            <v>*</v>
          </cell>
        </row>
        <row r="437">
          <cell r="AV437">
            <v>0</v>
          </cell>
        </row>
        <row r="438">
          <cell r="AF438" t="str">
            <v>*</v>
          </cell>
          <cell r="AG438" t="str">
            <v>*</v>
          </cell>
          <cell r="AH438" t="str">
            <v>*</v>
          </cell>
          <cell r="AI438" t="str">
            <v>*</v>
          </cell>
          <cell r="AJ438" t="str">
            <v>*</v>
          </cell>
          <cell r="AK438" t="str">
            <v>*</v>
          </cell>
          <cell r="AL438" t="str">
            <v>*</v>
          </cell>
          <cell r="AM438" t="str">
            <v>*</v>
          </cell>
          <cell r="AN438" t="str">
            <v>*</v>
          </cell>
          <cell r="AP438" t="str">
            <v>*</v>
          </cell>
          <cell r="AQ438" t="str">
            <v>*</v>
          </cell>
          <cell r="AR438" t="str">
            <v>*</v>
          </cell>
          <cell r="AS438" t="str">
            <v>*</v>
          </cell>
          <cell r="AT438" t="str">
            <v>*</v>
          </cell>
          <cell r="AU438" t="str">
            <v>*</v>
          </cell>
          <cell r="AV438" t="str">
            <v>*</v>
          </cell>
          <cell r="AW438" t="str">
            <v>*</v>
          </cell>
          <cell r="AX438" t="str">
            <v>*</v>
          </cell>
          <cell r="AZ438" t="str">
            <v>*</v>
          </cell>
          <cell r="BA438" t="str">
            <v>*</v>
          </cell>
          <cell r="BB438" t="str">
            <v>*</v>
          </cell>
          <cell r="BC438" t="str">
            <v>*</v>
          </cell>
          <cell r="BD438" t="str">
            <v>*</v>
          </cell>
          <cell r="BE438" t="str">
            <v>*</v>
          </cell>
        </row>
        <row r="439">
          <cell r="AV439">
            <v>0</v>
          </cell>
        </row>
        <row r="440">
          <cell r="AF440" t="str">
            <v>*</v>
          </cell>
          <cell r="AG440" t="str">
            <v>*</v>
          </cell>
          <cell r="AH440" t="str">
            <v>*</v>
          </cell>
          <cell r="AI440" t="str">
            <v>*</v>
          </cell>
          <cell r="AJ440" t="str">
            <v>*</v>
          </cell>
          <cell r="AK440" t="str">
            <v>*</v>
          </cell>
          <cell r="AL440" t="str">
            <v>*</v>
          </cell>
          <cell r="AM440" t="str">
            <v>*</v>
          </cell>
          <cell r="AN440" t="str">
            <v>*</v>
          </cell>
          <cell r="AP440" t="str">
            <v>*</v>
          </cell>
          <cell r="AQ440" t="str">
            <v>*</v>
          </cell>
          <cell r="AR440" t="str">
            <v>*</v>
          </cell>
          <cell r="AS440" t="str">
            <v>*</v>
          </cell>
          <cell r="AT440" t="str">
            <v>*</v>
          </cell>
          <cell r="AU440" t="str">
            <v>*</v>
          </cell>
          <cell r="AV440" t="str">
            <v>*</v>
          </cell>
          <cell r="AW440" t="str">
            <v>*</v>
          </cell>
          <cell r="AX440" t="str">
            <v>*</v>
          </cell>
          <cell r="AZ440" t="str">
            <v>*</v>
          </cell>
          <cell r="BA440" t="str">
            <v>*</v>
          </cell>
          <cell r="BB440" t="str">
            <v>*</v>
          </cell>
          <cell r="BC440" t="str">
            <v>*</v>
          </cell>
          <cell r="BD440" t="str">
            <v>*</v>
          </cell>
          <cell r="BE440" t="str">
            <v>*</v>
          </cell>
        </row>
        <row r="441">
          <cell r="AF441" t="str">
            <v>*</v>
          </cell>
          <cell r="AG441" t="str">
            <v>*</v>
          </cell>
          <cell r="AH441" t="str">
            <v>*</v>
          </cell>
          <cell r="AI441" t="str">
            <v>*</v>
          </cell>
          <cell r="AJ441" t="str">
            <v>*</v>
          </cell>
          <cell r="AK441" t="str">
            <v>*</v>
          </cell>
          <cell r="AL441" t="str">
            <v>*</v>
          </cell>
          <cell r="AM441" t="str">
            <v>*</v>
          </cell>
          <cell r="AN441" t="str">
            <v>*</v>
          </cell>
          <cell r="AP441" t="str">
            <v>*</v>
          </cell>
          <cell r="AQ441" t="str">
            <v>*</v>
          </cell>
          <cell r="AR441" t="str">
            <v>*</v>
          </cell>
          <cell r="AS441" t="str">
            <v>*</v>
          </cell>
          <cell r="AT441" t="str">
            <v>*</v>
          </cell>
          <cell r="AU441" t="str">
            <v>*</v>
          </cell>
          <cell r="AV441" t="str">
            <v>*</v>
          </cell>
          <cell r="AW441" t="str">
            <v>*</v>
          </cell>
          <cell r="AX441" t="str">
            <v>*</v>
          </cell>
          <cell r="AZ441" t="str">
            <v>*</v>
          </cell>
          <cell r="BA441" t="str">
            <v>*</v>
          </cell>
          <cell r="BB441" t="str">
            <v>*</v>
          </cell>
          <cell r="BC441" t="str">
            <v>*</v>
          </cell>
          <cell r="BD441" t="str">
            <v>*</v>
          </cell>
          <cell r="BE441" t="str">
            <v>*</v>
          </cell>
        </row>
        <row r="442">
          <cell r="S442">
            <v>0</v>
          </cell>
          <cell r="U442">
            <v>0</v>
          </cell>
          <cell r="V442">
            <v>0</v>
          </cell>
          <cell r="AA442">
            <v>0</v>
          </cell>
          <cell r="AB442">
            <v>0</v>
          </cell>
          <cell r="AF442">
            <v>0</v>
          </cell>
          <cell r="AK442">
            <v>0</v>
          </cell>
          <cell r="AL442">
            <v>0</v>
          </cell>
          <cell r="AP442">
            <v>0</v>
          </cell>
          <cell r="AU442">
            <v>0</v>
          </cell>
          <cell r="AV442">
            <v>0</v>
          </cell>
          <cell r="AZ442">
            <v>0</v>
          </cell>
        </row>
        <row r="443">
          <cell r="S443">
            <v>0</v>
          </cell>
          <cell r="U443">
            <v>0</v>
          </cell>
          <cell r="V443">
            <v>0</v>
          </cell>
          <cell r="AA443">
            <v>0</v>
          </cell>
          <cell r="AB443">
            <v>0</v>
          </cell>
          <cell r="AF443">
            <v>0</v>
          </cell>
          <cell r="AK443">
            <v>0</v>
          </cell>
          <cell r="AL443">
            <v>0</v>
          </cell>
          <cell r="AP443">
            <v>0</v>
          </cell>
          <cell r="AU443">
            <v>0</v>
          </cell>
          <cell r="AV443">
            <v>0</v>
          </cell>
          <cell r="AZ443">
            <v>0</v>
          </cell>
        </row>
        <row r="444">
          <cell r="S444">
            <v>0</v>
          </cell>
          <cell r="U444">
            <v>0</v>
          </cell>
          <cell r="V444">
            <v>0</v>
          </cell>
          <cell r="AA444">
            <v>0</v>
          </cell>
          <cell r="AB444">
            <v>0</v>
          </cell>
          <cell r="AF444">
            <v>0</v>
          </cell>
          <cell r="AK444">
            <v>0</v>
          </cell>
          <cell r="AL444">
            <v>0</v>
          </cell>
          <cell r="AP444">
            <v>0</v>
          </cell>
          <cell r="AU444">
            <v>0</v>
          </cell>
          <cell r="AV444">
            <v>0</v>
          </cell>
          <cell r="AZ444">
            <v>0</v>
          </cell>
        </row>
        <row r="445">
          <cell r="S445">
            <v>0</v>
          </cell>
          <cell r="U445">
            <v>0</v>
          </cell>
          <cell r="V445">
            <v>0</v>
          </cell>
          <cell r="AA445">
            <v>0</v>
          </cell>
          <cell r="AB445">
            <v>0</v>
          </cell>
          <cell r="AF445">
            <v>0</v>
          </cell>
          <cell r="AK445">
            <v>0</v>
          </cell>
          <cell r="AL445">
            <v>0</v>
          </cell>
          <cell r="AP445">
            <v>0</v>
          </cell>
          <cell r="AU445">
            <v>0</v>
          </cell>
          <cell r="AV445">
            <v>0</v>
          </cell>
          <cell r="AZ445">
            <v>0</v>
          </cell>
        </row>
        <row r="446">
          <cell r="S446">
            <v>0</v>
          </cell>
          <cell r="U446">
            <v>0</v>
          </cell>
          <cell r="V446">
            <v>0</v>
          </cell>
          <cell r="AA446">
            <v>0</v>
          </cell>
          <cell r="AB446">
            <v>0</v>
          </cell>
          <cell r="AF446">
            <v>0</v>
          </cell>
          <cell r="AK446">
            <v>0</v>
          </cell>
          <cell r="AL446">
            <v>0</v>
          </cell>
          <cell r="AP446">
            <v>0</v>
          </cell>
          <cell r="AU446">
            <v>0</v>
          </cell>
          <cell r="AV446">
            <v>0</v>
          </cell>
          <cell r="AZ446">
            <v>0</v>
          </cell>
        </row>
        <row r="447">
          <cell r="AB447">
            <v>0</v>
          </cell>
          <cell r="AL447">
            <v>0</v>
          </cell>
          <cell r="AV447">
            <v>0</v>
          </cell>
        </row>
        <row r="448">
          <cell r="V448">
            <v>0</v>
          </cell>
          <cell r="AB448">
            <v>0</v>
          </cell>
          <cell r="AL448">
            <v>0</v>
          </cell>
          <cell r="AV448">
            <v>0</v>
          </cell>
        </row>
        <row r="449">
          <cell r="V449">
            <v>0</v>
          </cell>
          <cell r="AB449">
            <v>0</v>
          </cell>
          <cell r="AL449">
            <v>0</v>
          </cell>
          <cell r="AV449">
            <v>0</v>
          </cell>
        </row>
        <row r="450">
          <cell r="I450">
            <v>0</v>
          </cell>
          <cell r="S450">
            <v>0</v>
          </cell>
          <cell r="U450">
            <v>0</v>
          </cell>
          <cell r="V450">
            <v>0</v>
          </cell>
          <cell r="AA450">
            <v>0</v>
          </cell>
          <cell r="AB450">
            <v>0</v>
          </cell>
          <cell r="AF450">
            <v>0</v>
          </cell>
          <cell r="AK450">
            <v>0</v>
          </cell>
          <cell r="AL450">
            <v>0</v>
          </cell>
          <cell r="AP450">
            <v>0</v>
          </cell>
          <cell r="AU450">
            <v>0</v>
          </cell>
          <cell r="AV450">
            <v>0</v>
          </cell>
          <cell r="AZ450">
            <v>0</v>
          </cell>
        </row>
        <row r="451">
          <cell r="I451">
            <v>0</v>
          </cell>
          <cell r="S451">
            <v>0</v>
          </cell>
          <cell r="U451">
            <v>0</v>
          </cell>
          <cell r="V451">
            <v>0</v>
          </cell>
          <cell r="AA451">
            <v>0</v>
          </cell>
          <cell r="AB451">
            <v>0</v>
          </cell>
          <cell r="AF451">
            <v>0</v>
          </cell>
          <cell r="AK451">
            <v>0</v>
          </cell>
          <cell r="AL451">
            <v>0</v>
          </cell>
          <cell r="AP451">
            <v>0</v>
          </cell>
          <cell r="AU451">
            <v>0</v>
          </cell>
          <cell r="AV451">
            <v>0</v>
          </cell>
          <cell r="AZ451">
            <v>0</v>
          </cell>
        </row>
        <row r="452">
          <cell r="I452">
            <v>0</v>
          </cell>
          <cell r="S452">
            <v>0</v>
          </cell>
          <cell r="U452">
            <v>0</v>
          </cell>
          <cell r="V452">
            <v>0</v>
          </cell>
          <cell r="AA452">
            <v>0</v>
          </cell>
          <cell r="AB452">
            <v>0</v>
          </cell>
          <cell r="AF452">
            <v>0</v>
          </cell>
          <cell r="AK452">
            <v>0</v>
          </cell>
          <cell r="AL452">
            <v>0</v>
          </cell>
          <cell r="AP452">
            <v>0</v>
          </cell>
          <cell r="AU452">
            <v>0</v>
          </cell>
          <cell r="AV452">
            <v>0</v>
          </cell>
          <cell r="AZ452">
            <v>0</v>
          </cell>
        </row>
        <row r="453">
          <cell r="I453">
            <v>0</v>
          </cell>
          <cell r="S453">
            <v>0</v>
          </cell>
          <cell r="U453">
            <v>0</v>
          </cell>
          <cell r="V453">
            <v>0</v>
          </cell>
          <cell r="AA453">
            <v>0</v>
          </cell>
          <cell r="AB453">
            <v>0</v>
          </cell>
          <cell r="AF453">
            <v>0</v>
          </cell>
          <cell r="AK453">
            <v>0</v>
          </cell>
          <cell r="AL453">
            <v>0</v>
          </cell>
          <cell r="AP453">
            <v>0</v>
          </cell>
          <cell r="AU453">
            <v>0</v>
          </cell>
          <cell r="AV453">
            <v>0</v>
          </cell>
          <cell r="AZ453">
            <v>0</v>
          </cell>
        </row>
        <row r="454">
          <cell r="I454">
            <v>0</v>
          </cell>
          <cell r="S454">
            <v>0</v>
          </cell>
          <cell r="U454">
            <v>0</v>
          </cell>
          <cell r="V454">
            <v>0</v>
          </cell>
          <cell r="AA454">
            <v>0</v>
          </cell>
          <cell r="AB454">
            <v>0</v>
          </cell>
          <cell r="AF454">
            <v>0</v>
          </cell>
          <cell r="AK454">
            <v>0</v>
          </cell>
          <cell r="AL454">
            <v>0</v>
          </cell>
          <cell r="AP454">
            <v>0</v>
          </cell>
          <cell r="AU454">
            <v>0</v>
          </cell>
          <cell r="AV454">
            <v>0</v>
          </cell>
          <cell r="AZ454">
            <v>0</v>
          </cell>
        </row>
        <row r="455">
          <cell r="I455">
            <v>0</v>
          </cell>
          <cell r="S455">
            <v>0</v>
          </cell>
          <cell r="U455">
            <v>0</v>
          </cell>
          <cell r="V455">
            <v>0</v>
          </cell>
          <cell r="AA455">
            <v>0</v>
          </cell>
          <cell r="AB455">
            <v>0</v>
          </cell>
          <cell r="AF455">
            <v>0</v>
          </cell>
          <cell r="AK455">
            <v>0</v>
          </cell>
          <cell r="AL455">
            <v>0</v>
          </cell>
          <cell r="AP455">
            <v>0</v>
          </cell>
          <cell r="AU455">
            <v>0</v>
          </cell>
          <cell r="AV455">
            <v>0</v>
          </cell>
          <cell r="AZ455">
            <v>0</v>
          </cell>
        </row>
        <row r="456">
          <cell r="I456">
            <v>0</v>
          </cell>
          <cell r="S456">
            <v>0</v>
          </cell>
          <cell r="U456">
            <v>0</v>
          </cell>
          <cell r="V456">
            <v>0</v>
          </cell>
          <cell r="AA456">
            <v>0</v>
          </cell>
          <cell r="AB456">
            <v>0</v>
          </cell>
          <cell r="AF456">
            <v>0</v>
          </cell>
          <cell r="AK456">
            <v>0</v>
          </cell>
          <cell r="AL456">
            <v>0</v>
          </cell>
          <cell r="AP456">
            <v>0</v>
          </cell>
          <cell r="AU456">
            <v>0</v>
          </cell>
          <cell r="AV456">
            <v>0</v>
          </cell>
          <cell r="AZ456">
            <v>0</v>
          </cell>
        </row>
        <row r="457">
          <cell r="I457">
            <v>0</v>
          </cell>
          <cell r="S457">
            <v>0</v>
          </cell>
          <cell r="U457">
            <v>0</v>
          </cell>
          <cell r="V457">
            <v>0</v>
          </cell>
          <cell r="AA457">
            <v>0</v>
          </cell>
          <cell r="AB457">
            <v>0</v>
          </cell>
          <cell r="AF457">
            <v>0</v>
          </cell>
          <cell r="AK457">
            <v>0</v>
          </cell>
          <cell r="AL457">
            <v>0</v>
          </cell>
          <cell r="AP457">
            <v>0</v>
          </cell>
          <cell r="AU457">
            <v>0</v>
          </cell>
          <cell r="AV457">
            <v>0</v>
          </cell>
          <cell r="AZ457">
            <v>0</v>
          </cell>
        </row>
        <row r="458">
          <cell r="I458">
            <v>0</v>
          </cell>
          <cell r="S458">
            <v>0</v>
          </cell>
          <cell r="U458">
            <v>0</v>
          </cell>
          <cell r="V458">
            <v>0</v>
          </cell>
          <cell r="AA458">
            <v>0</v>
          </cell>
          <cell r="AB458">
            <v>0</v>
          </cell>
          <cell r="AF458">
            <v>0</v>
          </cell>
          <cell r="AK458">
            <v>0</v>
          </cell>
          <cell r="AL458">
            <v>0</v>
          </cell>
          <cell r="AP458">
            <v>0</v>
          </cell>
          <cell r="AU458">
            <v>0</v>
          </cell>
          <cell r="AV458">
            <v>0</v>
          </cell>
          <cell r="AZ458">
            <v>0</v>
          </cell>
        </row>
        <row r="459">
          <cell r="I459">
            <v>0</v>
          </cell>
          <cell r="S459">
            <v>0</v>
          </cell>
          <cell r="U459">
            <v>0</v>
          </cell>
          <cell r="V459">
            <v>0</v>
          </cell>
          <cell r="AA459">
            <v>0</v>
          </cell>
          <cell r="AB459">
            <v>0</v>
          </cell>
          <cell r="AF459">
            <v>0</v>
          </cell>
          <cell r="AK459">
            <v>0</v>
          </cell>
          <cell r="AL459">
            <v>0</v>
          </cell>
          <cell r="AP459">
            <v>0</v>
          </cell>
          <cell r="AU459">
            <v>0</v>
          </cell>
          <cell r="AV459">
            <v>0</v>
          </cell>
          <cell r="AZ459">
            <v>0</v>
          </cell>
        </row>
        <row r="460">
          <cell r="I460">
            <v>0</v>
          </cell>
          <cell r="S460">
            <v>0</v>
          </cell>
          <cell r="U460">
            <v>0</v>
          </cell>
          <cell r="V460">
            <v>0</v>
          </cell>
          <cell r="AA460">
            <v>0</v>
          </cell>
          <cell r="AB460">
            <v>0</v>
          </cell>
          <cell r="AF460">
            <v>0</v>
          </cell>
          <cell r="AK460">
            <v>0</v>
          </cell>
          <cell r="AL460">
            <v>0</v>
          </cell>
          <cell r="AP460">
            <v>0</v>
          </cell>
          <cell r="AU460">
            <v>0</v>
          </cell>
          <cell r="AV460">
            <v>0</v>
          </cell>
          <cell r="AZ460">
            <v>0</v>
          </cell>
        </row>
        <row r="461">
          <cell r="I461">
            <v>0</v>
          </cell>
          <cell r="S461">
            <v>0</v>
          </cell>
          <cell r="U461">
            <v>0</v>
          </cell>
          <cell r="V461">
            <v>0</v>
          </cell>
          <cell r="AA461">
            <v>0</v>
          </cell>
          <cell r="AB461">
            <v>0</v>
          </cell>
          <cell r="AF461">
            <v>0</v>
          </cell>
          <cell r="AK461">
            <v>0</v>
          </cell>
          <cell r="AL461">
            <v>0</v>
          </cell>
          <cell r="AP461">
            <v>0</v>
          </cell>
          <cell r="AU461">
            <v>0</v>
          </cell>
          <cell r="AV461">
            <v>0</v>
          </cell>
          <cell r="AZ461">
            <v>0</v>
          </cell>
        </row>
        <row r="462">
          <cell r="I462">
            <v>0</v>
          </cell>
          <cell r="S462">
            <v>0</v>
          </cell>
          <cell r="U462">
            <v>0</v>
          </cell>
          <cell r="V462">
            <v>0</v>
          </cell>
          <cell r="AA462">
            <v>0</v>
          </cell>
          <cell r="AB462">
            <v>0</v>
          </cell>
          <cell r="AF462">
            <v>0</v>
          </cell>
          <cell r="AK462">
            <v>0</v>
          </cell>
          <cell r="AL462">
            <v>0</v>
          </cell>
          <cell r="AP462">
            <v>0</v>
          </cell>
          <cell r="AU462">
            <v>0</v>
          </cell>
          <cell r="AV462">
            <v>0</v>
          </cell>
          <cell r="AZ462">
            <v>0</v>
          </cell>
        </row>
        <row r="463">
          <cell r="AB463">
            <v>0</v>
          </cell>
          <cell r="AL463">
            <v>0</v>
          </cell>
          <cell r="AV463">
            <v>0</v>
          </cell>
        </row>
        <row r="464">
          <cell r="AB464" t="str">
            <v>*</v>
          </cell>
          <cell r="AC464" t="str">
            <v>*</v>
          </cell>
          <cell r="AD464" t="str">
            <v>*</v>
          </cell>
          <cell r="AF464" t="str">
            <v>*</v>
          </cell>
          <cell r="AG464" t="str">
            <v>*</v>
          </cell>
          <cell r="AH464" t="str">
            <v>*</v>
          </cell>
          <cell r="AI464" t="str">
            <v>*</v>
          </cell>
          <cell r="AJ464" t="str">
            <v>*</v>
          </cell>
          <cell r="AL464" t="str">
            <v>*</v>
          </cell>
          <cell r="AM464" t="str">
            <v>*</v>
          </cell>
          <cell r="AN464" t="str">
            <v>*</v>
          </cell>
          <cell r="AP464" t="str">
            <v>*</v>
          </cell>
          <cell r="AQ464" t="str">
            <v>*</v>
          </cell>
          <cell r="AR464" t="str">
            <v>*</v>
          </cell>
          <cell r="AS464" t="str">
            <v>*</v>
          </cell>
          <cell r="AT464" t="str">
            <v>*</v>
          </cell>
          <cell r="AV464" t="str">
            <v>*</v>
          </cell>
          <cell r="AW464" t="str">
            <v>*</v>
          </cell>
          <cell r="AX464" t="str">
            <v>*</v>
          </cell>
          <cell r="AZ464" t="str">
            <v>*</v>
          </cell>
          <cell r="BA464" t="str">
            <v>*</v>
          </cell>
          <cell r="BB464" t="str">
            <v>*</v>
          </cell>
          <cell r="BC464" t="str">
            <v>*</v>
          </cell>
          <cell r="BD464" t="str">
            <v>*</v>
          </cell>
          <cell r="BE464" t="str">
            <v>*</v>
          </cell>
        </row>
        <row r="465">
          <cell r="AB465">
            <v>0</v>
          </cell>
          <cell r="AL465">
            <v>0</v>
          </cell>
          <cell r="AV465">
            <v>0</v>
          </cell>
        </row>
        <row r="469">
          <cell r="H469" t="str">
            <v>Domestic Tractors</v>
          </cell>
          <cell r="O469">
            <v>8403</v>
          </cell>
          <cell r="P469">
            <v>10771</v>
          </cell>
          <cell r="Q469">
            <v>11453</v>
          </cell>
          <cell r="R469">
            <v>14496</v>
          </cell>
          <cell r="S469">
            <v>6124</v>
          </cell>
          <cell r="U469">
            <v>128.22739762775734</v>
          </cell>
          <cell r="V469">
            <v>13101</v>
          </cell>
          <cell r="X469">
            <v>12903</v>
          </cell>
          <cell r="Y469">
            <v>10530</v>
          </cell>
          <cell r="Z469">
            <v>11050</v>
          </cell>
          <cell r="AA469">
            <v>9601.1618982037562</v>
          </cell>
          <cell r="AF469">
            <v>17492</v>
          </cell>
          <cell r="AG469">
            <v>0</v>
          </cell>
          <cell r="AH469">
            <v>12712</v>
          </cell>
          <cell r="AI469">
            <v>5806</v>
          </cell>
          <cell r="AJ469">
            <v>13075</v>
          </cell>
          <cell r="AK469">
            <v>9781.7749858214338</v>
          </cell>
          <cell r="AP469">
            <v>18816</v>
          </cell>
          <cell r="AQ469">
            <v>0</v>
          </cell>
          <cell r="AR469">
            <v>13249</v>
          </cell>
          <cell r="AS469">
            <v>7156</v>
          </cell>
          <cell r="AT469">
            <v>11710</v>
          </cell>
          <cell r="AU469">
            <v>11335.025126204891</v>
          </cell>
          <cell r="AZ469">
            <v>17924</v>
          </cell>
          <cell r="BA469">
            <v>0</v>
          </cell>
          <cell r="BB469">
            <v>0</v>
          </cell>
          <cell r="BC469">
            <v>26412</v>
          </cell>
          <cell r="BD469">
            <v>15067</v>
          </cell>
        </row>
      </sheetData>
      <sheetData sheetId="10"/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externalLinks/externalLink16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tus"/>
      <sheetName val="AO FTR Status"/>
      <sheetName val="Tractor Series"/>
      <sheetName val="Octseries"/>
      <sheetName val="AO FTR F07 110706"/>
      <sheetName val="Graph 5.1.1.1"/>
      <sheetName val="16"/>
      <sheetName val="11"/>
      <sheetName val="13"/>
      <sheetName val="TRF9900"/>
      <sheetName val="Rework "/>
    </sheetNames>
    <sheetDataSet>
      <sheetData sheetId="0"/>
      <sheetData sheetId="1"/>
      <sheetData sheetId="2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16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협조전"/>
      <sheetName val="Sheet1"/>
      <sheetName val="Sheet2"/>
      <sheetName val="Sheet3"/>
      <sheetName val="DBL LPG시험"/>
      <sheetName val="___"/>
      <sheetName val="기안"/>
      <sheetName val="3"/>
      <sheetName val="11"/>
      <sheetName val="신규DEP"/>
      <sheetName val="2.대외공문"/>
      <sheetName val="000000"/>
      <sheetName val="000001"/>
      <sheetName val="BOM 3DR LC"/>
      <sheetName val="BOM 45DR LC"/>
      <sheetName val="LC DATA"/>
      <sheetName val="SHEET"/>
      <sheetName val="64164"/>
      <sheetName val="구동"/>
      <sheetName val="#93"/>
      <sheetName val="Sheet5"/>
      <sheetName val="Sheet6 (3)"/>
      <sheetName val="대외공문"/>
      <sheetName val="BUS제원1"/>
      <sheetName val="내수1.8GL"/>
      <sheetName val="MTO"/>
      <sheetName val="SANTAMO"/>
      <sheetName val=" SR3차원단위 (3)"/>
      <sheetName val="GRACE"/>
      <sheetName val="윤영환"/>
      <sheetName val="총"/>
      <sheetName val="RD제품개발투자비(매가)"/>
      <sheetName val="주행"/>
      <sheetName val="R&amp;D"/>
      <sheetName val="repeatative rejection"/>
      <sheetName val="BAL.SHEET"/>
      <sheetName val="소유주(원)"/>
      <sheetName val="Parameter"/>
      <sheetName val="BOM_40_20_40"/>
      <sheetName val="2월"/>
      <sheetName val="RFQI"/>
      <sheetName val="Legende"/>
      <sheetName val="첨부2"/>
      <sheetName val="CAUDIT"/>
      <sheetName val="차체"/>
      <sheetName val="CLM-MP"/>
      <sheetName val="95하U$가격"/>
      <sheetName val="직원신상"/>
      <sheetName val="PROMOTION"/>
      <sheetName val="BODY SHOP"/>
      <sheetName val="PRESS-BODY"/>
      <sheetName val="2001"/>
      <sheetName val="2005"/>
      <sheetName val="INCREAMENTS"/>
      <sheetName val="세목별"/>
      <sheetName val="DBL_LPG시험"/>
      <sheetName val="2_대외공문"/>
      <sheetName val="BOM_3DR_LC"/>
      <sheetName val="BOM_45DR_LC"/>
      <sheetName val="LC_DATA"/>
      <sheetName val="Sheet6_(3)"/>
      <sheetName val="내수1_8GL"/>
      <sheetName val="_SR3차원단위_(3)"/>
      <sheetName val="DBL_LPG시험1"/>
      <sheetName val="2_대외공문1"/>
      <sheetName val="BOM_3DR_LC1"/>
      <sheetName val="BOM_45DR_LC1"/>
      <sheetName val="LC_DATA1"/>
      <sheetName val="Sheet6_(3)1"/>
      <sheetName val="내수1_8GL1"/>
      <sheetName val="_SR3차원단위_(3)1"/>
      <sheetName val="repeatative_rejection"/>
      <sheetName val="BAL_SHEET"/>
      <sheetName val="BODY_SHOP"/>
      <sheetName val="new sheet"/>
      <sheetName val="OM600"/>
      <sheetName val="기안지"/>
      <sheetName val="Personl"/>
      <sheetName val="회의자료"/>
      <sheetName val="정산"/>
      <sheetName val="DWPM"/>
      <sheetName val="major"/>
      <sheetName val="總DEP"/>
      <sheetName val="#REF"/>
      <sheetName val="Nasik"/>
      <sheetName val="Zbad"/>
      <sheetName val="96수출"/>
      <sheetName val="예산계획"/>
      <sheetName val="MASTER_IPL"/>
      <sheetName val="CD-실적"/>
      <sheetName val="97MUP"/>
      <sheetName val="진행 DATA (2)"/>
      <sheetName val="Vorbereitende Eingaben"/>
      <sheetName val="종합"/>
      <sheetName val="간이연락"/>
      <sheetName val="HCCE01"/>
      <sheetName val="카메라"/>
      <sheetName val="상용"/>
      <sheetName val="RDLEVLST"/>
      <sheetName val="시산표"/>
      <sheetName val="bs"/>
      <sheetName val="HP1AMLIST"/>
      <sheetName val="INPUT"/>
      <sheetName val="계산정보"/>
      <sheetName val="MCT6"/>
      <sheetName val="VPZ-aktuell"/>
      <sheetName val="p2-1"/>
      <sheetName val="품의예산"/>
      <sheetName val="VPZ_aktuell"/>
      <sheetName val="Y3_LIST"/>
      <sheetName val="판매종합"/>
      <sheetName val="다목적갑"/>
      <sheetName val="OCT"/>
      <sheetName val="원가"/>
      <sheetName val="노무"/>
      <sheetName val="재료"/>
      <sheetName val="A-100전제"/>
      <sheetName val="Part NoNEW"/>
      <sheetName val="Part No.PRV"/>
      <sheetName val="MOB-MAN1"/>
      <sheetName val="TEAM하반기 계획 (2)"/>
      <sheetName val="NEW003"/>
      <sheetName val="KD율"/>
      <sheetName val="NOV2"/>
      <sheetName val="비교원RD-S"/>
      <sheetName val="CAV 1"/>
      <sheetName val="XGPROD"/>
      <sheetName val="FUEL_CHART"/>
      <sheetName val="품의양"/>
      <sheetName val="자료"/>
      <sheetName val="건수"/>
      <sheetName val="MAIN"/>
      <sheetName val="소비자가"/>
      <sheetName val="5.세운W-A"/>
      <sheetName val="2차-PROTO-(1)"/>
      <sheetName val="원단위"/>
      <sheetName val="OPT손익 내수"/>
      <sheetName val="OPT손익 수출"/>
      <sheetName val="KNOB"/>
      <sheetName val="승용"/>
      <sheetName val="작성양식"/>
      <sheetName val="효율계획(당월)"/>
      <sheetName val="전체실적"/>
      <sheetName val="RD제품개발투자비_매가_"/>
      <sheetName val="수입"/>
      <sheetName val="BOM"/>
      <sheetName val="PRO (참조)"/>
      <sheetName val="유화"/>
      <sheetName val="초기화면"/>
      <sheetName val="교육계획"/>
      <sheetName val="VAID01T"/>
      <sheetName val="calcul"/>
      <sheetName val="T2"/>
      <sheetName val="작동logic"/>
      <sheetName val="2"/>
      <sheetName val="VPP(BD-010) 이상보고"/>
      <sheetName val="A-A"/>
      <sheetName val="HD추이"/>
      <sheetName val="자체실적Y"/>
      <sheetName val="full (2)"/>
      <sheetName val="A01"/>
      <sheetName val="AFFECTED MODEL LIST"/>
      <sheetName val="ZBD"/>
      <sheetName val="ESI_PF Reg"/>
      <sheetName val="Scorpio"/>
      <sheetName val="R&amp;D-Total"/>
      <sheetName val="WIP"/>
      <sheetName val="의장"/>
      <sheetName val="MC&amp;다변화"/>
      <sheetName val="총괄표"/>
      <sheetName val="#REF!"/>
      <sheetName val="626TD"/>
      <sheetName val="PP%계산"/>
      <sheetName val="부품LIST"/>
      <sheetName val="품의서"/>
      <sheetName val="Book1"/>
      <sheetName val="QVL"/>
      <sheetName val="MATERIAL"/>
      <sheetName val="Config"/>
      <sheetName val="AP"/>
      <sheetName val="AR"/>
      <sheetName val="CF"/>
      <sheetName val="CH"/>
      <sheetName val="ES"/>
      <sheetName val="EX"/>
      <sheetName val="FA"/>
      <sheetName val="FD"/>
      <sheetName val="IC"/>
      <sheetName val="ID"/>
      <sheetName val="IH"/>
      <sheetName val="PU"/>
      <sheetName val="RE"/>
      <sheetName val="SA"/>
      <sheetName val="TA"/>
      <sheetName val="IB"/>
      <sheetName val="업체명"/>
      <sheetName val="가2"/>
      <sheetName val="수출"/>
      <sheetName val="수출가격"/>
      <sheetName val="가격표"/>
      <sheetName val="시설업체주소록"/>
      <sheetName val="LB Plan 97 neu 15531 Best "/>
      <sheetName val="기초자료"/>
      <sheetName val="OPT손익_내수"/>
      <sheetName val="OPT손익_수출"/>
      <sheetName val="Part_NoNEW"/>
      <sheetName val="Part_No_PRV"/>
      <sheetName val="2_대외공문2"/>
      <sheetName val="BOM_3DR_LC2"/>
      <sheetName val="BOM_45DR_LC2"/>
      <sheetName val="LC_DATA2"/>
      <sheetName val="DBL_LPG시험2"/>
      <sheetName val="OPT손익_내수1"/>
      <sheetName val="OPT손익_수출1"/>
      <sheetName val="Part_NoNEW1"/>
      <sheetName val="Part_No_PRV1"/>
      <sheetName val="2_대외공문3"/>
      <sheetName val="BOM_3DR_LC3"/>
      <sheetName val="BOM_45DR_LC3"/>
      <sheetName val="LC_DATA3"/>
      <sheetName val="DBL_LPG시험3"/>
      <sheetName val="Sheet6_(3)2"/>
      <sheetName val="내수1_8GL2"/>
      <sheetName val="_SR3차원단위_(3)2"/>
      <sheetName val="OPT손익_내수2"/>
      <sheetName val="OPT손익_수출2"/>
      <sheetName val="Part_NoNEW2"/>
      <sheetName val="Part_No_PRV2"/>
      <sheetName val="01월TTL"/>
      <sheetName val="OUTPUT-ZBAD"/>
      <sheetName val="PPAP Info"/>
      <sheetName val="계정"/>
      <sheetName val="DBL_LPG시험4"/>
      <sheetName val="2_대외공문4"/>
      <sheetName val="BOM_3DR_LC4"/>
      <sheetName val="BOM_45DR_LC4"/>
      <sheetName val="LC_DATA4"/>
      <sheetName val="Sheet6_(3)3"/>
      <sheetName val="내수1_8GL3"/>
      <sheetName val="_SR3차원단위_(3)3"/>
      <sheetName val="repeatative_rejection1"/>
      <sheetName val="BAL_SHEET1"/>
      <sheetName val="BODY_SHOP1"/>
      <sheetName val="new_sheet"/>
      <sheetName val="진행_DATA_(2)"/>
      <sheetName val="Vorbereitende_Eingaben"/>
      <sheetName val="Part_NoNEW3"/>
      <sheetName val="Part_No_PRV3"/>
      <sheetName val="TEAM하반기_계획_(2)"/>
      <sheetName val="OPT손익_내수3"/>
      <sheetName val="OPT손익_수출3"/>
      <sheetName val="PRO_(참조)"/>
      <sheetName val="CAV_1"/>
      <sheetName val="5_세운W-A"/>
      <sheetName val="VPP(BD-010)_이상보고"/>
      <sheetName val="LB_Plan_97_neu_15531_Best_"/>
      <sheetName val="full_(2)"/>
      <sheetName val="AFFECTED_MODEL_LIST"/>
      <sheetName val="ESI_PF_Reg"/>
      <sheetName val="PPAP_Info"/>
      <sheetName val="DBL_LPG시험5"/>
      <sheetName val="2_대외공문5"/>
      <sheetName val="BOM_3DR_LC5"/>
      <sheetName val="BOM_45DR_LC5"/>
      <sheetName val="LC_DATA5"/>
      <sheetName val="Sheet6_(3)5"/>
      <sheetName val="내수1_8GL5"/>
      <sheetName val="_SR3차원단위_(3)5"/>
      <sheetName val="repeatative_rejection4"/>
      <sheetName val="BAL_SHEET4"/>
      <sheetName val="BODY_SHOP4"/>
      <sheetName val="new_sheet3"/>
      <sheetName val="진행_DATA_(2)3"/>
      <sheetName val="Vorbereitende_Eingaben3"/>
      <sheetName val="TEAM하반기_계획_(2)3"/>
      <sheetName val="PRO_(참조)3"/>
      <sheetName val="CAV_13"/>
      <sheetName val="5_세운W-A3"/>
      <sheetName val="repeatative_rejection2"/>
      <sheetName val="BAL_SHEET2"/>
      <sheetName val="BODY_SHOP2"/>
      <sheetName val="new_sheet1"/>
      <sheetName val="진행_DATA_(2)1"/>
      <sheetName val="Vorbereitende_Eingaben1"/>
      <sheetName val="TEAM하반기_계획_(2)1"/>
      <sheetName val="PRO_(참조)1"/>
      <sheetName val="CAV_11"/>
      <sheetName val="5_세운W-A1"/>
      <sheetName val="Sheet6_(3)4"/>
      <sheetName val="내수1_8GL4"/>
      <sheetName val="_SR3차원단위_(3)4"/>
      <sheetName val="repeatative_rejection3"/>
      <sheetName val="BAL_SHEET3"/>
      <sheetName val="BODY_SHOP3"/>
      <sheetName val="new_sheet2"/>
      <sheetName val="진행_DATA_(2)2"/>
      <sheetName val="Vorbereitende_Eingaben2"/>
      <sheetName val="TEAM하반기_계획_(2)2"/>
      <sheetName val="PRO_(참조)2"/>
      <sheetName val="CAV_12"/>
      <sheetName val="5_세운W-A2"/>
      <sheetName val="X-3 ENG"/>
      <sheetName val="INDIA-ML"/>
      <sheetName val="Claim이력_내수내자"/>
      <sheetName val="신규등록"/>
      <sheetName val="INVOICE"/>
      <sheetName val="EurotoolsXRates"/>
      <sheetName val="신재공재고평가"/>
      <sheetName val="매출pivot"/>
      <sheetName val="차수"/>
      <sheetName val="Cost Reduction"/>
      <sheetName val="변환"/>
    </sheetNames>
    <sheetDataSet>
      <sheetData sheetId="0" refreshError="1"/>
      <sheetData sheetId="1"/>
      <sheetData sheetId="2"/>
      <sheetData sheetId="3"/>
      <sheetData sheetId="4" refreshError="1"/>
      <sheetData sheetId="5"/>
      <sheetData sheetId="6"/>
      <sheetData sheetId="7"/>
      <sheetData sheetId="8" refreshError="1"/>
      <sheetData sheetId="9" refreshError="1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/>
      <sheetData sheetId="45" refreshError="1"/>
      <sheetData sheetId="46" refreshError="1"/>
      <sheetData sheetId="47" refreshError="1"/>
      <sheetData sheetId="48"/>
      <sheetData sheetId="49"/>
      <sheetData sheetId="50"/>
      <sheetData sheetId="51"/>
      <sheetData sheetId="52"/>
      <sheetData sheetId="53"/>
      <sheetData sheetId="54" refreshError="1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 refreshError="1"/>
      <sheetData sheetId="75"/>
      <sheetData sheetId="76" refreshError="1"/>
      <sheetData sheetId="77" refreshError="1"/>
      <sheetData sheetId="78" refreshError="1"/>
      <sheetData sheetId="79" refreshError="1"/>
      <sheetData sheetId="80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 refreshError="1"/>
      <sheetData sheetId="229" refreshError="1"/>
      <sheetData sheetId="230" refreshError="1"/>
      <sheetData sheetId="231" refreshError="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/>
      <sheetData sheetId="310" refreshError="1"/>
      <sheetData sheetId="311" refreshError="1"/>
    </sheetDataSet>
  </externalBook>
</externalLink>
</file>

<file path=xl/externalLinks/externalLink16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P Final"/>
      <sheetName val="Sheet1 (2)"/>
      <sheetName val="Sheet1"/>
    </sheetNames>
    <sheetDataSet>
      <sheetData sheetId="0"/>
      <sheetData sheetId="1"/>
      <sheetData sheetId="2" refreshError="1">
        <row r="2">
          <cell r="B2" t="str">
            <v>3800001970</v>
          </cell>
          <cell r="Q2">
            <v>0</v>
          </cell>
          <cell r="R2">
            <v>0</v>
          </cell>
          <cell r="S2">
            <v>0</v>
          </cell>
        </row>
        <row r="3">
          <cell r="B3" t="str">
            <v>5400000123</v>
          </cell>
          <cell r="Q3">
            <v>0</v>
          </cell>
          <cell r="R3">
            <v>0</v>
          </cell>
          <cell r="S3">
            <v>9986</v>
          </cell>
        </row>
        <row r="4">
          <cell r="B4" t="str">
            <v>5400000105</v>
          </cell>
          <cell r="Q4">
            <v>0</v>
          </cell>
          <cell r="R4">
            <v>0</v>
          </cell>
          <cell r="S4">
            <v>1</v>
          </cell>
        </row>
        <row r="5">
          <cell r="B5" t="str">
            <v>5400000125</v>
          </cell>
          <cell r="Q5">
            <v>0</v>
          </cell>
          <cell r="R5">
            <v>0</v>
          </cell>
          <cell r="S5">
            <v>9985</v>
          </cell>
        </row>
        <row r="6">
          <cell r="B6" t="str">
            <v>5400000076</v>
          </cell>
          <cell r="Q6">
            <v>0</v>
          </cell>
          <cell r="R6">
            <v>0</v>
          </cell>
          <cell r="S6">
            <v>175</v>
          </cell>
        </row>
        <row r="7">
          <cell r="B7" t="str">
            <v>5400000095</v>
          </cell>
          <cell r="Q7">
            <v>0</v>
          </cell>
          <cell r="R7">
            <v>0</v>
          </cell>
          <cell r="S7">
            <v>2</v>
          </cell>
        </row>
        <row r="8">
          <cell r="B8" t="str">
            <v>5400000095</v>
          </cell>
          <cell r="Q8">
            <v>0</v>
          </cell>
          <cell r="R8">
            <v>0</v>
          </cell>
          <cell r="S8">
            <v>0</v>
          </cell>
        </row>
        <row r="9">
          <cell r="B9" t="str">
            <v>5400000082</v>
          </cell>
          <cell r="Q9">
            <v>0</v>
          </cell>
          <cell r="R9">
            <v>0</v>
          </cell>
          <cell r="S9">
            <v>4</v>
          </cell>
        </row>
        <row r="10">
          <cell r="B10" t="str">
            <v>5400000082</v>
          </cell>
          <cell r="Q10">
            <v>0</v>
          </cell>
          <cell r="R10">
            <v>0</v>
          </cell>
          <cell r="S10">
            <v>0</v>
          </cell>
        </row>
        <row r="11">
          <cell r="B11" t="str">
            <v>5400000082</v>
          </cell>
          <cell r="Q11">
            <v>0</v>
          </cell>
          <cell r="R11">
            <v>0</v>
          </cell>
          <cell r="S11">
            <v>0</v>
          </cell>
        </row>
        <row r="12">
          <cell r="B12" t="str">
            <v>5400000082</v>
          </cell>
          <cell r="Q12">
            <v>0</v>
          </cell>
          <cell r="R12">
            <v>0</v>
          </cell>
          <cell r="S12">
            <v>0</v>
          </cell>
        </row>
        <row r="13">
          <cell r="B13" t="str">
            <v>5400000096</v>
          </cell>
          <cell r="Q13">
            <v>0</v>
          </cell>
          <cell r="R13">
            <v>0</v>
          </cell>
          <cell r="S13">
            <v>23</v>
          </cell>
        </row>
        <row r="14">
          <cell r="B14" t="str">
            <v>5400000096</v>
          </cell>
          <cell r="Q14">
            <v>0</v>
          </cell>
          <cell r="R14">
            <v>0</v>
          </cell>
          <cell r="S14">
            <v>0</v>
          </cell>
        </row>
        <row r="15">
          <cell r="B15" t="str">
            <v>5400000096</v>
          </cell>
          <cell r="Q15">
            <v>0</v>
          </cell>
          <cell r="R15">
            <v>0</v>
          </cell>
          <cell r="S15">
            <v>0</v>
          </cell>
        </row>
        <row r="16">
          <cell r="B16" t="str">
            <v>5400000096</v>
          </cell>
          <cell r="Q16">
            <v>0</v>
          </cell>
          <cell r="R16">
            <v>0</v>
          </cell>
          <cell r="S16">
            <v>0</v>
          </cell>
        </row>
        <row r="17">
          <cell r="B17" t="str">
            <v>5400000084</v>
          </cell>
          <cell r="Q17">
            <v>0</v>
          </cell>
          <cell r="R17">
            <v>0</v>
          </cell>
          <cell r="S17">
            <v>466</v>
          </cell>
        </row>
        <row r="18">
          <cell r="B18" t="str">
            <v>5400000112</v>
          </cell>
          <cell r="Q18">
            <v>0</v>
          </cell>
          <cell r="R18">
            <v>0</v>
          </cell>
          <cell r="S18">
            <v>2</v>
          </cell>
        </row>
        <row r="19">
          <cell r="B19" t="str">
            <v>5400000130</v>
          </cell>
          <cell r="Q19">
            <v>0</v>
          </cell>
          <cell r="R19">
            <v>0</v>
          </cell>
          <cell r="S19">
            <v>8</v>
          </cell>
        </row>
        <row r="20">
          <cell r="B20" t="str">
            <v>5400000126</v>
          </cell>
          <cell r="Q20">
            <v>0</v>
          </cell>
          <cell r="R20">
            <v>0</v>
          </cell>
          <cell r="S20">
            <v>23</v>
          </cell>
        </row>
        <row r="21">
          <cell r="B21" t="str">
            <v>5400000061</v>
          </cell>
          <cell r="Q21">
            <v>0</v>
          </cell>
          <cell r="R21">
            <v>0</v>
          </cell>
          <cell r="S21">
            <v>26</v>
          </cell>
        </row>
        <row r="22">
          <cell r="B22" t="str">
            <v>5400000061</v>
          </cell>
          <cell r="Q22">
            <v>0</v>
          </cell>
          <cell r="R22">
            <v>0</v>
          </cell>
          <cell r="S22">
            <v>0</v>
          </cell>
        </row>
        <row r="23">
          <cell r="B23" t="str">
            <v>5400000063</v>
          </cell>
          <cell r="Q23">
            <v>0</v>
          </cell>
          <cell r="R23">
            <v>0</v>
          </cell>
          <cell r="S23">
            <v>28</v>
          </cell>
        </row>
        <row r="24">
          <cell r="B24" t="str">
            <v>5400000063</v>
          </cell>
          <cell r="Q24">
            <v>0</v>
          </cell>
          <cell r="R24">
            <v>0</v>
          </cell>
          <cell r="S24">
            <v>0</v>
          </cell>
        </row>
        <row r="25">
          <cell r="B25" t="str">
            <v>5400000063</v>
          </cell>
          <cell r="Q25">
            <v>0</v>
          </cell>
          <cell r="R25">
            <v>0</v>
          </cell>
          <cell r="S25">
            <v>0</v>
          </cell>
        </row>
        <row r="26">
          <cell r="B26" t="str">
            <v>5400000063</v>
          </cell>
          <cell r="Q26">
            <v>0</v>
          </cell>
          <cell r="R26">
            <v>0</v>
          </cell>
          <cell r="S26">
            <v>0</v>
          </cell>
        </row>
        <row r="27">
          <cell r="B27" t="str">
            <v>5400000093</v>
          </cell>
          <cell r="Q27">
            <v>0</v>
          </cell>
          <cell r="R27">
            <v>0</v>
          </cell>
          <cell r="S27">
            <v>1</v>
          </cell>
        </row>
        <row r="28">
          <cell r="B28" t="str">
            <v>5400000094</v>
          </cell>
          <cell r="Q28">
            <v>0</v>
          </cell>
          <cell r="R28">
            <v>0</v>
          </cell>
          <cell r="S28">
            <v>43</v>
          </cell>
        </row>
        <row r="29">
          <cell r="B29" t="str">
            <v>5400000083</v>
          </cell>
          <cell r="Q29">
            <v>0</v>
          </cell>
          <cell r="R29">
            <v>0</v>
          </cell>
          <cell r="S29">
            <v>37</v>
          </cell>
        </row>
        <row r="30">
          <cell r="B30" t="str">
            <v>5400000087</v>
          </cell>
          <cell r="Q30">
            <v>0</v>
          </cell>
          <cell r="R30">
            <v>0</v>
          </cell>
          <cell r="S30">
            <v>9945</v>
          </cell>
        </row>
        <row r="31">
          <cell r="B31" t="str">
            <v>5400000129</v>
          </cell>
          <cell r="Q31">
            <v>0</v>
          </cell>
          <cell r="R31">
            <v>0</v>
          </cell>
          <cell r="S31">
            <v>8</v>
          </cell>
        </row>
        <row r="32">
          <cell r="B32" t="str">
            <v>5400000106</v>
          </cell>
          <cell r="Q32">
            <v>0</v>
          </cell>
          <cell r="R32">
            <v>0</v>
          </cell>
          <cell r="S32">
            <v>58</v>
          </cell>
        </row>
        <row r="33">
          <cell r="B33" t="str">
            <v>5400000131</v>
          </cell>
          <cell r="Q33">
            <v>0</v>
          </cell>
          <cell r="R33">
            <v>0</v>
          </cell>
          <cell r="S33">
            <v>10</v>
          </cell>
        </row>
        <row r="34">
          <cell r="B34" t="str">
            <v>5400000121</v>
          </cell>
          <cell r="Q34">
            <v>0</v>
          </cell>
          <cell r="R34">
            <v>0</v>
          </cell>
          <cell r="S34">
            <v>9976</v>
          </cell>
        </row>
        <row r="35">
          <cell r="B35" t="str">
            <v>5400000133</v>
          </cell>
          <cell r="Q35">
            <v>0</v>
          </cell>
          <cell r="R35">
            <v>0</v>
          </cell>
          <cell r="S35">
            <v>10</v>
          </cell>
        </row>
        <row r="36">
          <cell r="B36" t="str">
            <v>5400000140</v>
          </cell>
          <cell r="Q36">
            <v>0</v>
          </cell>
          <cell r="R36">
            <v>0</v>
          </cell>
          <cell r="S36">
            <v>0</v>
          </cell>
        </row>
        <row r="37">
          <cell r="B37" t="str">
            <v>5400000136</v>
          </cell>
          <cell r="Q37">
            <v>0</v>
          </cell>
          <cell r="R37">
            <v>0</v>
          </cell>
          <cell r="S37">
            <v>7</v>
          </cell>
        </row>
        <row r="38">
          <cell r="B38" t="str">
            <v>5400000134</v>
          </cell>
          <cell r="Q38">
            <v>0</v>
          </cell>
          <cell r="R38">
            <v>0</v>
          </cell>
          <cell r="S38">
            <v>4</v>
          </cell>
        </row>
        <row r="39">
          <cell r="B39" t="str">
            <v>5400000138</v>
          </cell>
          <cell r="Q39">
            <v>0</v>
          </cell>
          <cell r="R39">
            <v>0</v>
          </cell>
          <cell r="S39">
            <v>3</v>
          </cell>
        </row>
        <row r="40">
          <cell r="B40" t="str">
            <v>5400000138</v>
          </cell>
          <cell r="Q40">
            <v>0</v>
          </cell>
          <cell r="R40">
            <v>0</v>
          </cell>
          <cell r="S40">
            <v>5</v>
          </cell>
        </row>
        <row r="41">
          <cell r="B41" t="str">
            <v>5400000138</v>
          </cell>
          <cell r="Q41">
            <v>0</v>
          </cell>
          <cell r="R41">
            <v>0</v>
          </cell>
          <cell r="S41">
            <v>5</v>
          </cell>
        </row>
        <row r="42">
          <cell r="B42" t="str">
            <v>5400000132</v>
          </cell>
          <cell r="Q42">
            <v>0</v>
          </cell>
          <cell r="R42">
            <v>0</v>
          </cell>
          <cell r="S42">
            <v>4</v>
          </cell>
        </row>
      </sheetData>
    </sheetDataSet>
  </externalBook>
</externalLink>
</file>

<file path=xl/externalLinks/externalLink16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MPORTED (2)"/>
      <sheetName val="Sheet2"/>
      <sheetName val="IMPORTED"/>
      <sheetName val="FINAL ENRTY"/>
    </sheetNames>
    <sheetDataSet>
      <sheetData sheetId="0"/>
      <sheetData sheetId="1"/>
      <sheetData sheetId="2" refreshError="1">
        <row r="3">
          <cell r="A3" t="str">
            <v>001</v>
          </cell>
          <cell r="B3" t="str">
            <v>89</v>
          </cell>
          <cell r="C3" t="str">
            <v>2512001</v>
          </cell>
          <cell r="D3" t="str">
            <v>INV FIN COMP-IMPORT</v>
          </cell>
          <cell r="E3" t="str">
            <v>20060812</v>
          </cell>
          <cell r="F3">
            <v>0</v>
          </cell>
          <cell r="G3">
            <v>1180797889.237</v>
          </cell>
        </row>
        <row r="4">
          <cell r="A4" t="str">
            <v>002</v>
          </cell>
          <cell r="B4" t="str">
            <v>96</v>
          </cell>
          <cell r="C4" t="str">
            <v>1432532</v>
          </cell>
          <cell r="D4" t="str">
            <v>GR/IR-Direct Mat lmp</v>
          </cell>
          <cell r="E4" t="str">
            <v>380000061800020</v>
          </cell>
          <cell r="F4">
            <v>0</v>
          </cell>
          <cell r="G4">
            <v>-1815000</v>
          </cell>
        </row>
        <row r="5">
          <cell r="A5" t="str">
            <v>003</v>
          </cell>
          <cell r="B5" t="str">
            <v>40</v>
          </cell>
          <cell r="C5" t="str">
            <v>5021000</v>
          </cell>
          <cell r="D5" t="str">
            <v>PUR IMP F PARTS</v>
          </cell>
          <cell r="E5" t="str">
            <v>3800000618</v>
          </cell>
          <cell r="F5">
            <v>0</v>
          </cell>
          <cell r="G5">
            <v>1815000</v>
          </cell>
        </row>
        <row r="6">
          <cell r="A6" t="str">
            <v>004</v>
          </cell>
          <cell r="B6" t="str">
            <v>50</v>
          </cell>
          <cell r="C6" t="str">
            <v>5098000</v>
          </cell>
          <cell r="D6" t="str">
            <v>Purchase offset acc.</v>
          </cell>
          <cell r="E6" t="str">
            <v>20060812</v>
          </cell>
          <cell r="F6">
            <v>0</v>
          </cell>
          <cell r="G6">
            <v>-1180797889.237</v>
          </cell>
        </row>
        <row r="7">
          <cell r="A7" t="str">
            <v>005</v>
          </cell>
          <cell r="B7" t="str">
            <v>50</v>
          </cell>
          <cell r="C7" t="str">
            <v>1454001</v>
          </cell>
          <cell r="D7" t="str">
            <v>PAYABLE ON IMP PURCH</v>
          </cell>
          <cell r="E7" t="str">
            <v>20060812</v>
          </cell>
          <cell r="F7">
            <v>0</v>
          </cell>
          <cell r="G7">
            <v>-1178982889.237</v>
          </cell>
        </row>
        <row r="8">
          <cell r="A8" t="str">
            <v>006</v>
          </cell>
          <cell r="B8" t="str">
            <v>40</v>
          </cell>
          <cell r="C8" t="str">
            <v>5021000</v>
          </cell>
          <cell r="D8" t="str">
            <v>PUR IMP F PARTS</v>
          </cell>
          <cell r="E8" t="str">
            <v>3800000618</v>
          </cell>
          <cell r="F8">
            <v>0</v>
          </cell>
          <cell r="G8">
            <v>1178982889.237</v>
          </cell>
        </row>
      </sheetData>
      <sheetData sheetId="3"/>
    </sheetDataSet>
  </externalBook>
</externalLink>
</file>

<file path=xl/externalLinks/externalLink16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MPORTED (2)"/>
      <sheetName val="Sheet2"/>
      <sheetName val="IMPORTED"/>
      <sheetName val="FINAL ENRTY"/>
    </sheetNames>
    <sheetDataSet>
      <sheetData sheetId="0"/>
      <sheetData sheetId="1"/>
      <sheetData sheetId="2" refreshError="1">
        <row r="3">
          <cell r="A3" t="str">
            <v>001</v>
          </cell>
          <cell r="B3" t="str">
            <v>89</v>
          </cell>
          <cell r="C3" t="str">
            <v>2512001</v>
          </cell>
          <cell r="D3" t="str">
            <v>INV FIN COMP-IMPORT</v>
          </cell>
          <cell r="E3" t="str">
            <v>20060812</v>
          </cell>
          <cell r="F3">
            <v>0</v>
          </cell>
          <cell r="G3">
            <v>1180797889.237</v>
          </cell>
        </row>
        <row r="4">
          <cell r="A4" t="str">
            <v>002</v>
          </cell>
          <cell r="B4" t="str">
            <v>96</v>
          </cell>
          <cell r="C4" t="str">
            <v>1432532</v>
          </cell>
          <cell r="D4" t="str">
            <v>GR/IR-Direct Mat lmp</v>
          </cell>
          <cell r="E4" t="str">
            <v>380000061800020</v>
          </cell>
          <cell r="F4">
            <v>0</v>
          </cell>
          <cell r="G4">
            <v>-1815000</v>
          </cell>
        </row>
        <row r="5">
          <cell r="A5" t="str">
            <v>003</v>
          </cell>
          <cell r="B5" t="str">
            <v>40</v>
          </cell>
          <cell r="C5" t="str">
            <v>5021000</v>
          </cell>
          <cell r="D5" t="str">
            <v>PUR IMP F PARTS</v>
          </cell>
          <cell r="E5" t="str">
            <v>3800000618</v>
          </cell>
          <cell r="F5">
            <v>0</v>
          </cell>
          <cell r="G5">
            <v>1815000</v>
          </cell>
        </row>
        <row r="6">
          <cell r="A6" t="str">
            <v>004</v>
          </cell>
          <cell r="B6" t="str">
            <v>50</v>
          </cell>
          <cell r="C6" t="str">
            <v>5098000</v>
          </cell>
          <cell r="D6" t="str">
            <v>Purchase offset acc.</v>
          </cell>
          <cell r="E6" t="str">
            <v>20060812</v>
          </cell>
          <cell r="F6">
            <v>0</v>
          </cell>
          <cell r="G6">
            <v>-1180797889.237</v>
          </cell>
        </row>
        <row r="7">
          <cell r="A7" t="str">
            <v>005</v>
          </cell>
          <cell r="B7" t="str">
            <v>50</v>
          </cell>
          <cell r="C7" t="str">
            <v>1454001</v>
          </cell>
          <cell r="D7" t="str">
            <v>PAYABLE ON IMP PURCH</v>
          </cell>
          <cell r="E7" t="str">
            <v>20060812</v>
          </cell>
          <cell r="F7">
            <v>0</v>
          </cell>
          <cell r="G7">
            <v>-1178982889.237</v>
          </cell>
        </row>
        <row r="8">
          <cell r="A8" t="str">
            <v>006</v>
          </cell>
          <cell r="B8" t="str">
            <v>40</v>
          </cell>
          <cell r="C8" t="str">
            <v>5021000</v>
          </cell>
          <cell r="D8" t="str">
            <v>PUR IMP F PARTS</v>
          </cell>
          <cell r="E8" t="str">
            <v>3800000618</v>
          </cell>
          <cell r="F8">
            <v>0</v>
          </cell>
          <cell r="G8">
            <v>1178982889.237</v>
          </cell>
        </row>
      </sheetData>
      <sheetData sheetId="3"/>
    </sheetDataSet>
  </externalBook>
</externalLink>
</file>

<file path=xl/externalLinks/externalLink16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arts"/>
      <sheetName val="Harvest"/>
      <sheetName val="Components"/>
      <sheetName val="Effectivity"/>
      <sheetName val="Usages"/>
      <sheetName val="Features"/>
      <sheetName val="Engineers"/>
      <sheetName val="CPSC"/>
      <sheetName val="Misc Codes"/>
      <sheetName val="Sheet1 (2)"/>
      <sheetName val="BOM_40_20_40"/>
      <sheetName val="Rules"/>
      <sheetName val="KAOCCXYY"/>
      <sheetName val="packing"/>
      <sheetName val="RFQI"/>
      <sheetName val="june add-del- july 3 bkts4.6.01"/>
      <sheetName val="段ﾎﾞｰﾙ箱図番･荷姿ｺｰﾄﾞ"/>
      <sheetName val="タイ現調（部品）"/>
      <sheetName val="A3"/>
      <sheetName val="Sales "/>
      <sheetName val="wip-Dec."/>
      <sheetName val="MASTER "/>
      <sheetName val="Summary"/>
      <sheetName val="BUS제원1"/>
      <sheetName val="Transmittal Front Page"/>
      <sheetName val="Details"/>
      <sheetName val="repeatative rejection"/>
      <sheetName val="Degreasing"/>
      <sheetName val="Primer"/>
      <sheetName val="Sandblasting"/>
      <sheetName val="Macchine_Family"/>
      <sheetName val="Other"/>
      <sheetName val="EURO"/>
      <sheetName val="_REF"/>
      <sheetName val="Sheet1"/>
      <sheetName val="Parameter"/>
      <sheetName val="list"/>
      <sheetName val="신고서.전"/>
      <sheetName val="OPT손익 내수"/>
      <sheetName val="OPT손익 수출"/>
      <sheetName val="Systm NCR"/>
      <sheetName val="PARAMETRES"/>
      <sheetName val="RACE"/>
      <sheetName val="Stückliste gesamt"/>
      <sheetName val="Legende"/>
      <sheetName val="Pilotage"/>
      <sheetName val="협조전"/>
      <sheetName val="fin5"/>
      <sheetName val="Data"/>
      <sheetName val="CSV Cost Synthetic View Parts"/>
      <sheetName val="CSV Cost Synthetic View Tools"/>
      <sheetName val="Suppliers"/>
      <sheetName val="MOTO"/>
      <sheetName val="Europe PU-1"/>
      <sheetName val="等価CP"/>
      <sheetName val="ﾀｲﾔCP"/>
      <sheetName val="Definitions"/>
      <sheetName val="전체현황"/>
      <sheetName val="FR ROCKER PANEL - C P"/>
      <sheetName val="UNIDADESHS02MY"/>
      <sheetName val="FRONT"/>
      <sheetName val="Misc_Codes"/>
      <sheetName val="Sheet1_(2)"/>
      <sheetName val="june_add-del-_july_3_bkts4_6_01"/>
      <sheetName val="Sales_"/>
      <sheetName val="wip-Dec_"/>
      <sheetName val="MASTER_"/>
      <sheetName val="Transmittal_Front_Page"/>
      <sheetName val="repeatative_rejection"/>
      <sheetName val="신고서_전"/>
      <sheetName val="OPT손익_내수"/>
      <sheetName val="OPT손익_수출"/>
      <sheetName val="Systm_NCR"/>
      <sheetName val="Stückliste_gesamt"/>
      <sheetName val="BOQ-1"/>
      <sheetName val="共機J"/>
      <sheetName val="objective"/>
      <sheetName val="Rates"/>
      <sheetName val="04"/>
      <sheetName val="Welding Details"/>
      <sheetName val="maruti-qty"/>
      <sheetName val="rate"/>
      <sheetName val="HPS Slit Coil (Centralia)"/>
      <sheetName val="HELP"/>
      <sheetName val="type ahead combo"/>
      <sheetName val="EurotoolsXRates"/>
      <sheetName val="Misc_Codes1"/>
      <sheetName val="Sheet1_(2)1"/>
      <sheetName val="june_add-del-_july_3_bkts4_6_02"/>
      <sheetName val="Sales_1"/>
      <sheetName val="wip-Dec_1"/>
      <sheetName val="MASTER_1"/>
      <sheetName val="Transmittal_Front_Page1"/>
      <sheetName val="repeatative_rejection1"/>
      <sheetName val="신고서_전1"/>
      <sheetName val="OPT손익_내수1"/>
      <sheetName val="OPT손익_수출1"/>
      <sheetName val="Systm_NCR1"/>
      <sheetName val="Stückliste_gesamt1"/>
      <sheetName val="Misc_Codes2"/>
      <sheetName val="Sheet1_(2)2"/>
      <sheetName val="june_add-del-_july_3_bkts4_6_03"/>
      <sheetName val="Sales_2"/>
      <sheetName val="wip-Dec_2"/>
      <sheetName val="MASTER_2"/>
      <sheetName val="Transmittal_Front_Page2"/>
      <sheetName val="repeatative_rejection2"/>
      <sheetName val="신고서_전2"/>
      <sheetName val="OPT손익_내수2"/>
      <sheetName val="OPT손익_수출2"/>
      <sheetName val="Systm_NCR2"/>
      <sheetName val="Stückliste_gesamt2"/>
      <sheetName val="CSV_Cost_Synthetic_View_Parts"/>
      <sheetName val="CSV_Cost_Synthetic_View_Tools"/>
      <sheetName val="Europe_PU-1"/>
      <sheetName val="FR_ROCKER_PANEL_-_C_P"/>
      <sheetName val="Welding_Details"/>
      <sheetName val="ZBD"/>
      <sheetName val="차수"/>
      <sheetName val="SLs"/>
      <sheetName val="CSV_Cost_Synthetic_View_Parts1"/>
      <sheetName val="CSV_Cost_Synthetic_View_Tools1"/>
      <sheetName val="Europe_PU-11"/>
      <sheetName val="FR_ROCKER_PANEL_-_C_P1"/>
      <sheetName val="Welding_Details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 refreshError="1"/>
      <sheetData sheetId="118" refreshError="1"/>
      <sheetData sheetId="119" refreshError="1"/>
      <sheetData sheetId="120"/>
      <sheetData sheetId="121" refreshError="1"/>
      <sheetData sheetId="122"/>
      <sheetData sheetId="123"/>
      <sheetData sheetId="124" refreshError="1"/>
    </sheetDataSet>
  </externalBook>
</externalLink>
</file>

<file path=xl/externalLinks/externalLink16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arts"/>
      <sheetName val="Harvest"/>
      <sheetName val="Components"/>
      <sheetName val="Effectivity"/>
      <sheetName val="Usages"/>
      <sheetName val="Features"/>
      <sheetName val="Engineers"/>
      <sheetName val="CPSC"/>
      <sheetName val="Misc Codes"/>
      <sheetName val="Misc_Codes"/>
      <sheetName val="details"/>
      <sheetName val="Misc_Codes1"/>
      <sheetName val="FRONT"/>
      <sheetName val="Sheet1"/>
      <sheetName val="rate"/>
      <sheetName val="협조전"/>
      <sheetName val="Resource"/>
      <sheetName val="Misc_Codes5"/>
      <sheetName val="Misc_Codes2"/>
      <sheetName val="Misc_Codes3"/>
      <sheetName val="Misc_Codes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/>
      <sheetData sheetId="10" refreshError="1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/>
      <sheetData sheetId="18"/>
      <sheetData sheetId="19"/>
      <sheetData sheetId="20"/>
    </sheetDataSet>
  </externalBook>
</externalLink>
</file>

<file path=xl/externalLinks/externalLink16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mmary"/>
      <sheetName val="cap empl"/>
      <sheetName val="P&amp;L_incl TSG 3rd inst"/>
      <sheetName val="P&amp;L_TSG"/>
      <sheetName val="P&amp;L_excl TSG"/>
      <sheetName val="P&amp;L_incl TSG"/>
      <sheetName val="Exp.Summary"/>
      <sheetName val="Personnel"/>
      <sheetName val="Kdv"/>
      <sheetName val="Nsk"/>
      <sheetName val="Igt"/>
      <sheetName val="Zhb"/>
      <sheetName val="Mfg-Variable"/>
      <sheetName val="Mfg-Fixed"/>
      <sheetName val="R&amp;D-Total"/>
      <sheetName val="Mkt-Variable"/>
      <sheetName val="Mkt-Fixed"/>
      <sheetName val="Ovs-Variable"/>
      <sheetName val="Ovs-Fixed"/>
      <sheetName val="TSG-Variable"/>
      <sheetName val="TSG-Fixed"/>
      <sheetName val="TSG P&amp;L"/>
      <sheetName val="MFG_EXP_incl tsg"/>
      <sheetName val="MKT_EXP_incl tsg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>
        <row r="3">
          <cell r="K3" t="str">
            <v>Rs.lacs</v>
          </cell>
          <cell r="O3" t="str">
            <v>Rs.lacs</v>
          </cell>
        </row>
        <row r="4">
          <cell r="J4" t="str">
            <v>Cum Nov</v>
          </cell>
          <cell r="K4" t="str">
            <v>Bal. To</v>
          </cell>
          <cell r="L4" t="str">
            <v>Cum Nov</v>
          </cell>
          <cell r="M4" t="str">
            <v>Cum Nov</v>
          </cell>
        </row>
        <row r="5">
          <cell r="J5" t="str">
            <v>F2002</v>
          </cell>
          <cell r="K5" t="str">
            <v>Achieve</v>
          </cell>
          <cell r="L5" t="str">
            <v>F2002</v>
          </cell>
          <cell r="M5" t="str">
            <v>Rev. Bud.</v>
          </cell>
          <cell r="N5" t="str">
            <v>Var.</v>
          </cell>
          <cell r="O5" t="str">
            <v>%</v>
          </cell>
        </row>
        <row r="7">
          <cell r="J7">
            <v>80.03</v>
          </cell>
          <cell r="K7">
            <v>5.4404758999999814</v>
          </cell>
          <cell r="L7">
            <v>80.03</v>
          </cell>
          <cell r="M7">
            <v>59.515475900000006</v>
          </cell>
          <cell r="N7">
            <v>-20.514524099999996</v>
          </cell>
          <cell r="O7">
            <v>-0.34469226347898518</v>
          </cell>
        </row>
        <row r="8">
          <cell r="J8">
            <v>9.92</v>
          </cell>
          <cell r="K8">
            <v>-3.3070162999999972</v>
          </cell>
          <cell r="L8">
            <v>9.92</v>
          </cell>
          <cell r="M8">
            <v>5.4429837000000001</v>
          </cell>
          <cell r="N8">
            <v>-4.4770162999999998</v>
          </cell>
          <cell r="O8">
            <v>-0.82252980107215823</v>
          </cell>
        </row>
        <row r="9">
          <cell r="J9">
            <v>40.018793360000004</v>
          </cell>
          <cell r="K9">
            <v>16.341206639999996</v>
          </cell>
          <cell r="L9">
            <v>40.018793360000004</v>
          </cell>
          <cell r="M9">
            <v>38.305000000000007</v>
          </cell>
          <cell r="N9">
            <v>-1.7137933599999968</v>
          </cell>
          <cell r="O9">
            <v>-4.4740722098942608E-2</v>
          </cell>
        </row>
        <row r="10">
          <cell r="J10">
            <v>129.96879336000001</v>
          </cell>
          <cell r="K10">
            <v>18.47466623999998</v>
          </cell>
          <cell r="L10">
            <v>129.96879336000001</v>
          </cell>
          <cell r="M10">
            <v>103.26345960000002</v>
          </cell>
          <cell r="N10">
            <v>-26.705333759999988</v>
          </cell>
          <cell r="O10">
            <v>-0.25861358764702846</v>
          </cell>
        </row>
        <row r="12">
          <cell r="J12">
            <v>94.610000000000014</v>
          </cell>
          <cell r="K12">
            <v>88.591656</v>
          </cell>
          <cell r="L12">
            <v>94.610000000000014</v>
          </cell>
          <cell r="M12">
            <v>119.98632800000001</v>
          </cell>
          <cell r="N12">
            <v>25.376328000000001</v>
          </cell>
          <cell r="O12">
            <v>0.21149349615899571</v>
          </cell>
        </row>
        <row r="13">
          <cell r="J13">
            <v>12.95</v>
          </cell>
          <cell r="K13">
            <v>7.7255300000000027</v>
          </cell>
          <cell r="L13">
            <v>12.95</v>
          </cell>
          <cell r="M13">
            <v>14.070529999999998</v>
          </cell>
          <cell r="N13">
            <v>1.1205299999999987</v>
          </cell>
          <cell r="O13">
            <v>7.9636659031322832E-2</v>
          </cell>
        </row>
        <row r="14">
          <cell r="J14">
            <v>6.51</v>
          </cell>
          <cell r="K14">
            <v>2.5116700000000005</v>
          </cell>
          <cell r="L14">
            <v>6.51</v>
          </cell>
          <cell r="M14">
            <v>5.8316700000000008</v>
          </cell>
          <cell r="N14">
            <v>-0.67832999999999899</v>
          </cell>
          <cell r="O14">
            <v>-0.11631831019244897</v>
          </cell>
        </row>
        <row r="15">
          <cell r="J15">
            <v>12.59</v>
          </cell>
          <cell r="K15">
            <v>32.409999999999997</v>
          </cell>
          <cell r="L15">
            <v>12.59</v>
          </cell>
          <cell r="M15">
            <v>31.785920000000004</v>
          </cell>
          <cell r="N15">
            <v>19.195920000000005</v>
          </cell>
          <cell r="O15">
            <v>0.60391267580110952</v>
          </cell>
        </row>
        <row r="16">
          <cell r="J16">
            <v>44.089860000000002</v>
          </cell>
          <cell r="K16">
            <v>32.215609999999984</v>
          </cell>
          <cell r="L16">
            <v>44.089860000000002</v>
          </cell>
          <cell r="M16">
            <v>44.814989999999995</v>
          </cell>
          <cell r="N16">
            <v>0.72512999999999295</v>
          </cell>
          <cell r="O16">
            <v>1.618052352572193E-2</v>
          </cell>
        </row>
        <row r="17">
          <cell r="J17">
            <v>16.762309999999999</v>
          </cell>
          <cell r="K17">
            <v>8.9748759999999947</v>
          </cell>
          <cell r="L17">
            <v>16.762309999999999</v>
          </cell>
          <cell r="M17">
            <v>18.160437999999999</v>
          </cell>
          <cell r="N17">
            <v>1.3981279999999998</v>
          </cell>
          <cell r="O17">
            <v>7.6987570453972518E-2</v>
          </cell>
        </row>
        <row r="18">
          <cell r="J18">
            <v>16.545929899999997</v>
          </cell>
          <cell r="K18">
            <v>4.9132701000000054</v>
          </cell>
          <cell r="L18">
            <v>16.545929899999997</v>
          </cell>
          <cell r="M18">
            <v>15.199599999999998</v>
          </cell>
          <cell r="N18">
            <v>-1.3463298999999989</v>
          </cell>
          <cell r="O18">
            <v>-8.8576666491223394E-2</v>
          </cell>
        </row>
        <row r="19">
          <cell r="J19">
            <v>69.758389999999991</v>
          </cell>
          <cell r="K19">
            <v>8.9186800000000233</v>
          </cell>
          <cell r="L19">
            <v>69.758389999999991</v>
          </cell>
          <cell r="M19">
            <v>55.282070000000004</v>
          </cell>
          <cell r="N19">
            <v>-14.476319999999987</v>
          </cell>
          <cell r="O19">
            <v>-0.26186284269022464</v>
          </cell>
        </row>
        <row r="20">
          <cell r="J20">
            <v>2.33</v>
          </cell>
          <cell r="K20">
            <v>7.67</v>
          </cell>
          <cell r="L20">
            <v>2.33</v>
          </cell>
          <cell r="M20">
            <v>5.45</v>
          </cell>
          <cell r="N20">
            <v>3.12</v>
          </cell>
          <cell r="O20">
            <v>0.57247706422018352</v>
          </cell>
        </row>
        <row r="21">
          <cell r="J21">
            <v>391.15101666666669</v>
          </cell>
          <cell r="K21">
            <v>220.62898333333328</v>
          </cell>
          <cell r="L21">
            <v>391.15101666666669</v>
          </cell>
          <cell r="M21">
            <v>429.39999999999986</v>
          </cell>
          <cell r="N21">
            <v>38.248983333333172</v>
          </cell>
          <cell r="O21">
            <v>8.907541530818161E-2</v>
          </cell>
        </row>
        <row r="22">
          <cell r="J22">
            <v>14.6462936</v>
          </cell>
          <cell r="K22">
            <v>7.2953363999999965</v>
          </cell>
          <cell r="L22">
            <v>14.6462936</v>
          </cell>
          <cell r="M22">
            <v>13.58663</v>
          </cell>
          <cell r="N22">
            <v>-1.0596636000000004</v>
          </cell>
          <cell r="O22">
            <v>-7.7993115290546686E-2</v>
          </cell>
        </row>
        <row r="23">
          <cell r="J23">
            <v>681.94380016666673</v>
          </cell>
          <cell r="K23">
            <v>421.85561183333323</v>
          </cell>
          <cell r="L23">
            <v>681.94380016666673</v>
          </cell>
          <cell r="M23">
            <v>753.56817599999988</v>
          </cell>
          <cell r="N23">
            <v>71.624375833333175</v>
          </cell>
          <cell r="O23">
            <v>9.5046975329453387E-2</v>
          </cell>
        </row>
        <row r="25">
          <cell r="J25">
            <v>811.9125935266668</v>
          </cell>
          <cell r="K25">
            <v>440.3302780733332</v>
          </cell>
          <cell r="L25">
            <v>811.9125935266668</v>
          </cell>
          <cell r="M25">
            <v>856.83163559999991</v>
          </cell>
          <cell r="N25">
            <v>44.919042073333188</v>
          </cell>
          <cell r="O25">
            <v>5.2424584022132237E-2</v>
          </cell>
        </row>
        <row r="26">
          <cell r="J26">
            <v>0.64836671219320263</v>
          </cell>
          <cell r="K26">
            <v>0.35163328780679737</v>
          </cell>
          <cell r="L26">
            <v>0.94757541597786787</v>
          </cell>
        </row>
        <row r="28">
          <cell r="J28">
            <v>134.27333333333331</v>
          </cell>
          <cell r="K28">
            <v>602.07666666666671</v>
          </cell>
          <cell r="L28">
            <v>134.27333333333331</v>
          </cell>
          <cell r="M28">
            <v>134.07333333333335</v>
          </cell>
          <cell r="N28">
            <v>-0.19999999999996021</v>
          </cell>
          <cell r="O28">
            <v>-1.4917209487342264E-3</v>
          </cell>
        </row>
        <row r="30">
          <cell r="J30">
            <v>946.18592686000011</v>
          </cell>
          <cell r="K30">
            <v>1042.40694474</v>
          </cell>
          <cell r="L30">
            <v>946.18592686000011</v>
          </cell>
          <cell r="M30">
            <v>990.90496893333329</v>
          </cell>
          <cell r="N30">
            <v>44.719042073333227</v>
          </cell>
          <cell r="O30">
            <v>4.5129496243692634E-2</v>
          </cell>
        </row>
      </sheetData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</sheetDataSet>
  </externalBook>
</externalLink>
</file>

<file path=xl/externalLinks/externalLink17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umption Format"/>
      <sheetName val="Assumption_Format"/>
      <sheetName val="Assumptions"/>
      <sheetName val="CRITERIA1"/>
      <sheetName val="Assumption_Format1"/>
      <sheetName val="Features"/>
      <sheetName val="협조전"/>
      <sheetName val="IMPORTED"/>
      <sheetName val="rate"/>
      <sheetName val="Assumption_Format5"/>
      <sheetName val="Assumption_Format2"/>
      <sheetName val="Assumption_Format3"/>
      <sheetName val="Assumption_Format4"/>
      <sheetName val="Analysis"/>
      <sheetName val="Dom Mass Bal"/>
      <sheetName val="Dom Req"/>
      <sheetName val="12 MIS RPT Diesel"/>
    </sheetNames>
    <definedNames>
      <definedName name="Format????"/>
    </definedNames>
    <sheetDataSet>
      <sheetData sheetId="0" refreshError="1"/>
      <sheetData sheetId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/>
      <sheetData sheetId="10"/>
      <sheetData sheetId="11"/>
      <sheetData sheetId="12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17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Wt Comparison with 1550"/>
      <sheetName val="1310 Monotron"/>
      <sheetName val="1410"/>
      <sheetName val="Telco LPT 1612 42 WB"/>
      <sheetName val="Telco LPO 1510 55 WB"/>
      <sheetName val="1550 AL Viking"/>
      <sheetName val="Tractor"/>
      <sheetName val="SPL-90 3 pc with EY &amp; FY Design"/>
      <sheetName val="Summary"/>
      <sheetName val="Sheet1"/>
      <sheetName val="EUR"/>
      <sheetName val="LRV"/>
      <sheetName val="EURO"/>
      <sheetName val="Wt_Comparison_with_1550"/>
      <sheetName val="1310_Monotron"/>
      <sheetName val="Telco_LPT_1612_42_WB"/>
      <sheetName val="Telco_LPO_1510_55_WB"/>
      <sheetName val="1550_AL_Viking"/>
      <sheetName val="SPL-90_3_pc_with_EY_&amp;_FY_Design"/>
      <sheetName val="Wt_Comparison_with_15504"/>
      <sheetName val="1310_Monotron4"/>
      <sheetName val="Telco_LPT_1612_42_WB4"/>
      <sheetName val="Telco_LPO_1510_55_WB4"/>
      <sheetName val="1550_AL_Viking4"/>
      <sheetName val="SPL-90_3_pc_with_EY_&amp;_FY_Desig4"/>
      <sheetName val="Wt_Comparison_with_15501"/>
      <sheetName val="1310_Monotron1"/>
      <sheetName val="Telco_LPT_1612_42_WB1"/>
      <sheetName val="Telco_LPO_1510_55_WB1"/>
      <sheetName val="1550_AL_Viking1"/>
      <sheetName val="SPL-90_3_pc_with_EY_&amp;_FY_Desig1"/>
      <sheetName val="Wt_Comparison_with_15502"/>
      <sheetName val="1310_Monotron2"/>
      <sheetName val="Telco_LPT_1612_42_WB2"/>
      <sheetName val="Telco_LPO_1510_55_WB2"/>
      <sheetName val="1550_AL_Viking2"/>
      <sheetName val="SPL-90_3_pc_with_EY_&amp;_FY_Desig2"/>
      <sheetName val="Wt_Comparison_with_15503"/>
      <sheetName val="1310_Monotron3"/>
      <sheetName val="Telco_LPT_1612_42_WB3"/>
      <sheetName val="Telco_LPO_1510_55_WB3"/>
      <sheetName val="1550_AL_Viking3"/>
      <sheetName val="SPL-90_3_pc_with_EY_&amp;_FY_Desig3"/>
      <sheetName val="Budget Rat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>
        <row r="14">
          <cell r="P14">
            <v>0</v>
          </cell>
          <cell r="U14">
            <v>0</v>
          </cell>
        </row>
        <row r="28">
          <cell r="P28">
            <v>2</v>
          </cell>
        </row>
        <row r="64">
          <cell r="U64">
            <v>2</v>
          </cell>
        </row>
        <row r="68">
          <cell r="P68">
            <v>0</v>
          </cell>
          <cell r="U68">
            <v>0</v>
          </cell>
        </row>
        <row r="84">
          <cell r="P84">
            <v>0</v>
          </cell>
          <cell r="U84">
            <v>0</v>
          </cell>
        </row>
        <row r="98">
          <cell r="P98">
            <v>2</v>
          </cell>
          <cell r="U98">
            <v>2</v>
          </cell>
        </row>
        <row r="105">
          <cell r="P105">
            <v>0</v>
          </cell>
          <cell r="U105">
            <v>0</v>
          </cell>
        </row>
        <row r="106">
          <cell r="P106">
            <v>0</v>
          </cell>
          <cell r="U106">
            <v>0</v>
          </cell>
        </row>
        <row r="107">
          <cell r="P107">
            <v>0</v>
          </cell>
          <cell r="U107">
            <v>0</v>
          </cell>
        </row>
        <row r="108">
          <cell r="P108">
            <v>0</v>
          </cell>
          <cell r="U108">
            <v>0</v>
          </cell>
        </row>
        <row r="134">
          <cell r="P134">
            <v>2</v>
          </cell>
          <cell r="U134">
            <v>2</v>
          </cell>
        </row>
        <row r="138">
          <cell r="P138">
            <v>0</v>
          </cell>
          <cell r="U138">
            <v>0</v>
          </cell>
        </row>
        <row r="154">
          <cell r="P154">
            <v>0</v>
          </cell>
          <cell r="U154">
            <v>0</v>
          </cell>
        </row>
        <row r="168">
          <cell r="P168">
            <v>2</v>
          </cell>
        </row>
      </sheetData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 refreshError="1"/>
    </sheetDataSet>
  </externalBook>
</externalLink>
</file>

<file path=xl/externalLinks/externalLink17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6R"/>
      <sheetName val="645a 9-18 PTO 4.3"/>
      <sheetName val="Sheet3"/>
      <sheetName val="645a9_18PTO4_3"/>
      <sheetName val="645a 9_18 PTO 4_3"/>
      <sheetName val="Parts Requiring Orders"/>
      <sheetName val="Spider Preiseingabe"/>
      <sheetName val="V188 First Launch"/>
      <sheetName val="Macro1"/>
      <sheetName val="645a_9-18_PTO_4_3"/>
      <sheetName val="645a_9_18_PTO_4_3"/>
      <sheetName val="645a_9-18_PTO_4_31"/>
      <sheetName val="645a_9_18_PTO_4_31"/>
      <sheetName val="645a_9-18_PTO_4_32"/>
      <sheetName val="645a_9_18_PTO_4_32"/>
      <sheetName val="Rev Commitment"/>
      <sheetName val="645B Overlays &amp; Backouts"/>
      <sheetName val="&lt;PTC&gt; VT kickoff date"/>
      <sheetName val="Colors"/>
      <sheetName val="Example"/>
      <sheetName val="Rules"/>
      <sheetName val="645a_9-18_PTO_4_33"/>
      <sheetName val="645a_9_18_PTO_4_33"/>
      <sheetName val="Parts_Requiring_Orders"/>
      <sheetName val="V188_First_Launch"/>
      <sheetName val="Spider_Preiseingabe"/>
      <sheetName val="Rev_Commitment"/>
      <sheetName val="645B_Overlays_&amp;_Backouts"/>
      <sheetName val="&lt;PTC&gt;_VT_kickoff_date"/>
      <sheetName val="XX98CALB"/>
      <sheetName val="Features"/>
      <sheetName val="96totcstsum"/>
      <sheetName val="Credit Ratings"/>
      <sheetName val="AOP FY 99"/>
      <sheetName val="Sheet1"/>
      <sheetName val="CC"/>
      <sheetName val="Burden exp"/>
      <sheetName val="AOP INPUT - local currency"/>
      <sheetName val="Groups-Names"/>
      <sheetName val="R&amp;D-Total"/>
      <sheetName val="Plant Level Plan"/>
      <sheetName val="Pivot"/>
      <sheetName val="FES Level Plan"/>
      <sheetName val="645a_9-18_PTO_4_37"/>
      <sheetName val="645a_9_18_PTO_4_37"/>
      <sheetName val="Parts_Requiring_Orders4"/>
      <sheetName val="Spider_Preiseingabe4"/>
      <sheetName val="V188_First_Launch4"/>
      <sheetName val="Rev_Commitment4"/>
      <sheetName val="645B_Overlays_&amp;_Backouts4"/>
      <sheetName val="&lt;PTC&gt;_VT_kickoff_date4"/>
      <sheetName val="Credit_Ratings3"/>
      <sheetName val="AOP_FY_993"/>
      <sheetName val="Burden_exp3"/>
      <sheetName val="AOP_INPUT_-_local_currency3"/>
      <sheetName val="Plant_Level_Plan"/>
      <sheetName val="FES_Level_Plan"/>
      <sheetName val="645a_9-18_PTO_4_34"/>
      <sheetName val="645a_9_18_PTO_4_34"/>
      <sheetName val="Parts_Requiring_Orders1"/>
      <sheetName val="Spider_Preiseingabe1"/>
      <sheetName val="V188_First_Launch1"/>
      <sheetName val="Rev_Commitment1"/>
      <sheetName val="645B_Overlays_&amp;_Backouts1"/>
      <sheetName val="&lt;PTC&gt;_VT_kickoff_date1"/>
      <sheetName val="Credit_Ratings"/>
      <sheetName val="AOP_FY_99"/>
      <sheetName val="Burden_exp"/>
      <sheetName val="AOP_INPUT_-_local_currency"/>
      <sheetName val="645a_9-18_PTO_4_35"/>
      <sheetName val="645a_9_18_PTO_4_35"/>
      <sheetName val="Parts_Requiring_Orders2"/>
      <sheetName val="Spider_Preiseingabe2"/>
      <sheetName val="V188_First_Launch2"/>
      <sheetName val="Rev_Commitment2"/>
      <sheetName val="645B_Overlays_&amp;_Backouts2"/>
      <sheetName val="&lt;PTC&gt;_VT_kickoff_date2"/>
      <sheetName val="Credit_Ratings1"/>
      <sheetName val="AOP_FY_991"/>
      <sheetName val="Burden_exp1"/>
      <sheetName val="AOP_INPUT_-_local_currency1"/>
      <sheetName val="645a_9-18_PTO_4_36"/>
      <sheetName val="645a_9_18_PTO_4_36"/>
      <sheetName val="Parts_Requiring_Orders3"/>
      <sheetName val="Spider_Preiseingabe3"/>
      <sheetName val="V188_First_Launch3"/>
      <sheetName val="Rev_Commitment3"/>
      <sheetName val="645B_Overlays_&amp;_Backouts3"/>
      <sheetName val="&lt;PTC&gt;_VT_kickoff_date3"/>
      <sheetName val="Credit_Ratings2"/>
      <sheetName val="AOP_FY_992"/>
      <sheetName val="Burden_exp2"/>
      <sheetName val="AOP_INPUT_-_local_currency2"/>
      <sheetName val="현금경비중역"/>
      <sheetName val="4618000 Conso"/>
      <sheetName val="IMPORTED"/>
    </sheetNames>
    <sheetDataSet>
      <sheetData sheetId="0" refreshError="1"/>
      <sheetData sheetId="1" refreshError="1">
        <row r="1">
          <cell r="C1" t="str">
            <v>PIN#</v>
          </cell>
          <cell r="D1" t="str">
            <v>Program Description</v>
          </cell>
          <cell r="E1" t="str">
            <v>Job#1</v>
          </cell>
          <cell r="F1" t="str">
            <v>Manager</v>
          </cell>
          <cell r="G1" t="str">
            <v>Program Flags</v>
          </cell>
          <cell r="H1" t="str">
            <v>Cap Tools</v>
          </cell>
          <cell r="I1" t="str">
            <v>Cap Facils</v>
          </cell>
          <cell r="J1" t="str">
            <v>Total Cap</v>
          </cell>
          <cell r="K1" t="str">
            <v>Exp Tools</v>
          </cell>
          <cell r="L1" t="str">
            <v>Exp Facils</v>
          </cell>
          <cell r="M1" t="str">
            <v>Total Exp</v>
          </cell>
          <cell r="N1" t="str">
            <v>Launch</v>
          </cell>
          <cell r="O1" t="str">
            <v>Engineering</v>
          </cell>
          <cell r="P1" t="str">
            <v>TFLE</v>
          </cell>
          <cell r="Q1" t="str">
            <v>&lt;- 1999</v>
          </cell>
          <cell r="R1" t="str">
            <v>2000</v>
          </cell>
          <cell r="S1" t="str">
            <v>2001</v>
          </cell>
          <cell r="T1" t="str">
            <v>2002</v>
          </cell>
          <cell r="U1" t="str">
            <v>2003</v>
          </cell>
          <cell r="V1" t="str">
            <v>2004</v>
          </cell>
          <cell r="W1" t="str">
            <v>2005</v>
          </cell>
          <cell r="X1" t="str">
            <v>2006</v>
          </cell>
          <cell r="Y1" t="str">
            <v>2007</v>
          </cell>
          <cell r="Z1" t="str">
            <v>2008</v>
          </cell>
          <cell r="AA1" t="str">
            <v>2009</v>
          </cell>
          <cell r="AB1" t="str">
            <v>2010 -&gt;</v>
          </cell>
          <cell r="AC1" t="str">
            <v>2000-2005</v>
          </cell>
        </row>
        <row r="2">
          <cell r="C2" t="str">
            <v>93P53</v>
          </cell>
          <cell r="D2" t="str">
            <v>ROMEO EXP/ALUMINUM BLOCK</v>
          </cell>
          <cell r="E2">
            <v>33817</v>
          </cell>
          <cell r="F2" t="str">
            <v>PCHARLES</v>
          </cell>
          <cell r="G2" t="str">
            <v xml:space="preserve">  AS  T</v>
          </cell>
          <cell r="H2">
            <v>82.441000000000003</v>
          </cell>
          <cell r="I2">
            <v>100.523</v>
          </cell>
          <cell r="J2">
            <v>182.964</v>
          </cell>
          <cell r="K2">
            <v>0</v>
          </cell>
          <cell r="L2">
            <v>1.7729999999999999</v>
          </cell>
          <cell r="M2">
            <v>1.7729999999999999</v>
          </cell>
          <cell r="N2">
            <v>10.9</v>
          </cell>
          <cell r="O2">
            <v>0</v>
          </cell>
          <cell r="P2">
            <v>195.637</v>
          </cell>
          <cell r="Q2">
            <v>182.964</v>
          </cell>
          <cell r="R2">
            <v>0</v>
          </cell>
          <cell r="S2">
            <v>0</v>
          </cell>
          <cell r="T2">
            <v>0</v>
          </cell>
          <cell r="U2">
            <v>0</v>
          </cell>
          <cell r="V2">
            <v>0</v>
          </cell>
          <cell r="W2">
            <v>0</v>
          </cell>
          <cell r="X2">
            <v>0</v>
          </cell>
          <cell r="Y2">
            <v>0</v>
          </cell>
          <cell r="Z2">
            <v>0</v>
          </cell>
          <cell r="AA2">
            <v>0</v>
          </cell>
          <cell r="AB2">
            <v>0</v>
          </cell>
          <cell r="AC2">
            <v>0</v>
          </cell>
        </row>
        <row r="3">
          <cell r="C3" t="str">
            <v>94P05</v>
          </cell>
          <cell r="D3" t="str">
            <v>FFV PILOT</v>
          </cell>
          <cell r="E3">
            <v>34182</v>
          </cell>
          <cell r="F3" t="str">
            <v>DADDISON</v>
          </cell>
          <cell r="G3" t="str">
            <v>R AS  T</v>
          </cell>
          <cell r="H3">
            <v>0.27900000000000003</v>
          </cell>
          <cell r="I3">
            <v>0</v>
          </cell>
          <cell r="J3">
            <v>0.27900000000000003</v>
          </cell>
          <cell r="K3">
            <v>2.1000000000000001E-2</v>
          </cell>
          <cell r="L3">
            <v>0</v>
          </cell>
          <cell r="M3">
            <v>2.1000000000000001E-2</v>
          </cell>
          <cell r="N3">
            <v>0</v>
          </cell>
          <cell r="O3">
            <v>0</v>
          </cell>
          <cell r="P3">
            <v>0.3</v>
          </cell>
          <cell r="Q3">
            <v>0.27900000000000003</v>
          </cell>
          <cell r="R3">
            <v>0</v>
          </cell>
          <cell r="S3">
            <v>0</v>
          </cell>
          <cell r="T3">
            <v>0</v>
          </cell>
          <cell r="U3">
            <v>0</v>
          </cell>
          <cell r="V3">
            <v>0</v>
          </cell>
          <cell r="W3">
            <v>0</v>
          </cell>
          <cell r="X3">
            <v>0</v>
          </cell>
          <cell r="Y3">
            <v>0</v>
          </cell>
          <cell r="Z3">
            <v>0</v>
          </cell>
          <cell r="AA3">
            <v>0</v>
          </cell>
          <cell r="AB3">
            <v>0</v>
          </cell>
          <cell r="AC3">
            <v>0</v>
          </cell>
        </row>
        <row r="4">
          <cell r="C4" t="str">
            <v>94P51</v>
          </cell>
          <cell r="D4" t="str">
            <v>FUEL PRESSURE REG UPGRADE</v>
          </cell>
          <cell r="E4">
            <v>34182</v>
          </cell>
          <cell r="F4" t="str">
            <v>DADDISON</v>
          </cell>
          <cell r="G4" t="str">
            <v xml:space="preserve">  AS  T</v>
          </cell>
          <cell r="H4">
            <v>1.724</v>
          </cell>
          <cell r="I4">
            <v>3.7930000000000001</v>
          </cell>
          <cell r="J4">
            <v>5.5170000000000003</v>
          </cell>
          <cell r="K4">
            <v>0</v>
          </cell>
          <cell r="L4">
            <v>9.0999999999999998E-2</v>
          </cell>
          <cell r="M4">
            <v>9.0999999999999998E-2</v>
          </cell>
          <cell r="N4">
            <v>0</v>
          </cell>
          <cell r="O4">
            <v>0</v>
          </cell>
          <cell r="P4">
            <v>5.6079999999999997</v>
          </cell>
          <cell r="Q4">
            <v>5.5170000000000003</v>
          </cell>
          <cell r="R4">
            <v>0</v>
          </cell>
          <cell r="S4">
            <v>0</v>
          </cell>
          <cell r="T4">
            <v>0</v>
          </cell>
          <cell r="U4">
            <v>0</v>
          </cell>
          <cell r="V4">
            <v>0</v>
          </cell>
          <cell r="W4">
            <v>0</v>
          </cell>
          <cell r="X4">
            <v>0</v>
          </cell>
          <cell r="Y4">
            <v>0</v>
          </cell>
          <cell r="Z4">
            <v>0</v>
          </cell>
          <cell r="AA4">
            <v>0</v>
          </cell>
          <cell r="AB4">
            <v>0</v>
          </cell>
          <cell r="AC4">
            <v>0</v>
          </cell>
        </row>
        <row r="5">
          <cell r="C5" t="str">
            <v>94P53</v>
          </cell>
          <cell r="D5" t="str">
            <v>ROMEO EXP/ALUMINUM BLK</v>
          </cell>
          <cell r="E5">
            <v>34182</v>
          </cell>
          <cell r="F5" t="str">
            <v>PCHARLES</v>
          </cell>
          <cell r="G5" t="str">
            <v xml:space="preserve">  AS  T</v>
          </cell>
          <cell r="H5">
            <v>1.579</v>
          </cell>
          <cell r="I5">
            <v>5.2039999999999997</v>
          </cell>
          <cell r="J5">
            <v>6.7830000000000004</v>
          </cell>
          <cell r="K5">
            <v>0</v>
          </cell>
          <cell r="L5">
            <v>0.52600000000000002</v>
          </cell>
          <cell r="M5">
            <v>0.52600000000000002</v>
          </cell>
          <cell r="N5">
            <v>0</v>
          </cell>
          <cell r="O5">
            <v>0</v>
          </cell>
          <cell r="P5">
            <v>7.3090000000000002</v>
          </cell>
          <cell r="Q5">
            <v>6.7830000000000004</v>
          </cell>
          <cell r="R5">
            <v>0</v>
          </cell>
          <cell r="S5">
            <v>0</v>
          </cell>
          <cell r="T5">
            <v>0</v>
          </cell>
          <cell r="U5">
            <v>0</v>
          </cell>
          <cell r="V5">
            <v>0</v>
          </cell>
          <cell r="W5">
            <v>0</v>
          </cell>
          <cell r="X5">
            <v>0</v>
          </cell>
          <cell r="Y5">
            <v>0</v>
          </cell>
          <cell r="Z5">
            <v>0</v>
          </cell>
          <cell r="AA5">
            <v>0</v>
          </cell>
          <cell r="AB5">
            <v>0</v>
          </cell>
          <cell r="AC5">
            <v>0</v>
          </cell>
        </row>
        <row r="6">
          <cell r="C6" t="str">
            <v>94P85</v>
          </cell>
          <cell r="D6" t="str">
            <v>CD4E (550K)- Ford FAO Share</v>
          </cell>
          <cell r="E6">
            <v>34182</v>
          </cell>
          <cell r="F6" t="str">
            <v>TGOMRICK</v>
          </cell>
          <cell r="G6" t="str">
            <v xml:space="preserve">  AS  T</v>
          </cell>
          <cell r="H6">
            <v>142.70099999999999</v>
          </cell>
          <cell r="I6">
            <v>326.25099999999998</v>
          </cell>
          <cell r="J6">
            <v>468.952</v>
          </cell>
          <cell r="K6">
            <v>0</v>
          </cell>
          <cell r="L6">
            <v>35.502000000000002</v>
          </cell>
          <cell r="M6">
            <v>35.502000000000002</v>
          </cell>
          <cell r="N6">
            <v>78.069999999999993</v>
          </cell>
          <cell r="O6">
            <v>0</v>
          </cell>
          <cell r="P6">
            <v>582.524</v>
          </cell>
          <cell r="Q6">
            <v>468.952</v>
          </cell>
          <cell r="R6">
            <v>0</v>
          </cell>
          <cell r="S6">
            <v>0</v>
          </cell>
          <cell r="T6">
            <v>0</v>
          </cell>
          <cell r="U6">
            <v>0</v>
          </cell>
          <cell r="V6">
            <v>0</v>
          </cell>
          <cell r="W6">
            <v>0</v>
          </cell>
          <cell r="X6">
            <v>0</v>
          </cell>
          <cell r="Y6">
            <v>0</v>
          </cell>
          <cell r="Z6">
            <v>0</v>
          </cell>
          <cell r="AA6">
            <v>0</v>
          </cell>
          <cell r="AB6">
            <v>0</v>
          </cell>
          <cell r="AC6">
            <v>0</v>
          </cell>
        </row>
        <row r="7">
          <cell r="C7" t="str">
            <v>94X28</v>
          </cell>
          <cell r="D7" t="str">
            <v>4R70W TRANSMISSION (AODE-W)</v>
          </cell>
          <cell r="E7">
            <v>34182</v>
          </cell>
          <cell r="F7" t="str">
            <v>JWHEELER</v>
          </cell>
          <cell r="G7" t="str">
            <v xml:space="preserve">  AS  T</v>
          </cell>
          <cell r="H7">
            <v>2.1360000000000001</v>
          </cell>
          <cell r="I7">
            <v>0.64800000000000002</v>
          </cell>
          <cell r="J7">
            <v>2.7839999999999998</v>
          </cell>
          <cell r="K7">
            <v>7.0000000000000007E-2</v>
          </cell>
          <cell r="L7">
            <v>0.12</v>
          </cell>
          <cell r="M7">
            <v>0.19</v>
          </cell>
          <cell r="N7">
            <v>0</v>
          </cell>
          <cell r="O7">
            <v>0</v>
          </cell>
          <cell r="P7">
            <v>2.9740000000000002</v>
          </cell>
          <cell r="Q7">
            <v>2.7839999999999998</v>
          </cell>
          <cell r="R7">
            <v>0</v>
          </cell>
          <cell r="S7">
            <v>0</v>
          </cell>
          <cell r="T7">
            <v>0</v>
          </cell>
          <cell r="U7">
            <v>0</v>
          </cell>
          <cell r="V7">
            <v>0</v>
          </cell>
          <cell r="W7">
            <v>0</v>
          </cell>
          <cell r="X7">
            <v>0</v>
          </cell>
          <cell r="Y7">
            <v>0</v>
          </cell>
          <cell r="Z7">
            <v>0</v>
          </cell>
          <cell r="AA7">
            <v>0</v>
          </cell>
          <cell r="AB7">
            <v>0</v>
          </cell>
          <cell r="AC7">
            <v>0</v>
          </cell>
        </row>
        <row r="8">
          <cell r="C8" t="str">
            <v>94Y07</v>
          </cell>
          <cell r="D8" t="str">
            <v>TRUCK 5.8L CAFE</v>
          </cell>
          <cell r="E8">
            <v>34182</v>
          </cell>
          <cell r="F8" t="str">
            <v>RDESAI</v>
          </cell>
          <cell r="G8" t="str">
            <v>R AS  T</v>
          </cell>
          <cell r="H8">
            <v>7.1070000000000002</v>
          </cell>
          <cell r="I8">
            <v>12.978999999999999</v>
          </cell>
          <cell r="J8">
            <v>20.085999999999999</v>
          </cell>
          <cell r="K8">
            <v>5.5E-2</v>
          </cell>
          <cell r="L8">
            <v>1.244</v>
          </cell>
          <cell r="M8">
            <v>1.2989999999999999</v>
          </cell>
          <cell r="N8">
            <v>2</v>
          </cell>
          <cell r="O8">
            <v>0</v>
          </cell>
          <cell r="P8">
            <v>23.385000000000002</v>
          </cell>
          <cell r="Q8">
            <v>20.085999999999999</v>
          </cell>
          <cell r="R8">
            <v>0</v>
          </cell>
          <cell r="S8">
            <v>0</v>
          </cell>
          <cell r="T8">
            <v>0</v>
          </cell>
          <cell r="U8">
            <v>0</v>
          </cell>
          <cell r="V8">
            <v>0</v>
          </cell>
          <cell r="W8">
            <v>0</v>
          </cell>
          <cell r="X8">
            <v>0</v>
          </cell>
          <cell r="Y8">
            <v>0</v>
          </cell>
          <cell r="Z8">
            <v>0</v>
          </cell>
          <cell r="AA8">
            <v>0</v>
          </cell>
          <cell r="AB8">
            <v>0</v>
          </cell>
          <cell r="AC8">
            <v>0</v>
          </cell>
        </row>
        <row r="9">
          <cell r="C9" t="str">
            <v>94Y76</v>
          </cell>
          <cell r="D9" t="str">
            <v>4.9L FLEX FUEL</v>
          </cell>
          <cell r="E9">
            <v>34182</v>
          </cell>
          <cell r="F9" t="str">
            <v>RDESAI</v>
          </cell>
          <cell r="G9" t="str">
            <v>R AS  T</v>
          </cell>
          <cell r="H9">
            <v>0.48499999999999999</v>
          </cell>
          <cell r="I9">
            <v>0</v>
          </cell>
          <cell r="J9">
            <v>0.48499999999999999</v>
          </cell>
          <cell r="K9">
            <v>2.1000000000000001E-2</v>
          </cell>
          <cell r="L9">
            <v>0</v>
          </cell>
          <cell r="M9">
            <v>2.1000000000000001E-2</v>
          </cell>
          <cell r="N9">
            <v>0</v>
          </cell>
          <cell r="O9">
            <v>0</v>
          </cell>
          <cell r="P9">
            <v>0.50600000000000001</v>
          </cell>
          <cell r="Q9">
            <v>0.48499999999999999</v>
          </cell>
          <cell r="R9">
            <v>0</v>
          </cell>
          <cell r="S9">
            <v>0</v>
          </cell>
          <cell r="T9">
            <v>0</v>
          </cell>
          <cell r="U9">
            <v>0</v>
          </cell>
          <cell r="V9">
            <v>0</v>
          </cell>
          <cell r="W9">
            <v>0</v>
          </cell>
          <cell r="X9">
            <v>0</v>
          </cell>
          <cell r="Y9">
            <v>0</v>
          </cell>
          <cell r="Z9">
            <v>0</v>
          </cell>
          <cell r="AA9">
            <v>0</v>
          </cell>
          <cell r="AB9">
            <v>0</v>
          </cell>
          <cell r="AC9">
            <v>0</v>
          </cell>
        </row>
        <row r="10">
          <cell r="C10" t="str">
            <v>94Y77</v>
          </cell>
          <cell r="D10" t="str">
            <v>5.8L ROLLER TAPPET</v>
          </cell>
          <cell r="E10">
            <v>34182</v>
          </cell>
          <cell r="F10" t="str">
            <v>RDESAI</v>
          </cell>
          <cell r="G10" t="str">
            <v xml:space="preserve">  AS  T</v>
          </cell>
          <cell r="H10">
            <v>7.625</v>
          </cell>
          <cell r="I10">
            <v>9.1950000000000003</v>
          </cell>
          <cell r="J10">
            <v>16.82</v>
          </cell>
          <cell r="K10">
            <v>0</v>
          </cell>
          <cell r="L10">
            <v>0.46800000000000003</v>
          </cell>
          <cell r="M10">
            <v>0.46800000000000003</v>
          </cell>
          <cell r="N10">
            <v>1.6</v>
          </cell>
          <cell r="O10">
            <v>0</v>
          </cell>
          <cell r="P10">
            <v>18.888000000000002</v>
          </cell>
          <cell r="Q10">
            <v>16.82</v>
          </cell>
          <cell r="R10">
            <v>0</v>
          </cell>
          <cell r="S10">
            <v>0</v>
          </cell>
          <cell r="T10">
            <v>0</v>
          </cell>
          <cell r="U10">
            <v>0</v>
          </cell>
          <cell r="V10">
            <v>0</v>
          </cell>
          <cell r="W10">
            <v>0</v>
          </cell>
          <cell r="X10">
            <v>0</v>
          </cell>
          <cell r="Y10">
            <v>0</v>
          </cell>
          <cell r="Z10">
            <v>0</v>
          </cell>
          <cell r="AA10">
            <v>0</v>
          </cell>
          <cell r="AB10">
            <v>0</v>
          </cell>
          <cell r="AC10">
            <v>0</v>
          </cell>
        </row>
        <row r="11">
          <cell r="C11" t="str">
            <v>95N11</v>
          </cell>
          <cell r="D11" t="str">
            <v>CAA- SPECIFIC</v>
          </cell>
          <cell r="E11">
            <v>34547</v>
          </cell>
          <cell r="F11" t="str">
            <v>MDILS</v>
          </cell>
          <cell r="G11" t="str">
            <v>R AS  T</v>
          </cell>
          <cell r="H11">
            <v>9.657</v>
          </cell>
          <cell r="I11">
            <v>14.632</v>
          </cell>
          <cell r="J11">
            <v>24.289000000000001</v>
          </cell>
          <cell r="K11">
            <v>2.8000000000000001E-2</v>
          </cell>
          <cell r="L11">
            <v>0.125</v>
          </cell>
          <cell r="M11">
            <v>0.153</v>
          </cell>
          <cell r="N11">
            <v>0.99399999999999999</v>
          </cell>
          <cell r="O11">
            <v>0</v>
          </cell>
          <cell r="P11">
            <v>25.436</v>
          </cell>
          <cell r="Q11">
            <v>24.289000000000001</v>
          </cell>
          <cell r="R11">
            <v>0</v>
          </cell>
          <cell r="S11">
            <v>0</v>
          </cell>
          <cell r="T11">
            <v>0</v>
          </cell>
          <cell r="U11">
            <v>0</v>
          </cell>
          <cell r="V11">
            <v>0</v>
          </cell>
          <cell r="W11">
            <v>0</v>
          </cell>
          <cell r="X11">
            <v>0</v>
          </cell>
          <cell r="Y11">
            <v>0</v>
          </cell>
          <cell r="Z11">
            <v>0</v>
          </cell>
          <cell r="AA11">
            <v>0</v>
          </cell>
          <cell r="AB11">
            <v>0</v>
          </cell>
          <cell r="AC11">
            <v>0</v>
          </cell>
        </row>
        <row r="12">
          <cell r="C12" t="str">
            <v>95N12</v>
          </cell>
          <cell r="D12" t="str">
            <v>CAA- CROSS CARLINE</v>
          </cell>
          <cell r="E12">
            <v>34547</v>
          </cell>
          <cell r="F12" t="str">
            <v>MDILS</v>
          </cell>
          <cell r="G12" t="str">
            <v>R AS  T</v>
          </cell>
          <cell r="H12">
            <v>0</v>
          </cell>
          <cell r="I12">
            <v>113.658</v>
          </cell>
          <cell r="J12">
            <v>113.658</v>
          </cell>
          <cell r="K12">
            <v>0</v>
          </cell>
          <cell r="L12">
            <v>5.6669999999999998</v>
          </cell>
          <cell r="M12">
            <v>5.6669999999999998</v>
          </cell>
          <cell r="N12">
            <v>0</v>
          </cell>
          <cell r="O12">
            <v>0</v>
          </cell>
          <cell r="P12">
            <v>119.325</v>
          </cell>
          <cell r="Q12">
            <v>113.658</v>
          </cell>
          <cell r="R12">
            <v>0</v>
          </cell>
          <cell r="S12">
            <v>0</v>
          </cell>
          <cell r="T12">
            <v>0</v>
          </cell>
          <cell r="U12">
            <v>0</v>
          </cell>
          <cell r="V12">
            <v>0</v>
          </cell>
          <cell r="W12">
            <v>0</v>
          </cell>
          <cell r="X12">
            <v>0</v>
          </cell>
          <cell r="Y12">
            <v>0</v>
          </cell>
          <cell r="Z12">
            <v>0</v>
          </cell>
          <cell r="AA12">
            <v>0</v>
          </cell>
          <cell r="AB12">
            <v>0</v>
          </cell>
          <cell r="AC12">
            <v>0</v>
          </cell>
        </row>
        <row r="13">
          <cell r="C13" t="str">
            <v>95P15</v>
          </cell>
          <cell r="D13" t="str">
            <v>P/T COST REDUCTIONS</v>
          </cell>
          <cell r="E13">
            <v>34547</v>
          </cell>
          <cell r="F13" t="str">
            <v>DADDISON</v>
          </cell>
          <cell r="G13" t="str">
            <v xml:space="preserve">  AS  T</v>
          </cell>
          <cell r="H13">
            <v>0</v>
          </cell>
          <cell r="I13">
            <v>0</v>
          </cell>
          <cell r="J13">
            <v>0</v>
          </cell>
          <cell r="K13">
            <v>0.5</v>
          </cell>
          <cell r="L13">
            <v>0</v>
          </cell>
          <cell r="M13">
            <v>0.5</v>
          </cell>
          <cell r="N13">
            <v>0</v>
          </cell>
          <cell r="O13">
            <v>0</v>
          </cell>
          <cell r="P13">
            <v>0.5</v>
          </cell>
          <cell r="Q13">
            <v>0</v>
          </cell>
          <cell r="R13">
            <v>0</v>
          </cell>
          <cell r="S13">
            <v>0</v>
          </cell>
          <cell r="T13">
            <v>0</v>
          </cell>
          <cell r="U13">
            <v>0</v>
          </cell>
          <cell r="V13">
            <v>0</v>
          </cell>
          <cell r="W13">
            <v>0</v>
          </cell>
          <cell r="X13">
            <v>0</v>
          </cell>
          <cell r="Y13">
            <v>0</v>
          </cell>
          <cell r="Z13">
            <v>0</v>
          </cell>
          <cell r="AA13">
            <v>0</v>
          </cell>
          <cell r="AB13">
            <v>0</v>
          </cell>
          <cell r="AC13">
            <v>0</v>
          </cell>
        </row>
        <row r="14">
          <cell r="C14" t="str">
            <v>95P50</v>
          </cell>
          <cell r="D14" t="str">
            <v>REP G-PRIME</v>
          </cell>
          <cell r="E14">
            <v>34547</v>
          </cell>
          <cell r="F14" t="str">
            <v>PCHARLES</v>
          </cell>
          <cell r="G14" t="str">
            <v xml:space="preserve">  AS  T</v>
          </cell>
          <cell r="H14">
            <v>0.85099999999999998</v>
          </cell>
          <cell r="I14">
            <v>2.8069999999999999</v>
          </cell>
          <cell r="J14">
            <v>3.6579999999999999</v>
          </cell>
          <cell r="K14">
            <v>0</v>
          </cell>
          <cell r="L14">
            <v>0.48299999999999998</v>
          </cell>
          <cell r="M14">
            <v>0.48299999999999998</v>
          </cell>
          <cell r="N14">
            <v>0</v>
          </cell>
          <cell r="O14">
            <v>0</v>
          </cell>
          <cell r="P14">
            <v>4.141</v>
          </cell>
          <cell r="Q14">
            <v>3.6579999999999999</v>
          </cell>
          <cell r="R14">
            <v>0</v>
          </cell>
          <cell r="S14">
            <v>0</v>
          </cell>
          <cell r="T14">
            <v>0</v>
          </cell>
          <cell r="U14">
            <v>0</v>
          </cell>
          <cell r="V14">
            <v>0</v>
          </cell>
          <cell r="W14">
            <v>0</v>
          </cell>
          <cell r="X14">
            <v>0</v>
          </cell>
          <cell r="Y14">
            <v>0</v>
          </cell>
          <cell r="Z14">
            <v>0</v>
          </cell>
          <cell r="AA14">
            <v>0</v>
          </cell>
          <cell r="AB14">
            <v>0</v>
          </cell>
          <cell r="AC14">
            <v>0</v>
          </cell>
        </row>
        <row r="15">
          <cell r="C15" t="str">
            <v>95P51</v>
          </cell>
          <cell r="D15" t="str">
            <v>ROMEO BLOCK CAPACITY</v>
          </cell>
          <cell r="E15">
            <v>34608</v>
          </cell>
          <cell r="F15" t="str">
            <v>PCHARLES</v>
          </cell>
          <cell r="G15" t="str">
            <v xml:space="preserve">  AS CT</v>
          </cell>
          <cell r="H15">
            <v>1.726</v>
          </cell>
          <cell r="I15">
            <v>15.023999999999999</v>
          </cell>
          <cell r="J15">
            <v>16.75</v>
          </cell>
          <cell r="K15">
            <v>0</v>
          </cell>
          <cell r="L15">
            <v>0.501</v>
          </cell>
          <cell r="M15">
            <v>0.501</v>
          </cell>
          <cell r="N15">
            <v>1.5</v>
          </cell>
          <cell r="O15">
            <v>0</v>
          </cell>
          <cell r="P15">
            <v>18.751000000000001</v>
          </cell>
          <cell r="Q15">
            <v>16.75</v>
          </cell>
          <cell r="R15">
            <v>0</v>
          </cell>
          <cell r="S15">
            <v>0</v>
          </cell>
          <cell r="T15">
            <v>0</v>
          </cell>
          <cell r="U15">
            <v>0</v>
          </cell>
          <cell r="V15">
            <v>0</v>
          </cell>
          <cell r="W15">
            <v>0</v>
          </cell>
          <cell r="X15">
            <v>0</v>
          </cell>
          <cell r="Y15">
            <v>0</v>
          </cell>
          <cell r="Z15">
            <v>0</v>
          </cell>
          <cell r="AA15">
            <v>0</v>
          </cell>
          <cell r="AB15">
            <v>0</v>
          </cell>
          <cell r="AC15">
            <v>0</v>
          </cell>
        </row>
        <row r="16">
          <cell r="C16" t="str">
            <v>95P54</v>
          </cell>
          <cell r="D16" t="str">
            <v>HIGH VOL V6 (415K)</v>
          </cell>
          <cell r="E16">
            <v>34547</v>
          </cell>
          <cell r="F16" t="str">
            <v>JZABRISK</v>
          </cell>
          <cell r="G16" t="str">
            <v xml:space="preserve"> PAS CT</v>
          </cell>
          <cell r="H16">
            <v>202.54400000000001</v>
          </cell>
          <cell r="I16">
            <v>660.52300000000002</v>
          </cell>
          <cell r="J16">
            <v>863.06700000000001</v>
          </cell>
          <cell r="K16">
            <v>0.67</v>
          </cell>
          <cell r="L16">
            <v>34.613999999999997</v>
          </cell>
          <cell r="M16">
            <v>35.283999999999999</v>
          </cell>
          <cell r="N16">
            <v>104.08799999999999</v>
          </cell>
          <cell r="O16">
            <v>137</v>
          </cell>
          <cell r="P16">
            <v>1139.4390000000001</v>
          </cell>
          <cell r="Q16">
            <v>862.98500000000001</v>
          </cell>
          <cell r="R16">
            <v>8.2000000000000003E-2</v>
          </cell>
          <cell r="S16">
            <v>0</v>
          </cell>
          <cell r="T16">
            <v>0</v>
          </cell>
          <cell r="U16">
            <v>0</v>
          </cell>
          <cell r="V16">
            <v>0</v>
          </cell>
          <cell r="W16">
            <v>0</v>
          </cell>
          <cell r="X16">
            <v>0</v>
          </cell>
          <cell r="Y16">
            <v>0</v>
          </cell>
          <cell r="Z16">
            <v>0</v>
          </cell>
          <cell r="AA16">
            <v>0</v>
          </cell>
          <cell r="AB16">
            <v>0</v>
          </cell>
          <cell r="AC16">
            <v>8.2000000000000003E-2</v>
          </cell>
        </row>
        <row r="17">
          <cell r="C17" t="str">
            <v>95P85</v>
          </cell>
          <cell r="D17" t="str">
            <v>4R70W CAPACITY.</v>
          </cell>
          <cell r="E17">
            <v>34547</v>
          </cell>
          <cell r="F17" t="str">
            <v>JWHEELER</v>
          </cell>
          <cell r="G17" t="str">
            <v xml:space="preserve">  AS CT</v>
          </cell>
          <cell r="H17">
            <v>4.133</v>
          </cell>
          <cell r="I17">
            <v>30.564</v>
          </cell>
          <cell r="J17">
            <v>34.697000000000003</v>
          </cell>
          <cell r="K17">
            <v>0</v>
          </cell>
          <cell r="L17">
            <v>5.81</v>
          </cell>
          <cell r="M17">
            <v>5.81</v>
          </cell>
          <cell r="N17">
            <v>5</v>
          </cell>
          <cell r="O17">
            <v>0</v>
          </cell>
          <cell r="P17">
            <v>45.506999999999998</v>
          </cell>
          <cell r="Q17">
            <v>34.697000000000003</v>
          </cell>
          <cell r="R17">
            <v>0</v>
          </cell>
          <cell r="S17">
            <v>0</v>
          </cell>
          <cell r="T17">
            <v>0</v>
          </cell>
          <cell r="U17">
            <v>0</v>
          </cell>
          <cell r="V17">
            <v>0</v>
          </cell>
          <cell r="W17">
            <v>0</v>
          </cell>
          <cell r="X17">
            <v>0</v>
          </cell>
          <cell r="Y17">
            <v>0</v>
          </cell>
          <cell r="Z17">
            <v>0</v>
          </cell>
          <cell r="AA17">
            <v>0</v>
          </cell>
          <cell r="AB17">
            <v>0</v>
          </cell>
          <cell r="AC17">
            <v>0</v>
          </cell>
        </row>
        <row r="18">
          <cell r="C18" t="str">
            <v>95Q04</v>
          </cell>
          <cell r="D18" t="str">
            <v>95 AODE CAPACITY EXPANSION</v>
          </cell>
          <cell r="E18">
            <v>34547</v>
          </cell>
          <cell r="F18" t="str">
            <v>JWHEELER</v>
          </cell>
          <cell r="G18" t="str">
            <v xml:space="preserve">  AS CT</v>
          </cell>
          <cell r="H18">
            <v>11.816000000000001</v>
          </cell>
          <cell r="I18">
            <v>64.781999999999996</v>
          </cell>
          <cell r="J18">
            <v>76.597999999999999</v>
          </cell>
          <cell r="K18">
            <v>0</v>
          </cell>
          <cell r="L18">
            <v>7.181</v>
          </cell>
          <cell r="M18">
            <v>7.181</v>
          </cell>
          <cell r="N18">
            <v>8.6</v>
          </cell>
          <cell r="O18">
            <v>0</v>
          </cell>
          <cell r="P18">
            <v>92.379000000000005</v>
          </cell>
          <cell r="Q18">
            <v>76.597999999999999</v>
          </cell>
          <cell r="R18">
            <v>0</v>
          </cell>
          <cell r="S18">
            <v>0</v>
          </cell>
          <cell r="T18">
            <v>0</v>
          </cell>
          <cell r="U18">
            <v>0</v>
          </cell>
          <cell r="V18">
            <v>0</v>
          </cell>
          <cell r="W18">
            <v>0</v>
          </cell>
          <cell r="X18">
            <v>0</v>
          </cell>
          <cell r="Y18">
            <v>0</v>
          </cell>
          <cell r="Z18">
            <v>0</v>
          </cell>
          <cell r="AA18">
            <v>0</v>
          </cell>
          <cell r="AB18">
            <v>0</v>
          </cell>
          <cell r="AC18">
            <v>0</v>
          </cell>
        </row>
        <row r="19">
          <cell r="C19" t="str">
            <v>95Y45</v>
          </cell>
          <cell r="D19" t="str">
            <v>CLEAN AIR - F/S</v>
          </cell>
          <cell r="E19">
            <v>34547</v>
          </cell>
          <cell r="F19" t="str">
            <v>MDILS</v>
          </cell>
          <cell r="G19" t="str">
            <v>R AS  T</v>
          </cell>
          <cell r="H19">
            <v>3.51</v>
          </cell>
          <cell r="I19">
            <v>0.48599999999999999</v>
          </cell>
          <cell r="J19">
            <v>3.996</v>
          </cell>
          <cell r="K19">
            <v>6.3E-2</v>
          </cell>
          <cell r="L19">
            <v>1.4E-2</v>
          </cell>
          <cell r="M19">
            <v>7.6999999999999999E-2</v>
          </cell>
          <cell r="N19">
            <v>0.31</v>
          </cell>
          <cell r="O19">
            <v>0</v>
          </cell>
          <cell r="P19">
            <v>4.383</v>
          </cell>
          <cell r="Q19">
            <v>3.996</v>
          </cell>
          <cell r="R19">
            <v>0</v>
          </cell>
          <cell r="S19">
            <v>0</v>
          </cell>
          <cell r="T19">
            <v>0</v>
          </cell>
          <cell r="U19">
            <v>0</v>
          </cell>
          <cell r="V19">
            <v>0</v>
          </cell>
          <cell r="W19">
            <v>0</v>
          </cell>
          <cell r="X19">
            <v>0</v>
          </cell>
          <cell r="Y19">
            <v>0</v>
          </cell>
          <cell r="Z19">
            <v>0</v>
          </cell>
          <cell r="AA19">
            <v>0</v>
          </cell>
          <cell r="AB19">
            <v>0</v>
          </cell>
          <cell r="AC19">
            <v>0</v>
          </cell>
        </row>
        <row r="20">
          <cell r="C20" t="str">
            <v>96L25</v>
          </cell>
          <cell r="D20" t="str">
            <v>2.0L SPLIT PORT ENGINE</v>
          </cell>
          <cell r="E20">
            <v>35128</v>
          </cell>
          <cell r="F20" t="str">
            <v>RTETLER</v>
          </cell>
          <cell r="G20" t="str">
            <v xml:space="preserve"> PAS  T</v>
          </cell>
          <cell r="H20">
            <v>45.917999999999999</v>
          </cell>
          <cell r="I20">
            <v>29.622</v>
          </cell>
          <cell r="J20">
            <v>75.540000000000006</v>
          </cell>
          <cell r="K20">
            <v>0.46400000000000002</v>
          </cell>
          <cell r="L20">
            <v>1.901</v>
          </cell>
          <cell r="M20">
            <v>2.3650000000000002</v>
          </cell>
          <cell r="N20">
            <v>4.3179999999999996</v>
          </cell>
          <cell r="O20">
            <v>40.4</v>
          </cell>
          <cell r="P20">
            <v>122.623</v>
          </cell>
          <cell r="Q20">
            <v>75.540000000000006</v>
          </cell>
          <cell r="R20">
            <v>0</v>
          </cell>
          <cell r="S20">
            <v>0</v>
          </cell>
          <cell r="T20">
            <v>0</v>
          </cell>
          <cell r="U20">
            <v>0</v>
          </cell>
          <cell r="V20">
            <v>0</v>
          </cell>
          <cell r="W20">
            <v>0</v>
          </cell>
          <cell r="X20">
            <v>0</v>
          </cell>
          <cell r="Y20">
            <v>0</v>
          </cell>
          <cell r="Z20">
            <v>0</v>
          </cell>
          <cell r="AA20">
            <v>0</v>
          </cell>
          <cell r="AB20">
            <v>0</v>
          </cell>
          <cell r="AC20">
            <v>0</v>
          </cell>
        </row>
        <row r="21">
          <cell r="C21" t="str">
            <v>96N01</v>
          </cell>
          <cell r="D21" t="str">
            <v>NMOG - SPECIFIC</v>
          </cell>
          <cell r="E21">
            <v>34912</v>
          </cell>
          <cell r="F21" t="str">
            <v>MDILS</v>
          </cell>
          <cell r="G21" t="str">
            <v>R AS  T</v>
          </cell>
          <cell r="H21">
            <v>4.5209999999999999</v>
          </cell>
          <cell r="I21">
            <v>5.0999999999999997E-2</v>
          </cell>
          <cell r="J21">
            <v>4.5720000000000001</v>
          </cell>
          <cell r="K21">
            <v>4.2000000000000003E-2</v>
          </cell>
          <cell r="L21">
            <v>4.4999999999999998E-2</v>
          </cell>
          <cell r="M21">
            <v>8.6999999999999994E-2</v>
          </cell>
          <cell r="N21">
            <v>0</v>
          </cell>
          <cell r="O21">
            <v>0</v>
          </cell>
          <cell r="P21">
            <v>4.6589999999999998</v>
          </cell>
          <cell r="Q21">
            <v>4.5720000000000001</v>
          </cell>
          <cell r="R21">
            <v>0</v>
          </cell>
          <cell r="S21">
            <v>0</v>
          </cell>
          <cell r="T21">
            <v>0</v>
          </cell>
          <cell r="U21">
            <v>0</v>
          </cell>
          <cell r="V21">
            <v>0</v>
          </cell>
          <cell r="W21">
            <v>0</v>
          </cell>
          <cell r="X21">
            <v>0</v>
          </cell>
          <cell r="Y21">
            <v>0</v>
          </cell>
          <cell r="Z21">
            <v>0</v>
          </cell>
          <cell r="AA21">
            <v>0</v>
          </cell>
          <cell r="AB21">
            <v>0</v>
          </cell>
          <cell r="AC21">
            <v>0</v>
          </cell>
        </row>
        <row r="22">
          <cell r="C22" t="str">
            <v>96N11</v>
          </cell>
          <cell r="D22" t="str">
            <v>NMOG COMMITMENTS</v>
          </cell>
          <cell r="E22">
            <v>34912</v>
          </cell>
          <cell r="F22" t="str">
            <v>MDILS</v>
          </cell>
          <cell r="G22" t="str">
            <v>R AS  T</v>
          </cell>
          <cell r="H22">
            <v>2.431</v>
          </cell>
          <cell r="I22">
            <v>0</v>
          </cell>
          <cell r="J22">
            <v>2.431</v>
          </cell>
          <cell r="K22">
            <v>7.0000000000000007E-2</v>
          </cell>
          <cell r="L22">
            <v>0</v>
          </cell>
          <cell r="M22">
            <v>7.0000000000000007E-2</v>
          </cell>
          <cell r="N22">
            <v>0</v>
          </cell>
          <cell r="O22">
            <v>0</v>
          </cell>
          <cell r="P22">
            <v>2.5009999999999999</v>
          </cell>
          <cell r="Q22">
            <v>2.431</v>
          </cell>
          <cell r="R22">
            <v>0</v>
          </cell>
          <cell r="S22">
            <v>0</v>
          </cell>
          <cell r="T22">
            <v>0</v>
          </cell>
          <cell r="U22">
            <v>0</v>
          </cell>
          <cell r="V22">
            <v>0</v>
          </cell>
          <cell r="W22">
            <v>0</v>
          </cell>
          <cell r="X22">
            <v>0</v>
          </cell>
          <cell r="Y22">
            <v>0</v>
          </cell>
          <cell r="Z22">
            <v>0</v>
          </cell>
          <cell r="AA22">
            <v>0</v>
          </cell>
          <cell r="AB22">
            <v>0</v>
          </cell>
          <cell r="AC22">
            <v>0</v>
          </cell>
        </row>
        <row r="23">
          <cell r="C23" t="str">
            <v>96N12</v>
          </cell>
          <cell r="D23" t="str">
            <v>CAA</v>
          </cell>
          <cell r="E23">
            <v>34912</v>
          </cell>
          <cell r="F23" t="str">
            <v>MDILS</v>
          </cell>
          <cell r="G23" t="str">
            <v>R AS  T</v>
          </cell>
          <cell r="H23">
            <v>10.403</v>
          </cell>
          <cell r="I23">
            <v>23.367000000000001</v>
          </cell>
          <cell r="J23">
            <v>33.770000000000003</v>
          </cell>
          <cell r="K23">
            <v>5.6000000000000001E-2</v>
          </cell>
          <cell r="L23">
            <v>1.034</v>
          </cell>
          <cell r="M23">
            <v>1.0900000000000001</v>
          </cell>
          <cell r="N23">
            <v>0</v>
          </cell>
          <cell r="O23">
            <v>0</v>
          </cell>
          <cell r="P23">
            <v>34.86</v>
          </cell>
          <cell r="Q23">
            <v>33.770000000000003</v>
          </cell>
          <cell r="R23">
            <v>0</v>
          </cell>
          <cell r="S23">
            <v>0</v>
          </cell>
          <cell r="T23">
            <v>0</v>
          </cell>
          <cell r="U23">
            <v>0</v>
          </cell>
          <cell r="V23">
            <v>0</v>
          </cell>
          <cell r="W23">
            <v>0</v>
          </cell>
          <cell r="X23">
            <v>0</v>
          </cell>
          <cell r="Y23">
            <v>0</v>
          </cell>
          <cell r="Z23">
            <v>0</v>
          </cell>
          <cell r="AA23">
            <v>0</v>
          </cell>
          <cell r="AB23">
            <v>0</v>
          </cell>
          <cell r="AC23">
            <v>0</v>
          </cell>
        </row>
        <row r="24">
          <cell r="C24" t="str">
            <v>96P15</v>
          </cell>
          <cell r="D24" t="str">
            <v>P/T COST REDUCTIONS</v>
          </cell>
          <cell r="E24">
            <v>34912</v>
          </cell>
          <cell r="F24" t="str">
            <v>DADDISON</v>
          </cell>
          <cell r="G24" t="str">
            <v xml:space="preserve">  AS  T</v>
          </cell>
          <cell r="H24">
            <v>1.768</v>
          </cell>
          <cell r="I24">
            <v>0.41799999999999998</v>
          </cell>
          <cell r="J24">
            <v>2.1859999999999999</v>
          </cell>
          <cell r="K24">
            <v>0.54900000000000004</v>
          </cell>
          <cell r="L24">
            <v>0.20699999999999999</v>
          </cell>
          <cell r="M24">
            <v>0.75600000000000001</v>
          </cell>
          <cell r="N24">
            <v>0</v>
          </cell>
          <cell r="O24">
            <v>0</v>
          </cell>
          <cell r="P24">
            <v>2.9420000000000002</v>
          </cell>
          <cell r="Q24">
            <v>2.1859999999999999</v>
          </cell>
          <cell r="R24">
            <v>0</v>
          </cell>
          <cell r="S24">
            <v>0</v>
          </cell>
          <cell r="T24">
            <v>0</v>
          </cell>
          <cell r="U24">
            <v>0</v>
          </cell>
          <cell r="V24">
            <v>0</v>
          </cell>
          <cell r="W24">
            <v>0</v>
          </cell>
          <cell r="X24">
            <v>0</v>
          </cell>
          <cell r="Y24">
            <v>0</v>
          </cell>
          <cell r="Z24">
            <v>0</v>
          </cell>
          <cell r="AA24">
            <v>0</v>
          </cell>
          <cell r="AB24">
            <v>0</v>
          </cell>
          <cell r="AC24">
            <v>0</v>
          </cell>
        </row>
        <row r="25">
          <cell r="C25" t="str">
            <v>96P35</v>
          </cell>
          <cell r="D25" t="str">
            <v>MPIF--POWERTRAIN</v>
          </cell>
          <cell r="E25">
            <v>34912</v>
          </cell>
          <cell r="F25" t="str">
            <v>DADDISON</v>
          </cell>
          <cell r="G25" t="str">
            <v xml:space="preserve">  AS  T</v>
          </cell>
          <cell r="H25">
            <v>1.472</v>
          </cell>
          <cell r="I25">
            <v>0</v>
          </cell>
          <cell r="J25">
            <v>1.472</v>
          </cell>
          <cell r="K25">
            <v>0.15</v>
          </cell>
          <cell r="L25">
            <v>-1.96</v>
          </cell>
          <cell r="M25">
            <v>-1.81</v>
          </cell>
          <cell r="N25">
            <v>0</v>
          </cell>
          <cell r="O25">
            <v>0</v>
          </cell>
          <cell r="P25">
            <v>-0.33800000000000002</v>
          </cell>
          <cell r="Q25">
            <v>1.472</v>
          </cell>
          <cell r="R25">
            <v>0</v>
          </cell>
          <cell r="S25">
            <v>0</v>
          </cell>
          <cell r="T25">
            <v>0</v>
          </cell>
          <cell r="U25">
            <v>0</v>
          </cell>
          <cell r="V25">
            <v>0</v>
          </cell>
          <cell r="W25">
            <v>0</v>
          </cell>
          <cell r="X25">
            <v>0</v>
          </cell>
          <cell r="Y25">
            <v>0</v>
          </cell>
          <cell r="Z25">
            <v>0</v>
          </cell>
          <cell r="AA25">
            <v>0</v>
          </cell>
          <cell r="AB25">
            <v>0</v>
          </cell>
          <cell r="AC25">
            <v>0</v>
          </cell>
        </row>
        <row r="26">
          <cell r="C26" t="str">
            <v>96P46</v>
          </cell>
          <cell r="D26" t="str">
            <v>COIL PER PLUG--CAR</v>
          </cell>
          <cell r="E26">
            <v>34912</v>
          </cell>
          <cell r="F26" t="str">
            <v>PCHARLES</v>
          </cell>
          <cell r="G26" t="str">
            <v xml:space="preserve">  AS  T</v>
          </cell>
          <cell r="H26">
            <v>7.4320000000000004</v>
          </cell>
          <cell r="I26">
            <v>5.3319999999999999</v>
          </cell>
          <cell r="J26">
            <v>12.763999999999999</v>
          </cell>
          <cell r="K26">
            <v>0</v>
          </cell>
          <cell r="L26">
            <v>2.5920000000000001</v>
          </cell>
          <cell r="M26">
            <v>2.5920000000000001</v>
          </cell>
          <cell r="N26">
            <v>0</v>
          </cell>
          <cell r="O26">
            <v>0</v>
          </cell>
          <cell r="P26">
            <v>15.356</v>
          </cell>
          <cell r="Q26">
            <v>12.763999999999999</v>
          </cell>
          <cell r="R26">
            <v>0</v>
          </cell>
          <cell r="S26">
            <v>0</v>
          </cell>
          <cell r="T26">
            <v>0</v>
          </cell>
          <cell r="U26">
            <v>0</v>
          </cell>
          <cell r="V26">
            <v>0</v>
          </cell>
          <cell r="W26">
            <v>0</v>
          </cell>
          <cell r="X26">
            <v>0</v>
          </cell>
          <cell r="Y26">
            <v>0</v>
          </cell>
          <cell r="Z26">
            <v>0</v>
          </cell>
          <cell r="AA26">
            <v>0</v>
          </cell>
          <cell r="AB26">
            <v>0</v>
          </cell>
          <cell r="AC26">
            <v>0</v>
          </cell>
        </row>
        <row r="27">
          <cell r="C27" t="str">
            <v>96P48</v>
          </cell>
          <cell r="D27" t="str">
            <v>REP--NICHE ASSY LINE</v>
          </cell>
          <cell r="E27">
            <v>34912</v>
          </cell>
          <cell r="F27" t="str">
            <v>PCHARLES</v>
          </cell>
          <cell r="G27" t="str">
            <v xml:space="preserve">  AS  T</v>
          </cell>
          <cell r="H27">
            <v>0.377</v>
          </cell>
          <cell r="I27">
            <v>2.1150000000000002</v>
          </cell>
          <cell r="J27">
            <v>2.492</v>
          </cell>
          <cell r="K27">
            <v>0</v>
          </cell>
          <cell r="L27">
            <v>0.318</v>
          </cell>
          <cell r="M27">
            <v>0.318</v>
          </cell>
          <cell r="N27">
            <v>0</v>
          </cell>
          <cell r="O27">
            <v>0</v>
          </cell>
          <cell r="P27">
            <v>2.81</v>
          </cell>
          <cell r="Q27">
            <v>2.492</v>
          </cell>
          <cell r="R27">
            <v>0</v>
          </cell>
          <cell r="S27">
            <v>0</v>
          </cell>
          <cell r="T27">
            <v>0</v>
          </cell>
          <cell r="U27">
            <v>0</v>
          </cell>
          <cell r="V27">
            <v>0</v>
          </cell>
          <cell r="W27">
            <v>0</v>
          </cell>
          <cell r="X27">
            <v>0</v>
          </cell>
          <cell r="Y27">
            <v>0</v>
          </cell>
          <cell r="Z27">
            <v>0</v>
          </cell>
          <cell r="AA27">
            <v>0</v>
          </cell>
          <cell r="AB27">
            <v>0</v>
          </cell>
          <cell r="AC27">
            <v>0</v>
          </cell>
        </row>
        <row r="28">
          <cell r="C28" t="str">
            <v>96P56</v>
          </cell>
          <cell r="D28" t="str">
            <v>COMPOSITE INTAKE MANIFOLD</v>
          </cell>
          <cell r="E28">
            <v>34912</v>
          </cell>
          <cell r="F28" t="str">
            <v>PCHARLES</v>
          </cell>
          <cell r="G28" t="str">
            <v xml:space="preserve">  AS  T</v>
          </cell>
          <cell r="H28">
            <v>8.4719999999999995</v>
          </cell>
          <cell r="I28">
            <v>0</v>
          </cell>
          <cell r="J28">
            <v>8.4719999999999995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  <cell r="P28">
            <v>8.4719999999999995</v>
          </cell>
          <cell r="Q28">
            <v>8.4719999999999995</v>
          </cell>
          <cell r="R28">
            <v>0</v>
          </cell>
          <cell r="S28">
            <v>0</v>
          </cell>
          <cell r="T28">
            <v>0</v>
          </cell>
          <cell r="U28">
            <v>0</v>
          </cell>
          <cell r="V28">
            <v>0</v>
          </cell>
          <cell r="W28">
            <v>0</v>
          </cell>
          <cell r="X28">
            <v>0</v>
          </cell>
          <cell r="Y28">
            <v>0</v>
          </cell>
          <cell r="Z28">
            <v>0</v>
          </cell>
          <cell r="AA28">
            <v>0</v>
          </cell>
          <cell r="AB28">
            <v>0</v>
          </cell>
          <cell r="AC28">
            <v>0</v>
          </cell>
        </row>
        <row r="29">
          <cell r="C29" t="str">
            <v>96P80</v>
          </cell>
          <cell r="D29" t="str">
            <v>AX4N Capacity</v>
          </cell>
          <cell r="E29">
            <v>34912</v>
          </cell>
          <cell r="F29" t="str">
            <v>TGOMRICK</v>
          </cell>
          <cell r="G29" t="str">
            <v xml:space="preserve"> PAS CT</v>
          </cell>
          <cell r="H29">
            <v>3.214</v>
          </cell>
          <cell r="I29">
            <v>40.923999999999999</v>
          </cell>
          <cell r="J29">
            <v>44.137999999999998</v>
          </cell>
          <cell r="K29">
            <v>0</v>
          </cell>
          <cell r="L29">
            <v>7.7750000000000004</v>
          </cell>
          <cell r="M29">
            <v>7.7750000000000004</v>
          </cell>
          <cell r="N29">
            <v>0</v>
          </cell>
          <cell r="O29">
            <v>0</v>
          </cell>
          <cell r="P29">
            <v>51.912999999999997</v>
          </cell>
          <cell r="Q29">
            <v>44.137999999999998</v>
          </cell>
          <cell r="R29">
            <v>0</v>
          </cell>
          <cell r="S29">
            <v>0</v>
          </cell>
          <cell r="T29">
            <v>0</v>
          </cell>
          <cell r="U29">
            <v>0</v>
          </cell>
          <cell r="V29">
            <v>0</v>
          </cell>
          <cell r="W29">
            <v>0</v>
          </cell>
          <cell r="X29">
            <v>0</v>
          </cell>
          <cell r="Y29">
            <v>0</v>
          </cell>
          <cell r="Z29">
            <v>0</v>
          </cell>
          <cell r="AA29">
            <v>0</v>
          </cell>
          <cell r="AB29">
            <v>0</v>
          </cell>
          <cell r="AC29">
            <v>0</v>
          </cell>
        </row>
        <row r="30">
          <cell r="C30" t="str">
            <v>96P85</v>
          </cell>
          <cell r="D30" t="str">
            <v>CD4E (CARRYOVER)</v>
          </cell>
          <cell r="E30">
            <v>34912</v>
          </cell>
          <cell r="F30" t="str">
            <v>TGOMRICK</v>
          </cell>
          <cell r="G30" t="str">
            <v xml:space="preserve">  AS  T</v>
          </cell>
          <cell r="H30">
            <v>4.383</v>
          </cell>
          <cell r="I30">
            <v>12.182</v>
          </cell>
          <cell r="J30">
            <v>16.565000000000001</v>
          </cell>
          <cell r="K30">
            <v>0.111</v>
          </cell>
          <cell r="L30">
            <v>1.9590000000000001</v>
          </cell>
          <cell r="M30">
            <v>2.0699999999999998</v>
          </cell>
          <cell r="N30">
            <v>0</v>
          </cell>
          <cell r="O30">
            <v>0</v>
          </cell>
          <cell r="P30">
            <v>18.635000000000002</v>
          </cell>
          <cell r="Q30">
            <v>16.565000000000001</v>
          </cell>
          <cell r="R30">
            <v>0</v>
          </cell>
          <cell r="S30">
            <v>0</v>
          </cell>
          <cell r="T30">
            <v>0</v>
          </cell>
          <cell r="U30">
            <v>0</v>
          </cell>
          <cell r="V30">
            <v>0</v>
          </cell>
          <cell r="W30">
            <v>0</v>
          </cell>
          <cell r="X30">
            <v>0</v>
          </cell>
          <cell r="Y30">
            <v>0</v>
          </cell>
          <cell r="Z30">
            <v>0</v>
          </cell>
          <cell r="AA30">
            <v>0</v>
          </cell>
          <cell r="AB30">
            <v>0</v>
          </cell>
          <cell r="AC30">
            <v>0</v>
          </cell>
        </row>
        <row r="31">
          <cell r="C31" t="str">
            <v>96P87</v>
          </cell>
          <cell r="D31" t="str">
            <v>4R70W CAPACITY (CARRYOVER)</v>
          </cell>
          <cell r="E31">
            <v>34912</v>
          </cell>
          <cell r="F31" t="str">
            <v>JWHEELER</v>
          </cell>
          <cell r="G31" t="str">
            <v xml:space="preserve">  AS CT</v>
          </cell>
          <cell r="H31">
            <v>0.24</v>
          </cell>
          <cell r="I31">
            <v>0</v>
          </cell>
          <cell r="J31">
            <v>0.24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0.24</v>
          </cell>
          <cell r="Q31">
            <v>0.24</v>
          </cell>
          <cell r="R31">
            <v>0</v>
          </cell>
          <cell r="S31">
            <v>0</v>
          </cell>
          <cell r="T31">
            <v>0</v>
          </cell>
          <cell r="U31">
            <v>0</v>
          </cell>
          <cell r="V31">
            <v>0</v>
          </cell>
          <cell r="W31">
            <v>0</v>
          </cell>
          <cell r="X31">
            <v>0</v>
          </cell>
          <cell r="Y31">
            <v>0</v>
          </cell>
          <cell r="Z31">
            <v>0</v>
          </cell>
          <cell r="AA31">
            <v>0</v>
          </cell>
          <cell r="AB31">
            <v>0</v>
          </cell>
          <cell r="AC31">
            <v>0</v>
          </cell>
        </row>
        <row r="32">
          <cell r="C32" t="str">
            <v>96S03</v>
          </cell>
          <cell r="D32" t="str">
            <v>96 EC  EMISSIONS (Stage 2)</v>
          </cell>
          <cell r="E32">
            <v>34912</v>
          </cell>
          <cell r="F32" t="str">
            <v>ABARRET1</v>
          </cell>
          <cell r="G32" t="str">
            <v>R AS  T</v>
          </cell>
          <cell r="H32">
            <v>9.2149999999999999</v>
          </cell>
          <cell r="I32">
            <v>37.06</v>
          </cell>
          <cell r="J32">
            <v>46.274999999999999</v>
          </cell>
          <cell r="K32">
            <v>0.28499999999999998</v>
          </cell>
          <cell r="L32">
            <v>6.54</v>
          </cell>
          <cell r="M32">
            <v>6.8250000000000002</v>
          </cell>
          <cell r="N32">
            <v>24</v>
          </cell>
          <cell r="O32">
            <v>302</v>
          </cell>
          <cell r="P32">
            <v>379.1</v>
          </cell>
          <cell r="Q32">
            <v>46.274999999999999</v>
          </cell>
          <cell r="R32">
            <v>0</v>
          </cell>
          <cell r="S32">
            <v>0</v>
          </cell>
          <cell r="T32">
            <v>0</v>
          </cell>
          <cell r="U32">
            <v>0</v>
          </cell>
          <cell r="V32">
            <v>0</v>
          </cell>
          <cell r="W32">
            <v>0</v>
          </cell>
          <cell r="X32">
            <v>0</v>
          </cell>
          <cell r="Y32">
            <v>0</v>
          </cell>
          <cell r="Z32">
            <v>0</v>
          </cell>
          <cell r="AA32">
            <v>0</v>
          </cell>
          <cell r="AB32">
            <v>0</v>
          </cell>
          <cell r="AC32">
            <v>0</v>
          </cell>
        </row>
        <row r="33">
          <cell r="C33" t="str">
            <v>96Y32</v>
          </cell>
          <cell r="D33" t="str">
            <v>ESSEX DUAL INDUCTION</v>
          </cell>
          <cell r="E33">
            <v>34912</v>
          </cell>
          <cell r="F33" t="str">
            <v>RDESAI</v>
          </cell>
          <cell r="G33" t="str">
            <v xml:space="preserve"> PAS  T</v>
          </cell>
          <cell r="H33">
            <v>93.135999999999996</v>
          </cell>
          <cell r="I33">
            <v>144.19300000000001</v>
          </cell>
          <cell r="J33">
            <v>237.32900000000001</v>
          </cell>
          <cell r="K33">
            <v>1.49</v>
          </cell>
          <cell r="L33">
            <v>9.0519999999999996</v>
          </cell>
          <cell r="M33">
            <v>10.542</v>
          </cell>
          <cell r="N33">
            <v>27.55</v>
          </cell>
          <cell r="O33">
            <v>70</v>
          </cell>
          <cell r="P33">
            <v>345.42099999999999</v>
          </cell>
          <cell r="Q33">
            <v>237.30600000000001</v>
          </cell>
          <cell r="R33">
            <v>2.3E-2</v>
          </cell>
          <cell r="S33">
            <v>0</v>
          </cell>
          <cell r="T33">
            <v>0</v>
          </cell>
          <cell r="U33">
            <v>0</v>
          </cell>
          <cell r="V33">
            <v>0</v>
          </cell>
          <cell r="W33">
            <v>0</v>
          </cell>
          <cell r="X33">
            <v>0</v>
          </cell>
          <cell r="Y33">
            <v>0</v>
          </cell>
          <cell r="Z33">
            <v>0</v>
          </cell>
          <cell r="AA33">
            <v>0</v>
          </cell>
          <cell r="AB33">
            <v>0</v>
          </cell>
          <cell r="AC33">
            <v>2.3E-2</v>
          </cell>
        </row>
        <row r="34">
          <cell r="C34" t="str">
            <v>96Y44</v>
          </cell>
          <cell r="D34" t="str">
            <v>4.6L/5.4L/6.8L CAPACITY</v>
          </cell>
          <cell r="E34">
            <v>34912</v>
          </cell>
          <cell r="F34" t="str">
            <v>DHAMMON8</v>
          </cell>
          <cell r="G34" t="str">
            <v xml:space="preserve"> PAS CT</v>
          </cell>
          <cell r="H34">
            <v>291.59800000000001</v>
          </cell>
          <cell r="I34">
            <v>838.596</v>
          </cell>
          <cell r="J34">
            <v>1130.194</v>
          </cell>
          <cell r="K34">
            <v>1.675</v>
          </cell>
          <cell r="L34">
            <v>24.484000000000002</v>
          </cell>
          <cell r="M34">
            <v>26.158999999999999</v>
          </cell>
          <cell r="N34">
            <v>110.6</v>
          </cell>
          <cell r="O34">
            <v>106.6</v>
          </cell>
          <cell r="P34">
            <v>1373.5530000000001</v>
          </cell>
          <cell r="Q34">
            <v>1129.9090000000001</v>
          </cell>
          <cell r="R34">
            <v>0.28499999999999998</v>
          </cell>
          <cell r="S34">
            <v>0</v>
          </cell>
          <cell r="T34">
            <v>0</v>
          </cell>
          <cell r="U34">
            <v>0</v>
          </cell>
          <cell r="V34">
            <v>0</v>
          </cell>
          <cell r="W34">
            <v>0</v>
          </cell>
          <cell r="X34">
            <v>0</v>
          </cell>
          <cell r="Y34">
            <v>0</v>
          </cell>
          <cell r="Z34">
            <v>0</v>
          </cell>
          <cell r="AA34">
            <v>0</v>
          </cell>
          <cell r="AB34">
            <v>0</v>
          </cell>
          <cell r="AC34">
            <v>0.28499999999999998</v>
          </cell>
        </row>
        <row r="35">
          <cell r="C35" t="str">
            <v>96Y45</v>
          </cell>
          <cell r="D35" t="str">
            <v>CLEAN AIR - F/S</v>
          </cell>
          <cell r="E35">
            <v>34912</v>
          </cell>
          <cell r="F35" t="str">
            <v>MDILS</v>
          </cell>
          <cell r="G35" t="str">
            <v>R AS  T</v>
          </cell>
          <cell r="H35">
            <v>23.135000000000002</v>
          </cell>
          <cell r="I35">
            <v>8.8889999999999993</v>
          </cell>
          <cell r="J35">
            <v>32.024000000000001</v>
          </cell>
          <cell r="K35">
            <v>0.55700000000000005</v>
          </cell>
          <cell r="L35">
            <v>0.999</v>
          </cell>
          <cell r="M35">
            <v>1.556</v>
          </cell>
          <cell r="N35">
            <v>5.8380000000000001</v>
          </cell>
          <cell r="O35">
            <v>55.1</v>
          </cell>
          <cell r="P35">
            <v>94.518000000000001</v>
          </cell>
          <cell r="Q35">
            <v>32.024000000000001</v>
          </cell>
          <cell r="R35">
            <v>0</v>
          </cell>
          <cell r="S35">
            <v>0</v>
          </cell>
          <cell r="T35">
            <v>0</v>
          </cell>
          <cell r="U35">
            <v>0</v>
          </cell>
          <cell r="V35">
            <v>0</v>
          </cell>
          <cell r="W35">
            <v>0</v>
          </cell>
          <cell r="X35">
            <v>0</v>
          </cell>
          <cell r="Y35">
            <v>0</v>
          </cell>
          <cell r="Z35">
            <v>0</v>
          </cell>
          <cell r="AA35">
            <v>0</v>
          </cell>
          <cell r="AB35">
            <v>0</v>
          </cell>
          <cell r="AC35">
            <v>0</v>
          </cell>
        </row>
        <row r="36">
          <cell r="C36" t="str">
            <v>97O54</v>
          </cell>
          <cell r="D36" t="str">
            <v>5.4L AXLE SIZE INCREASE</v>
          </cell>
          <cell r="E36">
            <v>35278</v>
          </cell>
          <cell r="F36" t="str">
            <v>WSEREMAK</v>
          </cell>
          <cell r="G36" t="str">
            <v xml:space="preserve">  AS  T</v>
          </cell>
          <cell r="H36">
            <v>15.52</v>
          </cell>
          <cell r="I36">
            <v>9.6989999999999998</v>
          </cell>
          <cell r="J36">
            <v>25.219000000000001</v>
          </cell>
          <cell r="K36">
            <v>0</v>
          </cell>
          <cell r="L36">
            <v>1.4</v>
          </cell>
          <cell r="M36">
            <v>1.4</v>
          </cell>
          <cell r="N36">
            <v>0</v>
          </cell>
          <cell r="O36">
            <v>0</v>
          </cell>
          <cell r="P36">
            <v>26.619</v>
          </cell>
          <cell r="Q36">
            <v>25.219000000000001</v>
          </cell>
          <cell r="R36">
            <v>0</v>
          </cell>
          <cell r="S36">
            <v>0</v>
          </cell>
          <cell r="T36">
            <v>0</v>
          </cell>
          <cell r="U36">
            <v>0</v>
          </cell>
          <cell r="V36">
            <v>0</v>
          </cell>
          <cell r="W36">
            <v>0</v>
          </cell>
          <cell r="X36">
            <v>0</v>
          </cell>
          <cell r="Y36">
            <v>0</v>
          </cell>
          <cell r="Z36">
            <v>0</v>
          </cell>
          <cell r="AA36">
            <v>0</v>
          </cell>
          <cell r="AB36">
            <v>0</v>
          </cell>
          <cell r="AC36">
            <v>0</v>
          </cell>
        </row>
        <row r="37">
          <cell r="C37" t="str">
            <v>97P09</v>
          </cell>
          <cell r="D37" t="str">
            <v>CAA - - CROSS VEHICLE</v>
          </cell>
          <cell r="E37">
            <v>35278</v>
          </cell>
          <cell r="F37" t="str">
            <v>MDILS</v>
          </cell>
          <cell r="G37" t="str">
            <v>R AS  T</v>
          </cell>
          <cell r="H37">
            <v>0.86099999999999999</v>
          </cell>
          <cell r="I37">
            <v>42.134</v>
          </cell>
          <cell r="J37">
            <v>42.994999999999997</v>
          </cell>
          <cell r="K37">
            <v>0</v>
          </cell>
          <cell r="L37">
            <v>0.94799999999999995</v>
          </cell>
          <cell r="M37">
            <v>0.94799999999999995</v>
          </cell>
          <cell r="N37">
            <v>0</v>
          </cell>
          <cell r="O37">
            <v>0</v>
          </cell>
          <cell r="P37">
            <v>43.942999999999998</v>
          </cell>
          <cell r="Q37">
            <v>42.448</v>
          </cell>
          <cell r="R37">
            <v>0.54700000000000004</v>
          </cell>
          <cell r="S37">
            <v>0</v>
          </cell>
          <cell r="T37">
            <v>0</v>
          </cell>
          <cell r="U37">
            <v>0</v>
          </cell>
          <cell r="V37">
            <v>0</v>
          </cell>
          <cell r="W37">
            <v>0</v>
          </cell>
          <cell r="X37">
            <v>0</v>
          </cell>
          <cell r="Y37">
            <v>0</v>
          </cell>
          <cell r="Z37">
            <v>0</v>
          </cell>
          <cell r="AA37">
            <v>0</v>
          </cell>
          <cell r="AB37">
            <v>0</v>
          </cell>
          <cell r="AC37">
            <v>0.54700000000000004</v>
          </cell>
        </row>
        <row r="38">
          <cell r="C38" t="str">
            <v>97P15</v>
          </cell>
          <cell r="D38" t="str">
            <v>P/T COST REDUCTIONS</v>
          </cell>
          <cell r="E38">
            <v>35278</v>
          </cell>
          <cell r="F38" t="str">
            <v>DADDISON</v>
          </cell>
          <cell r="G38" t="str">
            <v xml:space="preserve">  AS  T</v>
          </cell>
          <cell r="H38">
            <v>3.903</v>
          </cell>
          <cell r="I38">
            <v>1.131</v>
          </cell>
          <cell r="J38">
            <v>5.0339999999999998</v>
          </cell>
          <cell r="K38">
            <v>0.44700000000000001</v>
          </cell>
          <cell r="L38">
            <v>0.14799999999999999</v>
          </cell>
          <cell r="M38">
            <v>0.59499999999999997</v>
          </cell>
          <cell r="N38">
            <v>1.7999999999999999E-2</v>
          </cell>
          <cell r="O38">
            <v>0</v>
          </cell>
          <cell r="P38">
            <v>5.6470000000000002</v>
          </cell>
          <cell r="Q38">
            <v>5.0119999999999996</v>
          </cell>
          <cell r="R38">
            <v>2.1999999999999999E-2</v>
          </cell>
          <cell r="S38">
            <v>0</v>
          </cell>
          <cell r="T38">
            <v>0</v>
          </cell>
          <cell r="U38">
            <v>0</v>
          </cell>
          <cell r="V38">
            <v>0</v>
          </cell>
          <cell r="W38">
            <v>0</v>
          </cell>
          <cell r="X38">
            <v>0</v>
          </cell>
          <cell r="Y38">
            <v>0</v>
          </cell>
          <cell r="Z38">
            <v>0</v>
          </cell>
          <cell r="AA38">
            <v>0</v>
          </cell>
          <cell r="AB38">
            <v>0</v>
          </cell>
          <cell r="AC38">
            <v>2.1999999999999999E-2</v>
          </cell>
        </row>
        <row r="39">
          <cell r="C39" t="str">
            <v>97P28</v>
          </cell>
          <cell r="D39" t="str">
            <v>POWERTRAIN</v>
          </cell>
          <cell r="E39">
            <v>35278</v>
          </cell>
          <cell r="F39" t="str">
            <v>TOOLING</v>
          </cell>
          <cell r="G39" t="str">
            <v xml:space="preserve">  AS  T</v>
          </cell>
          <cell r="H39">
            <v>0</v>
          </cell>
          <cell r="I39">
            <v>0</v>
          </cell>
          <cell r="J39">
            <v>0</v>
          </cell>
          <cell r="K39">
            <v>0</v>
          </cell>
          <cell r="L39">
            <v>0</v>
          </cell>
          <cell r="M39">
            <v>0</v>
          </cell>
          <cell r="N39">
            <v>0</v>
          </cell>
          <cell r="O39">
            <v>0</v>
          </cell>
          <cell r="P39">
            <v>0</v>
          </cell>
          <cell r="Q39">
            <v>0</v>
          </cell>
          <cell r="R39">
            <v>0</v>
          </cell>
          <cell r="S39">
            <v>0</v>
          </cell>
          <cell r="T39">
            <v>0</v>
          </cell>
          <cell r="U39">
            <v>0</v>
          </cell>
          <cell r="V39">
            <v>0</v>
          </cell>
          <cell r="W39">
            <v>0</v>
          </cell>
          <cell r="X39">
            <v>0</v>
          </cell>
          <cell r="Y39">
            <v>0</v>
          </cell>
          <cell r="Z39">
            <v>0</v>
          </cell>
          <cell r="AA39">
            <v>0</v>
          </cell>
          <cell r="AB39">
            <v>0</v>
          </cell>
          <cell r="AC39">
            <v>0</v>
          </cell>
        </row>
        <row r="40">
          <cell r="C40" t="str">
            <v>97P35</v>
          </cell>
          <cell r="D40" t="str">
            <v>Powertrain MPIF</v>
          </cell>
          <cell r="E40">
            <v>35309</v>
          </cell>
          <cell r="F40" t="str">
            <v>DADDISON</v>
          </cell>
          <cell r="G40" t="str">
            <v xml:space="preserve">  AS  T</v>
          </cell>
          <cell r="H40">
            <v>-0.28699999999999998</v>
          </cell>
          <cell r="I40">
            <v>0.51400000000000001</v>
          </cell>
          <cell r="J40">
            <v>0.22700000000000001</v>
          </cell>
          <cell r="K40">
            <v>0.29199999999999998</v>
          </cell>
          <cell r="L40">
            <v>0.191</v>
          </cell>
          <cell r="M40">
            <v>0.48299999999999998</v>
          </cell>
          <cell r="N40">
            <v>0</v>
          </cell>
          <cell r="O40">
            <v>0</v>
          </cell>
          <cell r="P40">
            <v>0.71</v>
          </cell>
          <cell r="Q40">
            <v>0.22700000000000001</v>
          </cell>
          <cell r="R40">
            <v>0</v>
          </cell>
          <cell r="S40">
            <v>0</v>
          </cell>
          <cell r="T40">
            <v>0</v>
          </cell>
          <cell r="U40">
            <v>0</v>
          </cell>
          <cell r="V40">
            <v>0</v>
          </cell>
          <cell r="W40">
            <v>0</v>
          </cell>
          <cell r="X40">
            <v>0</v>
          </cell>
          <cell r="Y40">
            <v>0</v>
          </cell>
          <cell r="Z40">
            <v>0</v>
          </cell>
          <cell r="AA40">
            <v>0</v>
          </cell>
          <cell r="AB40">
            <v>0</v>
          </cell>
          <cell r="AC40">
            <v>0</v>
          </cell>
        </row>
        <row r="41">
          <cell r="C41" t="str">
            <v>97P43</v>
          </cell>
          <cell r="D41" t="str">
            <v>4.6/5.4/6.8L 1997 Launch</v>
          </cell>
          <cell r="E41">
            <v>35339</v>
          </cell>
          <cell r="F41" t="str">
            <v>DHAMMON8</v>
          </cell>
          <cell r="G41" t="str">
            <v xml:space="preserve">  AS  T</v>
          </cell>
          <cell r="H41">
            <v>2.4769999999999999</v>
          </cell>
          <cell r="I41">
            <v>6.5259999999999998</v>
          </cell>
          <cell r="J41">
            <v>9.0030000000000001</v>
          </cell>
          <cell r="K41">
            <v>1.026</v>
          </cell>
          <cell r="L41">
            <v>0.30299999999999999</v>
          </cell>
          <cell r="M41">
            <v>1.329</v>
          </cell>
          <cell r="N41">
            <v>0</v>
          </cell>
          <cell r="O41">
            <v>0</v>
          </cell>
          <cell r="P41">
            <v>10.332000000000001</v>
          </cell>
          <cell r="Q41">
            <v>8.6660000000000004</v>
          </cell>
          <cell r="R41">
            <v>0.33700000000000002</v>
          </cell>
          <cell r="S41">
            <v>0</v>
          </cell>
          <cell r="T41">
            <v>0</v>
          </cell>
          <cell r="U41">
            <v>0</v>
          </cell>
          <cell r="V41">
            <v>0</v>
          </cell>
          <cell r="W41">
            <v>0</v>
          </cell>
          <cell r="X41">
            <v>0</v>
          </cell>
          <cell r="Y41">
            <v>0</v>
          </cell>
          <cell r="Z41">
            <v>0</v>
          </cell>
          <cell r="AA41">
            <v>0</v>
          </cell>
          <cell r="AB41">
            <v>0</v>
          </cell>
          <cell r="AC41">
            <v>0.33700000000000002</v>
          </cell>
        </row>
        <row r="42">
          <cell r="C42" t="str">
            <v>97P44</v>
          </cell>
          <cell r="D42" t="str">
            <v>5.4L NGV</v>
          </cell>
          <cell r="E42">
            <v>35278</v>
          </cell>
          <cell r="F42" t="str">
            <v>JEPPERSO</v>
          </cell>
          <cell r="G42" t="str">
            <v xml:space="preserve">  AS  T</v>
          </cell>
          <cell r="H42">
            <v>9.4019999999999992</v>
          </cell>
          <cell r="I42">
            <v>4.835</v>
          </cell>
          <cell r="J42">
            <v>14.237</v>
          </cell>
          <cell r="K42">
            <v>0.36199999999999999</v>
          </cell>
          <cell r="L42">
            <v>0.30299999999999999</v>
          </cell>
          <cell r="M42">
            <v>0.66500000000000004</v>
          </cell>
          <cell r="N42">
            <v>0.86899999999999999</v>
          </cell>
          <cell r="O42">
            <v>0</v>
          </cell>
          <cell r="P42">
            <v>15.771000000000001</v>
          </cell>
          <cell r="Q42">
            <v>14.222</v>
          </cell>
          <cell r="R42">
            <v>1.4999999999999999E-2</v>
          </cell>
          <cell r="S42">
            <v>0</v>
          </cell>
          <cell r="T42">
            <v>0</v>
          </cell>
          <cell r="U42">
            <v>0</v>
          </cell>
          <cell r="V42">
            <v>0</v>
          </cell>
          <cell r="W42">
            <v>0</v>
          </cell>
          <cell r="X42">
            <v>0</v>
          </cell>
          <cell r="Y42">
            <v>0</v>
          </cell>
          <cell r="Z42">
            <v>0</v>
          </cell>
          <cell r="AA42">
            <v>0</v>
          </cell>
          <cell r="AB42">
            <v>0</v>
          </cell>
          <cell r="AC42">
            <v>1.4999999999999999E-2</v>
          </cell>
        </row>
        <row r="43">
          <cell r="C43" t="str">
            <v>97P54</v>
          </cell>
          <cell r="D43" t="str">
            <v>2.5/3.0L Cyl Hd - Src to NEMAK</v>
          </cell>
          <cell r="E43">
            <v>35527</v>
          </cell>
          <cell r="F43" t="str">
            <v>JZABRISK</v>
          </cell>
          <cell r="G43" t="str">
            <v xml:space="preserve">  AS  T</v>
          </cell>
          <cell r="H43">
            <v>9.1059999999999999</v>
          </cell>
          <cell r="I43">
            <v>8.7349999999999994</v>
          </cell>
          <cell r="J43">
            <v>17.841000000000001</v>
          </cell>
          <cell r="K43">
            <v>0</v>
          </cell>
          <cell r="L43">
            <v>0.32600000000000001</v>
          </cell>
          <cell r="M43">
            <v>0.32600000000000001</v>
          </cell>
          <cell r="N43">
            <v>0</v>
          </cell>
          <cell r="O43">
            <v>0</v>
          </cell>
          <cell r="P43">
            <v>18.167000000000002</v>
          </cell>
          <cell r="Q43">
            <v>17.841000000000001</v>
          </cell>
          <cell r="R43">
            <v>0</v>
          </cell>
          <cell r="S43">
            <v>0</v>
          </cell>
          <cell r="T43">
            <v>0</v>
          </cell>
          <cell r="U43">
            <v>0</v>
          </cell>
          <cell r="V43">
            <v>0</v>
          </cell>
          <cell r="W43">
            <v>0</v>
          </cell>
          <cell r="X43">
            <v>0</v>
          </cell>
          <cell r="Y43">
            <v>0</v>
          </cell>
          <cell r="Z43">
            <v>0</v>
          </cell>
          <cell r="AA43">
            <v>0</v>
          </cell>
          <cell r="AB43">
            <v>0</v>
          </cell>
          <cell r="AC43">
            <v>0</v>
          </cell>
        </row>
        <row r="44">
          <cell r="C44" t="str">
            <v>97Q86</v>
          </cell>
          <cell r="D44" t="str">
            <v>97.5 4R70W CAPACITY EXPANSION</v>
          </cell>
          <cell r="E44">
            <v>35431</v>
          </cell>
          <cell r="F44" t="str">
            <v>JWHEELER</v>
          </cell>
          <cell r="G44" t="str">
            <v xml:space="preserve"> PAS CT</v>
          </cell>
          <cell r="H44">
            <v>28.277000000000001</v>
          </cell>
          <cell r="I44">
            <v>102.971</v>
          </cell>
          <cell r="J44">
            <v>131.24799999999999</v>
          </cell>
          <cell r="K44">
            <v>0</v>
          </cell>
          <cell r="L44">
            <v>6.8890000000000002</v>
          </cell>
          <cell r="M44">
            <v>6.8890000000000002</v>
          </cell>
          <cell r="N44">
            <v>11</v>
          </cell>
          <cell r="O44">
            <v>0</v>
          </cell>
          <cell r="P44">
            <v>149.137</v>
          </cell>
          <cell r="Q44">
            <v>131.238</v>
          </cell>
          <cell r="R44">
            <v>0.01</v>
          </cell>
          <cell r="S44">
            <v>0</v>
          </cell>
          <cell r="T44">
            <v>0</v>
          </cell>
          <cell r="U44">
            <v>0</v>
          </cell>
          <cell r="V44">
            <v>0</v>
          </cell>
          <cell r="W44">
            <v>0</v>
          </cell>
          <cell r="X44">
            <v>0</v>
          </cell>
          <cell r="Y44">
            <v>0</v>
          </cell>
          <cell r="Z44">
            <v>0</v>
          </cell>
          <cell r="AA44">
            <v>0</v>
          </cell>
          <cell r="AB44">
            <v>0</v>
          </cell>
          <cell r="AC44">
            <v>0.01</v>
          </cell>
        </row>
        <row r="45">
          <cell r="C45" t="str">
            <v>98P05</v>
          </cell>
          <cell r="D45" t="str">
            <v>CROSS VEHICLE EMISSIONS</v>
          </cell>
          <cell r="E45">
            <v>35643</v>
          </cell>
          <cell r="F45" t="str">
            <v>MDILS</v>
          </cell>
          <cell r="G45" t="str">
            <v>R  S  T</v>
          </cell>
          <cell r="H45">
            <v>0</v>
          </cell>
          <cell r="I45">
            <v>0.04</v>
          </cell>
          <cell r="J45">
            <v>0.04</v>
          </cell>
          <cell r="K45">
            <v>0</v>
          </cell>
          <cell r="L45">
            <v>0</v>
          </cell>
          <cell r="M45">
            <v>0</v>
          </cell>
          <cell r="N45">
            <v>0</v>
          </cell>
          <cell r="O45">
            <v>0</v>
          </cell>
          <cell r="P45">
            <v>0.04</v>
          </cell>
          <cell r="Q45">
            <v>0.04</v>
          </cell>
          <cell r="R45">
            <v>0</v>
          </cell>
          <cell r="S45">
            <v>0</v>
          </cell>
          <cell r="T45">
            <v>0</v>
          </cell>
          <cell r="U45">
            <v>0</v>
          </cell>
          <cell r="V45">
            <v>0</v>
          </cell>
          <cell r="W45">
            <v>0</v>
          </cell>
          <cell r="X45">
            <v>0</v>
          </cell>
          <cell r="Y45">
            <v>0</v>
          </cell>
          <cell r="Z45">
            <v>0</v>
          </cell>
          <cell r="AA45">
            <v>0</v>
          </cell>
          <cell r="AB45">
            <v>0</v>
          </cell>
          <cell r="AC45">
            <v>0</v>
          </cell>
        </row>
        <row r="46">
          <cell r="C46" t="str">
            <v>98P09</v>
          </cell>
          <cell r="D46" t="str">
            <v>CAA- CROSS VEHICLE</v>
          </cell>
          <cell r="E46">
            <v>35643</v>
          </cell>
          <cell r="F46" t="str">
            <v>MDILS</v>
          </cell>
          <cell r="G46" t="str">
            <v>R AS  T</v>
          </cell>
          <cell r="H46">
            <v>0.63300000000000001</v>
          </cell>
          <cell r="I46">
            <v>74.001999999999995</v>
          </cell>
          <cell r="J46">
            <v>74.635000000000005</v>
          </cell>
          <cell r="K46">
            <v>0</v>
          </cell>
          <cell r="L46">
            <v>13.036</v>
          </cell>
          <cell r="M46">
            <v>13.036</v>
          </cell>
          <cell r="N46">
            <v>5</v>
          </cell>
          <cell r="O46">
            <v>0</v>
          </cell>
          <cell r="P46">
            <v>92.671000000000006</v>
          </cell>
          <cell r="Q46">
            <v>74.534999999999997</v>
          </cell>
          <cell r="R46">
            <v>0.1</v>
          </cell>
          <cell r="S46">
            <v>0</v>
          </cell>
          <cell r="T46">
            <v>0</v>
          </cell>
          <cell r="U46">
            <v>0</v>
          </cell>
          <cell r="V46">
            <v>0</v>
          </cell>
          <cell r="W46">
            <v>0</v>
          </cell>
          <cell r="X46">
            <v>0</v>
          </cell>
          <cell r="Y46">
            <v>0</v>
          </cell>
          <cell r="Z46">
            <v>0</v>
          </cell>
          <cell r="AA46">
            <v>0</v>
          </cell>
          <cell r="AB46">
            <v>0</v>
          </cell>
          <cell r="AC46">
            <v>0.1</v>
          </cell>
        </row>
        <row r="47">
          <cell r="C47" t="str">
            <v>98P15</v>
          </cell>
          <cell r="D47" t="str">
            <v>P/T COST REDUCTIONS</v>
          </cell>
          <cell r="E47">
            <v>35643</v>
          </cell>
          <cell r="F47" t="str">
            <v>DCHARLT2</v>
          </cell>
          <cell r="G47" t="str">
            <v>R AS  T</v>
          </cell>
          <cell r="H47">
            <v>5.3860000000000001</v>
          </cell>
          <cell r="I47">
            <v>0.94099999999999995</v>
          </cell>
          <cell r="J47">
            <v>6.327</v>
          </cell>
          <cell r="K47">
            <v>0.20599999999999999</v>
          </cell>
          <cell r="L47">
            <v>0.70699999999999996</v>
          </cell>
          <cell r="M47">
            <v>0.91300000000000003</v>
          </cell>
          <cell r="N47">
            <v>0.32100000000000001</v>
          </cell>
          <cell r="O47">
            <v>0</v>
          </cell>
          <cell r="P47">
            <v>7.5609999999999999</v>
          </cell>
          <cell r="Q47">
            <v>6.3230000000000004</v>
          </cell>
          <cell r="R47">
            <v>4.0000000000000001E-3</v>
          </cell>
          <cell r="S47">
            <v>0</v>
          </cell>
          <cell r="T47">
            <v>0</v>
          </cell>
          <cell r="U47">
            <v>0</v>
          </cell>
          <cell r="V47">
            <v>0</v>
          </cell>
          <cell r="W47">
            <v>0</v>
          </cell>
          <cell r="X47">
            <v>0</v>
          </cell>
          <cell r="Y47">
            <v>0</v>
          </cell>
          <cell r="Z47">
            <v>0</v>
          </cell>
          <cell r="AA47">
            <v>0</v>
          </cell>
          <cell r="AB47">
            <v>0</v>
          </cell>
          <cell r="AC47">
            <v>4.0000000000000001E-3</v>
          </cell>
        </row>
        <row r="48">
          <cell r="C48" t="str">
            <v>98P35</v>
          </cell>
          <cell r="D48" t="str">
            <v>MPIF--POWERTRAIN</v>
          </cell>
          <cell r="E48">
            <v>35643</v>
          </cell>
          <cell r="F48" t="str">
            <v>EBRUMO</v>
          </cell>
          <cell r="G48" t="str">
            <v xml:space="preserve">  AS  T</v>
          </cell>
          <cell r="H48">
            <v>0.56799999999999995</v>
          </cell>
          <cell r="I48">
            <v>0</v>
          </cell>
          <cell r="J48">
            <v>0.56799999999999995</v>
          </cell>
          <cell r="K48">
            <v>0.20799999999999999</v>
          </cell>
          <cell r="L48">
            <v>1.6E-2</v>
          </cell>
          <cell r="M48">
            <v>0.224</v>
          </cell>
          <cell r="N48">
            <v>0</v>
          </cell>
          <cell r="O48">
            <v>0</v>
          </cell>
          <cell r="P48">
            <v>0.79200000000000004</v>
          </cell>
          <cell r="Q48">
            <v>0.56100000000000005</v>
          </cell>
          <cell r="R48">
            <v>7.0000000000000001E-3</v>
          </cell>
          <cell r="S48">
            <v>0</v>
          </cell>
          <cell r="T48">
            <v>0</v>
          </cell>
          <cell r="U48">
            <v>0</v>
          </cell>
          <cell r="V48">
            <v>0</v>
          </cell>
          <cell r="W48">
            <v>0</v>
          </cell>
          <cell r="X48">
            <v>0</v>
          </cell>
          <cell r="Y48">
            <v>0</v>
          </cell>
          <cell r="Z48">
            <v>0</v>
          </cell>
          <cell r="AA48">
            <v>0</v>
          </cell>
          <cell r="AB48">
            <v>0</v>
          </cell>
          <cell r="AC48">
            <v>7.0000000000000001E-3</v>
          </cell>
        </row>
        <row r="49">
          <cell r="C49" t="str">
            <v>98P82</v>
          </cell>
          <cell r="D49" t="str">
            <v>98 AX4N/S NEEDLE BEARINGS (CAF</v>
          </cell>
          <cell r="E49">
            <v>35643</v>
          </cell>
          <cell r="F49" t="str">
            <v>JWHEELER</v>
          </cell>
          <cell r="G49" t="str">
            <v>R AS  T</v>
          </cell>
          <cell r="H49">
            <v>0.34799999999999998</v>
          </cell>
          <cell r="I49">
            <v>0.314</v>
          </cell>
          <cell r="J49">
            <v>0.66200000000000003</v>
          </cell>
          <cell r="K49">
            <v>0</v>
          </cell>
          <cell r="L49">
            <v>0.223</v>
          </cell>
          <cell r="M49">
            <v>0.223</v>
          </cell>
          <cell r="N49">
            <v>0</v>
          </cell>
          <cell r="O49">
            <v>0</v>
          </cell>
          <cell r="P49">
            <v>0.88500000000000001</v>
          </cell>
          <cell r="Q49">
            <v>0.66200000000000003</v>
          </cell>
          <cell r="R49">
            <v>0</v>
          </cell>
          <cell r="S49">
            <v>0</v>
          </cell>
          <cell r="T49">
            <v>0</v>
          </cell>
          <cell r="U49">
            <v>0</v>
          </cell>
          <cell r="V49">
            <v>0</v>
          </cell>
          <cell r="W49">
            <v>0</v>
          </cell>
          <cell r="X49">
            <v>0</v>
          </cell>
          <cell r="Y49">
            <v>0</v>
          </cell>
          <cell r="Z49">
            <v>0</v>
          </cell>
          <cell r="AA49">
            <v>0</v>
          </cell>
          <cell r="AB49">
            <v>0</v>
          </cell>
          <cell r="AC49">
            <v>0</v>
          </cell>
        </row>
        <row r="50">
          <cell r="C50" t="str">
            <v>98P85</v>
          </cell>
          <cell r="D50" t="str">
            <v>4R70W QUALITY UPGRADE</v>
          </cell>
          <cell r="E50">
            <v>35643</v>
          </cell>
          <cell r="F50" t="str">
            <v>JWHEELER</v>
          </cell>
          <cell r="G50" t="str">
            <v xml:space="preserve">  AS  T</v>
          </cell>
          <cell r="H50">
            <v>0.83099999999999996</v>
          </cell>
          <cell r="I50">
            <v>2.7069999999999999</v>
          </cell>
          <cell r="J50">
            <v>3.5379999999999998</v>
          </cell>
          <cell r="K50">
            <v>0</v>
          </cell>
          <cell r="L50">
            <v>0.47</v>
          </cell>
          <cell r="M50">
            <v>0.47</v>
          </cell>
          <cell r="N50">
            <v>0.108</v>
          </cell>
          <cell r="O50">
            <v>0</v>
          </cell>
          <cell r="P50">
            <v>4.1159999999999997</v>
          </cell>
          <cell r="Q50">
            <v>3.524</v>
          </cell>
          <cell r="R50">
            <v>1.4E-2</v>
          </cell>
          <cell r="S50">
            <v>0</v>
          </cell>
          <cell r="T50">
            <v>0</v>
          </cell>
          <cell r="U50">
            <v>0</v>
          </cell>
          <cell r="V50">
            <v>0</v>
          </cell>
          <cell r="W50">
            <v>0</v>
          </cell>
          <cell r="X50">
            <v>0</v>
          </cell>
          <cell r="Y50">
            <v>0</v>
          </cell>
          <cell r="Z50">
            <v>0</v>
          </cell>
          <cell r="AA50">
            <v>0</v>
          </cell>
          <cell r="AB50">
            <v>0</v>
          </cell>
          <cell r="AC50">
            <v>1.4E-2</v>
          </cell>
        </row>
        <row r="51">
          <cell r="C51" t="str">
            <v>98P86</v>
          </cell>
          <cell r="D51" t="str">
            <v>E4OD GROB Clutch (CAFÉ)</v>
          </cell>
          <cell r="E51">
            <v>35646</v>
          </cell>
          <cell r="F51" t="str">
            <v>JWHEELER</v>
          </cell>
          <cell r="G51" t="str">
            <v>R AS  T</v>
          </cell>
          <cell r="H51">
            <v>2.95</v>
          </cell>
          <cell r="I51">
            <v>1.393</v>
          </cell>
          <cell r="J51">
            <v>4.343</v>
          </cell>
          <cell r="K51">
            <v>0</v>
          </cell>
          <cell r="L51">
            <v>0.107</v>
          </cell>
          <cell r="M51">
            <v>0.107</v>
          </cell>
          <cell r="N51">
            <v>9.4E-2</v>
          </cell>
          <cell r="O51">
            <v>0</v>
          </cell>
          <cell r="P51">
            <v>4.5439999999999996</v>
          </cell>
          <cell r="Q51">
            <v>4.34</v>
          </cell>
          <cell r="R51">
            <v>3.0000000000000001E-3</v>
          </cell>
          <cell r="S51">
            <v>0</v>
          </cell>
          <cell r="T51">
            <v>0</v>
          </cell>
          <cell r="U51">
            <v>0</v>
          </cell>
          <cell r="V51">
            <v>0</v>
          </cell>
          <cell r="W51">
            <v>0</v>
          </cell>
          <cell r="X51">
            <v>0</v>
          </cell>
          <cell r="Y51">
            <v>0</v>
          </cell>
          <cell r="Z51">
            <v>0</v>
          </cell>
          <cell r="AA51">
            <v>0</v>
          </cell>
          <cell r="AB51">
            <v>0</v>
          </cell>
          <cell r="AC51">
            <v>3.0000000000000001E-3</v>
          </cell>
        </row>
        <row r="52">
          <cell r="C52" t="str">
            <v>98Q06</v>
          </cell>
          <cell r="D52" t="str">
            <v>FOUNDRY</v>
          </cell>
          <cell r="E52">
            <v>35855</v>
          </cell>
          <cell r="F52" t="str">
            <v>RDENNIS4</v>
          </cell>
          <cell r="G52" t="str">
            <v xml:space="preserve">  AS  T</v>
          </cell>
          <cell r="H52">
            <v>0</v>
          </cell>
          <cell r="I52">
            <v>0</v>
          </cell>
          <cell r="J52">
            <v>0</v>
          </cell>
          <cell r="K52">
            <v>0.43099999999999999</v>
          </cell>
          <cell r="L52">
            <v>0</v>
          </cell>
          <cell r="M52">
            <v>0.43099999999999999</v>
          </cell>
          <cell r="N52">
            <v>0</v>
          </cell>
          <cell r="O52">
            <v>0</v>
          </cell>
          <cell r="P52">
            <v>0.43099999999999999</v>
          </cell>
          <cell r="Q52">
            <v>0</v>
          </cell>
          <cell r="R52">
            <v>0</v>
          </cell>
          <cell r="S52">
            <v>0</v>
          </cell>
          <cell r="T52">
            <v>0</v>
          </cell>
          <cell r="U52">
            <v>0</v>
          </cell>
          <cell r="V52">
            <v>0</v>
          </cell>
          <cell r="W52">
            <v>0</v>
          </cell>
          <cell r="X52">
            <v>0</v>
          </cell>
          <cell r="Y52">
            <v>0</v>
          </cell>
          <cell r="Z52">
            <v>0</v>
          </cell>
          <cell r="AA52">
            <v>0</v>
          </cell>
          <cell r="AB52">
            <v>0</v>
          </cell>
          <cell r="AC52">
            <v>0</v>
          </cell>
        </row>
        <row r="53">
          <cell r="C53" t="str">
            <v>99438</v>
          </cell>
          <cell r="D53" t="str">
            <v>1999 3.8L/4.2L IMPROVEMENTS</v>
          </cell>
          <cell r="E53">
            <v>36008</v>
          </cell>
          <cell r="F53" t="str">
            <v>EWRIGHT</v>
          </cell>
          <cell r="G53" t="str">
            <v xml:space="preserve"> PAS  T</v>
          </cell>
          <cell r="H53">
            <v>38.527999999999999</v>
          </cell>
          <cell r="I53">
            <v>11.324</v>
          </cell>
          <cell r="J53">
            <v>49.851999999999997</v>
          </cell>
          <cell r="K53">
            <v>0</v>
          </cell>
          <cell r="L53">
            <v>4.6589999999999998</v>
          </cell>
          <cell r="M53">
            <v>4.6589999999999998</v>
          </cell>
          <cell r="N53">
            <v>6.6</v>
          </cell>
          <cell r="O53">
            <v>46.1</v>
          </cell>
          <cell r="P53">
            <v>107.211</v>
          </cell>
          <cell r="Q53">
            <v>49.448</v>
          </cell>
          <cell r="R53">
            <v>0.40400000000000003</v>
          </cell>
          <cell r="S53">
            <v>0</v>
          </cell>
          <cell r="T53">
            <v>0</v>
          </cell>
          <cell r="U53">
            <v>0</v>
          </cell>
          <cell r="V53">
            <v>0</v>
          </cell>
          <cell r="W53">
            <v>0</v>
          </cell>
          <cell r="X53">
            <v>0</v>
          </cell>
          <cell r="Y53">
            <v>0</v>
          </cell>
          <cell r="Z53">
            <v>0</v>
          </cell>
          <cell r="AA53">
            <v>0</v>
          </cell>
          <cell r="AB53">
            <v>0</v>
          </cell>
          <cell r="AC53">
            <v>0.40400000000000003</v>
          </cell>
        </row>
        <row r="54">
          <cell r="C54" t="str">
            <v>99481</v>
          </cell>
          <cell r="D54" t="str">
            <v>AX4S UPGRADES</v>
          </cell>
          <cell r="E54">
            <v>36192</v>
          </cell>
          <cell r="F54" t="str">
            <v>JRYAN10</v>
          </cell>
          <cell r="G54" t="str">
            <v xml:space="preserve"> PAS  T</v>
          </cell>
          <cell r="H54">
            <v>1.8959999999999999</v>
          </cell>
          <cell r="I54">
            <v>2.544</v>
          </cell>
          <cell r="J54">
            <v>4.4400000000000004</v>
          </cell>
          <cell r="K54">
            <v>0</v>
          </cell>
          <cell r="L54">
            <v>0.106</v>
          </cell>
          <cell r="M54">
            <v>0.106</v>
          </cell>
          <cell r="N54">
            <v>0.5</v>
          </cell>
          <cell r="O54">
            <v>1.3</v>
          </cell>
          <cell r="P54">
            <v>6.3460000000000001</v>
          </cell>
          <cell r="Q54">
            <v>3.9049999999999998</v>
          </cell>
          <cell r="R54">
            <v>0.53500000000000003</v>
          </cell>
          <cell r="S54">
            <v>0</v>
          </cell>
          <cell r="T54">
            <v>0</v>
          </cell>
          <cell r="U54">
            <v>0</v>
          </cell>
          <cell r="V54">
            <v>0</v>
          </cell>
          <cell r="W54">
            <v>0</v>
          </cell>
          <cell r="X54">
            <v>0</v>
          </cell>
          <cell r="Y54">
            <v>0</v>
          </cell>
          <cell r="Z54">
            <v>0</v>
          </cell>
          <cell r="AA54">
            <v>0</v>
          </cell>
          <cell r="AB54">
            <v>0</v>
          </cell>
          <cell r="AC54">
            <v>0.53500000000000003</v>
          </cell>
        </row>
        <row r="55">
          <cell r="C55" t="str">
            <v>99F56</v>
          </cell>
          <cell r="D55" t="str">
            <v>DEW98 3.9L V8</v>
          </cell>
          <cell r="E55">
            <v>36252</v>
          </cell>
          <cell r="F55" t="str">
            <v>GBECHARD</v>
          </cell>
          <cell r="G55" t="str">
            <v xml:space="preserve"> PASV T</v>
          </cell>
          <cell r="H55">
            <v>62.52</v>
          </cell>
          <cell r="I55">
            <v>136.31200000000001</v>
          </cell>
          <cell r="J55">
            <v>198.83199999999999</v>
          </cell>
          <cell r="K55">
            <v>0</v>
          </cell>
          <cell r="L55">
            <v>7.3319999999999999</v>
          </cell>
          <cell r="M55">
            <v>7.3319999999999999</v>
          </cell>
          <cell r="N55">
            <v>23.5</v>
          </cell>
          <cell r="O55">
            <v>46</v>
          </cell>
          <cell r="P55">
            <v>275.66399999999999</v>
          </cell>
          <cell r="Q55">
            <v>194.846</v>
          </cell>
          <cell r="R55">
            <v>3.9860000000000002</v>
          </cell>
          <cell r="S55">
            <v>0</v>
          </cell>
          <cell r="T55">
            <v>0</v>
          </cell>
          <cell r="U55">
            <v>0</v>
          </cell>
          <cell r="V55">
            <v>0</v>
          </cell>
          <cell r="W55">
            <v>0</v>
          </cell>
          <cell r="X55">
            <v>0</v>
          </cell>
          <cell r="Y55">
            <v>0</v>
          </cell>
          <cell r="Z55">
            <v>0</v>
          </cell>
          <cell r="AA55">
            <v>0</v>
          </cell>
          <cell r="AB55">
            <v>0</v>
          </cell>
          <cell r="AC55">
            <v>3.9860000000000002</v>
          </cell>
        </row>
        <row r="56">
          <cell r="C56" t="str">
            <v>99F81</v>
          </cell>
          <cell r="D56" t="str">
            <v>5R55N/W/4R70W-(F)  5R55N-(T)</v>
          </cell>
          <cell r="E56">
            <v>36241</v>
          </cell>
          <cell r="F56" t="str">
            <v>DLUKAS1</v>
          </cell>
          <cell r="G56" t="str">
            <v xml:space="preserve"> PAS  T</v>
          </cell>
          <cell r="H56">
            <v>51.61</v>
          </cell>
          <cell r="I56">
            <v>94.14</v>
          </cell>
          <cell r="J56">
            <v>145.75</v>
          </cell>
          <cell r="K56">
            <v>0</v>
          </cell>
          <cell r="L56">
            <v>6.0949999999999998</v>
          </cell>
          <cell r="M56">
            <v>6.0949999999999998</v>
          </cell>
          <cell r="N56">
            <v>19.5</v>
          </cell>
          <cell r="O56">
            <v>106</v>
          </cell>
          <cell r="P56">
            <v>277.34500000000003</v>
          </cell>
          <cell r="Q56">
            <v>136.30699999999999</v>
          </cell>
          <cell r="R56">
            <v>9.4429999999999996</v>
          </cell>
          <cell r="S56">
            <v>0</v>
          </cell>
          <cell r="T56">
            <v>0</v>
          </cell>
          <cell r="U56">
            <v>0</v>
          </cell>
          <cell r="V56">
            <v>0</v>
          </cell>
          <cell r="W56">
            <v>0</v>
          </cell>
          <cell r="X56">
            <v>0</v>
          </cell>
          <cell r="Y56">
            <v>0</v>
          </cell>
          <cell r="Z56">
            <v>0</v>
          </cell>
          <cell r="AA56">
            <v>0</v>
          </cell>
          <cell r="AB56">
            <v>0</v>
          </cell>
          <cell r="AC56">
            <v>9.4429999999999996</v>
          </cell>
        </row>
        <row r="57">
          <cell r="C57" t="str">
            <v>99P15</v>
          </cell>
          <cell r="D57" t="str">
            <v>Powertrain Cost Reductions</v>
          </cell>
          <cell r="E57">
            <v>36342</v>
          </cell>
          <cell r="F57" t="str">
            <v>DCHARLT2</v>
          </cell>
          <cell r="G57" t="str">
            <v xml:space="preserve">  AS  T</v>
          </cell>
          <cell r="H57">
            <v>15.897</v>
          </cell>
          <cell r="I57">
            <v>3.6080000000000001</v>
          </cell>
          <cell r="J57">
            <v>19.504999999999999</v>
          </cell>
          <cell r="K57">
            <v>0</v>
          </cell>
          <cell r="L57">
            <v>1.0620000000000001</v>
          </cell>
          <cell r="M57">
            <v>1.0620000000000001</v>
          </cell>
          <cell r="N57">
            <v>0.02</v>
          </cell>
          <cell r="O57">
            <v>0</v>
          </cell>
          <cell r="P57">
            <v>20.587</v>
          </cell>
          <cell r="Q57">
            <v>18.773</v>
          </cell>
          <cell r="R57">
            <v>0.73199999999999998</v>
          </cell>
          <cell r="S57">
            <v>0</v>
          </cell>
          <cell r="T57">
            <v>0</v>
          </cell>
          <cell r="U57">
            <v>0</v>
          </cell>
          <cell r="V57">
            <v>0</v>
          </cell>
          <cell r="W57">
            <v>0</v>
          </cell>
          <cell r="X57">
            <v>0</v>
          </cell>
          <cell r="Y57">
            <v>0</v>
          </cell>
          <cell r="Z57">
            <v>0</v>
          </cell>
          <cell r="AA57">
            <v>0</v>
          </cell>
          <cell r="AB57">
            <v>0</v>
          </cell>
          <cell r="AC57">
            <v>0.73199999999999998</v>
          </cell>
        </row>
        <row r="58">
          <cell r="C58" t="str">
            <v>99P19</v>
          </cell>
          <cell r="D58" t="str">
            <v>5.4L 4V Cap In.(REP)-cyl he</v>
          </cell>
          <cell r="E58">
            <v>36342</v>
          </cell>
          <cell r="F58" t="str">
            <v>GLAVAUTE</v>
          </cell>
          <cell r="G58" t="str">
            <v xml:space="preserve">  AS  T</v>
          </cell>
          <cell r="H58">
            <v>0.02</v>
          </cell>
          <cell r="I58">
            <v>1.169</v>
          </cell>
          <cell r="J58">
            <v>1.1890000000000001</v>
          </cell>
          <cell r="K58">
            <v>0</v>
          </cell>
          <cell r="L58">
            <v>0.13700000000000001</v>
          </cell>
          <cell r="M58">
            <v>0.13700000000000001</v>
          </cell>
          <cell r="N58">
            <v>0.3</v>
          </cell>
          <cell r="O58">
            <v>0</v>
          </cell>
          <cell r="P58">
            <v>1.6259999999999999</v>
          </cell>
          <cell r="Q58">
            <v>0.23</v>
          </cell>
          <cell r="R58">
            <v>0.95899999999999996</v>
          </cell>
          <cell r="S58">
            <v>0</v>
          </cell>
          <cell r="T58">
            <v>0</v>
          </cell>
          <cell r="U58">
            <v>0</v>
          </cell>
          <cell r="V58">
            <v>0</v>
          </cell>
          <cell r="W58">
            <v>0</v>
          </cell>
          <cell r="X58">
            <v>0</v>
          </cell>
          <cell r="Y58">
            <v>0</v>
          </cell>
          <cell r="Z58">
            <v>0</v>
          </cell>
          <cell r="AA58">
            <v>0</v>
          </cell>
          <cell r="AB58">
            <v>0</v>
          </cell>
          <cell r="AC58">
            <v>0.95899999999999996</v>
          </cell>
        </row>
        <row r="59">
          <cell r="C59" t="str">
            <v>99P20</v>
          </cell>
          <cell r="D59" t="str">
            <v>APO INJ. SENSOR - COST RED.</v>
          </cell>
          <cell r="E59">
            <v>36008</v>
          </cell>
          <cell r="F59" t="str">
            <v>MLOZOVOJ</v>
          </cell>
          <cell r="G59" t="str">
            <v xml:space="preserve">   S  T</v>
          </cell>
          <cell r="H59">
            <v>1.4139999999999999</v>
          </cell>
          <cell r="I59">
            <v>0</v>
          </cell>
          <cell r="J59">
            <v>1.4139999999999999</v>
          </cell>
          <cell r="K59">
            <v>0.01</v>
          </cell>
          <cell r="L59">
            <v>0</v>
          </cell>
          <cell r="M59">
            <v>0.01</v>
          </cell>
          <cell r="N59">
            <v>0</v>
          </cell>
          <cell r="O59">
            <v>0</v>
          </cell>
          <cell r="P59">
            <v>1.4239999999999999</v>
          </cell>
          <cell r="Q59">
            <v>1.4139999999999999</v>
          </cell>
          <cell r="R59">
            <v>0</v>
          </cell>
          <cell r="S59">
            <v>0</v>
          </cell>
          <cell r="T59">
            <v>0</v>
          </cell>
          <cell r="U59">
            <v>0</v>
          </cell>
          <cell r="V59">
            <v>0</v>
          </cell>
          <cell r="W59">
            <v>0</v>
          </cell>
          <cell r="X59">
            <v>0</v>
          </cell>
          <cell r="Y59">
            <v>0</v>
          </cell>
          <cell r="Z59">
            <v>0</v>
          </cell>
          <cell r="AA59">
            <v>0</v>
          </cell>
          <cell r="AB59">
            <v>0</v>
          </cell>
          <cell r="AC59">
            <v>0</v>
          </cell>
        </row>
        <row r="60">
          <cell r="C60" t="str">
            <v>99P21</v>
          </cell>
          <cell r="D60" t="str">
            <v>V6 Capacity @ Cleveland</v>
          </cell>
          <cell r="E60">
            <v>36008</v>
          </cell>
          <cell r="F60" t="str">
            <v>VKRESS</v>
          </cell>
          <cell r="G60" t="str">
            <v xml:space="preserve">  AS CT</v>
          </cell>
          <cell r="H60">
            <v>4.3659999999999997</v>
          </cell>
          <cell r="I60">
            <v>0</v>
          </cell>
          <cell r="J60">
            <v>4.3659999999999997</v>
          </cell>
          <cell r="K60">
            <v>0</v>
          </cell>
          <cell r="L60">
            <v>0</v>
          </cell>
          <cell r="M60">
            <v>0</v>
          </cell>
          <cell r="N60">
            <v>0</v>
          </cell>
          <cell r="O60">
            <v>0</v>
          </cell>
          <cell r="P60">
            <v>4.3659999999999997</v>
          </cell>
          <cell r="Q60">
            <v>4.3659999999999997</v>
          </cell>
          <cell r="R60">
            <v>0</v>
          </cell>
          <cell r="S60">
            <v>0</v>
          </cell>
          <cell r="T60">
            <v>0</v>
          </cell>
          <cell r="U60">
            <v>0</v>
          </cell>
          <cell r="V60">
            <v>0</v>
          </cell>
          <cell r="W60">
            <v>0</v>
          </cell>
          <cell r="X60">
            <v>0</v>
          </cell>
          <cell r="Y60">
            <v>0</v>
          </cell>
          <cell r="Z60">
            <v>0</v>
          </cell>
          <cell r="AA60">
            <v>0</v>
          </cell>
          <cell r="AB60">
            <v>0</v>
          </cell>
          <cell r="AC60">
            <v>0</v>
          </cell>
        </row>
        <row r="61">
          <cell r="C61" t="str">
            <v>99P23</v>
          </cell>
          <cell r="D61" t="str">
            <v>ZETEC Improvements</v>
          </cell>
          <cell r="E61">
            <v>36342</v>
          </cell>
          <cell r="F61" t="str">
            <v>ABARRET1</v>
          </cell>
          <cell r="G61" t="str">
            <v xml:space="preserve"> PAS  T</v>
          </cell>
          <cell r="H61">
            <v>6.5090000000000003</v>
          </cell>
          <cell r="I61">
            <v>6.9370000000000003</v>
          </cell>
          <cell r="J61">
            <v>13.446</v>
          </cell>
          <cell r="K61">
            <v>2.1999999999999999E-2</v>
          </cell>
          <cell r="L61">
            <v>0.59199999999999997</v>
          </cell>
          <cell r="M61">
            <v>0.61399999999999999</v>
          </cell>
          <cell r="N61">
            <v>3</v>
          </cell>
          <cell r="O61">
            <v>62</v>
          </cell>
          <cell r="P61">
            <v>79.06</v>
          </cell>
          <cell r="Q61">
            <v>12.093</v>
          </cell>
          <cell r="R61">
            <v>1.353</v>
          </cell>
          <cell r="S61">
            <v>0</v>
          </cell>
          <cell r="T61">
            <v>0</v>
          </cell>
          <cell r="U61">
            <v>0</v>
          </cell>
          <cell r="V61">
            <v>0</v>
          </cell>
          <cell r="W61">
            <v>0</v>
          </cell>
          <cell r="X61">
            <v>0</v>
          </cell>
          <cell r="Y61">
            <v>0</v>
          </cell>
          <cell r="Z61">
            <v>0</v>
          </cell>
          <cell r="AA61">
            <v>0</v>
          </cell>
          <cell r="AB61">
            <v>0</v>
          </cell>
          <cell r="AC61">
            <v>1.353</v>
          </cell>
        </row>
        <row r="62">
          <cell r="C62" t="str">
            <v>99P24</v>
          </cell>
          <cell r="D62" t="str">
            <v>ZETEC EMISSIONS</v>
          </cell>
          <cell r="E62">
            <v>36008</v>
          </cell>
          <cell r="F62" t="str">
            <v>MDILS</v>
          </cell>
          <cell r="G62" t="str">
            <v>R AS  T</v>
          </cell>
          <cell r="H62">
            <v>0.29299999999999998</v>
          </cell>
          <cell r="I62">
            <v>0</v>
          </cell>
          <cell r="J62">
            <v>0.29299999999999998</v>
          </cell>
          <cell r="K62">
            <v>0</v>
          </cell>
          <cell r="L62">
            <v>0</v>
          </cell>
          <cell r="M62">
            <v>0</v>
          </cell>
          <cell r="N62">
            <v>0.1</v>
          </cell>
          <cell r="O62">
            <v>1.1000000000000001</v>
          </cell>
          <cell r="P62">
            <v>1.4930000000000001</v>
          </cell>
          <cell r="Q62">
            <v>0.29299999999999998</v>
          </cell>
          <cell r="R62">
            <v>0</v>
          </cell>
          <cell r="S62">
            <v>0</v>
          </cell>
          <cell r="T62">
            <v>0</v>
          </cell>
          <cell r="U62">
            <v>0</v>
          </cell>
          <cell r="V62">
            <v>0</v>
          </cell>
          <cell r="W62">
            <v>0</v>
          </cell>
          <cell r="X62">
            <v>0</v>
          </cell>
          <cell r="Y62">
            <v>0</v>
          </cell>
          <cell r="Z62">
            <v>0</v>
          </cell>
          <cell r="AA62">
            <v>0</v>
          </cell>
          <cell r="AB62">
            <v>0</v>
          </cell>
          <cell r="AC62">
            <v>0</v>
          </cell>
        </row>
        <row r="63">
          <cell r="C63" t="str">
            <v>99P45</v>
          </cell>
          <cell r="D63" t="str">
            <v>AX4S UPGRADE</v>
          </cell>
          <cell r="E63">
            <v>36342</v>
          </cell>
          <cell r="F63" t="str">
            <v>JRYAN10</v>
          </cell>
          <cell r="G63" t="str">
            <v xml:space="preserve"> PAS  T</v>
          </cell>
          <cell r="H63">
            <v>1.6779999999999999</v>
          </cell>
          <cell r="I63">
            <v>16.853000000000002</v>
          </cell>
          <cell r="J63">
            <v>18.530999999999999</v>
          </cell>
          <cell r="K63">
            <v>0</v>
          </cell>
          <cell r="L63">
            <v>0.65900000000000003</v>
          </cell>
          <cell r="M63">
            <v>0.65900000000000003</v>
          </cell>
          <cell r="N63">
            <v>2</v>
          </cell>
          <cell r="O63">
            <v>4</v>
          </cell>
          <cell r="P63">
            <v>25.19</v>
          </cell>
          <cell r="Q63">
            <v>17.856999999999999</v>
          </cell>
          <cell r="R63">
            <v>0.67400000000000004</v>
          </cell>
          <cell r="S63">
            <v>0</v>
          </cell>
          <cell r="T63">
            <v>0</v>
          </cell>
          <cell r="U63">
            <v>0</v>
          </cell>
          <cell r="V63">
            <v>0</v>
          </cell>
          <cell r="W63">
            <v>0</v>
          </cell>
          <cell r="X63">
            <v>0</v>
          </cell>
          <cell r="Y63">
            <v>0</v>
          </cell>
          <cell r="Z63">
            <v>0</v>
          </cell>
          <cell r="AA63">
            <v>0</v>
          </cell>
          <cell r="AB63">
            <v>0</v>
          </cell>
          <cell r="AC63">
            <v>0.67400000000000004</v>
          </cell>
        </row>
        <row r="64">
          <cell r="C64" t="str">
            <v>99P50</v>
          </cell>
          <cell r="D64" t="str">
            <v>5.4/4.6L 2V MOD V8 PWR IMPRV</v>
          </cell>
          <cell r="E64">
            <v>36008</v>
          </cell>
          <cell r="F64" t="str">
            <v>GLAVAUTE</v>
          </cell>
          <cell r="G64" t="str">
            <v xml:space="preserve"> PAS  T</v>
          </cell>
          <cell r="H64">
            <v>28.867999999999999</v>
          </cell>
          <cell r="I64">
            <v>9.4949999999999992</v>
          </cell>
          <cell r="J64">
            <v>38.363</v>
          </cell>
          <cell r="K64">
            <v>0</v>
          </cell>
          <cell r="L64">
            <v>2.2650000000000001</v>
          </cell>
          <cell r="M64">
            <v>2.2650000000000001</v>
          </cell>
          <cell r="N64">
            <v>12.8</v>
          </cell>
          <cell r="O64">
            <v>34.200000000000003</v>
          </cell>
          <cell r="P64">
            <v>87.628</v>
          </cell>
          <cell r="Q64">
            <v>38.179000000000002</v>
          </cell>
          <cell r="R64">
            <v>0.184</v>
          </cell>
          <cell r="S64">
            <v>0</v>
          </cell>
          <cell r="T64">
            <v>0</v>
          </cell>
          <cell r="U64">
            <v>0</v>
          </cell>
          <cell r="V64">
            <v>0</v>
          </cell>
          <cell r="W64">
            <v>0</v>
          </cell>
          <cell r="X64">
            <v>0</v>
          </cell>
          <cell r="Y64">
            <v>0</v>
          </cell>
          <cell r="Z64">
            <v>0</v>
          </cell>
          <cell r="AA64">
            <v>0</v>
          </cell>
          <cell r="AB64">
            <v>0</v>
          </cell>
          <cell r="AC64">
            <v>0.184</v>
          </cell>
        </row>
        <row r="65">
          <cell r="C65" t="str">
            <v>99P51</v>
          </cell>
          <cell r="D65" t="str">
            <v>Low Vol. Line - Mod. Truck Eng</v>
          </cell>
          <cell r="E65">
            <v>36039</v>
          </cell>
          <cell r="F65" t="str">
            <v>GLAVAUTE</v>
          </cell>
          <cell r="G65" t="str">
            <v xml:space="preserve"> PAS  T</v>
          </cell>
          <cell r="H65">
            <v>0.67300000000000004</v>
          </cell>
          <cell r="I65">
            <v>52.204999999999998</v>
          </cell>
          <cell r="J65">
            <v>52.878</v>
          </cell>
          <cell r="K65">
            <v>0</v>
          </cell>
          <cell r="L65">
            <v>4.4509999999999996</v>
          </cell>
          <cell r="M65">
            <v>4.4509999999999996</v>
          </cell>
          <cell r="N65">
            <v>0</v>
          </cell>
          <cell r="O65">
            <v>0</v>
          </cell>
          <cell r="P65">
            <v>57.329000000000001</v>
          </cell>
          <cell r="Q65">
            <v>52.747</v>
          </cell>
          <cell r="R65">
            <v>0.13100000000000001</v>
          </cell>
          <cell r="S65">
            <v>0</v>
          </cell>
          <cell r="T65">
            <v>0</v>
          </cell>
          <cell r="U65">
            <v>0</v>
          </cell>
          <cell r="V65">
            <v>0</v>
          </cell>
          <cell r="W65">
            <v>0</v>
          </cell>
          <cell r="X65">
            <v>0</v>
          </cell>
          <cell r="Y65">
            <v>0</v>
          </cell>
          <cell r="Z65">
            <v>0</v>
          </cell>
          <cell r="AA65">
            <v>0</v>
          </cell>
          <cell r="AB65">
            <v>0</v>
          </cell>
          <cell r="AC65">
            <v>0.13100000000000001</v>
          </cell>
        </row>
        <row r="66">
          <cell r="C66" t="str">
            <v>99P53</v>
          </cell>
          <cell r="D66" t="str">
            <v>4.6L/5.4L 4V TUMBLE PORT</v>
          </cell>
          <cell r="E66">
            <v>36008</v>
          </cell>
          <cell r="F66" t="str">
            <v>TMOSTILE</v>
          </cell>
          <cell r="G66" t="str">
            <v xml:space="preserve"> PAS  T</v>
          </cell>
          <cell r="H66">
            <v>19.244</v>
          </cell>
          <cell r="I66">
            <v>3.7229999999999999</v>
          </cell>
          <cell r="J66">
            <v>22.966999999999999</v>
          </cell>
          <cell r="K66">
            <v>1E-3</v>
          </cell>
          <cell r="L66">
            <v>2.3980000000000001</v>
          </cell>
          <cell r="M66">
            <v>2.399</v>
          </cell>
          <cell r="N66">
            <v>6.657</v>
          </cell>
          <cell r="O66">
            <v>54</v>
          </cell>
          <cell r="P66">
            <v>86.022999999999996</v>
          </cell>
          <cell r="Q66">
            <v>21.812999999999999</v>
          </cell>
          <cell r="R66">
            <v>1.1539999999999999</v>
          </cell>
          <cell r="S66">
            <v>0</v>
          </cell>
          <cell r="T66">
            <v>0</v>
          </cell>
          <cell r="U66">
            <v>0</v>
          </cell>
          <cell r="V66">
            <v>0</v>
          </cell>
          <cell r="W66">
            <v>0</v>
          </cell>
          <cell r="X66">
            <v>0</v>
          </cell>
          <cell r="Y66">
            <v>0</v>
          </cell>
          <cell r="Z66">
            <v>0</v>
          </cell>
          <cell r="AA66">
            <v>0</v>
          </cell>
          <cell r="AB66">
            <v>0</v>
          </cell>
          <cell r="AC66">
            <v>1.1539999999999999</v>
          </cell>
        </row>
        <row r="67">
          <cell r="C67" t="str">
            <v>99P54</v>
          </cell>
          <cell r="D67" t="str">
            <v>WINDSOR V8 CAPACITY</v>
          </cell>
          <cell r="E67">
            <v>36251</v>
          </cell>
          <cell r="F67" t="str">
            <v>JEPPERSO</v>
          </cell>
          <cell r="G67" t="str">
            <v xml:space="preserve"> PAS CT</v>
          </cell>
          <cell r="H67">
            <v>10.75</v>
          </cell>
          <cell r="I67">
            <v>18.655999999999999</v>
          </cell>
          <cell r="J67">
            <v>29.405999999999999</v>
          </cell>
          <cell r="K67">
            <v>0</v>
          </cell>
          <cell r="L67">
            <v>8.94</v>
          </cell>
          <cell r="M67">
            <v>8.94</v>
          </cell>
          <cell r="N67">
            <v>9.6050000000000004</v>
          </cell>
          <cell r="O67">
            <v>0</v>
          </cell>
          <cell r="P67">
            <v>47.951000000000001</v>
          </cell>
          <cell r="Q67">
            <v>28.707999999999998</v>
          </cell>
          <cell r="R67">
            <v>0.69799999999999995</v>
          </cell>
          <cell r="S67">
            <v>0</v>
          </cell>
          <cell r="T67">
            <v>0</v>
          </cell>
          <cell r="U67">
            <v>0</v>
          </cell>
          <cell r="V67">
            <v>0</v>
          </cell>
          <cell r="W67">
            <v>0</v>
          </cell>
          <cell r="X67">
            <v>0</v>
          </cell>
          <cell r="Y67">
            <v>0</v>
          </cell>
          <cell r="Z67">
            <v>0</v>
          </cell>
          <cell r="AA67">
            <v>0</v>
          </cell>
          <cell r="AB67">
            <v>0</v>
          </cell>
          <cell r="AC67">
            <v>0.69799999999999995</v>
          </cell>
        </row>
        <row r="68">
          <cell r="C68" t="str">
            <v>99P55</v>
          </cell>
          <cell r="D68" t="str">
            <v>CEPII EXPANSION (570K)</v>
          </cell>
          <cell r="E68">
            <v>36239</v>
          </cell>
          <cell r="F68" t="str">
            <v>VKRESS</v>
          </cell>
          <cell r="G68" t="str">
            <v xml:space="preserve"> PAS CT</v>
          </cell>
          <cell r="H68">
            <v>92.677000000000007</v>
          </cell>
          <cell r="I68">
            <v>156.31200000000001</v>
          </cell>
          <cell r="J68">
            <v>248.989</v>
          </cell>
          <cell r="K68">
            <v>-0.249</v>
          </cell>
          <cell r="L68">
            <v>24.02</v>
          </cell>
          <cell r="M68">
            <v>23.771000000000001</v>
          </cell>
          <cell r="N68">
            <v>19.899999999999999</v>
          </cell>
          <cell r="O68">
            <v>72.599999999999994</v>
          </cell>
          <cell r="P68">
            <v>365.26</v>
          </cell>
          <cell r="Q68">
            <v>244.858</v>
          </cell>
          <cell r="R68">
            <v>4.1310000000000002</v>
          </cell>
          <cell r="S68">
            <v>0</v>
          </cell>
          <cell r="T68">
            <v>0</v>
          </cell>
          <cell r="U68">
            <v>0</v>
          </cell>
          <cell r="V68">
            <v>0</v>
          </cell>
          <cell r="W68">
            <v>0</v>
          </cell>
          <cell r="X68">
            <v>0</v>
          </cell>
          <cell r="Y68">
            <v>0</v>
          </cell>
          <cell r="Z68">
            <v>0</v>
          </cell>
          <cell r="AA68">
            <v>0</v>
          </cell>
          <cell r="AB68">
            <v>0</v>
          </cell>
          <cell r="AC68">
            <v>4.1310000000000002</v>
          </cell>
        </row>
        <row r="69">
          <cell r="C69" t="str">
            <v>99P86</v>
          </cell>
          <cell r="D69" t="str">
            <v>FN Transmission - Van Dyke</v>
          </cell>
          <cell r="E69">
            <v>36375</v>
          </cell>
          <cell r="F69" t="str">
            <v>KMCCUSKE</v>
          </cell>
          <cell r="G69" t="str">
            <v xml:space="preserve"> PAS  T</v>
          </cell>
          <cell r="H69">
            <v>53.524000000000001</v>
          </cell>
          <cell r="I69">
            <v>236.24600000000001</v>
          </cell>
          <cell r="J69">
            <v>289.77</v>
          </cell>
          <cell r="K69">
            <v>0.32800000000000001</v>
          </cell>
          <cell r="L69">
            <v>17.105</v>
          </cell>
          <cell r="M69">
            <v>17.433</v>
          </cell>
          <cell r="N69">
            <v>22.5</v>
          </cell>
          <cell r="O69">
            <v>75.099999999999994</v>
          </cell>
          <cell r="P69">
            <v>404.803</v>
          </cell>
          <cell r="Q69">
            <v>259.98099999999999</v>
          </cell>
          <cell r="R69">
            <v>29.789000000000001</v>
          </cell>
          <cell r="S69">
            <v>0</v>
          </cell>
          <cell r="T69">
            <v>0</v>
          </cell>
          <cell r="U69">
            <v>0</v>
          </cell>
          <cell r="V69">
            <v>0</v>
          </cell>
          <cell r="W69">
            <v>0</v>
          </cell>
          <cell r="X69">
            <v>0</v>
          </cell>
          <cell r="Y69">
            <v>0</v>
          </cell>
          <cell r="Z69">
            <v>0</v>
          </cell>
          <cell r="AA69">
            <v>0</v>
          </cell>
          <cell r="AB69">
            <v>0</v>
          </cell>
          <cell r="AC69">
            <v>29.789000000000001</v>
          </cell>
        </row>
        <row r="70">
          <cell r="C70" t="str">
            <v>99R11</v>
          </cell>
          <cell r="D70" t="str">
            <v>EA169 POWERTRAIN</v>
          </cell>
          <cell r="E70">
            <v>36008</v>
          </cell>
          <cell r="F70" t="str">
            <v>DRODRI17</v>
          </cell>
          <cell r="G70" t="str">
            <v xml:space="preserve"> PAS  T</v>
          </cell>
          <cell r="H70">
            <v>0.91700000000000004</v>
          </cell>
          <cell r="I70">
            <v>0.04</v>
          </cell>
          <cell r="J70">
            <v>0.95699999999999996</v>
          </cell>
          <cell r="K70">
            <v>0</v>
          </cell>
          <cell r="L70">
            <v>5.7000000000000002E-2</v>
          </cell>
          <cell r="M70">
            <v>5.7000000000000002E-2</v>
          </cell>
          <cell r="N70">
            <v>0</v>
          </cell>
          <cell r="O70">
            <v>0</v>
          </cell>
          <cell r="P70">
            <v>1.014</v>
          </cell>
          <cell r="Q70">
            <v>0.95699999999999996</v>
          </cell>
          <cell r="R70">
            <v>0</v>
          </cell>
          <cell r="S70">
            <v>0</v>
          </cell>
          <cell r="T70">
            <v>0</v>
          </cell>
          <cell r="U70">
            <v>0</v>
          </cell>
          <cell r="V70">
            <v>0</v>
          </cell>
          <cell r="W70">
            <v>0</v>
          </cell>
          <cell r="X70">
            <v>0</v>
          </cell>
          <cell r="Y70">
            <v>0</v>
          </cell>
          <cell r="Z70">
            <v>0</v>
          </cell>
          <cell r="AA70">
            <v>0</v>
          </cell>
          <cell r="AB70">
            <v>0</v>
          </cell>
          <cell r="AC70">
            <v>0</v>
          </cell>
        </row>
        <row r="71">
          <cell r="C71" t="str">
            <v>99S03</v>
          </cell>
          <cell r="D71" t="str">
            <v>00 1/2MY 2.0L/2.4L PUMA Dsl</v>
          </cell>
          <cell r="E71">
            <v>36395</v>
          </cell>
          <cell r="F71" t="str">
            <v>MHARROP</v>
          </cell>
          <cell r="G71" t="str">
            <v xml:space="preserve"> PAS  T</v>
          </cell>
          <cell r="H71">
            <v>0</v>
          </cell>
          <cell r="I71">
            <v>2.2709999999999999</v>
          </cell>
          <cell r="J71">
            <v>2.2709999999999999</v>
          </cell>
          <cell r="K71">
            <v>0</v>
          </cell>
          <cell r="L71">
            <v>0</v>
          </cell>
          <cell r="M71">
            <v>0</v>
          </cell>
          <cell r="N71">
            <v>0.83799999999999997</v>
          </cell>
          <cell r="O71">
            <v>0</v>
          </cell>
          <cell r="P71">
            <v>3.109</v>
          </cell>
          <cell r="Q71">
            <v>2.2709999999999999</v>
          </cell>
          <cell r="R71">
            <v>0</v>
          </cell>
          <cell r="S71">
            <v>0</v>
          </cell>
          <cell r="T71">
            <v>0</v>
          </cell>
          <cell r="U71">
            <v>0</v>
          </cell>
          <cell r="V71">
            <v>0</v>
          </cell>
          <cell r="W71">
            <v>0</v>
          </cell>
          <cell r="X71">
            <v>0</v>
          </cell>
          <cell r="Y71">
            <v>0</v>
          </cell>
          <cell r="Z71">
            <v>0</v>
          </cell>
          <cell r="AA71">
            <v>0</v>
          </cell>
          <cell r="AB71">
            <v>0</v>
          </cell>
          <cell r="AC71">
            <v>0</v>
          </cell>
        </row>
        <row r="72">
          <cell r="C72" t="str">
            <v>00P04</v>
          </cell>
          <cell r="D72" t="str">
            <v>CROSS VEHICLE EMISSIONS</v>
          </cell>
          <cell r="E72">
            <v>36373</v>
          </cell>
          <cell r="F72" t="str">
            <v>MDILS</v>
          </cell>
          <cell r="G72" t="str">
            <v>R  S  T</v>
          </cell>
          <cell r="H72">
            <v>0.97699999999999998</v>
          </cell>
          <cell r="I72">
            <v>3.2</v>
          </cell>
          <cell r="J72">
            <v>4.1769999999999996</v>
          </cell>
          <cell r="K72">
            <v>5.5E-2</v>
          </cell>
          <cell r="L72">
            <v>0</v>
          </cell>
          <cell r="M72">
            <v>5.5E-2</v>
          </cell>
          <cell r="N72">
            <v>0.6</v>
          </cell>
          <cell r="O72">
            <v>2</v>
          </cell>
          <cell r="P72">
            <v>6.8319999999999999</v>
          </cell>
          <cell r="Q72">
            <v>2.2679999999999998</v>
          </cell>
          <cell r="R72">
            <v>1.909</v>
          </cell>
          <cell r="S72">
            <v>0</v>
          </cell>
          <cell r="T72">
            <v>0</v>
          </cell>
          <cell r="U72">
            <v>0</v>
          </cell>
          <cell r="V72">
            <v>0</v>
          </cell>
          <cell r="W72">
            <v>0</v>
          </cell>
          <cell r="X72">
            <v>0</v>
          </cell>
          <cell r="Y72">
            <v>0</v>
          </cell>
          <cell r="Z72">
            <v>0</v>
          </cell>
          <cell r="AA72">
            <v>0</v>
          </cell>
          <cell r="AB72">
            <v>0</v>
          </cell>
          <cell r="AC72">
            <v>1.909</v>
          </cell>
        </row>
        <row r="73">
          <cell r="C73" t="str">
            <v>00P11</v>
          </cell>
          <cell r="D73" t="str">
            <v>I4 4v DOHC- NA Plant 1-CUEP</v>
          </cell>
          <cell r="E73">
            <v>36829</v>
          </cell>
          <cell r="F73" t="str">
            <v>CPARKER5</v>
          </cell>
          <cell r="G73" t="str">
            <v xml:space="preserve"> PASV T</v>
          </cell>
          <cell r="H73">
            <v>109.898</v>
          </cell>
          <cell r="I73">
            <v>300.98700000000002</v>
          </cell>
          <cell r="J73">
            <v>410.88499999999999</v>
          </cell>
          <cell r="K73">
            <v>0.82499999999999996</v>
          </cell>
          <cell r="L73">
            <v>10.247</v>
          </cell>
          <cell r="M73">
            <v>11.071999999999999</v>
          </cell>
          <cell r="N73">
            <v>19.899999999999999</v>
          </cell>
          <cell r="O73">
            <v>35</v>
          </cell>
          <cell r="P73">
            <v>476.85700000000003</v>
          </cell>
          <cell r="Q73">
            <v>214.239</v>
          </cell>
          <cell r="R73">
            <v>152.46799999999999</v>
          </cell>
          <cell r="S73">
            <v>44.177999999999997</v>
          </cell>
          <cell r="T73">
            <v>0</v>
          </cell>
          <cell r="U73">
            <v>0</v>
          </cell>
          <cell r="V73">
            <v>0</v>
          </cell>
          <cell r="W73">
            <v>0</v>
          </cell>
          <cell r="X73">
            <v>0</v>
          </cell>
          <cell r="Y73">
            <v>0</v>
          </cell>
          <cell r="Z73">
            <v>0</v>
          </cell>
          <cell r="AA73">
            <v>0</v>
          </cell>
          <cell r="AB73">
            <v>0</v>
          </cell>
          <cell r="AC73">
            <v>196.64599999999999</v>
          </cell>
        </row>
        <row r="74">
          <cell r="C74" t="str">
            <v>00P13</v>
          </cell>
          <cell r="D74" t="str">
            <v>I4/I5 Casting Prov-Cle Alum</v>
          </cell>
          <cell r="E74">
            <v>36617</v>
          </cell>
          <cell r="F74" t="str">
            <v>DANDER13</v>
          </cell>
          <cell r="G74" t="str">
            <v xml:space="preserve"> PAS  T</v>
          </cell>
          <cell r="H74">
            <v>18.359000000000002</v>
          </cell>
          <cell r="I74">
            <v>134.02500000000001</v>
          </cell>
          <cell r="J74">
            <v>152.38399999999999</v>
          </cell>
          <cell r="K74">
            <v>0</v>
          </cell>
          <cell r="L74">
            <v>11.526</v>
          </cell>
          <cell r="M74">
            <v>11.526</v>
          </cell>
          <cell r="N74">
            <v>16.2</v>
          </cell>
          <cell r="O74">
            <v>9</v>
          </cell>
          <cell r="P74">
            <v>189.11</v>
          </cell>
          <cell r="Q74">
            <v>116.18</v>
          </cell>
          <cell r="R74">
            <v>33.052</v>
          </cell>
          <cell r="S74">
            <v>3.1520000000000001</v>
          </cell>
          <cell r="T74">
            <v>0</v>
          </cell>
          <cell r="U74">
            <v>0</v>
          </cell>
          <cell r="V74">
            <v>0</v>
          </cell>
          <cell r="W74">
            <v>0</v>
          </cell>
          <cell r="X74">
            <v>0</v>
          </cell>
          <cell r="Y74">
            <v>0</v>
          </cell>
          <cell r="Z74">
            <v>0</v>
          </cell>
          <cell r="AA74">
            <v>0</v>
          </cell>
          <cell r="AB74">
            <v>0</v>
          </cell>
          <cell r="AC74">
            <v>36.204000000000001</v>
          </cell>
        </row>
        <row r="75">
          <cell r="C75" t="str">
            <v>00P14</v>
          </cell>
          <cell r="D75" t="str">
            <v>CD4E TORQ UPGRADE</v>
          </cell>
          <cell r="E75">
            <v>36586</v>
          </cell>
          <cell r="F75" t="str">
            <v>THUHTALA</v>
          </cell>
          <cell r="G75" t="str">
            <v xml:space="preserve"> PASV T</v>
          </cell>
          <cell r="H75">
            <v>16.917999999999999</v>
          </cell>
          <cell r="I75">
            <v>0.29799999999999999</v>
          </cell>
          <cell r="J75">
            <v>17.216000000000001</v>
          </cell>
          <cell r="K75">
            <v>0.14399999999999999</v>
          </cell>
          <cell r="L75">
            <v>2.1000000000000001E-2</v>
          </cell>
          <cell r="M75">
            <v>0.16500000000000001</v>
          </cell>
          <cell r="N75">
            <v>0</v>
          </cell>
          <cell r="O75">
            <v>11</v>
          </cell>
          <cell r="P75">
            <v>28.381</v>
          </cell>
          <cell r="Q75">
            <v>9.8930000000000007</v>
          </cell>
          <cell r="R75">
            <v>3.1539999999999999</v>
          </cell>
          <cell r="S75">
            <v>2.8780000000000001</v>
          </cell>
          <cell r="T75">
            <v>1.29</v>
          </cell>
          <cell r="U75">
            <v>0</v>
          </cell>
          <cell r="V75">
            <v>1E-3</v>
          </cell>
          <cell r="W75">
            <v>0</v>
          </cell>
          <cell r="X75">
            <v>0</v>
          </cell>
          <cell r="Y75">
            <v>0</v>
          </cell>
          <cell r="Z75">
            <v>0</v>
          </cell>
          <cell r="AA75">
            <v>0</v>
          </cell>
          <cell r="AB75">
            <v>0</v>
          </cell>
          <cell r="AC75">
            <v>7.3230000000000004</v>
          </cell>
        </row>
        <row r="76">
          <cell r="C76" t="str">
            <v>00P15</v>
          </cell>
          <cell r="D76" t="str">
            <v>Powertrain Cost Reductions</v>
          </cell>
          <cell r="E76">
            <v>36708</v>
          </cell>
          <cell r="F76" t="str">
            <v>EBRUMO</v>
          </cell>
          <cell r="G76" t="str">
            <v xml:space="preserve">  AS  T</v>
          </cell>
          <cell r="H76">
            <v>22.603999999999999</v>
          </cell>
          <cell r="I76">
            <v>10.906000000000001</v>
          </cell>
          <cell r="J76">
            <v>33.51</v>
          </cell>
          <cell r="K76">
            <v>0.123</v>
          </cell>
          <cell r="L76">
            <v>2.6549999999999998</v>
          </cell>
          <cell r="M76">
            <v>2.778</v>
          </cell>
          <cell r="N76">
            <v>2.4169999999999998</v>
          </cell>
          <cell r="O76">
            <v>5.9630000000000001</v>
          </cell>
          <cell r="P76">
            <v>44.667999999999999</v>
          </cell>
          <cell r="Q76">
            <v>14.382999999999999</v>
          </cell>
          <cell r="R76">
            <v>11.228</v>
          </cell>
          <cell r="S76">
            <v>5.37</v>
          </cell>
          <cell r="T76">
            <v>1.0449999999999999</v>
          </cell>
          <cell r="U76">
            <v>1.0469999999999999</v>
          </cell>
          <cell r="V76">
            <v>0.437</v>
          </cell>
          <cell r="W76">
            <v>0</v>
          </cell>
          <cell r="X76">
            <v>0</v>
          </cell>
          <cell r="Y76">
            <v>0</v>
          </cell>
          <cell r="Z76">
            <v>0</v>
          </cell>
          <cell r="AA76">
            <v>0</v>
          </cell>
          <cell r="AB76">
            <v>0</v>
          </cell>
          <cell r="AC76">
            <v>19.126999999999999</v>
          </cell>
        </row>
        <row r="77">
          <cell r="C77" t="str">
            <v>00P31</v>
          </cell>
          <cell r="D77" t="str">
            <v>REP 4V Mini Head Line</v>
          </cell>
          <cell r="E77">
            <v>36526</v>
          </cell>
          <cell r="F77" t="str">
            <v>TMOSTILE</v>
          </cell>
          <cell r="G77" t="str">
            <v xml:space="preserve"> PAS  T</v>
          </cell>
          <cell r="H77">
            <v>6.8000000000000005E-2</v>
          </cell>
          <cell r="I77">
            <v>7.9290000000000003</v>
          </cell>
          <cell r="J77">
            <v>7.9969999999999999</v>
          </cell>
          <cell r="K77">
            <v>6.7000000000000004E-2</v>
          </cell>
          <cell r="L77">
            <v>2.903</v>
          </cell>
          <cell r="M77">
            <v>2.97</v>
          </cell>
          <cell r="N77">
            <v>1</v>
          </cell>
          <cell r="O77">
            <v>0</v>
          </cell>
          <cell r="P77">
            <v>11.967000000000001</v>
          </cell>
          <cell r="Q77">
            <v>5.274</v>
          </cell>
          <cell r="R77">
            <v>2.7229999999999999</v>
          </cell>
          <cell r="S77">
            <v>0</v>
          </cell>
          <cell r="T77">
            <v>0</v>
          </cell>
          <cell r="U77">
            <v>0</v>
          </cell>
          <cell r="V77">
            <v>0</v>
          </cell>
          <cell r="W77">
            <v>0</v>
          </cell>
          <cell r="X77">
            <v>0</v>
          </cell>
          <cell r="Y77">
            <v>0</v>
          </cell>
          <cell r="Z77">
            <v>0</v>
          </cell>
          <cell r="AA77">
            <v>0</v>
          </cell>
          <cell r="AB77">
            <v>0</v>
          </cell>
          <cell r="AC77">
            <v>2.7229999999999999</v>
          </cell>
        </row>
        <row r="78">
          <cell r="C78" t="str">
            <v>00P60</v>
          </cell>
          <cell r="D78" t="str">
            <v>(G)V8/V10 RWD Capacity</v>
          </cell>
          <cell r="E78">
            <v>36739</v>
          </cell>
          <cell r="F78" t="str">
            <v>FOHEARN</v>
          </cell>
          <cell r="G78" t="str">
            <v xml:space="preserve">  ASVCT</v>
          </cell>
          <cell r="H78">
            <v>106.477</v>
          </cell>
          <cell r="I78">
            <v>228.613</v>
          </cell>
          <cell r="J78">
            <v>335.09</v>
          </cell>
          <cell r="K78">
            <v>4.8710000000000004</v>
          </cell>
          <cell r="L78">
            <v>30.553999999999998</v>
          </cell>
          <cell r="M78">
            <v>35.424999999999997</v>
          </cell>
          <cell r="N78">
            <v>25.75</v>
          </cell>
          <cell r="O78">
            <v>0</v>
          </cell>
          <cell r="P78">
            <v>396.26499999999999</v>
          </cell>
          <cell r="Q78">
            <v>113.71299999999999</v>
          </cell>
          <cell r="R78">
            <v>177.059</v>
          </cell>
          <cell r="S78">
            <v>44.317999999999998</v>
          </cell>
          <cell r="T78">
            <v>0</v>
          </cell>
          <cell r="U78">
            <v>0</v>
          </cell>
          <cell r="V78">
            <v>0</v>
          </cell>
          <cell r="W78">
            <v>0</v>
          </cell>
          <cell r="X78">
            <v>0</v>
          </cell>
          <cell r="Y78">
            <v>0</v>
          </cell>
          <cell r="Z78">
            <v>0</v>
          </cell>
          <cell r="AA78">
            <v>0</v>
          </cell>
          <cell r="AB78">
            <v>0</v>
          </cell>
          <cell r="AC78">
            <v>221.37700000000001</v>
          </cell>
        </row>
        <row r="79">
          <cell r="C79" t="str">
            <v>00P62</v>
          </cell>
          <cell r="D79" t="str">
            <v>QUALITY IMP. Actions- AX4S</v>
          </cell>
          <cell r="E79">
            <v>36373</v>
          </cell>
          <cell r="F79" t="str">
            <v>KMCCUSKE</v>
          </cell>
          <cell r="G79" t="str">
            <v xml:space="preserve">  AS  T</v>
          </cell>
          <cell r="H79">
            <v>5.0750000000000002</v>
          </cell>
          <cell r="I79">
            <v>29.634</v>
          </cell>
          <cell r="J79">
            <v>34.709000000000003</v>
          </cell>
          <cell r="K79">
            <v>0</v>
          </cell>
          <cell r="L79">
            <v>0.27100000000000002</v>
          </cell>
          <cell r="M79">
            <v>0.27100000000000002</v>
          </cell>
          <cell r="N79">
            <v>2.8</v>
          </cell>
          <cell r="O79">
            <v>3</v>
          </cell>
          <cell r="P79">
            <v>40.78</v>
          </cell>
          <cell r="Q79">
            <v>14.766</v>
          </cell>
          <cell r="R79">
            <v>17.803000000000001</v>
          </cell>
          <cell r="S79">
            <v>2.14</v>
          </cell>
          <cell r="T79">
            <v>0</v>
          </cell>
          <cell r="U79">
            <v>0</v>
          </cell>
          <cell r="V79">
            <v>0</v>
          </cell>
          <cell r="W79">
            <v>0</v>
          </cell>
          <cell r="X79">
            <v>0</v>
          </cell>
          <cell r="Y79">
            <v>0</v>
          </cell>
          <cell r="Z79">
            <v>0</v>
          </cell>
          <cell r="AA79">
            <v>0</v>
          </cell>
          <cell r="AB79">
            <v>0</v>
          </cell>
          <cell r="AC79">
            <v>19.943000000000001</v>
          </cell>
        </row>
        <row r="80">
          <cell r="C80" t="str">
            <v>00P64</v>
          </cell>
          <cell r="D80" t="str">
            <v>(G) Navig. 5.4L 4V Cap@Wnsr</v>
          </cell>
          <cell r="E80">
            <v>36373</v>
          </cell>
          <cell r="F80" t="str">
            <v>GLAVAUTE</v>
          </cell>
          <cell r="G80" t="str">
            <v xml:space="preserve"> P S CT</v>
          </cell>
          <cell r="H80">
            <v>0.105</v>
          </cell>
          <cell r="I80">
            <v>1.2030000000000001</v>
          </cell>
          <cell r="J80">
            <v>1.3080000000000001</v>
          </cell>
          <cell r="K80">
            <v>0</v>
          </cell>
          <cell r="L80">
            <v>0.372</v>
          </cell>
          <cell r="M80">
            <v>0.372</v>
          </cell>
          <cell r="N80">
            <v>0</v>
          </cell>
          <cell r="O80">
            <v>0</v>
          </cell>
          <cell r="P80">
            <v>1.68</v>
          </cell>
          <cell r="Q80">
            <v>1.0589999999999999</v>
          </cell>
          <cell r="R80">
            <v>0.23899999999999999</v>
          </cell>
          <cell r="S80">
            <v>4.0000000000000001E-3</v>
          </cell>
          <cell r="T80">
            <v>4.0000000000000001E-3</v>
          </cell>
          <cell r="U80">
            <v>2E-3</v>
          </cell>
          <cell r="V80">
            <v>0</v>
          </cell>
          <cell r="W80">
            <v>0</v>
          </cell>
          <cell r="X80">
            <v>0</v>
          </cell>
          <cell r="Y80">
            <v>0</v>
          </cell>
          <cell r="Z80">
            <v>0</v>
          </cell>
          <cell r="AA80">
            <v>0</v>
          </cell>
          <cell r="AB80">
            <v>0</v>
          </cell>
          <cell r="AC80">
            <v>0.249</v>
          </cell>
        </row>
        <row r="81">
          <cell r="C81" t="str">
            <v>00P66</v>
          </cell>
          <cell r="D81" t="str">
            <v>4.6L CI Block Cap Incr(REP)</v>
          </cell>
          <cell r="E81">
            <v>36708</v>
          </cell>
          <cell r="F81" t="str">
            <v>DDEESCHA</v>
          </cell>
          <cell r="G81" t="str">
            <v xml:space="preserve">  ASVCT</v>
          </cell>
          <cell r="H81">
            <v>2.4489999999999998</v>
          </cell>
          <cell r="I81">
            <v>7.0579999999999998</v>
          </cell>
          <cell r="J81">
            <v>9.5069999999999997</v>
          </cell>
          <cell r="K81">
            <v>0</v>
          </cell>
          <cell r="L81">
            <v>0</v>
          </cell>
          <cell r="M81">
            <v>0</v>
          </cell>
          <cell r="N81">
            <v>0.96</v>
          </cell>
          <cell r="O81">
            <v>0</v>
          </cell>
          <cell r="P81">
            <v>10.467000000000001</v>
          </cell>
          <cell r="Q81">
            <v>0</v>
          </cell>
          <cell r="R81">
            <v>3.855</v>
          </cell>
          <cell r="S81">
            <v>5.6520000000000001</v>
          </cell>
          <cell r="T81">
            <v>0</v>
          </cell>
          <cell r="U81">
            <v>0</v>
          </cell>
          <cell r="V81">
            <v>0</v>
          </cell>
          <cell r="W81">
            <v>0</v>
          </cell>
          <cell r="X81">
            <v>0</v>
          </cell>
          <cell r="Y81">
            <v>0</v>
          </cell>
          <cell r="Z81">
            <v>0</v>
          </cell>
          <cell r="AA81">
            <v>0</v>
          </cell>
          <cell r="AB81">
            <v>0</v>
          </cell>
          <cell r="AC81">
            <v>9.5069999999999997</v>
          </cell>
        </row>
        <row r="82">
          <cell r="C82" t="str">
            <v>00P80</v>
          </cell>
          <cell r="D82" t="str">
            <v>(G)4R100 (E4OD) 45K Cap Inc</v>
          </cell>
          <cell r="E82">
            <v>36526</v>
          </cell>
          <cell r="F82" t="str">
            <v>DLUKAS1</v>
          </cell>
          <cell r="G82" t="str">
            <v xml:space="preserve"> PAS CT</v>
          </cell>
          <cell r="H82">
            <v>8.2200000000000006</v>
          </cell>
          <cell r="I82">
            <v>40.265999999999998</v>
          </cell>
          <cell r="J82">
            <v>48.485999999999997</v>
          </cell>
          <cell r="K82">
            <v>1.0640000000000001</v>
          </cell>
          <cell r="L82">
            <v>4.3810000000000002</v>
          </cell>
          <cell r="M82">
            <v>5.4450000000000003</v>
          </cell>
          <cell r="N82">
            <v>4.2</v>
          </cell>
          <cell r="O82">
            <v>0</v>
          </cell>
          <cell r="P82">
            <v>58.131</v>
          </cell>
          <cell r="Q82">
            <v>22.213000000000001</v>
          </cell>
          <cell r="R82">
            <v>25.573</v>
          </cell>
          <cell r="S82">
            <v>0.7</v>
          </cell>
          <cell r="T82">
            <v>0</v>
          </cell>
          <cell r="U82">
            <v>0</v>
          </cell>
          <cell r="V82">
            <v>0</v>
          </cell>
          <cell r="W82">
            <v>0</v>
          </cell>
          <cell r="X82">
            <v>0</v>
          </cell>
          <cell r="Y82">
            <v>0</v>
          </cell>
          <cell r="Z82">
            <v>0</v>
          </cell>
          <cell r="AA82">
            <v>0</v>
          </cell>
          <cell r="AB82">
            <v>0</v>
          </cell>
          <cell r="AC82">
            <v>26.273</v>
          </cell>
        </row>
        <row r="83">
          <cell r="C83" t="str">
            <v>00P86</v>
          </cell>
          <cell r="D83" t="str">
            <v>FN-Post Job1 Dfrd F&amp;T Reqts</v>
          </cell>
          <cell r="E83">
            <v>36708</v>
          </cell>
          <cell r="F83" t="str">
            <v>KMCCUSKE</v>
          </cell>
          <cell r="G83" t="str">
            <v xml:space="preserve">  ASV T</v>
          </cell>
          <cell r="H83">
            <v>0.91100000000000003</v>
          </cell>
          <cell r="I83">
            <v>3.6779999999999999</v>
          </cell>
          <cell r="J83">
            <v>4.5890000000000004</v>
          </cell>
          <cell r="K83">
            <v>0.12</v>
          </cell>
          <cell r="L83">
            <v>0.29099999999999998</v>
          </cell>
          <cell r="M83">
            <v>0.41099999999999998</v>
          </cell>
          <cell r="N83">
            <v>0</v>
          </cell>
          <cell r="O83">
            <v>0</v>
          </cell>
          <cell r="P83">
            <v>5</v>
          </cell>
          <cell r="Q83">
            <v>0</v>
          </cell>
          <cell r="R83">
            <v>4.569</v>
          </cell>
          <cell r="S83">
            <v>0.02</v>
          </cell>
          <cell r="T83">
            <v>0</v>
          </cell>
          <cell r="U83">
            <v>0</v>
          </cell>
          <cell r="V83">
            <v>0</v>
          </cell>
          <cell r="W83">
            <v>0</v>
          </cell>
          <cell r="X83">
            <v>0</v>
          </cell>
          <cell r="Y83">
            <v>0</v>
          </cell>
          <cell r="Z83">
            <v>0</v>
          </cell>
          <cell r="AA83">
            <v>0</v>
          </cell>
          <cell r="AB83">
            <v>0</v>
          </cell>
          <cell r="AC83">
            <v>4.5890000000000004</v>
          </cell>
        </row>
        <row r="84">
          <cell r="C84" t="str">
            <v>00P90</v>
          </cell>
          <cell r="D84" t="str">
            <v>Pwr Imp: Cyl Hd Line @ Windsor</v>
          </cell>
          <cell r="E84">
            <v>36373</v>
          </cell>
          <cell r="F84" t="str">
            <v>JEPPERSO</v>
          </cell>
          <cell r="G84" t="str">
            <v xml:space="preserve"> PAS  T</v>
          </cell>
          <cell r="H84">
            <v>12.997</v>
          </cell>
          <cell r="I84">
            <v>2.089</v>
          </cell>
          <cell r="J84">
            <v>15.086</v>
          </cell>
          <cell r="K84">
            <v>6.0000000000000001E-3</v>
          </cell>
          <cell r="L84">
            <v>0.70699999999999996</v>
          </cell>
          <cell r="M84">
            <v>0.71299999999999997</v>
          </cell>
          <cell r="N84">
            <v>1.085</v>
          </cell>
          <cell r="O84">
            <v>46.125999999999998</v>
          </cell>
          <cell r="P84">
            <v>63.01</v>
          </cell>
          <cell r="Q84">
            <v>14.807</v>
          </cell>
          <cell r="R84">
            <v>0.27900000000000003</v>
          </cell>
          <cell r="S84">
            <v>0</v>
          </cell>
          <cell r="T84">
            <v>0</v>
          </cell>
          <cell r="U84">
            <v>0</v>
          </cell>
          <cell r="V84">
            <v>0</v>
          </cell>
          <cell r="W84">
            <v>0</v>
          </cell>
          <cell r="X84">
            <v>0</v>
          </cell>
          <cell r="Y84">
            <v>0</v>
          </cell>
          <cell r="Z84">
            <v>0</v>
          </cell>
          <cell r="AA84">
            <v>0</v>
          </cell>
          <cell r="AB84">
            <v>0</v>
          </cell>
          <cell r="AC84">
            <v>0.27900000000000003</v>
          </cell>
        </row>
        <row r="85">
          <cell r="C85" t="str">
            <v>01P00</v>
          </cell>
          <cell r="D85" t="str">
            <v>Duratec V12 (AMV03)</v>
          </cell>
          <cell r="E85">
            <v>36739</v>
          </cell>
          <cell r="F85" t="str">
            <v>VKRESS</v>
          </cell>
          <cell r="G85" t="str">
            <v xml:space="preserve"> P    T</v>
          </cell>
          <cell r="H85">
            <v>1E-3</v>
          </cell>
          <cell r="I85">
            <v>0</v>
          </cell>
          <cell r="J85">
            <v>1E-3</v>
          </cell>
          <cell r="K85">
            <v>0</v>
          </cell>
          <cell r="L85">
            <v>0</v>
          </cell>
          <cell r="M85">
            <v>0</v>
          </cell>
          <cell r="N85">
            <v>0</v>
          </cell>
          <cell r="O85">
            <v>0.3</v>
          </cell>
          <cell r="P85">
            <v>0.30099999999999999</v>
          </cell>
          <cell r="Q85">
            <v>0</v>
          </cell>
          <cell r="R85">
            <v>0</v>
          </cell>
          <cell r="S85">
            <v>1E-3</v>
          </cell>
          <cell r="T85">
            <v>0</v>
          </cell>
          <cell r="U85">
            <v>0</v>
          </cell>
          <cell r="V85">
            <v>0</v>
          </cell>
          <cell r="W85">
            <v>0</v>
          </cell>
          <cell r="X85">
            <v>0</v>
          </cell>
          <cell r="Y85">
            <v>0</v>
          </cell>
          <cell r="Z85">
            <v>0</v>
          </cell>
          <cell r="AA85">
            <v>0</v>
          </cell>
          <cell r="AB85">
            <v>0</v>
          </cell>
          <cell r="AC85">
            <v>1E-3</v>
          </cell>
        </row>
        <row r="86">
          <cell r="C86" t="str">
            <v>01P03</v>
          </cell>
          <cell r="D86" t="str">
            <v>PTEC-DEW/Explorer/X200</v>
          </cell>
          <cell r="E86">
            <v>36739</v>
          </cell>
          <cell r="F86" t="str">
            <v>MDILS</v>
          </cell>
          <cell r="G86" t="str">
            <v>R ASV T</v>
          </cell>
          <cell r="H86">
            <v>0.65</v>
          </cell>
          <cell r="I86">
            <v>0</v>
          </cell>
          <cell r="J86">
            <v>0.65</v>
          </cell>
          <cell r="K86">
            <v>0</v>
          </cell>
          <cell r="L86">
            <v>0</v>
          </cell>
          <cell r="M86">
            <v>0</v>
          </cell>
          <cell r="N86">
            <v>0</v>
          </cell>
          <cell r="O86">
            <v>0</v>
          </cell>
          <cell r="P86">
            <v>0.65</v>
          </cell>
          <cell r="Q86">
            <v>0.58699999999999997</v>
          </cell>
          <cell r="R86">
            <v>6.3E-2</v>
          </cell>
          <cell r="S86">
            <v>0</v>
          </cell>
          <cell r="T86">
            <v>0</v>
          </cell>
          <cell r="U86">
            <v>0</v>
          </cell>
          <cell r="V86">
            <v>0</v>
          </cell>
          <cell r="W86">
            <v>0</v>
          </cell>
          <cell r="X86">
            <v>0</v>
          </cell>
          <cell r="Y86">
            <v>0</v>
          </cell>
          <cell r="Z86">
            <v>0</v>
          </cell>
          <cell r="AA86">
            <v>0</v>
          </cell>
          <cell r="AB86">
            <v>0</v>
          </cell>
          <cell r="AC86">
            <v>6.3E-2</v>
          </cell>
        </row>
        <row r="87">
          <cell r="C87" t="str">
            <v>01P07</v>
          </cell>
          <cell r="D87" t="str">
            <v>3.9L 5K Cap Incr at LEP</v>
          </cell>
          <cell r="E87">
            <v>36739</v>
          </cell>
          <cell r="F87" t="str">
            <v>EBRUMO</v>
          </cell>
          <cell r="G87" t="str">
            <v xml:space="preserve">  ASVCT</v>
          </cell>
          <cell r="H87">
            <v>1.1299999999999999</v>
          </cell>
          <cell r="I87">
            <v>1.306</v>
          </cell>
          <cell r="J87">
            <v>2.4359999999999999</v>
          </cell>
          <cell r="K87">
            <v>3.1E-2</v>
          </cell>
          <cell r="L87">
            <v>0.13400000000000001</v>
          </cell>
          <cell r="M87">
            <v>0.16500000000000001</v>
          </cell>
          <cell r="N87">
            <v>0.2</v>
          </cell>
          <cell r="O87">
            <v>0</v>
          </cell>
          <cell r="P87">
            <v>2.8010000000000002</v>
          </cell>
          <cell r="Q87">
            <v>0.46200000000000002</v>
          </cell>
          <cell r="R87">
            <v>1.546</v>
          </cell>
          <cell r="S87">
            <v>0.42799999999999999</v>
          </cell>
          <cell r="T87">
            <v>0</v>
          </cell>
          <cell r="U87">
            <v>0</v>
          </cell>
          <cell r="V87">
            <v>0</v>
          </cell>
          <cell r="W87">
            <v>0</v>
          </cell>
          <cell r="X87">
            <v>0</v>
          </cell>
          <cell r="Y87">
            <v>0</v>
          </cell>
          <cell r="Z87">
            <v>0</v>
          </cell>
          <cell r="AA87">
            <v>0</v>
          </cell>
          <cell r="AB87">
            <v>0</v>
          </cell>
          <cell r="AC87">
            <v>1.974</v>
          </cell>
        </row>
        <row r="88">
          <cell r="C88" t="str">
            <v>01P08</v>
          </cell>
          <cell r="D88" t="str">
            <v>I4/I5 2ND N/A PLANT-DEP</v>
          </cell>
          <cell r="E88">
            <v>36836</v>
          </cell>
          <cell r="F88" t="str">
            <v>CPARKER5</v>
          </cell>
          <cell r="G88" t="str">
            <v xml:space="preserve"> PASV T</v>
          </cell>
          <cell r="H88">
            <v>74.391000000000005</v>
          </cell>
          <cell r="I88">
            <v>295.976</v>
          </cell>
          <cell r="J88">
            <v>370.36700000000002</v>
          </cell>
          <cell r="K88">
            <v>0</v>
          </cell>
          <cell r="L88">
            <v>20.513999999999999</v>
          </cell>
          <cell r="M88">
            <v>20.513999999999999</v>
          </cell>
          <cell r="N88">
            <v>29</v>
          </cell>
          <cell r="O88">
            <v>43</v>
          </cell>
          <cell r="P88">
            <v>462.88099999999997</v>
          </cell>
          <cell r="Q88">
            <v>150.946</v>
          </cell>
          <cell r="R88">
            <v>160.07499999999999</v>
          </cell>
          <cell r="S88">
            <v>59.345999999999997</v>
          </cell>
          <cell r="T88">
            <v>0</v>
          </cell>
          <cell r="U88">
            <v>0</v>
          </cell>
          <cell r="V88">
            <v>0</v>
          </cell>
          <cell r="W88">
            <v>0</v>
          </cell>
          <cell r="X88">
            <v>0</v>
          </cell>
          <cell r="Y88">
            <v>0</v>
          </cell>
          <cell r="Z88">
            <v>0</v>
          </cell>
          <cell r="AA88">
            <v>0</v>
          </cell>
          <cell r="AB88">
            <v>0</v>
          </cell>
          <cell r="AC88">
            <v>219.42099999999999</v>
          </cell>
        </row>
        <row r="89">
          <cell r="C89" t="str">
            <v>01P13</v>
          </cell>
          <cell r="D89" t="str">
            <v>CD4E Adaptive Engagement</v>
          </cell>
          <cell r="E89">
            <v>36951</v>
          </cell>
          <cell r="F89" t="str">
            <v>THUHTALA</v>
          </cell>
          <cell r="G89" t="str">
            <v xml:space="preserve"> P S  T</v>
          </cell>
          <cell r="H89">
            <v>5.8710000000000004</v>
          </cell>
          <cell r="I89">
            <v>0</v>
          </cell>
          <cell r="J89">
            <v>5.8710000000000004</v>
          </cell>
          <cell r="K89">
            <v>8.9999999999999993E-3</v>
          </cell>
          <cell r="L89">
            <v>0</v>
          </cell>
          <cell r="M89">
            <v>8.9999999999999993E-3</v>
          </cell>
          <cell r="N89">
            <v>0.6</v>
          </cell>
          <cell r="O89">
            <v>2.4</v>
          </cell>
          <cell r="P89">
            <v>8.8800000000000008</v>
          </cell>
          <cell r="Q89">
            <v>0</v>
          </cell>
          <cell r="R89">
            <v>0.76300000000000001</v>
          </cell>
          <cell r="S89">
            <v>5.1079999999999997</v>
          </cell>
          <cell r="T89">
            <v>0</v>
          </cell>
          <cell r="U89">
            <v>0</v>
          </cell>
          <cell r="V89">
            <v>0</v>
          </cell>
          <cell r="W89">
            <v>0</v>
          </cell>
          <cell r="X89">
            <v>0</v>
          </cell>
          <cell r="Y89">
            <v>0</v>
          </cell>
          <cell r="Z89">
            <v>0</v>
          </cell>
          <cell r="AA89">
            <v>0</v>
          </cell>
          <cell r="AB89">
            <v>0</v>
          </cell>
          <cell r="AC89">
            <v>5.8710000000000004</v>
          </cell>
        </row>
        <row r="90">
          <cell r="C90" t="str">
            <v>01P15</v>
          </cell>
          <cell r="D90" t="str">
            <v>Powertrain Cost Reductions</v>
          </cell>
          <cell r="E90">
            <v>37073</v>
          </cell>
          <cell r="F90" t="str">
            <v>EBRUMO</v>
          </cell>
          <cell r="G90" t="str">
            <v xml:space="preserve">  ASV T</v>
          </cell>
          <cell r="H90">
            <v>28.277999999999999</v>
          </cell>
          <cell r="I90">
            <v>6.0789999999999997</v>
          </cell>
          <cell r="J90">
            <v>34.356999999999999</v>
          </cell>
          <cell r="K90">
            <v>0.81799999999999995</v>
          </cell>
          <cell r="L90">
            <v>0.51900000000000002</v>
          </cell>
          <cell r="M90">
            <v>1.337</v>
          </cell>
          <cell r="N90">
            <v>0.72599999999999998</v>
          </cell>
          <cell r="O90">
            <v>1.9179999999999999</v>
          </cell>
          <cell r="P90">
            <v>38.338000000000001</v>
          </cell>
          <cell r="Q90">
            <v>0.29499999999999998</v>
          </cell>
          <cell r="R90">
            <v>13.698</v>
          </cell>
          <cell r="S90">
            <v>20.047999999999998</v>
          </cell>
          <cell r="T90">
            <v>0.316</v>
          </cell>
          <cell r="U90">
            <v>0</v>
          </cell>
          <cell r="V90">
            <v>0</v>
          </cell>
          <cell r="W90">
            <v>0</v>
          </cell>
          <cell r="X90">
            <v>0</v>
          </cell>
          <cell r="Y90">
            <v>0</v>
          </cell>
          <cell r="Z90">
            <v>0</v>
          </cell>
          <cell r="AA90">
            <v>0</v>
          </cell>
          <cell r="AB90">
            <v>0</v>
          </cell>
          <cell r="AC90">
            <v>34.061999999999998</v>
          </cell>
        </row>
        <row r="91">
          <cell r="C91" t="str">
            <v>01P17</v>
          </cell>
          <cell r="D91" t="str">
            <v>CD4E Trans for I4/I5</v>
          </cell>
          <cell r="E91">
            <v>36739</v>
          </cell>
          <cell r="F91" t="str">
            <v>THUHTALA</v>
          </cell>
          <cell r="G91" t="str">
            <v xml:space="preserve">  ASV T</v>
          </cell>
          <cell r="H91">
            <v>4.7249999999999996</v>
          </cell>
          <cell r="I91">
            <v>2E-3</v>
          </cell>
          <cell r="J91">
            <v>4.7270000000000003</v>
          </cell>
          <cell r="K91">
            <v>1.1819999999999999</v>
          </cell>
          <cell r="L91">
            <v>1E-3</v>
          </cell>
          <cell r="M91">
            <v>1.1830000000000001</v>
          </cell>
          <cell r="N91">
            <v>0</v>
          </cell>
          <cell r="O91">
            <v>4.2</v>
          </cell>
          <cell r="P91">
            <v>10.11</v>
          </cell>
          <cell r="Q91">
            <v>0.38900000000000001</v>
          </cell>
          <cell r="R91">
            <v>1.74</v>
          </cell>
          <cell r="S91">
            <v>2.5960000000000001</v>
          </cell>
          <cell r="T91">
            <v>0</v>
          </cell>
          <cell r="U91">
            <v>0</v>
          </cell>
          <cell r="V91">
            <v>2E-3</v>
          </cell>
          <cell r="W91">
            <v>0</v>
          </cell>
          <cell r="X91">
            <v>0</v>
          </cell>
          <cell r="Y91">
            <v>0</v>
          </cell>
          <cell r="Z91">
            <v>0</v>
          </cell>
          <cell r="AA91">
            <v>0</v>
          </cell>
          <cell r="AB91">
            <v>0</v>
          </cell>
          <cell r="AC91">
            <v>4.3380000000000001</v>
          </cell>
        </row>
        <row r="92">
          <cell r="C92" t="str">
            <v>01P18</v>
          </cell>
          <cell r="D92" t="str">
            <v>AX4N/S High Mileage Upgrade</v>
          </cell>
          <cell r="E92">
            <v>37104</v>
          </cell>
          <cell r="F92" t="str">
            <v>KMCCUSKE</v>
          </cell>
          <cell r="G92" t="str">
            <v xml:space="preserve">  ASV T</v>
          </cell>
          <cell r="H92">
            <v>18.690999999999999</v>
          </cell>
          <cell r="I92">
            <v>38.405000000000001</v>
          </cell>
          <cell r="J92">
            <v>57.095999999999997</v>
          </cell>
          <cell r="K92">
            <v>0.995</v>
          </cell>
          <cell r="L92">
            <v>4.9089999999999998</v>
          </cell>
          <cell r="M92">
            <v>5.9039999999999999</v>
          </cell>
          <cell r="N92">
            <v>5</v>
          </cell>
          <cell r="O92">
            <v>30</v>
          </cell>
          <cell r="P92">
            <v>98</v>
          </cell>
          <cell r="Q92">
            <v>2.8000000000000001E-2</v>
          </cell>
          <cell r="R92">
            <v>25.62</v>
          </cell>
          <cell r="S92">
            <v>30.452999999999999</v>
          </cell>
          <cell r="T92">
            <v>0.995</v>
          </cell>
          <cell r="U92">
            <v>0</v>
          </cell>
          <cell r="V92">
            <v>0</v>
          </cell>
          <cell r="W92">
            <v>0</v>
          </cell>
          <cell r="X92">
            <v>0</v>
          </cell>
          <cell r="Y92">
            <v>0</v>
          </cell>
          <cell r="Z92">
            <v>0</v>
          </cell>
          <cell r="AA92">
            <v>0</v>
          </cell>
          <cell r="AB92">
            <v>0</v>
          </cell>
          <cell r="AC92">
            <v>57.067999999999998</v>
          </cell>
        </row>
        <row r="93">
          <cell r="C93" t="str">
            <v>01P19</v>
          </cell>
          <cell r="D93" t="str">
            <v>I4/Diesel Eng. Protype</v>
          </cell>
          <cell r="E93">
            <v>36739</v>
          </cell>
          <cell r="F93" t="str">
            <v>ABARRET1</v>
          </cell>
          <cell r="G93" t="str">
            <v xml:space="preserve"> PASV T</v>
          </cell>
          <cell r="H93">
            <v>3.2000000000000001E-2</v>
          </cell>
          <cell r="I93">
            <v>0</v>
          </cell>
          <cell r="J93">
            <v>3.2000000000000001E-2</v>
          </cell>
          <cell r="K93">
            <v>0</v>
          </cell>
          <cell r="L93">
            <v>0</v>
          </cell>
          <cell r="M93">
            <v>0</v>
          </cell>
          <cell r="N93">
            <v>0</v>
          </cell>
          <cell r="O93">
            <v>0</v>
          </cell>
          <cell r="P93">
            <v>3.2000000000000001E-2</v>
          </cell>
          <cell r="Q93">
            <v>0</v>
          </cell>
          <cell r="R93">
            <v>3.2000000000000001E-2</v>
          </cell>
          <cell r="S93">
            <v>0</v>
          </cell>
          <cell r="T93">
            <v>0</v>
          </cell>
          <cell r="U93">
            <v>0</v>
          </cell>
          <cell r="V93">
            <v>0</v>
          </cell>
          <cell r="W93">
            <v>0</v>
          </cell>
          <cell r="X93">
            <v>0</v>
          </cell>
          <cell r="Y93">
            <v>0</v>
          </cell>
          <cell r="Z93">
            <v>0</v>
          </cell>
          <cell r="AA93">
            <v>0</v>
          </cell>
          <cell r="AB93">
            <v>0</v>
          </cell>
          <cell r="AC93">
            <v>3.2000000000000001E-2</v>
          </cell>
        </row>
        <row r="94">
          <cell r="C94" t="str">
            <v>01P25</v>
          </cell>
          <cell r="D94" t="str">
            <v>4.6L 2V Compression Upgrade</v>
          </cell>
          <cell r="E94">
            <v>37104</v>
          </cell>
          <cell r="F94" t="str">
            <v>TMOSTILE</v>
          </cell>
          <cell r="G94" t="str">
            <v xml:space="preserve"> PASV T</v>
          </cell>
          <cell r="H94">
            <v>3.5999999999999997E-2</v>
          </cell>
          <cell r="I94">
            <v>5.7000000000000002E-2</v>
          </cell>
          <cell r="J94">
            <v>9.2999999999999999E-2</v>
          </cell>
          <cell r="K94">
            <v>4.0000000000000001E-3</v>
          </cell>
          <cell r="L94">
            <v>5.0000000000000001E-3</v>
          </cell>
          <cell r="M94">
            <v>8.9999999999999993E-3</v>
          </cell>
          <cell r="N94">
            <v>0.05</v>
          </cell>
          <cell r="O94">
            <v>0.35</v>
          </cell>
          <cell r="P94">
            <v>0.502</v>
          </cell>
          <cell r="Q94">
            <v>0</v>
          </cell>
          <cell r="R94">
            <v>4.5999999999999999E-2</v>
          </cell>
          <cell r="S94">
            <v>4.7E-2</v>
          </cell>
          <cell r="T94">
            <v>0</v>
          </cell>
          <cell r="U94">
            <v>0</v>
          </cell>
          <cell r="V94">
            <v>0</v>
          </cell>
          <cell r="W94">
            <v>0</v>
          </cell>
          <cell r="X94">
            <v>0</v>
          </cell>
          <cell r="Y94">
            <v>0</v>
          </cell>
          <cell r="Z94">
            <v>0</v>
          </cell>
          <cell r="AA94">
            <v>0</v>
          </cell>
          <cell r="AB94">
            <v>0</v>
          </cell>
          <cell r="AC94">
            <v>9.2999999999999999E-2</v>
          </cell>
        </row>
        <row r="95">
          <cell r="C95" t="str">
            <v>01P29</v>
          </cell>
          <cell r="D95" t="str">
            <v>Car/Trk Cap--01MY, REP</v>
          </cell>
          <cell r="E95">
            <v>37012</v>
          </cell>
          <cell r="F95" t="str">
            <v>TMOSTILE</v>
          </cell>
          <cell r="G95" t="str">
            <v xml:space="preserve"> PASVCT</v>
          </cell>
          <cell r="H95">
            <v>32.734999999999999</v>
          </cell>
          <cell r="I95">
            <v>78.989999999999995</v>
          </cell>
          <cell r="J95">
            <v>111.72499999999999</v>
          </cell>
          <cell r="K95">
            <v>0</v>
          </cell>
          <cell r="L95">
            <v>4.1500000000000004</v>
          </cell>
          <cell r="M95">
            <v>4.1500000000000004</v>
          </cell>
          <cell r="N95">
            <v>8.0879999999999992</v>
          </cell>
          <cell r="O95">
            <v>0</v>
          </cell>
          <cell r="P95">
            <v>123.96299999999999</v>
          </cell>
          <cell r="Q95">
            <v>0</v>
          </cell>
          <cell r="R95">
            <v>41.951999999999998</v>
          </cell>
          <cell r="S95">
            <v>61.140999999999998</v>
          </cell>
          <cell r="T95">
            <v>8.6319999999999997</v>
          </cell>
          <cell r="U95">
            <v>0</v>
          </cell>
          <cell r="V95">
            <v>0</v>
          </cell>
          <cell r="W95">
            <v>0</v>
          </cell>
          <cell r="X95">
            <v>0</v>
          </cell>
          <cell r="Y95">
            <v>0</v>
          </cell>
          <cell r="Z95">
            <v>0</v>
          </cell>
          <cell r="AA95">
            <v>0</v>
          </cell>
          <cell r="AB95">
            <v>0</v>
          </cell>
          <cell r="AC95">
            <v>111.72499999999999</v>
          </cell>
        </row>
        <row r="96">
          <cell r="C96" t="str">
            <v>01P30</v>
          </cell>
          <cell r="D96" t="str">
            <v>(G) Romeo 100% Power Improv</v>
          </cell>
          <cell r="E96">
            <v>36784</v>
          </cell>
          <cell r="F96" t="str">
            <v>TMOSTILE</v>
          </cell>
          <cell r="G96" t="str">
            <v xml:space="preserve"> PAS  T</v>
          </cell>
          <cell r="H96">
            <v>19.201000000000001</v>
          </cell>
          <cell r="I96">
            <v>9.4990000000000006</v>
          </cell>
          <cell r="J96">
            <v>28.7</v>
          </cell>
          <cell r="K96">
            <v>0.376</v>
          </cell>
          <cell r="L96">
            <v>8.5670000000000002</v>
          </cell>
          <cell r="M96">
            <v>8.9429999999999996</v>
          </cell>
          <cell r="N96">
            <v>2.931</v>
          </cell>
          <cell r="O96">
            <v>32.4</v>
          </cell>
          <cell r="P96">
            <v>72.974000000000004</v>
          </cell>
          <cell r="Q96">
            <v>1.056</v>
          </cell>
          <cell r="R96">
            <v>18.326000000000001</v>
          </cell>
          <cell r="S96">
            <v>9.3179999999999996</v>
          </cell>
          <cell r="T96">
            <v>0</v>
          </cell>
          <cell r="U96">
            <v>0</v>
          </cell>
          <cell r="V96">
            <v>0</v>
          </cell>
          <cell r="W96">
            <v>0</v>
          </cell>
          <cell r="X96">
            <v>0</v>
          </cell>
          <cell r="Y96">
            <v>0</v>
          </cell>
          <cell r="Z96">
            <v>0</v>
          </cell>
          <cell r="AA96">
            <v>0</v>
          </cell>
          <cell r="AB96">
            <v>0</v>
          </cell>
          <cell r="AC96">
            <v>27.643999999999998</v>
          </cell>
        </row>
        <row r="97">
          <cell r="C97" t="str">
            <v>01P31</v>
          </cell>
          <cell r="D97" t="str">
            <v>(G) Romeo Low Vol. Asy Line</v>
          </cell>
          <cell r="E97">
            <v>36739</v>
          </cell>
          <cell r="F97" t="str">
            <v>TMOSTILE</v>
          </cell>
          <cell r="G97" t="str">
            <v xml:space="preserve"> PASV T</v>
          </cell>
          <cell r="H97">
            <v>11.696999999999999</v>
          </cell>
          <cell r="I97">
            <v>53.465000000000003</v>
          </cell>
          <cell r="J97">
            <v>65.162000000000006</v>
          </cell>
          <cell r="K97">
            <v>0.61299999999999999</v>
          </cell>
          <cell r="L97">
            <v>4.6550000000000002</v>
          </cell>
          <cell r="M97">
            <v>5.2679999999999998</v>
          </cell>
          <cell r="N97">
            <v>5.3</v>
          </cell>
          <cell r="O97">
            <v>0</v>
          </cell>
          <cell r="P97">
            <v>75.73</v>
          </cell>
          <cell r="Q97">
            <v>15.789</v>
          </cell>
          <cell r="R97">
            <v>45.576000000000001</v>
          </cell>
          <cell r="S97">
            <v>3.7970000000000002</v>
          </cell>
          <cell r="T97">
            <v>0</v>
          </cell>
          <cell r="U97">
            <v>0</v>
          </cell>
          <cell r="V97">
            <v>0</v>
          </cell>
          <cell r="W97">
            <v>0</v>
          </cell>
          <cell r="X97">
            <v>0</v>
          </cell>
          <cell r="Y97">
            <v>0</v>
          </cell>
          <cell r="Z97">
            <v>0</v>
          </cell>
          <cell r="AA97">
            <v>0</v>
          </cell>
          <cell r="AB97">
            <v>0</v>
          </cell>
          <cell r="AC97">
            <v>49.372999999999998</v>
          </cell>
        </row>
        <row r="98">
          <cell r="C98" t="str">
            <v>01P39</v>
          </cell>
          <cell r="D98" t="str">
            <v>4V Head Outsourcing Pgm</v>
          </cell>
          <cell r="E98">
            <v>36831</v>
          </cell>
          <cell r="F98" t="str">
            <v>PPARASKO</v>
          </cell>
          <cell r="G98" t="str">
            <v xml:space="preserve">  ASVCT</v>
          </cell>
          <cell r="H98">
            <v>6.5</v>
          </cell>
          <cell r="I98">
            <v>0</v>
          </cell>
          <cell r="J98">
            <v>6.5</v>
          </cell>
          <cell r="K98">
            <v>0</v>
          </cell>
          <cell r="L98">
            <v>0</v>
          </cell>
          <cell r="M98">
            <v>0</v>
          </cell>
          <cell r="N98">
            <v>0</v>
          </cell>
          <cell r="O98">
            <v>0</v>
          </cell>
          <cell r="P98">
            <v>6.5</v>
          </cell>
          <cell r="Q98">
            <v>0</v>
          </cell>
          <cell r="R98">
            <v>3.8820000000000001</v>
          </cell>
          <cell r="S98">
            <v>2.38</v>
          </cell>
          <cell r="T98">
            <v>0.23799999999999999</v>
          </cell>
          <cell r="U98">
            <v>0</v>
          </cell>
          <cell r="V98">
            <v>0</v>
          </cell>
          <cell r="W98">
            <v>0</v>
          </cell>
          <cell r="X98">
            <v>0</v>
          </cell>
          <cell r="Y98">
            <v>0</v>
          </cell>
          <cell r="Z98">
            <v>0</v>
          </cell>
          <cell r="AA98">
            <v>0</v>
          </cell>
          <cell r="AB98">
            <v>0</v>
          </cell>
          <cell r="AC98">
            <v>6.5</v>
          </cell>
        </row>
        <row r="99">
          <cell r="C99" t="str">
            <v>01P40</v>
          </cell>
          <cell r="D99" t="str">
            <v>DURATEC VALUE PROGRAM</v>
          </cell>
          <cell r="E99">
            <v>36739</v>
          </cell>
          <cell r="F99" t="str">
            <v>DDESCHAM</v>
          </cell>
          <cell r="G99" t="str">
            <v xml:space="preserve"> PASV T</v>
          </cell>
          <cell r="H99">
            <v>14.659000000000001</v>
          </cell>
          <cell r="I99">
            <v>3.831</v>
          </cell>
          <cell r="J99">
            <v>18.489999999999998</v>
          </cell>
          <cell r="K99">
            <v>0.30199999999999999</v>
          </cell>
          <cell r="L99">
            <v>4.1609999999999996</v>
          </cell>
          <cell r="M99">
            <v>4.4630000000000001</v>
          </cell>
          <cell r="N99">
            <v>1.9</v>
          </cell>
          <cell r="O99">
            <v>10</v>
          </cell>
          <cell r="P99">
            <v>34.853000000000002</v>
          </cell>
          <cell r="Q99">
            <v>1.36</v>
          </cell>
          <cell r="R99">
            <v>10.099</v>
          </cell>
          <cell r="S99">
            <v>7.0309999999999997</v>
          </cell>
          <cell r="T99">
            <v>0</v>
          </cell>
          <cell r="U99">
            <v>0</v>
          </cell>
          <cell r="V99">
            <v>0</v>
          </cell>
          <cell r="W99">
            <v>0</v>
          </cell>
          <cell r="X99">
            <v>0</v>
          </cell>
          <cell r="Y99">
            <v>0</v>
          </cell>
          <cell r="Z99">
            <v>0</v>
          </cell>
          <cell r="AA99">
            <v>0</v>
          </cell>
          <cell r="AB99">
            <v>0</v>
          </cell>
          <cell r="AC99">
            <v>17.13</v>
          </cell>
        </row>
        <row r="100">
          <cell r="C100" t="str">
            <v>01P41</v>
          </cell>
          <cell r="D100" t="str">
            <v>Essex Engine Quality/NVH</v>
          </cell>
          <cell r="E100">
            <v>36739</v>
          </cell>
          <cell r="F100" t="str">
            <v>JGRASINS</v>
          </cell>
          <cell r="G100" t="str">
            <v xml:space="preserve"> PASV T</v>
          </cell>
          <cell r="H100">
            <v>10.811999999999999</v>
          </cell>
          <cell r="I100">
            <v>2.6850000000000001</v>
          </cell>
          <cell r="J100">
            <v>13.497</v>
          </cell>
          <cell r="K100">
            <v>0.221</v>
          </cell>
          <cell r="L100">
            <v>0.97399999999999998</v>
          </cell>
          <cell r="M100">
            <v>1.1950000000000001</v>
          </cell>
          <cell r="N100">
            <v>2.4079999999999999</v>
          </cell>
          <cell r="O100">
            <v>20.48</v>
          </cell>
          <cell r="P100">
            <v>37.58</v>
          </cell>
          <cell r="Q100">
            <v>2.181</v>
          </cell>
          <cell r="R100">
            <v>8.5380000000000003</v>
          </cell>
          <cell r="S100">
            <v>2.778</v>
          </cell>
          <cell r="T100">
            <v>0</v>
          </cell>
          <cell r="U100">
            <v>0</v>
          </cell>
          <cell r="V100">
            <v>0</v>
          </cell>
          <cell r="W100">
            <v>0</v>
          </cell>
          <cell r="X100">
            <v>0</v>
          </cell>
          <cell r="Y100">
            <v>0</v>
          </cell>
          <cell r="Z100">
            <v>0</v>
          </cell>
          <cell r="AA100">
            <v>0</v>
          </cell>
          <cell r="AB100">
            <v>0</v>
          </cell>
          <cell r="AC100">
            <v>11.316000000000001</v>
          </cell>
        </row>
        <row r="101">
          <cell r="C101" t="str">
            <v>01P42</v>
          </cell>
          <cell r="D101" t="str">
            <v>CEPII Cooling Upgrd (Capac)</v>
          </cell>
          <cell r="E101">
            <v>36951</v>
          </cell>
          <cell r="F101" t="str">
            <v>DDESCHAM</v>
          </cell>
          <cell r="G101" t="str">
            <v xml:space="preserve">  ASVCT</v>
          </cell>
          <cell r="H101">
            <v>0</v>
          </cell>
          <cell r="I101">
            <v>2.1720000000000002</v>
          </cell>
          <cell r="J101">
            <v>2.1720000000000002</v>
          </cell>
          <cell r="K101">
            <v>0</v>
          </cell>
          <cell r="L101">
            <v>0</v>
          </cell>
          <cell r="M101">
            <v>0</v>
          </cell>
          <cell r="N101">
            <v>0</v>
          </cell>
          <cell r="O101">
            <v>0</v>
          </cell>
          <cell r="P101">
            <v>2.1720000000000002</v>
          </cell>
          <cell r="Q101">
            <v>0</v>
          </cell>
          <cell r="R101">
            <v>5.0000000000000001E-3</v>
          </cell>
          <cell r="S101">
            <v>2.1669999999999998</v>
          </cell>
          <cell r="T101">
            <v>0</v>
          </cell>
          <cell r="U101">
            <v>0</v>
          </cell>
          <cell r="V101">
            <v>0</v>
          </cell>
          <cell r="W101">
            <v>0</v>
          </cell>
          <cell r="X101">
            <v>0</v>
          </cell>
          <cell r="Y101">
            <v>0</v>
          </cell>
          <cell r="Z101">
            <v>0</v>
          </cell>
          <cell r="AA101">
            <v>0</v>
          </cell>
          <cell r="AB101">
            <v>0</v>
          </cell>
          <cell r="AC101">
            <v>2.1720000000000002</v>
          </cell>
        </row>
        <row r="102">
          <cell r="C102" t="str">
            <v>01P50</v>
          </cell>
          <cell r="D102" t="str">
            <v>(G) 5.4L 4R100 A/T- Cal 1</v>
          </cell>
          <cell r="E102">
            <v>36831</v>
          </cell>
          <cell r="F102" t="str">
            <v>GLAVAUTE</v>
          </cell>
          <cell r="G102" t="str">
            <v xml:space="preserve"> P    T</v>
          </cell>
          <cell r="H102">
            <v>0</v>
          </cell>
          <cell r="I102">
            <v>0</v>
          </cell>
          <cell r="J102">
            <v>0</v>
          </cell>
          <cell r="K102">
            <v>0</v>
          </cell>
          <cell r="L102">
            <v>0</v>
          </cell>
          <cell r="M102">
            <v>0</v>
          </cell>
          <cell r="N102">
            <v>0.5</v>
          </cell>
          <cell r="O102">
            <v>2.5</v>
          </cell>
          <cell r="P102">
            <v>3</v>
          </cell>
          <cell r="Q102">
            <v>0</v>
          </cell>
          <cell r="R102">
            <v>0</v>
          </cell>
          <cell r="S102">
            <v>0</v>
          </cell>
          <cell r="T102">
            <v>0</v>
          </cell>
          <cell r="U102">
            <v>0</v>
          </cell>
          <cell r="V102">
            <v>0</v>
          </cell>
          <cell r="W102">
            <v>0</v>
          </cell>
          <cell r="X102">
            <v>0</v>
          </cell>
          <cell r="Y102">
            <v>0</v>
          </cell>
          <cell r="Z102">
            <v>0</v>
          </cell>
          <cell r="AA102">
            <v>0</v>
          </cell>
          <cell r="AB102">
            <v>0</v>
          </cell>
          <cell r="AC102">
            <v>0</v>
          </cell>
        </row>
        <row r="103">
          <cell r="C103" t="str">
            <v>01P65</v>
          </cell>
          <cell r="D103" t="str">
            <v>COLOGNE CONV TO 100% SOHC</v>
          </cell>
          <cell r="E103">
            <v>36739</v>
          </cell>
          <cell r="F103" t="str">
            <v>EWRIGHT</v>
          </cell>
          <cell r="G103" t="str">
            <v xml:space="preserve"> PASVCT</v>
          </cell>
          <cell r="H103">
            <v>1.3839999999999999</v>
          </cell>
          <cell r="I103">
            <v>0</v>
          </cell>
          <cell r="J103">
            <v>1.3839999999999999</v>
          </cell>
          <cell r="K103">
            <v>0</v>
          </cell>
          <cell r="L103">
            <v>0</v>
          </cell>
          <cell r="M103">
            <v>0</v>
          </cell>
          <cell r="N103">
            <v>0</v>
          </cell>
          <cell r="O103">
            <v>0</v>
          </cell>
          <cell r="P103">
            <v>1.3839999999999999</v>
          </cell>
          <cell r="Q103">
            <v>0.79400000000000004</v>
          </cell>
          <cell r="R103">
            <v>0.59</v>
          </cell>
          <cell r="S103">
            <v>0</v>
          </cell>
          <cell r="T103">
            <v>0</v>
          </cell>
          <cell r="U103">
            <v>0</v>
          </cell>
          <cell r="V103">
            <v>0</v>
          </cell>
          <cell r="W103">
            <v>0</v>
          </cell>
          <cell r="X103">
            <v>0</v>
          </cell>
          <cell r="Y103">
            <v>0</v>
          </cell>
          <cell r="Z103">
            <v>0</v>
          </cell>
          <cell r="AA103">
            <v>0</v>
          </cell>
          <cell r="AB103">
            <v>0</v>
          </cell>
          <cell r="AC103">
            <v>0.59</v>
          </cell>
        </row>
        <row r="104">
          <cell r="C104" t="str">
            <v>01P86</v>
          </cell>
          <cell r="D104" t="str">
            <v>5R55W-TOOL (99F81,97Q86)</v>
          </cell>
          <cell r="E104">
            <v>36731</v>
          </cell>
          <cell r="F104" t="str">
            <v>DLUKAS1</v>
          </cell>
          <cell r="G104" t="str">
            <v xml:space="preserve"> PASV T</v>
          </cell>
          <cell r="H104">
            <v>0</v>
          </cell>
          <cell r="I104">
            <v>0</v>
          </cell>
          <cell r="J104">
            <v>0</v>
          </cell>
          <cell r="K104">
            <v>0.16300000000000001</v>
          </cell>
          <cell r="L104">
            <v>0</v>
          </cell>
          <cell r="M104">
            <v>0.16300000000000001</v>
          </cell>
          <cell r="N104">
            <v>0</v>
          </cell>
          <cell r="O104">
            <v>18</v>
          </cell>
          <cell r="P104">
            <v>18.163</v>
          </cell>
          <cell r="Q104">
            <v>0</v>
          </cell>
          <cell r="R104">
            <v>0</v>
          </cell>
          <cell r="S104">
            <v>0</v>
          </cell>
          <cell r="T104">
            <v>0</v>
          </cell>
          <cell r="U104">
            <v>0</v>
          </cell>
          <cell r="V104">
            <v>0</v>
          </cell>
          <cell r="W104">
            <v>0</v>
          </cell>
          <cell r="X104">
            <v>0</v>
          </cell>
          <cell r="Y104">
            <v>0</v>
          </cell>
          <cell r="Z104">
            <v>0</v>
          </cell>
          <cell r="AA104">
            <v>0</v>
          </cell>
          <cell r="AB104">
            <v>0</v>
          </cell>
          <cell r="AC104">
            <v>0</v>
          </cell>
        </row>
        <row r="105">
          <cell r="C105" t="str">
            <v>01P90</v>
          </cell>
          <cell r="D105" t="str">
            <v>CEP#2 / U204 Dunnage</v>
          </cell>
          <cell r="E105">
            <v>36861</v>
          </cell>
          <cell r="F105" t="str">
            <v>DDESCHAM</v>
          </cell>
          <cell r="G105" t="str">
            <v xml:space="preserve">  ASV T</v>
          </cell>
          <cell r="H105">
            <v>1.089</v>
          </cell>
          <cell r="I105">
            <v>0.69899999999999995</v>
          </cell>
          <cell r="J105">
            <v>1.788</v>
          </cell>
          <cell r="K105">
            <v>0</v>
          </cell>
          <cell r="L105">
            <v>0.45300000000000001</v>
          </cell>
          <cell r="M105">
            <v>0.45300000000000001</v>
          </cell>
          <cell r="N105">
            <v>0</v>
          </cell>
          <cell r="O105">
            <v>0</v>
          </cell>
          <cell r="P105">
            <v>2.2410000000000001</v>
          </cell>
          <cell r="Q105">
            <v>0</v>
          </cell>
          <cell r="R105">
            <v>1.788</v>
          </cell>
          <cell r="S105">
            <v>0</v>
          </cell>
          <cell r="T105">
            <v>0</v>
          </cell>
          <cell r="U105">
            <v>0</v>
          </cell>
          <cell r="V105">
            <v>0</v>
          </cell>
          <cell r="W105">
            <v>0</v>
          </cell>
          <cell r="X105">
            <v>0</v>
          </cell>
          <cell r="Y105">
            <v>0</v>
          </cell>
          <cell r="Z105">
            <v>0</v>
          </cell>
          <cell r="AA105">
            <v>0</v>
          </cell>
          <cell r="AB105">
            <v>0</v>
          </cell>
          <cell r="AC105">
            <v>1.788</v>
          </cell>
        </row>
        <row r="106">
          <cell r="C106" t="str">
            <v>01S39</v>
          </cell>
          <cell r="D106" t="str">
            <v>AJ6 2.5 DAMB - X400</v>
          </cell>
          <cell r="E106">
            <v>36861</v>
          </cell>
          <cell r="F106" t="str">
            <v>IKIRBY3</v>
          </cell>
          <cell r="G106" t="str">
            <v xml:space="preserve"> PASV T</v>
          </cell>
          <cell r="H106">
            <v>47.506999999999998</v>
          </cell>
          <cell r="I106">
            <v>53.115000000000002</v>
          </cell>
          <cell r="J106">
            <v>100.622</v>
          </cell>
          <cell r="K106">
            <v>2.1999999999999999E-2</v>
          </cell>
          <cell r="L106">
            <v>18.218</v>
          </cell>
          <cell r="M106">
            <v>18.239999999999998</v>
          </cell>
          <cell r="N106">
            <v>8.6</v>
          </cell>
          <cell r="O106">
            <v>31.4</v>
          </cell>
          <cell r="P106">
            <v>158.86199999999999</v>
          </cell>
          <cell r="Q106">
            <v>5.5659999999999998</v>
          </cell>
          <cell r="R106">
            <v>53.168999999999997</v>
          </cell>
          <cell r="S106">
            <v>39.130000000000003</v>
          </cell>
          <cell r="T106">
            <v>2.7570000000000001</v>
          </cell>
          <cell r="U106">
            <v>0</v>
          </cell>
          <cell r="V106">
            <v>0</v>
          </cell>
          <cell r="W106">
            <v>0</v>
          </cell>
          <cell r="X106">
            <v>0</v>
          </cell>
          <cell r="Y106">
            <v>0</v>
          </cell>
          <cell r="Z106">
            <v>0</v>
          </cell>
          <cell r="AA106">
            <v>0</v>
          </cell>
          <cell r="AB106">
            <v>0</v>
          </cell>
          <cell r="AC106">
            <v>95.055999999999997</v>
          </cell>
        </row>
        <row r="107">
          <cell r="C107" t="str">
            <v>02F81</v>
          </cell>
          <cell r="D107" t="str">
            <v>5R55N Shipping Racks</v>
          </cell>
          <cell r="E107">
            <v>37104</v>
          </cell>
          <cell r="F107" t="str">
            <v>DLUKAS1</v>
          </cell>
          <cell r="G107" t="str">
            <v xml:space="preserve">   S  T</v>
          </cell>
          <cell r="H107">
            <v>0</v>
          </cell>
          <cell r="I107">
            <v>0.46500000000000002</v>
          </cell>
          <cell r="J107">
            <v>0.46500000000000002</v>
          </cell>
          <cell r="K107">
            <v>0</v>
          </cell>
          <cell r="L107">
            <v>0</v>
          </cell>
          <cell r="M107">
            <v>0</v>
          </cell>
          <cell r="N107">
            <v>0</v>
          </cell>
          <cell r="O107">
            <v>0</v>
          </cell>
          <cell r="P107">
            <v>0.46500000000000002</v>
          </cell>
          <cell r="Q107">
            <v>0</v>
          </cell>
          <cell r="R107">
            <v>0</v>
          </cell>
          <cell r="S107">
            <v>0.36699999999999999</v>
          </cell>
          <cell r="T107">
            <v>0.08</v>
          </cell>
          <cell r="U107">
            <v>1.7999999999999999E-2</v>
          </cell>
          <cell r="V107">
            <v>0</v>
          </cell>
          <cell r="W107">
            <v>0</v>
          </cell>
          <cell r="X107">
            <v>0</v>
          </cell>
          <cell r="Y107">
            <v>0</v>
          </cell>
          <cell r="Z107">
            <v>0</v>
          </cell>
          <cell r="AA107">
            <v>0</v>
          </cell>
          <cell r="AB107">
            <v>0</v>
          </cell>
          <cell r="AC107">
            <v>0.46500000000000002</v>
          </cell>
        </row>
        <row r="108">
          <cell r="C108" t="str">
            <v>02N01</v>
          </cell>
          <cell r="D108" t="str">
            <v>SN95 GT Emis-Strat. Add-LEV</v>
          </cell>
          <cell r="E108">
            <v>37196</v>
          </cell>
          <cell r="F108" t="str">
            <v>MDILS</v>
          </cell>
          <cell r="G108" t="str">
            <v xml:space="preserve"> P S  T</v>
          </cell>
          <cell r="H108">
            <v>0.16600000000000001</v>
          </cell>
          <cell r="I108">
            <v>1.7999999999999999E-2</v>
          </cell>
          <cell r="J108">
            <v>0.184</v>
          </cell>
          <cell r="K108">
            <v>1.4E-2</v>
          </cell>
          <cell r="L108">
            <v>2E-3</v>
          </cell>
          <cell r="M108">
            <v>1.6E-2</v>
          </cell>
          <cell r="N108">
            <v>0</v>
          </cell>
          <cell r="O108">
            <v>10.3</v>
          </cell>
          <cell r="P108">
            <v>10.5</v>
          </cell>
          <cell r="Q108">
            <v>0</v>
          </cell>
          <cell r="R108">
            <v>0</v>
          </cell>
          <cell r="S108">
            <v>0.13300000000000001</v>
          </cell>
          <cell r="T108">
            <v>5.0999999999999997E-2</v>
          </cell>
          <cell r="U108">
            <v>0</v>
          </cell>
          <cell r="V108">
            <v>0</v>
          </cell>
          <cell r="W108">
            <v>0</v>
          </cell>
          <cell r="X108">
            <v>0</v>
          </cell>
          <cell r="Y108">
            <v>0</v>
          </cell>
          <cell r="Z108">
            <v>0</v>
          </cell>
          <cell r="AA108">
            <v>0</v>
          </cell>
          <cell r="AB108">
            <v>0</v>
          </cell>
          <cell r="AC108">
            <v>0.184</v>
          </cell>
        </row>
        <row r="109">
          <cell r="C109" t="str">
            <v>02P00</v>
          </cell>
          <cell r="D109" t="str">
            <v>Expand Lima V8 Capacity-6K</v>
          </cell>
          <cell r="E109">
            <v>37104</v>
          </cell>
          <cell r="F109" t="str">
            <v>GBECHARD</v>
          </cell>
          <cell r="G109" t="str">
            <v xml:space="preserve"> PASVCT</v>
          </cell>
          <cell r="H109">
            <v>3.8</v>
          </cell>
          <cell r="I109">
            <v>0.48499999999999999</v>
          </cell>
          <cell r="J109">
            <v>4.2850000000000001</v>
          </cell>
          <cell r="K109">
            <v>0</v>
          </cell>
          <cell r="L109">
            <v>3.5000000000000003E-2</v>
          </cell>
          <cell r="M109">
            <v>3.5000000000000003E-2</v>
          </cell>
          <cell r="N109">
            <v>2.5299999999999998</v>
          </cell>
          <cell r="O109">
            <v>0</v>
          </cell>
          <cell r="P109">
            <v>6.85</v>
          </cell>
          <cell r="Q109">
            <v>0</v>
          </cell>
          <cell r="R109">
            <v>1.2869999999999999</v>
          </cell>
          <cell r="S109">
            <v>2.3450000000000002</v>
          </cell>
          <cell r="T109">
            <v>0.65300000000000002</v>
          </cell>
          <cell r="U109">
            <v>0</v>
          </cell>
          <cell r="V109">
            <v>0</v>
          </cell>
          <cell r="W109">
            <v>0</v>
          </cell>
          <cell r="X109">
            <v>0</v>
          </cell>
          <cell r="Y109">
            <v>0</v>
          </cell>
          <cell r="Z109">
            <v>0</v>
          </cell>
          <cell r="AA109">
            <v>0</v>
          </cell>
          <cell r="AB109">
            <v>0</v>
          </cell>
          <cell r="AC109">
            <v>4.2850000000000001</v>
          </cell>
        </row>
        <row r="110">
          <cell r="C110" t="str">
            <v>02P02</v>
          </cell>
          <cell r="D110" t="str">
            <v>5R55S-Revise O/D Gear - FE</v>
          </cell>
          <cell r="E110">
            <v>37104</v>
          </cell>
          <cell r="F110" t="str">
            <v>CSHORT</v>
          </cell>
          <cell r="G110" t="str">
            <v xml:space="preserve"> PASV T</v>
          </cell>
          <cell r="H110">
            <v>1.2430000000000001</v>
          </cell>
          <cell r="I110">
            <v>1.349</v>
          </cell>
          <cell r="J110">
            <v>2.5920000000000001</v>
          </cell>
          <cell r="K110">
            <v>0.106</v>
          </cell>
          <cell r="L110">
            <v>0.11799999999999999</v>
          </cell>
          <cell r="M110">
            <v>0.224</v>
          </cell>
          <cell r="N110">
            <v>0.30299999999999999</v>
          </cell>
          <cell r="O110">
            <v>1.111</v>
          </cell>
          <cell r="P110">
            <v>4.2300000000000004</v>
          </cell>
          <cell r="Q110">
            <v>0</v>
          </cell>
          <cell r="R110">
            <v>0.53300000000000003</v>
          </cell>
          <cell r="S110">
            <v>2.0590000000000002</v>
          </cell>
          <cell r="T110">
            <v>0</v>
          </cell>
          <cell r="U110">
            <v>0</v>
          </cell>
          <cell r="V110">
            <v>0</v>
          </cell>
          <cell r="W110">
            <v>0</v>
          </cell>
          <cell r="X110">
            <v>0</v>
          </cell>
          <cell r="Y110">
            <v>0</v>
          </cell>
          <cell r="Z110">
            <v>0</v>
          </cell>
          <cell r="AA110">
            <v>0</v>
          </cell>
          <cell r="AB110">
            <v>0</v>
          </cell>
          <cell r="AC110">
            <v>2.5920000000000001</v>
          </cell>
        </row>
        <row r="111">
          <cell r="C111" t="str">
            <v>02P04</v>
          </cell>
          <cell r="D111" t="str">
            <v>Emissions Test Facils</v>
          </cell>
          <cell r="E111">
            <v>37135</v>
          </cell>
          <cell r="F111" t="str">
            <v>MDILS</v>
          </cell>
          <cell r="G111" t="str">
            <v>R ASV T</v>
          </cell>
          <cell r="H111">
            <v>0</v>
          </cell>
          <cell r="I111">
            <v>0.497</v>
          </cell>
          <cell r="J111">
            <v>0.497</v>
          </cell>
          <cell r="K111">
            <v>0</v>
          </cell>
          <cell r="L111">
            <v>0</v>
          </cell>
          <cell r="M111">
            <v>0</v>
          </cell>
          <cell r="N111">
            <v>0</v>
          </cell>
          <cell r="O111">
            <v>0</v>
          </cell>
          <cell r="P111">
            <v>0.497</v>
          </cell>
          <cell r="Q111">
            <v>0</v>
          </cell>
          <cell r="R111">
            <v>0</v>
          </cell>
          <cell r="S111">
            <v>0.497</v>
          </cell>
          <cell r="T111">
            <v>0</v>
          </cell>
          <cell r="U111">
            <v>0</v>
          </cell>
          <cell r="V111">
            <v>0</v>
          </cell>
          <cell r="W111">
            <v>0</v>
          </cell>
          <cell r="X111">
            <v>0</v>
          </cell>
          <cell r="Y111">
            <v>0</v>
          </cell>
          <cell r="Z111">
            <v>0</v>
          </cell>
          <cell r="AA111">
            <v>0</v>
          </cell>
          <cell r="AB111">
            <v>0</v>
          </cell>
          <cell r="AC111">
            <v>0.497</v>
          </cell>
        </row>
        <row r="112">
          <cell r="C112" t="str">
            <v>02P09</v>
          </cell>
          <cell r="D112" t="str">
            <v>LS Emissions Program</v>
          </cell>
          <cell r="E112">
            <v>37087</v>
          </cell>
          <cell r="F112" t="str">
            <v>JPRICE16</v>
          </cell>
          <cell r="G112" t="str">
            <v xml:space="preserve">  ASV  </v>
          </cell>
          <cell r="H112">
            <v>0.125</v>
          </cell>
          <cell r="I112">
            <v>0</v>
          </cell>
          <cell r="J112">
            <v>0.125</v>
          </cell>
          <cell r="K112">
            <v>0</v>
          </cell>
          <cell r="L112">
            <v>0</v>
          </cell>
          <cell r="M112">
            <v>0</v>
          </cell>
          <cell r="N112">
            <v>0</v>
          </cell>
          <cell r="O112">
            <v>0</v>
          </cell>
          <cell r="P112">
            <v>0.125</v>
          </cell>
          <cell r="Q112">
            <v>0</v>
          </cell>
          <cell r="R112">
            <v>0</v>
          </cell>
          <cell r="S112">
            <v>0.125</v>
          </cell>
          <cell r="T112">
            <v>0</v>
          </cell>
          <cell r="U112">
            <v>0</v>
          </cell>
          <cell r="V112">
            <v>0</v>
          </cell>
          <cell r="W112">
            <v>0</v>
          </cell>
          <cell r="X112">
            <v>0</v>
          </cell>
          <cell r="Y112">
            <v>0</v>
          </cell>
          <cell r="Z112">
            <v>0</v>
          </cell>
          <cell r="AA112">
            <v>0</v>
          </cell>
          <cell r="AB112">
            <v>0</v>
          </cell>
          <cell r="AC112">
            <v>0.125</v>
          </cell>
        </row>
        <row r="113">
          <cell r="C113" t="str">
            <v>02P16</v>
          </cell>
          <cell r="D113" t="str">
            <v>4.6/5.0/5.4L 4V Upgrade Pgm</v>
          </cell>
          <cell r="E113">
            <v>37104</v>
          </cell>
          <cell r="F113" t="str">
            <v>JGRASINS</v>
          </cell>
          <cell r="G113" t="str">
            <v xml:space="preserve">  ASV T</v>
          </cell>
          <cell r="H113">
            <v>3.8210000000000002</v>
          </cell>
          <cell r="I113">
            <v>2.2999999999999998</v>
          </cell>
          <cell r="J113">
            <v>6.1210000000000004</v>
          </cell>
          <cell r="K113">
            <v>0.82899999999999996</v>
          </cell>
          <cell r="L113">
            <v>0.57499999999999996</v>
          </cell>
          <cell r="M113">
            <v>1.4039999999999999</v>
          </cell>
          <cell r="N113">
            <v>0.75</v>
          </cell>
          <cell r="O113">
            <v>8.3000000000000007</v>
          </cell>
          <cell r="P113">
            <v>16.574999999999999</v>
          </cell>
          <cell r="Q113">
            <v>0</v>
          </cell>
          <cell r="R113">
            <v>1.4259999999999999</v>
          </cell>
          <cell r="S113">
            <v>3.3029999999999999</v>
          </cell>
          <cell r="T113">
            <v>1.3919999999999999</v>
          </cell>
          <cell r="U113">
            <v>0</v>
          </cell>
          <cell r="V113">
            <v>0</v>
          </cell>
          <cell r="W113">
            <v>0</v>
          </cell>
          <cell r="X113">
            <v>0</v>
          </cell>
          <cell r="Y113">
            <v>0</v>
          </cell>
          <cell r="Z113">
            <v>0</v>
          </cell>
          <cell r="AA113">
            <v>0</v>
          </cell>
          <cell r="AB113">
            <v>0</v>
          </cell>
          <cell r="AC113">
            <v>6.1210000000000004</v>
          </cell>
        </row>
        <row r="114">
          <cell r="C114" t="str">
            <v>02P28</v>
          </cell>
          <cell r="D114" t="str">
            <v>Car/Trk Cap--02MY, WEP (5.4L)</v>
          </cell>
          <cell r="E114">
            <v>37196</v>
          </cell>
          <cell r="F114" t="str">
            <v>FOHEARN</v>
          </cell>
          <cell r="G114" t="str">
            <v xml:space="preserve"> PASVCT</v>
          </cell>
          <cell r="H114">
            <v>24.6</v>
          </cell>
          <cell r="I114">
            <v>5.9589999999999996</v>
          </cell>
          <cell r="J114">
            <v>30.559000000000001</v>
          </cell>
          <cell r="K114">
            <v>0</v>
          </cell>
          <cell r="L114">
            <v>1.3049999999999999</v>
          </cell>
          <cell r="M114">
            <v>1.3049999999999999</v>
          </cell>
          <cell r="N114">
            <v>3.9</v>
          </cell>
          <cell r="O114">
            <v>0</v>
          </cell>
          <cell r="P114">
            <v>35.764000000000003</v>
          </cell>
          <cell r="Q114">
            <v>0</v>
          </cell>
          <cell r="R114">
            <v>0.57599999999999996</v>
          </cell>
          <cell r="S114">
            <v>18.183</v>
          </cell>
          <cell r="T114">
            <v>11.8</v>
          </cell>
          <cell r="U114">
            <v>0</v>
          </cell>
          <cell r="V114">
            <v>0</v>
          </cell>
          <cell r="W114">
            <v>0</v>
          </cell>
          <cell r="X114">
            <v>0</v>
          </cell>
          <cell r="Y114">
            <v>0</v>
          </cell>
          <cell r="Z114">
            <v>0</v>
          </cell>
          <cell r="AA114">
            <v>0</v>
          </cell>
          <cell r="AB114">
            <v>0</v>
          </cell>
          <cell r="AC114">
            <v>30.559000000000001</v>
          </cell>
        </row>
        <row r="115">
          <cell r="C115" t="str">
            <v>02P29</v>
          </cell>
          <cell r="D115" t="str">
            <v>Car/Trk Cap--02MY 4R70W</v>
          </cell>
          <cell r="E115">
            <v>37138</v>
          </cell>
          <cell r="F115" t="str">
            <v>KMCCUSKE</v>
          </cell>
          <cell r="G115" t="str">
            <v xml:space="preserve"> PASVCT</v>
          </cell>
          <cell r="H115">
            <v>37.354999999999997</v>
          </cell>
          <cell r="I115">
            <v>149.55600000000001</v>
          </cell>
          <cell r="J115">
            <v>186.911</v>
          </cell>
          <cell r="K115">
            <v>0</v>
          </cell>
          <cell r="L115">
            <v>14.585000000000001</v>
          </cell>
          <cell r="M115">
            <v>14.585000000000001</v>
          </cell>
          <cell r="N115">
            <v>19.98</v>
          </cell>
          <cell r="O115">
            <v>0</v>
          </cell>
          <cell r="P115">
            <v>221.476</v>
          </cell>
          <cell r="Q115">
            <v>0</v>
          </cell>
          <cell r="R115">
            <v>1.996</v>
          </cell>
          <cell r="S115">
            <v>145.80500000000001</v>
          </cell>
          <cell r="T115">
            <v>39.11</v>
          </cell>
          <cell r="U115">
            <v>0</v>
          </cell>
          <cell r="V115">
            <v>0</v>
          </cell>
          <cell r="W115">
            <v>0</v>
          </cell>
          <cell r="X115">
            <v>0</v>
          </cell>
          <cell r="Y115">
            <v>0</v>
          </cell>
          <cell r="Z115">
            <v>0</v>
          </cell>
          <cell r="AA115">
            <v>0</v>
          </cell>
          <cell r="AB115">
            <v>0</v>
          </cell>
          <cell r="AC115">
            <v>186.911</v>
          </cell>
        </row>
        <row r="116">
          <cell r="C116" t="str">
            <v>02P32</v>
          </cell>
          <cell r="D116" t="str">
            <v>3.0L V6 Vulcan FE Upgrades</v>
          </cell>
          <cell r="E116">
            <v>37104</v>
          </cell>
          <cell r="F116" t="str">
            <v>GBECHARD</v>
          </cell>
          <cell r="G116" t="str">
            <v xml:space="preserve">  ASV T</v>
          </cell>
          <cell r="H116">
            <v>7.0129999999999999</v>
          </cell>
          <cell r="I116">
            <v>1.899</v>
          </cell>
          <cell r="J116">
            <v>8.9120000000000008</v>
          </cell>
          <cell r="K116">
            <v>3.6999999999999998E-2</v>
          </cell>
          <cell r="L116">
            <v>0.114</v>
          </cell>
          <cell r="M116">
            <v>0.151</v>
          </cell>
          <cell r="N116">
            <v>1.0069999999999999</v>
          </cell>
          <cell r="O116">
            <v>12.608000000000001</v>
          </cell>
          <cell r="P116">
            <v>22.678000000000001</v>
          </cell>
          <cell r="Q116">
            <v>0</v>
          </cell>
          <cell r="R116">
            <v>1.4930000000000001</v>
          </cell>
          <cell r="S116">
            <v>5.8739999999999997</v>
          </cell>
          <cell r="T116">
            <v>1.5449999999999999</v>
          </cell>
          <cell r="U116">
            <v>0</v>
          </cell>
          <cell r="V116">
            <v>0</v>
          </cell>
          <cell r="W116">
            <v>0</v>
          </cell>
          <cell r="X116">
            <v>0</v>
          </cell>
          <cell r="Y116">
            <v>0</v>
          </cell>
          <cell r="Z116">
            <v>0</v>
          </cell>
          <cell r="AA116">
            <v>0</v>
          </cell>
          <cell r="AB116">
            <v>0</v>
          </cell>
          <cell r="AC116">
            <v>8.9120000000000008</v>
          </cell>
        </row>
        <row r="117">
          <cell r="C117" t="str">
            <v>02P34</v>
          </cell>
          <cell r="D117" t="str">
            <v>PTO Customer Sat Ldrshp-02MY</v>
          </cell>
          <cell r="E117">
            <v>37104</v>
          </cell>
          <cell r="F117" t="str">
            <v>GLAVAUTE</v>
          </cell>
          <cell r="G117" t="str">
            <v xml:space="preserve">  ASV T</v>
          </cell>
          <cell r="H117">
            <v>8.4600000000000009</v>
          </cell>
          <cell r="I117">
            <v>0.81</v>
          </cell>
          <cell r="J117">
            <v>9.27</v>
          </cell>
          <cell r="K117">
            <v>0.94</v>
          </cell>
          <cell r="L117">
            <v>0.09</v>
          </cell>
          <cell r="M117">
            <v>1.03</v>
          </cell>
          <cell r="N117">
            <v>0.8</v>
          </cell>
          <cell r="O117">
            <v>1</v>
          </cell>
          <cell r="P117">
            <v>12.1</v>
          </cell>
          <cell r="Q117">
            <v>0</v>
          </cell>
          <cell r="R117">
            <v>0</v>
          </cell>
          <cell r="S117">
            <v>9.27</v>
          </cell>
          <cell r="T117">
            <v>0</v>
          </cell>
          <cell r="U117">
            <v>0</v>
          </cell>
          <cell r="V117">
            <v>0</v>
          </cell>
          <cell r="W117">
            <v>0</v>
          </cell>
          <cell r="X117">
            <v>0</v>
          </cell>
          <cell r="Y117">
            <v>0</v>
          </cell>
          <cell r="Z117">
            <v>0</v>
          </cell>
          <cell r="AA117">
            <v>0</v>
          </cell>
          <cell r="AB117">
            <v>0</v>
          </cell>
          <cell r="AC117">
            <v>9.27</v>
          </cell>
        </row>
        <row r="118">
          <cell r="C118" t="str">
            <v>02P45</v>
          </cell>
          <cell r="D118" t="str">
            <v>(G) 3.0L Dur-Hi Perf in J71</v>
          </cell>
          <cell r="E118">
            <v>37530</v>
          </cell>
          <cell r="F118" t="str">
            <v>DDESCHAM</v>
          </cell>
          <cell r="G118" t="str">
            <v xml:space="preserve"> P S  T</v>
          </cell>
          <cell r="H118">
            <v>10.595000000000001</v>
          </cell>
          <cell r="I118">
            <v>15.397</v>
          </cell>
          <cell r="J118">
            <v>25.992000000000001</v>
          </cell>
          <cell r="K118">
            <v>0.44400000000000001</v>
          </cell>
          <cell r="L118">
            <v>0.56399999999999995</v>
          </cell>
          <cell r="M118">
            <v>1.008</v>
          </cell>
          <cell r="N118">
            <v>3.1</v>
          </cell>
          <cell r="O118">
            <v>4.9000000000000004</v>
          </cell>
          <cell r="P118">
            <v>35</v>
          </cell>
          <cell r="Q118">
            <v>0</v>
          </cell>
          <cell r="R118">
            <v>0.14199999999999999</v>
          </cell>
          <cell r="S118">
            <v>12.047000000000001</v>
          </cell>
          <cell r="T118">
            <v>13.38</v>
          </cell>
          <cell r="U118">
            <v>0.42299999999999999</v>
          </cell>
          <cell r="V118">
            <v>0</v>
          </cell>
          <cell r="W118">
            <v>0</v>
          </cell>
          <cell r="X118">
            <v>0</v>
          </cell>
          <cell r="Y118">
            <v>0</v>
          </cell>
          <cell r="Z118">
            <v>0</v>
          </cell>
          <cell r="AA118">
            <v>0</v>
          </cell>
          <cell r="AB118">
            <v>0</v>
          </cell>
          <cell r="AC118">
            <v>25.992000000000001</v>
          </cell>
        </row>
        <row r="119">
          <cell r="C119" t="str">
            <v>02P46</v>
          </cell>
          <cell r="D119" t="str">
            <v>2.3L I4 E-W Upg VVT BS VIS</v>
          </cell>
          <cell r="E119">
            <v>37408</v>
          </cell>
          <cell r="F119" t="str">
            <v>CPARKER5</v>
          </cell>
          <cell r="G119" t="str">
            <v xml:space="preserve">  ASV T</v>
          </cell>
          <cell r="H119">
            <v>36</v>
          </cell>
          <cell r="I119">
            <v>30.7</v>
          </cell>
          <cell r="J119">
            <v>66.7</v>
          </cell>
          <cell r="K119">
            <v>0</v>
          </cell>
          <cell r="L119">
            <v>3.3</v>
          </cell>
          <cell r="M119">
            <v>3.3</v>
          </cell>
          <cell r="N119">
            <v>4</v>
          </cell>
          <cell r="O119">
            <v>11</v>
          </cell>
          <cell r="P119">
            <v>85</v>
          </cell>
          <cell r="Q119">
            <v>0</v>
          </cell>
          <cell r="R119">
            <v>0</v>
          </cell>
          <cell r="S119">
            <v>19.834</v>
          </cell>
          <cell r="T119">
            <v>39.090000000000003</v>
          </cell>
          <cell r="U119">
            <v>7.7759999999999998</v>
          </cell>
          <cell r="V119">
            <v>0</v>
          </cell>
          <cell r="W119">
            <v>0</v>
          </cell>
          <cell r="X119">
            <v>0</v>
          </cell>
          <cell r="Y119">
            <v>0</v>
          </cell>
          <cell r="Z119">
            <v>0</v>
          </cell>
          <cell r="AA119">
            <v>0</v>
          </cell>
          <cell r="AB119">
            <v>0</v>
          </cell>
          <cell r="AC119">
            <v>66.7</v>
          </cell>
        </row>
        <row r="120">
          <cell r="C120" t="str">
            <v>02P50</v>
          </cell>
          <cell r="D120" t="str">
            <v>IAFM Cost Reduction</v>
          </cell>
          <cell r="E120">
            <v>37104</v>
          </cell>
          <cell r="F120" t="str">
            <v>FOHEARN</v>
          </cell>
          <cell r="G120" t="str">
            <v xml:space="preserve"> PASV T</v>
          </cell>
          <cell r="H120">
            <v>14.81</v>
          </cell>
          <cell r="I120">
            <v>3.9649999999999999</v>
          </cell>
          <cell r="J120">
            <v>18.774999999999999</v>
          </cell>
          <cell r="K120">
            <v>0</v>
          </cell>
          <cell r="L120">
            <v>1.0129999999999999</v>
          </cell>
          <cell r="M120">
            <v>1.0129999999999999</v>
          </cell>
          <cell r="N120">
            <v>1.089</v>
          </cell>
          <cell r="O120">
            <v>10.715</v>
          </cell>
          <cell r="P120">
            <v>31.591999999999999</v>
          </cell>
          <cell r="Q120">
            <v>0</v>
          </cell>
          <cell r="R120">
            <v>4.8339999999999996</v>
          </cell>
          <cell r="S120">
            <v>10.385</v>
          </cell>
          <cell r="T120">
            <v>3.556</v>
          </cell>
          <cell r="U120">
            <v>0</v>
          </cell>
          <cell r="V120">
            <v>0</v>
          </cell>
          <cell r="W120">
            <v>0</v>
          </cell>
          <cell r="X120">
            <v>0</v>
          </cell>
          <cell r="Y120">
            <v>0</v>
          </cell>
          <cell r="Z120">
            <v>0</v>
          </cell>
          <cell r="AA120">
            <v>0</v>
          </cell>
          <cell r="AB120">
            <v>0</v>
          </cell>
          <cell r="AC120">
            <v>18.774999999999999</v>
          </cell>
        </row>
        <row r="121">
          <cell r="C121" t="str">
            <v>02P51</v>
          </cell>
          <cell r="D121" t="str">
            <v>EGR System Module-Cost Red.</v>
          </cell>
          <cell r="E121">
            <v>37104</v>
          </cell>
          <cell r="F121" t="str">
            <v>MDILS</v>
          </cell>
          <cell r="G121" t="str">
            <v xml:space="preserve"> PASV T</v>
          </cell>
          <cell r="H121">
            <v>3.4319999999999999</v>
          </cell>
          <cell r="I121">
            <v>0</v>
          </cell>
          <cell r="J121">
            <v>3.4319999999999999</v>
          </cell>
          <cell r="K121">
            <v>0.29799999999999999</v>
          </cell>
          <cell r="L121">
            <v>0</v>
          </cell>
          <cell r="M121">
            <v>0.29799999999999999</v>
          </cell>
          <cell r="N121">
            <v>0</v>
          </cell>
          <cell r="O121">
            <v>0</v>
          </cell>
          <cell r="P121">
            <v>3.73</v>
          </cell>
          <cell r="Q121">
            <v>0</v>
          </cell>
          <cell r="R121">
            <v>1.181</v>
          </cell>
          <cell r="S121">
            <v>1.8819999999999999</v>
          </cell>
          <cell r="T121">
            <v>0.36899999999999999</v>
          </cell>
          <cell r="U121">
            <v>0</v>
          </cell>
          <cell r="V121">
            <v>0</v>
          </cell>
          <cell r="W121">
            <v>0</v>
          </cell>
          <cell r="X121">
            <v>0</v>
          </cell>
          <cell r="Y121">
            <v>0</v>
          </cell>
          <cell r="Z121">
            <v>0</v>
          </cell>
          <cell r="AA121">
            <v>0</v>
          </cell>
          <cell r="AB121">
            <v>0</v>
          </cell>
          <cell r="AC121">
            <v>3.4319999999999999</v>
          </cell>
        </row>
        <row r="122">
          <cell r="C122" t="str">
            <v>02P63</v>
          </cell>
          <cell r="D122" t="str">
            <v>AX4N Cap Incr (AX4S Short Cyc)</v>
          </cell>
          <cell r="E122">
            <v>37438</v>
          </cell>
          <cell r="F122" t="str">
            <v>DLUKAS1</v>
          </cell>
          <cell r="G122" t="str">
            <v xml:space="preserve"> P S CT</v>
          </cell>
          <cell r="H122">
            <v>20.905000000000001</v>
          </cell>
          <cell r="I122">
            <v>62.113999999999997</v>
          </cell>
          <cell r="J122">
            <v>83.019000000000005</v>
          </cell>
          <cell r="K122">
            <v>1.75</v>
          </cell>
          <cell r="L122">
            <v>5.25</v>
          </cell>
          <cell r="M122">
            <v>7</v>
          </cell>
          <cell r="N122">
            <v>10</v>
          </cell>
          <cell r="O122">
            <v>0</v>
          </cell>
          <cell r="P122">
            <v>100.01900000000001</v>
          </cell>
          <cell r="Q122">
            <v>0</v>
          </cell>
          <cell r="R122">
            <v>0</v>
          </cell>
          <cell r="S122">
            <v>19.585000000000001</v>
          </cell>
          <cell r="T122">
            <v>48.286000000000001</v>
          </cell>
          <cell r="U122">
            <v>15.148</v>
          </cell>
          <cell r="V122">
            <v>0</v>
          </cell>
          <cell r="W122">
            <v>0</v>
          </cell>
          <cell r="X122">
            <v>0</v>
          </cell>
          <cell r="Y122">
            <v>0</v>
          </cell>
          <cell r="Z122">
            <v>0</v>
          </cell>
          <cell r="AA122">
            <v>0</v>
          </cell>
          <cell r="AB122">
            <v>0</v>
          </cell>
          <cell r="AC122">
            <v>83.019000000000005</v>
          </cell>
        </row>
        <row r="123">
          <cell r="C123" t="str">
            <v>02P66</v>
          </cell>
          <cell r="D123" t="str">
            <v>3.0 RFF Duratec Capacity</v>
          </cell>
          <cell r="E123">
            <v>37104</v>
          </cell>
          <cell r="F123" t="str">
            <v>DDESCHAM</v>
          </cell>
          <cell r="G123" t="str">
            <v xml:space="preserve"> PASVCT</v>
          </cell>
          <cell r="H123">
            <v>21.956</v>
          </cell>
          <cell r="I123">
            <v>44.704999999999998</v>
          </cell>
          <cell r="J123">
            <v>66.661000000000001</v>
          </cell>
          <cell r="K123">
            <v>5.4290000000000003</v>
          </cell>
          <cell r="L123">
            <v>6.4989999999999997</v>
          </cell>
          <cell r="M123">
            <v>11.928000000000001</v>
          </cell>
          <cell r="N123">
            <v>5.6</v>
          </cell>
          <cell r="O123">
            <v>0</v>
          </cell>
          <cell r="P123">
            <v>84.188999999999993</v>
          </cell>
          <cell r="Q123">
            <v>0.216</v>
          </cell>
          <cell r="R123">
            <v>31.552</v>
          </cell>
          <cell r="S123">
            <v>32.036000000000001</v>
          </cell>
          <cell r="T123">
            <v>2.8570000000000002</v>
          </cell>
          <cell r="U123">
            <v>0</v>
          </cell>
          <cell r="V123">
            <v>0</v>
          </cell>
          <cell r="W123">
            <v>0</v>
          </cell>
          <cell r="X123">
            <v>0</v>
          </cell>
          <cell r="Y123">
            <v>0</v>
          </cell>
          <cell r="Z123">
            <v>0</v>
          </cell>
          <cell r="AA123">
            <v>0</v>
          </cell>
          <cell r="AB123">
            <v>0</v>
          </cell>
          <cell r="AC123">
            <v>66.444999999999993</v>
          </cell>
        </row>
        <row r="124">
          <cell r="C124" t="str">
            <v>02P67</v>
          </cell>
          <cell r="D124" t="str">
            <v>Duratec Cap Incr for D186/U204</v>
          </cell>
          <cell r="E124">
            <v>37104</v>
          </cell>
          <cell r="F124" t="str">
            <v>DDESCHAM</v>
          </cell>
          <cell r="G124" t="str">
            <v xml:space="preserve"> P S CT</v>
          </cell>
          <cell r="H124">
            <v>15.16</v>
          </cell>
          <cell r="I124">
            <v>9.77</v>
          </cell>
          <cell r="J124">
            <v>24.93</v>
          </cell>
          <cell r="K124">
            <v>3.1E-2</v>
          </cell>
          <cell r="L124">
            <v>0.55000000000000004</v>
          </cell>
          <cell r="M124">
            <v>0.58099999999999996</v>
          </cell>
          <cell r="N124">
            <v>1.45</v>
          </cell>
          <cell r="O124">
            <v>0.5</v>
          </cell>
          <cell r="P124">
            <v>27.460999999999999</v>
          </cell>
          <cell r="Q124">
            <v>0</v>
          </cell>
          <cell r="R124">
            <v>0</v>
          </cell>
          <cell r="S124">
            <v>11.346</v>
          </cell>
          <cell r="T124">
            <v>12.000999999999999</v>
          </cell>
          <cell r="U124">
            <v>1.583</v>
          </cell>
          <cell r="V124">
            <v>0</v>
          </cell>
          <cell r="W124">
            <v>0</v>
          </cell>
          <cell r="X124">
            <v>0</v>
          </cell>
          <cell r="Y124">
            <v>0</v>
          </cell>
          <cell r="Z124">
            <v>0</v>
          </cell>
          <cell r="AA124">
            <v>0</v>
          </cell>
          <cell r="AB124">
            <v>0</v>
          </cell>
          <cell r="AC124">
            <v>24.93</v>
          </cell>
        </row>
        <row r="125">
          <cell r="C125" t="str">
            <v>02P80</v>
          </cell>
          <cell r="D125" t="str">
            <v>4R100 (E4OD) Capac. Phase II</v>
          </cell>
          <cell r="E125">
            <v>37073</v>
          </cell>
          <cell r="F125" t="str">
            <v>JCOMISKE</v>
          </cell>
          <cell r="G125" t="str">
            <v xml:space="preserve">  ASV  </v>
          </cell>
          <cell r="H125">
            <v>4.59</v>
          </cell>
          <cell r="I125">
            <v>3.0110000000000001</v>
          </cell>
          <cell r="J125">
            <v>7.601</v>
          </cell>
          <cell r="K125">
            <v>5.2999999999999999E-2</v>
          </cell>
          <cell r="L125">
            <v>1.042</v>
          </cell>
          <cell r="M125">
            <v>1.095</v>
          </cell>
          <cell r="N125">
            <v>4</v>
          </cell>
          <cell r="O125">
            <v>13.2</v>
          </cell>
          <cell r="P125">
            <v>25.896000000000001</v>
          </cell>
          <cell r="Q125">
            <v>0</v>
          </cell>
          <cell r="R125">
            <v>2.9649999999999999</v>
          </cell>
          <cell r="S125">
            <v>4.5350000000000001</v>
          </cell>
          <cell r="T125">
            <v>0.10100000000000001</v>
          </cell>
          <cell r="U125">
            <v>0</v>
          </cell>
          <cell r="V125">
            <v>0</v>
          </cell>
          <cell r="W125">
            <v>0</v>
          </cell>
          <cell r="X125">
            <v>0</v>
          </cell>
          <cell r="Y125">
            <v>0</v>
          </cell>
          <cell r="Z125">
            <v>0</v>
          </cell>
          <cell r="AA125">
            <v>0</v>
          </cell>
          <cell r="AB125">
            <v>0</v>
          </cell>
          <cell r="AC125">
            <v>7.601</v>
          </cell>
        </row>
        <row r="126">
          <cell r="C126" t="str">
            <v>02S31</v>
          </cell>
          <cell r="D126" t="str">
            <v>I4/I5 1ST EU 700K/Sigma700K</v>
          </cell>
          <cell r="E126">
            <v>37591</v>
          </cell>
          <cell r="F126" t="str">
            <v>ABARRET1</v>
          </cell>
          <cell r="G126" t="str">
            <v xml:space="preserve"> PASV T</v>
          </cell>
          <cell r="H126">
            <v>0.51</v>
          </cell>
          <cell r="I126">
            <v>2.3450000000000002</v>
          </cell>
          <cell r="J126">
            <v>2.855</v>
          </cell>
          <cell r="K126">
            <v>0.40799999999999997</v>
          </cell>
          <cell r="L126">
            <v>1.835</v>
          </cell>
          <cell r="M126">
            <v>2.2429999999999999</v>
          </cell>
          <cell r="N126">
            <v>0</v>
          </cell>
          <cell r="O126">
            <v>0</v>
          </cell>
          <cell r="P126">
            <v>5.0979999999999999</v>
          </cell>
          <cell r="Q126">
            <v>0</v>
          </cell>
          <cell r="R126">
            <v>0</v>
          </cell>
          <cell r="S126">
            <v>0</v>
          </cell>
          <cell r="T126">
            <v>0</v>
          </cell>
          <cell r="U126">
            <v>2.855</v>
          </cell>
          <cell r="V126">
            <v>0</v>
          </cell>
          <cell r="W126">
            <v>0</v>
          </cell>
          <cell r="X126">
            <v>0</v>
          </cell>
          <cell r="Y126">
            <v>0</v>
          </cell>
          <cell r="Z126">
            <v>0</v>
          </cell>
          <cell r="AA126">
            <v>0</v>
          </cell>
          <cell r="AB126">
            <v>0</v>
          </cell>
          <cell r="AC126">
            <v>2.855</v>
          </cell>
        </row>
        <row r="127">
          <cell r="C127" t="str">
            <v>02S34</v>
          </cell>
          <cell r="D127" t="str">
            <v>AJ33 - X350</v>
          </cell>
          <cell r="E127">
            <v>37316</v>
          </cell>
          <cell r="F127" t="str">
            <v>IKIRBY3</v>
          </cell>
          <cell r="G127" t="str">
            <v xml:space="preserve"> PASV T</v>
          </cell>
          <cell r="H127">
            <v>0.96699999999999997</v>
          </cell>
          <cell r="I127">
            <v>0.22500000000000001</v>
          </cell>
          <cell r="J127">
            <v>1.1919999999999999</v>
          </cell>
          <cell r="K127">
            <v>0</v>
          </cell>
          <cell r="L127">
            <v>0.13100000000000001</v>
          </cell>
          <cell r="M127">
            <v>0.13100000000000001</v>
          </cell>
          <cell r="N127">
            <v>0.17</v>
          </cell>
          <cell r="O127">
            <v>1.5</v>
          </cell>
          <cell r="P127">
            <v>2.9929999999999999</v>
          </cell>
          <cell r="Q127">
            <v>0</v>
          </cell>
          <cell r="R127">
            <v>0</v>
          </cell>
          <cell r="S127">
            <v>0.376</v>
          </cell>
          <cell r="T127">
            <v>0.81599999999999995</v>
          </cell>
          <cell r="U127">
            <v>0</v>
          </cell>
          <cell r="V127">
            <v>0</v>
          </cell>
          <cell r="W127">
            <v>0</v>
          </cell>
          <cell r="X127">
            <v>0</v>
          </cell>
          <cell r="Y127">
            <v>0</v>
          </cell>
          <cell r="Z127">
            <v>0</v>
          </cell>
          <cell r="AA127">
            <v>0</v>
          </cell>
          <cell r="AB127">
            <v>0</v>
          </cell>
          <cell r="AC127">
            <v>1.1919999999999999</v>
          </cell>
        </row>
        <row r="128">
          <cell r="C128" t="str">
            <v>03N01</v>
          </cell>
          <cell r="D128" t="str">
            <v>Emissions Test Facilities</v>
          </cell>
          <cell r="E128">
            <v>37469</v>
          </cell>
          <cell r="F128" t="str">
            <v>MDILS</v>
          </cell>
          <cell r="G128" t="str">
            <v>R     T</v>
          </cell>
          <cell r="H128">
            <v>15.731999999999999</v>
          </cell>
          <cell r="I128">
            <v>1.748</v>
          </cell>
          <cell r="J128">
            <v>17.48</v>
          </cell>
          <cell r="K128">
            <v>1.3680000000000001</v>
          </cell>
          <cell r="L128">
            <v>0.152</v>
          </cell>
          <cell r="M128">
            <v>1.52</v>
          </cell>
          <cell r="N128">
            <v>1</v>
          </cell>
          <cell r="O128">
            <v>7.3</v>
          </cell>
          <cell r="P128">
            <v>27.3</v>
          </cell>
          <cell r="Q128">
            <v>0</v>
          </cell>
          <cell r="R128">
            <v>0</v>
          </cell>
          <cell r="S128">
            <v>6.8170000000000002</v>
          </cell>
          <cell r="T128">
            <v>8.9149999999999991</v>
          </cell>
          <cell r="U128">
            <v>1.748</v>
          </cell>
          <cell r="V128">
            <v>0</v>
          </cell>
          <cell r="W128">
            <v>0</v>
          </cell>
          <cell r="X128">
            <v>0</v>
          </cell>
          <cell r="Y128">
            <v>0</v>
          </cell>
          <cell r="Z128">
            <v>0</v>
          </cell>
          <cell r="AA128">
            <v>0</v>
          </cell>
          <cell r="AB128">
            <v>0</v>
          </cell>
          <cell r="AC128">
            <v>17.48</v>
          </cell>
        </row>
        <row r="129">
          <cell r="C129" t="str">
            <v>03N02</v>
          </cell>
          <cell r="D129" t="str">
            <v>PZEV -- NA C170, 2.3L I4</v>
          </cell>
          <cell r="E129">
            <v>37469</v>
          </cell>
          <cell r="F129" t="str">
            <v>MDILS</v>
          </cell>
          <cell r="G129" t="str">
            <v>RP    T</v>
          </cell>
          <cell r="H129">
            <v>51.584000000000003</v>
          </cell>
          <cell r="I129">
            <v>5.7320000000000002</v>
          </cell>
          <cell r="J129">
            <v>57.316000000000003</v>
          </cell>
          <cell r="K129">
            <v>4.4859999999999998</v>
          </cell>
          <cell r="L129">
            <v>0.498</v>
          </cell>
          <cell r="M129">
            <v>4.984</v>
          </cell>
          <cell r="N129">
            <v>5.2</v>
          </cell>
          <cell r="O129">
            <v>38.5</v>
          </cell>
          <cell r="P129">
            <v>106</v>
          </cell>
          <cell r="Q129">
            <v>0</v>
          </cell>
          <cell r="R129">
            <v>0</v>
          </cell>
          <cell r="S129">
            <v>22.352</v>
          </cell>
          <cell r="T129">
            <v>29.233000000000001</v>
          </cell>
          <cell r="U129">
            <v>5.7309999999999999</v>
          </cell>
          <cell r="V129">
            <v>0</v>
          </cell>
          <cell r="W129">
            <v>0</v>
          </cell>
          <cell r="X129">
            <v>0</v>
          </cell>
          <cell r="Y129">
            <v>0</v>
          </cell>
          <cell r="Z129">
            <v>0</v>
          </cell>
          <cell r="AA129">
            <v>0</v>
          </cell>
          <cell r="AB129">
            <v>0</v>
          </cell>
          <cell r="AC129">
            <v>57.316000000000003</v>
          </cell>
        </row>
        <row r="130">
          <cell r="C130" t="str">
            <v>03N03</v>
          </cell>
          <cell r="D130" t="str">
            <v>PZEV -- U204, 2.3L I4</v>
          </cell>
          <cell r="E130">
            <v>37561</v>
          </cell>
          <cell r="F130" t="str">
            <v>MDILS</v>
          </cell>
          <cell r="G130" t="str">
            <v>RP    T</v>
          </cell>
          <cell r="H130">
            <v>51.584000000000003</v>
          </cell>
          <cell r="I130">
            <v>5.7320000000000002</v>
          </cell>
          <cell r="J130">
            <v>57.316000000000003</v>
          </cell>
          <cell r="K130">
            <v>4.4859999999999998</v>
          </cell>
          <cell r="L130">
            <v>0.498</v>
          </cell>
          <cell r="M130">
            <v>4.984</v>
          </cell>
          <cell r="N130">
            <v>5.2</v>
          </cell>
          <cell r="O130">
            <v>15.9</v>
          </cell>
          <cell r="P130">
            <v>83.4</v>
          </cell>
          <cell r="Q130">
            <v>0</v>
          </cell>
          <cell r="R130">
            <v>0</v>
          </cell>
          <cell r="S130">
            <v>16.620999999999999</v>
          </cell>
          <cell r="T130">
            <v>25.792999999999999</v>
          </cell>
          <cell r="U130">
            <v>14.901999999999999</v>
          </cell>
          <cell r="V130">
            <v>0</v>
          </cell>
          <cell r="W130">
            <v>0</v>
          </cell>
          <cell r="X130">
            <v>0</v>
          </cell>
          <cell r="Y130">
            <v>0</v>
          </cell>
          <cell r="Z130">
            <v>0</v>
          </cell>
          <cell r="AA130">
            <v>0</v>
          </cell>
          <cell r="AB130">
            <v>0</v>
          </cell>
          <cell r="AC130">
            <v>57.316000000000003</v>
          </cell>
        </row>
        <row r="131">
          <cell r="C131" t="str">
            <v>03N04</v>
          </cell>
          <cell r="D131" t="str">
            <v>PZEV -- P273, 2.3L I4</v>
          </cell>
          <cell r="E131">
            <v>37591</v>
          </cell>
          <cell r="F131" t="str">
            <v>MDILS</v>
          </cell>
          <cell r="G131" t="str">
            <v>RP    T</v>
          </cell>
          <cell r="H131">
            <v>51.584000000000003</v>
          </cell>
          <cell r="I131">
            <v>5.7320000000000002</v>
          </cell>
          <cell r="J131">
            <v>57.316000000000003</v>
          </cell>
          <cell r="K131">
            <v>4.4859999999999998</v>
          </cell>
          <cell r="L131">
            <v>0.498</v>
          </cell>
          <cell r="M131">
            <v>4.984</v>
          </cell>
          <cell r="N131">
            <v>5.2</v>
          </cell>
          <cell r="O131">
            <v>29</v>
          </cell>
          <cell r="P131">
            <v>96.5</v>
          </cell>
          <cell r="Q131">
            <v>0</v>
          </cell>
          <cell r="R131">
            <v>0</v>
          </cell>
          <cell r="S131">
            <v>14.329000000000001</v>
          </cell>
          <cell r="T131">
            <v>25.218</v>
          </cell>
          <cell r="U131">
            <v>17.768999999999998</v>
          </cell>
          <cell r="V131">
            <v>0</v>
          </cell>
          <cell r="W131">
            <v>0</v>
          </cell>
          <cell r="X131">
            <v>0</v>
          </cell>
          <cell r="Y131">
            <v>0</v>
          </cell>
          <cell r="Z131">
            <v>0</v>
          </cell>
          <cell r="AA131">
            <v>0</v>
          </cell>
          <cell r="AB131">
            <v>0</v>
          </cell>
          <cell r="AC131">
            <v>57.316000000000003</v>
          </cell>
        </row>
        <row r="132">
          <cell r="C132" t="str">
            <v>03N05</v>
          </cell>
          <cell r="D132" t="str">
            <v>PZEV -- D186 Taurus, 3.0L V6</v>
          </cell>
          <cell r="E132">
            <v>37653</v>
          </cell>
          <cell r="F132" t="str">
            <v>MDILS</v>
          </cell>
          <cell r="G132" t="str">
            <v>RP    T</v>
          </cell>
          <cell r="H132">
            <v>55.061999999999998</v>
          </cell>
          <cell r="I132">
            <v>6.1180000000000003</v>
          </cell>
          <cell r="J132">
            <v>61.18</v>
          </cell>
          <cell r="K132">
            <v>4.7880000000000003</v>
          </cell>
          <cell r="L132">
            <v>0.53200000000000003</v>
          </cell>
          <cell r="M132">
            <v>5.32</v>
          </cell>
          <cell r="N132">
            <v>6.8</v>
          </cell>
          <cell r="O132">
            <v>36.299999999999997</v>
          </cell>
          <cell r="P132">
            <v>109.6</v>
          </cell>
          <cell r="Q132">
            <v>0</v>
          </cell>
          <cell r="R132">
            <v>0</v>
          </cell>
          <cell r="S132">
            <v>10.401</v>
          </cell>
          <cell r="T132">
            <v>25.695</v>
          </cell>
          <cell r="U132">
            <v>25.084</v>
          </cell>
          <cell r="V132">
            <v>0</v>
          </cell>
          <cell r="W132">
            <v>0</v>
          </cell>
          <cell r="X132">
            <v>0</v>
          </cell>
          <cell r="Y132">
            <v>0</v>
          </cell>
          <cell r="Z132">
            <v>0</v>
          </cell>
          <cell r="AA132">
            <v>0</v>
          </cell>
          <cell r="AB132">
            <v>0</v>
          </cell>
          <cell r="AC132">
            <v>61.18</v>
          </cell>
        </row>
        <row r="133">
          <cell r="C133" t="str">
            <v>03N06</v>
          </cell>
          <cell r="D133" t="str">
            <v>PZEV -- U293</v>
          </cell>
          <cell r="E133">
            <v>37681</v>
          </cell>
          <cell r="F133" t="str">
            <v>MDILS</v>
          </cell>
          <cell r="G133" t="str">
            <v>RP    T</v>
          </cell>
          <cell r="H133">
            <v>0</v>
          </cell>
          <cell r="I133">
            <v>0</v>
          </cell>
          <cell r="J133">
            <v>0</v>
          </cell>
          <cell r="K133">
            <v>0</v>
          </cell>
          <cell r="L133">
            <v>0</v>
          </cell>
          <cell r="M133">
            <v>0</v>
          </cell>
          <cell r="N133">
            <v>0</v>
          </cell>
          <cell r="O133">
            <v>6.8</v>
          </cell>
          <cell r="P133">
            <v>6.8</v>
          </cell>
          <cell r="Q133">
            <v>0</v>
          </cell>
          <cell r="R133">
            <v>0</v>
          </cell>
          <cell r="S133">
            <v>0</v>
          </cell>
          <cell r="T133">
            <v>0</v>
          </cell>
          <cell r="U133">
            <v>0</v>
          </cell>
          <cell r="V133">
            <v>0</v>
          </cell>
          <cell r="W133">
            <v>0</v>
          </cell>
          <cell r="X133">
            <v>0</v>
          </cell>
          <cell r="Y133">
            <v>0</v>
          </cell>
          <cell r="Z133">
            <v>0</v>
          </cell>
          <cell r="AA133">
            <v>0</v>
          </cell>
          <cell r="AB133">
            <v>0</v>
          </cell>
          <cell r="AC133">
            <v>0</v>
          </cell>
        </row>
        <row r="134">
          <cell r="C134" t="str">
            <v>03N70</v>
          </cell>
          <cell r="D134" t="str">
            <v>03MY Emissions Reqt's</v>
          </cell>
          <cell r="E134">
            <v>37469</v>
          </cell>
          <cell r="F134" t="str">
            <v>MDILS</v>
          </cell>
          <cell r="G134" t="str">
            <v>RP    T</v>
          </cell>
          <cell r="H134">
            <v>57.96</v>
          </cell>
          <cell r="I134">
            <v>6.44</v>
          </cell>
          <cell r="J134">
            <v>64.400000000000006</v>
          </cell>
          <cell r="K134">
            <v>5.04</v>
          </cell>
          <cell r="L134">
            <v>0.56000000000000005</v>
          </cell>
          <cell r="M134">
            <v>5.6</v>
          </cell>
          <cell r="N134">
            <v>5.6</v>
          </cell>
          <cell r="O134">
            <v>56</v>
          </cell>
          <cell r="P134">
            <v>131.6</v>
          </cell>
          <cell r="Q134">
            <v>0</v>
          </cell>
          <cell r="R134">
            <v>0</v>
          </cell>
          <cell r="S134">
            <v>25.117000000000001</v>
          </cell>
          <cell r="T134">
            <v>32.844000000000001</v>
          </cell>
          <cell r="U134">
            <v>6.4390000000000001</v>
          </cell>
          <cell r="V134">
            <v>0</v>
          </cell>
          <cell r="W134">
            <v>0</v>
          </cell>
          <cell r="X134">
            <v>0</v>
          </cell>
          <cell r="Y134">
            <v>0</v>
          </cell>
          <cell r="Z134">
            <v>0</v>
          </cell>
          <cell r="AA134">
            <v>0</v>
          </cell>
          <cell r="AB134">
            <v>0</v>
          </cell>
          <cell r="AC134">
            <v>64.400000000000006</v>
          </cell>
        </row>
        <row r="135">
          <cell r="C135" t="str">
            <v>03P01</v>
          </cell>
          <cell r="D135" t="str">
            <v>New I4 X-ship X-buy Provision</v>
          </cell>
          <cell r="E135">
            <v>37469</v>
          </cell>
          <cell r="F135" t="str">
            <v>CPARKER5</v>
          </cell>
          <cell r="G135" t="str">
            <v xml:space="preserve"> P    T</v>
          </cell>
          <cell r="H135">
            <v>4.7889999999999997</v>
          </cell>
          <cell r="I135">
            <v>6.9109999999999996</v>
          </cell>
          <cell r="J135">
            <v>11.7</v>
          </cell>
          <cell r="K135">
            <v>7.9000000000000001E-2</v>
          </cell>
          <cell r="L135">
            <v>0.121</v>
          </cell>
          <cell r="M135">
            <v>0.2</v>
          </cell>
          <cell r="N135">
            <v>1.2</v>
          </cell>
          <cell r="O135">
            <v>10.9</v>
          </cell>
          <cell r="P135">
            <v>24</v>
          </cell>
          <cell r="Q135">
            <v>0</v>
          </cell>
          <cell r="R135">
            <v>1.4E-2</v>
          </cell>
          <cell r="S135">
            <v>4.4080000000000004</v>
          </cell>
          <cell r="T135">
            <v>5.9710000000000001</v>
          </cell>
          <cell r="U135">
            <v>1.3069999999999999</v>
          </cell>
          <cell r="V135">
            <v>0</v>
          </cell>
          <cell r="W135">
            <v>0</v>
          </cell>
          <cell r="X135">
            <v>0</v>
          </cell>
          <cell r="Y135">
            <v>0</v>
          </cell>
          <cell r="Z135">
            <v>0</v>
          </cell>
          <cell r="AA135">
            <v>0</v>
          </cell>
          <cell r="AB135">
            <v>0</v>
          </cell>
          <cell r="AC135">
            <v>11.7</v>
          </cell>
        </row>
        <row r="136">
          <cell r="C136" t="str">
            <v>03P02</v>
          </cell>
          <cell r="D136" t="str">
            <v>Ranger I-Engine Balance Shaft</v>
          </cell>
          <cell r="E136">
            <v>37591</v>
          </cell>
          <cell r="F136" t="str">
            <v>CPARKER5</v>
          </cell>
          <cell r="G136" t="str">
            <v xml:space="preserve"> PASV T</v>
          </cell>
          <cell r="H136">
            <v>13.02</v>
          </cell>
          <cell r="I136">
            <v>15.58</v>
          </cell>
          <cell r="J136">
            <v>28.6</v>
          </cell>
          <cell r="K136">
            <v>0.16</v>
          </cell>
          <cell r="L136">
            <v>3.24</v>
          </cell>
          <cell r="M136">
            <v>3.4</v>
          </cell>
          <cell r="N136">
            <v>2</v>
          </cell>
          <cell r="O136">
            <v>1</v>
          </cell>
          <cell r="P136">
            <v>35</v>
          </cell>
          <cell r="Q136">
            <v>0</v>
          </cell>
          <cell r="R136">
            <v>0</v>
          </cell>
          <cell r="S136">
            <v>6.056</v>
          </cell>
          <cell r="T136">
            <v>16.163</v>
          </cell>
          <cell r="U136">
            <v>5.7530000000000001</v>
          </cell>
          <cell r="V136">
            <v>0.628</v>
          </cell>
          <cell r="W136">
            <v>0</v>
          </cell>
          <cell r="X136">
            <v>0</v>
          </cell>
          <cell r="Y136">
            <v>0</v>
          </cell>
          <cell r="Z136">
            <v>0</v>
          </cell>
          <cell r="AA136">
            <v>0</v>
          </cell>
          <cell r="AB136">
            <v>0</v>
          </cell>
          <cell r="AC136">
            <v>28.6</v>
          </cell>
        </row>
        <row r="137">
          <cell r="C137" t="str">
            <v>03P11</v>
          </cell>
          <cell r="D137" t="str">
            <v>Al Block Cap Incr at REP</v>
          </cell>
          <cell r="E137">
            <v>37469</v>
          </cell>
          <cell r="F137" t="str">
            <v>FOHEARN</v>
          </cell>
          <cell r="G137" t="str">
            <v xml:space="preserve"> PASVCT</v>
          </cell>
          <cell r="H137">
            <v>24.303000000000001</v>
          </cell>
          <cell r="I137">
            <v>180.53200000000001</v>
          </cell>
          <cell r="J137">
            <v>204.83500000000001</v>
          </cell>
          <cell r="K137">
            <v>10.026999999999999</v>
          </cell>
          <cell r="L137">
            <v>2.1000000000000001E-2</v>
          </cell>
          <cell r="M137">
            <v>10.048</v>
          </cell>
          <cell r="N137">
            <v>26.9</v>
          </cell>
          <cell r="O137">
            <v>4.3</v>
          </cell>
          <cell r="P137">
            <v>246.083</v>
          </cell>
          <cell r="Q137">
            <v>0</v>
          </cell>
          <cell r="R137">
            <v>0.67400000000000004</v>
          </cell>
          <cell r="S137">
            <v>89.337999999999994</v>
          </cell>
          <cell r="T137">
            <v>92.248999999999995</v>
          </cell>
          <cell r="U137">
            <v>22.574000000000002</v>
          </cell>
          <cell r="V137">
            <v>0</v>
          </cell>
          <cell r="W137">
            <v>0</v>
          </cell>
          <cell r="X137">
            <v>0</v>
          </cell>
          <cell r="Y137">
            <v>0</v>
          </cell>
          <cell r="Z137">
            <v>0</v>
          </cell>
          <cell r="AA137">
            <v>0</v>
          </cell>
          <cell r="AB137">
            <v>0</v>
          </cell>
          <cell r="AC137">
            <v>204.83500000000001</v>
          </cell>
        </row>
        <row r="138">
          <cell r="C138" t="str">
            <v>03P18</v>
          </cell>
          <cell r="D138" t="str">
            <v>4R70W/4R75W TORQ UPGRADES</v>
          </cell>
          <cell r="E138">
            <v>37469</v>
          </cell>
          <cell r="F138" t="str">
            <v>KMCCUSKE</v>
          </cell>
          <cell r="G138" t="str">
            <v xml:space="preserve"> P S  T</v>
          </cell>
          <cell r="H138">
            <v>6.5890000000000004</v>
          </cell>
          <cell r="I138">
            <v>16.45</v>
          </cell>
          <cell r="J138">
            <v>23.039000000000001</v>
          </cell>
          <cell r="K138">
            <v>0.20399999999999999</v>
          </cell>
          <cell r="L138">
            <v>5.6630000000000003</v>
          </cell>
          <cell r="M138">
            <v>5.867</v>
          </cell>
          <cell r="N138">
            <v>2.3279999999999998</v>
          </cell>
          <cell r="O138">
            <v>14.55</v>
          </cell>
          <cell r="P138">
            <v>45.783999999999999</v>
          </cell>
          <cell r="Q138">
            <v>0</v>
          </cell>
          <cell r="R138">
            <v>0</v>
          </cell>
          <cell r="S138">
            <v>6.4089999999999998</v>
          </cell>
          <cell r="T138">
            <v>16.63</v>
          </cell>
          <cell r="U138">
            <v>0</v>
          </cell>
          <cell r="V138">
            <v>0</v>
          </cell>
          <cell r="W138">
            <v>0</v>
          </cell>
          <cell r="X138">
            <v>0</v>
          </cell>
          <cell r="Y138">
            <v>0</v>
          </cell>
          <cell r="Z138">
            <v>0</v>
          </cell>
          <cell r="AA138">
            <v>0</v>
          </cell>
          <cell r="AB138">
            <v>0</v>
          </cell>
          <cell r="AC138">
            <v>23.039000000000001</v>
          </cell>
        </row>
        <row r="139">
          <cell r="C139" t="str">
            <v>03P22</v>
          </cell>
          <cell r="D139" t="str">
            <v>CVT: CFT23 at ZF-Batavia-VT</v>
          </cell>
          <cell r="E139">
            <v>37622</v>
          </cell>
          <cell r="F139" t="str">
            <v>THUHTALA</v>
          </cell>
          <cell r="G139" t="str">
            <v xml:space="preserve"> P    T</v>
          </cell>
          <cell r="H139">
            <v>5.8</v>
          </cell>
          <cell r="I139">
            <v>17.399999999999999</v>
          </cell>
          <cell r="J139">
            <v>23.2</v>
          </cell>
          <cell r="K139">
            <v>0.5</v>
          </cell>
          <cell r="L139">
            <v>1.5</v>
          </cell>
          <cell r="M139">
            <v>2</v>
          </cell>
          <cell r="N139">
            <v>0</v>
          </cell>
          <cell r="O139">
            <v>34</v>
          </cell>
          <cell r="P139">
            <v>59.2</v>
          </cell>
          <cell r="Q139">
            <v>0</v>
          </cell>
          <cell r="R139">
            <v>0</v>
          </cell>
          <cell r="S139">
            <v>1.4039999999999999</v>
          </cell>
          <cell r="T139">
            <v>12.191000000000001</v>
          </cell>
          <cell r="U139">
            <v>8.2479999999999993</v>
          </cell>
          <cell r="V139">
            <v>1.357</v>
          </cell>
          <cell r="W139">
            <v>0</v>
          </cell>
          <cell r="X139">
            <v>0</v>
          </cell>
          <cell r="Y139">
            <v>0</v>
          </cell>
          <cell r="Z139">
            <v>0</v>
          </cell>
          <cell r="AA139">
            <v>0</v>
          </cell>
          <cell r="AB139">
            <v>0</v>
          </cell>
          <cell r="AC139">
            <v>23.2</v>
          </cell>
        </row>
        <row r="140">
          <cell r="C140" t="str">
            <v>03P24</v>
          </cell>
          <cell r="D140" t="str">
            <v>5R55S Program-Cost Reductions</v>
          </cell>
          <cell r="E140">
            <v>37469</v>
          </cell>
          <cell r="F140" t="str">
            <v>DLUKAS1</v>
          </cell>
          <cell r="G140" t="str">
            <v xml:space="preserve"> PASV T</v>
          </cell>
          <cell r="H140">
            <v>10.712999999999999</v>
          </cell>
          <cell r="I140">
            <v>0.75</v>
          </cell>
          <cell r="J140">
            <v>11.462999999999999</v>
          </cell>
          <cell r="K140">
            <v>0.22800000000000001</v>
          </cell>
          <cell r="L140">
            <v>1.7999999999999999E-2</v>
          </cell>
          <cell r="M140">
            <v>0.246</v>
          </cell>
          <cell r="N140">
            <v>0</v>
          </cell>
          <cell r="O140">
            <v>0</v>
          </cell>
          <cell r="P140">
            <v>11.709</v>
          </cell>
          <cell r="Q140">
            <v>0</v>
          </cell>
          <cell r="R140">
            <v>0</v>
          </cell>
          <cell r="S140">
            <v>0.73</v>
          </cell>
          <cell r="T140">
            <v>9.8000000000000007</v>
          </cell>
          <cell r="U140">
            <v>0.93300000000000005</v>
          </cell>
          <cell r="V140">
            <v>0</v>
          </cell>
          <cell r="W140">
            <v>0</v>
          </cell>
          <cell r="X140">
            <v>0</v>
          </cell>
          <cell r="Y140">
            <v>0</v>
          </cell>
          <cell r="Z140">
            <v>0</v>
          </cell>
          <cell r="AA140">
            <v>0</v>
          </cell>
          <cell r="AB140">
            <v>0</v>
          </cell>
          <cell r="AC140">
            <v>11.462999999999999</v>
          </cell>
        </row>
        <row r="141">
          <cell r="C141" t="str">
            <v>03P29</v>
          </cell>
          <cell r="D141" t="str">
            <v>Car/Trk Cap--03MY 5R55 @STP</v>
          </cell>
          <cell r="E141">
            <v>37469</v>
          </cell>
          <cell r="F141" t="str">
            <v>DLUKAS1</v>
          </cell>
          <cell r="G141" t="str">
            <v xml:space="preserve"> PASVCT</v>
          </cell>
          <cell r="H141">
            <v>4.5</v>
          </cell>
          <cell r="I141">
            <v>3.65</v>
          </cell>
          <cell r="J141">
            <v>8.15</v>
          </cell>
          <cell r="K141">
            <v>0</v>
          </cell>
          <cell r="L141">
            <v>0.45</v>
          </cell>
          <cell r="M141">
            <v>0.45</v>
          </cell>
          <cell r="N141">
            <v>0.4</v>
          </cell>
          <cell r="O141">
            <v>0</v>
          </cell>
          <cell r="P141">
            <v>9</v>
          </cell>
          <cell r="Q141">
            <v>0</v>
          </cell>
          <cell r="R141">
            <v>0</v>
          </cell>
          <cell r="S141">
            <v>0.65</v>
          </cell>
          <cell r="T141">
            <v>5.55</v>
          </cell>
          <cell r="U141">
            <v>1.95</v>
          </cell>
          <cell r="V141">
            <v>0</v>
          </cell>
          <cell r="W141">
            <v>0</v>
          </cell>
          <cell r="X141">
            <v>0</v>
          </cell>
          <cell r="Y141">
            <v>0</v>
          </cell>
          <cell r="Z141">
            <v>0</v>
          </cell>
          <cell r="AA141">
            <v>0</v>
          </cell>
          <cell r="AB141">
            <v>0</v>
          </cell>
          <cell r="AC141">
            <v>8.15</v>
          </cell>
        </row>
        <row r="142">
          <cell r="C142" t="str">
            <v>03P34</v>
          </cell>
          <cell r="D142" t="str">
            <v>PTO Customer Sat Ldshp Pgm</v>
          </cell>
          <cell r="E142">
            <v>37469</v>
          </cell>
          <cell r="F142" t="str">
            <v>GLAVAUTE</v>
          </cell>
          <cell r="G142" t="str">
            <v xml:space="preserve"> P S  T</v>
          </cell>
          <cell r="H142">
            <v>219.04</v>
          </cell>
          <cell r="I142">
            <v>96.69</v>
          </cell>
          <cell r="J142">
            <v>315.73</v>
          </cell>
          <cell r="K142">
            <v>6.06</v>
          </cell>
          <cell r="L142">
            <v>2.91</v>
          </cell>
          <cell r="M142">
            <v>8.9700000000000006</v>
          </cell>
          <cell r="N142">
            <v>35</v>
          </cell>
          <cell r="O142">
            <v>130</v>
          </cell>
          <cell r="P142">
            <v>489.7</v>
          </cell>
          <cell r="Q142">
            <v>0</v>
          </cell>
          <cell r="R142">
            <v>0</v>
          </cell>
          <cell r="S142">
            <v>82.061000000000007</v>
          </cell>
          <cell r="T142">
            <v>174.88200000000001</v>
          </cell>
          <cell r="U142">
            <v>58.786999999999999</v>
          </cell>
          <cell r="V142">
            <v>0</v>
          </cell>
          <cell r="W142">
            <v>0</v>
          </cell>
          <cell r="X142">
            <v>0</v>
          </cell>
          <cell r="Y142">
            <v>0</v>
          </cell>
          <cell r="Z142">
            <v>0</v>
          </cell>
          <cell r="AA142">
            <v>0</v>
          </cell>
          <cell r="AB142">
            <v>0</v>
          </cell>
          <cell r="AC142">
            <v>315.73</v>
          </cell>
        </row>
        <row r="143">
          <cell r="C143" t="str">
            <v>03P35</v>
          </cell>
          <cell r="D143" t="str">
            <v>PTO CSLP -- PTSE</v>
          </cell>
          <cell r="E143">
            <v>37469</v>
          </cell>
          <cell r="F143" t="str">
            <v>DWILSO17</v>
          </cell>
          <cell r="G143" t="str">
            <v xml:space="preserve"> P S  T</v>
          </cell>
          <cell r="H143">
            <v>25</v>
          </cell>
          <cell r="I143">
            <v>25</v>
          </cell>
          <cell r="J143">
            <v>50</v>
          </cell>
          <cell r="K143">
            <v>0</v>
          </cell>
          <cell r="L143">
            <v>0</v>
          </cell>
          <cell r="M143">
            <v>0</v>
          </cell>
          <cell r="N143">
            <v>0</v>
          </cell>
          <cell r="O143">
            <v>0</v>
          </cell>
          <cell r="P143">
            <v>50</v>
          </cell>
          <cell r="Q143">
            <v>0</v>
          </cell>
          <cell r="R143">
            <v>0</v>
          </cell>
          <cell r="S143">
            <v>10.5</v>
          </cell>
          <cell r="T143">
            <v>30</v>
          </cell>
          <cell r="U143">
            <v>9.5</v>
          </cell>
          <cell r="V143">
            <v>0</v>
          </cell>
          <cell r="W143">
            <v>0</v>
          </cell>
          <cell r="X143">
            <v>0</v>
          </cell>
          <cell r="Y143">
            <v>0</v>
          </cell>
          <cell r="Z143">
            <v>0</v>
          </cell>
          <cell r="AA143">
            <v>0</v>
          </cell>
          <cell r="AB143">
            <v>0</v>
          </cell>
          <cell r="AC143">
            <v>50</v>
          </cell>
        </row>
        <row r="144">
          <cell r="C144" t="str">
            <v>03P36</v>
          </cell>
          <cell r="D144" t="str">
            <v>5.4L 3V V8 FOR U222</v>
          </cell>
          <cell r="E144">
            <v>37469</v>
          </cell>
          <cell r="F144" t="str">
            <v>FOHEARN</v>
          </cell>
          <cell r="G144" t="str">
            <v xml:space="preserve"> PASV T</v>
          </cell>
          <cell r="H144">
            <v>0.14899999999999999</v>
          </cell>
          <cell r="I144">
            <v>4.0000000000000001E-3</v>
          </cell>
          <cell r="J144">
            <v>0.153</v>
          </cell>
          <cell r="K144">
            <v>5.8999999999999997E-2</v>
          </cell>
          <cell r="L144">
            <v>7.4999999999999997E-2</v>
          </cell>
          <cell r="M144">
            <v>0.13400000000000001</v>
          </cell>
          <cell r="N144">
            <v>1</v>
          </cell>
          <cell r="O144">
            <v>5</v>
          </cell>
          <cell r="P144">
            <v>6.2869999999999999</v>
          </cell>
          <cell r="Q144">
            <v>0</v>
          </cell>
          <cell r="R144">
            <v>4.0000000000000001E-3</v>
          </cell>
          <cell r="S144">
            <v>4.3999999999999997E-2</v>
          </cell>
          <cell r="T144">
            <v>0.105</v>
          </cell>
          <cell r="U144">
            <v>0</v>
          </cell>
          <cell r="V144">
            <v>0</v>
          </cell>
          <cell r="W144">
            <v>0</v>
          </cell>
          <cell r="X144">
            <v>0</v>
          </cell>
          <cell r="Y144">
            <v>0</v>
          </cell>
          <cell r="Z144">
            <v>0</v>
          </cell>
          <cell r="AA144">
            <v>0</v>
          </cell>
          <cell r="AB144">
            <v>0</v>
          </cell>
          <cell r="AC144">
            <v>0.153</v>
          </cell>
        </row>
        <row r="145">
          <cell r="C145" t="str">
            <v>03P40</v>
          </cell>
          <cell r="D145" t="str">
            <v>V6 Duratec for D219/D258</v>
          </cell>
          <cell r="E145">
            <v>37742</v>
          </cell>
          <cell r="F145" t="str">
            <v>DDESCHAM</v>
          </cell>
          <cell r="G145" t="str">
            <v xml:space="preserve"> P   CT</v>
          </cell>
          <cell r="H145">
            <v>118.93</v>
          </cell>
          <cell r="I145">
            <v>267.3</v>
          </cell>
          <cell r="J145">
            <v>386.23</v>
          </cell>
          <cell r="K145">
            <v>8.44</v>
          </cell>
          <cell r="L145">
            <v>17.329999999999998</v>
          </cell>
          <cell r="M145">
            <v>25.77</v>
          </cell>
          <cell r="N145">
            <v>52</v>
          </cell>
          <cell r="O145">
            <v>60</v>
          </cell>
          <cell r="P145">
            <v>524</v>
          </cell>
          <cell r="Q145">
            <v>0</v>
          </cell>
          <cell r="R145">
            <v>0</v>
          </cell>
          <cell r="S145">
            <v>25.353000000000002</v>
          </cell>
          <cell r="T145">
            <v>209.45500000000001</v>
          </cell>
          <cell r="U145">
            <v>127.642</v>
          </cell>
          <cell r="V145">
            <v>23.78</v>
          </cell>
          <cell r="W145">
            <v>0</v>
          </cell>
          <cell r="X145">
            <v>0</v>
          </cell>
          <cell r="Y145">
            <v>0</v>
          </cell>
          <cell r="Z145">
            <v>0</v>
          </cell>
          <cell r="AA145">
            <v>0</v>
          </cell>
          <cell r="AB145">
            <v>0</v>
          </cell>
          <cell r="AC145">
            <v>386.23</v>
          </cell>
        </row>
        <row r="146">
          <cell r="C146" t="str">
            <v>03P43</v>
          </cell>
          <cell r="D146" t="str">
            <v>V8/V10 3v Mod Upgrade Ph I(VT)</v>
          </cell>
          <cell r="E146">
            <v>37469</v>
          </cell>
          <cell r="F146" t="str">
            <v>FOHEARN</v>
          </cell>
          <cell r="G146" t="str">
            <v xml:space="preserve">  ASV T</v>
          </cell>
          <cell r="H146">
            <v>28.395</v>
          </cell>
          <cell r="I146">
            <v>0</v>
          </cell>
          <cell r="J146">
            <v>28.395</v>
          </cell>
          <cell r="K146">
            <v>3.375</v>
          </cell>
          <cell r="L146">
            <v>2.7E-2</v>
          </cell>
          <cell r="M146">
            <v>3.4020000000000001</v>
          </cell>
          <cell r="N146">
            <v>0</v>
          </cell>
          <cell r="O146">
            <v>0</v>
          </cell>
          <cell r="P146">
            <v>31.797000000000001</v>
          </cell>
          <cell r="Q146">
            <v>0</v>
          </cell>
          <cell r="R146">
            <v>0</v>
          </cell>
          <cell r="S146">
            <v>12.585000000000001</v>
          </cell>
          <cell r="T146">
            <v>12.457000000000001</v>
          </cell>
          <cell r="U146">
            <v>3.3530000000000002</v>
          </cell>
          <cell r="V146">
            <v>0</v>
          </cell>
          <cell r="W146">
            <v>0</v>
          </cell>
          <cell r="X146">
            <v>0</v>
          </cell>
          <cell r="Y146">
            <v>0</v>
          </cell>
          <cell r="Z146">
            <v>0</v>
          </cell>
          <cell r="AA146">
            <v>0</v>
          </cell>
          <cell r="AB146">
            <v>0</v>
          </cell>
          <cell r="AC146">
            <v>28.395</v>
          </cell>
        </row>
        <row r="147">
          <cell r="C147" t="str">
            <v>03P44</v>
          </cell>
          <cell r="D147" t="str">
            <v>AJ35 V8 Upgrade for DEW</v>
          </cell>
          <cell r="E147">
            <v>37469</v>
          </cell>
          <cell r="F147" t="str">
            <v>GBECHARD</v>
          </cell>
          <cell r="G147" t="str">
            <v xml:space="preserve"> PASV T</v>
          </cell>
          <cell r="H147">
            <v>19.466999999999999</v>
          </cell>
          <cell r="I147">
            <v>10.339</v>
          </cell>
          <cell r="J147">
            <v>29.806000000000001</v>
          </cell>
          <cell r="K147">
            <v>8.6999999999999994E-2</v>
          </cell>
          <cell r="L147">
            <v>2.0579999999999998</v>
          </cell>
          <cell r="M147">
            <v>2.145</v>
          </cell>
          <cell r="N147">
            <v>2.1</v>
          </cell>
          <cell r="O147">
            <v>40.200000000000003</v>
          </cell>
          <cell r="P147">
            <v>74.251000000000005</v>
          </cell>
          <cell r="Q147">
            <v>0</v>
          </cell>
          <cell r="R147">
            <v>7.0000000000000001E-3</v>
          </cell>
          <cell r="S147">
            <v>10.435</v>
          </cell>
          <cell r="T147">
            <v>15.555</v>
          </cell>
          <cell r="U147">
            <v>3.8090000000000002</v>
          </cell>
          <cell r="V147">
            <v>0</v>
          </cell>
          <cell r="W147">
            <v>0</v>
          </cell>
          <cell r="X147">
            <v>0</v>
          </cell>
          <cell r="Y147">
            <v>0</v>
          </cell>
          <cell r="Z147">
            <v>0</v>
          </cell>
          <cell r="AA147">
            <v>0</v>
          </cell>
          <cell r="AB147">
            <v>0</v>
          </cell>
          <cell r="AC147">
            <v>29.806000000000001</v>
          </cell>
        </row>
        <row r="148">
          <cell r="C148" t="str">
            <v>03P54</v>
          </cell>
          <cell r="D148" t="str">
            <v>U222/228 - 4R75W</v>
          </cell>
          <cell r="E148">
            <v>37469</v>
          </cell>
          <cell r="F148" t="str">
            <v>KMCCUSKE</v>
          </cell>
          <cell r="G148" t="str">
            <v xml:space="preserve"> PASV T</v>
          </cell>
          <cell r="H148">
            <v>5.1999999999999998E-2</v>
          </cell>
          <cell r="I148">
            <v>0</v>
          </cell>
          <cell r="J148">
            <v>5.1999999999999998E-2</v>
          </cell>
          <cell r="K148">
            <v>5.0000000000000001E-3</v>
          </cell>
          <cell r="L148">
            <v>0</v>
          </cell>
          <cell r="M148">
            <v>5.0000000000000001E-3</v>
          </cell>
          <cell r="N148">
            <v>0.03</v>
          </cell>
          <cell r="O148">
            <v>0.03</v>
          </cell>
          <cell r="P148">
            <v>0.11700000000000001</v>
          </cell>
          <cell r="Q148">
            <v>0</v>
          </cell>
          <cell r="R148">
            <v>0</v>
          </cell>
          <cell r="S148">
            <v>1.6E-2</v>
          </cell>
          <cell r="T148">
            <v>3.5999999999999997E-2</v>
          </cell>
          <cell r="U148">
            <v>0</v>
          </cell>
          <cell r="V148">
            <v>0</v>
          </cell>
          <cell r="W148">
            <v>0</v>
          </cell>
          <cell r="X148">
            <v>0</v>
          </cell>
          <cell r="Y148">
            <v>0</v>
          </cell>
          <cell r="Z148">
            <v>0</v>
          </cell>
          <cell r="AA148">
            <v>0</v>
          </cell>
          <cell r="AB148">
            <v>0</v>
          </cell>
          <cell r="AC148">
            <v>5.1999999999999998E-2</v>
          </cell>
        </row>
        <row r="149">
          <cell r="C149" t="str">
            <v>03P64</v>
          </cell>
          <cell r="D149" t="str">
            <v>3.0L DAMB VCT</v>
          </cell>
          <cell r="E149">
            <v>37469</v>
          </cell>
          <cell r="F149" t="str">
            <v>DDESCHAM</v>
          </cell>
          <cell r="G149" t="str">
            <v xml:space="preserve">  ASV T</v>
          </cell>
          <cell r="H149">
            <v>5.0979999999999999</v>
          </cell>
          <cell r="I149">
            <v>4.9020000000000001</v>
          </cell>
          <cell r="J149">
            <v>10</v>
          </cell>
          <cell r="K149">
            <v>0.16400000000000001</v>
          </cell>
          <cell r="L149">
            <v>0.23599999999999999</v>
          </cell>
          <cell r="M149">
            <v>0.4</v>
          </cell>
          <cell r="N149">
            <v>4.4999999999999998E-2</v>
          </cell>
          <cell r="O149">
            <v>20.135000000000002</v>
          </cell>
          <cell r="P149">
            <v>30.58</v>
          </cell>
          <cell r="Q149">
            <v>0</v>
          </cell>
          <cell r="R149">
            <v>6.0000000000000001E-3</v>
          </cell>
          <cell r="S149">
            <v>4.8780000000000001</v>
          </cell>
          <cell r="T149">
            <v>4.6580000000000004</v>
          </cell>
          <cell r="U149">
            <v>0.45800000000000002</v>
          </cell>
          <cell r="V149">
            <v>0</v>
          </cell>
          <cell r="W149">
            <v>0</v>
          </cell>
          <cell r="X149">
            <v>0</v>
          </cell>
          <cell r="Y149">
            <v>0</v>
          </cell>
          <cell r="Z149">
            <v>0</v>
          </cell>
          <cell r="AA149">
            <v>0</v>
          </cell>
          <cell r="AB149">
            <v>0</v>
          </cell>
          <cell r="AC149">
            <v>10</v>
          </cell>
        </row>
        <row r="150">
          <cell r="C150" t="str">
            <v>04N02</v>
          </cell>
          <cell r="D150" t="str">
            <v>PZEV -- U204, 3.0L</v>
          </cell>
          <cell r="E150">
            <v>37834</v>
          </cell>
          <cell r="F150" t="str">
            <v>MDILS</v>
          </cell>
          <cell r="G150" t="str">
            <v>RP    T</v>
          </cell>
          <cell r="H150">
            <v>32.706000000000003</v>
          </cell>
          <cell r="I150">
            <v>3.6339999999999999</v>
          </cell>
          <cell r="J150">
            <v>36.340000000000003</v>
          </cell>
          <cell r="K150">
            <v>2.8439999999999999</v>
          </cell>
          <cell r="L150">
            <v>0.316</v>
          </cell>
          <cell r="M150">
            <v>3.16</v>
          </cell>
          <cell r="N150">
            <v>3.4</v>
          </cell>
          <cell r="O150">
            <v>25.4</v>
          </cell>
          <cell r="P150">
            <v>68.3</v>
          </cell>
          <cell r="Q150">
            <v>0</v>
          </cell>
          <cell r="R150">
            <v>0</v>
          </cell>
          <cell r="S150">
            <v>0</v>
          </cell>
          <cell r="T150">
            <v>14.172000000000001</v>
          </cell>
          <cell r="U150">
            <v>18.533999999999999</v>
          </cell>
          <cell r="V150">
            <v>3.6339999999999999</v>
          </cell>
          <cell r="W150">
            <v>0</v>
          </cell>
          <cell r="X150">
            <v>0</v>
          </cell>
          <cell r="Y150">
            <v>0</v>
          </cell>
          <cell r="Z150">
            <v>0</v>
          </cell>
          <cell r="AA150">
            <v>0</v>
          </cell>
          <cell r="AB150">
            <v>0</v>
          </cell>
          <cell r="AC150">
            <v>36.340000000000003</v>
          </cell>
        </row>
        <row r="151">
          <cell r="C151" t="str">
            <v>04N03</v>
          </cell>
          <cell r="D151" t="str">
            <v>PZEV -- NA Focus, 2.0L I4</v>
          </cell>
          <cell r="E151">
            <v>37987</v>
          </cell>
          <cell r="F151" t="str">
            <v>MDILS</v>
          </cell>
          <cell r="G151" t="str">
            <v>RP    T</v>
          </cell>
          <cell r="H151">
            <v>23.184000000000001</v>
          </cell>
          <cell r="I151">
            <v>2.5760000000000001</v>
          </cell>
          <cell r="J151">
            <v>25.76</v>
          </cell>
          <cell r="K151">
            <v>2.016</v>
          </cell>
          <cell r="L151">
            <v>0.224</v>
          </cell>
          <cell r="M151">
            <v>2.2400000000000002</v>
          </cell>
          <cell r="N151">
            <v>3.4</v>
          </cell>
          <cell r="O151">
            <v>17.899999999999999</v>
          </cell>
          <cell r="P151">
            <v>49.3</v>
          </cell>
          <cell r="Q151">
            <v>0</v>
          </cell>
          <cell r="R151">
            <v>0</v>
          </cell>
          <cell r="S151">
            <v>0</v>
          </cell>
          <cell r="T151">
            <v>5.4089999999999998</v>
          </cell>
          <cell r="U151">
            <v>11.077</v>
          </cell>
          <cell r="V151">
            <v>9.2739999999999991</v>
          </cell>
          <cell r="W151">
            <v>0</v>
          </cell>
          <cell r="X151">
            <v>0</v>
          </cell>
          <cell r="Y151">
            <v>0</v>
          </cell>
          <cell r="Z151">
            <v>0</v>
          </cell>
          <cell r="AA151">
            <v>0</v>
          </cell>
          <cell r="AB151">
            <v>0</v>
          </cell>
          <cell r="AC151">
            <v>25.76</v>
          </cell>
        </row>
        <row r="152">
          <cell r="C152" t="str">
            <v>04N70</v>
          </cell>
          <cell r="D152" t="str">
            <v>04MY Emissions Reqt's</v>
          </cell>
          <cell r="E152">
            <v>37834</v>
          </cell>
          <cell r="F152" t="str">
            <v>MDILS</v>
          </cell>
          <cell r="G152" t="str">
            <v>RP    T</v>
          </cell>
          <cell r="H152">
            <v>195.65600000000001</v>
          </cell>
          <cell r="I152">
            <v>21.74</v>
          </cell>
          <cell r="J152">
            <v>217.39599999999999</v>
          </cell>
          <cell r="K152">
            <v>17.013999999999999</v>
          </cell>
          <cell r="L152">
            <v>1.89</v>
          </cell>
          <cell r="M152">
            <v>18.904</v>
          </cell>
          <cell r="N152">
            <v>18.899999999999999</v>
          </cell>
          <cell r="O152">
            <v>189</v>
          </cell>
          <cell r="P152">
            <v>444.2</v>
          </cell>
          <cell r="Q152">
            <v>0</v>
          </cell>
          <cell r="R152">
            <v>0</v>
          </cell>
          <cell r="S152">
            <v>0</v>
          </cell>
          <cell r="T152">
            <v>84.784000000000006</v>
          </cell>
          <cell r="U152">
            <v>110.872</v>
          </cell>
          <cell r="V152">
            <v>21.74</v>
          </cell>
          <cell r="W152">
            <v>0</v>
          </cell>
          <cell r="X152">
            <v>0</v>
          </cell>
          <cell r="Y152">
            <v>0</v>
          </cell>
          <cell r="Z152">
            <v>0</v>
          </cell>
          <cell r="AA152">
            <v>0</v>
          </cell>
          <cell r="AB152">
            <v>0</v>
          </cell>
          <cell r="AC152">
            <v>217.39599999999999</v>
          </cell>
        </row>
        <row r="153">
          <cell r="C153" t="str">
            <v>04P14</v>
          </cell>
          <cell r="D153" t="str">
            <v>5R110W (P131/U137/V127/H215</v>
          </cell>
          <cell r="E153">
            <v>37834</v>
          </cell>
          <cell r="F153" t="str">
            <v>DLUKAS1</v>
          </cell>
          <cell r="G153" t="str">
            <v xml:space="preserve">   S  T</v>
          </cell>
          <cell r="H153">
            <v>69</v>
          </cell>
          <cell r="I153">
            <v>95.8</v>
          </cell>
          <cell r="J153">
            <v>164.8</v>
          </cell>
          <cell r="K153">
            <v>0</v>
          </cell>
          <cell r="L153">
            <v>6</v>
          </cell>
          <cell r="M153">
            <v>6</v>
          </cell>
          <cell r="N153">
            <v>13.4</v>
          </cell>
          <cell r="O153">
            <v>28</v>
          </cell>
          <cell r="P153">
            <v>212.2</v>
          </cell>
          <cell r="Q153">
            <v>0</v>
          </cell>
          <cell r="R153">
            <v>3</v>
          </cell>
          <cell r="S153">
            <v>55.274000000000001</v>
          </cell>
          <cell r="T153">
            <v>74.691999999999993</v>
          </cell>
          <cell r="U153">
            <v>30.033999999999999</v>
          </cell>
          <cell r="V153">
            <v>1.8</v>
          </cell>
          <cell r="W153">
            <v>0</v>
          </cell>
          <cell r="X153">
            <v>0</v>
          </cell>
          <cell r="Y153">
            <v>0</v>
          </cell>
          <cell r="Z153">
            <v>0</v>
          </cell>
          <cell r="AA153">
            <v>0</v>
          </cell>
          <cell r="AB153">
            <v>0</v>
          </cell>
          <cell r="AC153">
            <v>164.8</v>
          </cell>
        </row>
        <row r="154">
          <cell r="C154" t="str">
            <v>04P16</v>
          </cell>
          <cell r="D154" t="str">
            <v>FN Torque Upgrade</v>
          </cell>
          <cell r="E154">
            <v>37987</v>
          </cell>
          <cell r="F154" t="str">
            <v>DLUKAS1</v>
          </cell>
          <cell r="G154" t="str">
            <v xml:space="preserve"> P    T</v>
          </cell>
          <cell r="H154">
            <v>2.3220000000000001</v>
          </cell>
          <cell r="I154">
            <v>6.6779999999999999</v>
          </cell>
          <cell r="J154">
            <v>9</v>
          </cell>
          <cell r="K154">
            <v>0</v>
          </cell>
          <cell r="L154">
            <v>0</v>
          </cell>
          <cell r="M154">
            <v>0</v>
          </cell>
          <cell r="N154">
            <v>1</v>
          </cell>
          <cell r="O154">
            <v>5</v>
          </cell>
          <cell r="P154">
            <v>15</v>
          </cell>
          <cell r="Q154">
            <v>0</v>
          </cell>
          <cell r="R154">
            <v>0</v>
          </cell>
          <cell r="S154">
            <v>0</v>
          </cell>
          <cell r="T154">
            <v>0.53</v>
          </cell>
          <cell r="U154">
            <v>4.7140000000000004</v>
          </cell>
          <cell r="V154">
            <v>3.2429999999999999</v>
          </cell>
          <cell r="W154">
            <v>0.51300000000000001</v>
          </cell>
          <cell r="X154">
            <v>0</v>
          </cell>
          <cell r="Y154">
            <v>0</v>
          </cell>
          <cell r="Z154">
            <v>0</v>
          </cell>
          <cell r="AA154">
            <v>0</v>
          </cell>
          <cell r="AB154">
            <v>0</v>
          </cell>
          <cell r="AC154">
            <v>9</v>
          </cell>
        </row>
        <row r="155">
          <cell r="C155" t="str">
            <v>04P17</v>
          </cell>
          <cell r="D155" t="str">
            <v>FN Trans for New I4</v>
          </cell>
          <cell r="E155">
            <v>37987</v>
          </cell>
          <cell r="F155" t="str">
            <v>JWHEELER</v>
          </cell>
          <cell r="G155" t="str">
            <v xml:space="preserve"> P    T</v>
          </cell>
          <cell r="H155">
            <v>2.2189999999999999</v>
          </cell>
          <cell r="I155">
            <v>6.3810000000000002</v>
          </cell>
          <cell r="J155">
            <v>8.6</v>
          </cell>
          <cell r="K155">
            <v>0</v>
          </cell>
          <cell r="L155">
            <v>0</v>
          </cell>
          <cell r="M155">
            <v>0</v>
          </cell>
          <cell r="N155">
            <v>1.2</v>
          </cell>
          <cell r="O155">
            <v>4.5999999999999996</v>
          </cell>
          <cell r="P155">
            <v>14.4</v>
          </cell>
          <cell r="Q155">
            <v>0</v>
          </cell>
          <cell r="R155">
            <v>0</v>
          </cell>
          <cell r="S155">
            <v>0</v>
          </cell>
          <cell r="T155">
            <v>0.50700000000000001</v>
          </cell>
          <cell r="U155">
            <v>4.5060000000000002</v>
          </cell>
          <cell r="V155">
            <v>3.097</v>
          </cell>
          <cell r="W155">
            <v>0.49</v>
          </cell>
          <cell r="X155">
            <v>0</v>
          </cell>
          <cell r="Y155">
            <v>0</v>
          </cell>
          <cell r="Z155">
            <v>0</v>
          </cell>
          <cell r="AA155">
            <v>0</v>
          </cell>
          <cell r="AB155">
            <v>0</v>
          </cell>
          <cell r="AC155">
            <v>8.6</v>
          </cell>
        </row>
        <row r="156">
          <cell r="C156" t="str">
            <v>04P19</v>
          </cell>
          <cell r="D156" t="str">
            <v>CFT23 for N.A. C170</v>
          </cell>
          <cell r="E156">
            <v>37987</v>
          </cell>
          <cell r="F156" t="str">
            <v>DLUCAS1</v>
          </cell>
          <cell r="G156" t="str">
            <v xml:space="preserve">       </v>
          </cell>
          <cell r="H156">
            <v>5.3209999999999997</v>
          </cell>
          <cell r="I156">
            <v>7.6790000000000003</v>
          </cell>
          <cell r="J156">
            <v>13</v>
          </cell>
          <cell r="K156">
            <v>0.39600000000000002</v>
          </cell>
          <cell r="L156">
            <v>0.60399999999999998</v>
          </cell>
          <cell r="M156">
            <v>1</v>
          </cell>
          <cell r="N156">
            <v>1</v>
          </cell>
          <cell r="O156">
            <v>5</v>
          </cell>
          <cell r="P156">
            <v>20</v>
          </cell>
          <cell r="Q156">
            <v>0</v>
          </cell>
          <cell r="R156">
            <v>0</v>
          </cell>
          <cell r="S156">
            <v>0</v>
          </cell>
          <cell r="T156">
            <v>2.2120000000000002</v>
          </cell>
          <cell r="U156">
            <v>7.5030000000000001</v>
          </cell>
          <cell r="V156">
            <v>2.93</v>
          </cell>
          <cell r="W156">
            <v>0.35499999999999998</v>
          </cell>
          <cell r="X156">
            <v>0</v>
          </cell>
          <cell r="Y156">
            <v>0</v>
          </cell>
          <cell r="Z156">
            <v>0</v>
          </cell>
          <cell r="AA156">
            <v>0</v>
          </cell>
          <cell r="AB156">
            <v>0</v>
          </cell>
          <cell r="AC156">
            <v>13</v>
          </cell>
        </row>
        <row r="157">
          <cell r="C157" t="str">
            <v>04P20</v>
          </cell>
          <cell r="D157" t="str">
            <v>CFT30 CD/D at Batavia</v>
          </cell>
          <cell r="E157">
            <v>37834</v>
          </cell>
          <cell r="F157" t="str">
            <v>DLUKAS1</v>
          </cell>
          <cell r="G157" t="str">
            <v xml:space="preserve"> P   CT</v>
          </cell>
          <cell r="H157">
            <v>19.427</v>
          </cell>
          <cell r="I157">
            <v>55.872999999999998</v>
          </cell>
          <cell r="J157">
            <v>75.3</v>
          </cell>
          <cell r="K157">
            <v>0</v>
          </cell>
          <cell r="L157">
            <v>0</v>
          </cell>
          <cell r="M157">
            <v>0</v>
          </cell>
          <cell r="N157">
            <v>2</v>
          </cell>
          <cell r="O157">
            <v>37</v>
          </cell>
          <cell r="P157">
            <v>114.3</v>
          </cell>
          <cell r="Q157">
            <v>0</v>
          </cell>
          <cell r="R157">
            <v>0</v>
          </cell>
          <cell r="S157">
            <v>0</v>
          </cell>
          <cell r="T157">
            <v>12.927</v>
          </cell>
          <cell r="U157">
            <v>46.698</v>
          </cell>
          <cell r="V157">
            <v>15.675000000000001</v>
          </cell>
          <cell r="W157">
            <v>0</v>
          </cell>
          <cell r="X157">
            <v>0</v>
          </cell>
          <cell r="Y157">
            <v>0</v>
          </cell>
          <cell r="Z157">
            <v>0</v>
          </cell>
          <cell r="AA157">
            <v>0</v>
          </cell>
          <cell r="AB157">
            <v>0</v>
          </cell>
          <cell r="AC157">
            <v>75.3</v>
          </cell>
        </row>
        <row r="158">
          <cell r="C158" t="str">
            <v>04P25</v>
          </cell>
          <cell r="D158" t="str">
            <v>6.8L VDE for Navigator</v>
          </cell>
          <cell r="E158">
            <v>37834</v>
          </cell>
          <cell r="F158" t="str">
            <v>FOHEARN</v>
          </cell>
          <cell r="G158" t="str">
            <v xml:space="preserve"> P    T</v>
          </cell>
          <cell r="H158">
            <v>9.8439999999999994</v>
          </cell>
          <cell r="I158">
            <v>14.256</v>
          </cell>
          <cell r="J158">
            <v>24.1</v>
          </cell>
          <cell r="K158">
            <v>0.378</v>
          </cell>
          <cell r="L158">
            <v>0.52200000000000002</v>
          </cell>
          <cell r="M158">
            <v>0.9</v>
          </cell>
          <cell r="N158">
            <v>3</v>
          </cell>
          <cell r="O158">
            <v>9</v>
          </cell>
          <cell r="P158">
            <v>37</v>
          </cell>
          <cell r="Q158">
            <v>0</v>
          </cell>
          <cell r="R158">
            <v>0</v>
          </cell>
          <cell r="S158">
            <v>0.03</v>
          </cell>
          <cell r="T158">
            <v>9.0820000000000007</v>
          </cell>
          <cell r="U158">
            <v>12.291</v>
          </cell>
          <cell r="V158">
            <v>2.6970000000000001</v>
          </cell>
          <cell r="W158">
            <v>0</v>
          </cell>
          <cell r="X158">
            <v>0</v>
          </cell>
          <cell r="Y158">
            <v>0</v>
          </cell>
          <cell r="Z158">
            <v>0</v>
          </cell>
          <cell r="AA158">
            <v>0</v>
          </cell>
          <cell r="AB158">
            <v>0</v>
          </cell>
          <cell r="AC158">
            <v>24.1</v>
          </cell>
        </row>
        <row r="159">
          <cell r="C159" t="str">
            <v>04P27</v>
          </cell>
          <cell r="D159" t="str">
            <v>4.6L V8 MOD 4V for FN145</v>
          </cell>
          <cell r="E159">
            <v>37834</v>
          </cell>
          <cell r="F159" t="str">
            <v>MFONTANA</v>
          </cell>
          <cell r="G159" t="str">
            <v xml:space="preserve">       </v>
          </cell>
          <cell r="H159">
            <v>4.093</v>
          </cell>
          <cell r="I159">
            <v>5.907</v>
          </cell>
          <cell r="J159">
            <v>10</v>
          </cell>
          <cell r="K159">
            <v>0.39600000000000002</v>
          </cell>
          <cell r="L159">
            <v>0.60399999999999998</v>
          </cell>
          <cell r="M159">
            <v>1</v>
          </cell>
          <cell r="N159">
            <v>2</v>
          </cell>
          <cell r="O159">
            <v>6</v>
          </cell>
          <cell r="P159">
            <v>19</v>
          </cell>
          <cell r="Q159">
            <v>0</v>
          </cell>
          <cell r="R159">
            <v>0</v>
          </cell>
          <cell r="S159">
            <v>1.2E-2</v>
          </cell>
          <cell r="T159">
            <v>3.7690000000000001</v>
          </cell>
          <cell r="U159">
            <v>5.1050000000000004</v>
          </cell>
          <cell r="V159">
            <v>1.1140000000000001</v>
          </cell>
          <cell r="W159">
            <v>0</v>
          </cell>
          <cell r="X159">
            <v>0</v>
          </cell>
          <cell r="Y159">
            <v>0</v>
          </cell>
          <cell r="Z159">
            <v>0</v>
          </cell>
          <cell r="AA159">
            <v>0</v>
          </cell>
          <cell r="AB159">
            <v>0</v>
          </cell>
          <cell r="AC159">
            <v>10</v>
          </cell>
        </row>
        <row r="160">
          <cell r="C160" t="str">
            <v>04P31</v>
          </cell>
          <cell r="D160" t="str">
            <v>4.2L AJ V8 Engine for F237</v>
          </cell>
          <cell r="E160">
            <v>37987</v>
          </cell>
          <cell r="F160" t="str">
            <v>FOHEARN</v>
          </cell>
          <cell r="G160" t="str">
            <v xml:space="preserve">      T</v>
          </cell>
          <cell r="H160">
            <v>11.813000000000001</v>
          </cell>
          <cell r="I160">
            <v>17.106999999999999</v>
          </cell>
          <cell r="J160">
            <v>28.92</v>
          </cell>
          <cell r="K160">
            <v>0.45300000000000001</v>
          </cell>
          <cell r="L160">
            <v>0.627</v>
          </cell>
          <cell r="M160">
            <v>1.08</v>
          </cell>
          <cell r="N160">
            <v>5</v>
          </cell>
          <cell r="O160">
            <v>15</v>
          </cell>
          <cell r="P160">
            <v>50</v>
          </cell>
          <cell r="Q160">
            <v>0</v>
          </cell>
          <cell r="R160">
            <v>0</v>
          </cell>
          <cell r="S160">
            <v>0</v>
          </cell>
          <cell r="T160">
            <v>4.9180000000000001</v>
          </cell>
          <cell r="U160">
            <v>16.690999999999999</v>
          </cell>
          <cell r="V160">
            <v>6.5179999999999998</v>
          </cell>
          <cell r="W160">
            <v>0.79300000000000004</v>
          </cell>
          <cell r="X160">
            <v>0</v>
          </cell>
          <cell r="Y160">
            <v>0</v>
          </cell>
          <cell r="Z160">
            <v>0</v>
          </cell>
          <cell r="AA160">
            <v>0</v>
          </cell>
          <cell r="AB160">
            <v>0</v>
          </cell>
          <cell r="AC160">
            <v>28.92</v>
          </cell>
        </row>
        <row r="161">
          <cell r="C161" t="str">
            <v>04P49</v>
          </cell>
          <cell r="D161" t="str">
            <v>Duratec Fuel Econ for RFF</v>
          </cell>
          <cell r="E161">
            <v>37834</v>
          </cell>
          <cell r="F161" t="str">
            <v>DDESCHAM</v>
          </cell>
          <cell r="G161" t="str">
            <v xml:space="preserve"> P    T</v>
          </cell>
          <cell r="H161">
            <v>37.883000000000003</v>
          </cell>
          <cell r="I161">
            <v>54.703000000000003</v>
          </cell>
          <cell r="J161">
            <v>92.585999999999999</v>
          </cell>
          <cell r="K161">
            <v>1.3680000000000001</v>
          </cell>
          <cell r="L161">
            <v>2.0459999999999998</v>
          </cell>
          <cell r="M161">
            <v>3.4140000000000001</v>
          </cell>
          <cell r="N161">
            <v>14</v>
          </cell>
          <cell r="O161">
            <v>45</v>
          </cell>
          <cell r="P161">
            <v>155</v>
          </cell>
          <cell r="Q161">
            <v>0</v>
          </cell>
          <cell r="R161">
            <v>0</v>
          </cell>
          <cell r="S161">
            <v>0.112</v>
          </cell>
          <cell r="T161">
            <v>34.871000000000002</v>
          </cell>
          <cell r="U161">
            <v>47.238</v>
          </cell>
          <cell r="V161">
            <v>10.365</v>
          </cell>
          <cell r="W161">
            <v>0</v>
          </cell>
          <cell r="X161">
            <v>0</v>
          </cell>
          <cell r="Y161">
            <v>0</v>
          </cell>
          <cell r="Z161">
            <v>0</v>
          </cell>
          <cell r="AA161">
            <v>0</v>
          </cell>
          <cell r="AB161">
            <v>0</v>
          </cell>
          <cell r="AC161">
            <v>92.585999999999999</v>
          </cell>
        </row>
        <row r="162">
          <cell r="C162" t="str">
            <v>04P53</v>
          </cell>
          <cell r="D162" t="str">
            <v>3.0L EP Diesel for U251</v>
          </cell>
          <cell r="E162">
            <v>38018</v>
          </cell>
          <cell r="F162" t="str">
            <v>JGRASINS</v>
          </cell>
          <cell r="G162" t="str">
            <v xml:space="preserve">      T</v>
          </cell>
          <cell r="H162">
            <v>8.2690000000000001</v>
          </cell>
          <cell r="I162">
            <v>11.975</v>
          </cell>
          <cell r="J162">
            <v>20.244</v>
          </cell>
          <cell r="K162">
            <v>0.317</v>
          </cell>
          <cell r="L162">
            <v>0.439</v>
          </cell>
          <cell r="M162">
            <v>0.75600000000000001</v>
          </cell>
          <cell r="N162">
            <v>1.5</v>
          </cell>
          <cell r="O162">
            <v>7.5</v>
          </cell>
          <cell r="P162">
            <v>30</v>
          </cell>
          <cell r="Q162">
            <v>0</v>
          </cell>
          <cell r="R162">
            <v>0</v>
          </cell>
          <cell r="S162">
            <v>0</v>
          </cell>
          <cell r="T162">
            <v>2.6749999999999998</v>
          </cell>
          <cell r="U162">
            <v>11.393000000000001</v>
          </cell>
          <cell r="V162">
            <v>5.4610000000000003</v>
          </cell>
          <cell r="W162">
            <v>0.71499999999999997</v>
          </cell>
          <cell r="X162">
            <v>0</v>
          </cell>
          <cell r="Y162">
            <v>0</v>
          </cell>
          <cell r="Z162">
            <v>0</v>
          </cell>
          <cell r="AA162">
            <v>0</v>
          </cell>
          <cell r="AB162">
            <v>0</v>
          </cell>
          <cell r="AC162">
            <v>20.244</v>
          </cell>
        </row>
        <row r="163">
          <cell r="C163" t="str">
            <v>04P54</v>
          </cell>
          <cell r="D163" t="str">
            <v>V8/V10 3V Mod Upgrade Phase I</v>
          </cell>
          <cell r="E163">
            <v>37834</v>
          </cell>
          <cell r="F163" t="str">
            <v>FOHEARN</v>
          </cell>
          <cell r="G163" t="str">
            <v xml:space="preserve"> PASV T</v>
          </cell>
          <cell r="H163">
            <v>99.587000000000003</v>
          </cell>
          <cell r="I163">
            <v>388.82900000000001</v>
          </cell>
          <cell r="J163">
            <v>488.416</v>
          </cell>
          <cell r="K163">
            <v>10.682</v>
          </cell>
          <cell r="L163">
            <v>48.323</v>
          </cell>
          <cell r="M163">
            <v>59.005000000000003</v>
          </cell>
          <cell r="N163">
            <v>62</v>
          </cell>
          <cell r="O163">
            <v>82.9</v>
          </cell>
          <cell r="P163">
            <v>692.32100000000003</v>
          </cell>
          <cell r="Q163">
            <v>0</v>
          </cell>
          <cell r="R163">
            <v>45.055999999999997</v>
          </cell>
          <cell r="S163">
            <v>93.6</v>
          </cell>
          <cell r="T163">
            <v>196.761</v>
          </cell>
          <cell r="U163">
            <v>126.741</v>
          </cell>
          <cell r="V163">
            <v>26.257999999999999</v>
          </cell>
          <cell r="W163">
            <v>0</v>
          </cell>
          <cell r="X163">
            <v>0</v>
          </cell>
          <cell r="Y163">
            <v>0</v>
          </cell>
          <cell r="Z163">
            <v>0</v>
          </cell>
          <cell r="AA163">
            <v>0</v>
          </cell>
          <cell r="AB163">
            <v>0</v>
          </cell>
          <cell r="AC163">
            <v>488.416</v>
          </cell>
        </row>
        <row r="164">
          <cell r="C164" t="str">
            <v>04P58</v>
          </cell>
          <cell r="D164" t="str">
            <v>6.0L V8 Navistar for V127</v>
          </cell>
          <cell r="E164">
            <v>37834</v>
          </cell>
          <cell r="F164" t="str">
            <v>GLAVAUTE</v>
          </cell>
          <cell r="G164" t="str">
            <v xml:space="preserve">      T</v>
          </cell>
          <cell r="H164">
            <v>2.2050000000000001</v>
          </cell>
          <cell r="I164">
            <v>3.1930000000000001</v>
          </cell>
          <cell r="J164">
            <v>5.3979999999999997</v>
          </cell>
          <cell r="K164">
            <v>8.5000000000000006E-2</v>
          </cell>
          <cell r="L164">
            <v>0.11700000000000001</v>
          </cell>
          <cell r="M164">
            <v>0.20200000000000001</v>
          </cell>
          <cell r="N164">
            <v>1</v>
          </cell>
          <cell r="O164">
            <v>1</v>
          </cell>
          <cell r="P164">
            <v>7.6</v>
          </cell>
          <cell r="Q164">
            <v>0</v>
          </cell>
          <cell r="R164">
            <v>0</v>
          </cell>
          <cell r="S164">
            <v>6.0000000000000001E-3</v>
          </cell>
          <cell r="T164">
            <v>2.0329999999999999</v>
          </cell>
          <cell r="U164">
            <v>2.7549999999999999</v>
          </cell>
          <cell r="V164">
            <v>0.60399999999999998</v>
          </cell>
          <cell r="W164">
            <v>0</v>
          </cell>
          <cell r="X164">
            <v>0</v>
          </cell>
          <cell r="Y164">
            <v>0</v>
          </cell>
          <cell r="Z164">
            <v>0</v>
          </cell>
          <cell r="AA164">
            <v>0</v>
          </cell>
          <cell r="AB164">
            <v>0</v>
          </cell>
          <cell r="AC164">
            <v>5.3979999999999997</v>
          </cell>
        </row>
        <row r="165">
          <cell r="C165" t="str">
            <v>05N70</v>
          </cell>
          <cell r="D165" t="str">
            <v>05MY Emissions Reqt's</v>
          </cell>
          <cell r="E165">
            <v>38200</v>
          </cell>
          <cell r="F165" t="str">
            <v>MDILS</v>
          </cell>
          <cell r="G165" t="str">
            <v>RP    T</v>
          </cell>
          <cell r="H165">
            <v>240.45099999999999</v>
          </cell>
          <cell r="I165">
            <v>26.716999999999999</v>
          </cell>
          <cell r="J165">
            <v>267.16800000000001</v>
          </cell>
          <cell r="K165">
            <v>20.908999999999999</v>
          </cell>
          <cell r="L165">
            <v>2.323</v>
          </cell>
          <cell r="M165">
            <v>23.231999999999999</v>
          </cell>
          <cell r="N165">
            <v>23.7</v>
          </cell>
          <cell r="O165">
            <v>262.7</v>
          </cell>
          <cell r="P165">
            <v>576.79999999999995</v>
          </cell>
          <cell r="Q165">
            <v>0</v>
          </cell>
          <cell r="R165">
            <v>0</v>
          </cell>
          <cell r="S165">
            <v>0</v>
          </cell>
          <cell r="T165">
            <v>0</v>
          </cell>
          <cell r="U165">
            <v>104.19499999999999</v>
          </cell>
          <cell r="V165">
            <v>136.25700000000001</v>
          </cell>
          <cell r="W165">
            <v>26.716000000000001</v>
          </cell>
          <cell r="X165">
            <v>0</v>
          </cell>
          <cell r="Y165">
            <v>0</v>
          </cell>
          <cell r="Z165">
            <v>0</v>
          </cell>
          <cell r="AA165">
            <v>0</v>
          </cell>
          <cell r="AB165">
            <v>0</v>
          </cell>
          <cell r="AC165">
            <v>267.16800000000001</v>
          </cell>
        </row>
        <row r="166">
          <cell r="C166" t="str">
            <v>05P03</v>
          </cell>
          <cell r="D166" t="str">
            <v>6R A/T -- Line 1</v>
          </cell>
          <cell r="E166">
            <v>38200</v>
          </cell>
          <cell r="F166" t="str">
            <v>DLUKAS1</v>
          </cell>
          <cell r="G166" t="str">
            <v xml:space="preserve"> P S  T</v>
          </cell>
          <cell r="H166">
            <v>100.43899999999999</v>
          </cell>
          <cell r="I166">
            <v>281.87700000000001</v>
          </cell>
          <cell r="J166">
            <v>382.31599999999997</v>
          </cell>
          <cell r="K166">
            <v>0</v>
          </cell>
          <cell r="L166">
            <v>0</v>
          </cell>
          <cell r="M166">
            <v>0</v>
          </cell>
          <cell r="N166">
            <v>29</v>
          </cell>
          <cell r="O166">
            <v>150</v>
          </cell>
          <cell r="P166">
            <v>561.31600000000003</v>
          </cell>
          <cell r="Q166">
            <v>0</v>
          </cell>
          <cell r="R166">
            <v>0</v>
          </cell>
          <cell r="S166">
            <v>37</v>
          </cell>
          <cell r="T166">
            <v>28</v>
          </cell>
          <cell r="U166">
            <v>89.350999999999999</v>
          </cell>
          <cell r="V166">
            <v>199.64500000000001</v>
          </cell>
          <cell r="W166">
            <v>28.32</v>
          </cell>
          <cell r="X166">
            <v>0</v>
          </cell>
          <cell r="Y166">
            <v>0</v>
          </cell>
          <cell r="Z166">
            <v>0</v>
          </cell>
          <cell r="AA166">
            <v>0</v>
          </cell>
          <cell r="AB166">
            <v>0</v>
          </cell>
          <cell r="AC166">
            <v>382.31599999999997</v>
          </cell>
        </row>
        <row r="167">
          <cell r="C167" t="str">
            <v>05P04</v>
          </cell>
          <cell r="D167" t="str">
            <v>New V6 -- Line 1 (LEP)</v>
          </cell>
          <cell r="E167">
            <v>38200</v>
          </cell>
          <cell r="F167" t="str">
            <v>VKRESS</v>
          </cell>
          <cell r="G167" t="str">
            <v xml:space="preserve"> P    T</v>
          </cell>
          <cell r="H167">
            <v>165.07499999999999</v>
          </cell>
          <cell r="I167">
            <v>366.02499999999998</v>
          </cell>
          <cell r="J167">
            <v>531.1</v>
          </cell>
          <cell r="K167">
            <v>15.026</v>
          </cell>
          <cell r="L167">
            <v>34.973999999999997</v>
          </cell>
          <cell r="M167">
            <v>50</v>
          </cell>
          <cell r="N167">
            <v>26</v>
          </cell>
          <cell r="O167">
            <v>66</v>
          </cell>
          <cell r="P167">
            <v>673.1</v>
          </cell>
          <cell r="Q167">
            <v>0</v>
          </cell>
          <cell r="R167">
            <v>0</v>
          </cell>
          <cell r="S167">
            <v>0</v>
          </cell>
          <cell r="T167">
            <v>0.78200000000000003</v>
          </cell>
          <cell r="U167">
            <v>210.49</v>
          </cell>
          <cell r="V167">
            <v>264.39600000000002</v>
          </cell>
          <cell r="W167">
            <v>55.432000000000002</v>
          </cell>
          <cell r="X167">
            <v>0</v>
          </cell>
          <cell r="Y167">
            <v>0</v>
          </cell>
          <cell r="Z167">
            <v>0</v>
          </cell>
          <cell r="AA167">
            <v>0</v>
          </cell>
          <cell r="AB167">
            <v>0</v>
          </cell>
          <cell r="AC167">
            <v>531.1</v>
          </cell>
        </row>
        <row r="168">
          <cell r="C168" t="str">
            <v>05P05</v>
          </cell>
          <cell r="D168" t="str">
            <v>New V6 -- Line 2 (LEP)</v>
          </cell>
          <cell r="E168">
            <v>38384</v>
          </cell>
          <cell r="F168" t="str">
            <v>VKRESS</v>
          </cell>
          <cell r="G168" t="str">
            <v xml:space="preserve"> P    T</v>
          </cell>
          <cell r="H168">
            <v>76.242999999999995</v>
          </cell>
          <cell r="I168">
            <v>169.05699999999999</v>
          </cell>
          <cell r="J168">
            <v>245.3</v>
          </cell>
          <cell r="K168">
            <v>0</v>
          </cell>
          <cell r="L168">
            <v>0</v>
          </cell>
          <cell r="M168">
            <v>0</v>
          </cell>
          <cell r="N168">
            <v>20</v>
          </cell>
          <cell r="O168">
            <v>44</v>
          </cell>
          <cell r="P168">
            <v>309.3</v>
          </cell>
          <cell r="Q168">
            <v>0</v>
          </cell>
          <cell r="R168">
            <v>0</v>
          </cell>
          <cell r="S168">
            <v>0</v>
          </cell>
          <cell r="T168">
            <v>0</v>
          </cell>
          <cell r="U168">
            <v>33.698</v>
          </cell>
          <cell r="V168">
            <v>142.792</v>
          </cell>
          <cell r="W168">
            <v>60.71</v>
          </cell>
          <cell r="X168">
            <v>8.1</v>
          </cell>
          <cell r="Y168">
            <v>0</v>
          </cell>
          <cell r="Z168">
            <v>0</v>
          </cell>
          <cell r="AA168">
            <v>0</v>
          </cell>
          <cell r="AB168">
            <v>0</v>
          </cell>
          <cell r="AC168">
            <v>237.2</v>
          </cell>
        </row>
        <row r="169">
          <cell r="C169" t="str">
            <v>05P06</v>
          </cell>
          <cell r="D169" t="str">
            <v>3V/4V Upgrade for U228</v>
          </cell>
          <cell r="E169">
            <v>38200</v>
          </cell>
          <cell r="F169" t="str">
            <v>FOHEARN</v>
          </cell>
          <cell r="G169" t="str">
            <v xml:space="preserve"> P    T</v>
          </cell>
          <cell r="H169">
            <v>14.962999999999999</v>
          </cell>
          <cell r="I169">
            <v>21.669</v>
          </cell>
          <cell r="J169">
            <v>36.631999999999998</v>
          </cell>
          <cell r="K169">
            <v>0.57399999999999995</v>
          </cell>
          <cell r="L169">
            <v>0.79400000000000004</v>
          </cell>
          <cell r="M169">
            <v>1.3680000000000001</v>
          </cell>
          <cell r="N169">
            <v>4</v>
          </cell>
          <cell r="O169">
            <v>15.4</v>
          </cell>
          <cell r="P169">
            <v>57.4</v>
          </cell>
          <cell r="Q169">
            <v>0</v>
          </cell>
          <cell r="R169">
            <v>0</v>
          </cell>
          <cell r="S169">
            <v>0</v>
          </cell>
          <cell r="T169">
            <v>4.3999999999999997E-2</v>
          </cell>
          <cell r="U169">
            <v>13.803000000000001</v>
          </cell>
          <cell r="V169">
            <v>18.686</v>
          </cell>
          <cell r="W169">
            <v>4.0990000000000002</v>
          </cell>
          <cell r="X169">
            <v>0</v>
          </cell>
          <cell r="Y169">
            <v>0</v>
          </cell>
          <cell r="Z169">
            <v>0</v>
          </cell>
          <cell r="AA169">
            <v>0</v>
          </cell>
          <cell r="AB169">
            <v>0</v>
          </cell>
          <cell r="AC169">
            <v>36.631999999999998</v>
          </cell>
        </row>
        <row r="170">
          <cell r="C170" t="str">
            <v>05P21</v>
          </cell>
          <cell r="D170" t="str">
            <v>4.0LSOHC VCT P221 Veh. Inst</v>
          </cell>
          <cell r="E170">
            <v>38200</v>
          </cell>
          <cell r="F170" t="str">
            <v>GBECHARD</v>
          </cell>
          <cell r="G170" t="str">
            <v xml:space="preserve"> P    T</v>
          </cell>
          <cell r="H170">
            <v>3.11</v>
          </cell>
          <cell r="I170">
            <v>4.5049999999999999</v>
          </cell>
          <cell r="J170">
            <v>7.6150000000000002</v>
          </cell>
          <cell r="K170">
            <v>0.12</v>
          </cell>
          <cell r="L170">
            <v>0.16500000000000001</v>
          </cell>
          <cell r="M170">
            <v>0.28499999999999998</v>
          </cell>
          <cell r="N170">
            <v>1.05</v>
          </cell>
          <cell r="O170">
            <v>5.4</v>
          </cell>
          <cell r="P170">
            <v>14.35</v>
          </cell>
          <cell r="Q170">
            <v>0</v>
          </cell>
          <cell r="R170">
            <v>0</v>
          </cell>
          <cell r="S170">
            <v>0</v>
          </cell>
          <cell r="T170">
            <v>0.01</v>
          </cell>
          <cell r="U170">
            <v>2.8679999999999999</v>
          </cell>
          <cell r="V170">
            <v>3.8860000000000001</v>
          </cell>
          <cell r="W170">
            <v>0.85099999999999998</v>
          </cell>
          <cell r="X170">
            <v>0</v>
          </cell>
          <cell r="Y170">
            <v>0</v>
          </cell>
          <cell r="Z170">
            <v>0</v>
          </cell>
          <cell r="AA170">
            <v>0</v>
          </cell>
          <cell r="AB170">
            <v>0</v>
          </cell>
          <cell r="AC170">
            <v>7.6150000000000002</v>
          </cell>
        </row>
        <row r="171">
          <cell r="C171" t="str">
            <v>05P52</v>
          </cell>
          <cell r="D171" t="str">
            <v>I4/I5 NA Flex Provision</v>
          </cell>
          <cell r="E171">
            <v>38384</v>
          </cell>
          <cell r="F171" t="str">
            <v>CPARKER5</v>
          </cell>
          <cell r="G171" t="str">
            <v xml:space="preserve"> P    T</v>
          </cell>
          <cell r="H171">
            <v>36.584000000000003</v>
          </cell>
          <cell r="I171">
            <v>81.116</v>
          </cell>
          <cell r="J171">
            <v>117.7</v>
          </cell>
          <cell r="K171">
            <v>1.472</v>
          </cell>
          <cell r="L171">
            <v>3.4279999999999999</v>
          </cell>
          <cell r="M171">
            <v>4.9000000000000004</v>
          </cell>
          <cell r="N171">
            <v>19</v>
          </cell>
          <cell r="O171">
            <v>30</v>
          </cell>
          <cell r="P171">
            <v>171.6</v>
          </cell>
          <cell r="Q171">
            <v>0</v>
          </cell>
          <cell r="R171">
            <v>0</v>
          </cell>
          <cell r="S171">
            <v>0</v>
          </cell>
          <cell r="T171">
            <v>0</v>
          </cell>
          <cell r="U171">
            <v>16.167999999999999</v>
          </cell>
          <cell r="V171">
            <v>68.515000000000001</v>
          </cell>
          <cell r="W171">
            <v>29.129000000000001</v>
          </cell>
          <cell r="X171">
            <v>3.8879999999999999</v>
          </cell>
          <cell r="Y171">
            <v>0</v>
          </cell>
          <cell r="Z171">
            <v>0</v>
          </cell>
          <cell r="AA171">
            <v>0</v>
          </cell>
          <cell r="AB171">
            <v>0</v>
          </cell>
          <cell r="AC171">
            <v>113.812</v>
          </cell>
        </row>
        <row r="172">
          <cell r="C172" t="str">
            <v>05P53</v>
          </cell>
          <cell r="D172" t="str">
            <v>4.6L 3V Bundle-Romeo-Phs II</v>
          </cell>
          <cell r="E172">
            <v>38200</v>
          </cell>
          <cell r="F172" t="str">
            <v>FOHEARN</v>
          </cell>
          <cell r="G172" t="str">
            <v xml:space="preserve"> P    T</v>
          </cell>
          <cell r="H172">
            <v>88.98</v>
          </cell>
          <cell r="I172">
            <v>207.62</v>
          </cell>
          <cell r="J172">
            <v>296.60000000000002</v>
          </cell>
          <cell r="K172">
            <v>10.92</v>
          </cell>
          <cell r="L172">
            <v>25.48</v>
          </cell>
          <cell r="M172">
            <v>36.4</v>
          </cell>
          <cell r="N172">
            <v>41</v>
          </cell>
          <cell r="O172">
            <v>25.4</v>
          </cell>
          <cell r="P172">
            <v>399.4</v>
          </cell>
          <cell r="Q172">
            <v>0</v>
          </cell>
          <cell r="R172">
            <v>0</v>
          </cell>
          <cell r="S172">
            <v>0</v>
          </cell>
          <cell r="T172">
            <v>0.316</v>
          </cell>
          <cell r="U172">
            <v>120.06699999999999</v>
          </cell>
          <cell r="V172">
            <v>145.39400000000001</v>
          </cell>
          <cell r="W172">
            <v>30.823</v>
          </cell>
          <cell r="X172">
            <v>0</v>
          </cell>
          <cell r="Y172">
            <v>0</v>
          </cell>
          <cell r="Z172">
            <v>0</v>
          </cell>
          <cell r="AA172">
            <v>0</v>
          </cell>
          <cell r="AB172">
            <v>0</v>
          </cell>
          <cell r="AC172">
            <v>296.60000000000002</v>
          </cell>
        </row>
        <row r="173">
          <cell r="C173" t="str">
            <v>05P55</v>
          </cell>
          <cell r="D173" t="str">
            <v>4.6L Mod V8 4V Mach to REP</v>
          </cell>
          <cell r="E173">
            <v>38200</v>
          </cell>
          <cell r="F173" t="str">
            <v>TMOSTILE</v>
          </cell>
          <cell r="G173" t="str">
            <v xml:space="preserve">       </v>
          </cell>
          <cell r="H173">
            <v>31.172999999999998</v>
          </cell>
          <cell r="I173">
            <v>13.359</v>
          </cell>
          <cell r="J173">
            <v>44.531999999999996</v>
          </cell>
          <cell r="K173">
            <v>1.7270000000000001</v>
          </cell>
          <cell r="L173">
            <v>0.74099999999999999</v>
          </cell>
          <cell r="M173">
            <v>2.468</v>
          </cell>
          <cell r="N173">
            <v>5</v>
          </cell>
          <cell r="O173">
            <v>18</v>
          </cell>
          <cell r="P173">
            <v>70</v>
          </cell>
          <cell r="Q173">
            <v>0</v>
          </cell>
          <cell r="R173">
            <v>0</v>
          </cell>
          <cell r="S173">
            <v>0</v>
          </cell>
          <cell r="T173">
            <v>0</v>
          </cell>
          <cell r="U173">
            <v>11.355</v>
          </cell>
          <cell r="V173">
            <v>25.172999999999998</v>
          </cell>
          <cell r="W173">
            <v>8.0039999999999996</v>
          </cell>
          <cell r="X173">
            <v>0</v>
          </cell>
          <cell r="Y173">
            <v>0</v>
          </cell>
          <cell r="Z173">
            <v>0</v>
          </cell>
          <cell r="AA173">
            <v>0</v>
          </cell>
          <cell r="AB173">
            <v>0</v>
          </cell>
          <cell r="AC173">
            <v>44.531999999999996</v>
          </cell>
        </row>
        <row r="174">
          <cell r="C174" t="str">
            <v>06N70</v>
          </cell>
          <cell r="D174" t="str">
            <v>06MY Emissions Reqt's</v>
          </cell>
          <cell r="E174">
            <v>38565</v>
          </cell>
          <cell r="F174" t="str">
            <v>MDILS</v>
          </cell>
          <cell r="G174" t="str">
            <v>RP    T</v>
          </cell>
          <cell r="H174">
            <v>41.4</v>
          </cell>
          <cell r="I174">
            <v>4.5999999999999996</v>
          </cell>
          <cell r="J174">
            <v>46</v>
          </cell>
          <cell r="K174">
            <v>3.6</v>
          </cell>
          <cell r="L174">
            <v>0.4</v>
          </cell>
          <cell r="M174">
            <v>4</v>
          </cell>
          <cell r="N174">
            <v>4</v>
          </cell>
          <cell r="O174">
            <v>40</v>
          </cell>
          <cell r="P174">
            <v>94</v>
          </cell>
          <cell r="Q174">
            <v>0</v>
          </cell>
          <cell r="R174">
            <v>0</v>
          </cell>
          <cell r="S174">
            <v>0</v>
          </cell>
          <cell r="T174">
            <v>0</v>
          </cell>
          <cell r="U174">
            <v>0</v>
          </cell>
          <cell r="V174">
            <v>17.940999999999999</v>
          </cell>
          <cell r="W174">
            <v>23.46</v>
          </cell>
          <cell r="X174">
            <v>4.5990000000000002</v>
          </cell>
          <cell r="Y174">
            <v>0</v>
          </cell>
          <cell r="Z174">
            <v>0</v>
          </cell>
          <cell r="AA174">
            <v>0</v>
          </cell>
          <cell r="AB174">
            <v>0</v>
          </cell>
          <cell r="AC174">
            <v>41.401000000000003</v>
          </cell>
        </row>
        <row r="175">
          <cell r="C175" t="str">
            <v>06P03</v>
          </cell>
          <cell r="D175" t="str">
            <v>6R A/T -- Line 2</v>
          </cell>
          <cell r="E175">
            <v>38565</v>
          </cell>
          <cell r="F175" t="str">
            <v>DLUKAS1</v>
          </cell>
          <cell r="G175" t="str">
            <v xml:space="preserve"> P    T</v>
          </cell>
          <cell r="H175">
            <v>80.671999999999997</v>
          </cell>
          <cell r="I175">
            <v>232.328</v>
          </cell>
          <cell r="J175">
            <v>313</v>
          </cell>
          <cell r="K175">
            <v>7.03</v>
          </cell>
          <cell r="L175">
            <v>19.97</v>
          </cell>
          <cell r="M175">
            <v>27</v>
          </cell>
          <cell r="N175">
            <v>15</v>
          </cell>
          <cell r="O175">
            <v>61</v>
          </cell>
          <cell r="P175">
            <v>416</v>
          </cell>
          <cell r="Q175">
            <v>0</v>
          </cell>
          <cell r="R175">
            <v>0</v>
          </cell>
          <cell r="S175">
            <v>0</v>
          </cell>
          <cell r="T175">
            <v>0</v>
          </cell>
          <cell r="U175">
            <v>0</v>
          </cell>
          <cell r="V175">
            <v>54.517000000000003</v>
          </cell>
          <cell r="W175">
            <v>193.155</v>
          </cell>
          <cell r="X175">
            <v>65.328000000000003</v>
          </cell>
          <cell r="Y175">
            <v>0</v>
          </cell>
          <cell r="Z175">
            <v>0</v>
          </cell>
          <cell r="AA175">
            <v>0</v>
          </cell>
          <cell r="AB175">
            <v>0</v>
          </cell>
          <cell r="AC175">
            <v>247.672</v>
          </cell>
        </row>
        <row r="176">
          <cell r="C176" t="str">
            <v>06P07</v>
          </cell>
          <cell r="D176" t="str">
            <v>New V6 -- Line 3 (CEP)</v>
          </cell>
          <cell r="E176">
            <v>38565</v>
          </cell>
          <cell r="F176" t="str">
            <v>VKRESS</v>
          </cell>
          <cell r="G176" t="str">
            <v xml:space="preserve"> P    T</v>
          </cell>
          <cell r="H176">
            <v>114.629</v>
          </cell>
          <cell r="I176">
            <v>254.17099999999999</v>
          </cell>
          <cell r="J176">
            <v>368.8</v>
          </cell>
          <cell r="K176">
            <v>10.518000000000001</v>
          </cell>
          <cell r="L176">
            <v>24.481999999999999</v>
          </cell>
          <cell r="M176">
            <v>35</v>
          </cell>
          <cell r="N176">
            <v>17</v>
          </cell>
          <cell r="O176">
            <v>43</v>
          </cell>
          <cell r="P176">
            <v>463.8</v>
          </cell>
          <cell r="Q176">
            <v>0</v>
          </cell>
          <cell r="R176">
            <v>0</v>
          </cell>
          <cell r="S176">
            <v>0</v>
          </cell>
          <cell r="T176">
            <v>0</v>
          </cell>
          <cell r="U176">
            <v>0.54400000000000004</v>
          </cell>
          <cell r="V176">
            <v>146.16499999999999</v>
          </cell>
          <cell r="W176">
            <v>183.6</v>
          </cell>
          <cell r="X176">
            <v>38.491</v>
          </cell>
          <cell r="Y176">
            <v>0</v>
          </cell>
          <cell r="Z176">
            <v>0</v>
          </cell>
          <cell r="AA176">
            <v>0</v>
          </cell>
          <cell r="AB176">
            <v>0</v>
          </cell>
          <cell r="AC176">
            <v>330.30900000000003</v>
          </cell>
        </row>
        <row r="177">
          <cell r="C177" t="str">
            <v>06P20</v>
          </cell>
          <cell r="D177" t="str">
            <v>4.2L AJ V8 Jade Upgrade</v>
          </cell>
          <cell r="E177">
            <v>38657</v>
          </cell>
          <cell r="F177" t="str">
            <v>DDESCHAM</v>
          </cell>
          <cell r="G177" t="str">
            <v xml:space="preserve"> P    T</v>
          </cell>
          <cell r="H177">
            <v>5.9349999999999996</v>
          </cell>
          <cell r="I177">
            <v>8.5649999999999995</v>
          </cell>
          <cell r="J177">
            <v>14.5</v>
          </cell>
          <cell r="K177">
            <v>0.19800000000000001</v>
          </cell>
          <cell r="L177">
            <v>0.30199999999999999</v>
          </cell>
          <cell r="M177">
            <v>0.5</v>
          </cell>
          <cell r="N177">
            <v>2.5</v>
          </cell>
          <cell r="O177">
            <v>7.5</v>
          </cell>
          <cell r="P177">
            <v>25</v>
          </cell>
          <cell r="Q177">
            <v>0</v>
          </cell>
          <cell r="R177">
            <v>0</v>
          </cell>
          <cell r="S177">
            <v>0</v>
          </cell>
          <cell r="T177">
            <v>0</v>
          </cell>
          <cell r="U177">
            <v>0</v>
          </cell>
          <cell r="V177">
            <v>3.581</v>
          </cell>
          <cell r="W177">
            <v>8.077</v>
          </cell>
          <cell r="X177">
            <v>2.6739999999999999</v>
          </cell>
          <cell r="Y177">
            <v>0.16800000000000001</v>
          </cell>
          <cell r="Z177">
            <v>0</v>
          </cell>
          <cell r="AA177">
            <v>0</v>
          </cell>
          <cell r="AB177">
            <v>0</v>
          </cell>
          <cell r="AC177">
            <v>11.657999999999999</v>
          </cell>
        </row>
        <row r="178">
          <cell r="C178" t="str">
            <v>06P25</v>
          </cell>
          <cell r="D178" t="str">
            <v>3.9L V8 AJV for F236</v>
          </cell>
          <cell r="E178">
            <v>38657</v>
          </cell>
          <cell r="F178" t="str">
            <v>DDESCHAM</v>
          </cell>
          <cell r="G178" t="str">
            <v xml:space="preserve"> P    T</v>
          </cell>
          <cell r="H178">
            <v>6.14</v>
          </cell>
          <cell r="I178">
            <v>8.86</v>
          </cell>
          <cell r="J178">
            <v>15</v>
          </cell>
          <cell r="K178">
            <v>0.39600000000000002</v>
          </cell>
          <cell r="L178">
            <v>0.60399999999999998</v>
          </cell>
          <cell r="M178">
            <v>1</v>
          </cell>
          <cell r="N178">
            <v>1.5</v>
          </cell>
          <cell r="O178">
            <v>7.5</v>
          </cell>
          <cell r="P178">
            <v>25</v>
          </cell>
          <cell r="Q178">
            <v>0</v>
          </cell>
          <cell r="R178">
            <v>0</v>
          </cell>
          <cell r="S178">
            <v>0</v>
          </cell>
          <cell r="T178">
            <v>0</v>
          </cell>
          <cell r="U178">
            <v>0</v>
          </cell>
          <cell r="V178">
            <v>3.7029999999999998</v>
          </cell>
          <cell r="W178">
            <v>8.3550000000000004</v>
          </cell>
          <cell r="X178">
            <v>2.7669999999999999</v>
          </cell>
          <cell r="Y178">
            <v>0.17499999999999999</v>
          </cell>
          <cell r="Z178">
            <v>0</v>
          </cell>
          <cell r="AA178">
            <v>0</v>
          </cell>
          <cell r="AB178">
            <v>0</v>
          </cell>
          <cell r="AC178">
            <v>12.058</v>
          </cell>
        </row>
        <row r="179">
          <cell r="C179" t="str">
            <v>06P40</v>
          </cell>
          <cell r="D179" t="str">
            <v>3.0L Duratec Upgd for F236</v>
          </cell>
          <cell r="E179">
            <v>38657</v>
          </cell>
          <cell r="F179" t="str">
            <v>MFONTANA</v>
          </cell>
          <cell r="G179" t="str">
            <v xml:space="preserve">      T</v>
          </cell>
          <cell r="H179">
            <v>12.278</v>
          </cell>
          <cell r="I179">
            <v>17.722000000000001</v>
          </cell>
          <cell r="J179">
            <v>30</v>
          </cell>
          <cell r="K179">
            <v>0.79300000000000004</v>
          </cell>
          <cell r="L179">
            <v>1.2070000000000001</v>
          </cell>
          <cell r="M179">
            <v>2</v>
          </cell>
          <cell r="N179">
            <v>3</v>
          </cell>
          <cell r="O179">
            <v>15</v>
          </cell>
          <cell r="P179">
            <v>50</v>
          </cell>
          <cell r="Q179">
            <v>0</v>
          </cell>
          <cell r="R179">
            <v>0</v>
          </cell>
          <cell r="S179">
            <v>0</v>
          </cell>
          <cell r="T179">
            <v>0</v>
          </cell>
          <cell r="U179">
            <v>0</v>
          </cell>
          <cell r="V179">
            <v>7.4089999999999998</v>
          </cell>
          <cell r="W179">
            <v>16.71</v>
          </cell>
          <cell r="X179">
            <v>5.5330000000000004</v>
          </cell>
          <cell r="Y179">
            <v>0.34799999999999998</v>
          </cell>
          <cell r="Z179">
            <v>0</v>
          </cell>
          <cell r="AA179">
            <v>0</v>
          </cell>
          <cell r="AB179">
            <v>0</v>
          </cell>
          <cell r="AC179">
            <v>24.119</v>
          </cell>
        </row>
        <row r="180">
          <cell r="C180" t="str">
            <v>06P70</v>
          </cell>
          <cell r="D180" t="str">
            <v>(G) P/T for D258 HPS</v>
          </cell>
          <cell r="E180">
            <v>38596</v>
          </cell>
          <cell r="F180" t="str">
            <v>VKRESS</v>
          </cell>
          <cell r="G180" t="str">
            <v xml:space="preserve"> P    T</v>
          </cell>
          <cell r="H180">
            <v>2.2959999999999998</v>
          </cell>
          <cell r="I180">
            <v>6.6219999999999999</v>
          </cell>
          <cell r="J180">
            <v>8.9179999999999993</v>
          </cell>
          <cell r="K180">
            <v>7.6999999999999999E-2</v>
          </cell>
          <cell r="L180">
            <v>0.20499999999999999</v>
          </cell>
          <cell r="M180">
            <v>0.28199999999999997</v>
          </cell>
          <cell r="N180">
            <v>1.05</v>
          </cell>
          <cell r="O180">
            <v>3.9</v>
          </cell>
          <cell r="P180">
            <v>14.15</v>
          </cell>
          <cell r="Q180">
            <v>0</v>
          </cell>
          <cell r="R180">
            <v>0</v>
          </cell>
          <cell r="S180">
            <v>0</v>
          </cell>
          <cell r="T180">
            <v>0</v>
          </cell>
          <cell r="U180">
            <v>0</v>
          </cell>
          <cell r="V180">
            <v>1.2709999999999999</v>
          </cell>
          <cell r="W180">
            <v>5.4809999999999999</v>
          </cell>
          <cell r="X180">
            <v>2.1659999999999999</v>
          </cell>
          <cell r="Y180">
            <v>0</v>
          </cell>
          <cell r="Z180">
            <v>0</v>
          </cell>
          <cell r="AA180">
            <v>0</v>
          </cell>
          <cell r="AB180">
            <v>0</v>
          </cell>
          <cell r="AC180">
            <v>6.7519999999999998</v>
          </cell>
        </row>
        <row r="181">
          <cell r="C181" t="str">
            <v>07N70</v>
          </cell>
          <cell r="D181" t="str">
            <v>07MY Emissions Reqt's</v>
          </cell>
          <cell r="E181">
            <v>38930</v>
          </cell>
          <cell r="F181" t="str">
            <v>MDILS</v>
          </cell>
          <cell r="G181" t="str">
            <v>RP    T</v>
          </cell>
          <cell r="H181">
            <v>55.31</v>
          </cell>
          <cell r="I181">
            <v>6.1459999999999999</v>
          </cell>
          <cell r="J181">
            <v>61.456000000000003</v>
          </cell>
          <cell r="K181">
            <v>4.8099999999999996</v>
          </cell>
          <cell r="L181">
            <v>0.53400000000000003</v>
          </cell>
          <cell r="M181">
            <v>5.3440000000000003</v>
          </cell>
          <cell r="N181">
            <v>5.34</v>
          </cell>
          <cell r="O181">
            <v>53.44</v>
          </cell>
          <cell r="P181">
            <v>125.58</v>
          </cell>
          <cell r="Q181">
            <v>0</v>
          </cell>
          <cell r="R181">
            <v>0</v>
          </cell>
          <cell r="S181">
            <v>0</v>
          </cell>
          <cell r="T181">
            <v>0</v>
          </cell>
          <cell r="U181">
            <v>0</v>
          </cell>
          <cell r="V181">
            <v>0</v>
          </cell>
          <cell r="W181">
            <v>23.968</v>
          </cell>
          <cell r="X181">
            <v>31.343</v>
          </cell>
          <cell r="Y181">
            <v>6.1449999999999996</v>
          </cell>
          <cell r="Z181">
            <v>0</v>
          </cell>
          <cell r="AA181">
            <v>0</v>
          </cell>
          <cell r="AB181">
            <v>0</v>
          </cell>
          <cell r="AC181">
            <v>23.968</v>
          </cell>
        </row>
        <row r="182">
          <cell r="C182" t="str">
            <v>07P00</v>
          </cell>
          <cell r="D182" t="str">
            <v>P/T-U262 (3.0L Dur V6,CD4E)</v>
          </cell>
          <cell r="E182">
            <v>38930</v>
          </cell>
          <cell r="F182" t="str">
            <v>RDENNIS4</v>
          </cell>
          <cell r="G182" t="str">
            <v xml:space="preserve"> P    T</v>
          </cell>
          <cell r="H182">
            <v>12.128</v>
          </cell>
          <cell r="I182">
            <v>17.562999999999999</v>
          </cell>
          <cell r="J182">
            <v>29.690999999999999</v>
          </cell>
          <cell r="K182">
            <v>0.46500000000000002</v>
          </cell>
          <cell r="L182">
            <v>0.64400000000000002</v>
          </cell>
          <cell r="M182">
            <v>1.109</v>
          </cell>
          <cell r="N182">
            <v>3.5</v>
          </cell>
          <cell r="O182">
            <v>13</v>
          </cell>
          <cell r="P182">
            <v>47.3</v>
          </cell>
          <cell r="Q182">
            <v>0</v>
          </cell>
          <cell r="R182">
            <v>0</v>
          </cell>
          <cell r="S182">
            <v>0</v>
          </cell>
          <cell r="T182">
            <v>0</v>
          </cell>
          <cell r="U182">
            <v>0</v>
          </cell>
          <cell r="V182">
            <v>3.5999999999999997E-2</v>
          </cell>
          <cell r="W182">
            <v>11.189</v>
          </cell>
          <cell r="X182">
            <v>15.143000000000001</v>
          </cell>
          <cell r="Y182">
            <v>3.323</v>
          </cell>
          <cell r="Z182">
            <v>0</v>
          </cell>
          <cell r="AA182">
            <v>0</v>
          </cell>
          <cell r="AB182">
            <v>0</v>
          </cell>
          <cell r="AC182">
            <v>11.225</v>
          </cell>
        </row>
        <row r="183">
          <cell r="C183" t="str">
            <v>07P03</v>
          </cell>
          <cell r="D183" t="str">
            <v>6R A/T -- Line 3</v>
          </cell>
          <cell r="E183">
            <v>38930</v>
          </cell>
          <cell r="F183" t="str">
            <v>DLUKAS1</v>
          </cell>
          <cell r="G183" t="str">
            <v xml:space="preserve"> P    T</v>
          </cell>
          <cell r="H183">
            <v>57.475999999999999</v>
          </cell>
          <cell r="I183">
            <v>165.524</v>
          </cell>
          <cell r="J183">
            <v>223</v>
          </cell>
          <cell r="K183">
            <v>4.9470000000000001</v>
          </cell>
          <cell r="L183">
            <v>14.053000000000001</v>
          </cell>
          <cell r="M183">
            <v>19</v>
          </cell>
          <cell r="N183">
            <v>8</v>
          </cell>
          <cell r="O183">
            <v>11</v>
          </cell>
          <cell r="P183">
            <v>261</v>
          </cell>
          <cell r="Q183">
            <v>0</v>
          </cell>
          <cell r="R183">
            <v>0</v>
          </cell>
          <cell r="S183">
            <v>0</v>
          </cell>
          <cell r="T183">
            <v>0</v>
          </cell>
          <cell r="U183">
            <v>0</v>
          </cell>
          <cell r="V183">
            <v>0</v>
          </cell>
          <cell r="W183">
            <v>38.841000000000001</v>
          </cell>
          <cell r="X183">
            <v>137.61500000000001</v>
          </cell>
          <cell r="Y183">
            <v>46.543999999999997</v>
          </cell>
          <cell r="Z183">
            <v>0</v>
          </cell>
          <cell r="AA183">
            <v>0</v>
          </cell>
          <cell r="AB183">
            <v>0</v>
          </cell>
          <cell r="AC183">
            <v>38.841000000000001</v>
          </cell>
        </row>
        <row r="184">
          <cell r="C184" t="str">
            <v>07P04</v>
          </cell>
          <cell r="D184" t="str">
            <v>New V6 -- Lines 4 &amp; 5 (EEP)</v>
          </cell>
          <cell r="E184">
            <v>38930</v>
          </cell>
          <cell r="F184" t="str">
            <v>VKRESS</v>
          </cell>
          <cell r="G184" t="str">
            <v xml:space="preserve"> P    T</v>
          </cell>
          <cell r="H184">
            <v>194.88200000000001</v>
          </cell>
          <cell r="I184">
            <v>432.11799999999999</v>
          </cell>
          <cell r="J184">
            <v>627</v>
          </cell>
          <cell r="K184">
            <v>17.731000000000002</v>
          </cell>
          <cell r="L184">
            <v>41.268999999999998</v>
          </cell>
          <cell r="M184">
            <v>59</v>
          </cell>
          <cell r="N184">
            <v>34</v>
          </cell>
          <cell r="O184">
            <v>71</v>
          </cell>
          <cell r="P184">
            <v>791</v>
          </cell>
          <cell r="Q184">
            <v>0</v>
          </cell>
          <cell r="R184">
            <v>0</v>
          </cell>
          <cell r="S184">
            <v>0</v>
          </cell>
          <cell r="T184">
            <v>0</v>
          </cell>
          <cell r="U184">
            <v>0</v>
          </cell>
          <cell r="V184">
            <v>0.92400000000000004</v>
          </cell>
          <cell r="W184">
            <v>248.495</v>
          </cell>
          <cell r="X184">
            <v>312.14100000000002</v>
          </cell>
          <cell r="Y184">
            <v>65.44</v>
          </cell>
          <cell r="Z184">
            <v>0</v>
          </cell>
          <cell r="AA184">
            <v>0</v>
          </cell>
          <cell r="AB184">
            <v>0</v>
          </cell>
          <cell r="AC184">
            <v>249.41900000000001</v>
          </cell>
        </row>
        <row r="185">
          <cell r="C185" t="str">
            <v>07P20</v>
          </cell>
          <cell r="D185" t="str">
            <v>CFT23 for C170</v>
          </cell>
          <cell r="E185">
            <v>38930</v>
          </cell>
          <cell r="F185" t="str">
            <v>DLUKAS1</v>
          </cell>
          <cell r="G185" t="str">
            <v xml:space="preserve"> P    T</v>
          </cell>
          <cell r="H185">
            <v>87.72</v>
          </cell>
          <cell r="I185">
            <v>252.28</v>
          </cell>
          <cell r="J185">
            <v>340</v>
          </cell>
          <cell r="K185">
            <v>7.69</v>
          </cell>
          <cell r="L185">
            <v>22.31</v>
          </cell>
          <cell r="M185">
            <v>30</v>
          </cell>
          <cell r="N185">
            <v>5</v>
          </cell>
          <cell r="O185">
            <v>45</v>
          </cell>
          <cell r="P185">
            <v>420</v>
          </cell>
          <cell r="Q185">
            <v>0</v>
          </cell>
          <cell r="R185">
            <v>0</v>
          </cell>
          <cell r="S185">
            <v>0</v>
          </cell>
          <cell r="T185">
            <v>0</v>
          </cell>
          <cell r="U185">
            <v>0</v>
          </cell>
          <cell r="V185">
            <v>0</v>
          </cell>
          <cell r="W185">
            <v>58.369</v>
          </cell>
          <cell r="X185">
            <v>210.857</v>
          </cell>
          <cell r="Y185">
            <v>70.774000000000001</v>
          </cell>
          <cell r="Z185">
            <v>0</v>
          </cell>
          <cell r="AA185">
            <v>0</v>
          </cell>
          <cell r="AB185">
            <v>0</v>
          </cell>
          <cell r="AC185">
            <v>58.369</v>
          </cell>
        </row>
        <row r="186">
          <cell r="C186" t="str">
            <v>07P60</v>
          </cell>
          <cell r="D186" t="str">
            <v>CFT40 at tbd Ford Facility</v>
          </cell>
          <cell r="E186">
            <v>39114</v>
          </cell>
          <cell r="F186" t="str">
            <v>DLUKAS1</v>
          </cell>
          <cell r="G186" t="str">
            <v xml:space="preserve"> P    T</v>
          </cell>
          <cell r="H186">
            <v>56.579000000000001</v>
          </cell>
          <cell r="I186">
            <v>162.721</v>
          </cell>
          <cell r="J186">
            <v>219.3</v>
          </cell>
          <cell r="K186">
            <v>4.87</v>
          </cell>
          <cell r="L186">
            <v>14.13</v>
          </cell>
          <cell r="M186">
            <v>19</v>
          </cell>
          <cell r="N186">
            <v>25</v>
          </cell>
          <cell r="O186">
            <v>86</v>
          </cell>
          <cell r="P186">
            <v>349.3</v>
          </cell>
          <cell r="Q186">
            <v>0</v>
          </cell>
          <cell r="R186">
            <v>0</v>
          </cell>
          <cell r="S186">
            <v>0</v>
          </cell>
          <cell r="T186">
            <v>0</v>
          </cell>
          <cell r="U186">
            <v>0</v>
          </cell>
          <cell r="V186">
            <v>0</v>
          </cell>
          <cell r="W186">
            <v>10.135999999999999</v>
          </cell>
          <cell r="X186">
            <v>108.486</v>
          </cell>
          <cell r="Y186">
            <v>84.122</v>
          </cell>
          <cell r="Z186">
            <v>16.556000000000001</v>
          </cell>
          <cell r="AA186">
            <v>0</v>
          </cell>
          <cell r="AB186">
            <v>0</v>
          </cell>
          <cell r="AC186">
            <v>10.135999999999999</v>
          </cell>
        </row>
        <row r="187">
          <cell r="C187" t="str">
            <v>08N70</v>
          </cell>
          <cell r="D187" t="str">
            <v>08MY Emissions Reqt's</v>
          </cell>
          <cell r="E187">
            <v>39295</v>
          </cell>
          <cell r="F187" t="str">
            <v>MDILS</v>
          </cell>
          <cell r="G187" t="str">
            <v>RP    T</v>
          </cell>
          <cell r="H187">
            <v>117.57599999999999</v>
          </cell>
          <cell r="I187">
            <v>13.064</v>
          </cell>
          <cell r="J187">
            <v>130.63999999999999</v>
          </cell>
          <cell r="K187">
            <v>10.224</v>
          </cell>
          <cell r="L187">
            <v>1.1359999999999999</v>
          </cell>
          <cell r="M187">
            <v>11.36</v>
          </cell>
          <cell r="N187">
            <v>11.36</v>
          </cell>
          <cell r="O187">
            <v>113.6</v>
          </cell>
          <cell r="P187">
            <v>266.95999999999998</v>
          </cell>
          <cell r="Q187">
            <v>0</v>
          </cell>
          <cell r="R187">
            <v>0</v>
          </cell>
          <cell r="S187">
            <v>0</v>
          </cell>
          <cell r="T187">
            <v>0</v>
          </cell>
          <cell r="U187">
            <v>0</v>
          </cell>
          <cell r="V187">
            <v>0</v>
          </cell>
          <cell r="W187">
            <v>0</v>
          </cell>
          <cell r="X187">
            <v>50.95</v>
          </cell>
          <cell r="Y187">
            <v>66.626000000000005</v>
          </cell>
          <cell r="Z187">
            <v>13.064</v>
          </cell>
          <cell r="AA187">
            <v>0</v>
          </cell>
          <cell r="AB187">
            <v>0</v>
          </cell>
          <cell r="AC187">
            <v>0</v>
          </cell>
        </row>
        <row r="188">
          <cell r="C188" t="str">
            <v>08P50</v>
          </cell>
          <cell r="D188" t="str">
            <v>DI FE Bundle-MAV</v>
          </cell>
          <cell r="E188">
            <v>39295</v>
          </cell>
          <cell r="F188" t="str">
            <v>RDENNIS4</v>
          </cell>
          <cell r="G188" t="str">
            <v xml:space="preserve"> P    T</v>
          </cell>
          <cell r="H188">
            <v>36.223999999999997</v>
          </cell>
          <cell r="I188">
            <v>52.463999999999999</v>
          </cell>
          <cell r="J188">
            <v>88.688000000000002</v>
          </cell>
          <cell r="K188">
            <v>1.39</v>
          </cell>
          <cell r="L188">
            <v>1.9219999999999999</v>
          </cell>
          <cell r="M188">
            <v>3.3119999999999998</v>
          </cell>
          <cell r="N188">
            <v>10</v>
          </cell>
          <cell r="O188">
            <v>55</v>
          </cell>
          <cell r="P188">
            <v>157</v>
          </cell>
          <cell r="Q188">
            <v>0</v>
          </cell>
          <cell r="R188">
            <v>0</v>
          </cell>
          <cell r="S188">
            <v>0</v>
          </cell>
          <cell r="T188">
            <v>0</v>
          </cell>
          <cell r="U188">
            <v>0</v>
          </cell>
          <cell r="V188">
            <v>0</v>
          </cell>
          <cell r="W188">
            <v>0.106</v>
          </cell>
          <cell r="X188">
            <v>33.423999999999999</v>
          </cell>
          <cell r="Y188">
            <v>45.234000000000002</v>
          </cell>
          <cell r="Z188">
            <v>9.9239999999999995</v>
          </cell>
          <cell r="AA188">
            <v>0</v>
          </cell>
          <cell r="AB188">
            <v>0</v>
          </cell>
          <cell r="AC188">
            <v>0.106</v>
          </cell>
        </row>
        <row r="189">
          <cell r="C189" t="str">
            <v>AAO57</v>
          </cell>
          <cell r="D189" t="str">
            <v>Batavia JV Investment Adjt</v>
          </cell>
          <cell r="E189">
            <v>36526</v>
          </cell>
          <cell r="F189" t="str">
            <v>RDENNIS4</v>
          </cell>
          <cell r="G189" t="str">
            <v xml:space="preserve">   S  T</v>
          </cell>
          <cell r="H189">
            <v>0</v>
          </cell>
          <cell r="I189">
            <v>0.01</v>
          </cell>
          <cell r="J189">
            <v>0.01</v>
          </cell>
          <cell r="K189">
            <v>0</v>
          </cell>
          <cell r="L189">
            <v>0</v>
          </cell>
          <cell r="M189">
            <v>0</v>
          </cell>
          <cell r="N189">
            <v>0</v>
          </cell>
          <cell r="O189">
            <v>0</v>
          </cell>
          <cell r="P189">
            <v>0.01</v>
          </cell>
          <cell r="Q189">
            <v>0</v>
          </cell>
          <cell r="R189">
            <v>0.01</v>
          </cell>
          <cell r="S189">
            <v>0</v>
          </cell>
          <cell r="T189">
            <v>0</v>
          </cell>
          <cell r="U189">
            <v>0</v>
          </cell>
          <cell r="V189">
            <v>0</v>
          </cell>
          <cell r="W189">
            <v>0</v>
          </cell>
          <cell r="X189">
            <v>0</v>
          </cell>
          <cell r="Y189">
            <v>0</v>
          </cell>
          <cell r="Z189">
            <v>0</v>
          </cell>
          <cell r="AA189">
            <v>0</v>
          </cell>
          <cell r="AB189">
            <v>0</v>
          </cell>
          <cell r="AC189">
            <v>0.01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>
        <row r="1">
          <cell r="C1" t="str">
            <v>PIN#</v>
          </cell>
        </row>
      </sheetData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>
        <row r="1">
          <cell r="C1" t="str">
            <v>PIN#</v>
          </cell>
        </row>
      </sheetData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>
        <row r="1">
          <cell r="C1" t="str">
            <v>PIN#</v>
          </cell>
        </row>
      </sheetData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>
        <row r="1">
          <cell r="C1" t="str">
            <v>PIN#</v>
          </cell>
        </row>
      </sheetData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 refreshError="1"/>
      <sheetData sheetId="94" refreshError="1"/>
      <sheetData sheetId="95" refreshError="1"/>
    </sheetDataSet>
  </externalBook>
</externalLink>
</file>

<file path=xl/externalLinks/externalLink17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96totcstsum"/>
      <sheetName val="COVER"/>
      <sheetName val="execsum"/>
      <sheetName val="96totcstgraph"/>
      <sheetName val="645a 9-18 PTO 4.3"/>
      <sheetName val="NM Cash SUMMARY"/>
      <sheetName val="Issue # and Title"/>
      <sheetName val="XX98CALB"/>
      <sheetName val="V188 First Launch"/>
      <sheetName val="VALXold"/>
      <sheetName val="PASSALUX"/>
      <sheetName val="Operating Plan Changes"/>
      <sheetName val="标准件"/>
      <sheetName val="清单"/>
      <sheetName val="CARMAKE"/>
      <sheetName val="Inv_detail"/>
      <sheetName val="Do not print- input"/>
      <sheetName val="Miscellaneous Breakdown"/>
      <sheetName val="XLS Avg Rev"/>
      <sheetName val="kc"/>
      <sheetName val="Perunit"/>
      <sheetName val="Features"/>
      <sheetName val="Import"/>
      <sheetName val="FN145base2option"/>
      <sheetName val="OptPack GRP"/>
      <sheetName val="Rules"/>
      <sheetName val="Vols&amp;Fixed Costs"/>
      <sheetName val="BOM PS195 detailed"/>
      <sheetName val="AX4NPKG"/>
      <sheetName val="Assumptions"/>
      <sheetName val="End-H"/>
      <sheetName val="TRUCKMAKE"/>
      <sheetName val="Others (2)"/>
      <sheetName val="SysA→BX-1"/>
      <sheetName val="AssyHLSA"/>
      <sheetName val="Detail BOM"/>
      <sheetName val="Spider Preiseingabe"/>
      <sheetName val="Macro1"/>
      <sheetName val="cal f06"/>
      <sheetName val="645a_9-18_PTO_4_3"/>
      <sheetName val="NM_Cash_SUMMARY"/>
      <sheetName val="Issue_#_and_Title"/>
      <sheetName val="V188_First_Launch"/>
      <sheetName val="Operating_Plan_Changes"/>
      <sheetName val="Do_not_print-_input"/>
      <sheetName val="Miscellaneous_Breakdown"/>
      <sheetName val="XLS_Avg_Rev"/>
      <sheetName val="OptPack_GRP"/>
      <sheetName val="Vols&amp;Fixed_Costs"/>
      <sheetName val="BOM_PS195_detailed"/>
      <sheetName val="Others_(2)"/>
      <sheetName val="Detail_BOM"/>
      <sheetName val="Spider_Preiseingabe"/>
      <sheetName val="R&amp;D-Total"/>
      <sheetName val="IMPORTED"/>
      <sheetName val="협조전"/>
      <sheetName val="645a_9-18_PTO_4_34"/>
      <sheetName val="NM_Cash_SUMMARY4"/>
      <sheetName val="Issue_#_and_Title4"/>
      <sheetName val="V188_First_Launch4"/>
      <sheetName val="Operating_Plan_Changes4"/>
      <sheetName val="Do_not_print-_input4"/>
      <sheetName val="Miscellaneous_Breakdown4"/>
      <sheetName val="XLS_Avg_Rev4"/>
      <sheetName val="OptPack_GRP4"/>
      <sheetName val="Vols&amp;Fixed_Costs4"/>
      <sheetName val="BOM_PS195_detailed4"/>
      <sheetName val="Others_(2)4"/>
      <sheetName val="Detail_BOM4"/>
      <sheetName val="Spider_Preiseingabe4"/>
      <sheetName val="cal_f063"/>
      <sheetName val="645a_9-18_PTO_4_31"/>
      <sheetName val="NM_Cash_SUMMARY1"/>
      <sheetName val="Issue_#_and_Title1"/>
      <sheetName val="V188_First_Launch1"/>
      <sheetName val="Operating_Plan_Changes1"/>
      <sheetName val="Do_not_print-_input1"/>
      <sheetName val="Miscellaneous_Breakdown1"/>
      <sheetName val="XLS_Avg_Rev1"/>
      <sheetName val="OptPack_GRP1"/>
      <sheetName val="Vols&amp;Fixed_Costs1"/>
      <sheetName val="BOM_PS195_detailed1"/>
      <sheetName val="Others_(2)1"/>
      <sheetName val="Detail_BOM1"/>
      <sheetName val="Spider_Preiseingabe1"/>
      <sheetName val="cal_f06"/>
      <sheetName val="645a_9-18_PTO_4_32"/>
      <sheetName val="NM_Cash_SUMMARY2"/>
      <sheetName val="Issue_#_and_Title2"/>
      <sheetName val="V188_First_Launch2"/>
      <sheetName val="Operating_Plan_Changes2"/>
      <sheetName val="Do_not_print-_input2"/>
      <sheetName val="Miscellaneous_Breakdown2"/>
      <sheetName val="XLS_Avg_Rev2"/>
      <sheetName val="OptPack_GRP2"/>
      <sheetName val="Vols&amp;Fixed_Costs2"/>
      <sheetName val="BOM_PS195_detailed2"/>
      <sheetName val="Others_(2)2"/>
      <sheetName val="Detail_BOM2"/>
      <sheetName val="Spider_Preiseingabe2"/>
      <sheetName val="cal_f061"/>
      <sheetName val="645a_9-18_PTO_4_33"/>
      <sheetName val="NM_Cash_SUMMARY3"/>
      <sheetName val="Issue_#_and_Title3"/>
      <sheetName val="V188_First_Launch3"/>
      <sheetName val="Operating_Plan_Changes3"/>
      <sheetName val="Do_not_print-_input3"/>
      <sheetName val="Miscellaneous_Breakdown3"/>
      <sheetName val="XLS_Avg_Rev3"/>
      <sheetName val="OptPack_GRP3"/>
      <sheetName val="Vols&amp;Fixed_Costs3"/>
      <sheetName val="BOM_PS195_detailed3"/>
      <sheetName val="Others_(2)3"/>
      <sheetName val="Detail_BOM3"/>
      <sheetName val="Spider_Preiseingabe3"/>
      <sheetName val="cal_f062"/>
      <sheetName val="Plant Level Plan"/>
      <sheetName val="Pivot"/>
      <sheetName val="FES Level Pla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 refreshError="1"/>
      <sheetData sheetId="54" refreshError="1"/>
      <sheetData sheetId="55" refreshError="1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 refreshError="1"/>
      <sheetData sheetId="117" refreshError="1"/>
      <sheetData sheetId="118" refreshError="1"/>
    </sheetDataSet>
  </externalBook>
</externalLink>
</file>

<file path=xl/externalLinks/externalLink17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illed vehicles"/>
      <sheetName val="Stock accidental Vehicles "/>
      <sheetName val="Colour Wrong "/>
      <sheetName val="Comprehensive list "/>
      <sheetName val="IVC Godown "/>
    </sheetNames>
    <sheetDataSet>
      <sheetData sheetId="0"/>
      <sheetData sheetId="1"/>
      <sheetData sheetId="2"/>
      <sheetData sheetId="3"/>
      <sheetData sheetId="4"/>
    </sheetDataSet>
  </externalBook>
</externalLink>
</file>

<file path=xl/externalLinks/externalLink17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hecklist"/>
      <sheetName val="Notes"/>
      <sheetName val="Capex &amp; Capitalisation "/>
      <sheetName val="Reco"/>
      <sheetName val="BAL.SHEET"/>
      <sheetName val="P&amp;L"/>
      <sheetName val="EXPENSES"/>
      <sheetName val="MATERIAL"/>
      <sheetName val="P&amp;LIND"/>
      <sheetName val="assosub"/>
      <sheetName val="PERSONNEL"/>
      <sheetName val="SCHEDULE"/>
      <sheetName val="Brkup"/>
      <sheetName val="FIXED ASSETS SCHEDULE"/>
      <sheetName val="Inter-Unit tfr"/>
      <sheetName val="Capex_&amp;_Capitalisation_"/>
      <sheetName val="BAL_SHEET"/>
      <sheetName val="FIXED_ASSETS_SCHEDULE"/>
      <sheetName val="Inter-Unit_tfr"/>
      <sheetName val="Capex_&amp;_Capitalisation_1"/>
      <sheetName val="BAL_SHEET1"/>
      <sheetName val="FIXED_ASSETS_SCHEDULE1"/>
      <sheetName val="Inter-Unit_tfr1"/>
      <sheetName val="96totcstsum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 refreshError="1"/>
    </sheetDataSet>
  </externalBook>
</externalLink>
</file>

<file path=xl/externalLinks/externalLink17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ile Content "/>
      <sheetName val="SCR report"/>
      <sheetName val="Team M"/>
      <sheetName val="Project plan "/>
      <sheetName val="Failed part analysis"/>
      <sheetName val="Hand off PVT-SQA"/>
      <sheetName val="Hand off PVT- MQA"/>
      <sheetName val="PVT-COE"/>
      <sheetName val="MTR,JI report"/>
      <sheetName val="JI MOM"/>
      <sheetName val="MOM "/>
      <sheetName val="Data Collection"/>
      <sheetName val="IS IS NOT"/>
      <sheetName val="DESIGN INPUT REQUIREMENTS"/>
      <sheetName val="Cause and Effect Diagram"/>
      <sheetName val="Why-Why"/>
      <sheetName val="Cause verification"/>
      <sheetName val="Cause verification Action Plan"/>
      <sheetName val="DFMEA"/>
      <sheetName val="DVPR"/>
      <sheetName val="Fitment Trial Report Format "/>
      <sheetName val="PCR"/>
      <sheetName val="Obsolation"/>
      <sheetName val="DCR_Report"/>
      <sheetName val="Pre ecn activity"/>
      <sheetName val="PAB"/>
      <sheetName val="QC Story format - A3"/>
      <sheetName val="Check list"/>
      <sheetName val="CCR"/>
      <sheetName val="Concern Resolution Summary"/>
      <sheetName val="Field SoP"/>
      <sheetName val="Lesson learnt"/>
      <sheetName val="Improvement slid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/>
    </sheetDataSet>
  </externalBook>
</externalLink>
</file>

<file path=xl/externalLinks/externalLink17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4-Series - Control Model"/>
      <sheetName val="4-Series_-_Control_Model"/>
      <sheetName val="4-Series_-_Control_Model1"/>
    </sheetNames>
    <sheetDataSet>
      <sheetData sheetId="0" refreshError="1">
        <row r="13">
          <cell r="I13">
            <v>0.15</v>
          </cell>
          <cell r="S13">
            <v>0.6</v>
          </cell>
        </row>
      </sheetData>
      <sheetData sheetId="1"/>
      <sheetData sheetId="2"/>
    </sheetDataSet>
  </externalBook>
</externalLink>
</file>

<file path=xl/externalLinks/externalLink17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tails"/>
      <sheetName val="Sheet2"/>
      <sheetName val="Sheet1"/>
      <sheetName val="TRF9900"/>
      <sheetName val="Traffic"/>
      <sheetName val="Ret Tgt"/>
      <sheetName val="Trf Tgt"/>
      <sheetName val="Trf-Ret-Con"/>
      <sheetName val="All India"/>
      <sheetName val="TN"/>
      <sheetName val="Ker"/>
      <sheetName val="Kar"/>
      <sheetName val="Del"/>
      <sheetName val="Mah"/>
      <sheetName val="Raj"/>
      <sheetName val="Trf-Ret-Con Graph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17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AAAAAA"/>
      <sheetName val="Sheet4 (4)"/>
      <sheetName val="Sheet4 (3)"/>
      <sheetName val="Sheet2 (2)"/>
      <sheetName val="Sheet4 (2)"/>
      <sheetName val="Sheet5"/>
      <sheetName val="Sheet7"/>
      <sheetName val="Sheet2"/>
      <sheetName val="Sheet4_(4)"/>
      <sheetName val="Sheet4_(3)"/>
      <sheetName val="Sheet2_(2)"/>
      <sheetName val="Sheet4_(2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/>
      <sheetData sheetId="8"/>
      <sheetData sheetId="9"/>
      <sheetData sheetId="10"/>
      <sheetData sheetId="11"/>
    </sheetDataSet>
  </externalBook>
</externalLink>
</file>

<file path=xl/externalLinks/externalLink18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heckpoints"/>
      <sheetName val="Data Entry sheet"/>
      <sheetName val="Final BS"/>
      <sheetName val="Cons BS"/>
      <sheetName val="WC "/>
      <sheetName val="WC Worksheet"/>
      <sheetName val="BS "/>
      <sheetName val="Schedule 3 (FA) "/>
      <sheetName val="Trial balance"/>
      <sheetName val="Schedule3 Fixed Assets"/>
      <sheetName val="ES Monthly"/>
      <sheetName val="ES Monthly Worksheet"/>
      <sheetName val="Ratios"/>
      <sheetName val="Summary P&amp;L"/>
      <sheetName val="Detailed P&amp;L"/>
      <sheetName val="Detailed Expenses"/>
      <sheetName val="Var. costs"/>
      <sheetName val="Var Cost Budget"/>
      <sheetName val="Interest reworking"/>
      <sheetName val="OVHD"/>
      <sheetName val="OVHD Budget"/>
      <sheetName val="HALOL"/>
      <sheetName val="Halol cr"/>
      <sheetName val="Halol dr"/>
      <sheetName val="Chakan"/>
      <sheetName val="Bhosari"/>
      <sheetName val="BS Bho"/>
      <sheetName val="BS Chk"/>
      <sheetName val="BS Hal"/>
      <sheetName val="BS Total"/>
      <sheetName val="Act vs Bud Bho"/>
      <sheetName val="Act vs Bud Chk"/>
      <sheetName val="Act vs Bud Hal"/>
      <sheetName val="Actuals vs budget Total"/>
      <sheetName val="Stock Debtors"/>
      <sheetName val="Book Debts"/>
      <sheetName val="Stock &amp; Book debts"/>
      <sheetName val="Un-audited results"/>
      <sheetName val="C1"/>
      <sheetName val="C2"/>
      <sheetName val="CBD"/>
      <sheetName val="MPBF-HDFC"/>
      <sheetName val="Percentages"/>
      <sheetName val="Data_Entry_sheet"/>
      <sheetName val="Final_BS"/>
      <sheetName val="Cons_BS"/>
      <sheetName val="WC_"/>
      <sheetName val="WC_Worksheet"/>
      <sheetName val="BS_"/>
      <sheetName val="Schedule_3_(FA)_"/>
      <sheetName val="Trial_balance"/>
      <sheetName val="Schedule3_Fixed_Assets"/>
      <sheetName val="ES_Monthly"/>
      <sheetName val="ES_Monthly_Worksheet"/>
      <sheetName val="Summary_P&amp;L"/>
      <sheetName val="Detailed_P&amp;L"/>
      <sheetName val="Detailed_Expenses"/>
      <sheetName val="Var__costs"/>
      <sheetName val="Var_Cost_Budget"/>
      <sheetName val="Interest_reworking"/>
      <sheetName val="OVHD_Budget"/>
      <sheetName val="Halol_cr"/>
      <sheetName val="Halol_dr"/>
      <sheetName val="BS_Bho"/>
      <sheetName val="BS_Chk"/>
      <sheetName val="BS_Hal"/>
      <sheetName val="BS_Total"/>
      <sheetName val="Act_vs_Bud_Bho"/>
      <sheetName val="Act_vs_Bud_Chk"/>
      <sheetName val="Act_vs_Bud_Hal"/>
      <sheetName val="Actuals_vs_budget_Total"/>
      <sheetName val="Stock_Debtors"/>
      <sheetName val="Book_Debts"/>
      <sheetName val="Stock_&amp;_Book_debts"/>
      <sheetName val="Un-audited_results"/>
      <sheetName val="Full PBD"/>
      <sheetName val="rate"/>
      <sheetName val="bobudget"/>
      <sheetName val="BOM"/>
      <sheetName val="Summary"/>
      <sheetName val="netmatl."/>
      <sheetName val="PL"/>
      <sheetName val="BalSht"/>
      <sheetName val="Tables"/>
      <sheetName val="KDS"/>
      <sheetName val="Setup"/>
      <sheetName val="Inputs - ActFcst"/>
      <sheetName val="STAGEIMPROV"/>
      <sheetName val="Legend"/>
      <sheetName val="TB"/>
      <sheetName val="タイ現調（部品）"/>
      <sheetName val="C.PLAN"/>
      <sheetName val="full (2)"/>
      <sheetName val="Fixed Assets"/>
      <sheetName val="1.Gurgaon"/>
      <sheetName val="Product Sep"/>
      <sheetName val="K-60 HEAD LAMP"/>
      <sheetName val="CostFcst"/>
      <sheetName val="sq01"/>
      <sheetName val="38-SPC"/>
      <sheetName val="Inputs"/>
      <sheetName val="Drs mc rate"/>
      <sheetName val="Statutory Compliance Report"/>
      <sheetName val="Controls"/>
      <sheetName val="FY-99-00"/>
      <sheetName val="AM 6M 94"/>
      <sheetName val="UNIT-II"/>
      <sheetName val="Audit"/>
      <sheetName val="AIS"/>
      <sheetName val="PSTRAT."/>
      <sheetName val="소유주(원)"/>
      <sheetName val="FDY_CS"/>
      <sheetName val="FDY_PWR"/>
      <sheetName val="HHD"/>
      <sheetName val="CAPITAL (2)"/>
      <sheetName val="Bsheet and MIS March-02"/>
      <sheetName val="Fin. Proj."/>
      <sheetName val="Definitions"/>
      <sheetName val="DB"/>
      <sheetName val="DATA"/>
      <sheetName val="trial"/>
      <sheetName val="S &amp; A"/>
      <sheetName val="Z41,Z42 이외total"/>
      <sheetName val="trial (2)"/>
      <sheetName val="Charts"/>
      <sheetName val="RO Graf"/>
      <sheetName val="Data_Entry_sheet1"/>
      <sheetName val="Final_BS1"/>
      <sheetName val="Cons_BS1"/>
      <sheetName val="WC_1"/>
      <sheetName val="WC_Worksheet1"/>
      <sheetName val="BS_1"/>
      <sheetName val="Schedule_3_(FA)_1"/>
      <sheetName val="Trial_balance1"/>
      <sheetName val="Schedule3_Fixed_Assets1"/>
      <sheetName val="ES_Monthly1"/>
      <sheetName val="ES_Monthly_Worksheet1"/>
      <sheetName val="Summary_P&amp;L1"/>
      <sheetName val="Detailed_P&amp;L1"/>
      <sheetName val="Detailed_Expenses1"/>
      <sheetName val="Var__costs1"/>
      <sheetName val="Var_Cost_Budget1"/>
      <sheetName val="Interest_reworking1"/>
      <sheetName val="OVHD_Budget1"/>
      <sheetName val="Halol_cr1"/>
      <sheetName val="Halol_dr1"/>
      <sheetName val="BS_Bho1"/>
      <sheetName val="BS_Chk1"/>
      <sheetName val="BS_Hal1"/>
      <sheetName val="BS_Total1"/>
      <sheetName val="Act_vs_Bud_Bho1"/>
      <sheetName val="Act_vs_Bud_Chk1"/>
      <sheetName val="Act_vs_Bud_Hal1"/>
      <sheetName val="Actuals_vs_budget_Total1"/>
      <sheetName val="Stock_Debtors1"/>
      <sheetName val="Book_Debts1"/>
      <sheetName val="Stock_&amp;_Book_debts1"/>
      <sheetName val="Un-audited_results1"/>
      <sheetName val="Full_PBD"/>
      <sheetName val="netmatl_"/>
      <sheetName val="Inputs_-_ActFcst"/>
      <sheetName val="C_PLAN"/>
      <sheetName val="Product_Sep"/>
      <sheetName val="K-60_HEAD_LAMP"/>
      <sheetName val="Fixed_Assets"/>
      <sheetName val="AM_6M_94"/>
      <sheetName val="Drs_mc_rate"/>
      <sheetName val="Statutory_Compliance_Report"/>
      <sheetName val="1_Gurgaon"/>
      <sheetName val="full_(2)"/>
      <sheetName val="PSTRAT_"/>
      <sheetName val="CAPITAL_(2)"/>
      <sheetName val="Bsheet_and_MIS_March-02"/>
      <sheetName val="Fin__Proj_"/>
      <sheetName val="Steuerung"/>
      <sheetName val="segment_topsheet"/>
      <sheetName val="SENSITIVITY"/>
      <sheetName val="R&amp;D-Total"/>
      <sheetName val="Parameters"/>
      <sheetName val="#REF"/>
      <sheetName val="Data_Entry_sheet2"/>
      <sheetName val="Final_BS2"/>
      <sheetName val="Cons_BS2"/>
      <sheetName val="WC_2"/>
      <sheetName val="WC_Worksheet2"/>
      <sheetName val="BS_2"/>
      <sheetName val="Schedule_3_(FA)_2"/>
      <sheetName val="Trial_balance2"/>
      <sheetName val="Schedule3_Fixed_Assets2"/>
      <sheetName val="ES_Monthly2"/>
      <sheetName val="ES_Monthly_Worksheet2"/>
      <sheetName val="Summary_P&amp;L2"/>
      <sheetName val="Detailed_P&amp;L2"/>
      <sheetName val="Detailed_Expenses2"/>
      <sheetName val="Var__costs2"/>
      <sheetName val="Var_Cost_Budget2"/>
      <sheetName val="Interest_reworking2"/>
      <sheetName val="OVHD_Budget2"/>
      <sheetName val="Halol_cr2"/>
      <sheetName val="Halol_dr2"/>
      <sheetName val="BS_Bho2"/>
      <sheetName val="BS_Chk2"/>
      <sheetName val="BS_Hal2"/>
      <sheetName val="BS_Total2"/>
      <sheetName val="Act_vs_Bud_Bho2"/>
      <sheetName val="Act_vs_Bud_Chk2"/>
      <sheetName val="Act_vs_Bud_Hal2"/>
      <sheetName val="Actuals_vs_budget_Total2"/>
      <sheetName val="Stock_Debtors2"/>
      <sheetName val="Book_Debts2"/>
      <sheetName val="Stock_&amp;_Book_debts2"/>
      <sheetName val="Un-audited_results2"/>
      <sheetName val="Full_PBD1"/>
      <sheetName val="netmatl_1"/>
      <sheetName val="Inputs_-_ActFcst1"/>
      <sheetName val="C_PLAN1"/>
      <sheetName val="Product_Sep1"/>
      <sheetName val="K-60_HEAD_LAMP1"/>
      <sheetName val="Fixed_Assets1"/>
      <sheetName val="AM_6M_941"/>
      <sheetName val="Drs_mc_rate1"/>
      <sheetName val="Statutory_Compliance_Report1"/>
      <sheetName val="1_Gurgaon1"/>
      <sheetName val="full_(2)1"/>
      <sheetName val="PSTRAT_1"/>
      <sheetName val="CAPITAL_(2)1"/>
      <sheetName val="Bsheet_and_MIS_March-021"/>
      <sheetName val="Fin__Proj_1"/>
      <sheetName val="Z41,Z42_이외total"/>
      <sheetName val="S_&amp;_A"/>
      <sheetName val="trial_(2)"/>
      <sheetName val="RO_Graf"/>
      <sheetName val="Budget Rates"/>
      <sheetName val="Backup-Table"/>
      <sheetName val="PTR台손익"/>
      <sheetName val="Gesamt"/>
      <sheetName val="Action Plan"/>
      <sheetName val="action register"/>
      <sheetName val="TCA"/>
      <sheetName val="평가자13"/>
      <sheetName val="RD제품개발투자비(매가)"/>
      <sheetName val="PARTVOL"/>
      <sheetName val="Macro1"/>
      <sheetName val="주소(한문)"/>
      <sheetName val="1BF"/>
      <sheetName val="BAL.SHEET"/>
      <sheetName val="Bid_Sheet"/>
      <sheetName val="MOD ADD"/>
      <sheetName val="ESI_PF Reg"/>
      <sheetName val="machine rate"/>
      <sheetName val="OFL"/>
      <sheetName val="Dropdown"/>
      <sheetName val="GCS"/>
      <sheetName val="予算表"/>
      <sheetName val="Outgoing"/>
      <sheetName val="Incoming"/>
      <sheetName val="FA"/>
      <sheetName val="SG生産"/>
      <sheetName val="Vehicle Parts List"/>
      <sheetName val="finalised"/>
      <sheetName val="Raw material"/>
      <sheetName val="Cover"/>
      <sheetName val="Production &amp; Revenue Schedules"/>
      <sheetName val="Sheet1"/>
      <sheetName val="Annexure G"/>
      <sheetName val="Jig_item_list (3)"/>
      <sheetName val="5.세운W-A"/>
      <sheetName val="MOTO"/>
      <sheetName val="YTD"/>
      <sheetName val="06月"/>
      <sheetName val="2.대외공문"/>
      <sheetName val="Anagrafica"/>
      <sheetName val="ESI_PF_Reg"/>
      <sheetName val="tool"/>
      <sheetName val="recovery detail"/>
      <sheetName val="Source"/>
      <sheetName val="FIXED COST"/>
      <sheetName val="PLFM01"/>
      <sheetName val="Plant Data"/>
      <sheetName val="P&amp;L"/>
      <sheetName val="Assumptions"/>
      <sheetName val="Program"/>
      <sheetName val="DATA SPGR14"/>
      <sheetName val="op's"/>
      <sheetName val="info"/>
      <sheetName val="component"/>
      <sheetName val="Input"/>
      <sheetName val="Sale46"/>
      <sheetName val="Variablen"/>
      <sheetName val="jh sheet co2 MC"/>
      <sheetName val="COUP24"/>
      <sheetName val="Jan05-Mar05"/>
      <sheetName val="Apr05-Jun05"/>
      <sheetName val="Jul05-Sep05"/>
      <sheetName val="Oct05-Dec05"/>
      <sheetName val="Jan06-Mar06"/>
      <sheetName val="Dep"/>
      <sheetName val="SPC-OC"/>
      <sheetName val="Calendar 09"/>
      <sheetName val="OCT"/>
      <sheetName val="Data_Entry_sheet6"/>
      <sheetName val="Final_BS6"/>
      <sheetName val="Cons_BS6"/>
      <sheetName val="WC_6"/>
      <sheetName val="WC_Worksheet6"/>
      <sheetName val="BS_6"/>
      <sheetName val="Schedule_3_(FA)_6"/>
      <sheetName val="Trial_balance6"/>
      <sheetName val="Schedule3_Fixed_Assets6"/>
      <sheetName val="ES_Monthly6"/>
      <sheetName val="ES_Monthly_Worksheet6"/>
      <sheetName val="Summary_P&amp;L6"/>
      <sheetName val="Detailed_P&amp;L6"/>
      <sheetName val="Detailed_Expenses6"/>
      <sheetName val="Var__costs6"/>
      <sheetName val="Var_Cost_Budget6"/>
      <sheetName val="Interest_reworking6"/>
      <sheetName val="OVHD_Budget6"/>
      <sheetName val="Halol_cr6"/>
      <sheetName val="Halol_dr6"/>
      <sheetName val="BS_Bho6"/>
      <sheetName val="BS_Chk6"/>
      <sheetName val="BS_Hal6"/>
      <sheetName val="BS_Total6"/>
      <sheetName val="Act_vs_Bud_Bho6"/>
      <sheetName val="Act_vs_Bud_Chk6"/>
      <sheetName val="Act_vs_Bud_Hal6"/>
      <sheetName val="Actuals_vs_budget_Total6"/>
      <sheetName val="Stock_Debtors6"/>
      <sheetName val="Book_Debts6"/>
      <sheetName val="Stock_&amp;_Book_debts6"/>
      <sheetName val="Un-audited_results6"/>
      <sheetName val="Full_PBD5"/>
      <sheetName val="netmatl_5"/>
      <sheetName val="Inputs_-_ActFcst5"/>
      <sheetName val="C_PLAN5"/>
      <sheetName val="full_(2)5"/>
      <sheetName val="Fixed_Assets5"/>
      <sheetName val="1_Gurgaon5"/>
      <sheetName val="Product_Sep5"/>
      <sheetName val="K-60_HEAD_LAMP5"/>
      <sheetName val="Drs_mc_rate5"/>
      <sheetName val="Statutory_Compliance_Report5"/>
      <sheetName val="AM_6M_945"/>
      <sheetName val="PSTRAT_5"/>
      <sheetName val="CAPITAL_(2)5"/>
      <sheetName val="Bsheet_and_MIS_March-025"/>
      <sheetName val="Fin__Proj_5"/>
      <sheetName val="S_&amp;_A4"/>
      <sheetName val="Z41,Z42_이외total4"/>
      <sheetName val="trial_(2)4"/>
      <sheetName val="RO_Graf4"/>
      <sheetName val="Action_Plan3"/>
      <sheetName val="action_register3"/>
      <sheetName val="Budget_Rates3"/>
      <sheetName val="Raw_material3"/>
      <sheetName val="machine_rate3"/>
      <sheetName val="BAL_SHEET3"/>
      <sheetName val="MOD_ADD3"/>
      <sheetName val="ESI_PF_Reg3"/>
      <sheetName val="Vehicle_Parts_List3"/>
      <sheetName val="Production_&amp;_Revenue_Schedules"/>
      <sheetName val="Jig_item_list_(3)"/>
      <sheetName val="Annexure_G"/>
      <sheetName val="5_세운W-A"/>
      <sheetName val="2_대외공문"/>
      <sheetName val="recovery_detail"/>
      <sheetName val="FIXED_COST"/>
      <sheetName val="Data_Entry_sheet3"/>
      <sheetName val="Final_BS3"/>
      <sheetName val="Cons_BS3"/>
      <sheetName val="WC_3"/>
      <sheetName val="WC_Worksheet3"/>
      <sheetName val="BS_3"/>
      <sheetName val="Schedule_3_(FA)_3"/>
      <sheetName val="Trial_balance3"/>
      <sheetName val="Schedule3_Fixed_Assets3"/>
      <sheetName val="ES_Monthly3"/>
      <sheetName val="ES_Monthly_Worksheet3"/>
      <sheetName val="Summary_P&amp;L3"/>
      <sheetName val="Detailed_P&amp;L3"/>
      <sheetName val="Detailed_Expenses3"/>
      <sheetName val="Var__costs3"/>
      <sheetName val="Var_Cost_Budget3"/>
      <sheetName val="Interest_reworking3"/>
      <sheetName val="OVHD_Budget3"/>
      <sheetName val="Halol_cr3"/>
      <sheetName val="Halol_dr3"/>
      <sheetName val="BS_Bho3"/>
      <sheetName val="BS_Chk3"/>
      <sheetName val="BS_Hal3"/>
      <sheetName val="BS_Total3"/>
      <sheetName val="Act_vs_Bud_Bho3"/>
      <sheetName val="Act_vs_Bud_Chk3"/>
      <sheetName val="Act_vs_Bud_Hal3"/>
      <sheetName val="Actuals_vs_budget_Total3"/>
      <sheetName val="Stock_Debtors3"/>
      <sheetName val="Book_Debts3"/>
      <sheetName val="Stock_&amp;_Book_debts3"/>
      <sheetName val="Un-audited_results3"/>
      <sheetName val="Full_PBD2"/>
      <sheetName val="netmatl_2"/>
      <sheetName val="Inputs_-_ActFcst2"/>
      <sheetName val="C_PLAN2"/>
      <sheetName val="full_(2)2"/>
      <sheetName val="Fixed_Assets2"/>
      <sheetName val="1_Gurgaon2"/>
      <sheetName val="Product_Sep2"/>
      <sheetName val="K-60_HEAD_LAMP2"/>
      <sheetName val="Drs_mc_rate2"/>
      <sheetName val="Statutory_Compliance_Report2"/>
      <sheetName val="AM_6M_942"/>
      <sheetName val="PSTRAT_2"/>
      <sheetName val="CAPITAL_(2)2"/>
      <sheetName val="Bsheet_and_MIS_March-022"/>
      <sheetName val="Fin__Proj_2"/>
      <sheetName val="S_&amp;_A1"/>
      <sheetName val="Z41,Z42_이외total1"/>
      <sheetName val="trial_(2)1"/>
      <sheetName val="RO_Graf1"/>
      <sheetName val="Action_Plan"/>
      <sheetName val="action_register"/>
      <sheetName val="Budget_Rates"/>
      <sheetName val="Raw_material"/>
      <sheetName val="BAL_SHEET"/>
      <sheetName val="MOD_ADD"/>
      <sheetName val="machine_rate"/>
      <sheetName val="Vehicle_Parts_List"/>
      <sheetName val="Data_Entry_sheet4"/>
      <sheetName val="Final_BS4"/>
      <sheetName val="Cons_BS4"/>
      <sheetName val="WC_4"/>
      <sheetName val="WC_Worksheet4"/>
      <sheetName val="BS_4"/>
      <sheetName val="Schedule_3_(FA)_4"/>
      <sheetName val="Trial_balance4"/>
      <sheetName val="Schedule3_Fixed_Assets4"/>
      <sheetName val="ES_Monthly4"/>
      <sheetName val="ES_Monthly_Worksheet4"/>
      <sheetName val="Summary_P&amp;L4"/>
      <sheetName val="Detailed_P&amp;L4"/>
      <sheetName val="Detailed_Expenses4"/>
      <sheetName val="Var__costs4"/>
      <sheetName val="Var_Cost_Budget4"/>
      <sheetName val="Interest_reworking4"/>
      <sheetName val="OVHD_Budget4"/>
      <sheetName val="Halol_cr4"/>
      <sheetName val="Halol_dr4"/>
      <sheetName val="BS_Bho4"/>
      <sheetName val="BS_Chk4"/>
      <sheetName val="BS_Hal4"/>
      <sheetName val="BS_Total4"/>
      <sheetName val="Act_vs_Bud_Bho4"/>
      <sheetName val="Act_vs_Bud_Chk4"/>
      <sheetName val="Act_vs_Bud_Hal4"/>
      <sheetName val="Actuals_vs_budget_Total4"/>
      <sheetName val="Stock_Debtors4"/>
      <sheetName val="Book_Debts4"/>
      <sheetName val="Stock_&amp;_Book_debts4"/>
      <sheetName val="Un-audited_results4"/>
      <sheetName val="Full_PBD3"/>
      <sheetName val="netmatl_3"/>
      <sheetName val="Inputs_-_ActFcst3"/>
      <sheetName val="C_PLAN3"/>
      <sheetName val="full_(2)3"/>
      <sheetName val="Fixed_Assets3"/>
      <sheetName val="1_Gurgaon3"/>
      <sheetName val="Product_Sep3"/>
      <sheetName val="K-60_HEAD_LAMP3"/>
      <sheetName val="Drs_mc_rate3"/>
      <sheetName val="Statutory_Compliance_Report3"/>
      <sheetName val="AM_6M_943"/>
      <sheetName val="PSTRAT_3"/>
      <sheetName val="CAPITAL_(2)3"/>
      <sheetName val="Bsheet_and_MIS_March-023"/>
      <sheetName val="Fin__Proj_3"/>
      <sheetName val="S_&amp;_A2"/>
      <sheetName val="Z41,Z42_이외total2"/>
      <sheetName val="trial_(2)2"/>
      <sheetName val="RO_Graf2"/>
      <sheetName val="Action_Plan1"/>
      <sheetName val="action_register1"/>
      <sheetName val="Budget_Rates1"/>
      <sheetName val="Raw_material1"/>
      <sheetName val="BAL_SHEET1"/>
      <sheetName val="MOD_ADD1"/>
      <sheetName val="ESI_PF_Reg1"/>
      <sheetName val="machine_rate1"/>
      <sheetName val="Vehicle_Parts_List1"/>
      <sheetName val="Data_Entry_sheet5"/>
      <sheetName val="Final_BS5"/>
      <sheetName val="Cons_BS5"/>
      <sheetName val="WC_5"/>
      <sheetName val="WC_Worksheet5"/>
      <sheetName val="BS_5"/>
      <sheetName val="Schedule_3_(FA)_5"/>
      <sheetName val="Trial_balance5"/>
      <sheetName val="Schedule3_Fixed_Assets5"/>
      <sheetName val="ES_Monthly5"/>
      <sheetName val="ES_Monthly_Worksheet5"/>
      <sheetName val="Summary_P&amp;L5"/>
      <sheetName val="Detailed_P&amp;L5"/>
      <sheetName val="Detailed_Expenses5"/>
      <sheetName val="Var__costs5"/>
      <sheetName val="Var_Cost_Budget5"/>
      <sheetName val="Interest_reworking5"/>
      <sheetName val="OVHD_Budget5"/>
      <sheetName val="Halol_cr5"/>
      <sheetName val="Halol_dr5"/>
      <sheetName val="BS_Bho5"/>
      <sheetName val="BS_Chk5"/>
      <sheetName val="BS_Hal5"/>
      <sheetName val="BS_Total5"/>
      <sheetName val="Act_vs_Bud_Bho5"/>
      <sheetName val="Act_vs_Bud_Chk5"/>
      <sheetName val="Act_vs_Bud_Hal5"/>
      <sheetName val="Actuals_vs_budget_Total5"/>
      <sheetName val="Stock_Debtors5"/>
      <sheetName val="Book_Debts5"/>
      <sheetName val="Stock_&amp;_Book_debts5"/>
      <sheetName val="Un-audited_results5"/>
      <sheetName val="Full_PBD4"/>
      <sheetName val="netmatl_4"/>
      <sheetName val="Inputs_-_ActFcst4"/>
      <sheetName val="C_PLAN4"/>
      <sheetName val="full_(2)4"/>
      <sheetName val="Fixed_Assets4"/>
      <sheetName val="1_Gurgaon4"/>
      <sheetName val="Product_Sep4"/>
      <sheetName val="K-60_HEAD_LAMP4"/>
      <sheetName val="Drs_mc_rate4"/>
      <sheetName val="Statutory_Compliance_Report4"/>
      <sheetName val="AM_6M_944"/>
      <sheetName val="PSTRAT_4"/>
      <sheetName val="CAPITAL_(2)4"/>
      <sheetName val="Bsheet_and_MIS_March-024"/>
      <sheetName val="Fin__Proj_4"/>
      <sheetName val="S_&amp;_A3"/>
      <sheetName val="Z41,Z42_이외total3"/>
      <sheetName val="trial_(2)3"/>
      <sheetName val="RO_Graf3"/>
      <sheetName val="Action_Plan2"/>
      <sheetName val="action_register2"/>
      <sheetName val="Budget_Rates2"/>
      <sheetName val="Raw_material2"/>
      <sheetName val="BAL_SHEET2"/>
      <sheetName val="MOD_ADD2"/>
      <sheetName val="ESI_PF_Reg2"/>
      <sheetName val="machine_rate2"/>
      <sheetName val="Vehicle_Parts_List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>
        <row r="10">
          <cell r="A10">
            <v>310</v>
          </cell>
          <cell r="B10" t="str">
            <v>* SUNDRY DEBTORS</v>
          </cell>
          <cell r="C10">
            <v>6557243.7199999997</v>
          </cell>
        </row>
        <row r="11">
          <cell r="B11" t="str">
            <v>* IMPREST WITH STAFF</v>
          </cell>
          <cell r="C11">
            <v>0</v>
          </cell>
        </row>
        <row r="12">
          <cell r="A12">
            <v>610</v>
          </cell>
          <cell r="B12" t="str">
            <v>* ADVANCE TO SUPPLIER</v>
          </cell>
          <cell r="C12">
            <v>0</v>
          </cell>
        </row>
        <row r="13">
          <cell r="A13">
            <v>640</v>
          </cell>
          <cell r="B13" t="str">
            <v>* ADVANCE AGST. SALARY/LTA/TOUR</v>
          </cell>
          <cell r="C13">
            <v>186612</v>
          </cell>
        </row>
        <row r="14">
          <cell r="A14">
            <v>2520</v>
          </cell>
          <cell r="B14" t="str">
            <v>* SUNDRY CREDITORS</v>
          </cell>
          <cell r="C14">
            <v>0</v>
          </cell>
          <cell r="D14">
            <v>37568679.759999998</v>
          </cell>
        </row>
        <row r="15">
          <cell r="A15">
            <v>8152</v>
          </cell>
          <cell r="B15" t="str">
            <v>ADM CHARGES INSURANCE FUND</v>
          </cell>
          <cell r="C15">
            <v>172</v>
          </cell>
        </row>
        <row r="16">
          <cell r="A16">
            <v>8154</v>
          </cell>
          <cell r="B16" t="str">
            <v>ADMINISTRITIVE &amp; OTHER CHARGES-PF</v>
          </cell>
          <cell r="C16">
            <v>16052</v>
          </cell>
        </row>
        <row r="17">
          <cell r="A17">
            <v>175</v>
          </cell>
          <cell r="B17" t="str">
            <v>AIR CONDITIONERS  (OP.BAL.)</v>
          </cell>
          <cell r="C17">
            <v>146683</v>
          </cell>
        </row>
        <row r="18">
          <cell r="A18">
            <v>1175</v>
          </cell>
          <cell r="B18" t="str">
            <v>AIR CONDITIONERS (ADD)</v>
          </cell>
          <cell r="C18">
            <v>32100</v>
          </cell>
        </row>
        <row r="19">
          <cell r="A19">
            <v>8640</v>
          </cell>
          <cell r="B19" t="str">
            <v>BANK CHARGES</v>
          </cell>
          <cell r="C19">
            <v>102783</v>
          </cell>
        </row>
        <row r="20">
          <cell r="A20">
            <v>523</v>
          </cell>
          <cell r="B20" t="str">
            <v>BANK OF BARODA HALOL</v>
          </cell>
          <cell r="C20">
            <v>92173.45</v>
          </cell>
        </row>
        <row r="21">
          <cell r="A21">
            <v>154</v>
          </cell>
          <cell r="B21" t="str">
            <v>BINS  (OP.BAL.)</v>
          </cell>
          <cell r="C21">
            <v>593602.55000000005</v>
          </cell>
        </row>
        <row r="22">
          <cell r="A22">
            <v>1154</v>
          </cell>
          <cell r="B22" t="str">
            <v>BINS (ADD)</v>
          </cell>
          <cell r="C22">
            <v>101386</v>
          </cell>
        </row>
        <row r="23">
          <cell r="A23">
            <v>8135</v>
          </cell>
          <cell r="B23" t="str">
            <v>BONUS</v>
          </cell>
          <cell r="C23">
            <v>46876</v>
          </cell>
        </row>
        <row r="24">
          <cell r="A24">
            <v>8510</v>
          </cell>
          <cell r="B24" t="str">
            <v>BOOKS &amp; PERIODICAL (MISC.)</v>
          </cell>
          <cell r="C24">
            <v>1925</v>
          </cell>
        </row>
        <row r="25">
          <cell r="A25">
            <v>8119</v>
          </cell>
          <cell r="B25" t="str">
            <v>BOOKS &amp; PERIODICALS</v>
          </cell>
          <cell r="C25">
            <v>76408</v>
          </cell>
        </row>
        <row r="26">
          <cell r="A26">
            <v>8548</v>
          </cell>
          <cell r="B26" t="str">
            <v>BUSINESS PROMOTION</v>
          </cell>
          <cell r="C26">
            <v>12539.14</v>
          </cell>
        </row>
        <row r="27">
          <cell r="A27">
            <v>130</v>
          </cell>
          <cell r="B27" t="str">
            <v>CAPITAL WORK IN PROGRESS</v>
          </cell>
          <cell r="C27">
            <v>237684.09</v>
          </cell>
        </row>
        <row r="28">
          <cell r="A28">
            <v>510</v>
          </cell>
          <cell r="B28" t="str">
            <v>CASH</v>
          </cell>
          <cell r="C28">
            <v>14273</v>
          </cell>
        </row>
        <row r="29">
          <cell r="A29">
            <v>8114</v>
          </cell>
          <cell r="B29" t="str">
            <v>CHILDREN EDUCATION ALLOWANCE.</v>
          </cell>
          <cell r="C29">
            <v>76408</v>
          </cell>
        </row>
        <row r="30">
          <cell r="A30">
            <v>172</v>
          </cell>
          <cell r="B30" t="str">
            <v>COMPUTER  (OP.BAL.)</v>
          </cell>
          <cell r="C30">
            <v>345467</v>
          </cell>
        </row>
        <row r="31">
          <cell r="A31">
            <v>1172</v>
          </cell>
          <cell r="B31" t="str">
            <v>COMPUTER (ADD)</v>
          </cell>
          <cell r="C31">
            <v>167400</v>
          </cell>
        </row>
        <row r="32">
          <cell r="A32">
            <v>6232</v>
          </cell>
          <cell r="B32" t="str">
            <v>CONS. STORES -PAINT &amp; SPARY</v>
          </cell>
          <cell r="C32">
            <v>15414</v>
          </cell>
        </row>
        <row r="33">
          <cell r="A33">
            <v>6231</v>
          </cell>
          <cell r="B33" t="str">
            <v>CONS. STORES -SPARES &amp; WELDING</v>
          </cell>
          <cell r="C33">
            <v>144460.9</v>
          </cell>
        </row>
        <row r="34">
          <cell r="A34">
            <v>6235</v>
          </cell>
          <cell r="B34" t="str">
            <v>CONS. STORES SAFETY ITEMS</v>
          </cell>
          <cell r="C34">
            <v>138431</v>
          </cell>
        </row>
        <row r="35">
          <cell r="A35">
            <v>6230</v>
          </cell>
          <cell r="B35" t="str">
            <v>CONS. STORES-OIL,LUB. &amp; FUEL</v>
          </cell>
          <cell r="C35">
            <v>481080.44</v>
          </cell>
        </row>
        <row r="36">
          <cell r="A36">
            <v>6236</v>
          </cell>
          <cell r="B36" t="str">
            <v>CONSUMABLES STORE - ELECTRICAL</v>
          </cell>
          <cell r="C36">
            <v>67433</v>
          </cell>
        </row>
        <row r="37">
          <cell r="A37">
            <v>6233</v>
          </cell>
          <cell r="B37" t="str">
            <v>CONSUMABLES STORES (HARDWARE)</v>
          </cell>
          <cell r="C37">
            <v>36357</v>
          </cell>
        </row>
        <row r="38">
          <cell r="A38">
            <v>6234</v>
          </cell>
          <cell r="B38" t="str">
            <v>CONSUMABLES STORES - OTHERS</v>
          </cell>
          <cell r="C38">
            <v>25631.75</v>
          </cell>
        </row>
        <row r="39">
          <cell r="A39">
            <v>2628</v>
          </cell>
          <cell r="B39" t="str">
            <v>CONTRACT WORKER'S WAGE PAYABLE</v>
          </cell>
          <cell r="C39">
            <v>0</v>
          </cell>
          <cell r="D39">
            <v>8567</v>
          </cell>
        </row>
        <row r="40">
          <cell r="A40">
            <v>8350</v>
          </cell>
          <cell r="B40" t="str">
            <v>CONVEYANCE</v>
          </cell>
          <cell r="C40">
            <v>42796</v>
          </cell>
        </row>
        <row r="41">
          <cell r="A41">
            <v>8128</v>
          </cell>
          <cell r="B41" t="str">
            <v>CONVEYANCE ALLOWANCE</v>
          </cell>
          <cell r="C41">
            <v>147734</v>
          </cell>
        </row>
        <row r="42">
          <cell r="A42">
            <v>2640</v>
          </cell>
          <cell r="B42" t="str">
            <v>CST PAYBLE - 4%</v>
          </cell>
          <cell r="C42">
            <v>0</v>
          </cell>
          <cell r="D42">
            <v>1004176.5</v>
          </cell>
        </row>
        <row r="43">
          <cell r="A43">
            <v>8580</v>
          </cell>
          <cell r="B43" t="str">
            <v>DEFFERED REVENUE EXP.WRITE OFF</v>
          </cell>
          <cell r="C43">
            <v>474144</v>
          </cell>
        </row>
        <row r="44">
          <cell r="A44">
            <v>710</v>
          </cell>
          <cell r="B44" t="str">
            <v>DEFFERRED REVENUE EXPENDITURE</v>
          </cell>
          <cell r="C44">
            <v>689676</v>
          </cell>
        </row>
        <row r="45">
          <cell r="A45">
            <v>2875</v>
          </cell>
          <cell r="B45" t="str">
            <v>DEPR.RES.AIR CONDITIONERS</v>
          </cell>
          <cell r="C45">
            <v>0</v>
          </cell>
          <cell r="D45">
            <v>24006</v>
          </cell>
        </row>
        <row r="46">
          <cell r="A46">
            <v>2854</v>
          </cell>
          <cell r="B46" t="str">
            <v>DEPR.RES.BINS</v>
          </cell>
          <cell r="C46">
            <v>0</v>
          </cell>
          <cell r="D46">
            <v>542393</v>
          </cell>
        </row>
        <row r="47">
          <cell r="A47">
            <v>2872</v>
          </cell>
          <cell r="B47" t="str">
            <v>DEPR.RES.COMPUTER</v>
          </cell>
          <cell r="C47">
            <v>0</v>
          </cell>
          <cell r="D47">
            <v>247176</v>
          </cell>
        </row>
        <row r="48">
          <cell r="A48">
            <v>2855</v>
          </cell>
          <cell r="B48" t="str">
            <v>DEPR.RES.ELECTRIC INSTALLATION</v>
          </cell>
          <cell r="C48">
            <v>0</v>
          </cell>
          <cell r="D48">
            <v>702230</v>
          </cell>
        </row>
        <row r="49">
          <cell r="A49">
            <v>2856</v>
          </cell>
          <cell r="B49" t="str">
            <v>DEPR.RES.ELECTRICAL FITTINGS</v>
          </cell>
          <cell r="C49">
            <v>0</v>
          </cell>
          <cell r="D49">
            <v>295955</v>
          </cell>
        </row>
        <row r="50">
          <cell r="A50">
            <v>2840</v>
          </cell>
          <cell r="B50" t="str">
            <v>DEPR.RES.FACTORY BUILDING</v>
          </cell>
          <cell r="C50">
            <v>0</v>
          </cell>
          <cell r="D50">
            <v>4731910</v>
          </cell>
        </row>
        <row r="51">
          <cell r="A51">
            <v>2880</v>
          </cell>
          <cell r="B51" t="str">
            <v>DEPR.RES.FURNITURE &amp; FIXTURE</v>
          </cell>
          <cell r="C51">
            <v>0</v>
          </cell>
          <cell r="D51">
            <v>194261</v>
          </cell>
        </row>
        <row r="52">
          <cell r="A52">
            <v>2870</v>
          </cell>
          <cell r="B52" t="str">
            <v>DEPR.RES.OFFICE EQUIPEMENT</v>
          </cell>
          <cell r="C52">
            <v>0</v>
          </cell>
          <cell r="D52">
            <v>30057</v>
          </cell>
        </row>
        <row r="53">
          <cell r="A53">
            <v>2853</v>
          </cell>
          <cell r="B53" t="str">
            <v>DEPR.RES.PLANT &amp; MACHINERY</v>
          </cell>
          <cell r="C53">
            <v>0</v>
          </cell>
          <cell r="D53">
            <v>23439039</v>
          </cell>
        </row>
        <row r="54">
          <cell r="A54">
            <v>2860</v>
          </cell>
          <cell r="B54" t="str">
            <v>DEPR.RES.TOOLS,JIGS &amp; FIXTURES</v>
          </cell>
          <cell r="C54">
            <v>0</v>
          </cell>
          <cell r="D54">
            <v>144324</v>
          </cell>
        </row>
        <row r="55">
          <cell r="A55">
            <v>2890</v>
          </cell>
          <cell r="B55" t="str">
            <v>DEPR.RES.VEHICLES</v>
          </cell>
          <cell r="C55">
            <v>0</v>
          </cell>
          <cell r="D55">
            <v>112440</v>
          </cell>
        </row>
        <row r="56">
          <cell r="A56">
            <v>8670</v>
          </cell>
          <cell r="B56" t="str">
            <v>DEPRECIATION</v>
          </cell>
          <cell r="C56">
            <v>5768277</v>
          </cell>
        </row>
        <row r="57">
          <cell r="A57">
            <v>8541</v>
          </cell>
          <cell r="B57" t="str">
            <v>DIWALI EXPENSES</v>
          </cell>
          <cell r="C57">
            <v>36125</v>
          </cell>
        </row>
        <row r="58">
          <cell r="A58">
            <v>8153</v>
          </cell>
          <cell r="B58" t="str">
            <v>EDLI</v>
          </cell>
          <cell r="C58">
            <v>7296</v>
          </cell>
        </row>
        <row r="59">
          <cell r="A59">
            <v>155</v>
          </cell>
          <cell r="B59" t="str">
            <v>ELECTRIC INSTALLATION  (OP.BAL.)</v>
          </cell>
          <cell r="C59">
            <v>2995554.08</v>
          </cell>
        </row>
        <row r="60">
          <cell r="A60">
            <v>156</v>
          </cell>
          <cell r="B60" t="str">
            <v>ELECTRICAL FITTINGS  (OP.BAL.)</v>
          </cell>
          <cell r="C60">
            <v>545889.18999999994</v>
          </cell>
        </row>
        <row r="61">
          <cell r="A61">
            <v>1156</v>
          </cell>
          <cell r="B61" t="str">
            <v>ELECTRICAL FITTINGS (ADD)</v>
          </cell>
          <cell r="C61">
            <v>26280</v>
          </cell>
        </row>
        <row r="62">
          <cell r="A62">
            <v>7140</v>
          </cell>
          <cell r="B62" t="str">
            <v>ELECTRICITY EXPENSES</v>
          </cell>
          <cell r="C62">
            <v>3915399.56</v>
          </cell>
        </row>
        <row r="63">
          <cell r="A63">
            <v>8151</v>
          </cell>
          <cell r="B63" t="str">
            <v>EMPLOYER'S CONTRIBUTION TO FPF</v>
          </cell>
          <cell r="C63">
            <v>110305</v>
          </cell>
        </row>
        <row r="64">
          <cell r="A64">
            <v>8150</v>
          </cell>
          <cell r="B64" t="str">
            <v>EMPLOYER'S CONTRIBUTION TO PF</v>
          </cell>
          <cell r="C64">
            <v>65401</v>
          </cell>
        </row>
        <row r="65">
          <cell r="A65">
            <v>8547</v>
          </cell>
          <cell r="B65" t="str">
            <v>ENTERTAINMENT</v>
          </cell>
          <cell r="C65">
            <v>5234</v>
          </cell>
        </row>
        <row r="66">
          <cell r="A66">
            <v>7130</v>
          </cell>
          <cell r="B66" t="str">
            <v>EXCISE DUTY PAID</v>
          </cell>
          <cell r="C66">
            <v>26488313</v>
          </cell>
        </row>
        <row r="67">
          <cell r="A67">
            <v>2664</v>
          </cell>
          <cell r="B67" t="str">
            <v>EXCISE DUTY RECOVERABLE A/C</v>
          </cell>
          <cell r="C67">
            <v>91863.99</v>
          </cell>
        </row>
        <row r="68">
          <cell r="A68">
            <v>4612</v>
          </cell>
          <cell r="B68" t="str">
            <v>EXCISE DUTY RECOVERD - SCRAP</v>
          </cell>
          <cell r="C68">
            <v>0</v>
          </cell>
          <cell r="D68">
            <v>2446581.96</v>
          </cell>
        </row>
        <row r="69">
          <cell r="A69">
            <v>4611</v>
          </cell>
          <cell r="B69" t="str">
            <v>EXCISE DUTY RECOVERD - STOCK TRF.</v>
          </cell>
          <cell r="C69">
            <v>0</v>
          </cell>
          <cell r="D69">
            <v>19969207.66</v>
          </cell>
        </row>
        <row r="70">
          <cell r="A70">
            <v>4610</v>
          </cell>
          <cell r="B70" t="str">
            <v>EXCISE DUTY RECOVERED (FIN.GOODS)</v>
          </cell>
          <cell r="C70">
            <v>0</v>
          </cell>
          <cell r="D70">
            <v>3714733.76</v>
          </cell>
        </row>
        <row r="71">
          <cell r="A71">
            <v>4613</v>
          </cell>
          <cell r="B71" t="str">
            <v>EXCISE DUTY RECOVERED - TOOL &amp; DIES</v>
          </cell>
          <cell r="C71">
            <v>0</v>
          </cell>
          <cell r="D71">
            <v>72000</v>
          </cell>
        </row>
        <row r="72">
          <cell r="A72">
            <v>4614</v>
          </cell>
          <cell r="B72" t="str">
            <v>EXCISE DUTY RECOVERRED-JOB WORK</v>
          </cell>
          <cell r="C72">
            <v>0</v>
          </cell>
          <cell r="D72">
            <v>392993.61</v>
          </cell>
        </row>
        <row r="73">
          <cell r="A73">
            <v>2660</v>
          </cell>
          <cell r="B73" t="str">
            <v>EXPENSES PAYABLE</v>
          </cell>
          <cell r="C73">
            <v>0</v>
          </cell>
          <cell r="D73">
            <v>1128257.0900000001</v>
          </cell>
        </row>
        <row r="74">
          <cell r="A74">
            <v>140</v>
          </cell>
          <cell r="B74" t="str">
            <v>FACTORY BUILDING  (OP.BAL.)</v>
          </cell>
          <cell r="C74">
            <v>27547182.09</v>
          </cell>
        </row>
        <row r="75">
          <cell r="A75">
            <v>1140</v>
          </cell>
          <cell r="B75" t="str">
            <v>FACTORY BUILDING (ADD)</v>
          </cell>
          <cell r="C75">
            <v>2851372</v>
          </cell>
        </row>
        <row r="76">
          <cell r="A76">
            <v>8420</v>
          </cell>
          <cell r="B76" t="str">
            <v>FREIGHT &amp; CARTAGE (OUT WARD)</v>
          </cell>
          <cell r="C76">
            <v>2440066.5</v>
          </cell>
        </row>
        <row r="77">
          <cell r="A77">
            <v>6280</v>
          </cell>
          <cell r="B77" t="str">
            <v>FREIGHT INWARD</v>
          </cell>
          <cell r="C77">
            <v>227522</v>
          </cell>
        </row>
        <row r="78">
          <cell r="A78">
            <v>180</v>
          </cell>
          <cell r="B78" t="str">
            <v>FURNITURE &amp; FIXTURE  (OP.BAL.)</v>
          </cell>
          <cell r="C78">
            <v>305089.5</v>
          </cell>
        </row>
        <row r="79">
          <cell r="A79">
            <v>1180</v>
          </cell>
          <cell r="B79" t="str">
            <v>FURNITURE &amp; FIXTURE (ADD)</v>
          </cell>
          <cell r="C79">
            <v>113314</v>
          </cell>
        </row>
        <row r="80">
          <cell r="A80">
            <v>8542</v>
          </cell>
          <cell r="B80" t="str">
            <v>GARDENING EXPENSES</v>
          </cell>
          <cell r="C80">
            <v>14318</v>
          </cell>
        </row>
        <row r="81">
          <cell r="A81">
            <v>2621</v>
          </cell>
          <cell r="B81" t="str">
            <v>GRATUITY PAYBLE</v>
          </cell>
          <cell r="C81">
            <v>0</v>
          </cell>
          <cell r="D81">
            <v>51624</v>
          </cell>
        </row>
        <row r="82">
          <cell r="A82">
            <v>8111</v>
          </cell>
          <cell r="B82" t="str">
            <v>HOUSE RENT ALLOWANCE</v>
          </cell>
          <cell r="C82">
            <v>548095</v>
          </cell>
        </row>
        <row r="83">
          <cell r="A83">
            <v>522</v>
          </cell>
          <cell r="B83" t="str">
            <v>ICICI BANKING CORP.LTD, BARODA</v>
          </cell>
          <cell r="C83">
            <v>272425.15000000002</v>
          </cell>
        </row>
        <row r="84">
          <cell r="A84">
            <v>8260</v>
          </cell>
          <cell r="B84" t="str">
            <v>INSURANCE PREMIUM</v>
          </cell>
          <cell r="C84">
            <v>364962</v>
          </cell>
        </row>
        <row r="85">
          <cell r="A85">
            <v>8610</v>
          </cell>
          <cell r="B85" t="str">
            <v>INTEREST ON CASH CREDIT</v>
          </cell>
          <cell r="C85">
            <v>607097.44999999995</v>
          </cell>
        </row>
        <row r="86">
          <cell r="A86">
            <v>8622</v>
          </cell>
          <cell r="B86" t="str">
            <v>INTEREST ON FOREN CURRENCY</v>
          </cell>
          <cell r="C86">
            <v>165739</v>
          </cell>
        </row>
        <row r="87">
          <cell r="A87">
            <v>8631</v>
          </cell>
          <cell r="B87" t="str">
            <v>INTEREST ON ICD</v>
          </cell>
          <cell r="C87">
            <v>1717394</v>
          </cell>
        </row>
        <row r="88">
          <cell r="A88">
            <v>8620</v>
          </cell>
          <cell r="B88" t="str">
            <v>INTEREST ON TERM LOAN A/C</v>
          </cell>
          <cell r="C88">
            <v>4947155.97</v>
          </cell>
        </row>
        <row r="89">
          <cell r="A89">
            <v>8632</v>
          </cell>
          <cell r="B89" t="str">
            <v>INTEREST ON WORKING CAPITAL LOAN</v>
          </cell>
          <cell r="C89">
            <v>115501.56</v>
          </cell>
        </row>
        <row r="90">
          <cell r="A90">
            <v>9116</v>
          </cell>
          <cell r="B90" t="str">
            <v>JBM TOOLS LTD BHOSARI</v>
          </cell>
          <cell r="C90">
            <v>0</v>
          </cell>
          <cell r="D90">
            <v>215837100.74000001</v>
          </cell>
        </row>
        <row r="91">
          <cell r="A91">
            <v>9117</v>
          </cell>
          <cell r="B91" t="str">
            <v>JBM TOOLS LTD CHAKAN</v>
          </cell>
          <cell r="C91">
            <v>150293964.78</v>
          </cell>
        </row>
        <row r="92">
          <cell r="A92">
            <v>7110</v>
          </cell>
          <cell r="B92" t="str">
            <v>JOB EXPENSES</v>
          </cell>
          <cell r="C92">
            <v>39335</v>
          </cell>
        </row>
        <row r="93">
          <cell r="A93">
            <v>4140</v>
          </cell>
          <cell r="B93" t="str">
            <v>JOB WORK</v>
          </cell>
          <cell r="C93">
            <v>0</v>
          </cell>
          <cell r="D93">
            <v>774278.93</v>
          </cell>
        </row>
        <row r="94">
          <cell r="A94">
            <v>8131</v>
          </cell>
          <cell r="B94" t="str">
            <v>L T A</v>
          </cell>
          <cell r="C94">
            <v>119101</v>
          </cell>
        </row>
        <row r="95">
          <cell r="A95">
            <v>2649</v>
          </cell>
          <cell r="B95" t="str">
            <v>L.S.T. PAYABLE</v>
          </cell>
          <cell r="C95">
            <v>0</v>
          </cell>
          <cell r="D95">
            <v>1177552.76</v>
          </cell>
        </row>
        <row r="96">
          <cell r="A96">
            <v>120</v>
          </cell>
          <cell r="B96" t="str">
            <v>LAND (OP.BAL.)</v>
          </cell>
          <cell r="C96">
            <v>690850</v>
          </cell>
        </row>
        <row r="97">
          <cell r="A97">
            <v>2662</v>
          </cell>
          <cell r="B97" t="str">
            <v>LEAVE ENCASHMENT PAYABLE</v>
          </cell>
          <cell r="C97">
            <v>0</v>
          </cell>
          <cell r="D97">
            <v>18940</v>
          </cell>
        </row>
        <row r="98">
          <cell r="A98">
            <v>8560</v>
          </cell>
          <cell r="B98" t="str">
            <v>LEGAL &amp; PROFFESSIONAL CHARGES</v>
          </cell>
          <cell r="C98">
            <v>158285</v>
          </cell>
        </row>
        <row r="99">
          <cell r="A99">
            <v>2648</v>
          </cell>
          <cell r="B99" t="str">
            <v>LST PAYBLE - .25% AND OTHERRS</v>
          </cell>
          <cell r="C99">
            <v>0</v>
          </cell>
          <cell r="D99">
            <v>114075.82</v>
          </cell>
        </row>
        <row r="100">
          <cell r="A100">
            <v>2641</v>
          </cell>
          <cell r="B100" t="str">
            <v>LST PAYBLE - 4%</v>
          </cell>
          <cell r="C100">
            <v>0</v>
          </cell>
          <cell r="D100">
            <v>368701.71</v>
          </cell>
        </row>
        <row r="101">
          <cell r="A101">
            <v>2642</v>
          </cell>
          <cell r="B101" t="str">
            <v>LST PAYBLE - 8%</v>
          </cell>
          <cell r="C101">
            <v>0</v>
          </cell>
          <cell r="D101">
            <v>76652.800000000003</v>
          </cell>
        </row>
        <row r="102">
          <cell r="A102">
            <v>8134</v>
          </cell>
          <cell r="B102" t="str">
            <v>MEDICAL EXPENSES</v>
          </cell>
          <cell r="C102">
            <v>132183</v>
          </cell>
        </row>
        <row r="103">
          <cell r="A103">
            <v>8559</v>
          </cell>
          <cell r="B103" t="str">
            <v>MISC. EXPENSES</v>
          </cell>
          <cell r="C103">
            <v>103319.14</v>
          </cell>
        </row>
        <row r="104">
          <cell r="A104">
            <v>170</v>
          </cell>
          <cell r="B104" t="str">
            <v>OFFICE EQUIPEMENT  (OP.BAL.)</v>
          </cell>
          <cell r="C104">
            <v>134084.5</v>
          </cell>
        </row>
        <row r="105">
          <cell r="A105">
            <v>1170</v>
          </cell>
          <cell r="B105" t="str">
            <v>OFFICE EQUIPEMENT (ADD)</v>
          </cell>
          <cell r="C105">
            <v>15549</v>
          </cell>
        </row>
        <row r="106">
          <cell r="A106">
            <v>6141</v>
          </cell>
          <cell r="B106" t="str">
            <v>OP. STOCK  STORES AND CONSUMABLES</v>
          </cell>
          <cell r="C106">
            <v>70138</v>
          </cell>
        </row>
        <row r="107">
          <cell r="A107">
            <v>6130</v>
          </cell>
          <cell r="B107" t="str">
            <v>OPENING STOCK -FINISHED GOODS</v>
          </cell>
          <cell r="C107">
            <v>774098</v>
          </cell>
        </row>
        <row r="108">
          <cell r="A108">
            <v>6110</v>
          </cell>
          <cell r="B108" t="str">
            <v>OPENING STOCK -RAW MATERIAL SHEET</v>
          </cell>
          <cell r="C108">
            <v>5477423</v>
          </cell>
        </row>
        <row r="109">
          <cell r="A109">
            <v>6150</v>
          </cell>
          <cell r="B109" t="str">
            <v>OPENING STOCK SCRAP</v>
          </cell>
          <cell r="C109">
            <v>857119</v>
          </cell>
        </row>
        <row r="110">
          <cell r="A110">
            <v>6140</v>
          </cell>
          <cell r="B110" t="str">
            <v>OPENING STOCK-SPARES</v>
          </cell>
          <cell r="C110">
            <v>128686</v>
          </cell>
        </row>
        <row r="111">
          <cell r="A111">
            <v>6120</v>
          </cell>
          <cell r="B111" t="str">
            <v>OPENING WORK IN PROCESS</v>
          </cell>
          <cell r="C111">
            <v>615417</v>
          </cell>
        </row>
        <row r="112">
          <cell r="A112">
            <v>6111</v>
          </cell>
          <cell r="B112" t="str">
            <v>OPNG. STOCK-RAWMATERIAL COMPONENT</v>
          </cell>
          <cell r="C112">
            <v>44746</v>
          </cell>
        </row>
        <row r="113">
          <cell r="A113">
            <v>2620</v>
          </cell>
          <cell r="B113" t="str">
            <v>P.F. PAYABLE</v>
          </cell>
          <cell r="C113">
            <v>0</v>
          </cell>
          <cell r="D113">
            <v>45630</v>
          </cell>
        </row>
        <row r="114">
          <cell r="A114">
            <v>8430</v>
          </cell>
          <cell r="B114" t="str">
            <v>PACKING MATERIAL</v>
          </cell>
          <cell r="C114">
            <v>708473</v>
          </cell>
        </row>
        <row r="115">
          <cell r="A115">
            <v>664</v>
          </cell>
          <cell r="B115" t="str">
            <v>PLA</v>
          </cell>
          <cell r="C115">
            <v>50000</v>
          </cell>
        </row>
        <row r="116">
          <cell r="A116">
            <v>153</v>
          </cell>
          <cell r="B116" t="str">
            <v>PLANT &amp; MACHINERY  (OP.BAL.)</v>
          </cell>
          <cell r="C116">
            <v>81017388.299999997</v>
          </cell>
        </row>
        <row r="117">
          <cell r="A117">
            <v>1153</v>
          </cell>
          <cell r="B117" t="str">
            <v>PLANT &amp; MACHINERY (ADD)</v>
          </cell>
          <cell r="C117">
            <v>1799649</v>
          </cell>
        </row>
        <row r="118">
          <cell r="A118">
            <v>8250</v>
          </cell>
          <cell r="B118" t="str">
            <v>POSTAGE,TELEGRAM &amp; TELEPHONES</v>
          </cell>
          <cell r="C118">
            <v>311545.90999999997</v>
          </cell>
        </row>
        <row r="119">
          <cell r="A119">
            <v>620</v>
          </cell>
          <cell r="B119" t="str">
            <v>PRE-PAID EXPENSES</v>
          </cell>
          <cell r="C119">
            <v>280179</v>
          </cell>
        </row>
        <row r="120">
          <cell r="A120">
            <v>8280</v>
          </cell>
          <cell r="B120" t="str">
            <v>PRINTING &amp; STATIONERY</v>
          </cell>
          <cell r="C120">
            <v>157202</v>
          </cell>
        </row>
        <row r="121">
          <cell r="A121">
            <v>2646</v>
          </cell>
          <cell r="B121" t="str">
            <v>PROFESSIONAL TAX PAYABLE</v>
          </cell>
          <cell r="C121">
            <v>0</v>
          </cell>
          <cell r="D121">
            <v>828</v>
          </cell>
        </row>
        <row r="122">
          <cell r="A122">
            <v>8232</v>
          </cell>
          <cell r="B122" t="str">
            <v>PROFFESIONAL TAX</v>
          </cell>
          <cell r="C122">
            <v>1000</v>
          </cell>
        </row>
        <row r="123">
          <cell r="A123">
            <v>2148</v>
          </cell>
          <cell r="B123" t="str">
            <v>PROFIT &amp; LOSS ACCOUNT</v>
          </cell>
          <cell r="C123">
            <v>17117990.77</v>
          </cell>
        </row>
        <row r="124">
          <cell r="A124">
            <v>2570</v>
          </cell>
          <cell r="B124" t="str">
            <v>PROVISION FOR LIABILITIES</v>
          </cell>
          <cell r="C124">
            <v>0</v>
          </cell>
          <cell r="D124">
            <v>10173</v>
          </cell>
        </row>
        <row r="125">
          <cell r="A125">
            <v>2653</v>
          </cell>
          <cell r="B125" t="str">
            <v>PROVISION OF INTEREST</v>
          </cell>
          <cell r="C125">
            <v>0</v>
          </cell>
          <cell r="D125">
            <v>106356.72</v>
          </cell>
        </row>
        <row r="126">
          <cell r="A126">
            <v>6283</v>
          </cell>
          <cell r="B126" t="str">
            <v>PURCHASE TAX</v>
          </cell>
          <cell r="C126">
            <v>59746</v>
          </cell>
        </row>
        <row r="127">
          <cell r="A127">
            <v>8230</v>
          </cell>
          <cell r="B127" t="str">
            <v>RATES &amp; TAXES</v>
          </cell>
          <cell r="C127">
            <v>24074.53</v>
          </cell>
        </row>
        <row r="128">
          <cell r="A128">
            <v>6210</v>
          </cell>
          <cell r="B128" t="str">
            <v>RAW MATARIAL - SHEET</v>
          </cell>
          <cell r="C128">
            <v>83817330.060000002</v>
          </cell>
        </row>
        <row r="129">
          <cell r="A129">
            <v>6211</v>
          </cell>
          <cell r="B129" t="str">
            <v>RAW MATERIAL - COMPONENTS</v>
          </cell>
          <cell r="C129">
            <v>1950439.8</v>
          </cell>
        </row>
        <row r="130">
          <cell r="A130">
            <v>6213</v>
          </cell>
          <cell r="B130" t="str">
            <v>RAW MATERIAL - TOOLS &amp; DIES</v>
          </cell>
          <cell r="C130">
            <v>149244</v>
          </cell>
        </row>
        <row r="131">
          <cell r="A131">
            <v>8210</v>
          </cell>
          <cell r="B131" t="str">
            <v>RENT</v>
          </cell>
          <cell r="C131">
            <v>77900</v>
          </cell>
        </row>
        <row r="132">
          <cell r="A132">
            <v>8242</v>
          </cell>
          <cell r="B132" t="str">
            <v>REPAIR &amp; MAINT. (ELECTRICAL)</v>
          </cell>
          <cell r="C132">
            <v>125385</v>
          </cell>
        </row>
        <row r="133">
          <cell r="A133">
            <v>8244</v>
          </cell>
          <cell r="B133" t="str">
            <v>REPAIR &amp; MAINT. (OTHERS)</v>
          </cell>
          <cell r="C133">
            <v>6415</v>
          </cell>
        </row>
        <row r="134">
          <cell r="A134">
            <v>8243</v>
          </cell>
          <cell r="B134" t="str">
            <v>REPAIR &amp; MAINT. -VEHICLE</v>
          </cell>
          <cell r="C134">
            <v>6147</v>
          </cell>
        </row>
        <row r="135">
          <cell r="A135">
            <v>8247</v>
          </cell>
          <cell r="B135" t="str">
            <v>REPAIR &amp; MAINT.-FURNITURE</v>
          </cell>
          <cell r="C135">
            <v>28727</v>
          </cell>
        </row>
        <row r="136">
          <cell r="A136">
            <v>7150</v>
          </cell>
          <cell r="B136" t="str">
            <v>REPAIR &amp; MAINTENANCE (P.&amp; M.)</v>
          </cell>
          <cell r="C136">
            <v>791964.49</v>
          </cell>
        </row>
        <row r="137">
          <cell r="A137">
            <v>8246</v>
          </cell>
          <cell r="B137" t="str">
            <v>REPAIR &amp; MAINTENECE COMPUTER</v>
          </cell>
          <cell r="C137">
            <v>29025</v>
          </cell>
        </row>
        <row r="138">
          <cell r="A138">
            <v>8241</v>
          </cell>
          <cell r="B138" t="str">
            <v>REPAIRS &amp; MAINT. TO BUILDING</v>
          </cell>
          <cell r="C138">
            <v>349414</v>
          </cell>
        </row>
        <row r="139">
          <cell r="A139">
            <v>665</v>
          </cell>
          <cell r="B139" t="str">
            <v>RG-23A PART II</v>
          </cell>
          <cell r="C139">
            <v>0</v>
          </cell>
          <cell r="D139">
            <v>57185</v>
          </cell>
        </row>
        <row r="140">
          <cell r="A140">
            <v>666</v>
          </cell>
          <cell r="B140" t="str">
            <v>RG-23C PART II</v>
          </cell>
          <cell r="C140">
            <v>77941</v>
          </cell>
        </row>
        <row r="141">
          <cell r="A141">
            <v>8110</v>
          </cell>
          <cell r="B141" t="str">
            <v>SALARY AND WAGES</v>
          </cell>
          <cell r="C141">
            <v>1437442</v>
          </cell>
        </row>
        <row r="142">
          <cell r="A142">
            <v>2627</v>
          </cell>
          <cell r="B142" t="str">
            <v>SALARY AND WAGES PAYABLE</v>
          </cell>
          <cell r="C142">
            <v>0</v>
          </cell>
          <cell r="D142">
            <v>239962</v>
          </cell>
        </row>
        <row r="143">
          <cell r="A143">
            <v>4169</v>
          </cell>
          <cell r="B143" t="str">
            <v>SALE - STOCK TRF COMP - BHOSARI</v>
          </cell>
          <cell r="C143">
            <v>0</v>
          </cell>
          <cell r="D143">
            <v>630745.37</v>
          </cell>
        </row>
        <row r="144">
          <cell r="A144">
            <v>4171</v>
          </cell>
          <cell r="B144" t="str">
            <v>SALE - STOCK TRF COMP - CHAKAN</v>
          </cell>
          <cell r="C144">
            <v>0</v>
          </cell>
          <cell r="D144">
            <v>108647558.13</v>
          </cell>
        </row>
        <row r="145">
          <cell r="A145">
            <v>4173</v>
          </cell>
          <cell r="B145" t="str">
            <v>SALE - STOCK TRF JOBWORK-CHAKAN</v>
          </cell>
          <cell r="C145">
            <v>0</v>
          </cell>
          <cell r="D145">
            <v>1003316.45</v>
          </cell>
        </row>
        <row r="146">
          <cell r="A146">
            <v>4174</v>
          </cell>
          <cell r="B146" t="str">
            <v>SALE - STOCK TRF RM - BHOSARI</v>
          </cell>
          <cell r="C146">
            <v>0</v>
          </cell>
          <cell r="D146">
            <v>865109.55</v>
          </cell>
        </row>
        <row r="147">
          <cell r="A147">
            <v>4175</v>
          </cell>
          <cell r="B147" t="str">
            <v>SALE - STOCK TRF RM - CHAKAN</v>
          </cell>
          <cell r="C147">
            <v>0</v>
          </cell>
          <cell r="D147">
            <v>172541.6</v>
          </cell>
        </row>
        <row r="148">
          <cell r="A148">
            <v>4130</v>
          </cell>
          <cell r="B148" t="str">
            <v>SALE - TOOLS &amp; DIES</v>
          </cell>
          <cell r="C148">
            <v>0</v>
          </cell>
          <cell r="D148">
            <v>450000</v>
          </cell>
        </row>
        <row r="149">
          <cell r="A149">
            <v>4110</v>
          </cell>
          <cell r="B149" t="str">
            <v>SALES OF FINISHED GOODS</v>
          </cell>
          <cell r="C149">
            <v>0</v>
          </cell>
          <cell r="D149">
            <v>17390716.579999998</v>
          </cell>
        </row>
        <row r="150">
          <cell r="A150">
            <v>693</v>
          </cell>
          <cell r="B150" t="str">
            <v>SALES TAX RECOVERABLE</v>
          </cell>
          <cell r="C150">
            <v>159040</v>
          </cell>
        </row>
        <row r="151">
          <cell r="A151">
            <v>4180</v>
          </cell>
          <cell r="B151" t="str">
            <v>SCRAP SALE</v>
          </cell>
          <cell r="C151">
            <v>0</v>
          </cell>
          <cell r="D151">
            <v>15299086.75</v>
          </cell>
        </row>
        <row r="152">
          <cell r="A152">
            <v>2611</v>
          </cell>
          <cell r="B152" t="str">
            <v>SECURITY DEPOSIT PAYBLE</v>
          </cell>
          <cell r="C152">
            <v>0</v>
          </cell>
          <cell r="D152">
            <v>750000</v>
          </cell>
        </row>
        <row r="153">
          <cell r="A153">
            <v>630</v>
          </cell>
          <cell r="B153" t="str">
            <v>SECURITY DEPOSITS</v>
          </cell>
          <cell r="C153">
            <v>645280</v>
          </cell>
        </row>
        <row r="154">
          <cell r="A154">
            <v>8180</v>
          </cell>
          <cell r="B154" t="str">
            <v>SECURITY SERVICES</v>
          </cell>
          <cell r="C154">
            <v>276962</v>
          </cell>
        </row>
        <row r="155">
          <cell r="A155">
            <v>8554</v>
          </cell>
          <cell r="B155" t="str">
            <v>SHORTAGE &amp; EXCESS A/C</v>
          </cell>
          <cell r="C155">
            <v>0</v>
          </cell>
          <cell r="D155">
            <v>264.95</v>
          </cell>
        </row>
        <row r="156">
          <cell r="A156">
            <v>8113</v>
          </cell>
          <cell r="B156" t="str">
            <v>SPECIAL ALLOWANCE</v>
          </cell>
          <cell r="C156">
            <v>3816</v>
          </cell>
        </row>
        <row r="157">
          <cell r="A157">
            <v>8112</v>
          </cell>
          <cell r="B157" t="str">
            <v>STAFF ACCOMODATION</v>
          </cell>
          <cell r="C157">
            <v>33000</v>
          </cell>
        </row>
        <row r="158">
          <cell r="A158">
            <v>8170</v>
          </cell>
          <cell r="B158" t="str">
            <v>STAFF AND WORKERS WELFARE</v>
          </cell>
          <cell r="C158">
            <v>325635</v>
          </cell>
        </row>
        <row r="159">
          <cell r="A159">
            <v>8531</v>
          </cell>
          <cell r="B159" t="str">
            <v>STAFF RECRUITMENT EXPENSES</v>
          </cell>
          <cell r="C159">
            <v>1414</v>
          </cell>
        </row>
        <row r="160">
          <cell r="A160">
            <v>8172</v>
          </cell>
          <cell r="B160" t="str">
            <v>STAFF TRANSPORTATION</v>
          </cell>
          <cell r="C160">
            <v>737041</v>
          </cell>
        </row>
        <row r="161">
          <cell r="A161">
            <v>460</v>
          </cell>
          <cell r="B161" t="str">
            <v>STOCK TRANSFER - STOCK IN TRANSIT</v>
          </cell>
          <cell r="C161">
            <v>473836.79999999999</v>
          </cell>
        </row>
        <row r="162">
          <cell r="A162">
            <v>6269</v>
          </cell>
          <cell r="B162" t="str">
            <v>STOCK TRANSFER(RM PUR )CHAKAN</v>
          </cell>
          <cell r="C162">
            <v>4276414.33</v>
          </cell>
        </row>
        <row r="163">
          <cell r="A163">
            <v>6265</v>
          </cell>
          <cell r="B163" t="str">
            <v>STOCK TRANSFER(RM PUR)BHOSARI</v>
          </cell>
          <cell r="C163">
            <v>5785498.5999999996</v>
          </cell>
        </row>
        <row r="164">
          <cell r="A164">
            <v>2644</v>
          </cell>
          <cell r="B164" t="str">
            <v>SURCHARGE PAYABLE</v>
          </cell>
          <cell r="C164">
            <v>0</v>
          </cell>
          <cell r="D164">
            <v>16806.259999999998</v>
          </cell>
        </row>
        <row r="165">
          <cell r="A165">
            <v>2631</v>
          </cell>
          <cell r="B165" t="str">
            <v>T D S - JOB WORK</v>
          </cell>
          <cell r="C165">
            <v>0</v>
          </cell>
          <cell r="D165">
            <v>26787</v>
          </cell>
        </row>
        <row r="166">
          <cell r="A166">
            <v>2633</v>
          </cell>
          <cell r="B166" t="str">
            <v>T.D.S - PROFESSIONAL</v>
          </cell>
          <cell r="C166">
            <v>0</v>
          </cell>
          <cell r="D166">
            <v>952</v>
          </cell>
        </row>
        <row r="167">
          <cell r="A167">
            <v>8234</v>
          </cell>
          <cell r="B167" t="str">
            <v>TESTING FEES</v>
          </cell>
          <cell r="C167">
            <v>2286</v>
          </cell>
        </row>
        <row r="168">
          <cell r="A168">
            <v>160</v>
          </cell>
          <cell r="B168" t="str">
            <v>TOOLS,JIGS &amp; FIXTURES  (OP.BAL.)</v>
          </cell>
          <cell r="C168">
            <v>470771.37</v>
          </cell>
        </row>
        <row r="169">
          <cell r="A169">
            <v>1160</v>
          </cell>
          <cell r="B169" t="str">
            <v>TOOLS,JIGS &amp; FIXTURES (ADD)</v>
          </cell>
          <cell r="C169">
            <v>32340</v>
          </cell>
        </row>
        <row r="170">
          <cell r="A170">
            <v>8310</v>
          </cell>
          <cell r="B170" t="str">
            <v>TRAVELLING EXPENSES</v>
          </cell>
          <cell r="C170">
            <v>159085</v>
          </cell>
        </row>
        <row r="171">
          <cell r="A171">
            <v>8121</v>
          </cell>
          <cell r="B171" t="str">
            <v>UTILITY ALLOWANCE</v>
          </cell>
          <cell r="C171">
            <v>76408</v>
          </cell>
        </row>
        <row r="172">
          <cell r="A172">
            <v>8245</v>
          </cell>
          <cell r="B172" t="str">
            <v>VEHICLE RUNING &amp; MAINTENECE EXP.</v>
          </cell>
          <cell r="C172">
            <v>95357</v>
          </cell>
        </row>
        <row r="173">
          <cell r="A173">
            <v>190</v>
          </cell>
          <cell r="B173" t="str">
            <v>VEHICLES  (OP.BAL.)</v>
          </cell>
          <cell r="C173">
            <v>295239</v>
          </cell>
        </row>
        <row r="174">
          <cell r="A174">
            <v>7223</v>
          </cell>
          <cell r="B174" t="str">
            <v>WORKERS CONTRACTOR WAGES</v>
          </cell>
          <cell r="C174">
            <v>3007502</v>
          </cell>
        </row>
        <row r="175">
          <cell r="A175">
            <v>7211</v>
          </cell>
          <cell r="B175" t="str">
            <v>WORKERS HRA</v>
          </cell>
          <cell r="C175">
            <v>57162</v>
          </cell>
        </row>
        <row r="176">
          <cell r="A176">
            <v>7216</v>
          </cell>
          <cell r="B176" t="str">
            <v>WORKERS INCENTIVE</v>
          </cell>
          <cell r="C176">
            <v>105495</v>
          </cell>
        </row>
        <row r="177">
          <cell r="A177">
            <v>7250</v>
          </cell>
          <cell r="B177" t="str">
            <v>WORKERS PF - EMPLOYERS CONTRIBUTION</v>
          </cell>
          <cell r="C177">
            <v>19211</v>
          </cell>
        </row>
        <row r="178">
          <cell r="A178">
            <v>7252</v>
          </cell>
          <cell r="B178" t="str">
            <v>WORKERS PF EMP CONTR. EDLI ADMIN</v>
          </cell>
          <cell r="C178">
            <v>52</v>
          </cell>
        </row>
        <row r="179">
          <cell r="A179">
            <v>7251</v>
          </cell>
          <cell r="B179" t="str">
            <v>WORKERS PF EMP CONTRIBUTION PENSION</v>
          </cell>
          <cell r="C179">
            <v>43615</v>
          </cell>
        </row>
        <row r="180">
          <cell r="A180">
            <v>7254</v>
          </cell>
          <cell r="B180" t="str">
            <v>WORKERS PF EMPLOYER CONT ADMN CHARG</v>
          </cell>
          <cell r="C180">
            <v>5759</v>
          </cell>
        </row>
        <row r="181">
          <cell r="A181">
            <v>7253</v>
          </cell>
          <cell r="B181" t="str">
            <v>WORKERS PF EMPLOYER CONTR. EDLI</v>
          </cell>
          <cell r="C181">
            <v>2619</v>
          </cell>
        </row>
        <row r="182">
          <cell r="A182">
            <v>7210</v>
          </cell>
          <cell r="B182" t="str">
            <v>WORKERS WAGES</v>
          </cell>
          <cell r="C182">
            <v>418056</v>
          </cell>
        </row>
      </sheetData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>
        <row r="10">
          <cell r="A10">
            <v>310</v>
          </cell>
        </row>
      </sheetData>
      <sheetData sheetId="181">
        <row r="10">
          <cell r="A10">
            <v>310</v>
          </cell>
        </row>
      </sheetData>
      <sheetData sheetId="182">
        <row r="10">
          <cell r="A10">
            <v>310</v>
          </cell>
        </row>
      </sheetData>
      <sheetData sheetId="183">
        <row r="10">
          <cell r="A10">
            <v>310</v>
          </cell>
        </row>
      </sheetData>
      <sheetData sheetId="184">
        <row r="10">
          <cell r="A10">
            <v>310</v>
          </cell>
        </row>
      </sheetData>
      <sheetData sheetId="185">
        <row r="10">
          <cell r="A10">
            <v>310</v>
          </cell>
        </row>
      </sheetData>
      <sheetData sheetId="186">
        <row r="10">
          <cell r="A10">
            <v>310</v>
          </cell>
        </row>
      </sheetData>
      <sheetData sheetId="187">
        <row r="10">
          <cell r="A10">
            <v>310</v>
          </cell>
        </row>
      </sheetData>
      <sheetData sheetId="188">
        <row r="10">
          <cell r="A10">
            <v>310</v>
          </cell>
        </row>
      </sheetData>
      <sheetData sheetId="189">
        <row r="10">
          <cell r="A10">
            <v>310</v>
          </cell>
        </row>
      </sheetData>
      <sheetData sheetId="190">
        <row r="10">
          <cell r="A10">
            <v>310</v>
          </cell>
        </row>
      </sheetData>
      <sheetData sheetId="191">
        <row r="10">
          <cell r="A10">
            <v>310</v>
          </cell>
        </row>
      </sheetData>
      <sheetData sheetId="192">
        <row r="10">
          <cell r="A10">
            <v>310</v>
          </cell>
        </row>
      </sheetData>
      <sheetData sheetId="193">
        <row r="10">
          <cell r="A10">
            <v>310</v>
          </cell>
        </row>
      </sheetData>
      <sheetData sheetId="194">
        <row r="10">
          <cell r="A10">
            <v>310</v>
          </cell>
        </row>
      </sheetData>
      <sheetData sheetId="195">
        <row r="10">
          <cell r="A10">
            <v>310</v>
          </cell>
        </row>
      </sheetData>
      <sheetData sheetId="196">
        <row r="10">
          <cell r="A10">
            <v>310</v>
          </cell>
        </row>
      </sheetData>
      <sheetData sheetId="197">
        <row r="10">
          <cell r="A10">
            <v>310</v>
          </cell>
        </row>
      </sheetData>
      <sheetData sheetId="198">
        <row r="10">
          <cell r="A10">
            <v>310</v>
          </cell>
        </row>
      </sheetData>
      <sheetData sheetId="199">
        <row r="10">
          <cell r="A10">
            <v>310</v>
          </cell>
        </row>
      </sheetData>
      <sheetData sheetId="200">
        <row r="10">
          <cell r="A10">
            <v>310</v>
          </cell>
        </row>
      </sheetData>
      <sheetData sheetId="201">
        <row r="10">
          <cell r="A10">
            <v>310</v>
          </cell>
        </row>
      </sheetData>
      <sheetData sheetId="202">
        <row r="10">
          <cell r="A10">
            <v>310</v>
          </cell>
        </row>
      </sheetData>
      <sheetData sheetId="203">
        <row r="10">
          <cell r="A10">
            <v>310</v>
          </cell>
        </row>
      </sheetData>
      <sheetData sheetId="204">
        <row r="10">
          <cell r="A10">
            <v>310</v>
          </cell>
        </row>
      </sheetData>
      <sheetData sheetId="205">
        <row r="10">
          <cell r="A10">
            <v>310</v>
          </cell>
        </row>
      </sheetData>
      <sheetData sheetId="206">
        <row r="10">
          <cell r="A10">
            <v>310</v>
          </cell>
        </row>
      </sheetData>
      <sheetData sheetId="207">
        <row r="10">
          <cell r="A10">
            <v>310</v>
          </cell>
        </row>
      </sheetData>
      <sheetData sheetId="208">
        <row r="10">
          <cell r="A10">
            <v>310</v>
          </cell>
        </row>
      </sheetData>
      <sheetData sheetId="209">
        <row r="10">
          <cell r="A10">
            <v>310</v>
          </cell>
        </row>
      </sheetData>
      <sheetData sheetId="210">
        <row r="10">
          <cell r="A10">
            <v>310</v>
          </cell>
        </row>
      </sheetData>
      <sheetData sheetId="211">
        <row r="10">
          <cell r="A10">
            <v>310</v>
          </cell>
        </row>
      </sheetData>
      <sheetData sheetId="212">
        <row r="10">
          <cell r="A10">
            <v>310</v>
          </cell>
        </row>
      </sheetData>
      <sheetData sheetId="213">
        <row r="10">
          <cell r="A10">
            <v>310</v>
          </cell>
        </row>
      </sheetData>
      <sheetData sheetId="214">
        <row r="10">
          <cell r="A10">
            <v>310</v>
          </cell>
        </row>
      </sheetData>
      <sheetData sheetId="215">
        <row r="10">
          <cell r="A10">
            <v>310</v>
          </cell>
        </row>
      </sheetData>
      <sheetData sheetId="216">
        <row r="10">
          <cell r="A10">
            <v>310</v>
          </cell>
        </row>
      </sheetData>
      <sheetData sheetId="217">
        <row r="10">
          <cell r="A10">
            <v>310</v>
          </cell>
        </row>
      </sheetData>
      <sheetData sheetId="218">
        <row r="10">
          <cell r="A10">
            <v>310</v>
          </cell>
        </row>
      </sheetData>
      <sheetData sheetId="219">
        <row r="10">
          <cell r="A10">
            <v>310</v>
          </cell>
        </row>
      </sheetData>
      <sheetData sheetId="220">
        <row r="10">
          <cell r="A10">
            <v>310</v>
          </cell>
        </row>
      </sheetData>
      <sheetData sheetId="221">
        <row r="10">
          <cell r="A10">
            <v>310</v>
          </cell>
        </row>
      </sheetData>
      <sheetData sheetId="222">
        <row r="10">
          <cell r="A10">
            <v>310</v>
          </cell>
        </row>
      </sheetData>
      <sheetData sheetId="223">
        <row r="10">
          <cell r="A10">
            <v>310</v>
          </cell>
        </row>
      </sheetData>
      <sheetData sheetId="224">
        <row r="10">
          <cell r="A10">
            <v>310</v>
          </cell>
        </row>
      </sheetData>
      <sheetData sheetId="225">
        <row r="10">
          <cell r="A10">
            <v>310</v>
          </cell>
        </row>
      </sheetData>
      <sheetData sheetId="226">
        <row r="10">
          <cell r="A10">
            <v>310</v>
          </cell>
        </row>
      </sheetData>
      <sheetData sheetId="227">
        <row r="10">
          <cell r="A10">
            <v>310</v>
          </cell>
        </row>
      </sheetData>
      <sheetData sheetId="228">
        <row r="10">
          <cell r="A10">
            <v>310</v>
          </cell>
        </row>
      </sheetData>
      <sheetData sheetId="229">
        <row r="10">
          <cell r="A10">
            <v>310</v>
          </cell>
        </row>
      </sheetData>
      <sheetData sheetId="230">
        <row r="10">
          <cell r="A10">
            <v>310</v>
          </cell>
        </row>
      </sheetData>
      <sheetData sheetId="231">
        <row r="10">
          <cell r="A10">
            <v>310</v>
          </cell>
        </row>
      </sheetData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>
        <row r="10">
          <cell r="A10">
            <v>310</v>
          </cell>
        </row>
      </sheetData>
      <sheetData sheetId="278"/>
      <sheetData sheetId="279"/>
      <sheetData sheetId="280"/>
      <sheetData sheetId="281"/>
      <sheetData sheetId="282" refreshError="1"/>
      <sheetData sheetId="283"/>
      <sheetData sheetId="284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/>
      <sheetData sheetId="298" refreshError="1"/>
      <sheetData sheetId="299" refreshError="1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</sheetDataSet>
  </externalBook>
</externalLink>
</file>

<file path=xl/externalLinks/externalLink18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2"/>
      <sheetName val="Sheet1"/>
      <sheetName val="Sheet1 (2)"/>
      <sheetName val="98 Indirect &amp; Other EU"/>
      <sheetName val="98 Indirect &amp; Other NA"/>
      <sheetName val="98 Indirect &amp; Other Total"/>
      <sheetName val="Sheet1_(2)"/>
      <sheetName val="98_Indirect_&amp;_Other_EU"/>
      <sheetName val="98_Indirect_&amp;_Other_NA"/>
      <sheetName val="98_Indirect_&amp;_Other_Total"/>
      <sheetName val="Sctt"/>
      <sheetName val="Billed vehicles"/>
      <sheetName val="cal f06"/>
      <sheetName val="645a 9-18 PTO 4.3"/>
      <sheetName val="R&amp;D-Total"/>
      <sheetName val="Backup-Table"/>
      <sheetName val="96수출"/>
      <sheetName val="Sheet1_(2)4"/>
      <sheetName val="98_Indirect_&amp;_Other_EU4"/>
      <sheetName val="98_Indirect_&amp;_Other_NA4"/>
      <sheetName val="98_Indirect_&amp;_Other_Total4"/>
      <sheetName val="Billed_vehicles"/>
      <sheetName val="cal_f06"/>
      <sheetName val="645a_9-18_PTO_4_3"/>
      <sheetName val="Sheet1_(2)1"/>
      <sheetName val="98_Indirect_&amp;_Other_EU1"/>
      <sheetName val="98_Indirect_&amp;_Other_NA1"/>
      <sheetName val="98_Indirect_&amp;_Other_Total1"/>
      <sheetName val="Sheet1_(2)2"/>
      <sheetName val="98_Indirect_&amp;_Other_EU2"/>
      <sheetName val="98_Indirect_&amp;_Other_NA2"/>
      <sheetName val="98_Indirect_&amp;_Other_Total2"/>
      <sheetName val="Sheet1_(2)3"/>
      <sheetName val="98_Indirect_&amp;_Other_EU3"/>
      <sheetName val="98_Indirect_&amp;_Other_NA3"/>
      <sheetName val="98_Indirect_&amp;_Other_Total3"/>
    </sheetNames>
    <sheetDataSet>
      <sheetData sheetId="0" refreshError="1">
        <row r="1">
          <cell r="A1" t="str">
            <v>WTN</v>
          </cell>
          <cell r="B1" t="str">
            <v>Program</v>
          </cell>
          <cell r="C1" t="str">
            <v>Index</v>
          </cell>
          <cell r="D1" t="str">
            <v>Heads</v>
          </cell>
        </row>
        <row r="2">
          <cell r="A2" t="str">
            <v>B1000</v>
          </cell>
          <cell r="B2" t="str">
            <v>2002 B153 BASE PROGRAM</v>
          </cell>
          <cell r="C2">
            <v>1</v>
          </cell>
          <cell r="D2">
            <v>187.71</v>
          </cell>
        </row>
        <row r="3">
          <cell r="A3" t="str">
            <v>B1100</v>
          </cell>
          <cell r="B3" t="str">
            <v>2001 1/2 KA FRESHENING (B200)</v>
          </cell>
          <cell r="D3">
            <v>0</v>
          </cell>
        </row>
        <row r="4">
          <cell r="A4" t="str">
            <v>B1200</v>
          </cell>
          <cell r="B4" t="str">
            <v>2005 1/2 B210b BASE PROGRAM</v>
          </cell>
          <cell r="D4">
            <v>0</v>
          </cell>
        </row>
        <row r="5">
          <cell r="A5" t="str">
            <v>B3000</v>
          </cell>
          <cell r="B5" t="str">
            <v>2002 B 153 STAGE IV INSTALLATION (1.4 SIGMA, LYNX)</v>
          </cell>
          <cell r="D5">
            <v>16</v>
          </cell>
        </row>
        <row r="6">
          <cell r="A6" t="str">
            <v>B3200</v>
          </cell>
          <cell r="B6" t="str">
            <v>2001 1/2 B 200 STAGE IV INSTALLATION</v>
          </cell>
          <cell r="D6">
            <v>1</v>
          </cell>
        </row>
        <row r="7">
          <cell r="A7" t="str">
            <v>B3300</v>
          </cell>
          <cell r="B7" t="str">
            <v>2002 1/2 B  200 CUB I3 INSTALLATION</v>
          </cell>
          <cell r="D7">
            <v>0</v>
          </cell>
        </row>
        <row r="8">
          <cell r="A8" t="str">
            <v>B3400</v>
          </cell>
          <cell r="B8" t="str">
            <v>2004 B 210a BASE PROGRAM</v>
          </cell>
          <cell r="D8">
            <v>0</v>
          </cell>
        </row>
        <row r="9">
          <cell r="A9" t="str">
            <v>B2700</v>
          </cell>
          <cell r="B9" t="str">
            <v>2000 C195 BASE PROGRAM</v>
          </cell>
          <cell r="C9">
            <v>1</v>
          </cell>
          <cell r="D9">
            <v>29.75</v>
          </cell>
        </row>
        <row r="10">
          <cell r="A10" t="str">
            <v>B2749</v>
          </cell>
          <cell r="B10" t="str">
            <v>2000 1/4 C195 CHINA</v>
          </cell>
          <cell r="D10">
            <v>5.75</v>
          </cell>
        </row>
        <row r="11">
          <cell r="A11" t="str">
            <v>B2800</v>
          </cell>
          <cell r="B11" t="str">
            <v>2000 1/4 C 195 INC. 1.0/1.6 SOHC INSTALLATION</v>
          </cell>
          <cell r="D11">
            <v>5</v>
          </cell>
        </row>
        <row r="12">
          <cell r="A12" t="str">
            <v>B2900</v>
          </cell>
          <cell r="B12" t="str">
            <v>2002 C 195 1.2 SOHC INSTALLATION</v>
          </cell>
          <cell r="D12">
            <v>3</v>
          </cell>
        </row>
        <row r="13">
          <cell r="A13" t="str">
            <v>B27D5</v>
          </cell>
          <cell r="B13" t="str">
            <v>2001 C 195 SIGMA 1.6 INSTALLATION</v>
          </cell>
          <cell r="D13">
            <v>4</v>
          </cell>
        </row>
        <row r="14">
          <cell r="A14" t="str">
            <v>B0125</v>
          </cell>
          <cell r="B14" t="str">
            <v>C &amp; PM B CAR</v>
          </cell>
          <cell r="D14">
            <v>49.95</v>
          </cell>
        </row>
        <row r="15">
          <cell r="A15" t="str">
            <v>B0525</v>
          </cell>
          <cell r="B15" t="str">
            <v>BE146 C&amp;PM</v>
          </cell>
          <cell r="D15">
            <v>21</v>
          </cell>
        </row>
        <row r="16">
          <cell r="A16" t="str">
            <v>B0625</v>
          </cell>
          <cell r="B16" t="str">
            <v>SE 161 C&amp;PM</v>
          </cell>
          <cell r="D16">
            <v>4.0999999999999996</v>
          </cell>
        </row>
        <row r="17">
          <cell r="A17" t="str">
            <v>B1700</v>
          </cell>
          <cell r="B17" t="str">
            <v>1999 1/2 BE91 FRESHENING PROGRAM</v>
          </cell>
          <cell r="C17">
            <v>1</v>
          </cell>
          <cell r="D17">
            <v>29.52</v>
          </cell>
        </row>
        <row r="18">
          <cell r="A18" t="str">
            <v>B0128</v>
          </cell>
          <cell r="B18" t="str">
            <v>SVPs B-CAR</v>
          </cell>
          <cell r="D18">
            <v>0.2</v>
          </cell>
        </row>
        <row r="19">
          <cell r="A19" t="str">
            <v>B4000</v>
          </cell>
          <cell r="B19" t="str">
            <v>'1999/2000 BE91/PVW STAGE III INSTALLATION</v>
          </cell>
          <cell r="D19">
            <v>16.27</v>
          </cell>
        </row>
        <row r="20">
          <cell r="A20" t="str">
            <v>B01C5</v>
          </cell>
          <cell r="B20" t="str">
            <v>BE91  SECURITY IMPROVEMENTS</v>
          </cell>
          <cell r="D20">
            <v>0.01</v>
          </cell>
        </row>
        <row r="21">
          <cell r="A21" t="str">
            <v>B01CY</v>
          </cell>
          <cell r="B21" t="str">
            <v>BE91  SIDE AIRBAGS</v>
          </cell>
          <cell r="D21">
            <v>0.5</v>
          </cell>
        </row>
        <row r="22">
          <cell r="A22" t="str">
            <v>B01DY</v>
          </cell>
          <cell r="B22" t="str">
            <v>BE91  3 POINT REAR SEAT BELT</v>
          </cell>
          <cell r="D22">
            <v>0</v>
          </cell>
        </row>
        <row r="23">
          <cell r="A23" t="str">
            <v>B01EA</v>
          </cell>
          <cell r="B23" t="str">
            <v>BE91   CHMSL</v>
          </cell>
          <cell r="D23">
            <v>0</v>
          </cell>
        </row>
        <row r="24">
          <cell r="A24" t="str">
            <v>B01EM</v>
          </cell>
          <cell r="B24" t="str">
            <v>TASE TRIP CO-ORDINATION</v>
          </cell>
          <cell r="D24">
            <v>1.8</v>
          </cell>
        </row>
        <row r="25">
          <cell r="A25" t="str">
            <v>B1800</v>
          </cell>
          <cell r="B25" t="str">
            <v>2001 BE 91 1.25 SIGMA STAGE IV INSTALLATION</v>
          </cell>
          <cell r="D25">
            <v>1.2</v>
          </cell>
        </row>
        <row r="26">
          <cell r="A26" t="str">
            <v>B1900</v>
          </cell>
          <cell r="B26" t="str">
            <v>1999 1/2 BE 91 HCS STAGE IV INSTALL.</v>
          </cell>
          <cell r="D26">
            <v>8.4</v>
          </cell>
        </row>
        <row r="27">
          <cell r="A27" t="str">
            <v>B2200</v>
          </cell>
          <cell r="B27" t="str">
            <v>1999 1/2 BE 91 1.0/1.6 SOHC INSTALLATION</v>
          </cell>
          <cell r="D27">
            <v>7.2</v>
          </cell>
        </row>
        <row r="28">
          <cell r="A28" t="str">
            <v>B3500</v>
          </cell>
          <cell r="B28" t="str">
            <v>1999 1/2 BE 91 1.25/1.4 SIGMA VALUE INSTALLATION</v>
          </cell>
          <cell r="D28">
            <v>8.6999999999999993</v>
          </cell>
        </row>
        <row r="29">
          <cell r="A29" t="str">
            <v>B4100</v>
          </cell>
          <cell r="B29" t="str">
            <v>'1999 BE146 STAGE III INSTALLATION</v>
          </cell>
          <cell r="D29">
            <v>3.14</v>
          </cell>
        </row>
        <row r="30">
          <cell r="A30" t="str">
            <v>B05C5</v>
          </cell>
          <cell r="B30" t="str">
            <v>BE146 SECURITY IMPROVEMENTS</v>
          </cell>
          <cell r="D30">
            <v>0</v>
          </cell>
        </row>
        <row r="31">
          <cell r="A31" t="str">
            <v>B05C5</v>
          </cell>
          <cell r="B31" t="str">
            <v>BE146 ANTI THEFT REGULATIONS</v>
          </cell>
          <cell r="D31">
            <v>0</v>
          </cell>
        </row>
        <row r="32">
          <cell r="A32" t="str">
            <v>B05CY</v>
          </cell>
          <cell r="B32" t="str">
            <v>BE146 SIDE AIRBAG</v>
          </cell>
          <cell r="D32">
            <v>1.8</v>
          </cell>
        </row>
        <row r="33">
          <cell r="A33" t="str">
            <v>B05EA</v>
          </cell>
          <cell r="B33" t="str">
            <v>BE146 CHMSL</v>
          </cell>
          <cell r="D33">
            <v>0.05</v>
          </cell>
        </row>
        <row r="34">
          <cell r="A34" t="str">
            <v>B2000</v>
          </cell>
          <cell r="B34" t="str">
            <v>1999 1/2 BE 146 1.25 SIGMA LEAN BURN INSTALLATION</v>
          </cell>
          <cell r="D34">
            <v>0</v>
          </cell>
        </row>
        <row r="35">
          <cell r="A35" t="str">
            <v>B2400</v>
          </cell>
          <cell r="B35" t="str">
            <v>1999 1/2 BE 146 1.0/1,6 SOHC INSTALLATION</v>
          </cell>
          <cell r="D35">
            <v>4.2</v>
          </cell>
        </row>
        <row r="36">
          <cell r="A36" t="str">
            <v>B2500</v>
          </cell>
          <cell r="B36" t="str">
            <v>1999 1/2 BE146 HCS STAGE IV INSTALL.</v>
          </cell>
          <cell r="D36">
            <v>8.6999999999999993</v>
          </cell>
        </row>
        <row r="37">
          <cell r="A37" t="str">
            <v>B2600</v>
          </cell>
          <cell r="B37" t="str">
            <v>2000 1/2 BE 146 SIGMA I3 DI + F5M INSTALLATION</v>
          </cell>
          <cell r="D37">
            <v>10</v>
          </cell>
        </row>
        <row r="38">
          <cell r="A38" t="str">
            <v>B16D8</v>
          </cell>
          <cell r="B38" t="str">
            <v>1999 1/2 BE 146 1.6 SIGMA INSTALLATION</v>
          </cell>
          <cell r="D38">
            <v>3</v>
          </cell>
        </row>
        <row r="39">
          <cell r="A39" t="str">
            <v>B0600</v>
          </cell>
          <cell r="B39" t="str">
            <v>1997 1/2 SE161</v>
          </cell>
          <cell r="C39">
            <v>1</v>
          </cell>
          <cell r="D39">
            <v>0</v>
          </cell>
        </row>
        <row r="40">
          <cell r="A40" t="str">
            <v>B06ED</v>
          </cell>
          <cell r="B40" t="str">
            <v xml:space="preserve"> 1998 SE 161 1.4 SIGMA INSTALLATION</v>
          </cell>
          <cell r="D40">
            <v>0</v>
          </cell>
        </row>
        <row r="41">
          <cell r="A41" t="str">
            <v>XNDC1</v>
          </cell>
          <cell r="B41" t="str">
            <v>2002 1/2 LYNX UPGRADE 3 CYL CUB</v>
          </cell>
          <cell r="D41">
            <v>0</v>
          </cell>
        </row>
        <row r="42">
          <cell r="A42" t="str">
            <v>B1400</v>
          </cell>
          <cell r="B42" t="str">
            <v>1998 BE 91 COURIER (PVW 175) (EUROPA)</v>
          </cell>
          <cell r="D42">
            <v>0</v>
          </cell>
        </row>
        <row r="43">
          <cell r="A43" t="str">
            <v>B0120</v>
          </cell>
          <cell r="B43" t="str">
            <v>BE 91 SOUTH AFRICA</v>
          </cell>
          <cell r="D43">
            <v>1.05</v>
          </cell>
        </row>
        <row r="44">
          <cell r="A44" t="str">
            <v>B0156</v>
          </cell>
          <cell r="B44" t="str">
            <v>1998 1/4 BE 91 VENEZUELA/COLUMBIA</v>
          </cell>
          <cell r="D44">
            <v>0</v>
          </cell>
        </row>
        <row r="45">
          <cell r="A45" t="str">
            <v>B01B5</v>
          </cell>
          <cell r="B45" t="str">
            <v>B-CAR EXPORT OPS</v>
          </cell>
          <cell r="D45">
            <v>0.7</v>
          </cell>
        </row>
        <row r="46">
          <cell r="A46" t="str">
            <v>B0548</v>
          </cell>
          <cell r="B46" t="str">
            <v>BE 146 FOR BRAZIL (1997 1/2 MY)</v>
          </cell>
          <cell r="D46">
            <v>0</v>
          </cell>
        </row>
        <row r="47">
          <cell r="A47" t="str">
            <v>B0567</v>
          </cell>
          <cell r="B47" t="str">
            <v>1999 1/2 BE146 FOR JAPAN</v>
          </cell>
          <cell r="D47">
            <v>3.7</v>
          </cell>
        </row>
        <row r="48">
          <cell r="A48" t="str">
            <v>B05XT</v>
          </cell>
          <cell r="B48" t="str">
            <v>CTX ON JAPAN BE146 (1997) CARRY BACK</v>
          </cell>
          <cell r="D48">
            <v>8.1</v>
          </cell>
        </row>
        <row r="49">
          <cell r="A49" t="str">
            <v>B1448</v>
          </cell>
          <cell r="B49" t="str">
            <v>1998 BE 91 COURIER (PVW 175) (BRAZIL)</v>
          </cell>
          <cell r="D49">
            <v>0</v>
          </cell>
        </row>
        <row r="50">
          <cell r="A50" t="str">
            <v>B2300</v>
          </cell>
          <cell r="B50" t="str">
            <v>1999 1/2 PVW 175 1.6 SOHC INSTALLATION</v>
          </cell>
          <cell r="D50">
            <v>2.2000000000000002</v>
          </cell>
        </row>
        <row r="51">
          <cell r="A51" t="str">
            <v>B2725</v>
          </cell>
          <cell r="B51" t="str">
            <v>2000 C 195 C&amp;PM/PVT</v>
          </cell>
          <cell r="D51">
            <v>0</v>
          </cell>
        </row>
        <row r="52">
          <cell r="A52" t="str">
            <v>B0169</v>
          </cell>
          <cell r="B52" t="str">
            <v>B-CAR EMERGING MKTS C &amp; PM</v>
          </cell>
          <cell r="D52">
            <v>2.5</v>
          </cell>
        </row>
        <row r="53">
          <cell r="A53" t="str">
            <v>B1425</v>
          </cell>
          <cell r="B53" t="str">
            <v>1999 PVW 175 C&amp;PM/PVT</v>
          </cell>
          <cell r="D53">
            <v>3</v>
          </cell>
        </row>
        <row r="54">
          <cell r="A54" t="str">
            <v>BCAS9</v>
          </cell>
          <cell r="B54" t="str">
            <v>OVERTIME TASK</v>
          </cell>
          <cell r="D54">
            <v>0</v>
          </cell>
        </row>
        <row r="55">
          <cell r="A55" t="str">
            <v>C1900</v>
          </cell>
          <cell r="B55" t="str">
            <v>1999/1999 1/2 CW 170</v>
          </cell>
          <cell r="C55">
            <v>1</v>
          </cell>
          <cell r="D55">
            <v>164.6</v>
          </cell>
        </row>
        <row r="56">
          <cell r="A56" t="str">
            <v>C1937</v>
          </cell>
          <cell r="B56" t="str">
            <v>2000 CW170 1.3 HCS</v>
          </cell>
          <cell r="D56">
            <v>0</v>
          </cell>
        </row>
        <row r="57">
          <cell r="A57" t="str">
            <v>C4000</v>
          </cell>
          <cell r="B57" t="str">
            <v>1999/2000 CW 170 STAGE III INSTALLATION</v>
          </cell>
          <cell r="D57">
            <v>28.32</v>
          </cell>
        </row>
        <row r="58">
          <cell r="A58" t="str">
            <v>C19B5</v>
          </cell>
          <cell r="B58" t="str">
            <v>C170 FOR GCC</v>
          </cell>
          <cell r="D58">
            <v>0.4</v>
          </cell>
        </row>
        <row r="59">
          <cell r="A59" t="str">
            <v>C19D5</v>
          </cell>
          <cell r="B59" t="str">
            <v>CW170 WAGON</v>
          </cell>
          <cell r="D59">
            <v>7.5</v>
          </cell>
        </row>
        <row r="60">
          <cell r="A60" t="str">
            <v>C2000</v>
          </cell>
          <cell r="B60" t="str">
            <v>1999 1/2 C170 STAGE IV EMISSIONS</v>
          </cell>
          <cell r="D60">
            <v>1.5</v>
          </cell>
        </row>
        <row r="61">
          <cell r="A61" t="str">
            <v>C3400</v>
          </cell>
          <cell r="B61" t="str">
            <v>1999 1/2 C 170 SIGMA 1.6 DI PILOT INSTALLATION</v>
          </cell>
          <cell r="D61">
            <v>0</v>
          </cell>
        </row>
        <row r="62">
          <cell r="A62" t="str">
            <v>C3500</v>
          </cell>
          <cell r="B62" t="str">
            <v>2000 C 170 1.6 SIGMA STAGE IV INSTALLATION</v>
          </cell>
          <cell r="D62">
            <v>6.8</v>
          </cell>
        </row>
        <row r="63">
          <cell r="A63" t="str">
            <v>C3600</v>
          </cell>
          <cell r="B63" t="str">
            <v>2001 C 170 STAGE IV INST. (1.4 SIGMA, 1.8 ZETEC, LYNX)</v>
          </cell>
          <cell r="D63">
            <v>4</v>
          </cell>
        </row>
        <row r="64">
          <cell r="A64" t="str">
            <v>C2400</v>
          </cell>
          <cell r="B64" t="str">
            <v>2003 1/2 CW170 REPLACEMENT</v>
          </cell>
          <cell r="C64">
            <v>0</v>
          </cell>
          <cell r="D64">
            <v>8.5</v>
          </cell>
        </row>
        <row r="65">
          <cell r="A65" t="str">
            <v>C2700</v>
          </cell>
          <cell r="B65" t="str">
            <v>2001 MULTI ACTIVITY VEHICLE (C212)</v>
          </cell>
          <cell r="C65">
            <v>1</v>
          </cell>
          <cell r="D65">
            <v>155.69999999999999</v>
          </cell>
        </row>
        <row r="66">
          <cell r="A66" t="str">
            <v>C2900</v>
          </cell>
          <cell r="B66" t="str">
            <v>2004 C 212 FRESHENING</v>
          </cell>
          <cell r="D66">
            <v>0</v>
          </cell>
        </row>
        <row r="67">
          <cell r="A67" t="str">
            <v>C0025</v>
          </cell>
          <cell r="B67" t="str">
            <v>C &amp; PM C CAR</v>
          </cell>
          <cell r="D67">
            <v>41.25</v>
          </cell>
        </row>
        <row r="68">
          <cell r="A68" t="str">
            <v>C0025</v>
          </cell>
          <cell r="B68" t="str">
            <v>1997 1/2 ESCORT IMPROVED A/C</v>
          </cell>
          <cell r="D68">
            <v>0</v>
          </cell>
        </row>
        <row r="69">
          <cell r="A69" t="str">
            <v>C0025</v>
          </cell>
          <cell r="B69" t="str">
            <v>1997 CE14 REMOTE LOCKING</v>
          </cell>
          <cell r="D69">
            <v>0</v>
          </cell>
        </row>
        <row r="70">
          <cell r="A70" t="str">
            <v>C0025</v>
          </cell>
          <cell r="B70" t="str">
            <v>1997 CE14 HEADLAMP LEVELLING</v>
          </cell>
          <cell r="D70">
            <v>0</v>
          </cell>
        </row>
        <row r="71">
          <cell r="A71" t="str">
            <v>C0025</v>
          </cell>
          <cell r="B71" t="str">
            <v>1997 CE14 WVTA</v>
          </cell>
          <cell r="D71">
            <v>0</v>
          </cell>
        </row>
        <row r="72">
          <cell r="A72" t="str">
            <v>C0025</v>
          </cell>
          <cell r="B72" t="str">
            <v>1997 CE14 PERFORMANCE BUMPER</v>
          </cell>
          <cell r="D72">
            <v>0</v>
          </cell>
        </row>
        <row r="73">
          <cell r="A73" t="str">
            <v>C1925</v>
          </cell>
          <cell r="B73" t="str">
            <v>2000 C 170 C&amp;PM/PVT</v>
          </cell>
          <cell r="D73">
            <v>0</v>
          </cell>
        </row>
        <row r="74">
          <cell r="A74" t="str">
            <v>C2325</v>
          </cell>
          <cell r="B74" t="str">
            <v>2002 CD 213 C&amp;PM/PVT</v>
          </cell>
          <cell r="D74">
            <v>0</v>
          </cell>
        </row>
        <row r="75">
          <cell r="A75" t="str">
            <v>C2725</v>
          </cell>
          <cell r="B75" t="str">
            <v>2002 C 212 C&amp;PM/PVT</v>
          </cell>
          <cell r="D75">
            <v>0</v>
          </cell>
        </row>
        <row r="76">
          <cell r="A76" t="str">
            <v>C3325</v>
          </cell>
          <cell r="B76" t="str">
            <v>2000 C 206 C&amp;PM/PVT</v>
          </cell>
          <cell r="D76">
            <v>0</v>
          </cell>
        </row>
        <row r="77">
          <cell r="A77" t="str">
            <v>C1725</v>
          </cell>
          <cell r="B77" t="str">
            <v>CT120 C&amp;PM</v>
          </cell>
          <cell r="D77">
            <v>27.4</v>
          </cell>
        </row>
        <row r="78">
          <cell r="A78" t="str">
            <v>C1725</v>
          </cell>
          <cell r="B78" t="str">
            <v>CT 120 COST REDUCTION</v>
          </cell>
          <cell r="D78">
            <v>5</v>
          </cell>
        </row>
        <row r="79">
          <cell r="A79" t="str">
            <v>C0028</v>
          </cell>
          <cell r="B79" t="str">
            <v>SVPs</v>
          </cell>
          <cell r="D79">
            <v>0.2</v>
          </cell>
        </row>
        <row r="80">
          <cell r="A80" t="str">
            <v>C3900</v>
          </cell>
          <cell r="B80" t="str">
            <v>1998 CE 14 1.6 ZETEC STAGE III INSTALLATION</v>
          </cell>
          <cell r="D80">
            <v>0.2</v>
          </cell>
        </row>
        <row r="81">
          <cell r="A81" t="str">
            <v>C0046</v>
          </cell>
          <cell r="B81" t="str">
            <v>1.8 90 PS TCI DIESEL IN CURRENT ESCORT</v>
          </cell>
          <cell r="D81">
            <v>0</v>
          </cell>
        </row>
        <row r="82">
          <cell r="A82" t="str">
            <v>C19CT</v>
          </cell>
          <cell r="B82" t="str">
            <v>2001 C 170 ULEV</v>
          </cell>
          <cell r="D82">
            <v>0</v>
          </cell>
        </row>
        <row r="83">
          <cell r="A83" t="str">
            <v>C1700</v>
          </cell>
          <cell r="B83" t="str">
            <v>1998 CT120 COUPE (ESC/TRACER COUPE)</v>
          </cell>
          <cell r="C83">
            <v>1</v>
          </cell>
          <cell r="D83">
            <v>5.6</v>
          </cell>
        </row>
        <row r="84">
          <cell r="A84" t="str">
            <v>C1709</v>
          </cell>
          <cell r="B84" t="str">
            <v>1997 1/2 ZETEC E INST IN CT120</v>
          </cell>
          <cell r="D84">
            <v>0</v>
          </cell>
        </row>
        <row r="85">
          <cell r="A85" t="str">
            <v>C30PD</v>
          </cell>
          <cell r="B85" t="str">
            <v>1999 CT 120 2.0L ZETEC EMISSIONS</v>
          </cell>
          <cell r="D85">
            <v>0.6</v>
          </cell>
        </row>
        <row r="86">
          <cell r="A86" t="str">
            <v>C31PD</v>
          </cell>
          <cell r="B86" t="str">
            <v>2000 CT 120 CATALYST</v>
          </cell>
          <cell r="D86">
            <v>0.5</v>
          </cell>
        </row>
        <row r="87">
          <cell r="A87" t="str">
            <v>TBE</v>
          </cell>
          <cell r="B87" t="str">
            <v>1999 1/2 ZETEC IN CT 120</v>
          </cell>
          <cell r="D87">
            <v>13.1</v>
          </cell>
        </row>
        <row r="88">
          <cell r="A88" t="str">
            <v>C2300</v>
          </cell>
          <cell r="B88" t="str">
            <v>2001 CD 213 (MAZDA)</v>
          </cell>
          <cell r="D88">
            <v>0</v>
          </cell>
        </row>
        <row r="89">
          <cell r="A89" t="str">
            <v>C3700</v>
          </cell>
          <cell r="B89" t="str">
            <v>2003 CD 213 (MAZDA) FRESHENING</v>
          </cell>
          <cell r="D89">
            <v>0</v>
          </cell>
        </row>
        <row r="90">
          <cell r="A90" t="str">
            <v>C0048</v>
          </cell>
          <cell r="B90" t="str">
            <v>1998 1/2 CE14 FAB</v>
          </cell>
          <cell r="D90">
            <v>0</v>
          </cell>
        </row>
        <row r="91">
          <cell r="A91" t="str">
            <v>C0049</v>
          </cell>
          <cell r="B91" t="str">
            <v>1998 CE14 CHINA</v>
          </cell>
          <cell r="D91">
            <v>1</v>
          </cell>
        </row>
        <row r="92">
          <cell r="A92" t="str">
            <v>C0050</v>
          </cell>
          <cell r="B92" t="str">
            <v>1997 CE14 INDIA</v>
          </cell>
          <cell r="D92">
            <v>0.5</v>
          </cell>
        </row>
        <row r="93">
          <cell r="A93" t="str">
            <v>C0066</v>
          </cell>
          <cell r="B93" t="str">
            <v>1998 CE14 BELARUS</v>
          </cell>
          <cell r="D93">
            <v>0.72</v>
          </cell>
        </row>
        <row r="94">
          <cell r="A94" t="str">
            <v>C00B5</v>
          </cell>
          <cell r="B94" t="str">
            <v>C-CAR EXPORT OPS</v>
          </cell>
          <cell r="D94">
            <v>0.2</v>
          </cell>
        </row>
        <row r="95">
          <cell r="A95" t="str">
            <v>C1956</v>
          </cell>
          <cell r="B95" t="str">
            <v>2000 CW170 VENEZUELA/COLUMBIA</v>
          </cell>
          <cell r="D95">
            <v>2.95</v>
          </cell>
        </row>
        <row r="96">
          <cell r="A96" t="str">
            <v>C1958</v>
          </cell>
          <cell r="B96" t="str">
            <v>2000 CW 170 TURKEY</v>
          </cell>
          <cell r="D96">
            <v>3.66</v>
          </cell>
        </row>
        <row r="97">
          <cell r="A97" t="str">
            <v>TBE13</v>
          </cell>
          <cell r="B97" t="str">
            <v>2000 C 170 GROWTH</v>
          </cell>
          <cell r="D97">
            <v>14.4</v>
          </cell>
        </row>
        <row r="98">
          <cell r="A98" t="str">
            <v>C1725</v>
          </cell>
          <cell r="B98" t="str">
            <v>CT 120 JAPAN ON SITE</v>
          </cell>
          <cell r="D98">
            <v>1.1000000000000001</v>
          </cell>
        </row>
        <row r="99">
          <cell r="A99" t="str">
            <v>C3300</v>
          </cell>
          <cell r="B99" t="str">
            <v>1999 C 206 (MAZDA)</v>
          </cell>
          <cell r="D99">
            <v>0</v>
          </cell>
        </row>
        <row r="100">
          <cell r="A100" t="str">
            <v>CCAS9</v>
          </cell>
          <cell r="B100" t="str">
            <v>OVERTIME TASK</v>
          </cell>
          <cell r="D100">
            <v>0</v>
          </cell>
        </row>
        <row r="101">
          <cell r="A101" t="str">
            <v>D1400</v>
          </cell>
          <cell r="B101" t="str">
            <v>1998 1/2 CDW COUPE (SW 164)</v>
          </cell>
          <cell r="C101">
            <v>1</v>
          </cell>
          <cell r="D101">
            <v>0</v>
          </cell>
        </row>
        <row r="102">
          <cell r="A102" t="str">
            <v>D14CY</v>
          </cell>
          <cell r="B102" t="str">
            <v>SW164 SIDE AIRBAGS  (SW 164/I/5)</v>
          </cell>
          <cell r="D102">
            <v>0</v>
          </cell>
        </row>
        <row r="103">
          <cell r="A103" t="str">
            <v>D3500</v>
          </cell>
          <cell r="B103" t="str">
            <v>2001 1/2SW164 STAGE IV INST.</v>
          </cell>
          <cell r="D103">
            <v>6</v>
          </cell>
        </row>
        <row r="104">
          <cell r="A104" t="str">
            <v>D3000</v>
          </cell>
          <cell r="B104" t="str">
            <v>2001 1/2 SW164 FRESHENING</v>
          </cell>
          <cell r="D104">
            <v>57.46</v>
          </cell>
        </row>
        <row r="105">
          <cell r="A105" t="str">
            <v>D0700</v>
          </cell>
          <cell r="B105" t="str">
            <v>1997/1997 1/4 CDW 162</v>
          </cell>
          <cell r="D105">
            <v>0</v>
          </cell>
        </row>
        <row r="106">
          <cell r="A106" t="str">
            <v>D07CY</v>
          </cell>
          <cell r="B106" t="str">
            <v>CDW162 SIDE IMPACT AIRBAGS</v>
          </cell>
          <cell r="D106">
            <v>0</v>
          </cell>
        </row>
        <row r="107">
          <cell r="A107" t="str">
            <v>D0715</v>
          </cell>
          <cell r="B107" t="str">
            <v>1997/1998 1/2 ZETEC UPGRADE</v>
          </cell>
          <cell r="D107">
            <v>2.1</v>
          </cell>
        </row>
        <row r="108">
          <cell r="A108" t="str">
            <v>D0718</v>
          </cell>
          <cell r="B108" t="str">
            <v>1999 1/2 /2000 2.0/2.4 PUMA DIESEL</v>
          </cell>
          <cell r="D108">
            <v>26</v>
          </cell>
        </row>
        <row r="109">
          <cell r="A109" t="str">
            <v>D4000</v>
          </cell>
          <cell r="B109" t="str">
            <v>1999 1/2 /2000 'CD162 STAGE III INSTALLATION</v>
          </cell>
          <cell r="D109">
            <v>14.3</v>
          </cell>
        </row>
        <row r="110">
          <cell r="A110" t="str">
            <v>D0800</v>
          </cell>
          <cell r="B110" t="str">
            <v>CD162 STAGE IV INST. (1.8 ZETEC)</v>
          </cell>
          <cell r="D110">
            <v>5.6</v>
          </cell>
        </row>
        <row r="111">
          <cell r="A111" t="str">
            <v>D19CT</v>
          </cell>
          <cell r="B111" t="str">
            <v>99/99 1/2 CDW162 LEV EMISSIONS</v>
          </cell>
          <cell r="D111">
            <v>23</v>
          </cell>
        </row>
        <row r="112">
          <cell r="A112" t="str">
            <v>D2100</v>
          </cell>
          <cell r="B112" t="str">
            <v>2001 CD 132 STAGE IV INST. (NEW I4 , PUMA, V6)</v>
          </cell>
          <cell r="D112">
            <v>12.6</v>
          </cell>
        </row>
        <row r="113">
          <cell r="A113" t="str">
            <v>D2200</v>
          </cell>
          <cell r="B113" t="str">
            <v>2001 CD132 BASE PROGRAM</v>
          </cell>
          <cell r="C113">
            <v>1</v>
          </cell>
          <cell r="D113">
            <v>224.2</v>
          </cell>
        </row>
        <row r="114">
          <cell r="A114" t="str">
            <v>D3100</v>
          </cell>
          <cell r="B114" t="str">
            <v>2005 CD 208</v>
          </cell>
          <cell r="D114">
            <v>0</v>
          </cell>
        </row>
        <row r="115">
          <cell r="A115" t="str">
            <v>D3800</v>
          </cell>
          <cell r="B115" t="str">
            <v>2001 CD 132 1.8 DI INSTALLATION</v>
          </cell>
          <cell r="D115">
            <v>0</v>
          </cell>
        </row>
        <row r="116">
          <cell r="A116" t="str">
            <v>D2300</v>
          </cell>
          <cell r="B116" t="str">
            <v>2002 CD132 STRETCH</v>
          </cell>
          <cell r="C116">
            <v>1</v>
          </cell>
          <cell r="D116">
            <v>186.2</v>
          </cell>
        </row>
        <row r="117">
          <cell r="A117" t="str">
            <v>D3200</v>
          </cell>
          <cell r="B117" t="str">
            <v>2005 1/2 CD 208S</v>
          </cell>
          <cell r="D117">
            <v>0</v>
          </cell>
        </row>
        <row r="118">
          <cell r="A118" t="str">
            <v>D3600</v>
          </cell>
          <cell r="B118" t="str">
            <v>CD1232S 4DOOR/WAGON INC.WIDTH</v>
          </cell>
          <cell r="C118">
            <v>1</v>
          </cell>
          <cell r="D118">
            <v>2.1</v>
          </cell>
        </row>
        <row r="119">
          <cell r="A119" t="str">
            <v>D3900</v>
          </cell>
          <cell r="B119" t="str">
            <v>2003 3/4 CD WS MIDSHAFT I5 INST.</v>
          </cell>
          <cell r="D119">
            <v>0</v>
          </cell>
        </row>
        <row r="120">
          <cell r="A120" t="str">
            <v>D0025</v>
          </cell>
          <cell r="B120" t="str">
            <v>C &amp; PM CD CAR</v>
          </cell>
          <cell r="D120">
            <v>22.1</v>
          </cell>
        </row>
        <row r="121">
          <cell r="A121" t="str">
            <v>D0725</v>
          </cell>
          <cell r="B121" t="str">
            <v>1998 CD 162 C&amp;PM/PVT</v>
          </cell>
          <cell r="D121">
            <v>44.8</v>
          </cell>
        </row>
        <row r="122">
          <cell r="A122" t="str">
            <v>D1425</v>
          </cell>
          <cell r="B122" t="str">
            <v>1999 SW 164 C&amp;PM/PVT</v>
          </cell>
          <cell r="D122">
            <v>14.2</v>
          </cell>
        </row>
        <row r="123">
          <cell r="A123" t="str">
            <v>D2225</v>
          </cell>
          <cell r="B123" t="str">
            <v>2002 CD 132 C&amp;PM/PVT</v>
          </cell>
          <cell r="D123">
            <v>0</v>
          </cell>
        </row>
        <row r="124">
          <cell r="A124" t="str">
            <v>D2625</v>
          </cell>
          <cell r="B124" t="str">
            <v>1998 VX 62/VX 191 C&amp;PM/PVT</v>
          </cell>
          <cell r="D124">
            <v>3.2</v>
          </cell>
        </row>
        <row r="125">
          <cell r="A125" t="str">
            <v>D0028</v>
          </cell>
          <cell r="B125" t="str">
            <v>SVPs CD-CAR</v>
          </cell>
          <cell r="D125">
            <v>0.3</v>
          </cell>
        </row>
        <row r="126">
          <cell r="A126" t="str">
            <v>D00V1</v>
          </cell>
          <cell r="B126" t="str">
            <v>CDW162 VALUE IMPROVEMENT PROGRAM</v>
          </cell>
          <cell r="D126">
            <v>3.5</v>
          </cell>
        </row>
        <row r="127">
          <cell r="A127" t="str">
            <v>D00V2</v>
          </cell>
          <cell r="B127" t="str">
            <v>CDW162 ABS/TSC/PATS/CFT</v>
          </cell>
          <cell r="D127">
            <v>0.15</v>
          </cell>
        </row>
        <row r="128">
          <cell r="A128" t="str">
            <v>K2325</v>
          </cell>
          <cell r="B128" t="str">
            <v>C &amp; PM D-CAR</v>
          </cell>
          <cell r="D128">
            <v>14.3</v>
          </cell>
        </row>
        <row r="129">
          <cell r="A129" t="str">
            <v>K3300</v>
          </cell>
          <cell r="B129" t="str">
            <v>1998 1/2 SCORPIO FRESHENING</v>
          </cell>
          <cell r="D129">
            <v>0</v>
          </cell>
        </row>
        <row r="130">
          <cell r="A130" t="str">
            <v>D2500</v>
          </cell>
          <cell r="B130" t="str">
            <v>2000 1/2 VX 62 FRESHENING (VX 191)</v>
          </cell>
          <cell r="C130">
            <v>1</v>
          </cell>
          <cell r="D130">
            <v>4.5999999999999996</v>
          </cell>
        </row>
        <row r="131">
          <cell r="A131" t="str">
            <v>D2618</v>
          </cell>
          <cell r="B131" t="str">
            <v>2000 VX 62 PUMA DIESEL INSTALLATION</v>
          </cell>
          <cell r="D131">
            <v>5.0999999999999996</v>
          </cell>
        </row>
        <row r="132">
          <cell r="A132" t="str">
            <v>D4100</v>
          </cell>
          <cell r="B132" t="str">
            <v>1999 1/2  VX 62 STAGE III INSTALLATION</v>
          </cell>
          <cell r="D132">
            <v>9.4</v>
          </cell>
        </row>
        <row r="133">
          <cell r="A133" t="str">
            <v>D2900</v>
          </cell>
          <cell r="B133" t="str">
            <v>2000 VX 62 STAGE IV INSTALLATION (2.3 DOHC)</v>
          </cell>
          <cell r="D133">
            <v>1.5</v>
          </cell>
        </row>
        <row r="134">
          <cell r="A134" t="str">
            <v>D3700</v>
          </cell>
          <cell r="B134" t="str">
            <v>2000 1/2 VX 191 STAGE IV INSTALL (PUMA)</v>
          </cell>
          <cell r="D134">
            <v>1.5</v>
          </cell>
        </row>
        <row r="135">
          <cell r="A135" t="str">
            <v>D00B5</v>
          </cell>
          <cell r="B135" t="str">
            <v>CD-CAR EXPORT OPS</v>
          </cell>
          <cell r="D135">
            <v>0.3</v>
          </cell>
        </row>
        <row r="136">
          <cell r="A136" t="str">
            <v>D0720</v>
          </cell>
          <cell r="B136" t="str">
            <v>1998 CD162 SOUTH AFRICA</v>
          </cell>
          <cell r="D136">
            <v>2.1</v>
          </cell>
        </row>
        <row r="137">
          <cell r="A137" t="str">
            <v>D0754</v>
          </cell>
          <cell r="B137" t="str">
            <v>1998 CD162 TAIWAN</v>
          </cell>
          <cell r="D137">
            <v>2</v>
          </cell>
        </row>
        <row r="138">
          <cell r="A138" t="str">
            <v>TBE16</v>
          </cell>
          <cell r="B138" t="str">
            <v>2001 CD 132 GROWTH</v>
          </cell>
          <cell r="D138">
            <v>0</v>
          </cell>
        </row>
        <row r="140">
          <cell r="D140">
            <v>1637.5099999999998</v>
          </cell>
        </row>
        <row r="141">
          <cell r="A141" t="str">
            <v>DCAS9</v>
          </cell>
          <cell r="B141" t="str">
            <v>OVERTIME TASK</v>
          </cell>
          <cell r="D141">
            <v>0</v>
          </cell>
        </row>
        <row r="142">
          <cell r="A142" t="str">
            <v>YQ014</v>
          </cell>
          <cell r="B142" t="str">
            <v>B-CAR DIRECT ON INDIRECT</v>
          </cell>
          <cell r="D142">
            <v>1.4</v>
          </cell>
        </row>
        <row r="143">
          <cell r="A143" t="str">
            <v>YQ014</v>
          </cell>
          <cell r="B143" t="str">
            <v>C-CAR DIRECT ON INDIRECT</v>
          </cell>
          <cell r="D143">
            <v>2.7</v>
          </cell>
        </row>
        <row r="144">
          <cell r="A144" t="str">
            <v>YQ014</v>
          </cell>
          <cell r="B144" t="str">
            <v>CD-D--CAR DIRECT ON INDIRECT</v>
          </cell>
          <cell r="D144">
            <v>2.8</v>
          </cell>
        </row>
        <row r="145">
          <cell r="A145" t="str">
            <v>YQ014</v>
          </cell>
          <cell r="B145" t="str">
            <v>CT 120 ADMIN AND SUPPORT</v>
          </cell>
          <cell r="D145">
            <v>1.5</v>
          </cell>
        </row>
        <row r="146">
          <cell r="A146" t="str">
            <v>YQ029</v>
          </cell>
          <cell r="B146" t="str">
            <v>B-CAR TRAINING</v>
          </cell>
          <cell r="D146">
            <v>10.6</v>
          </cell>
        </row>
        <row r="147">
          <cell r="A147" t="str">
            <v>YQ029</v>
          </cell>
          <cell r="B147" t="str">
            <v>C-CAR TRAINING</v>
          </cell>
          <cell r="D147">
            <v>14.75</v>
          </cell>
        </row>
        <row r="148">
          <cell r="A148" t="str">
            <v>YQ029</v>
          </cell>
          <cell r="B148" t="str">
            <v>CD &amp; D -CAR TRAINING</v>
          </cell>
          <cell r="D148">
            <v>14.93</v>
          </cell>
        </row>
        <row r="149">
          <cell r="A149" t="str">
            <v>XQ501</v>
          </cell>
          <cell r="B149" t="str">
            <v>B-CAR 'BENCHMARKING AND QFD</v>
          </cell>
          <cell r="D149">
            <v>1</v>
          </cell>
        </row>
        <row r="150">
          <cell r="A150" t="str">
            <v>XQ501</v>
          </cell>
          <cell r="B150" t="str">
            <v>C-CAR 'BENCHMARKING AND QFD</v>
          </cell>
          <cell r="D150">
            <v>1.6</v>
          </cell>
        </row>
        <row r="151">
          <cell r="A151" t="str">
            <v>XQ501</v>
          </cell>
          <cell r="B151" t="str">
            <v>CD&amp;D-CAR 'BENCHMARKING AND QFD</v>
          </cell>
          <cell r="D151">
            <v>2.6</v>
          </cell>
        </row>
        <row r="152">
          <cell r="A152" t="str">
            <v>YR289</v>
          </cell>
          <cell r="B152" t="str">
            <v>B-CAR C3P TRG CLASS, O-T-J, CONV.</v>
          </cell>
          <cell r="D152">
            <v>10</v>
          </cell>
        </row>
        <row r="153">
          <cell r="A153" t="str">
            <v>YR289</v>
          </cell>
          <cell r="B153" t="str">
            <v>C-CAR C3P TRG CLASS, O-T-J, CONV.</v>
          </cell>
          <cell r="D153">
            <v>10</v>
          </cell>
        </row>
        <row r="154">
          <cell r="A154" t="str">
            <v>YR289</v>
          </cell>
          <cell r="B154" t="str">
            <v>CD&amp;D-CAR C3P TRG CLASS, O-T-J, CONV.</v>
          </cell>
          <cell r="D154">
            <v>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/>
      <sheetData sheetId="8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</sheetDataSet>
  </externalBook>
</externalLink>
</file>

<file path=xl/externalLinks/externalLink18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alendar"/>
      <sheetName val="EP Engine Build Plan 010307"/>
      <sheetName val="Actual_Mar07"/>
      <sheetName val="EP Engines for Veh Proto"/>
      <sheetName val="EP Build Tracking_140307"/>
      <sheetName val="EP_Engine_Build_Plan_010307"/>
      <sheetName val="EP_Engines_for_Veh_Proto"/>
      <sheetName val="EP_Build_Tracking_140307"/>
    </sheetNames>
    <sheetDataSet>
      <sheetData sheetId="0">
        <row r="22">
          <cell r="C22" t="str">
            <v>SUN</v>
          </cell>
          <cell r="D22" t="str">
            <v>MON</v>
          </cell>
          <cell r="E22" t="str">
            <v>TUE</v>
          </cell>
          <cell r="F22" t="str">
            <v>WED</v>
          </cell>
          <cell r="G22" t="str">
            <v>THU</v>
          </cell>
          <cell r="H22" t="str">
            <v>FRI</v>
          </cell>
          <cell r="I22" t="str">
            <v>SAT</v>
          </cell>
          <cell r="L22" t="str">
            <v>SUN</v>
          </cell>
          <cell r="M22" t="str">
            <v>MON</v>
          </cell>
          <cell r="N22" t="str">
            <v>TUE</v>
          </cell>
          <cell r="O22" t="str">
            <v>WED</v>
          </cell>
          <cell r="P22" t="str">
            <v>THU</v>
          </cell>
          <cell r="Q22" t="str">
            <v>FRI</v>
          </cell>
          <cell r="R22" t="str">
            <v>SAT</v>
          </cell>
          <cell r="U22" t="str">
            <v>SUN</v>
          </cell>
          <cell r="V22" t="str">
            <v>MON</v>
          </cell>
          <cell r="W22" t="str">
            <v>TUE</v>
          </cell>
          <cell r="X22" t="str">
            <v>WED</v>
          </cell>
          <cell r="Y22" t="str">
            <v>THU</v>
          </cell>
          <cell r="Z22" t="str">
            <v>FRI</v>
          </cell>
          <cell r="AA22" t="str">
            <v>SAT</v>
          </cell>
        </row>
        <row r="23">
          <cell r="C23">
            <v>0</v>
          </cell>
          <cell r="D23">
            <v>1</v>
          </cell>
          <cell r="E23">
            <v>2</v>
          </cell>
          <cell r="F23">
            <v>3</v>
          </cell>
          <cell r="G23">
            <v>4</v>
          </cell>
          <cell r="H23">
            <v>5</v>
          </cell>
          <cell r="I23">
            <v>6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  <cell r="P23">
            <v>1</v>
          </cell>
          <cell r="Q23">
            <v>2</v>
          </cell>
          <cell r="R23">
            <v>3</v>
          </cell>
          <cell r="U23">
            <v>0</v>
          </cell>
          <cell r="V23">
            <v>0</v>
          </cell>
          <cell r="W23">
            <v>0</v>
          </cell>
          <cell r="X23">
            <v>0</v>
          </cell>
          <cell r="Y23">
            <v>1</v>
          </cell>
          <cell r="Z23">
            <v>2</v>
          </cell>
          <cell r="AA23">
            <v>3</v>
          </cell>
        </row>
        <row r="24">
          <cell r="C24">
            <v>7</v>
          </cell>
          <cell r="D24">
            <v>8</v>
          </cell>
          <cell r="E24">
            <v>9</v>
          </cell>
          <cell r="F24">
            <v>10</v>
          </cell>
          <cell r="G24">
            <v>11</v>
          </cell>
          <cell r="H24">
            <v>12</v>
          </cell>
          <cell r="I24">
            <v>13</v>
          </cell>
          <cell r="L24">
            <v>4</v>
          </cell>
          <cell r="M24">
            <v>5</v>
          </cell>
          <cell r="N24">
            <v>6</v>
          </cell>
          <cell r="O24">
            <v>7</v>
          </cell>
          <cell r="P24">
            <v>8</v>
          </cell>
          <cell r="Q24">
            <v>9</v>
          </cell>
          <cell r="R24">
            <v>10</v>
          </cell>
          <cell r="U24">
            <v>4</v>
          </cell>
          <cell r="V24">
            <v>5</v>
          </cell>
          <cell r="W24">
            <v>6</v>
          </cell>
          <cell r="X24">
            <v>7</v>
          </cell>
          <cell r="Y24">
            <v>8</v>
          </cell>
          <cell r="Z24">
            <v>9</v>
          </cell>
          <cell r="AA24">
            <v>10</v>
          </cell>
        </row>
        <row r="25">
          <cell r="C25">
            <v>14</v>
          </cell>
          <cell r="D25">
            <v>15</v>
          </cell>
          <cell r="E25">
            <v>16</v>
          </cell>
          <cell r="F25">
            <v>17</v>
          </cell>
          <cell r="G25">
            <v>18</v>
          </cell>
          <cell r="H25">
            <v>19</v>
          </cell>
          <cell r="I25">
            <v>20</v>
          </cell>
          <cell r="L25">
            <v>11</v>
          </cell>
          <cell r="M25">
            <v>12</v>
          </cell>
          <cell r="N25">
            <v>13</v>
          </cell>
          <cell r="O25">
            <v>14</v>
          </cell>
          <cell r="P25">
            <v>15</v>
          </cell>
          <cell r="Q25">
            <v>16</v>
          </cell>
          <cell r="R25">
            <v>17</v>
          </cell>
          <cell r="U25">
            <v>11</v>
          </cell>
          <cell r="V25">
            <v>12</v>
          </cell>
          <cell r="W25">
            <v>13</v>
          </cell>
          <cell r="X25">
            <v>14</v>
          </cell>
          <cell r="Y25">
            <v>15</v>
          </cell>
          <cell r="Z25">
            <v>16</v>
          </cell>
          <cell r="AA25">
            <v>17</v>
          </cell>
        </row>
        <row r="26">
          <cell r="C26">
            <v>21</v>
          </cell>
          <cell r="D26">
            <v>22</v>
          </cell>
          <cell r="E26">
            <v>23</v>
          </cell>
          <cell r="F26">
            <v>24</v>
          </cell>
          <cell r="G26">
            <v>25</v>
          </cell>
          <cell r="H26">
            <v>26</v>
          </cell>
          <cell r="I26">
            <v>27</v>
          </cell>
          <cell r="L26">
            <v>18</v>
          </cell>
          <cell r="M26">
            <v>19</v>
          </cell>
          <cell r="N26">
            <v>20</v>
          </cell>
          <cell r="O26">
            <v>21</v>
          </cell>
          <cell r="P26">
            <v>22</v>
          </cell>
          <cell r="Q26">
            <v>23</v>
          </cell>
          <cell r="R26">
            <v>24</v>
          </cell>
          <cell r="U26">
            <v>18</v>
          </cell>
          <cell r="V26">
            <v>19</v>
          </cell>
          <cell r="W26">
            <v>20</v>
          </cell>
          <cell r="X26">
            <v>21</v>
          </cell>
          <cell r="Y26">
            <v>22</v>
          </cell>
          <cell r="Z26">
            <v>23</v>
          </cell>
          <cell r="AA26">
            <v>24</v>
          </cell>
        </row>
        <row r="27">
          <cell r="C27">
            <v>28</v>
          </cell>
          <cell r="D27">
            <v>29</v>
          </cell>
          <cell r="E27">
            <v>30</v>
          </cell>
          <cell r="F27">
            <v>31</v>
          </cell>
          <cell r="G27">
            <v>0</v>
          </cell>
          <cell r="H27">
            <v>0</v>
          </cell>
          <cell r="I27">
            <v>0</v>
          </cell>
          <cell r="L27">
            <v>25</v>
          </cell>
          <cell r="M27">
            <v>26</v>
          </cell>
          <cell r="N27">
            <v>27</v>
          </cell>
          <cell r="O27">
            <v>28</v>
          </cell>
          <cell r="P27">
            <v>0</v>
          </cell>
          <cell r="Q27">
            <v>0</v>
          </cell>
          <cell r="R27">
            <v>0</v>
          </cell>
          <cell r="U27">
            <v>25</v>
          </cell>
          <cell r="V27">
            <v>26</v>
          </cell>
          <cell r="W27">
            <v>27</v>
          </cell>
          <cell r="X27">
            <v>28</v>
          </cell>
          <cell r="Y27">
            <v>29</v>
          </cell>
          <cell r="Z27">
            <v>30</v>
          </cell>
          <cell r="AA27">
            <v>31</v>
          </cell>
        </row>
        <row r="28">
          <cell r="C28">
            <v>0</v>
          </cell>
          <cell r="D28">
            <v>0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  <cell r="U28">
            <v>0</v>
          </cell>
          <cell r="V28">
            <v>0</v>
          </cell>
          <cell r="W28">
            <v>0</v>
          </cell>
          <cell r="X28">
            <v>0</v>
          </cell>
          <cell r="Y28">
            <v>0</v>
          </cell>
          <cell r="Z28">
            <v>0</v>
          </cell>
          <cell r="AA28">
            <v>0</v>
          </cell>
        </row>
        <row r="36">
          <cell r="C36" t="str">
            <v>SUN</v>
          </cell>
          <cell r="D36" t="str">
            <v>MON</v>
          </cell>
          <cell r="E36" t="str">
            <v>TUE</v>
          </cell>
          <cell r="F36" t="str">
            <v>WED</v>
          </cell>
          <cell r="G36" t="str">
            <v>THU</v>
          </cell>
          <cell r="H36" t="str">
            <v>FRI</v>
          </cell>
          <cell r="I36" t="str">
            <v>SAT</v>
          </cell>
          <cell r="L36" t="str">
            <v>SUN</v>
          </cell>
          <cell r="M36" t="str">
            <v>MON</v>
          </cell>
          <cell r="N36" t="str">
            <v>TUE</v>
          </cell>
          <cell r="O36" t="str">
            <v>WED</v>
          </cell>
          <cell r="P36" t="str">
            <v>THU</v>
          </cell>
          <cell r="Q36" t="str">
            <v>FRI</v>
          </cell>
          <cell r="R36" t="str">
            <v>SAT</v>
          </cell>
          <cell r="U36" t="str">
            <v>SUN</v>
          </cell>
          <cell r="V36" t="str">
            <v>MON</v>
          </cell>
          <cell r="W36" t="str">
            <v>TUE</v>
          </cell>
          <cell r="X36" t="str">
            <v>WED</v>
          </cell>
          <cell r="Y36" t="str">
            <v>THU</v>
          </cell>
          <cell r="Z36" t="str">
            <v>FRI</v>
          </cell>
          <cell r="AA36" t="str">
            <v>SAT</v>
          </cell>
        </row>
        <row r="37">
          <cell r="C37">
            <v>1</v>
          </cell>
          <cell r="D37">
            <v>2</v>
          </cell>
          <cell r="E37">
            <v>3</v>
          </cell>
          <cell r="F37">
            <v>4</v>
          </cell>
          <cell r="G37">
            <v>5</v>
          </cell>
          <cell r="H37">
            <v>6</v>
          </cell>
          <cell r="I37">
            <v>7</v>
          </cell>
          <cell r="L37">
            <v>0</v>
          </cell>
          <cell r="M37">
            <v>0</v>
          </cell>
          <cell r="N37">
            <v>1</v>
          </cell>
          <cell r="O37">
            <v>2</v>
          </cell>
          <cell r="P37">
            <v>3</v>
          </cell>
          <cell r="Q37">
            <v>4</v>
          </cell>
          <cell r="R37">
            <v>5</v>
          </cell>
          <cell r="U37">
            <v>0</v>
          </cell>
          <cell r="V37">
            <v>0</v>
          </cell>
          <cell r="W37">
            <v>0</v>
          </cell>
          <cell r="X37">
            <v>0</v>
          </cell>
          <cell r="Y37">
            <v>0</v>
          </cell>
          <cell r="Z37">
            <v>1</v>
          </cell>
          <cell r="AA37">
            <v>2</v>
          </cell>
        </row>
        <row r="38">
          <cell r="C38">
            <v>8</v>
          </cell>
          <cell r="D38">
            <v>9</v>
          </cell>
          <cell r="E38">
            <v>10</v>
          </cell>
          <cell r="F38">
            <v>11</v>
          </cell>
          <cell r="G38">
            <v>12</v>
          </cell>
          <cell r="H38">
            <v>13</v>
          </cell>
          <cell r="I38">
            <v>14</v>
          </cell>
          <cell r="L38">
            <v>6</v>
          </cell>
          <cell r="M38">
            <v>7</v>
          </cell>
          <cell r="N38">
            <v>8</v>
          </cell>
          <cell r="O38">
            <v>9</v>
          </cell>
          <cell r="P38">
            <v>10</v>
          </cell>
          <cell r="Q38">
            <v>11</v>
          </cell>
          <cell r="R38">
            <v>12</v>
          </cell>
          <cell r="U38">
            <v>3</v>
          </cell>
          <cell r="V38">
            <v>4</v>
          </cell>
          <cell r="W38">
            <v>5</v>
          </cell>
          <cell r="X38">
            <v>6</v>
          </cell>
          <cell r="Y38">
            <v>7</v>
          </cell>
          <cell r="Z38">
            <v>8</v>
          </cell>
          <cell r="AA38">
            <v>9</v>
          </cell>
        </row>
        <row r="39">
          <cell r="C39">
            <v>15</v>
          </cell>
          <cell r="D39">
            <v>16</v>
          </cell>
          <cell r="E39">
            <v>17</v>
          </cell>
          <cell r="F39">
            <v>18</v>
          </cell>
          <cell r="G39">
            <v>19</v>
          </cell>
          <cell r="H39">
            <v>20</v>
          </cell>
          <cell r="I39">
            <v>21</v>
          </cell>
          <cell r="L39">
            <v>13</v>
          </cell>
          <cell r="M39">
            <v>14</v>
          </cell>
          <cell r="N39">
            <v>15</v>
          </cell>
          <cell r="O39">
            <v>16</v>
          </cell>
          <cell r="P39">
            <v>17</v>
          </cell>
          <cell r="Q39">
            <v>18</v>
          </cell>
          <cell r="R39">
            <v>19</v>
          </cell>
          <cell r="U39">
            <v>10</v>
          </cell>
          <cell r="V39">
            <v>11</v>
          </cell>
          <cell r="W39">
            <v>12</v>
          </cell>
          <cell r="X39">
            <v>13</v>
          </cell>
          <cell r="Y39">
            <v>14</v>
          </cell>
          <cell r="Z39">
            <v>15</v>
          </cell>
          <cell r="AA39">
            <v>16</v>
          </cell>
        </row>
        <row r="40">
          <cell r="C40">
            <v>22</v>
          </cell>
          <cell r="D40">
            <v>23</v>
          </cell>
          <cell r="E40">
            <v>24</v>
          </cell>
          <cell r="F40">
            <v>25</v>
          </cell>
          <cell r="G40">
            <v>26</v>
          </cell>
          <cell r="H40">
            <v>27</v>
          </cell>
          <cell r="I40">
            <v>28</v>
          </cell>
          <cell r="L40">
            <v>20</v>
          </cell>
          <cell r="M40">
            <v>21</v>
          </cell>
          <cell r="N40">
            <v>22</v>
          </cell>
          <cell r="O40">
            <v>23</v>
          </cell>
          <cell r="P40">
            <v>24</v>
          </cell>
          <cell r="Q40">
            <v>25</v>
          </cell>
          <cell r="R40">
            <v>26</v>
          </cell>
          <cell r="U40">
            <v>17</v>
          </cell>
          <cell r="V40">
            <v>18</v>
          </cell>
          <cell r="W40">
            <v>19</v>
          </cell>
          <cell r="X40">
            <v>20</v>
          </cell>
          <cell r="Y40">
            <v>21</v>
          </cell>
          <cell r="Z40">
            <v>22</v>
          </cell>
          <cell r="AA40">
            <v>23</v>
          </cell>
        </row>
        <row r="41">
          <cell r="C41">
            <v>29</v>
          </cell>
          <cell r="D41">
            <v>30</v>
          </cell>
          <cell r="E41">
            <v>0</v>
          </cell>
          <cell r="F41">
            <v>0</v>
          </cell>
          <cell r="G41">
            <v>0</v>
          </cell>
          <cell r="H41">
            <v>0</v>
          </cell>
          <cell r="I41">
            <v>0</v>
          </cell>
          <cell r="L41">
            <v>27</v>
          </cell>
          <cell r="M41">
            <v>28</v>
          </cell>
          <cell r="N41">
            <v>29</v>
          </cell>
          <cell r="O41">
            <v>30</v>
          </cell>
          <cell r="P41">
            <v>31</v>
          </cell>
          <cell r="Q41">
            <v>0</v>
          </cell>
          <cell r="R41">
            <v>0</v>
          </cell>
          <cell r="U41">
            <v>24</v>
          </cell>
          <cell r="V41">
            <v>25</v>
          </cell>
          <cell r="W41">
            <v>26</v>
          </cell>
          <cell r="X41">
            <v>27</v>
          </cell>
          <cell r="Y41">
            <v>28</v>
          </cell>
          <cell r="Z41">
            <v>29</v>
          </cell>
          <cell r="AA41">
            <v>30</v>
          </cell>
        </row>
        <row r="42">
          <cell r="C42">
            <v>0</v>
          </cell>
          <cell r="D42">
            <v>0</v>
          </cell>
          <cell r="E42">
            <v>0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L42">
            <v>0</v>
          </cell>
          <cell r="M42">
            <v>0</v>
          </cell>
          <cell r="N42">
            <v>0</v>
          </cell>
          <cell r="O42">
            <v>0</v>
          </cell>
          <cell r="P42">
            <v>0</v>
          </cell>
          <cell r="Q42">
            <v>0</v>
          </cell>
          <cell r="R42">
            <v>0</v>
          </cell>
          <cell r="U42">
            <v>0</v>
          </cell>
          <cell r="V42">
            <v>0</v>
          </cell>
          <cell r="W42">
            <v>0</v>
          </cell>
          <cell r="X42">
            <v>0</v>
          </cell>
          <cell r="Y42">
            <v>0</v>
          </cell>
          <cell r="Z42">
            <v>0</v>
          </cell>
          <cell r="AA42">
            <v>0</v>
          </cell>
        </row>
        <row r="50">
          <cell r="C50" t="str">
            <v>SUN</v>
          </cell>
          <cell r="D50" t="str">
            <v>MON</v>
          </cell>
          <cell r="E50" t="str">
            <v>TUE</v>
          </cell>
          <cell r="F50" t="str">
            <v>WED</v>
          </cell>
          <cell r="G50" t="str">
            <v>THU</v>
          </cell>
          <cell r="H50" t="str">
            <v>FRI</v>
          </cell>
          <cell r="I50" t="str">
            <v>SAT</v>
          </cell>
          <cell r="L50" t="str">
            <v>SUN</v>
          </cell>
          <cell r="M50" t="str">
            <v>MON</v>
          </cell>
          <cell r="N50" t="str">
            <v>TUE</v>
          </cell>
          <cell r="O50" t="str">
            <v>WED</v>
          </cell>
          <cell r="P50" t="str">
            <v>THU</v>
          </cell>
          <cell r="Q50" t="str">
            <v>FRI</v>
          </cell>
          <cell r="R50" t="str">
            <v>SAT</v>
          </cell>
          <cell r="U50" t="str">
            <v>SUN</v>
          </cell>
          <cell r="V50" t="str">
            <v>MON</v>
          </cell>
          <cell r="W50" t="str">
            <v>TUE</v>
          </cell>
          <cell r="X50" t="str">
            <v>WED</v>
          </cell>
          <cell r="Y50" t="str">
            <v>THU</v>
          </cell>
          <cell r="Z50" t="str">
            <v>FRI</v>
          </cell>
          <cell r="AA50" t="str">
            <v>SAT</v>
          </cell>
        </row>
        <row r="51">
          <cell r="C51">
            <v>1</v>
          </cell>
          <cell r="D51">
            <v>2</v>
          </cell>
          <cell r="E51">
            <v>3</v>
          </cell>
          <cell r="F51">
            <v>4</v>
          </cell>
          <cell r="G51">
            <v>5</v>
          </cell>
          <cell r="H51">
            <v>6</v>
          </cell>
          <cell r="I51">
            <v>7</v>
          </cell>
          <cell r="L51">
            <v>0</v>
          </cell>
          <cell r="M51">
            <v>0</v>
          </cell>
          <cell r="N51">
            <v>0</v>
          </cell>
          <cell r="O51">
            <v>1</v>
          </cell>
          <cell r="P51">
            <v>2</v>
          </cell>
          <cell r="Q51">
            <v>3</v>
          </cell>
          <cell r="R51">
            <v>4</v>
          </cell>
          <cell r="U51">
            <v>0</v>
          </cell>
          <cell r="V51">
            <v>0</v>
          </cell>
          <cell r="W51">
            <v>0</v>
          </cell>
          <cell r="X51">
            <v>0</v>
          </cell>
          <cell r="Y51">
            <v>0</v>
          </cell>
          <cell r="Z51">
            <v>0</v>
          </cell>
          <cell r="AA51">
            <v>1</v>
          </cell>
        </row>
        <row r="52">
          <cell r="C52">
            <v>8</v>
          </cell>
          <cell r="D52">
            <v>9</v>
          </cell>
          <cell r="E52">
            <v>10</v>
          </cell>
          <cell r="F52">
            <v>11</v>
          </cell>
          <cell r="G52">
            <v>12</v>
          </cell>
          <cell r="H52">
            <v>13</v>
          </cell>
          <cell r="I52">
            <v>14</v>
          </cell>
          <cell r="L52">
            <v>5</v>
          </cell>
          <cell r="M52">
            <v>6</v>
          </cell>
          <cell r="N52">
            <v>7</v>
          </cell>
          <cell r="O52">
            <v>8</v>
          </cell>
          <cell r="P52">
            <v>9</v>
          </cell>
          <cell r="Q52">
            <v>10</v>
          </cell>
          <cell r="R52">
            <v>11</v>
          </cell>
          <cell r="U52">
            <v>2</v>
          </cell>
          <cell r="V52">
            <v>3</v>
          </cell>
          <cell r="W52">
            <v>4</v>
          </cell>
          <cell r="X52">
            <v>5</v>
          </cell>
          <cell r="Y52">
            <v>6</v>
          </cell>
          <cell r="Z52">
            <v>7</v>
          </cell>
          <cell r="AA52">
            <v>8</v>
          </cell>
        </row>
        <row r="53">
          <cell r="C53">
            <v>15</v>
          </cell>
          <cell r="D53">
            <v>16</v>
          </cell>
          <cell r="E53">
            <v>17</v>
          </cell>
          <cell r="F53">
            <v>18</v>
          </cell>
          <cell r="G53">
            <v>19</v>
          </cell>
          <cell r="H53">
            <v>20</v>
          </cell>
          <cell r="I53">
            <v>21</v>
          </cell>
          <cell r="L53">
            <v>12</v>
          </cell>
          <cell r="M53">
            <v>13</v>
          </cell>
          <cell r="N53">
            <v>14</v>
          </cell>
          <cell r="O53">
            <v>15</v>
          </cell>
          <cell r="P53">
            <v>16</v>
          </cell>
          <cell r="Q53">
            <v>17</v>
          </cell>
          <cell r="R53">
            <v>18</v>
          </cell>
          <cell r="U53">
            <v>9</v>
          </cell>
          <cell r="V53">
            <v>10</v>
          </cell>
          <cell r="W53">
            <v>11</v>
          </cell>
          <cell r="X53">
            <v>12</v>
          </cell>
          <cell r="Y53">
            <v>13</v>
          </cell>
          <cell r="Z53">
            <v>14</v>
          </cell>
          <cell r="AA53">
            <v>15</v>
          </cell>
        </row>
        <row r="54">
          <cell r="C54">
            <v>22</v>
          </cell>
          <cell r="D54">
            <v>23</v>
          </cell>
          <cell r="E54">
            <v>24</v>
          </cell>
          <cell r="F54">
            <v>25</v>
          </cell>
          <cell r="G54">
            <v>26</v>
          </cell>
          <cell r="H54">
            <v>27</v>
          </cell>
          <cell r="I54">
            <v>28</v>
          </cell>
          <cell r="L54">
            <v>19</v>
          </cell>
          <cell r="M54">
            <v>20</v>
          </cell>
          <cell r="N54">
            <v>21</v>
          </cell>
          <cell r="O54">
            <v>22</v>
          </cell>
          <cell r="P54">
            <v>23</v>
          </cell>
          <cell r="Q54">
            <v>24</v>
          </cell>
          <cell r="R54">
            <v>25</v>
          </cell>
          <cell r="U54">
            <v>16</v>
          </cell>
          <cell r="V54">
            <v>17</v>
          </cell>
          <cell r="W54">
            <v>18</v>
          </cell>
          <cell r="X54">
            <v>19</v>
          </cell>
          <cell r="Y54">
            <v>20</v>
          </cell>
          <cell r="Z54">
            <v>21</v>
          </cell>
          <cell r="AA54">
            <v>22</v>
          </cell>
        </row>
        <row r="55">
          <cell r="C55">
            <v>29</v>
          </cell>
          <cell r="D55">
            <v>30</v>
          </cell>
          <cell r="E55">
            <v>31</v>
          </cell>
          <cell r="F55">
            <v>0</v>
          </cell>
          <cell r="G55">
            <v>0</v>
          </cell>
          <cell r="H55">
            <v>0</v>
          </cell>
          <cell r="I55">
            <v>0</v>
          </cell>
          <cell r="L55">
            <v>26</v>
          </cell>
          <cell r="M55">
            <v>27</v>
          </cell>
          <cell r="N55">
            <v>28</v>
          </cell>
          <cell r="O55">
            <v>29</v>
          </cell>
          <cell r="P55">
            <v>30</v>
          </cell>
          <cell r="Q55">
            <v>31</v>
          </cell>
          <cell r="R55">
            <v>0</v>
          </cell>
          <cell r="U55">
            <v>23</v>
          </cell>
          <cell r="V55">
            <v>24</v>
          </cell>
          <cell r="W55">
            <v>25</v>
          </cell>
          <cell r="X55">
            <v>26</v>
          </cell>
          <cell r="Y55">
            <v>27</v>
          </cell>
          <cell r="Z55">
            <v>28</v>
          </cell>
          <cell r="AA55">
            <v>29</v>
          </cell>
        </row>
        <row r="56">
          <cell r="C56">
            <v>0</v>
          </cell>
          <cell r="D56">
            <v>0</v>
          </cell>
          <cell r="E56">
            <v>0</v>
          </cell>
          <cell r="F56">
            <v>0</v>
          </cell>
          <cell r="G56">
            <v>0</v>
          </cell>
          <cell r="H56">
            <v>0</v>
          </cell>
          <cell r="I56">
            <v>0</v>
          </cell>
          <cell r="L56">
            <v>0</v>
          </cell>
          <cell r="M56">
            <v>0</v>
          </cell>
          <cell r="N56">
            <v>0</v>
          </cell>
          <cell r="O56">
            <v>0</v>
          </cell>
          <cell r="P56">
            <v>0</v>
          </cell>
          <cell r="Q56">
            <v>0</v>
          </cell>
          <cell r="R56">
            <v>0</v>
          </cell>
          <cell r="U56">
            <v>30</v>
          </cell>
          <cell r="V56">
            <v>0</v>
          </cell>
          <cell r="W56">
            <v>0</v>
          </cell>
          <cell r="X56">
            <v>0</v>
          </cell>
          <cell r="Y56">
            <v>0</v>
          </cell>
          <cell r="Z56">
            <v>0</v>
          </cell>
          <cell r="AA56">
            <v>0</v>
          </cell>
        </row>
        <row r="64">
          <cell r="C64" t="str">
            <v>SUN</v>
          </cell>
          <cell r="D64" t="str">
            <v>MON</v>
          </cell>
          <cell r="E64" t="str">
            <v>TUE</v>
          </cell>
          <cell r="F64" t="str">
            <v>WED</v>
          </cell>
          <cell r="G64" t="str">
            <v>THU</v>
          </cell>
          <cell r="H64" t="str">
            <v>FRI</v>
          </cell>
          <cell r="I64" t="str">
            <v>SAT</v>
          </cell>
          <cell r="L64" t="str">
            <v>SUN</v>
          </cell>
          <cell r="M64" t="str">
            <v>MON</v>
          </cell>
          <cell r="N64" t="str">
            <v>TUE</v>
          </cell>
          <cell r="O64" t="str">
            <v>WED</v>
          </cell>
          <cell r="P64" t="str">
            <v>THU</v>
          </cell>
          <cell r="Q64" t="str">
            <v>FRI</v>
          </cell>
          <cell r="R64" t="str">
            <v>SAT</v>
          </cell>
          <cell r="U64" t="str">
            <v>SUN</v>
          </cell>
          <cell r="V64" t="str">
            <v>MON</v>
          </cell>
          <cell r="W64" t="str">
            <v>TUE</v>
          </cell>
          <cell r="X64" t="str">
            <v>WED</v>
          </cell>
          <cell r="Y64" t="str">
            <v>THU</v>
          </cell>
          <cell r="Z64" t="str">
            <v>FRI</v>
          </cell>
          <cell r="AA64" t="str">
            <v>SAT</v>
          </cell>
        </row>
        <row r="65">
          <cell r="C65">
            <v>0</v>
          </cell>
          <cell r="D65">
            <v>1</v>
          </cell>
          <cell r="E65">
            <v>2</v>
          </cell>
          <cell r="F65">
            <v>3</v>
          </cell>
          <cell r="G65">
            <v>4</v>
          </cell>
          <cell r="H65">
            <v>5</v>
          </cell>
          <cell r="I65">
            <v>6</v>
          </cell>
          <cell r="L65">
            <v>0</v>
          </cell>
          <cell r="M65">
            <v>0</v>
          </cell>
          <cell r="N65">
            <v>0</v>
          </cell>
          <cell r="O65">
            <v>0</v>
          </cell>
          <cell r="P65">
            <v>1</v>
          </cell>
          <cell r="Q65">
            <v>2</v>
          </cell>
          <cell r="R65">
            <v>3</v>
          </cell>
          <cell r="U65">
            <v>0</v>
          </cell>
          <cell r="V65">
            <v>0</v>
          </cell>
          <cell r="W65">
            <v>0</v>
          </cell>
          <cell r="X65">
            <v>0</v>
          </cell>
          <cell r="Y65">
            <v>0</v>
          </cell>
          <cell r="Z65">
            <v>0</v>
          </cell>
          <cell r="AA65">
            <v>1</v>
          </cell>
        </row>
        <row r="66">
          <cell r="C66">
            <v>7</v>
          </cell>
          <cell r="D66">
            <v>8</v>
          </cell>
          <cell r="E66">
            <v>9</v>
          </cell>
          <cell r="F66">
            <v>10</v>
          </cell>
          <cell r="G66">
            <v>11</v>
          </cell>
          <cell r="H66">
            <v>12</v>
          </cell>
          <cell r="I66">
            <v>13</v>
          </cell>
          <cell r="L66">
            <v>4</v>
          </cell>
          <cell r="M66">
            <v>5</v>
          </cell>
          <cell r="N66">
            <v>6</v>
          </cell>
          <cell r="O66">
            <v>7</v>
          </cell>
          <cell r="P66">
            <v>8</v>
          </cell>
          <cell r="Q66">
            <v>9</v>
          </cell>
          <cell r="R66">
            <v>10</v>
          </cell>
          <cell r="U66">
            <v>2</v>
          </cell>
          <cell r="V66">
            <v>3</v>
          </cell>
          <cell r="W66">
            <v>4</v>
          </cell>
          <cell r="X66">
            <v>5</v>
          </cell>
          <cell r="Y66">
            <v>6</v>
          </cell>
          <cell r="Z66">
            <v>7</v>
          </cell>
          <cell r="AA66">
            <v>8</v>
          </cell>
        </row>
        <row r="67">
          <cell r="C67">
            <v>14</v>
          </cell>
          <cell r="D67">
            <v>15</v>
          </cell>
          <cell r="E67">
            <v>16</v>
          </cell>
          <cell r="F67">
            <v>17</v>
          </cell>
          <cell r="G67">
            <v>18</v>
          </cell>
          <cell r="H67">
            <v>19</v>
          </cell>
          <cell r="I67">
            <v>20</v>
          </cell>
          <cell r="L67">
            <v>11</v>
          </cell>
          <cell r="M67">
            <v>12</v>
          </cell>
          <cell r="N67">
            <v>13</v>
          </cell>
          <cell r="O67">
            <v>14</v>
          </cell>
          <cell r="P67">
            <v>15</v>
          </cell>
          <cell r="Q67">
            <v>16</v>
          </cell>
          <cell r="R67">
            <v>17</v>
          </cell>
          <cell r="U67">
            <v>9</v>
          </cell>
          <cell r="V67">
            <v>10</v>
          </cell>
          <cell r="W67">
            <v>11</v>
          </cell>
          <cell r="X67">
            <v>12</v>
          </cell>
          <cell r="Y67">
            <v>13</v>
          </cell>
          <cell r="Z67">
            <v>14</v>
          </cell>
          <cell r="AA67">
            <v>15</v>
          </cell>
        </row>
        <row r="68">
          <cell r="C68">
            <v>21</v>
          </cell>
          <cell r="D68">
            <v>22</v>
          </cell>
          <cell r="E68">
            <v>23</v>
          </cell>
          <cell r="F68">
            <v>24</v>
          </cell>
          <cell r="G68">
            <v>25</v>
          </cell>
          <cell r="H68">
            <v>26</v>
          </cell>
          <cell r="I68">
            <v>27</v>
          </cell>
          <cell r="L68">
            <v>18</v>
          </cell>
          <cell r="M68">
            <v>19</v>
          </cell>
          <cell r="N68">
            <v>20</v>
          </cell>
          <cell r="O68">
            <v>21</v>
          </cell>
          <cell r="P68">
            <v>22</v>
          </cell>
          <cell r="Q68">
            <v>23</v>
          </cell>
          <cell r="R68">
            <v>24</v>
          </cell>
          <cell r="U68">
            <v>16</v>
          </cell>
          <cell r="V68">
            <v>17</v>
          </cell>
          <cell r="W68">
            <v>18</v>
          </cell>
          <cell r="X68">
            <v>19</v>
          </cell>
          <cell r="Y68">
            <v>20</v>
          </cell>
          <cell r="Z68">
            <v>21</v>
          </cell>
          <cell r="AA68">
            <v>22</v>
          </cell>
        </row>
        <row r="69">
          <cell r="C69">
            <v>28</v>
          </cell>
          <cell r="D69">
            <v>29</v>
          </cell>
          <cell r="E69">
            <v>30</v>
          </cell>
          <cell r="F69">
            <v>31</v>
          </cell>
          <cell r="G69">
            <v>0</v>
          </cell>
          <cell r="H69">
            <v>0</v>
          </cell>
          <cell r="I69">
            <v>0</v>
          </cell>
          <cell r="L69">
            <v>25</v>
          </cell>
          <cell r="M69">
            <v>26</v>
          </cell>
          <cell r="N69">
            <v>27</v>
          </cell>
          <cell r="O69">
            <v>28</v>
          </cell>
          <cell r="P69">
            <v>29</v>
          </cell>
          <cell r="Q69">
            <v>30</v>
          </cell>
          <cell r="R69">
            <v>0</v>
          </cell>
          <cell r="U69">
            <v>23</v>
          </cell>
          <cell r="V69">
            <v>24</v>
          </cell>
          <cell r="W69">
            <v>25</v>
          </cell>
          <cell r="X69">
            <v>26</v>
          </cell>
          <cell r="Y69">
            <v>27</v>
          </cell>
          <cell r="Z69">
            <v>28</v>
          </cell>
          <cell r="AA69">
            <v>29</v>
          </cell>
        </row>
        <row r="70">
          <cell r="C70">
            <v>0</v>
          </cell>
          <cell r="D70">
            <v>0</v>
          </cell>
          <cell r="E70">
            <v>0</v>
          </cell>
          <cell r="F70">
            <v>0</v>
          </cell>
          <cell r="G70">
            <v>0</v>
          </cell>
          <cell r="H70">
            <v>0</v>
          </cell>
          <cell r="I70">
            <v>0</v>
          </cell>
          <cell r="L70">
            <v>0</v>
          </cell>
          <cell r="M70">
            <v>0</v>
          </cell>
          <cell r="N70">
            <v>0</v>
          </cell>
          <cell r="O70">
            <v>0</v>
          </cell>
          <cell r="P70">
            <v>0</v>
          </cell>
          <cell r="Q70">
            <v>0</v>
          </cell>
          <cell r="R70">
            <v>0</v>
          </cell>
          <cell r="U70">
            <v>30</v>
          </cell>
          <cell r="V70">
            <v>31</v>
          </cell>
          <cell r="W70">
            <v>0</v>
          </cell>
          <cell r="X70">
            <v>0</v>
          </cell>
          <cell r="Y70">
            <v>0</v>
          </cell>
          <cell r="Z70">
            <v>0</v>
          </cell>
          <cell r="AA70">
            <v>0</v>
          </cell>
        </row>
      </sheetData>
      <sheetData sheetId="1" refreshError="1"/>
      <sheetData sheetId="2" refreshError="1"/>
      <sheetData sheetId="3" refreshError="1"/>
      <sheetData sheetId="4" refreshError="1"/>
      <sheetData sheetId="5"/>
      <sheetData sheetId="6"/>
      <sheetData sheetId="7"/>
    </sheetDataSet>
  </externalBook>
</externalLink>
</file>

<file path=xl/externalLinks/externalLink18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oute5-Bhiw-Wada-Dsamp-0_1"/>
      <sheetName val="Run 5 Bhiwandi to Wada"/>
    </sheetNames>
    <sheetDataSet>
      <sheetData sheetId="0"/>
      <sheetData sheetId="1">
        <row r="1">
          <cell r="A1" t="str">
            <v>Time</v>
          </cell>
          <cell r="B1" t="str">
            <v>Speed</v>
          </cell>
          <cell r="C1" t="str">
            <v>Height</v>
          </cell>
        </row>
      </sheetData>
    </sheetDataSet>
  </externalBook>
</externalLink>
</file>

<file path=xl/externalLinks/externalLink18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heet"/>
      <sheetName val="Sheet2"/>
      <sheetName val="Info"/>
      <sheetName val="Interface"/>
      <sheetName val="REVIEW"/>
      <sheetName val="GIFS Data"/>
      <sheetName val="HAWK_Study"/>
      <sheetName val="pu"/>
      <sheetName val="Totals Do not print"/>
      <sheetName val="Monthly"/>
      <sheetName val="Colors"/>
      <sheetName val="Example"/>
      <sheetName val="GIFS 638A"/>
      <sheetName val="Sept 05MY Fcst"/>
      <sheetName val="GMAC Sept 04 MY"/>
      <sheetName val="GMAC Sept 05 MY"/>
      <sheetName val="05MY Parsed"/>
      <sheetName val="Baseline Tactics"/>
      <sheetName val="DATA"/>
      <sheetName val="NA"/>
      <sheetName val="AllData"/>
      <sheetName val="Hourly OT Data"/>
      <sheetName val="Headings"/>
      <sheetName val="programacion"/>
      <sheetName val="PIVOT TABLES"/>
      <sheetName val="TRN97M04"/>
      <sheetName val="XX98CALB"/>
      <sheetName val="XL4Poppy"/>
      <sheetName val="①PMﾃｰﾌﾞﾙ"/>
      <sheetName val="TRACKS"/>
      <sheetName val="GIFS_Data"/>
      <sheetName val="GIFS_638A"/>
      <sheetName val="Totals_Do_not_print"/>
      <sheetName val="Sept_05MY_Fcst"/>
      <sheetName val="GMAC_Sept_04_MY"/>
      <sheetName val="GMAC_Sept_05_MY"/>
      <sheetName val="05MY_Parsed"/>
      <sheetName val="Baseline_Tactics"/>
      <sheetName val="Hourly_OT_Data"/>
      <sheetName val="PIVOT_TABLES"/>
      <sheetName val="Dwnld"/>
      <sheetName val="Instructions"/>
      <sheetName val="Lookups"/>
      <sheetName val="GIFS_Data1"/>
      <sheetName val="PIVOT_TABLES1"/>
      <sheetName val="GIFS_638A1"/>
      <sheetName val="Totals_Do_not_print1"/>
      <sheetName val="Hourly_OT_Data1"/>
      <sheetName val="Sept_05MY_Fcst1"/>
      <sheetName val="GMAC_Sept_04_MY1"/>
      <sheetName val="GMAC_Sept_05_MY1"/>
      <sheetName val="05MY_Parsed1"/>
      <sheetName val="Baseline_Tactics1"/>
      <sheetName val="Parts Requiring Orders"/>
      <sheetName val="Assumptions"/>
      <sheetName val="BAL.SHEET"/>
      <sheetName val="GIFS_Data2"/>
      <sheetName val="Totals_Do_not_print2"/>
      <sheetName val="GIFS_638A2"/>
      <sheetName val="Sept_05MY_Fcst2"/>
      <sheetName val="GMAC_Sept_04_MY2"/>
      <sheetName val="GMAC_Sept_05_MY2"/>
      <sheetName val="05MY_Parsed2"/>
      <sheetName val="Baseline_Tactics2"/>
      <sheetName val="Hourly_OT_Data2"/>
      <sheetName val="PIVOT_TABLES2"/>
      <sheetName val="Parts_Requiring_Orders"/>
      <sheetName val="Backup-Table"/>
      <sheetName val="Billed vehicles"/>
      <sheetName val="645a 9-18 PTO 4.3"/>
      <sheetName val="GIFS_Data5"/>
      <sheetName val="Totals_Do_not_print5"/>
      <sheetName val="GIFS_638A5"/>
      <sheetName val="Sept_05MY_Fcst5"/>
      <sheetName val="GMAC_Sept_04_MY5"/>
      <sheetName val="GMAC_Sept_05_MY5"/>
      <sheetName val="05MY_Parsed5"/>
      <sheetName val="Baseline_Tactics5"/>
      <sheetName val="Hourly_OT_Data5"/>
      <sheetName val="PIVOT_TABLES5"/>
      <sheetName val="Parts_Requiring_Orders3"/>
      <sheetName val="BAL_SHEET2"/>
      <sheetName val="GIFS_Data3"/>
      <sheetName val="Totals_Do_not_print3"/>
      <sheetName val="GIFS_638A3"/>
      <sheetName val="Sept_05MY_Fcst3"/>
      <sheetName val="GMAC_Sept_04_MY3"/>
      <sheetName val="GMAC_Sept_05_MY3"/>
      <sheetName val="05MY_Parsed3"/>
      <sheetName val="Baseline_Tactics3"/>
      <sheetName val="Hourly_OT_Data3"/>
      <sheetName val="PIVOT_TABLES3"/>
      <sheetName val="Parts_Requiring_Orders1"/>
      <sheetName val="BAL_SHEET"/>
      <sheetName val="GIFS_Data4"/>
      <sheetName val="Totals_Do_not_print4"/>
      <sheetName val="GIFS_638A4"/>
      <sheetName val="Sept_05MY_Fcst4"/>
      <sheetName val="GMAC_Sept_04_MY4"/>
      <sheetName val="GMAC_Sept_05_MY4"/>
      <sheetName val="05MY_Parsed4"/>
      <sheetName val="Baseline_Tactics4"/>
      <sheetName val="Hourly_OT_Data4"/>
      <sheetName val="PIVOT_TABLES4"/>
      <sheetName val="Parts_Requiring_Orders2"/>
      <sheetName val="BAL_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 refreshError="1"/>
      <sheetData sheetId="42" refreshError="1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 refreshError="1"/>
      <sheetData sheetId="54" refreshError="1"/>
      <sheetData sheetId="55" refreshError="1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 refreshError="1"/>
      <sheetData sheetId="68" refreshError="1"/>
      <sheetData sheetId="69" refreshError="1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</sheetDataSet>
  </externalBook>
</externalLink>
</file>

<file path=xl/externalLinks/externalLink18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96수출"/>
      <sheetName val="626TD(COLOR)"/>
      <sheetName val="협조전"/>
      <sheetName val="Sheet2"/>
      <sheetName val="Run 5 Bhiwandi to Wada"/>
      <sheetName val="cal f06"/>
      <sheetName val="96totcstsum"/>
      <sheetName val="Run_5_Bhiwandi_to_Wada"/>
      <sheetName val="cal_f06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/>
      <sheetData sheetId="8"/>
    </sheetDataSet>
  </externalBook>
</externalLink>
</file>

<file path=xl/externalLinks/externalLink18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PY"/>
      <sheetName val="Sheet1 (2)"/>
      <sheetName val="Sheet1"/>
      <sheetName val="Uninvoiced SBU I Mar 10"/>
      <sheetName val="EDAC Payment"/>
      <sheetName val="SBUI SPI"/>
      <sheetName val="SBUI"/>
      <sheetName val="SBU2"/>
      <sheetName val="Summary"/>
      <sheetName val="JSWEVL"/>
      <sheetName val="EDAC"/>
      <sheetName val="TDS06-07"/>
      <sheetName val="IT Calculation"/>
      <sheetName val="Sheet"/>
      <sheetName val="FD from 010707"/>
      <sheetName val="Zhao Lei"/>
      <sheetName val="IPO"/>
      <sheetName val="Formulas"/>
      <sheetName val="Sheet4"/>
      <sheetName val="Home"/>
      <sheetName val="Notes"/>
      <sheetName val="List of Banks"/>
      <sheetName val="Sheet6"/>
      <sheetName val="Telephone"/>
      <sheetName val="Mumbai TDS"/>
      <sheetName val="PNB Dividend"/>
      <sheetName val="PNBCC Prosing Fee"/>
      <sheetName val="Customes Calc"/>
      <sheetName val="Electricity"/>
      <sheetName val="SGudda"/>
      <sheetName val="Sheet3"/>
      <sheetName val="Boarding Expenses_Dec08"/>
      <sheetName val="Invoices"/>
      <sheetName val="Revised Bank Charges"/>
      <sheetName val="ICICI New Delhi"/>
      <sheetName val="ICICI Shimla"/>
      <sheetName val="ICICI Kolkata"/>
      <sheetName val="ICICI Bhubaneshwar"/>
      <sheetName val="Sheet2"/>
      <sheetName val="AKB B'lore"/>
      <sheetName val="AKB"/>
      <sheetName val="IT&amp;TL"/>
      <sheetName val="Oracle TDS Codes"/>
      <sheetName val="Morena House"/>
      <sheetName val="Consultants"/>
      <sheetName val="RCIL"/>
      <sheetName val="Cheques"/>
      <sheetName val="Vendor_Codes"/>
      <sheetName val="Mar CF"/>
      <sheetName val="Advance"/>
      <sheetName val="IDBI"/>
      <sheetName val="Varshini"/>
      <sheetName val="MASTER-DOC"/>
      <sheetName val="Assumptions"/>
      <sheetName val="InputSheet"/>
      <sheetName val="D.B. (02+10)"/>
      <sheetName val="Summary (FL+5k)"/>
      <sheetName val="Dealer Code Lookup Table"/>
      <sheetName val="DBL4x4 Feb03"/>
      <sheetName val="Total"/>
      <sheetName val="Do not print- input"/>
      <sheetName val="BS"/>
      <sheetName val="Inv_detail"/>
      <sheetName val="XG PU"/>
      <sheetName val="G-Exchange #667"/>
      <sheetName val="Engineers"/>
      <sheetName val="USD"/>
      <sheetName val="Perunit"/>
      <sheetName val="Value Analysis - Sheet 1"/>
      <sheetName val="#REF"/>
      <sheetName val="存货"/>
      <sheetName val="Annual Sales"/>
      <sheetName val="PVAs"/>
      <sheetName val="Market Summary"/>
      <sheetName val="kc"/>
      <sheetName val="FAP"/>
      <sheetName val="XX98CALB"/>
      <sheetName val="Labor cost"/>
      <sheetName val="Mixanal"/>
      <sheetName val="RS"/>
      <sheetName val="WS"/>
      <sheetName val="EQUIPMENT COMPARISION.XLS"/>
      <sheetName val="DBL4x4 "/>
      <sheetName val="Unit Costs"/>
      <sheetName val="month"/>
      <sheetName val="Budget"/>
      <sheetName val="COPY.XLS"/>
      <sheetName val="C307 - Saarlouis"/>
      <sheetName val="HX121-T"/>
      <sheetName val="DATA"/>
      <sheetName val="EAP Vs Mazda"/>
      <sheetName val="temp"/>
      <sheetName val="FAPSpec"/>
      <sheetName val="D_B__(02+10)"/>
      <sheetName val="Summary_(FL+5k)"/>
      <sheetName val="Dealer_Code_Lookup_Table"/>
      <sheetName val="DBL4x4_Feb03"/>
      <sheetName val="Do_not_print-_input"/>
      <sheetName val="XG_PU"/>
      <sheetName val="G-Exchange_#667"/>
      <sheetName val="Value_Analysis_-_Sheet_1"/>
      <sheetName val="Annual_Sales"/>
      <sheetName val="Market_Summary"/>
      <sheetName val="Labor_cost"/>
      <sheetName val="EQUIPMENT_COMPARISION_XLS"/>
      <sheetName val="DBL4x4_"/>
      <sheetName val="Unit_Costs"/>
      <sheetName val="C307_-_Saarlouis"/>
      <sheetName val="COPY_XLS"/>
      <sheetName val="EAP_Vs_Mazda"/>
      <sheetName val="D_B__(02+10)1"/>
      <sheetName val="Summary_(FL+5k)1"/>
      <sheetName val="Dealer_Code_Lookup_Table1"/>
      <sheetName val="DBL4x4_Feb031"/>
      <sheetName val="Do_not_print-_input1"/>
      <sheetName val="XG_PU1"/>
      <sheetName val="G-Exchange_#6671"/>
      <sheetName val="Value_Analysis_-_Sheet_11"/>
      <sheetName val="Annual_Sales1"/>
      <sheetName val="Market_Summary1"/>
      <sheetName val="Labor_cost1"/>
      <sheetName val="EQUIPMENT_COMPARISION_XLS1"/>
      <sheetName val="DBL4x4_1"/>
      <sheetName val="Unit_Costs1"/>
      <sheetName val="C307_-_Saarlouis1"/>
      <sheetName val="COPY_XLS1"/>
      <sheetName val="EAP_Vs_Mazda1"/>
      <sheetName val="Rules"/>
      <sheetName val="Example"/>
      <sheetName val="CPU Trend"/>
      <sheetName val="HC"/>
      <sheetName val="Calendar"/>
      <sheetName val="(1)-PROFIT SUM."/>
      <sheetName val="calcul"/>
      <sheetName val="Back up"/>
      <sheetName val="Run 5 Bhiwandi to Wada"/>
      <sheetName val="os gl ac"/>
      <sheetName val="Control"/>
      <sheetName val="Inputs"/>
      <sheetName val="XREF"/>
      <sheetName val="BAL.SHEET"/>
      <sheetName val="Billed vehicles"/>
      <sheetName val="HALOL"/>
      <sheetName val="Sheet1_(2)"/>
      <sheetName val="Uninvoiced_SBU_I_Mar_10"/>
      <sheetName val="EDAC_Payment"/>
      <sheetName val="SBUI_SPI"/>
      <sheetName val="IT_Calculation"/>
      <sheetName val="FD_from_010707"/>
      <sheetName val="Zhao_Lei"/>
      <sheetName val="List_of_Banks"/>
      <sheetName val="Mumbai_TDS"/>
      <sheetName val="PNB_Dividend"/>
      <sheetName val="PNBCC_Prosing_Fee"/>
      <sheetName val="Customes_Calc"/>
      <sheetName val="Boarding_Expenses_Dec08"/>
      <sheetName val="Revised_Bank_Charges"/>
      <sheetName val="ICICI_New_Delhi"/>
      <sheetName val="ICICI_Shimla"/>
      <sheetName val="ICICI_Kolkata"/>
      <sheetName val="ICICI_Bhubaneshwar"/>
      <sheetName val="AKB_B'lore"/>
      <sheetName val="Oracle_TDS_Codes"/>
      <sheetName val="Morena_House"/>
      <sheetName val="Mar_CF"/>
      <sheetName val="D_B__(02+10)2"/>
      <sheetName val="Summary_(FL+5k)2"/>
      <sheetName val="Dealer_Code_Lookup_Table2"/>
      <sheetName val="DBL4x4_Feb032"/>
      <sheetName val="Do_not_print-_input2"/>
      <sheetName val="XG_PU2"/>
      <sheetName val="G-Exchange_#6672"/>
      <sheetName val="Value_Analysis_-_Sheet_12"/>
      <sheetName val="Annual_Sales2"/>
      <sheetName val="Market_Summary2"/>
      <sheetName val="Labor_cost2"/>
      <sheetName val="EQUIPMENT_COMPARISION_XLS2"/>
      <sheetName val="DBL4x4_2"/>
      <sheetName val="Unit_Costs2"/>
      <sheetName val="COPY_XLS2"/>
      <sheetName val="C307_-_Saarlouis2"/>
      <sheetName val="EAP_Vs_Mazda2"/>
      <sheetName val="CPU_Trend"/>
      <sheetName val="(1)-PROFIT_SUM_"/>
      <sheetName val="Back_up"/>
      <sheetName val="Run_5_Bhiwandi_to_Wada"/>
      <sheetName val="Sheet1_(2)2"/>
      <sheetName val="Uninvoiced_SBU_I_Mar_102"/>
      <sheetName val="EDAC_Payment2"/>
      <sheetName val="SBUI_SPI2"/>
      <sheetName val="IT_Calculation2"/>
      <sheetName val="FD_from_0107072"/>
      <sheetName val="Zhao_Lei2"/>
      <sheetName val="List_of_Banks2"/>
      <sheetName val="Mumbai_TDS2"/>
      <sheetName val="PNB_Dividend2"/>
      <sheetName val="PNBCC_Prosing_Fee2"/>
      <sheetName val="Customes_Calc2"/>
      <sheetName val="Boarding_Expenses_Dec082"/>
      <sheetName val="Revised_Bank_Charges2"/>
      <sheetName val="ICICI_New_Delhi2"/>
      <sheetName val="ICICI_Shimla2"/>
      <sheetName val="ICICI_Kolkata2"/>
      <sheetName val="ICICI_Bhubaneshwar2"/>
      <sheetName val="AKB_B'lore2"/>
      <sheetName val="Oracle_TDS_Codes2"/>
      <sheetName val="Morena_House2"/>
      <sheetName val="Mar_CF2"/>
      <sheetName val="D_B__(02+10)4"/>
      <sheetName val="Summary_(FL+5k)4"/>
      <sheetName val="Dealer_Code_Lookup_Table4"/>
      <sheetName val="DBL4x4_Feb034"/>
      <sheetName val="Do_not_print-_input4"/>
      <sheetName val="XG_PU4"/>
      <sheetName val="G-Exchange_#6674"/>
      <sheetName val="Value_Analysis_-_Sheet_14"/>
      <sheetName val="Annual_Sales4"/>
      <sheetName val="Market_Summary4"/>
      <sheetName val="Labor_cost4"/>
      <sheetName val="EQUIPMENT_COMPARISION_XLS4"/>
      <sheetName val="DBL4x4_4"/>
      <sheetName val="Unit_Costs4"/>
      <sheetName val="COPY_XLS4"/>
      <sheetName val="C307_-_Saarlouis4"/>
      <sheetName val="EAP_Vs_Mazda4"/>
      <sheetName val="CPU_Trend2"/>
      <sheetName val="(1)-PROFIT_SUM_2"/>
      <sheetName val="Back_up2"/>
      <sheetName val="Run_5_Bhiwandi_to_Wada2"/>
      <sheetName val="os_gl_ac"/>
      <sheetName val="BAL_SHEET"/>
      <sheetName val="Billed_vehicles"/>
      <sheetName val="Sheet1_(2)1"/>
      <sheetName val="Uninvoiced_SBU_I_Mar_101"/>
      <sheetName val="EDAC_Payment1"/>
      <sheetName val="SBUI_SPI1"/>
      <sheetName val="IT_Calculation1"/>
      <sheetName val="FD_from_0107071"/>
      <sheetName val="Zhao_Lei1"/>
      <sheetName val="List_of_Banks1"/>
      <sheetName val="Mumbai_TDS1"/>
      <sheetName val="PNB_Dividend1"/>
      <sheetName val="PNBCC_Prosing_Fee1"/>
      <sheetName val="Customes_Calc1"/>
      <sheetName val="Boarding_Expenses_Dec081"/>
      <sheetName val="Revised_Bank_Charges1"/>
      <sheetName val="ICICI_New_Delhi1"/>
      <sheetName val="ICICI_Shimla1"/>
      <sheetName val="ICICI_Kolkata1"/>
      <sheetName val="ICICI_Bhubaneshwar1"/>
      <sheetName val="AKB_B'lore1"/>
      <sheetName val="Oracle_TDS_Codes1"/>
      <sheetName val="Morena_House1"/>
      <sheetName val="Mar_CF1"/>
      <sheetName val="D_B__(02+10)3"/>
      <sheetName val="Summary_(FL+5k)3"/>
      <sheetName val="Dealer_Code_Lookup_Table3"/>
      <sheetName val="DBL4x4_Feb033"/>
      <sheetName val="Do_not_print-_input3"/>
      <sheetName val="XG_PU3"/>
      <sheetName val="G-Exchange_#6673"/>
      <sheetName val="Value_Analysis_-_Sheet_13"/>
      <sheetName val="Annual_Sales3"/>
      <sheetName val="Market_Summary3"/>
      <sheetName val="Labor_cost3"/>
      <sheetName val="EQUIPMENT_COMPARISION_XLS3"/>
      <sheetName val="DBL4x4_3"/>
      <sheetName val="Unit_Costs3"/>
      <sheetName val="COPY_XLS3"/>
      <sheetName val="C307_-_Saarlouis3"/>
      <sheetName val="EAP_Vs_Mazda3"/>
      <sheetName val="CPU_Trend1"/>
      <sheetName val="(1)-PROFIT_SUM_1"/>
      <sheetName val="Back_up1"/>
      <sheetName val="Run_5_Bhiwandi_to_Wada1"/>
    </sheetNames>
    <definedNames>
      <definedName name="Hideapplic"/>
      <definedName name="Hidecost"/>
      <definedName name="Unhideapplic"/>
      <definedName name="Unhidecost"/>
    </definedNames>
    <sheetDataSet>
      <sheetData sheetId="0" refreshError="1"/>
      <sheetData sheetId="1"/>
      <sheetData sheetId="2"/>
      <sheetData sheetId="3">
        <row r="5">
          <cell r="A5" t="str">
            <v>RCIL A/c RIS2864139322</v>
          </cell>
        </row>
      </sheetData>
      <sheetData sheetId="4">
        <row r="5">
          <cell r="A5" t="str">
            <v>RCIL A/c RIS2864139322</v>
          </cell>
        </row>
      </sheetData>
      <sheetData sheetId="5"/>
      <sheetData sheetId="6"/>
      <sheetData sheetId="7">
        <row r="5">
          <cell r="A5" t="str">
            <v>RCIL A/c RIS2864139322</v>
          </cell>
        </row>
      </sheetData>
      <sheetData sheetId="8">
        <row r="5">
          <cell r="A5" t="str">
            <v>RCIL A/c RIS2864139322</v>
          </cell>
        </row>
      </sheetData>
      <sheetData sheetId="9">
        <row r="5">
          <cell r="A5" t="str">
            <v>RCIL A/c RIS2864139322</v>
          </cell>
        </row>
      </sheetData>
      <sheetData sheetId="10"/>
      <sheetData sheetId="11">
        <row r="5">
          <cell r="A5" t="str">
            <v>RCIL A/c RIS2864139322</v>
          </cell>
        </row>
      </sheetData>
      <sheetData sheetId="12">
        <row r="5">
          <cell r="A5" t="str">
            <v>RCIL A/c RIS2864139322</v>
          </cell>
        </row>
      </sheetData>
      <sheetData sheetId="13">
        <row r="5">
          <cell r="A5" t="str">
            <v>RCIL A/c RIS2864139322</v>
          </cell>
        </row>
      </sheetData>
      <sheetData sheetId="14">
        <row r="5">
          <cell r="A5" t="str">
            <v>RCIL A/c RIS2864139322</v>
          </cell>
        </row>
      </sheetData>
      <sheetData sheetId="15">
        <row r="5">
          <cell r="A5" t="str">
            <v>RCIL A/c RIS2864139322</v>
          </cell>
        </row>
      </sheetData>
      <sheetData sheetId="16"/>
      <sheetData sheetId="17">
        <row r="5">
          <cell r="A5" t="str">
            <v>RCIL A/c RIS2864139322</v>
          </cell>
        </row>
      </sheetData>
      <sheetData sheetId="18">
        <row r="5">
          <cell r="A5" t="str">
            <v>RCIL A/c RIS2864139322</v>
          </cell>
        </row>
      </sheetData>
      <sheetData sheetId="19"/>
      <sheetData sheetId="20">
        <row r="5">
          <cell r="A5" t="str">
            <v>RCIL A/c RIS2864139322</v>
          </cell>
        </row>
      </sheetData>
      <sheetData sheetId="21">
        <row r="5">
          <cell r="A5" t="str">
            <v>RCIL A/c RIS2864139322</v>
          </cell>
        </row>
      </sheetData>
      <sheetData sheetId="22"/>
      <sheetData sheetId="23">
        <row r="5">
          <cell r="A5" t="str">
            <v>RCIL A/c RIS2864139322</v>
          </cell>
        </row>
      </sheetData>
      <sheetData sheetId="24"/>
      <sheetData sheetId="25">
        <row r="5">
          <cell r="A5" t="str">
            <v>RCIL A/c RIS2864139322</v>
          </cell>
        </row>
      </sheetData>
      <sheetData sheetId="26">
        <row r="5">
          <cell r="A5" t="str">
            <v>RCIL A/c RIS2864139322</v>
          </cell>
        </row>
      </sheetData>
      <sheetData sheetId="27"/>
      <sheetData sheetId="28">
        <row r="5">
          <cell r="A5" t="str">
            <v>RCIL A/c RIS2864139322</v>
          </cell>
        </row>
      </sheetData>
      <sheetData sheetId="29">
        <row r="5">
          <cell r="A5" t="str">
            <v>RCIL A/c RIS2864139322</v>
          </cell>
        </row>
      </sheetData>
      <sheetData sheetId="30"/>
      <sheetData sheetId="31">
        <row r="5">
          <cell r="A5" t="str">
            <v>RCIL A/c RIS2864139322</v>
          </cell>
        </row>
      </sheetData>
      <sheetData sheetId="32">
        <row r="5">
          <cell r="A5" t="str">
            <v>RCIL A/c RIS2864139322</v>
          </cell>
        </row>
      </sheetData>
      <sheetData sheetId="33"/>
      <sheetData sheetId="34"/>
      <sheetData sheetId="35"/>
      <sheetData sheetId="36">
        <row r="5">
          <cell r="A5" t="str">
            <v>RCIL A/c RIS2864139322</v>
          </cell>
        </row>
      </sheetData>
      <sheetData sheetId="37">
        <row r="5">
          <cell r="A5" t="str">
            <v>RCIL A/c RIS2864139322</v>
          </cell>
        </row>
      </sheetData>
      <sheetData sheetId="38">
        <row r="5">
          <cell r="A5" t="str">
            <v>RCIL A/c RIS2864139322</v>
          </cell>
        </row>
      </sheetData>
      <sheetData sheetId="39"/>
      <sheetData sheetId="40"/>
      <sheetData sheetId="41"/>
      <sheetData sheetId="42">
        <row r="5">
          <cell r="A5" t="str">
            <v>RCIL A/c RIS2864139322</v>
          </cell>
        </row>
      </sheetData>
      <sheetData sheetId="43"/>
      <sheetData sheetId="44"/>
      <sheetData sheetId="45">
        <row r="5">
          <cell r="A5" t="str">
            <v>RCIL A/c RIS2864139322</v>
          </cell>
        </row>
      </sheetData>
      <sheetData sheetId="46">
        <row r="5">
          <cell r="A5" t="str">
            <v>RCIL A/c RIS2864139322</v>
          </cell>
        </row>
      </sheetData>
      <sheetData sheetId="47"/>
      <sheetData sheetId="48"/>
      <sheetData sheetId="49"/>
      <sheetData sheetId="50"/>
      <sheetData sheetId="5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>
        <row r="5">
          <cell r="A5" t="str">
            <v>RCIL A/c RIS2864139322</v>
          </cell>
        </row>
      </sheetData>
      <sheetData sheetId="188">
        <row r="5">
          <cell r="A5" t="str">
            <v>RCIL A/c RIS2864139322</v>
          </cell>
        </row>
      </sheetData>
      <sheetData sheetId="189"/>
      <sheetData sheetId="190">
        <row r="5">
          <cell r="A5" t="str">
            <v>RCIL A/c RIS2864139322</v>
          </cell>
        </row>
      </sheetData>
      <sheetData sheetId="191">
        <row r="5">
          <cell r="A5" t="str">
            <v>RCIL A/c RIS2864139322</v>
          </cell>
        </row>
      </sheetData>
      <sheetData sheetId="192">
        <row r="5">
          <cell r="A5" t="str">
            <v>RCIL A/c RIS2864139322</v>
          </cell>
        </row>
      </sheetData>
      <sheetData sheetId="193">
        <row r="5">
          <cell r="A5" t="str">
            <v>RCIL A/c RIS2864139322</v>
          </cell>
        </row>
      </sheetData>
      <sheetData sheetId="194"/>
      <sheetData sheetId="195">
        <row r="5">
          <cell r="A5" t="str">
            <v>RCIL A/c RIS2864139322</v>
          </cell>
        </row>
      </sheetData>
      <sheetData sheetId="196">
        <row r="5">
          <cell r="A5" t="str">
            <v>RCIL A/c RIS2864139322</v>
          </cell>
        </row>
      </sheetData>
      <sheetData sheetId="197"/>
      <sheetData sheetId="198">
        <row r="5">
          <cell r="A5" t="str">
            <v>RCIL A/c RIS2864139322</v>
          </cell>
        </row>
      </sheetData>
      <sheetData sheetId="199"/>
      <sheetData sheetId="200"/>
      <sheetData sheetId="201"/>
      <sheetData sheetId="202">
        <row r="5">
          <cell r="A5" t="str">
            <v>RCIL A/c RIS2864139322</v>
          </cell>
        </row>
      </sheetData>
      <sheetData sheetId="203">
        <row r="5">
          <cell r="A5" t="str">
            <v>RCIL A/c RIS2864139322</v>
          </cell>
        </row>
      </sheetData>
      <sheetData sheetId="204"/>
      <sheetData sheetId="205">
        <row r="5">
          <cell r="A5" t="str">
            <v>RCIL A/c RIS2864139322</v>
          </cell>
        </row>
      </sheetData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</sheetDataSet>
  </externalBook>
</externalLink>
</file>

<file path=xl/externalLinks/externalLink18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N"/>
      <sheetName val="15"/>
      <sheetName val="A"/>
      <sheetName val="C"/>
      <sheetName val="L"/>
      <sheetName val="UV"/>
      <sheetName val="BB"/>
      <sheetName val="SS"/>
      <sheetName val="20"/>
      <sheetName val="30"/>
    </sheetNames>
    <sheetDataSet>
      <sheetData sheetId="0" refreshError="1"/>
      <sheetData sheetId="1" refreshError="1">
        <row r="1">
          <cell r="A1" t="str">
            <v>MAHARASHTRA DAIRY PRODUCTS MANUFACTURING CO. PVT LTD.</v>
          </cell>
        </row>
        <row r="2">
          <cell r="A2" t="str">
            <v>OTHER INCOME</v>
          </cell>
        </row>
        <row r="3">
          <cell r="A3" t="str">
            <v>AUDIT: 31/03/97</v>
          </cell>
        </row>
        <row r="6">
          <cell r="B6" t="str">
            <v>AA-ADJ</v>
          </cell>
          <cell r="C6" t="str">
            <v>UNADJ</v>
          </cell>
          <cell r="D6" t="str">
            <v>CAJE</v>
          </cell>
          <cell r="F6" t="str">
            <v>PAJE</v>
          </cell>
          <cell r="H6" t="str">
            <v>PRJE</v>
          </cell>
          <cell r="J6" t="str">
            <v>AA-ADJ</v>
          </cell>
        </row>
        <row r="7">
          <cell r="A7" t="str">
            <v>CAPTION</v>
          </cell>
          <cell r="B7">
            <v>35127</v>
          </cell>
          <cell r="C7">
            <v>35492</v>
          </cell>
          <cell r="D7" t="str">
            <v>Dr</v>
          </cell>
          <cell r="E7" t="str">
            <v>(Cr)</v>
          </cell>
          <cell r="F7" t="str">
            <v>Dr</v>
          </cell>
          <cell r="G7" t="str">
            <v>(Cr)</v>
          </cell>
          <cell r="H7" t="str">
            <v>Dr</v>
          </cell>
          <cell r="I7" t="str">
            <v>(Cr)</v>
          </cell>
          <cell r="J7">
            <v>35492</v>
          </cell>
        </row>
        <row r="9">
          <cell r="A9" t="str">
            <v>Interest income</v>
          </cell>
          <cell r="B9">
            <v>-51172</v>
          </cell>
        </row>
        <row r="11">
          <cell r="A11" t="str">
            <v>Professional charges</v>
          </cell>
          <cell r="B11">
            <v>-813918</v>
          </cell>
        </row>
        <row r="13">
          <cell r="A13" t="str">
            <v>Profit on sale of asset</v>
          </cell>
          <cell r="B13">
            <v>-418642</v>
          </cell>
        </row>
        <row r="15">
          <cell r="A15" t="str">
            <v>Dividend received</v>
          </cell>
          <cell r="B15">
            <v>-1500</v>
          </cell>
        </row>
        <row r="17">
          <cell r="A17" t="str">
            <v xml:space="preserve">Royalty </v>
          </cell>
          <cell r="B17">
            <v>-249845</v>
          </cell>
        </row>
        <row r="19">
          <cell r="A19" t="str">
            <v>Misc income</v>
          </cell>
          <cell r="B19">
            <v>-62132</v>
          </cell>
        </row>
        <row r="21">
          <cell r="A21" t="str">
            <v>Total</v>
          </cell>
          <cell r="B21">
            <v>-1597209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18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mmary (2)"/>
      <sheetName val="Sheet3"/>
      <sheetName val="Sv, Tpt &amp; VP Build"/>
      <sheetName val="견적(TOTAL)"/>
      <sheetName val="Breakdown (이윤)"/>
      <sheetName val="Breakdown (USD)"/>
      <sheetName val="Breakdown"/>
      <sheetName val="LineTotal"/>
      <sheetName val="UB"/>
      <sheetName val="MAIN"/>
      <sheetName val="Side"/>
      <sheetName val="FrameFroontFloor"/>
      <sheetName val="FrontFloor"/>
      <sheetName val="Center floor"/>
      <sheetName val="RearFloor"/>
      <sheetName val="EngineComp1"/>
      <sheetName val="EngineComp2"/>
      <sheetName val="MF"/>
      <sheetName val="Liftgate"/>
      <sheetName val="Hood"/>
      <sheetName val="RearDr"/>
      <sheetName val="FrtDr"/>
      <sheetName val="Jig_item_list (3)"/>
      <sheetName val="transfer equip"/>
      <sheetName val="Summary_(2)"/>
      <sheetName val="Sv,_Tpt_&amp;_VP_Build"/>
      <sheetName val="Breakdown_(이윤)"/>
      <sheetName val="Breakdown_(USD)"/>
      <sheetName val="Center_floor"/>
      <sheetName val="Jig_item_list_(3)"/>
      <sheetName val="transfer_equip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>
        <row r="8">
          <cell r="C8" t="str">
            <v>Main (1600*6500) ㄷ 250</v>
          </cell>
        </row>
        <row r="62">
          <cell r="C62" t="str">
            <v>급기 Equipment (대차)</v>
          </cell>
        </row>
        <row r="63">
          <cell r="C63" t="str">
            <v>급전 Equipment (수전)</v>
          </cell>
        </row>
        <row r="64">
          <cell r="C64" t="str">
            <v>Slip Ring(Slip Ring+Bracket)</v>
          </cell>
        </row>
        <row r="65">
          <cell r="C65" t="str">
            <v>Rotary V/V</v>
          </cell>
        </row>
        <row r="67">
          <cell r="C67" t="str">
            <v>F/Proof 장치</v>
          </cell>
        </row>
        <row r="79">
          <cell r="C79" t="str">
            <v>F/Proof 장치(포카요케)</v>
          </cell>
        </row>
        <row r="80">
          <cell r="C80" t="str">
            <v>Potable Gun Guide</v>
          </cell>
        </row>
        <row r="96">
          <cell r="C96" t="str">
            <v>Slat Conveyor (Base on Meter)</v>
          </cell>
          <cell r="E96">
            <v>15000000</v>
          </cell>
          <cell r="G96" t="str">
            <v>SUPPLY</v>
          </cell>
          <cell r="H96" t="str">
            <v>LOCAL</v>
          </cell>
        </row>
        <row r="98">
          <cell r="C98" t="str">
            <v>SHUTTLE</v>
          </cell>
        </row>
        <row r="99">
          <cell r="C99" t="str">
            <v>Shuttle(mini) (M)</v>
          </cell>
          <cell r="E99">
            <v>3000000</v>
          </cell>
          <cell r="G99" t="str">
            <v>SUPPLY</v>
          </cell>
          <cell r="H99" t="str">
            <v>LOCAL</v>
          </cell>
        </row>
        <row r="100">
          <cell r="C100" t="str">
            <v>Shuttle(Motor) (M)</v>
          </cell>
          <cell r="E100">
            <v>5000000</v>
          </cell>
          <cell r="G100" t="str">
            <v>SUPPLY</v>
          </cell>
          <cell r="H100" t="str">
            <v>LOCAL</v>
          </cell>
        </row>
        <row r="101">
          <cell r="C101" t="str">
            <v>Shuttle (Pitch 3000이하)</v>
          </cell>
          <cell r="E101">
            <v>20000000</v>
          </cell>
          <cell r="G101" t="str">
            <v>SUPPLY</v>
          </cell>
          <cell r="H101" t="str">
            <v>IMP</v>
          </cell>
        </row>
        <row r="102">
          <cell r="C102" t="str">
            <v>Shuttle (Pitch 3000이상 5500이하)</v>
          </cell>
          <cell r="E102">
            <v>23000000</v>
          </cell>
          <cell r="G102" t="str">
            <v>SUPPLY</v>
          </cell>
          <cell r="H102" t="str">
            <v>IMP</v>
          </cell>
        </row>
        <row r="105">
          <cell r="C105" t="str">
            <v>Roller Bead Conveyor - G</v>
          </cell>
          <cell r="E105">
            <v>9000000</v>
          </cell>
          <cell r="F105" t="str">
            <v>Genix</v>
          </cell>
          <cell r="G105" t="str">
            <v>SUPPLY</v>
          </cell>
          <cell r="H105" t="str">
            <v>LOCAL</v>
          </cell>
        </row>
        <row r="106">
          <cell r="C106" t="str">
            <v>Skid Lifter - G</v>
          </cell>
          <cell r="E106">
            <v>20000000</v>
          </cell>
          <cell r="F106" t="str">
            <v>Genix</v>
          </cell>
          <cell r="G106" t="str">
            <v>SUPPLY</v>
          </cell>
          <cell r="H106" t="str">
            <v>LOCAL</v>
          </cell>
        </row>
        <row r="107">
          <cell r="C107" t="str">
            <v>Skid turn table- G</v>
          </cell>
          <cell r="E107">
            <v>25000000</v>
          </cell>
          <cell r="F107" t="str">
            <v>Genix</v>
          </cell>
          <cell r="G107" t="str">
            <v>SUPPLY</v>
          </cell>
          <cell r="H107" t="str">
            <v>LOCAL</v>
          </cell>
        </row>
        <row r="108">
          <cell r="C108" t="str">
            <v>take out - G</v>
          </cell>
          <cell r="E108">
            <v>15000000</v>
          </cell>
          <cell r="F108" t="str">
            <v>Genix</v>
          </cell>
          <cell r="G108" t="str">
            <v>SUPPLY</v>
          </cell>
          <cell r="H108" t="str">
            <v>LOCAL</v>
          </cell>
        </row>
        <row r="109">
          <cell r="C109" t="str">
            <v>traverse - G</v>
          </cell>
          <cell r="E109">
            <v>10000000</v>
          </cell>
          <cell r="F109" t="str">
            <v>Genix</v>
          </cell>
          <cell r="G109" t="str">
            <v>SUPPLY</v>
          </cell>
          <cell r="H109" t="str">
            <v>LOCAL</v>
          </cell>
        </row>
        <row r="110">
          <cell r="C110" t="str">
            <v>Roller Bead Conveyor -FATA</v>
          </cell>
          <cell r="E110">
            <v>11400000</v>
          </cell>
          <cell r="F110" t="str">
            <v>FATA</v>
          </cell>
          <cell r="G110" t="str">
            <v>SUPPLY</v>
          </cell>
          <cell r="H110" t="str">
            <v>LOCAL</v>
          </cell>
        </row>
        <row r="111">
          <cell r="C111" t="str">
            <v>Skid Lifter - FATA</v>
          </cell>
          <cell r="E111">
            <v>24700000</v>
          </cell>
          <cell r="F111" t="str">
            <v>FATA</v>
          </cell>
          <cell r="G111" t="str">
            <v>SUPPLY</v>
          </cell>
          <cell r="H111" t="str">
            <v>LOCAL</v>
          </cell>
        </row>
        <row r="112">
          <cell r="C112" t="str">
            <v>Skid turn table- FATA</v>
          </cell>
          <cell r="E112">
            <v>40000000</v>
          </cell>
          <cell r="F112" t="str">
            <v>FATA</v>
          </cell>
          <cell r="G112" t="str">
            <v>SUPPLY</v>
          </cell>
          <cell r="H112" t="str">
            <v>LOCAL</v>
          </cell>
        </row>
        <row r="113">
          <cell r="C113" t="str">
            <v>Roller Bead Conveyor -ET</v>
          </cell>
          <cell r="E113">
            <v>15000000</v>
          </cell>
          <cell r="F113" t="str">
            <v>Expert-tunkers</v>
          </cell>
          <cell r="G113" t="str">
            <v>SUPPLY</v>
          </cell>
          <cell r="H113" t="str">
            <v>LOCAL</v>
          </cell>
        </row>
        <row r="114">
          <cell r="C114" t="str">
            <v>Skid Lifter - ET</v>
          </cell>
          <cell r="E114">
            <v>42000000</v>
          </cell>
          <cell r="F114" t="str">
            <v>Expert-tunkers</v>
          </cell>
          <cell r="G114" t="str">
            <v>SUPPLY</v>
          </cell>
          <cell r="H114" t="str">
            <v>LOCAL</v>
          </cell>
        </row>
        <row r="115">
          <cell r="C115" t="str">
            <v>Skid turn table- ET</v>
          </cell>
          <cell r="E115">
            <v>50000000</v>
          </cell>
          <cell r="F115" t="str">
            <v>Expert-tunkers</v>
          </cell>
          <cell r="G115" t="str">
            <v>SUPPLY</v>
          </cell>
          <cell r="H115" t="str">
            <v>LOCAL</v>
          </cell>
        </row>
        <row r="116">
          <cell r="G116" t="str">
            <v>SUPPLY</v>
          </cell>
          <cell r="H116" t="str">
            <v>LOCAL</v>
          </cell>
        </row>
        <row r="117">
          <cell r="G117" t="str">
            <v>SUPPLY</v>
          </cell>
          <cell r="H117" t="str">
            <v>LOCAL</v>
          </cell>
        </row>
        <row r="118">
          <cell r="C118" t="str">
            <v>Skid Return R/Bead Conveyor (1m)</v>
          </cell>
          <cell r="E118">
            <v>850000</v>
          </cell>
          <cell r="G118" t="str">
            <v>SUPPLY</v>
          </cell>
          <cell r="H118" t="str">
            <v>LOCAL</v>
          </cell>
        </row>
        <row r="120">
          <cell r="C120" t="str">
            <v>Over Head AFM(Jabara Type)</v>
          </cell>
          <cell r="E120">
            <v>75000000</v>
          </cell>
          <cell r="G120" t="str">
            <v>SUPPLY</v>
          </cell>
          <cell r="H120" t="str">
            <v>LOCAL</v>
          </cell>
        </row>
        <row r="121">
          <cell r="C121" t="str">
            <v>Over Head AFM(Cylinder Type)</v>
          </cell>
          <cell r="E121">
            <v>68000000</v>
          </cell>
          <cell r="G121" t="str">
            <v>SUPPLY</v>
          </cell>
          <cell r="H121" t="str">
            <v>LOCAL</v>
          </cell>
        </row>
        <row r="123">
          <cell r="C123" t="str">
            <v>Over Head EMS</v>
          </cell>
          <cell r="G123" t="str">
            <v>SUPPLY</v>
          </cell>
          <cell r="H123" t="str">
            <v>LOCAL</v>
          </cell>
        </row>
        <row r="124">
          <cell r="C124" t="str">
            <v>Ems Ramrun Rail (OH-100)</v>
          </cell>
          <cell r="E124">
            <v>600000</v>
          </cell>
          <cell r="G124" t="str">
            <v>SUPPLY</v>
          </cell>
          <cell r="H124" t="str">
            <v>LOCAL</v>
          </cell>
        </row>
        <row r="125">
          <cell r="C125" t="str">
            <v>York (Rail 1.5m/1ea)</v>
          </cell>
          <cell r="E125">
            <v>50000</v>
          </cell>
          <cell r="G125" t="str">
            <v>SUPPLY</v>
          </cell>
          <cell r="H125" t="str">
            <v>LOCAL</v>
          </cell>
        </row>
        <row r="126">
          <cell r="C126" t="str">
            <v>1차 Carrier</v>
          </cell>
          <cell r="E126">
            <v>7000000</v>
          </cell>
          <cell r="G126" t="str">
            <v>SUPPLY</v>
          </cell>
          <cell r="H126" t="str">
            <v>LOCAL</v>
          </cell>
        </row>
        <row r="127">
          <cell r="C127" t="str">
            <v>Carrier Controls</v>
          </cell>
          <cell r="E127">
            <v>4500000</v>
          </cell>
          <cell r="G127" t="str">
            <v>SUPPLY</v>
          </cell>
          <cell r="H127" t="str">
            <v>LOCAL</v>
          </cell>
        </row>
        <row r="128">
          <cell r="C128" t="str">
            <v>2차 Carrier</v>
          </cell>
          <cell r="E128">
            <v>1800000</v>
          </cell>
          <cell r="G128" t="str">
            <v>SUPPLY</v>
          </cell>
          <cell r="H128" t="str">
            <v>LOCAL</v>
          </cell>
        </row>
        <row r="129">
          <cell r="C129" t="str">
            <v>Ems Hanger Checker</v>
          </cell>
          <cell r="E129">
            <v>15000000</v>
          </cell>
          <cell r="G129" t="str">
            <v>SUPPLY</v>
          </cell>
          <cell r="H129" t="str">
            <v>LOCAL</v>
          </cell>
        </row>
        <row r="130">
          <cell r="C130" t="str">
            <v>Stub Switch</v>
          </cell>
          <cell r="E130">
            <v>3000000</v>
          </cell>
          <cell r="G130" t="str">
            <v>SUPPLY</v>
          </cell>
          <cell r="H130" t="str">
            <v>LOCAL</v>
          </cell>
        </row>
        <row r="132">
          <cell r="C132" t="str">
            <v>Hoist</v>
          </cell>
        </row>
        <row r="134">
          <cell r="C134" t="str">
            <v>Kitto-Electric Hoist (1ton)</v>
          </cell>
          <cell r="E134">
            <v>2800000</v>
          </cell>
          <cell r="F134" t="str">
            <v>KITO JAPAN</v>
          </cell>
          <cell r="G134" t="str">
            <v>SUPPLY</v>
          </cell>
          <cell r="H134" t="str">
            <v>IMP</v>
          </cell>
        </row>
        <row r="135">
          <cell r="C135" t="str">
            <v>Demag-Electric Hoist (DC 1ton)</v>
          </cell>
          <cell r="E135">
            <v>3000000</v>
          </cell>
          <cell r="F135" t="str">
            <v>DEMAG</v>
          </cell>
          <cell r="G135" t="str">
            <v>SUPPLY</v>
          </cell>
          <cell r="H135" t="str">
            <v>IMP</v>
          </cell>
        </row>
        <row r="136">
          <cell r="C136" t="str">
            <v>KH-Electric Host(1tonn)</v>
          </cell>
          <cell r="E136">
            <v>1500000</v>
          </cell>
          <cell r="F136" t="str">
            <v>KOREA</v>
          </cell>
          <cell r="G136" t="str">
            <v>SUPPLY</v>
          </cell>
          <cell r="H136" t="str">
            <v>IMP</v>
          </cell>
        </row>
        <row r="137">
          <cell r="C137" t="str">
            <v>Kitto-Electric Hoist (0.5ton)</v>
          </cell>
          <cell r="E137">
            <v>2500000</v>
          </cell>
          <cell r="F137" t="str">
            <v>KITO JAPAN</v>
          </cell>
          <cell r="G137" t="str">
            <v>SUPPLY</v>
          </cell>
          <cell r="H137" t="str">
            <v>IMP</v>
          </cell>
        </row>
        <row r="138">
          <cell r="C138" t="str">
            <v>Demag-Electric Hoist (DC 0.5ton)</v>
          </cell>
          <cell r="E138">
            <v>2500000</v>
          </cell>
          <cell r="F138" t="str">
            <v>DEMAG</v>
          </cell>
          <cell r="G138" t="str">
            <v>SUPPLY</v>
          </cell>
          <cell r="H138" t="str">
            <v>IMP</v>
          </cell>
        </row>
        <row r="139">
          <cell r="C139" t="str">
            <v>KH-Electric Host(0.5tonn)</v>
          </cell>
          <cell r="E139">
            <v>1200000</v>
          </cell>
          <cell r="F139" t="str">
            <v>KOREA</v>
          </cell>
          <cell r="G139" t="str">
            <v>SUPPLY</v>
          </cell>
          <cell r="H139" t="str">
            <v>IMP</v>
          </cell>
        </row>
        <row r="141">
          <cell r="C141" t="str">
            <v>KOREA-KBK RAIL (10x5m) *2</v>
          </cell>
          <cell r="E141">
            <v>3000000</v>
          </cell>
          <cell r="F141" t="str">
            <v>KOREA</v>
          </cell>
          <cell r="G141" t="str">
            <v>SUPPLY</v>
          </cell>
          <cell r="H141" t="str">
            <v>IMP</v>
          </cell>
        </row>
        <row r="142">
          <cell r="C142" t="str">
            <v>DEMAG-KBK RAIL (10x5m) *2</v>
          </cell>
          <cell r="E142">
            <v>6000000</v>
          </cell>
          <cell r="F142" t="str">
            <v>DEMAG</v>
          </cell>
          <cell r="G142" t="str">
            <v>SUPPLY</v>
          </cell>
          <cell r="H142" t="str">
            <v>IMP</v>
          </cell>
        </row>
        <row r="143">
          <cell r="C143" t="str">
            <v>Hoist accessory</v>
          </cell>
          <cell r="E143">
            <v>4500000</v>
          </cell>
          <cell r="F143" t="str">
            <v>KOREA</v>
          </cell>
          <cell r="G143" t="str">
            <v>SUPPLY</v>
          </cell>
          <cell r="H143" t="str">
            <v>IMP</v>
          </cell>
        </row>
        <row r="144">
          <cell r="C144" t="str">
            <v>Air 1ton set</v>
          </cell>
          <cell r="E144">
            <v>10000000</v>
          </cell>
          <cell r="F144" t="str">
            <v>KOREA</v>
          </cell>
          <cell r="G144" t="str">
            <v>SUPPLY</v>
          </cell>
          <cell r="H144" t="str">
            <v>IMP</v>
          </cell>
        </row>
        <row r="145">
          <cell r="C145" t="str">
            <v>Manual Hanger</v>
          </cell>
          <cell r="E145">
            <v>3500000</v>
          </cell>
        </row>
        <row r="146">
          <cell r="C146" t="str">
            <v>Drop Lifter</v>
          </cell>
          <cell r="E146">
            <v>55000000</v>
          </cell>
          <cell r="G146" t="str">
            <v>SUPPLY</v>
          </cell>
          <cell r="H146" t="str">
            <v>IMP</v>
          </cell>
        </row>
        <row r="147">
          <cell r="C147" t="str">
            <v>Manipulator</v>
          </cell>
          <cell r="E147">
            <v>15000000</v>
          </cell>
          <cell r="G147" t="str">
            <v>SUPPLY</v>
          </cell>
          <cell r="H147" t="str">
            <v>IMP</v>
          </cell>
        </row>
        <row r="148">
          <cell r="C148" t="str">
            <v>Part Feeder (parts 15ea load'g)</v>
          </cell>
          <cell r="E148">
            <v>18000000</v>
          </cell>
          <cell r="G148" t="str">
            <v>SUPPLY</v>
          </cell>
          <cell r="H148" t="str">
            <v>IMP</v>
          </cell>
        </row>
        <row r="149">
          <cell r="C149" t="str">
            <v>Pallet shift device</v>
          </cell>
          <cell r="G149" t="str">
            <v>SUPPLY</v>
          </cell>
          <cell r="H149" t="str">
            <v>IMP</v>
          </cell>
        </row>
        <row r="152">
          <cell r="C152" t="str">
            <v>Decker-Manual Seal'g pump(5GL)</v>
          </cell>
          <cell r="E152">
            <v>4800000</v>
          </cell>
          <cell r="F152" t="str">
            <v>DECKER</v>
          </cell>
          <cell r="G152" t="str">
            <v>SUPPLY</v>
          </cell>
          <cell r="H152" t="str">
            <v>IMP</v>
          </cell>
        </row>
        <row r="153">
          <cell r="C153" t="str">
            <v>Decker-2x Manual seal'g Gun(5GL)</v>
          </cell>
          <cell r="E153">
            <v>1200000</v>
          </cell>
          <cell r="F153" t="str">
            <v>DECKER</v>
          </cell>
          <cell r="G153" t="str">
            <v>SUPPLY</v>
          </cell>
          <cell r="H153" t="str">
            <v>IMP</v>
          </cell>
        </row>
        <row r="155">
          <cell r="C155" t="str">
            <v>Graco-Manual Seal'g pump(5GL)</v>
          </cell>
          <cell r="E155">
            <v>8000000</v>
          </cell>
          <cell r="F155" t="str">
            <v>GRACO</v>
          </cell>
          <cell r="G155" t="str">
            <v>SUPPLY</v>
          </cell>
          <cell r="H155" t="str">
            <v>IMP</v>
          </cell>
        </row>
        <row r="156">
          <cell r="C156" t="str">
            <v>Graco-2x Manual seal'g Gun(5GL)</v>
          </cell>
          <cell r="E156">
            <v>2000000</v>
          </cell>
          <cell r="F156" t="str">
            <v>GRACO</v>
          </cell>
          <cell r="G156" t="str">
            <v>SUPPLY</v>
          </cell>
          <cell r="H156" t="str">
            <v>IMP</v>
          </cell>
        </row>
        <row r="157">
          <cell r="C157" t="str">
            <v>SCA-Manual Seal'g pump(5GL)</v>
          </cell>
          <cell r="E157">
            <v>9450000</v>
          </cell>
          <cell r="F157" t="str">
            <v>SCA</v>
          </cell>
          <cell r="G157" t="str">
            <v>SUPPLY</v>
          </cell>
          <cell r="H157" t="str">
            <v>IMP</v>
          </cell>
        </row>
        <row r="158">
          <cell r="C158" t="str">
            <v>SCA-2x Manual seal'g Gun 5GL</v>
          </cell>
          <cell r="E158">
            <v>16200000</v>
          </cell>
          <cell r="F158" t="str">
            <v>SCA</v>
          </cell>
          <cell r="G158" t="str">
            <v>SUPPLY</v>
          </cell>
          <cell r="H158" t="str">
            <v>IMP</v>
          </cell>
        </row>
        <row r="159">
          <cell r="C159" t="str">
            <v>Decker -Manual Seal'g pump(55GL)</v>
          </cell>
          <cell r="E159">
            <v>9500000</v>
          </cell>
          <cell r="F159" t="str">
            <v>DECKER</v>
          </cell>
          <cell r="G159" t="str">
            <v>SUPPLY</v>
          </cell>
          <cell r="H159" t="str">
            <v>IMP</v>
          </cell>
        </row>
        <row r="160">
          <cell r="C160" t="str">
            <v>Decker -2x Manual seal'g Gun(55GL)</v>
          </cell>
          <cell r="E160">
            <v>1800000</v>
          </cell>
          <cell r="F160" t="str">
            <v>DECKER</v>
          </cell>
          <cell r="G160" t="str">
            <v>SUPPLY</v>
          </cell>
          <cell r="H160" t="str">
            <v>IMP</v>
          </cell>
        </row>
        <row r="162">
          <cell r="C162" t="str">
            <v>Graco -Manual Seal'g pump(55GL)</v>
          </cell>
          <cell r="E162">
            <v>15000000</v>
          </cell>
          <cell r="F162" t="str">
            <v>GRACO</v>
          </cell>
          <cell r="G162" t="str">
            <v>SUPPLY</v>
          </cell>
          <cell r="H162" t="str">
            <v>IMP</v>
          </cell>
        </row>
        <row r="163">
          <cell r="C163" t="str">
            <v>Graco -2x Manual seal'g Gun(55GL)</v>
          </cell>
          <cell r="E163">
            <v>2500000</v>
          </cell>
          <cell r="F163" t="str">
            <v>GRACO</v>
          </cell>
          <cell r="G163" t="str">
            <v>SUPPLY</v>
          </cell>
          <cell r="H163" t="str">
            <v>IMP</v>
          </cell>
        </row>
        <row r="164">
          <cell r="C164" t="str">
            <v>SCA-Manual Seal'g pump(55GL)</v>
          </cell>
          <cell r="E164">
            <v>12150000</v>
          </cell>
          <cell r="F164" t="str">
            <v>SCA</v>
          </cell>
          <cell r="G164" t="str">
            <v>SUPPLY</v>
          </cell>
          <cell r="H164" t="str">
            <v>IMP</v>
          </cell>
        </row>
        <row r="165">
          <cell r="C165" t="str">
            <v>SCA-2x Manual seal'g Gun 5GL</v>
          </cell>
          <cell r="E165">
            <v>17550000</v>
          </cell>
          <cell r="F165" t="str">
            <v>SCA</v>
          </cell>
          <cell r="G165" t="str">
            <v>SUPPLY</v>
          </cell>
          <cell r="H165" t="str">
            <v>IMP</v>
          </cell>
        </row>
        <row r="166">
          <cell r="C166" t="str">
            <v>Decker - ROBOT type</v>
          </cell>
          <cell r="E166">
            <v>29697000</v>
          </cell>
          <cell r="F166" t="str">
            <v>DECKER</v>
          </cell>
          <cell r="G166" t="str">
            <v>SUPPLY</v>
          </cell>
          <cell r="H166" t="str">
            <v>IMP</v>
          </cell>
        </row>
        <row r="168">
          <cell r="C168" t="str">
            <v>GRACO - ROBOT type</v>
          </cell>
          <cell r="E168">
            <v>39000000</v>
          </cell>
          <cell r="F168" t="str">
            <v>GRACO</v>
          </cell>
          <cell r="G168" t="str">
            <v>SUPPLY</v>
          </cell>
          <cell r="H168" t="str">
            <v>IMP</v>
          </cell>
        </row>
        <row r="169">
          <cell r="C169" t="str">
            <v>Decker - Heating 55 GL</v>
          </cell>
          <cell r="E169">
            <v>22770000</v>
          </cell>
          <cell r="F169" t="str">
            <v>DECKER</v>
          </cell>
          <cell r="G169" t="str">
            <v>SUPPLY</v>
          </cell>
          <cell r="H169" t="str">
            <v>IMP</v>
          </cell>
        </row>
        <row r="170">
          <cell r="C170" t="str">
            <v>Dceker -2 GUN</v>
          </cell>
          <cell r="E170">
            <v>1400000</v>
          </cell>
          <cell r="F170" t="str">
            <v>DECKER</v>
          </cell>
          <cell r="G170" t="str">
            <v>SUPPLY</v>
          </cell>
          <cell r="H170" t="str">
            <v>IMP</v>
          </cell>
        </row>
        <row r="171">
          <cell r="C171" t="str">
            <v>SCA-Heating 55 GL Dobulde barrale</v>
          </cell>
          <cell r="E171">
            <v>52000000</v>
          </cell>
          <cell r="F171" t="str">
            <v>SCA</v>
          </cell>
          <cell r="G171" t="str">
            <v>SUPPLY</v>
          </cell>
          <cell r="H171" t="str">
            <v>IMP</v>
          </cell>
        </row>
        <row r="172">
          <cell r="F172" t="str">
            <v>SCA</v>
          </cell>
          <cell r="G172" t="str">
            <v>SUPPLY</v>
          </cell>
          <cell r="H172" t="str">
            <v>IMP</v>
          </cell>
        </row>
        <row r="173">
          <cell r="C173" t="str">
            <v>SCA - Heating 55 GL</v>
          </cell>
          <cell r="E173">
            <v>33800000</v>
          </cell>
          <cell r="F173" t="str">
            <v>SCA</v>
          </cell>
          <cell r="G173" t="str">
            <v>SUPPLY</v>
          </cell>
          <cell r="H173" t="str">
            <v>IMP</v>
          </cell>
        </row>
        <row r="174">
          <cell r="C174" t="str">
            <v>SCA -2 GUN</v>
          </cell>
          <cell r="E174">
            <v>46410000</v>
          </cell>
          <cell r="F174" t="str">
            <v>SCA</v>
          </cell>
          <cell r="G174" t="str">
            <v>SUPPLY</v>
          </cell>
          <cell r="H174" t="str">
            <v>IMP</v>
          </cell>
        </row>
        <row r="177">
          <cell r="C177" t="str">
            <v>KR210-2 210 kg</v>
          </cell>
          <cell r="E177">
            <v>40000000</v>
          </cell>
          <cell r="F177" t="str">
            <v>KUKA</v>
          </cell>
          <cell r="G177" t="str">
            <v>SUPPLY</v>
          </cell>
          <cell r="H177" t="str">
            <v>IMP</v>
          </cell>
        </row>
        <row r="178">
          <cell r="C178" t="str">
            <v xml:space="preserve">KR210-2 185 kg </v>
          </cell>
          <cell r="E178">
            <v>37000000</v>
          </cell>
          <cell r="F178" t="str">
            <v>KUKA</v>
          </cell>
          <cell r="G178" t="str">
            <v>SUPPLY</v>
          </cell>
          <cell r="H178" t="str">
            <v>IMP</v>
          </cell>
        </row>
        <row r="179">
          <cell r="C179" t="str">
            <v>IRB 6600 175 kg</v>
          </cell>
          <cell r="E179">
            <v>40000000</v>
          </cell>
          <cell r="F179" t="str">
            <v>ABB</v>
          </cell>
          <cell r="G179" t="str">
            <v>SUPPLY</v>
          </cell>
          <cell r="H179" t="str">
            <v>IMP</v>
          </cell>
        </row>
        <row r="180">
          <cell r="C180" t="str">
            <v xml:space="preserve">R-2000ib 175 kg </v>
          </cell>
          <cell r="E180">
            <v>28000000</v>
          </cell>
          <cell r="F180" t="str">
            <v>FANUC</v>
          </cell>
          <cell r="G180" t="str">
            <v>SUPPLY</v>
          </cell>
          <cell r="H180" t="str">
            <v>IMP</v>
          </cell>
        </row>
        <row r="181">
          <cell r="C181" t="str">
            <v>NACHI SH 166kg</v>
          </cell>
          <cell r="E181">
            <v>38000000</v>
          </cell>
          <cell r="F181" t="str">
            <v>NACHI</v>
          </cell>
          <cell r="G181" t="str">
            <v>SUPPLY</v>
          </cell>
          <cell r="H181" t="str">
            <v>IMP</v>
          </cell>
        </row>
        <row r="182">
          <cell r="C182" t="str">
            <v>MOTOMAN ES 165N 165kg</v>
          </cell>
          <cell r="E182">
            <v>31000000</v>
          </cell>
          <cell r="F182" t="str">
            <v>YASKAWA</v>
          </cell>
          <cell r="G182" t="str">
            <v>SUPPLY</v>
          </cell>
          <cell r="H182" t="str">
            <v>IMP</v>
          </cell>
        </row>
        <row r="183">
          <cell r="C183" t="str">
            <v>HX-165  165kg</v>
          </cell>
          <cell r="E183">
            <v>38000000</v>
          </cell>
          <cell r="F183" t="str">
            <v>HHI</v>
          </cell>
          <cell r="G183" t="str">
            <v>SUPPLY</v>
          </cell>
          <cell r="H183" t="str">
            <v>IMP</v>
          </cell>
        </row>
        <row r="184">
          <cell r="E184">
            <v>6000000</v>
          </cell>
          <cell r="G184" t="str">
            <v>SUPPLY</v>
          </cell>
          <cell r="H184" t="str">
            <v>IMP</v>
          </cell>
        </row>
        <row r="185">
          <cell r="C185" t="str">
            <v>OBARA-SMALL SPOT GUN</v>
          </cell>
          <cell r="E185">
            <v>5200000</v>
          </cell>
          <cell r="F185" t="str">
            <v>OBARA</v>
          </cell>
          <cell r="G185" t="str">
            <v>SUPPLY</v>
          </cell>
          <cell r="H185" t="str">
            <v>IMP</v>
          </cell>
        </row>
        <row r="186">
          <cell r="C186" t="str">
            <v>OBARA-MIDDLE SPOT GUN</v>
          </cell>
          <cell r="E186">
            <v>5400000</v>
          </cell>
          <cell r="F186" t="str">
            <v>OBARA</v>
          </cell>
          <cell r="G186" t="str">
            <v>SUPPLY</v>
          </cell>
          <cell r="H186" t="str">
            <v>IMP</v>
          </cell>
        </row>
        <row r="187">
          <cell r="C187" t="str">
            <v>OBARA-LARGE SPOT GUN</v>
          </cell>
          <cell r="E187">
            <v>5600000</v>
          </cell>
          <cell r="F187" t="str">
            <v>OBARA</v>
          </cell>
          <cell r="G187" t="str">
            <v>SUPPLY</v>
          </cell>
          <cell r="H187" t="str">
            <v>IMP</v>
          </cell>
        </row>
        <row r="188">
          <cell r="C188" t="str">
            <v>OBARA-SERVO MOTOR GUN (小)</v>
          </cell>
          <cell r="E188">
            <v>5900000</v>
          </cell>
          <cell r="F188" t="str">
            <v>OBARA</v>
          </cell>
          <cell r="G188" t="str">
            <v>SUPPLY</v>
          </cell>
          <cell r="H188" t="str">
            <v>IMP</v>
          </cell>
        </row>
        <row r="189">
          <cell r="C189" t="str">
            <v>OBARA-SERVO MOTOR GUN (中)</v>
          </cell>
          <cell r="E189">
            <v>6200000</v>
          </cell>
          <cell r="F189" t="str">
            <v>OBARA</v>
          </cell>
          <cell r="G189" t="str">
            <v>SUPPLY</v>
          </cell>
          <cell r="H189" t="str">
            <v>IMP</v>
          </cell>
        </row>
        <row r="190">
          <cell r="C190" t="str">
            <v>OBARA-SERVO MOTOR GUN (大)</v>
          </cell>
          <cell r="E190">
            <v>6500000</v>
          </cell>
          <cell r="F190" t="str">
            <v>OBARA</v>
          </cell>
          <cell r="G190" t="str">
            <v>SUPPLY</v>
          </cell>
          <cell r="H190" t="str">
            <v>IMP</v>
          </cell>
        </row>
        <row r="191">
          <cell r="C191" t="str">
            <v>ARO -SMALL SPOT GUN</v>
          </cell>
          <cell r="E191">
            <v>11137500</v>
          </cell>
          <cell r="F191" t="str">
            <v>ARO</v>
          </cell>
          <cell r="G191" t="str">
            <v>SUPPLY</v>
          </cell>
          <cell r="H191" t="str">
            <v>IMP</v>
          </cell>
        </row>
        <row r="192">
          <cell r="C192" t="str">
            <v>ARO-MIDDLE SPOT GUN</v>
          </cell>
          <cell r="E192">
            <v>13108500</v>
          </cell>
          <cell r="F192" t="str">
            <v>ARO</v>
          </cell>
          <cell r="G192" t="str">
            <v>SUPPLY</v>
          </cell>
          <cell r="H192" t="str">
            <v>IMP</v>
          </cell>
        </row>
        <row r="193">
          <cell r="C193" t="str">
            <v>ARO-LARGE SPOT GUN</v>
          </cell>
          <cell r="E193">
            <v>16563150</v>
          </cell>
          <cell r="F193" t="str">
            <v>ARO</v>
          </cell>
          <cell r="G193" t="str">
            <v>SUPPLY</v>
          </cell>
          <cell r="H193" t="str">
            <v>IMP</v>
          </cell>
        </row>
        <row r="194">
          <cell r="C194" t="str">
            <v>ARO-SERVO MOTOR GUN (小)</v>
          </cell>
          <cell r="E194">
            <v>12156750</v>
          </cell>
          <cell r="F194" t="str">
            <v>ARO</v>
          </cell>
          <cell r="G194" t="str">
            <v>SUPPLY</v>
          </cell>
          <cell r="H194" t="str">
            <v>IMP</v>
          </cell>
        </row>
        <row r="195">
          <cell r="C195" t="str">
            <v>ARO-SERVO MOTOR GUN (中)</v>
          </cell>
          <cell r="E195">
            <v>14127750</v>
          </cell>
          <cell r="F195" t="str">
            <v>ARO</v>
          </cell>
          <cell r="G195" t="str">
            <v>SUPPLY</v>
          </cell>
          <cell r="H195" t="str">
            <v>IMP</v>
          </cell>
        </row>
        <row r="196">
          <cell r="C196" t="str">
            <v>ARO-SERVO MOTOR GUN (大)</v>
          </cell>
          <cell r="E196">
            <v>17582400</v>
          </cell>
          <cell r="F196" t="str">
            <v>ARO</v>
          </cell>
          <cell r="G196" t="str">
            <v>SUPPLY</v>
          </cell>
          <cell r="H196" t="str">
            <v>IMP</v>
          </cell>
        </row>
        <row r="197">
          <cell r="C197" t="str">
            <v>ARO-MF GUN (C-type)</v>
          </cell>
          <cell r="E197">
            <v>16632000</v>
          </cell>
          <cell r="F197" t="str">
            <v>ARO</v>
          </cell>
          <cell r="G197" t="str">
            <v>SUPPLY</v>
          </cell>
          <cell r="H197" t="str">
            <v>IMP</v>
          </cell>
        </row>
        <row r="198">
          <cell r="C198" t="str">
            <v>ARO-MF GUN (X-type)</v>
          </cell>
          <cell r="E198">
            <v>19375200</v>
          </cell>
          <cell r="F198" t="str">
            <v>ARO</v>
          </cell>
          <cell r="G198" t="str">
            <v>SUPPLY</v>
          </cell>
          <cell r="H198" t="str">
            <v>IMP</v>
          </cell>
        </row>
        <row r="199">
          <cell r="C199" t="str">
            <v>GF-MF GUN(X-TYPE 중)</v>
          </cell>
          <cell r="E199">
            <v>17725800</v>
          </cell>
          <cell r="F199" t="str">
            <v>GF WELDING</v>
          </cell>
          <cell r="G199" t="str">
            <v>SUPPLY</v>
          </cell>
          <cell r="H199" t="str">
            <v>IMP</v>
          </cell>
        </row>
        <row r="200">
          <cell r="C200" t="str">
            <v>GF-MF GUN(X-TYPE 대)</v>
          </cell>
          <cell r="E200">
            <v>20810300</v>
          </cell>
          <cell r="F200" t="str">
            <v>GF WELDING</v>
          </cell>
          <cell r="G200" t="str">
            <v>SUPPLY</v>
          </cell>
          <cell r="H200" t="str">
            <v>IMP</v>
          </cell>
        </row>
        <row r="203">
          <cell r="C203" t="str">
            <v>GF-SMALL SPOT GUN</v>
          </cell>
          <cell r="E203">
            <v>13500000</v>
          </cell>
          <cell r="F203" t="str">
            <v>GF WELDING</v>
          </cell>
          <cell r="G203" t="str">
            <v>SUPPLY</v>
          </cell>
          <cell r="H203" t="str">
            <v>IMP</v>
          </cell>
        </row>
        <row r="204">
          <cell r="C204" t="str">
            <v>GF-MIDDLE SPOT GUN</v>
          </cell>
          <cell r="E204">
            <v>15500000</v>
          </cell>
          <cell r="F204" t="str">
            <v>GF WELDING</v>
          </cell>
          <cell r="G204" t="str">
            <v>SUPPLY</v>
          </cell>
          <cell r="H204" t="str">
            <v>IMP</v>
          </cell>
        </row>
        <row r="205">
          <cell r="C205" t="str">
            <v>GF-LARGE SPOT GUN (AL TYPE)</v>
          </cell>
          <cell r="E205">
            <v>18500000</v>
          </cell>
          <cell r="F205" t="str">
            <v>GF WELDING</v>
          </cell>
          <cell r="G205" t="str">
            <v>SUPPLY</v>
          </cell>
          <cell r="H205" t="str">
            <v>IMP</v>
          </cell>
        </row>
        <row r="207">
          <cell r="C207" t="str">
            <v>NIMAK-SMALL MF GUN</v>
          </cell>
          <cell r="E207">
            <v>12825000</v>
          </cell>
          <cell r="F207" t="str">
            <v>NIMAK</v>
          </cell>
          <cell r="G207" t="str">
            <v>SUPPLY</v>
          </cell>
          <cell r="H207" t="str">
            <v>IMP</v>
          </cell>
        </row>
        <row r="208">
          <cell r="C208" t="str">
            <v>NIMAK-MIDDLE MF GUN</v>
          </cell>
          <cell r="E208">
            <v>13095000</v>
          </cell>
          <cell r="F208" t="str">
            <v>NIMAK</v>
          </cell>
          <cell r="G208" t="str">
            <v>SUPPLY</v>
          </cell>
          <cell r="H208" t="str">
            <v>IMP</v>
          </cell>
        </row>
        <row r="209">
          <cell r="C209" t="str">
            <v>NIMAK-LARGE MF GUN</v>
          </cell>
          <cell r="E209">
            <v>18225000</v>
          </cell>
          <cell r="F209" t="str">
            <v>NIMAK</v>
          </cell>
          <cell r="G209" t="str">
            <v>SUPPLY</v>
          </cell>
          <cell r="H209" t="str">
            <v>IMP</v>
          </cell>
        </row>
        <row r="211">
          <cell r="C211" t="str">
            <v>NIMAK-CDW (Robo KES C50)</v>
          </cell>
          <cell r="E211">
            <v>19000000</v>
          </cell>
          <cell r="F211" t="str">
            <v>NIMAK</v>
          </cell>
          <cell r="G211" t="str">
            <v>SUPPLY</v>
          </cell>
          <cell r="H211" t="str">
            <v>IMP</v>
          </cell>
        </row>
        <row r="213">
          <cell r="G213" t="str">
            <v>SUPPLY</v>
          </cell>
          <cell r="H213" t="str">
            <v>IMP</v>
          </cell>
        </row>
        <row r="214">
          <cell r="C214" t="str">
            <v>AC-Controller -ARO (400v/50hz)</v>
          </cell>
          <cell r="E214">
            <v>7155000</v>
          </cell>
          <cell r="F214" t="str">
            <v>ARO</v>
          </cell>
          <cell r="G214" t="str">
            <v>SUPPLY</v>
          </cell>
          <cell r="H214" t="str">
            <v>IMP</v>
          </cell>
        </row>
        <row r="215">
          <cell r="C215" t="str">
            <v>AC-Controller -BOSCH 400v/50hz</v>
          </cell>
          <cell r="E215">
            <v>6075000</v>
          </cell>
          <cell r="F215" t="str">
            <v>Bosch</v>
          </cell>
          <cell r="G215" t="str">
            <v>SUPPLY</v>
          </cell>
          <cell r="H215" t="str">
            <v>IMP</v>
          </cell>
        </row>
        <row r="216">
          <cell r="C216" t="str">
            <v>AC-Controller (3005 A..C controller)</v>
          </cell>
          <cell r="E216">
            <v>4092000</v>
          </cell>
          <cell r="F216" t="str">
            <v>MEDWELD</v>
          </cell>
          <cell r="G216" t="str">
            <v>SUPPLY</v>
          </cell>
          <cell r="H216" t="str">
            <v>IMP</v>
          </cell>
        </row>
        <row r="217">
          <cell r="C217" t="str">
            <v>AC-Controller - GF WELDING</v>
          </cell>
          <cell r="E217">
            <v>5535000</v>
          </cell>
          <cell r="F217" t="str">
            <v>GF WELDING</v>
          </cell>
          <cell r="G217" t="str">
            <v>SUPPLY</v>
          </cell>
          <cell r="H217" t="str">
            <v>IMP</v>
          </cell>
        </row>
        <row r="218">
          <cell r="C218" t="str">
            <v>AC-Controller -OBARA</v>
          </cell>
          <cell r="E218">
            <v>2500000</v>
          </cell>
          <cell r="F218" t="str">
            <v>OBARA</v>
          </cell>
          <cell r="G218" t="str">
            <v>SUPPLY</v>
          </cell>
          <cell r="H218" t="str">
            <v>IMP</v>
          </cell>
        </row>
        <row r="219">
          <cell r="C219" t="str">
            <v>MFDC -Controller (BOSCH)</v>
          </cell>
          <cell r="E219">
            <v>10125000</v>
          </cell>
          <cell r="F219" t="str">
            <v>Bosch</v>
          </cell>
          <cell r="G219" t="str">
            <v>SUPPLY</v>
          </cell>
          <cell r="H219" t="str">
            <v>IMP</v>
          </cell>
        </row>
        <row r="220">
          <cell r="C220" t="str">
            <v>MFDC -Controller (Medweld)</v>
          </cell>
          <cell r="E220">
            <v>6510000</v>
          </cell>
          <cell r="F220" t="str">
            <v>MEDWELD</v>
          </cell>
          <cell r="G220" t="str">
            <v>SUPPLY</v>
          </cell>
          <cell r="H220" t="str">
            <v>IMP</v>
          </cell>
        </row>
        <row r="221">
          <cell r="C221" t="str">
            <v>MFDC-Controller ( H+W)</v>
          </cell>
          <cell r="E221">
            <v>10530000</v>
          </cell>
          <cell r="F221" t="str">
            <v>Harms+Wende</v>
          </cell>
          <cell r="G221" t="str">
            <v>SUPPLY</v>
          </cell>
          <cell r="H221" t="str">
            <v>IMP</v>
          </cell>
        </row>
        <row r="222">
          <cell r="C222" t="str">
            <v>MFDC-Controller (ARO)</v>
          </cell>
          <cell r="E222">
            <v>13162500</v>
          </cell>
          <cell r="F222" t="str">
            <v>ARO</v>
          </cell>
          <cell r="G222" t="str">
            <v>SUPPLY</v>
          </cell>
          <cell r="H222" t="str">
            <v>IMP</v>
          </cell>
        </row>
        <row r="223">
          <cell r="C223" t="str">
            <v>Gripper (Module type)</v>
          </cell>
          <cell r="E223">
            <v>15000000</v>
          </cell>
          <cell r="F223" t="str">
            <v>TUNKERS</v>
          </cell>
          <cell r="G223" t="str">
            <v>SUPPLY</v>
          </cell>
          <cell r="H223" t="str">
            <v>IMP</v>
          </cell>
        </row>
        <row r="224">
          <cell r="C224" t="str">
            <v>Middle Gripper</v>
          </cell>
          <cell r="E224">
            <v>6000000</v>
          </cell>
          <cell r="G224" t="str">
            <v>SUPPLY</v>
          </cell>
          <cell r="H224" t="str">
            <v>IMP</v>
          </cell>
        </row>
        <row r="225">
          <cell r="C225" t="str">
            <v>Large Gripper</v>
          </cell>
          <cell r="E225">
            <v>8000000</v>
          </cell>
          <cell r="G225" t="str">
            <v>SUPPLY</v>
          </cell>
          <cell r="H225" t="str">
            <v>IMP</v>
          </cell>
        </row>
        <row r="226">
          <cell r="C226" t="str">
            <v>Electrical Device (Cable 외)</v>
          </cell>
          <cell r="E226">
            <v>3200000</v>
          </cell>
          <cell r="G226" t="str">
            <v>SUPPLY</v>
          </cell>
          <cell r="H226" t="str">
            <v>IMP</v>
          </cell>
        </row>
        <row r="227">
          <cell r="C227" t="str">
            <v>Mechanical Device (Set)</v>
          </cell>
          <cell r="E227">
            <v>3100000</v>
          </cell>
          <cell r="G227" t="str">
            <v>SUPPLY</v>
          </cell>
          <cell r="H227" t="str">
            <v>IMP</v>
          </cell>
        </row>
        <row r="228">
          <cell r="D228" t="str">
            <v>Robot stand &amp; base</v>
          </cell>
          <cell r="E228">
            <v>1000000</v>
          </cell>
          <cell r="G228" t="str">
            <v>SUPPLY</v>
          </cell>
          <cell r="H228" t="str">
            <v>IMP</v>
          </cell>
        </row>
        <row r="229">
          <cell r="D229" t="str">
            <v>Cable support</v>
          </cell>
          <cell r="E229">
            <v>800000</v>
          </cell>
          <cell r="G229" t="str">
            <v>SUPPLY</v>
          </cell>
          <cell r="H229" t="str">
            <v>IMP</v>
          </cell>
        </row>
        <row r="230">
          <cell r="D230" t="str">
            <v>Utility support</v>
          </cell>
          <cell r="E230">
            <v>500000</v>
          </cell>
          <cell r="G230" t="str">
            <v>SUPPLY</v>
          </cell>
          <cell r="H230" t="str">
            <v>IMP</v>
          </cell>
        </row>
        <row r="231">
          <cell r="D231" t="str">
            <v>Robot arm support</v>
          </cell>
          <cell r="E231">
            <v>300000</v>
          </cell>
          <cell r="G231" t="str">
            <v>SUPPLY</v>
          </cell>
          <cell r="H231" t="str">
            <v>IMP</v>
          </cell>
        </row>
        <row r="232">
          <cell r="D232" t="str">
            <v>Cooling water fileter</v>
          </cell>
          <cell r="E232">
            <v>400000</v>
          </cell>
          <cell r="G232" t="str">
            <v>SUPPLY</v>
          </cell>
          <cell r="H232" t="str">
            <v>IMP</v>
          </cell>
        </row>
        <row r="233">
          <cell r="D233" t="str">
            <v>Flow s/w</v>
          </cell>
          <cell r="E233">
            <v>100000</v>
          </cell>
          <cell r="G233" t="str">
            <v>SUPPLY</v>
          </cell>
          <cell r="H233" t="str">
            <v>IMP</v>
          </cell>
        </row>
        <row r="234">
          <cell r="C234" t="str">
            <v>Robot tool change (ATC) 1:2</v>
          </cell>
          <cell r="E234">
            <v>9000000</v>
          </cell>
          <cell r="F234" t="str">
            <v>텔스타 홈멜</v>
          </cell>
          <cell r="G234" t="str">
            <v>SUPPLY</v>
          </cell>
          <cell r="H234" t="str">
            <v>IMP</v>
          </cell>
        </row>
        <row r="235">
          <cell r="C235" t="str">
            <v>Robot tool change (ATC) 1:2</v>
          </cell>
          <cell r="E235">
            <v>6000000</v>
          </cell>
          <cell r="F235" t="str">
            <v>OBARA</v>
          </cell>
          <cell r="G235" t="str">
            <v>SUPPLY</v>
          </cell>
          <cell r="H235" t="str">
            <v>IMP</v>
          </cell>
        </row>
        <row r="236">
          <cell r="C236" t="str">
            <v>Robot tool change (ATC) 1:2</v>
          </cell>
          <cell r="E236">
            <v>20000000</v>
          </cell>
          <cell r="F236" t="str">
            <v>NIMAK</v>
          </cell>
          <cell r="G236" t="str">
            <v>SUPPLY</v>
          </cell>
          <cell r="H236" t="str">
            <v>IMP</v>
          </cell>
        </row>
        <row r="238">
          <cell r="C238" t="str">
            <v>I/L반 Box &amp; PLC(현대로봇만해당)</v>
          </cell>
          <cell r="E238">
            <v>5000000</v>
          </cell>
          <cell r="G238" t="str">
            <v>SUPPLY</v>
          </cell>
          <cell r="H238" t="str">
            <v>IMP</v>
          </cell>
        </row>
        <row r="239">
          <cell r="C239" t="str">
            <v>Auto Tip dresser (ATD-88)</v>
          </cell>
          <cell r="E239">
            <v>1000000</v>
          </cell>
          <cell r="G239" t="str">
            <v>SUPPLY</v>
          </cell>
          <cell r="H239" t="str">
            <v>IMP</v>
          </cell>
        </row>
        <row r="240">
          <cell r="C240" t="str">
            <v>Manual Tip dresser</v>
          </cell>
          <cell r="E240">
            <v>700000</v>
          </cell>
          <cell r="G240" t="str">
            <v>SUPPLY</v>
          </cell>
          <cell r="H240" t="str">
            <v>IMP</v>
          </cell>
        </row>
        <row r="241">
          <cell r="C241" t="str">
            <v>Auto Tip Changer</v>
          </cell>
          <cell r="E241">
            <v>9000000</v>
          </cell>
          <cell r="F241" t="str">
            <v>NIMAK</v>
          </cell>
          <cell r="G241" t="str">
            <v>SUPPLY</v>
          </cell>
          <cell r="H241" t="str">
            <v>IMP</v>
          </cell>
        </row>
        <row r="242">
          <cell r="G242" t="str">
            <v>SUPPLY</v>
          </cell>
          <cell r="H242" t="str">
            <v>IMP</v>
          </cell>
        </row>
        <row r="243">
          <cell r="C243" t="str">
            <v>Simulation &amp; OLP</v>
          </cell>
          <cell r="E243">
            <v>1900000</v>
          </cell>
        </row>
        <row r="244">
          <cell r="C244" t="str">
            <v>Robot carriage system (1~5m)</v>
          </cell>
          <cell r="E244">
            <v>30000000</v>
          </cell>
          <cell r="G244" t="str">
            <v>SUPPLY</v>
          </cell>
          <cell r="H244" t="str">
            <v>IMP</v>
          </cell>
        </row>
        <row r="245">
          <cell r="C245" t="str">
            <v>Robot carriage system (5~10m)</v>
          </cell>
          <cell r="E245">
            <v>60000000</v>
          </cell>
          <cell r="G245" t="str">
            <v>SUPPLY</v>
          </cell>
          <cell r="H245" t="str">
            <v>IMP</v>
          </cell>
        </row>
        <row r="330">
          <cell r="C330" t="str">
            <v>Robot(IRB1400)</v>
          </cell>
        </row>
        <row r="331">
          <cell r="C331" t="str">
            <v>Robot Base</v>
          </cell>
        </row>
        <row r="332">
          <cell r="C332" t="str">
            <v>CO2  TORCH CLEANER</v>
          </cell>
        </row>
        <row r="333">
          <cell r="C333" t="str">
            <v>CO2 ARC ROBOT TYPE(TS4000)</v>
          </cell>
        </row>
        <row r="334">
          <cell r="C334" t="str">
            <v>CO2 Welder Post</v>
          </cell>
        </row>
        <row r="335">
          <cell r="C335" t="str">
            <v>Plasma cutting Machine</v>
          </cell>
        </row>
        <row r="336">
          <cell r="C336" t="str">
            <v>CO2/ Mag Welding Machine(IB-350III)</v>
          </cell>
        </row>
        <row r="337">
          <cell r="C337" t="str">
            <v>CO2/MAG Welding machine(DM-350)</v>
          </cell>
        </row>
        <row r="338">
          <cell r="C338" t="str">
            <v>CO2/MAG Welding machine(TS4000)</v>
          </cell>
        </row>
        <row r="339">
          <cell r="C339" t="str">
            <v>CO2/MAG Welding machine(RPB320)</v>
          </cell>
        </row>
        <row r="340">
          <cell r="C340" t="str">
            <v>CMT-320 HHR06</v>
          </cell>
        </row>
        <row r="456">
          <cell r="C456" t="str">
            <v>SWI-100</v>
          </cell>
        </row>
        <row r="457">
          <cell r="C457" t="str">
            <v>USLT2000-IP3</v>
          </cell>
        </row>
      </sheetData>
      <sheetData sheetId="23" refreshError="1"/>
      <sheetData sheetId="24"/>
      <sheetData sheetId="25"/>
      <sheetData sheetId="26"/>
      <sheetData sheetId="27"/>
      <sheetData sheetId="28"/>
      <sheetData sheetId="29"/>
      <sheetData sheetId="30"/>
    </sheetDataSet>
  </externalBook>
</externalLink>
</file>

<file path=xl/externalLinks/externalLink18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ales"/>
      <sheetName val="Material"/>
      <sheetName val="Assumption"/>
      <sheetName val="Jodalli"/>
      <sheetName val="Mengale"/>
      <sheetName val="Driveshaft"/>
      <sheetName val="Chakan"/>
      <sheetName val="Total"/>
      <sheetName val="Inputs"/>
      <sheetName val="Telval"/>
      <sheetName val="96수출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 refreshError="1"/>
      <sheetData sheetId="9" refreshError="1"/>
      <sheetData sheetId="10" refreshError="1"/>
    </sheetDataSet>
  </externalBook>
</externalLink>
</file>

<file path=xl/externalLinks/externalLink19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xports"/>
      <sheetName val="Jodalli M"/>
      <sheetName val="Sales"/>
      <sheetName val="Merchant"/>
      <sheetName val="Idea"/>
      <sheetName val="AM"/>
      <sheetName val="Series"/>
      <sheetName val="Main"/>
      <sheetName val="%"/>
      <sheetName val="summary"/>
      <sheetName val="Satara"/>
      <sheetName val="Hosur"/>
      <sheetName val="Lucknow"/>
      <sheetName val="Chakan"/>
      <sheetName val="1310"/>
      <sheetName val="1550"/>
      <sheetName val="1410"/>
      <sheetName val="407"/>
      <sheetName val="spl90"/>
      <sheetName val="rmex"/>
      <sheetName val="Short"/>
      <sheetName val="#REF"/>
      <sheetName val="Assumption"/>
      <sheetName val="総合"/>
      <sheetName val="Ｂ４８－７８０"/>
      <sheetName val="15"/>
      <sheetName val="ＳＪＣ－７７５Ａ#4"/>
      <sheetName val="ＭＮＲ－７６５"/>
      <sheetName val="ＳＥＰ－７８０Ｂ"/>
      <sheetName val="ＭＭＵ－７８０"/>
      <sheetName val="MNQ-880"/>
      <sheetName val="ＳＦＥ－８７０Ａ"/>
      <sheetName val="ＳＪＫ－７６５Ａ"/>
      <sheetName val="ＭＮＪ－７７５"/>
      <sheetName val="Ｎ０３１－９８５"/>
      <sheetName val="ＴＭＭ１－８８０"/>
      <sheetName val="ＳＪＡ－８８０Ａ"/>
      <sheetName val="ＳＥＰ－８８０Ａ"/>
      <sheetName val="Ｈｅ採算表及び説明"/>
      <sheetName val="EURO"/>
      <sheetName val="CAPITAL (2)"/>
      <sheetName val="ＥＡＣ(6月度）"/>
      <sheetName val="Balance Sheet"/>
      <sheetName val="Fixed Assets"/>
      <sheetName val="Anagrafica"/>
      <sheetName val="Jodalli_M"/>
      <sheetName val="CAPITAL_(2)"/>
      <sheetName val="HALOL"/>
      <sheetName val="Deckblatt"/>
      <sheetName val="CASTING"/>
      <sheetName val="HELP"/>
      <sheetName val="Profile"/>
      <sheetName val="Kzn format MR"/>
      <sheetName val="FORM-16"/>
      <sheetName val="Macro2"/>
      <sheetName val="Balance_Sheet"/>
      <sheetName val="Fixed_Assets"/>
      <sheetName val="Backup of MY2000"/>
      <sheetName val="backup-TABLE"/>
      <sheetName val="2.대외공문"/>
      <sheetName val="소유주(원)"/>
      <sheetName val="전산품의"/>
      <sheetName val="OUTPUT-ZBAD"/>
      <sheetName val="Ø40h11 MSA"/>
      <sheetName val="Ø150_2h11 MSA"/>
      <sheetName val="Jodalli_M4"/>
      <sheetName val="CAPITAL_(2)4"/>
      <sheetName val="Balance_Sheet3"/>
      <sheetName val="Fixed_Assets3"/>
      <sheetName val="Kzn_format_MR3"/>
      <sheetName val="Ø40h11_MSA3"/>
      <sheetName val="Ø150_2h11_MSA3"/>
      <sheetName val="2_대외공문3"/>
      <sheetName val="Jodalli_M1"/>
      <sheetName val="CAPITAL_(2)1"/>
      <sheetName val="Kzn_format_MR"/>
      <sheetName val="Ø40h11_MSA"/>
      <sheetName val="Ø150_2h11_MSA"/>
      <sheetName val="2_대외공문"/>
      <sheetName val="Jodalli_M2"/>
      <sheetName val="CAPITAL_(2)2"/>
      <sheetName val="Balance_Sheet1"/>
      <sheetName val="Fixed_Assets1"/>
      <sheetName val="Kzn_format_MR1"/>
      <sheetName val="Ø40h11_MSA1"/>
      <sheetName val="Ø150_2h11_MSA1"/>
      <sheetName val="2_대외공문1"/>
      <sheetName val="Jodalli_M3"/>
      <sheetName val="CAPITAL_(2)3"/>
      <sheetName val="Balance_Sheet2"/>
      <sheetName val="Fixed_Assets2"/>
      <sheetName val="Kzn_format_MR2"/>
      <sheetName val="Ø40h11_MSA2"/>
      <sheetName val="Ø150_2h11_MSA2"/>
      <sheetName val="2_대외공문2"/>
      <sheetName val="Backup_of_MY2000"/>
      <sheetName val="ItaliaPolonia"/>
      <sheetName val="ｺｰﾄﾞ表"/>
      <sheetName val="표지"/>
      <sheetName val="96수출"/>
      <sheetName val="Run 5 Bhiwandi to Wada"/>
      <sheetName val="FTF-Thome"/>
      <sheetName val="FTF-Avd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/>
      <sheetData sheetId="46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/>
      <sheetData sheetId="56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</sheetDataSet>
  </externalBook>
</externalLink>
</file>

<file path=xl/externalLinks/externalLink19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f"/>
      <sheetName val="CD"/>
      <sheetName val="EFP"/>
      <sheetName val="PC"/>
      <sheetName val="Wasteheat recovery"/>
      <sheetName val="OP"/>
      <sheetName val="PD"/>
      <sheetName val="INSTRUCTIONS"/>
      <sheetName val="Begin Here"/>
      <sheetName val="Perf"/>
      <sheetName val="Results"/>
      <sheetName val="Assumptions"/>
      <sheetName val="Module1"/>
      <sheetName val="Module2"/>
      <sheetName val="Module4"/>
      <sheetName val="Module3"/>
      <sheetName val="Module5"/>
      <sheetName val="Module7"/>
      <sheetName val="Module6"/>
      <sheetName val="FINAL SUMMARY"/>
      <sheetName val="hzl captive option"/>
      <sheetName val="Basic Rates"/>
      <sheetName val="7 THAI NGUYEN"/>
      <sheetName val="COST"/>
      <sheetName val="組立費算出シート"/>
      <sheetName val="Wasteheat_recovery"/>
      <sheetName val="Begin_Here"/>
      <sheetName val="FINAL_SUMMARY"/>
      <sheetName val="Hosur"/>
      <sheetName val="採算表"/>
      <sheetName val="Assumption"/>
      <sheetName val="HMCH-HARIDWAR"/>
      <sheetName val="Wasteheat_recovery1"/>
      <sheetName val="Begin_Here1"/>
      <sheetName val="FINAL_SUMMARY1"/>
      <sheetName val="hzl_captive_option"/>
      <sheetName val="Basic_Rates"/>
      <sheetName val="7_THAI_NGUYEN"/>
      <sheetName val="hzl_captive_option1"/>
      <sheetName val="Basic_Rates1"/>
      <sheetName val="7_THAI_NGUYEN1"/>
      <sheetName val="Sheet1"/>
      <sheetName val="HPS KWH SFC"/>
      <sheetName val="For Data VLookup"/>
      <sheetName val="DATABASE"/>
      <sheetName val="ZONE"/>
      <sheetName val="I-CO"/>
      <sheetName val="Input Actual (PL)"/>
      <sheetName val="Control"/>
      <sheetName val="Wasteheat_recovery2"/>
      <sheetName val="Begin_Here2"/>
      <sheetName val="FINAL_SUMMARY2"/>
      <sheetName val="hzl_captive_option2"/>
      <sheetName val="Basic_Rates2"/>
      <sheetName val="7_THAI_NGUYEN2"/>
      <sheetName val="HPS_KWH_SFC"/>
      <sheetName val="For_Data_VLookup"/>
      <sheetName val="Rates"/>
      <sheetName val="InputSheet"/>
      <sheetName val="entitlements"/>
      <sheetName val="AIS"/>
      <sheetName val="Planning"/>
      <sheetName val="Wasteheat_recovery3"/>
      <sheetName val="Begin_Here3"/>
      <sheetName val="FINAL_SUMMARY3"/>
      <sheetName val="hzl_captive_option3"/>
      <sheetName val="Basic_Rates3"/>
      <sheetName val="7_THAI_NGUYEN3"/>
      <sheetName val="HPS_KWH_SFC1"/>
      <sheetName val="For_Data_VLookup1"/>
      <sheetName val="Input_Actual_(PL)"/>
      <sheetName val="OVERALL"/>
      <sheetName val="JUST"/>
      <sheetName val="temp"/>
      <sheetName val="Wasteheat_recovery4"/>
      <sheetName val="Begin_Here4"/>
      <sheetName val="FINAL_SUMMARY4"/>
      <sheetName val="hzl_captive_option4"/>
      <sheetName val="Basic_Rates4"/>
      <sheetName val="7_THAI_NGUYEN4"/>
      <sheetName val="HPS_KWH_SFC2"/>
      <sheetName val="For_Data_VLookup2"/>
      <sheetName val="Input_Actual_(PL)2"/>
      <sheetName val="Input_Actual_(PL)1"/>
      <sheetName val="By segment"/>
      <sheetName val="RRP"/>
      <sheetName val="MP4"/>
      <sheetName val="00000"/>
      <sheetName val="HLBQParms"/>
      <sheetName val="Sheet6"/>
      <sheetName val="96수출"/>
      <sheetName val="billl details"/>
      <sheetName val="Sheet2"/>
      <sheetName val="cal f06"/>
      <sheetName val="Anagrafica"/>
      <sheetName val="trialbal"/>
      <sheetName val="RECON"/>
      <sheetName val="By_segment"/>
      <sheetName val="HEAVY"/>
      <sheetName val="LIGHT"/>
      <sheetName val="ME_Listing"/>
      <sheetName val="PRJINT"/>
      <sheetName val="Wasteheat_recovery5"/>
      <sheetName val="Begin_Here5"/>
      <sheetName val="FINAL_SUMMARY5"/>
      <sheetName val="hzl_captive_option5"/>
      <sheetName val="Basic_Rates5"/>
      <sheetName val="7_THAI_NGUYEN5"/>
      <sheetName val="HPS_KWH_SFC3"/>
      <sheetName val="For_Data_VLookup3"/>
      <sheetName val="Input_Actual_(PL)3"/>
      <sheetName val="By_segment1"/>
      <sheetName val="billl_details"/>
      <sheetName val="cal_f06"/>
      <sheetName val="Wasteheat_recovery8"/>
      <sheetName val="Begin_Here8"/>
      <sheetName val="FINAL_SUMMARY8"/>
      <sheetName val="hzl_captive_option8"/>
      <sheetName val="Basic_Rates8"/>
      <sheetName val="7_THAI_NGUYEN8"/>
      <sheetName val="HPS_KWH_SFC6"/>
      <sheetName val="For_Data_VLookup6"/>
      <sheetName val="Input_Actual_(PL)6"/>
      <sheetName val="By_segment3"/>
      <sheetName val="billl_details3"/>
      <sheetName val="Wasteheat_recovery6"/>
      <sheetName val="Begin_Here6"/>
      <sheetName val="FINAL_SUMMARY6"/>
      <sheetName val="hzl_captive_option6"/>
      <sheetName val="Basic_Rates6"/>
      <sheetName val="7_THAI_NGUYEN6"/>
      <sheetName val="HPS_KWH_SFC4"/>
      <sheetName val="For_Data_VLookup4"/>
      <sheetName val="Input_Actual_(PL)4"/>
      <sheetName val="billl_details1"/>
      <sheetName val="Wasteheat_recovery7"/>
      <sheetName val="Begin_Here7"/>
      <sheetName val="FINAL_SUMMARY7"/>
      <sheetName val="hzl_captive_option7"/>
      <sheetName val="Basic_Rates7"/>
      <sheetName val="7_THAI_NGUYEN7"/>
      <sheetName val="HPS_KWH_SFC5"/>
      <sheetName val="For_Data_VLookup5"/>
      <sheetName val="Input_Actual_(PL)5"/>
      <sheetName val="By_segment2"/>
      <sheetName val="billl_details2"/>
      <sheetName val="645a 9-18 PTO 4.3"/>
      <sheetName val="Marketing Bulletin F-2001"/>
      <sheetName val="Sctt"/>
      <sheetName val="annex 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 refreshError="1"/>
      <sheetData sheetId="58" refreshError="1"/>
      <sheetData sheetId="59" refreshError="1"/>
      <sheetData sheetId="60" refreshError="1"/>
      <sheetData sheetId="61" refreshError="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 refreshError="1"/>
      <sheetData sheetId="72" refreshError="1"/>
      <sheetData sheetId="73" refreshError="1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/>
      <sheetData sheetId="98" refreshError="1"/>
      <sheetData sheetId="99" refreshError="1"/>
      <sheetData sheetId="100" refreshError="1"/>
      <sheetData sheetId="101" refreshError="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 refreshError="1"/>
      <sheetData sheetId="147" refreshError="1"/>
      <sheetData sheetId="148" refreshError="1"/>
      <sheetData sheetId="149" refreshError="1"/>
    </sheetDataSet>
  </externalBook>
</externalLink>
</file>

<file path=xl/externalLinks/externalLink19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ile Content "/>
      <sheetName val="SCR report"/>
      <sheetName val="Team M"/>
      <sheetName val="Project plan "/>
      <sheetName val="Failed part analysis"/>
      <sheetName val="Hand off PVT-SQA"/>
      <sheetName val="Hand off PVT- MQA"/>
      <sheetName val="PVT-COE"/>
      <sheetName val="MTR,JI report"/>
      <sheetName val="JI MOM"/>
      <sheetName val="MOM "/>
      <sheetName val="Data Collection"/>
      <sheetName val="IS IS NOT"/>
      <sheetName val="DESIGN INPUT REQUIREMENTS"/>
      <sheetName val="Cause and Effect Diagram"/>
      <sheetName val="Why-Why"/>
      <sheetName val="Cause verification"/>
      <sheetName val="Cause verification Action Plan"/>
      <sheetName val="DFMEA"/>
      <sheetName val="DVPR"/>
      <sheetName val="Fitment Trial Report Format "/>
      <sheetName val="PCR"/>
      <sheetName val="Obsolation"/>
      <sheetName val="DCR_Report"/>
      <sheetName val="Pre ecn activity"/>
      <sheetName val="PAB"/>
      <sheetName val="QC Story format - A3"/>
      <sheetName val="Check list"/>
      <sheetName val="CCR"/>
      <sheetName val="Concern Resolution Summary"/>
      <sheetName val="Field SoP"/>
      <sheetName val="Lesson learnt"/>
      <sheetName val="Improvement slid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/>
    </sheetDataSet>
  </externalBook>
</externalLink>
</file>

<file path=xl/externalLinks/externalLink19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49T"/>
      <sheetName val="Summary 1312"/>
      <sheetName val="Ann1"/>
      <sheetName val="MN31 BS3"/>
      <sheetName val="Aggre"/>
      <sheetName val="Chart2"/>
      <sheetName val="Comp"/>
      <sheetName val="MN40 210"/>
      <sheetName val="MN40 260"/>
      <sheetName val="PP_Configuration I.D"/>
      <sheetName val="Sheet1"/>
    </sheetNames>
    <sheetDataSet>
      <sheetData sheetId="0" refreshError="1"/>
      <sheetData sheetId="1" refreshError="1"/>
      <sheetData sheetId="2" refreshError="1"/>
      <sheetData sheetId="3">
        <row r="8">
          <cell r="H8">
            <v>17778</v>
          </cell>
        </row>
      </sheetData>
      <sheetData sheetId="4">
        <row r="5">
          <cell r="D5">
            <v>31111</v>
          </cell>
        </row>
        <row r="7">
          <cell r="E7">
            <v>3232.3636363636365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19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heet"/>
      <sheetName val="CD3XX"/>
      <sheetName val="EE"/>
      <sheetName val="Sheet1"/>
      <sheetName val="EQUIPMENT COMPARISION.XLS"/>
      <sheetName val="Hrly Hd Ct Data"/>
      <sheetName val="Hourly OT Data"/>
      <sheetName val="Sheet2"/>
      <sheetName val="AsmblySrcRprt_Africa_Iter_10"/>
      <sheetName val="NM Cash SUMMARY"/>
      <sheetName val="Issue # and Title"/>
      <sheetName val="Industry"/>
      <sheetName val="#REF"/>
      <sheetName val="XL4Poppy"/>
      <sheetName val="Assumptions"/>
      <sheetName val="EQUIPMENT_COMPARISION_XLS"/>
      <sheetName val="Hrly_Hd_Ct_Data"/>
      <sheetName val="Hourly_OT_Data"/>
      <sheetName val="NM_Cash_SUMMARY"/>
      <sheetName val="Issue_#_and_Title"/>
      <sheetName val="volfcst"/>
      <sheetName val="Data from MSP"/>
      <sheetName val="Control"/>
      <sheetName val="Pick Lists"/>
      <sheetName val="Investment Cal."/>
      <sheetName val="Inv_detail"/>
      <sheetName val="Corporate"/>
      <sheetName val="EQUIPMENT_COMPARISION_XLS1"/>
      <sheetName val="Hrly_Hd_Ct_Data1"/>
      <sheetName val="Hourly_OT_Data1"/>
      <sheetName val="NM_Cash_SUMMARY1"/>
      <sheetName val="Issue_#_and_Title1"/>
      <sheetName val="Investment_Cal_"/>
      <sheetName val="Data_from_MSP"/>
      <sheetName val="Pick_Lists"/>
      <sheetName val="Jig_item_list (3)"/>
      <sheetName val="PD"/>
      <sheetName val="EFP"/>
      <sheetName val="OP"/>
      <sheetName val="CD"/>
      <sheetName val="Perf"/>
      <sheetName val="EQUIPMENT_COMPARISION_XLS4"/>
      <sheetName val="Hrly_Hd_Ct_Data4"/>
      <sheetName val="Hourly_OT_Data4"/>
      <sheetName val="NM_Cash_SUMMARY4"/>
      <sheetName val="Issue_#_and_Title4"/>
      <sheetName val="Data_from_MSP3"/>
      <sheetName val="Pick_Lists3"/>
      <sheetName val="Investment_Cal_3"/>
      <sheetName val="Jig_item_list_(3)2"/>
      <sheetName val="EQUIPMENT_COMPARISION_XLS2"/>
      <sheetName val="Hrly_Hd_Ct_Data2"/>
      <sheetName val="Hourly_OT_Data2"/>
      <sheetName val="NM_Cash_SUMMARY2"/>
      <sheetName val="Issue_#_and_Title2"/>
      <sheetName val="Data_from_MSP1"/>
      <sheetName val="Pick_Lists1"/>
      <sheetName val="Investment_Cal_1"/>
      <sheetName val="Jig_item_list_(3)"/>
      <sheetName val="EQUIPMENT_COMPARISION_XLS3"/>
      <sheetName val="Hrly_Hd_Ct_Data3"/>
      <sheetName val="Hourly_OT_Data3"/>
      <sheetName val="NM_Cash_SUMMARY3"/>
      <sheetName val="Issue_#_and_Title3"/>
      <sheetName val="Data_from_MSP2"/>
      <sheetName val="Pick_Lists2"/>
      <sheetName val="Investment_Cal_2"/>
      <sheetName val="Jig_item_list_(3)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/>
      <sheetData sheetId="16"/>
      <sheetData sheetId="17"/>
      <sheetData sheetId="18"/>
      <sheetData sheetId="19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</sheetDataSet>
  </externalBook>
</externalLink>
</file>

<file path=xl/externalLinks/externalLink19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umptions"/>
      <sheetName val="cash-flow"/>
      <sheetName val="Working Sheet"/>
      <sheetName val="Income statement"/>
      <sheetName val="Depreciation"/>
      <sheetName val="CF"/>
      <sheetName val="Loan Schedule"/>
      <sheetName val="Balance Sheet"/>
      <sheetName val="DCF"/>
      <sheetName val="FIN-PL"/>
      <sheetName val="FIN-BS"/>
      <sheetName val="Working_Sheet"/>
      <sheetName val="Income_statement"/>
      <sheetName val="Loan_Schedule"/>
      <sheetName val="Balance_Sheet"/>
    </sheetNames>
    <sheetDataSet>
      <sheetData sheetId="0" refreshError="1">
        <row r="20">
          <cell r="A20" t="str">
            <v>Total domestic scooter sales volume</v>
          </cell>
          <cell r="C20">
            <v>80700</v>
          </cell>
          <cell r="D20">
            <v>102000</v>
          </cell>
          <cell r="E20">
            <v>111420</v>
          </cell>
          <cell r="F20">
            <v>125000</v>
          </cell>
          <cell r="G20">
            <v>142100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</sheetDataSet>
  </externalBook>
</externalLink>
</file>

<file path=xl/externalLinks/externalLink19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"/>
      <sheetName val="C"/>
      <sheetName val="L"/>
      <sheetName val="UV"/>
      <sheetName val="BB"/>
      <sheetName val="NN"/>
      <sheetName val="SS"/>
      <sheetName val="15"/>
      <sheetName val="20"/>
      <sheetName val="30"/>
      <sheetName val="#REF"/>
      <sheetName val="P03.2 COST"/>
      <sheetName val="leads0397"/>
      <sheetName val="Turnover"/>
      <sheetName val="Data Sheet"/>
      <sheetName val="P03_2_COST3"/>
      <sheetName val="Data_Sheet3"/>
      <sheetName val="P03_2_COST"/>
      <sheetName val="Data_Sheet"/>
      <sheetName val="P03_2_COST1"/>
      <sheetName val="Data_Sheet1"/>
      <sheetName val="P03_2_COST2"/>
      <sheetName val="Data_Sheet2"/>
    </sheetNames>
    <sheetDataSet>
      <sheetData sheetId="0" refreshError="1"/>
      <sheetData sheetId="1" refreshError="1">
        <row r="1">
          <cell r="A1" t="str">
            <v>MAHARASHTRA DAIRY PRODUCTS MANUFACTURING CO. PVT LTD.</v>
          </cell>
        </row>
        <row r="2">
          <cell r="A2" t="str">
            <v>INVENTORY - BOMBAY</v>
          </cell>
        </row>
        <row r="3">
          <cell r="A3" t="str">
            <v>AUDIT: 31/03/97</v>
          </cell>
        </row>
        <row r="5">
          <cell r="B5" t="str">
            <v>AA-ADJ</v>
          </cell>
          <cell r="C5" t="str">
            <v>W/P</v>
          </cell>
          <cell r="D5" t="str">
            <v>UNADJ</v>
          </cell>
          <cell r="E5" t="str">
            <v>CAJE</v>
          </cell>
          <cell r="G5" t="str">
            <v>PAJE</v>
          </cell>
          <cell r="I5" t="str">
            <v>PRJE</v>
          </cell>
          <cell r="K5" t="str">
            <v>AA-ADJ</v>
          </cell>
        </row>
        <row r="6">
          <cell r="A6" t="str">
            <v>CAPTION</v>
          </cell>
          <cell r="B6" t="str">
            <v>AA-ADJ</v>
          </cell>
          <cell r="C6" t="str">
            <v>W/P</v>
          </cell>
          <cell r="D6" t="str">
            <v>UNADJ</v>
          </cell>
          <cell r="E6" t="str">
            <v>CAJE</v>
          </cell>
          <cell r="F6" t="str">
            <v>PAJE</v>
          </cell>
          <cell r="G6" t="str">
            <v>PAJE</v>
          </cell>
          <cell r="H6" t="str">
            <v>PRJE</v>
          </cell>
          <cell r="I6" t="str">
            <v>PRJE</v>
          </cell>
          <cell r="J6" t="str">
            <v>AA-ADJ</v>
          </cell>
          <cell r="K6" t="str">
            <v>AA-ADJ</v>
          </cell>
        </row>
        <row r="7">
          <cell r="A7" t="str">
            <v>CAPTION</v>
          </cell>
          <cell r="B7">
            <v>35127</v>
          </cell>
          <cell r="C7" t="str">
            <v>REF</v>
          </cell>
          <cell r="D7">
            <v>35492</v>
          </cell>
          <cell r="E7" t="str">
            <v>Dr</v>
          </cell>
          <cell r="F7" t="str">
            <v>(Cr)</v>
          </cell>
          <cell r="G7" t="str">
            <v>Dr</v>
          </cell>
          <cell r="H7" t="str">
            <v>(Cr)</v>
          </cell>
          <cell r="I7" t="str">
            <v>Dr</v>
          </cell>
          <cell r="J7" t="str">
            <v>(Cr)</v>
          </cell>
          <cell r="K7">
            <v>35492</v>
          </cell>
        </row>
        <row r="8">
          <cell r="A8" t="str">
            <v>Salary &amp; wages</v>
          </cell>
          <cell r="B8" t="str">
            <v>at 31.03.96</v>
          </cell>
          <cell r="C8" t="str">
            <v>additions</v>
          </cell>
          <cell r="D8" t="str">
            <v>deletions</v>
          </cell>
          <cell r="E8" t="str">
            <v>at 31.03.97</v>
          </cell>
          <cell r="F8" t="str">
            <v>Dr/&lt;Cr&gt;</v>
          </cell>
          <cell r="G8" t="str">
            <v>Adjusted</v>
          </cell>
          <cell r="H8" t="str">
            <v>at 31.03.96</v>
          </cell>
          <cell r="I8" t="str">
            <v>the year</v>
          </cell>
          <cell r="J8" t="str">
            <v>assets sold</v>
          </cell>
          <cell r="K8" t="str">
            <v>at 31.03.97</v>
          </cell>
        </row>
        <row r="9">
          <cell r="A9" t="str">
            <v>Finished products</v>
          </cell>
          <cell r="B9">
            <v>691089</v>
          </cell>
        </row>
        <row r="10">
          <cell r="A10" t="str">
            <v>Equipment</v>
          </cell>
          <cell r="B10">
            <v>4656586</v>
          </cell>
          <cell r="C10">
            <v>0</v>
          </cell>
          <cell r="H10">
            <v>-427039</v>
          </cell>
        </row>
        <row r="11">
          <cell r="A11" t="str">
            <v>Interest accrued but not due</v>
          </cell>
          <cell r="B11">
            <v>108926</v>
          </cell>
        </row>
        <row r="12">
          <cell r="A12" t="str">
            <v>Semi finished products</v>
          </cell>
          <cell r="B12">
            <v>959953</v>
          </cell>
          <cell r="H12">
            <v>-147699</v>
          </cell>
        </row>
        <row r="13">
          <cell r="A13" t="str">
            <v xml:space="preserve">  - Interest payable (Term loan)</v>
          </cell>
          <cell r="B13">
            <v>0</v>
          </cell>
        </row>
        <row r="14">
          <cell r="A14" t="str">
            <v>Plant &amp; Machinery</v>
          </cell>
          <cell r="B14">
            <v>0</v>
          </cell>
          <cell r="H14">
            <v>-1441418</v>
          </cell>
        </row>
        <row r="15">
          <cell r="A15" t="str">
            <v xml:space="preserve">Raw materials </v>
          </cell>
          <cell r="B15">
            <v>2751349</v>
          </cell>
        </row>
        <row r="16">
          <cell r="A16" t="str">
            <v>Other liabilities</v>
          </cell>
          <cell r="B16">
            <v>5171706</v>
          </cell>
          <cell r="H16">
            <v>-905935</v>
          </cell>
        </row>
        <row r="17">
          <cell r="A17" t="str">
            <v xml:space="preserve">   - gift of joy coupons</v>
          </cell>
          <cell r="B17">
            <v>-21500</v>
          </cell>
        </row>
        <row r="18">
          <cell r="A18" t="str">
            <v>Packing materials</v>
          </cell>
          <cell r="B18">
            <v>508158</v>
          </cell>
          <cell r="H18">
            <v>-128109</v>
          </cell>
        </row>
        <row r="19">
          <cell r="A19" t="str">
            <v xml:space="preserve">   - Security deposit</v>
          </cell>
          <cell r="B19">
            <v>-280345</v>
          </cell>
        </row>
        <row r="20">
          <cell r="A20" t="str">
            <v xml:space="preserve">   - Employees inc-tax on salary</v>
          </cell>
          <cell r="B20">
            <v>-46639</v>
          </cell>
          <cell r="H20">
            <v>-47396</v>
          </cell>
        </row>
        <row r="21">
          <cell r="A21" t="str">
            <v>Toppings and dry goods</v>
          </cell>
          <cell r="B21">
            <v>2035374</v>
          </cell>
        </row>
        <row r="22">
          <cell r="A22" t="str">
            <v xml:space="preserve">   - Advance against machinery</v>
          </cell>
          <cell r="B22">
            <v>0</v>
          </cell>
          <cell r="H22">
            <v>-604048</v>
          </cell>
        </row>
        <row r="23">
          <cell r="A23" t="str">
            <v xml:space="preserve">   - outstanding liabilities</v>
          </cell>
          <cell r="B23">
            <v>-843461</v>
          </cell>
        </row>
        <row r="24">
          <cell r="A24" t="str">
            <v>Other inventory</v>
          </cell>
          <cell r="B24">
            <v>2742866</v>
          </cell>
        </row>
        <row r="25">
          <cell r="A25" t="str">
            <v>Investment allowance reserve</v>
          </cell>
          <cell r="B25">
            <v>-322395</v>
          </cell>
        </row>
        <row r="26">
          <cell r="A26" t="str">
            <v>Provisions</v>
          </cell>
          <cell r="B26">
            <v>14961373</v>
          </cell>
          <cell r="H26">
            <v>-3701644</v>
          </cell>
        </row>
        <row r="27">
          <cell r="A27" t="str">
            <v>Total</v>
          </cell>
          <cell r="B27">
            <v>9688789</v>
          </cell>
        </row>
        <row r="28">
          <cell r="A28" t="str">
            <v>Prov for taxation</v>
          </cell>
          <cell r="B28">
            <v>0</v>
          </cell>
        </row>
      </sheetData>
      <sheetData sheetId="2" refreshError="1"/>
      <sheetData sheetId="3" refreshError="1">
        <row r="1">
          <cell r="A1" t="str">
            <v>MAHARASHTRA DAIRY PRODUCTS MANUFACTURING CO. PVT LTD.</v>
          </cell>
        </row>
        <row r="2">
          <cell r="A2" t="str">
            <v>FIXED ASSETS - LEAD</v>
          </cell>
        </row>
        <row r="3">
          <cell r="A3" t="str">
            <v>AUDIT: 31/03/97</v>
          </cell>
        </row>
        <row r="5">
          <cell r="B5" t="str">
            <v>AA-ADJ</v>
          </cell>
          <cell r="C5" t="str">
            <v>W/P</v>
          </cell>
          <cell r="D5" t="str">
            <v>UNADJ</v>
          </cell>
          <cell r="E5" t="str">
            <v>CAJE</v>
          </cell>
          <cell r="G5" t="str">
            <v>PAJE</v>
          </cell>
          <cell r="I5" t="str">
            <v>PRJE</v>
          </cell>
          <cell r="K5" t="str">
            <v>AA-ADJ</v>
          </cell>
        </row>
        <row r="6">
          <cell r="A6" t="str">
            <v>CAPTION</v>
          </cell>
          <cell r="B6" t="str">
            <v>Gross block</v>
          </cell>
          <cell r="C6" t="str">
            <v>UNADJ</v>
          </cell>
          <cell r="D6" t="str">
            <v>CAJE</v>
          </cell>
          <cell r="E6" t="str">
            <v>Dr</v>
          </cell>
          <cell r="F6" t="str">
            <v>PAJE</v>
          </cell>
          <cell r="G6" t="str">
            <v>Dr</v>
          </cell>
          <cell r="H6" t="str">
            <v>Accumulated Depreciation</v>
          </cell>
          <cell r="I6" t="str">
            <v>Dr</v>
          </cell>
          <cell r="J6" t="str">
            <v>AA-ADJ</v>
          </cell>
          <cell r="K6" t="str">
            <v>AA-ADJ</v>
          </cell>
          <cell r="N6" t="str">
            <v>Net Block</v>
          </cell>
        </row>
        <row r="7">
          <cell r="A7" t="str">
            <v>Description</v>
          </cell>
          <cell r="B7">
            <v>35127</v>
          </cell>
          <cell r="C7">
            <v>35492</v>
          </cell>
          <cell r="D7" t="str">
            <v>Dr</v>
          </cell>
          <cell r="E7" t="str">
            <v>unadjust'd</v>
          </cell>
          <cell r="F7" t="str">
            <v>adjustm's</v>
          </cell>
          <cell r="G7" t="str">
            <v>Final</v>
          </cell>
          <cell r="H7" t="str">
            <v>Dr</v>
          </cell>
          <cell r="I7" t="str">
            <v>charge for</v>
          </cell>
          <cell r="J7" t="str">
            <v>acc dep on</v>
          </cell>
          <cell r="K7" t="str">
            <v>unadjust'd</v>
          </cell>
          <cell r="L7" t="str">
            <v>adjustm's</v>
          </cell>
          <cell r="M7" t="str">
            <v xml:space="preserve">Final </v>
          </cell>
        </row>
        <row r="8">
          <cell r="A8" t="str">
            <v>Salary &amp; wages</v>
          </cell>
          <cell r="B8" t="str">
            <v>at 31.03.96</v>
          </cell>
          <cell r="C8" t="str">
            <v>additions</v>
          </cell>
          <cell r="D8" t="str">
            <v>deletions</v>
          </cell>
          <cell r="E8" t="str">
            <v>at 31.03.97</v>
          </cell>
          <cell r="F8" t="str">
            <v>Dr/&lt;Cr&gt;</v>
          </cell>
          <cell r="G8" t="str">
            <v>Adjusted</v>
          </cell>
          <cell r="H8" t="str">
            <v>at 31.03.96</v>
          </cell>
          <cell r="I8" t="str">
            <v>the year</v>
          </cell>
          <cell r="J8" t="str">
            <v>assets sold</v>
          </cell>
          <cell r="K8" t="str">
            <v>at 31.03.97</v>
          </cell>
          <cell r="L8" t="str">
            <v>Dr/&lt;Cr&gt;</v>
          </cell>
          <cell r="M8" t="str">
            <v>Adjusted</v>
          </cell>
          <cell r="N8" t="str">
            <v>at 31.03.96</v>
          </cell>
          <cell r="O8" t="str">
            <v>at 31.03.97</v>
          </cell>
        </row>
        <row r="9">
          <cell r="A9" t="str">
            <v>Raw &amp; packing material consumed</v>
          </cell>
          <cell r="B9">
            <v>22424713</v>
          </cell>
        </row>
        <row r="10">
          <cell r="A10" t="str">
            <v>Equipment</v>
          </cell>
          <cell r="B10">
            <v>4656586</v>
          </cell>
          <cell r="C10">
            <v>0</v>
          </cell>
          <cell r="H10">
            <v>-427039</v>
          </cell>
          <cell r="N10">
            <v>4229547</v>
          </cell>
        </row>
        <row r="11">
          <cell r="A11" t="str">
            <v>Power &amp; Fuel</v>
          </cell>
          <cell r="B11">
            <v>150915</v>
          </cell>
        </row>
        <row r="12">
          <cell r="A12" t="str">
            <v>Building</v>
          </cell>
          <cell r="B12">
            <v>508670</v>
          </cell>
          <cell r="H12">
            <v>-147699</v>
          </cell>
          <cell r="N12">
            <v>360971</v>
          </cell>
        </row>
        <row r="13">
          <cell r="A13" t="str">
            <v>Inc/dec in finished goods</v>
          </cell>
          <cell r="B13">
            <v>291784</v>
          </cell>
        </row>
        <row r="14">
          <cell r="A14" t="str">
            <v>Plant &amp; Machinery</v>
          </cell>
          <cell r="B14">
            <v>1669959</v>
          </cell>
          <cell r="H14">
            <v>-1441418</v>
          </cell>
          <cell r="N14">
            <v>228541</v>
          </cell>
        </row>
        <row r="15">
          <cell r="A15" t="str">
            <v>Excise duty</v>
          </cell>
          <cell r="B15">
            <v>2044129</v>
          </cell>
        </row>
        <row r="16">
          <cell r="A16" t="str">
            <v>Furniture &amp; Fixtures</v>
          </cell>
          <cell r="B16">
            <v>5171706</v>
          </cell>
          <cell r="H16">
            <v>-905935</v>
          </cell>
          <cell r="N16">
            <v>4265771</v>
          </cell>
        </row>
        <row r="17">
          <cell r="A17" t="str">
            <v>Processing charges</v>
          </cell>
          <cell r="B17">
            <v>3708459</v>
          </cell>
        </row>
        <row r="18">
          <cell r="A18" t="str">
            <v>Electrical goods</v>
          </cell>
          <cell r="B18">
            <v>1318870</v>
          </cell>
          <cell r="H18">
            <v>-128109</v>
          </cell>
          <cell r="N18">
            <v>1190761</v>
          </cell>
        </row>
        <row r="19">
          <cell r="A19" t="str">
            <v>Total</v>
          </cell>
          <cell r="B19">
            <v>28620000</v>
          </cell>
        </row>
        <row r="20">
          <cell r="A20" t="str">
            <v>Other equipment</v>
          </cell>
          <cell r="B20">
            <v>764498</v>
          </cell>
          <cell r="H20">
            <v>-47396</v>
          </cell>
          <cell r="N20">
            <v>717102</v>
          </cell>
        </row>
        <row r="21">
          <cell r="A21" t="str">
            <v>Total</v>
          </cell>
          <cell r="B21">
            <v>-1597209</v>
          </cell>
        </row>
        <row r="22">
          <cell r="A22" t="str">
            <v>Vehicles</v>
          </cell>
          <cell r="B22">
            <v>717944</v>
          </cell>
          <cell r="H22">
            <v>-604048</v>
          </cell>
          <cell r="N22">
            <v>113896</v>
          </cell>
        </row>
        <row r="23">
          <cell r="A23" t="str">
            <v xml:space="preserve">   - outstanding liabilities</v>
          </cell>
          <cell r="B23">
            <v>-843461</v>
          </cell>
        </row>
        <row r="24">
          <cell r="A24" t="str">
            <v>CWIP</v>
          </cell>
          <cell r="B24">
            <v>153140</v>
          </cell>
          <cell r="N24">
            <v>153140</v>
          </cell>
        </row>
        <row r="25">
          <cell r="A25" t="str">
            <v xml:space="preserve">   - Vysya Bank</v>
          </cell>
          <cell r="B25">
            <v>880</v>
          </cell>
        </row>
        <row r="26">
          <cell r="A26" t="str">
            <v>Total</v>
          </cell>
          <cell r="B26">
            <v>14961373</v>
          </cell>
          <cell r="H26">
            <v>-3701644</v>
          </cell>
          <cell r="N26">
            <v>11259729</v>
          </cell>
        </row>
        <row r="27">
          <cell r="A27" t="str">
            <v>Prov for doubtful debts</v>
          </cell>
          <cell r="B27">
            <v>-715782</v>
          </cell>
        </row>
      </sheetData>
      <sheetData sheetId="4" refreshError="1"/>
      <sheetData sheetId="5" refreshError="1"/>
      <sheetData sheetId="6" refreshError="1"/>
      <sheetData sheetId="7" refreshError="1">
        <row r="1">
          <cell r="A1" t="str">
            <v>MAHARASHTRA DAIRY PRODUCTS MANUFACTURING CO. PVT LTD.</v>
          </cell>
        </row>
        <row r="2">
          <cell r="A2" t="str">
            <v>OTHER INCOME</v>
          </cell>
        </row>
        <row r="3">
          <cell r="A3" t="str">
            <v>AUDIT: 31/03/97</v>
          </cell>
        </row>
        <row r="5">
          <cell r="B5" t="str">
            <v>AA-ADJ</v>
          </cell>
          <cell r="C5" t="str">
            <v>W/P</v>
          </cell>
          <cell r="D5" t="str">
            <v>UNADJ</v>
          </cell>
          <cell r="E5" t="str">
            <v>CAJE</v>
          </cell>
          <cell r="G5" t="str">
            <v>PAJE</v>
          </cell>
          <cell r="I5" t="str">
            <v>PRJE</v>
          </cell>
        </row>
        <row r="6">
          <cell r="A6" t="str">
            <v>CAPTION</v>
          </cell>
          <cell r="B6" t="str">
            <v>AA-ADJ</v>
          </cell>
          <cell r="C6" t="str">
            <v>UNADJ</v>
          </cell>
          <cell r="D6" t="str">
            <v>CAJE</v>
          </cell>
          <cell r="E6" t="str">
            <v>CAJE</v>
          </cell>
          <cell r="F6" t="str">
            <v>PAJE</v>
          </cell>
          <cell r="G6" t="str">
            <v>PAJE</v>
          </cell>
          <cell r="H6" t="str">
            <v>PRJE</v>
          </cell>
          <cell r="I6" t="str">
            <v>PRJE</v>
          </cell>
          <cell r="J6" t="str">
            <v>AA-ADJ</v>
          </cell>
        </row>
        <row r="7">
          <cell r="A7" t="str">
            <v>CAPTION</v>
          </cell>
          <cell r="B7">
            <v>35127</v>
          </cell>
          <cell r="C7">
            <v>35492</v>
          </cell>
          <cell r="D7" t="str">
            <v>Dr</v>
          </cell>
          <cell r="E7" t="str">
            <v>(Cr)</v>
          </cell>
          <cell r="F7" t="str">
            <v>Dr</v>
          </cell>
          <cell r="G7" t="str">
            <v>(Cr)</v>
          </cell>
          <cell r="H7" t="str">
            <v>Dr</v>
          </cell>
          <cell r="I7" t="str">
            <v>(Cr)</v>
          </cell>
          <cell r="J7">
            <v>35492</v>
          </cell>
        </row>
        <row r="8">
          <cell r="A8" t="str">
            <v>Salary &amp; wages</v>
          </cell>
          <cell r="B8" t="str">
            <v>at 31.03.96</v>
          </cell>
          <cell r="C8" t="str">
            <v>additions</v>
          </cell>
          <cell r="D8" t="str">
            <v>deletions</v>
          </cell>
          <cell r="E8" t="str">
            <v>at 31.03.97</v>
          </cell>
          <cell r="F8" t="str">
            <v>Dr/&lt;Cr&gt;</v>
          </cell>
          <cell r="G8" t="str">
            <v>Adjusted</v>
          </cell>
          <cell r="H8" t="str">
            <v>at 31.03.96</v>
          </cell>
          <cell r="I8" t="str">
            <v>the year</v>
          </cell>
          <cell r="J8" t="str">
            <v>assets sold</v>
          </cell>
        </row>
        <row r="9">
          <cell r="A9" t="str">
            <v>Interest income</v>
          </cell>
          <cell r="B9">
            <v>-51172</v>
          </cell>
        </row>
        <row r="10">
          <cell r="A10" t="str">
            <v>Equipment</v>
          </cell>
          <cell r="B10">
            <v>4656586</v>
          </cell>
          <cell r="C10">
            <v>0</v>
          </cell>
          <cell r="H10">
            <v>-427039</v>
          </cell>
        </row>
        <row r="11">
          <cell r="A11" t="str">
            <v>Professional charges</v>
          </cell>
          <cell r="B11">
            <v>-813918</v>
          </cell>
        </row>
        <row r="12">
          <cell r="A12" t="str">
            <v>Building</v>
          </cell>
          <cell r="B12">
            <v>508670</v>
          </cell>
          <cell r="H12">
            <v>-147699</v>
          </cell>
        </row>
        <row r="13">
          <cell r="A13" t="str">
            <v>Profit on sale of asset</v>
          </cell>
          <cell r="B13">
            <v>-418642</v>
          </cell>
        </row>
        <row r="14">
          <cell r="A14" t="str">
            <v>Plant &amp; Machinery</v>
          </cell>
          <cell r="B14">
            <v>1669959</v>
          </cell>
          <cell r="H14">
            <v>-1441418</v>
          </cell>
        </row>
        <row r="15">
          <cell r="A15" t="str">
            <v>Dividend received</v>
          </cell>
          <cell r="B15">
            <v>-1500</v>
          </cell>
        </row>
        <row r="16">
          <cell r="A16" t="str">
            <v>Furniture &amp; Fixtures</v>
          </cell>
          <cell r="B16">
            <v>5171706</v>
          </cell>
          <cell r="H16">
            <v>-905935</v>
          </cell>
        </row>
        <row r="17">
          <cell r="A17" t="str">
            <v xml:space="preserve">Royalty </v>
          </cell>
          <cell r="B17">
            <v>-249845</v>
          </cell>
        </row>
        <row r="18">
          <cell r="A18" t="str">
            <v>Electrical goods</v>
          </cell>
          <cell r="B18">
            <v>1318870</v>
          </cell>
          <cell r="H18">
            <v>-128109</v>
          </cell>
        </row>
        <row r="19">
          <cell r="A19" t="str">
            <v>Misc income</v>
          </cell>
          <cell r="B19">
            <v>-62132</v>
          </cell>
        </row>
        <row r="20">
          <cell r="A20" t="str">
            <v>Other equipment</v>
          </cell>
          <cell r="B20">
            <v>764498</v>
          </cell>
          <cell r="H20">
            <v>-47396</v>
          </cell>
        </row>
        <row r="21">
          <cell r="A21" t="str">
            <v>Total</v>
          </cell>
          <cell r="B21">
            <v>-1597209</v>
          </cell>
        </row>
        <row r="22">
          <cell r="A22" t="str">
            <v>Vehicles</v>
          </cell>
          <cell r="B22">
            <v>717944</v>
          </cell>
          <cell r="H22">
            <v>-604048</v>
          </cell>
        </row>
      </sheetData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/>
      <sheetData sheetId="16"/>
      <sheetData sheetId="17"/>
      <sheetData sheetId="18"/>
      <sheetData sheetId="19"/>
      <sheetData sheetId="20"/>
      <sheetData sheetId="21"/>
      <sheetData sheetId="22"/>
    </sheetDataSet>
  </externalBook>
</externalLink>
</file>

<file path=xl/externalLinks/externalLink19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Summary"/>
      <sheetName val="Summary Document wise"/>
      <sheetName val="Capex payments user wise "/>
      <sheetName val="Other users summary typewise"/>
      <sheetName val="Other Users"/>
      <sheetName val="Sheet2"/>
      <sheetName val="Ledger SBI Sep 09"/>
    </sheetNames>
    <sheetDataSet>
      <sheetData sheetId="0" refreshError="1">
        <row r="2">
          <cell r="D2" t="str">
            <v>7400585322</v>
          </cell>
          <cell r="E2" t="str">
            <v>AB</v>
          </cell>
        </row>
        <row r="3">
          <cell r="D3" t="str">
            <v>7400585322</v>
          </cell>
          <cell r="E3" t="str">
            <v>AB</v>
          </cell>
        </row>
        <row r="4">
          <cell r="D4" t="str">
            <v>7400592332</v>
          </cell>
          <cell r="E4" t="str">
            <v>AB</v>
          </cell>
        </row>
        <row r="5">
          <cell r="D5" t="str">
            <v>7400592332</v>
          </cell>
          <cell r="E5" t="str">
            <v>AB</v>
          </cell>
        </row>
        <row r="6">
          <cell r="D6" t="str">
            <v>7400592333</v>
          </cell>
          <cell r="E6" t="str">
            <v>AB</v>
          </cell>
        </row>
        <row r="7">
          <cell r="D7" t="str">
            <v>7400592333</v>
          </cell>
          <cell r="E7" t="str">
            <v>AB</v>
          </cell>
        </row>
        <row r="8">
          <cell r="D8" t="str">
            <v>7400592334</v>
          </cell>
          <cell r="E8" t="str">
            <v>AB</v>
          </cell>
        </row>
        <row r="9">
          <cell r="D9" t="str">
            <v>7400592334</v>
          </cell>
          <cell r="E9" t="str">
            <v>AB</v>
          </cell>
        </row>
        <row r="10">
          <cell r="D10" t="str">
            <v>7400592335</v>
          </cell>
          <cell r="E10" t="str">
            <v>AB</v>
          </cell>
        </row>
        <row r="11">
          <cell r="D11" t="str">
            <v>7400592335</v>
          </cell>
          <cell r="E11" t="str">
            <v>AB</v>
          </cell>
        </row>
        <row r="12">
          <cell r="D12" t="str">
            <v>7400592336</v>
          </cell>
          <cell r="E12" t="str">
            <v>AB</v>
          </cell>
        </row>
        <row r="13">
          <cell r="D13" t="str">
            <v>7400592336</v>
          </cell>
          <cell r="E13" t="str">
            <v>AB</v>
          </cell>
        </row>
        <row r="14">
          <cell r="D14" t="str">
            <v>7400592336</v>
          </cell>
          <cell r="E14" t="str">
            <v>AB</v>
          </cell>
        </row>
        <row r="15">
          <cell r="D15" t="str">
            <v>7400592337</v>
          </cell>
          <cell r="E15" t="str">
            <v>AB</v>
          </cell>
        </row>
        <row r="16">
          <cell r="D16" t="str">
            <v>7400592337</v>
          </cell>
          <cell r="E16" t="str">
            <v>AB</v>
          </cell>
        </row>
        <row r="17">
          <cell r="D17" t="str">
            <v>7400592338</v>
          </cell>
          <cell r="E17" t="str">
            <v>AB</v>
          </cell>
        </row>
        <row r="18">
          <cell r="D18" t="str">
            <v>7400592338</v>
          </cell>
          <cell r="E18" t="str">
            <v>AB</v>
          </cell>
        </row>
        <row r="19">
          <cell r="D19" t="str">
            <v>7400592339</v>
          </cell>
          <cell r="E19" t="str">
            <v>AB</v>
          </cell>
        </row>
        <row r="20">
          <cell r="D20" t="str">
            <v>7400592339</v>
          </cell>
          <cell r="E20" t="str">
            <v>AB</v>
          </cell>
        </row>
        <row r="21">
          <cell r="D21" t="str">
            <v>7400592340</v>
          </cell>
          <cell r="E21" t="str">
            <v>AB</v>
          </cell>
        </row>
        <row r="22">
          <cell r="D22" t="str">
            <v>7400592340</v>
          </cell>
          <cell r="E22" t="str">
            <v>AB</v>
          </cell>
        </row>
        <row r="23">
          <cell r="D23" t="str">
            <v>7400592341</v>
          </cell>
          <cell r="E23" t="str">
            <v>AB</v>
          </cell>
        </row>
        <row r="24">
          <cell r="D24" t="str">
            <v>7400592341</v>
          </cell>
          <cell r="E24" t="str">
            <v>AB</v>
          </cell>
        </row>
        <row r="25">
          <cell r="D25" t="str">
            <v>7400592342</v>
          </cell>
          <cell r="E25" t="str">
            <v>AB</v>
          </cell>
        </row>
        <row r="26">
          <cell r="D26" t="str">
            <v>7400592342</v>
          </cell>
          <cell r="E26" t="str">
            <v>AB</v>
          </cell>
        </row>
        <row r="27">
          <cell r="D27" t="str">
            <v>7400592342</v>
          </cell>
          <cell r="E27" t="str">
            <v>AB</v>
          </cell>
        </row>
        <row r="28">
          <cell r="D28" t="str">
            <v>7400592343</v>
          </cell>
          <cell r="E28" t="str">
            <v>AB</v>
          </cell>
        </row>
        <row r="29">
          <cell r="D29" t="str">
            <v>7400592343</v>
          </cell>
          <cell r="E29" t="str">
            <v>AB</v>
          </cell>
        </row>
        <row r="30">
          <cell r="D30" t="str">
            <v>7400592344</v>
          </cell>
          <cell r="E30" t="str">
            <v>AB</v>
          </cell>
        </row>
        <row r="31">
          <cell r="D31" t="str">
            <v>7400592344</v>
          </cell>
          <cell r="E31" t="str">
            <v>AB</v>
          </cell>
        </row>
        <row r="32">
          <cell r="D32" t="str">
            <v>7400592345</v>
          </cell>
          <cell r="E32" t="str">
            <v>AB</v>
          </cell>
        </row>
        <row r="33">
          <cell r="D33" t="str">
            <v>7400592345</v>
          </cell>
          <cell r="E33" t="str">
            <v>AB</v>
          </cell>
        </row>
        <row r="34">
          <cell r="D34" t="str">
            <v>7400592346</v>
          </cell>
          <cell r="E34" t="str">
            <v>AB</v>
          </cell>
        </row>
        <row r="35">
          <cell r="D35" t="str">
            <v>7400592346</v>
          </cell>
          <cell r="E35" t="str">
            <v>AB</v>
          </cell>
        </row>
        <row r="36">
          <cell r="D36" t="str">
            <v>7400592347</v>
          </cell>
          <cell r="E36" t="str">
            <v>AB</v>
          </cell>
        </row>
        <row r="37">
          <cell r="D37" t="str">
            <v>7400592347</v>
          </cell>
          <cell r="E37" t="str">
            <v>AB</v>
          </cell>
        </row>
        <row r="38">
          <cell r="D38" t="str">
            <v>7400592348</v>
          </cell>
          <cell r="E38" t="str">
            <v>AB</v>
          </cell>
        </row>
        <row r="39">
          <cell r="D39" t="str">
            <v>7400592348</v>
          </cell>
          <cell r="E39" t="str">
            <v>AB</v>
          </cell>
        </row>
        <row r="40">
          <cell r="D40" t="str">
            <v>7400592349</v>
          </cell>
          <cell r="E40" t="str">
            <v>AB</v>
          </cell>
        </row>
        <row r="41">
          <cell r="D41" t="str">
            <v>7400592349</v>
          </cell>
          <cell r="E41" t="str">
            <v>AB</v>
          </cell>
        </row>
        <row r="42">
          <cell r="D42" t="str">
            <v>7400592350</v>
          </cell>
          <cell r="E42" t="str">
            <v>AB</v>
          </cell>
        </row>
        <row r="43">
          <cell r="D43" t="str">
            <v>7400592350</v>
          </cell>
          <cell r="E43" t="str">
            <v>AB</v>
          </cell>
        </row>
        <row r="44">
          <cell r="D44" t="str">
            <v>7400592351</v>
          </cell>
          <cell r="E44" t="str">
            <v>AB</v>
          </cell>
        </row>
        <row r="45">
          <cell r="D45" t="str">
            <v>7400592351</v>
          </cell>
          <cell r="E45" t="str">
            <v>AB</v>
          </cell>
        </row>
        <row r="46">
          <cell r="D46" t="str">
            <v>7400592352</v>
          </cell>
          <cell r="E46" t="str">
            <v>AB</v>
          </cell>
        </row>
        <row r="47">
          <cell r="D47" t="str">
            <v>7400592352</v>
          </cell>
          <cell r="E47" t="str">
            <v>AB</v>
          </cell>
        </row>
        <row r="48">
          <cell r="D48" t="str">
            <v>7400592353</v>
          </cell>
          <cell r="E48" t="str">
            <v>AB</v>
          </cell>
        </row>
        <row r="49">
          <cell r="D49" t="str">
            <v>7400592353</v>
          </cell>
          <cell r="E49" t="str">
            <v>AB</v>
          </cell>
        </row>
        <row r="50">
          <cell r="D50" t="str">
            <v>7400592354</v>
          </cell>
          <cell r="E50" t="str">
            <v>AB</v>
          </cell>
        </row>
        <row r="51">
          <cell r="D51" t="str">
            <v>7400592354</v>
          </cell>
          <cell r="E51" t="str">
            <v>AB</v>
          </cell>
        </row>
        <row r="52">
          <cell r="D52" t="str">
            <v>7400592355</v>
          </cell>
          <cell r="E52" t="str">
            <v>AB</v>
          </cell>
        </row>
        <row r="53">
          <cell r="D53" t="str">
            <v>7400592355</v>
          </cell>
          <cell r="E53" t="str">
            <v>AB</v>
          </cell>
        </row>
        <row r="54">
          <cell r="D54" t="str">
            <v>7400592362</v>
          </cell>
          <cell r="E54" t="str">
            <v>AB</v>
          </cell>
        </row>
        <row r="55">
          <cell r="D55" t="str">
            <v>7400592362</v>
          </cell>
          <cell r="E55" t="str">
            <v>AB</v>
          </cell>
        </row>
        <row r="56">
          <cell r="D56" t="str">
            <v>7400592363</v>
          </cell>
          <cell r="E56" t="str">
            <v>AB</v>
          </cell>
        </row>
        <row r="57">
          <cell r="D57" t="str">
            <v>7402408568</v>
          </cell>
          <cell r="E57" t="str">
            <v>BR</v>
          </cell>
        </row>
        <row r="58">
          <cell r="D58" t="str">
            <v>7402408569</v>
          </cell>
          <cell r="E58" t="str">
            <v>BR</v>
          </cell>
        </row>
        <row r="59">
          <cell r="D59" t="str">
            <v>7402408570</v>
          </cell>
          <cell r="E59" t="str">
            <v>BR</v>
          </cell>
        </row>
        <row r="60">
          <cell r="D60" t="str">
            <v>7402408571</v>
          </cell>
          <cell r="E60" t="str">
            <v>BR</v>
          </cell>
        </row>
        <row r="61">
          <cell r="D61" t="str">
            <v>7402408572</v>
          </cell>
          <cell r="E61" t="str">
            <v>BR</v>
          </cell>
        </row>
        <row r="62">
          <cell r="D62" t="str">
            <v>7402408573</v>
          </cell>
          <cell r="E62" t="str">
            <v>BR</v>
          </cell>
        </row>
        <row r="63">
          <cell r="D63" t="str">
            <v>7402408574</v>
          </cell>
          <cell r="E63" t="str">
            <v>BR</v>
          </cell>
        </row>
        <row r="64">
          <cell r="D64" t="str">
            <v>7402408575</v>
          </cell>
          <cell r="E64" t="str">
            <v>BR</v>
          </cell>
        </row>
        <row r="65">
          <cell r="D65" t="str">
            <v>7402408576</v>
          </cell>
          <cell r="E65" t="str">
            <v>BR</v>
          </cell>
        </row>
        <row r="66">
          <cell r="D66" t="str">
            <v>7402408577</v>
          </cell>
          <cell r="E66" t="str">
            <v>BR</v>
          </cell>
        </row>
        <row r="67">
          <cell r="D67" t="str">
            <v>7402408578</v>
          </cell>
          <cell r="E67" t="str">
            <v>BR</v>
          </cell>
        </row>
        <row r="68">
          <cell r="D68" t="str">
            <v>7402408579</v>
          </cell>
          <cell r="E68" t="str">
            <v>BR</v>
          </cell>
        </row>
        <row r="69">
          <cell r="D69" t="str">
            <v>7402408580</v>
          </cell>
          <cell r="E69" t="str">
            <v>BR</v>
          </cell>
        </row>
        <row r="70">
          <cell r="D70" t="str">
            <v>7402408581</v>
          </cell>
          <cell r="E70" t="str">
            <v>BR</v>
          </cell>
        </row>
        <row r="71">
          <cell r="D71" t="str">
            <v>7402408582</v>
          </cell>
          <cell r="E71" t="str">
            <v>BR</v>
          </cell>
        </row>
        <row r="72">
          <cell r="D72" t="str">
            <v>7402408583</v>
          </cell>
          <cell r="E72" t="str">
            <v>BR</v>
          </cell>
        </row>
        <row r="73">
          <cell r="D73" t="str">
            <v>7402408584</v>
          </cell>
          <cell r="E73" t="str">
            <v>BR</v>
          </cell>
        </row>
        <row r="74">
          <cell r="D74" t="str">
            <v>7402408585</v>
          </cell>
          <cell r="E74" t="str">
            <v>BR</v>
          </cell>
        </row>
        <row r="75">
          <cell r="D75" t="str">
            <v>7402408586</v>
          </cell>
          <cell r="E75" t="str">
            <v>BR</v>
          </cell>
        </row>
        <row r="76">
          <cell r="D76" t="str">
            <v>7402408587</v>
          </cell>
          <cell r="E76" t="str">
            <v>BR</v>
          </cell>
        </row>
        <row r="77">
          <cell r="D77" t="str">
            <v>7402408588</v>
          </cell>
          <cell r="E77" t="str">
            <v>BR</v>
          </cell>
        </row>
        <row r="78">
          <cell r="D78" t="str">
            <v>7402408589</v>
          </cell>
          <cell r="E78" t="str">
            <v>BR</v>
          </cell>
        </row>
        <row r="79">
          <cell r="D79" t="str">
            <v>7402408590</v>
          </cell>
          <cell r="E79" t="str">
            <v>BR</v>
          </cell>
        </row>
        <row r="80">
          <cell r="D80" t="str">
            <v>7402408591</v>
          </cell>
          <cell r="E80" t="str">
            <v>BR</v>
          </cell>
        </row>
        <row r="81">
          <cell r="D81" t="str">
            <v>7402408592</v>
          </cell>
          <cell r="E81" t="str">
            <v>BR</v>
          </cell>
        </row>
        <row r="82">
          <cell r="D82" t="str">
            <v>7402408593</v>
          </cell>
          <cell r="E82" t="str">
            <v>BR</v>
          </cell>
        </row>
        <row r="83">
          <cell r="D83" t="str">
            <v>7402408594</v>
          </cell>
          <cell r="E83" t="str">
            <v>BR</v>
          </cell>
        </row>
        <row r="84">
          <cell r="D84" t="str">
            <v>7402408595</v>
          </cell>
          <cell r="E84" t="str">
            <v>BR</v>
          </cell>
        </row>
        <row r="85">
          <cell r="D85" t="str">
            <v>7402408596</v>
          </cell>
          <cell r="E85" t="str">
            <v>BR</v>
          </cell>
        </row>
        <row r="86">
          <cell r="D86" t="str">
            <v>7402408597</v>
          </cell>
          <cell r="E86" t="str">
            <v>BR</v>
          </cell>
        </row>
        <row r="87">
          <cell r="D87" t="str">
            <v>7402408598</v>
          </cell>
          <cell r="E87" t="str">
            <v>BR</v>
          </cell>
        </row>
        <row r="88">
          <cell r="D88" t="str">
            <v>7402408599</v>
          </cell>
          <cell r="E88" t="str">
            <v>BR</v>
          </cell>
        </row>
        <row r="89">
          <cell r="D89" t="str">
            <v>7402408600</v>
          </cell>
          <cell r="E89" t="str">
            <v>BR</v>
          </cell>
        </row>
        <row r="90">
          <cell r="D90" t="str">
            <v>7402408601</v>
          </cell>
          <cell r="E90" t="str">
            <v>BR</v>
          </cell>
        </row>
        <row r="91">
          <cell r="D91" t="str">
            <v>7402408602</v>
          </cell>
          <cell r="E91" t="str">
            <v>BR</v>
          </cell>
        </row>
        <row r="92">
          <cell r="D92" t="str">
            <v>7402408603</v>
          </cell>
          <cell r="E92" t="str">
            <v>BR</v>
          </cell>
        </row>
        <row r="93">
          <cell r="D93" t="str">
            <v>7402408604</v>
          </cell>
          <cell r="E93" t="str">
            <v>BR</v>
          </cell>
        </row>
        <row r="94">
          <cell r="D94" t="str">
            <v>7402408605</v>
          </cell>
          <cell r="E94" t="str">
            <v>BR</v>
          </cell>
        </row>
        <row r="95">
          <cell r="D95" t="str">
            <v>7402408606</v>
          </cell>
          <cell r="E95" t="str">
            <v>BR</v>
          </cell>
        </row>
        <row r="96">
          <cell r="D96" t="str">
            <v>7402408607</v>
          </cell>
          <cell r="E96" t="str">
            <v>BR</v>
          </cell>
        </row>
        <row r="97">
          <cell r="D97" t="str">
            <v>7402408608</v>
          </cell>
          <cell r="E97" t="str">
            <v>BR</v>
          </cell>
        </row>
        <row r="98">
          <cell r="D98" t="str">
            <v>7402408609</v>
          </cell>
          <cell r="E98" t="str">
            <v>BR</v>
          </cell>
        </row>
        <row r="99">
          <cell r="D99" t="str">
            <v>7402408610</v>
          </cell>
          <cell r="E99" t="str">
            <v>BR</v>
          </cell>
        </row>
        <row r="100">
          <cell r="D100" t="str">
            <v>7402408611</v>
          </cell>
          <cell r="E100" t="str">
            <v>BR</v>
          </cell>
        </row>
        <row r="101">
          <cell r="D101" t="str">
            <v>7402408612</v>
          </cell>
          <cell r="E101" t="str">
            <v>BR</v>
          </cell>
        </row>
        <row r="102">
          <cell r="D102" t="str">
            <v>7402408613</v>
          </cell>
          <cell r="E102" t="str">
            <v>BR</v>
          </cell>
        </row>
        <row r="103">
          <cell r="D103" t="str">
            <v>7402408614</v>
          </cell>
          <cell r="E103" t="str">
            <v>BR</v>
          </cell>
        </row>
        <row r="104">
          <cell r="D104" t="str">
            <v>7402408615</v>
          </cell>
          <cell r="E104" t="str">
            <v>BR</v>
          </cell>
        </row>
        <row r="105">
          <cell r="D105" t="str">
            <v>7402408616</v>
          </cell>
          <cell r="E105" t="str">
            <v>BR</v>
          </cell>
        </row>
        <row r="106">
          <cell r="D106" t="str">
            <v>7402408617</v>
          </cell>
          <cell r="E106" t="str">
            <v>BR</v>
          </cell>
        </row>
        <row r="107">
          <cell r="D107" t="str">
            <v>7402408618</v>
          </cell>
          <cell r="E107" t="str">
            <v>BR</v>
          </cell>
        </row>
        <row r="108">
          <cell r="D108" t="str">
            <v>7402408619</v>
          </cell>
          <cell r="E108" t="str">
            <v>BR</v>
          </cell>
        </row>
        <row r="109">
          <cell r="D109" t="str">
            <v>7402408620</v>
          </cell>
          <cell r="E109" t="str">
            <v>BR</v>
          </cell>
        </row>
        <row r="110">
          <cell r="D110" t="str">
            <v>7402408621</v>
          </cell>
          <cell r="E110" t="str">
            <v>BR</v>
          </cell>
        </row>
        <row r="111">
          <cell r="D111" t="str">
            <v>7402408622</v>
          </cell>
          <cell r="E111" t="str">
            <v>BR</v>
          </cell>
        </row>
        <row r="112">
          <cell r="D112" t="str">
            <v>7402408623</v>
          </cell>
          <cell r="E112" t="str">
            <v>BR</v>
          </cell>
        </row>
        <row r="113">
          <cell r="D113" t="str">
            <v>7402408624</v>
          </cell>
          <cell r="E113" t="str">
            <v>BR</v>
          </cell>
        </row>
        <row r="114">
          <cell r="D114" t="str">
            <v>7402408625</v>
          </cell>
          <cell r="E114" t="str">
            <v>BR</v>
          </cell>
        </row>
        <row r="115">
          <cell r="D115" t="str">
            <v>7402408626</v>
          </cell>
          <cell r="E115" t="str">
            <v>BR</v>
          </cell>
        </row>
        <row r="116">
          <cell r="D116" t="str">
            <v>7402408627</v>
          </cell>
          <cell r="E116" t="str">
            <v>BR</v>
          </cell>
        </row>
        <row r="117">
          <cell r="D117" t="str">
            <v>7402408628</v>
          </cell>
          <cell r="E117" t="str">
            <v>BR</v>
          </cell>
        </row>
        <row r="118">
          <cell r="D118" t="str">
            <v>7402408629</v>
          </cell>
          <cell r="E118" t="str">
            <v>BR</v>
          </cell>
        </row>
        <row r="119">
          <cell r="D119" t="str">
            <v>7402408630</v>
          </cell>
          <cell r="E119" t="str">
            <v>BR</v>
          </cell>
        </row>
        <row r="120">
          <cell r="D120" t="str">
            <v>7402408631</v>
          </cell>
          <cell r="E120" t="str">
            <v>BR</v>
          </cell>
        </row>
        <row r="121">
          <cell r="D121" t="str">
            <v>7402408632</v>
          </cell>
          <cell r="E121" t="str">
            <v>BR</v>
          </cell>
        </row>
        <row r="122">
          <cell r="D122" t="str">
            <v>7402408633</v>
          </cell>
          <cell r="E122" t="str">
            <v>BR</v>
          </cell>
        </row>
        <row r="123">
          <cell r="D123" t="str">
            <v>7402408634</v>
          </cell>
          <cell r="E123" t="str">
            <v>BR</v>
          </cell>
        </row>
        <row r="124">
          <cell r="D124" t="str">
            <v>7402408635</v>
          </cell>
          <cell r="E124" t="str">
            <v>BR</v>
          </cell>
        </row>
        <row r="125">
          <cell r="D125" t="str">
            <v>7402408636</v>
          </cell>
          <cell r="E125" t="str">
            <v>BR</v>
          </cell>
        </row>
        <row r="126">
          <cell r="D126" t="str">
            <v>7402408637</v>
          </cell>
          <cell r="E126" t="str">
            <v>BR</v>
          </cell>
        </row>
        <row r="127">
          <cell r="D127" t="str">
            <v>7402408638</v>
          </cell>
          <cell r="E127" t="str">
            <v>BR</v>
          </cell>
        </row>
        <row r="128">
          <cell r="D128" t="str">
            <v>7402408639</v>
          </cell>
          <cell r="E128" t="str">
            <v>BR</v>
          </cell>
        </row>
        <row r="129">
          <cell r="D129" t="str">
            <v>7402408640</v>
          </cell>
          <cell r="E129" t="str">
            <v>BR</v>
          </cell>
        </row>
        <row r="130">
          <cell r="D130" t="str">
            <v>7402408641</v>
          </cell>
          <cell r="E130" t="str">
            <v>BR</v>
          </cell>
        </row>
        <row r="131">
          <cell r="D131" t="str">
            <v>7402408642</v>
          </cell>
          <cell r="E131" t="str">
            <v>BR</v>
          </cell>
        </row>
        <row r="132">
          <cell r="D132" t="str">
            <v>7402408643</v>
          </cell>
          <cell r="E132" t="str">
            <v>BR</v>
          </cell>
        </row>
        <row r="133">
          <cell r="D133" t="str">
            <v>7402408644</v>
          </cell>
          <cell r="E133" t="str">
            <v>BR</v>
          </cell>
        </row>
        <row r="134">
          <cell r="D134" t="str">
            <v>7402408645</v>
          </cell>
          <cell r="E134" t="str">
            <v>BR</v>
          </cell>
        </row>
        <row r="135">
          <cell r="D135" t="str">
            <v>7402408646</v>
          </cell>
          <cell r="E135" t="str">
            <v>BR</v>
          </cell>
        </row>
        <row r="136">
          <cell r="D136" t="str">
            <v>7402408647</v>
          </cell>
          <cell r="E136" t="str">
            <v>BR</v>
          </cell>
        </row>
        <row r="137">
          <cell r="D137" t="str">
            <v>7402408648</v>
          </cell>
          <cell r="E137" t="str">
            <v>BR</v>
          </cell>
        </row>
        <row r="138">
          <cell r="D138" t="str">
            <v>7402408649</v>
          </cell>
          <cell r="E138" t="str">
            <v>BR</v>
          </cell>
        </row>
        <row r="139">
          <cell r="D139" t="str">
            <v>7402408650</v>
          </cell>
          <cell r="E139" t="str">
            <v>BR</v>
          </cell>
        </row>
        <row r="140">
          <cell r="D140" t="str">
            <v>7402408651</v>
          </cell>
          <cell r="E140" t="str">
            <v>BR</v>
          </cell>
        </row>
        <row r="141">
          <cell r="D141" t="str">
            <v>7402408652</v>
          </cell>
          <cell r="E141" t="str">
            <v>BR</v>
          </cell>
        </row>
        <row r="142">
          <cell r="D142" t="str">
            <v>7402408653</v>
          </cell>
          <cell r="E142" t="str">
            <v>BR</v>
          </cell>
        </row>
        <row r="143">
          <cell r="D143" t="str">
            <v>7402408654</v>
          </cell>
          <cell r="E143" t="str">
            <v>BR</v>
          </cell>
        </row>
        <row r="144">
          <cell r="D144" t="str">
            <v>7402408655</v>
          </cell>
          <cell r="E144" t="str">
            <v>BR</v>
          </cell>
        </row>
        <row r="145">
          <cell r="D145" t="str">
            <v>7402408656</v>
          </cell>
          <cell r="E145" t="str">
            <v>BR</v>
          </cell>
        </row>
        <row r="146">
          <cell r="D146" t="str">
            <v>7403970346</v>
          </cell>
          <cell r="E146" t="str">
            <v>CP</v>
          </cell>
        </row>
        <row r="147">
          <cell r="D147" t="str">
            <v>7403970347</v>
          </cell>
          <cell r="E147" t="str">
            <v>CP</v>
          </cell>
        </row>
        <row r="148">
          <cell r="D148" t="str">
            <v>7403970348</v>
          </cell>
          <cell r="E148" t="str">
            <v>CP</v>
          </cell>
        </row>
        <row r="149">
          <cell r="D149" t="str">
            <v>7403970349</v>
          </cell>
          <cell r="E149" t="str">
            <v>CP</v>
          </cell>
        </row>
        <row r="150">
          <cell r="D150" t="str">
            <v>7403970350</v>
          </cell>
          <cell r="E150" t="str">
            <v>CP</v>
          </cell>
        </row>
        <row r="151">
          <cell r="D151" t="str">
            <v>7403970351</v>
          </cell>
          <cell r="E151" t="str">
            <v>CP</v>
          </cell>
        </row>
        <row r="152">
          <cell r="D152" t="str">
            <v>7403970352</v>
          </cell>
          <cell r="E152" t="str">
            <v>CP</v>
          </cell>
        </row>
        <row r="153">
          <cell r="D153" t="str">
            <v>7403970353</v>
          </cell>
          <cell r="E153" t="str">
            <v>CP</v>
          </cell>
        </row>
        <row r="154">
          <cell r="D154" t="str">
            <v>7403970354</v>
          </cell>
          <cell r="E154" t="str">
            <v>CP</v>
          </cell>
        </row>
        <row r="155">
          <cell r="D155" t="str">
            <v>7403970355</v>
          </cell>
          <cell r="E155" t="str">
            <v>CP</v>
          </cell>
        </row>
        <row r="156">
          <cell r="D156" t="str">
            <v>7403970356</v>
          </cell>
          <cell r="E156" t="str">
            <v>CP</v>
          </cell>
        </row>
        <row r="157">
          <cell r="D157" t="str">
            <v>7403970357</v>
          </cell>
          <cell r="E157" t="str">
            <v>CP</v>
          </cell>
        </row>
        <row r="158">
          <cell r="D158" t="str">
            <v>7403970358</v>
          </cell>
          <cell r="E158" t="str">
            <v>CP</v>
          </cell>
        </row>
        <row r="159">
          <cell r="D159" t="str">
            <v>7403970359</v>
          </cell>
          <cell r="E159" t="str">
            <v>CP</v>
          </cell>
        </row>
        <row r="160">
          <cell r="D160" t="str">
            <v>7403970360</v>
          </cell>
          <cell r="E160" t="str">
            <v>CP</v>
          </cell>
        </row>
        <row r="161">
          <cell r="D161" t="str">
            <v>7403970361</v>
          </cell>
          <cell r="E161" t="str">
            <v>CP</v>
          </cell>
        </row>
        <row r="162">
          <cell r="D162" t="str">
            <v>7403970362</v>
          </cell>
          <cell r="E162" t="str">
            <v>CP</v>
          </cell>
        </row>
        <row r="163">
          <cell r="D163" t="str">
            <v>7403970363</v>
          </cell>
          <cell r="E163" t="str">
            <v>CP</v>
          </cell>
        </row>
        <row r="164">
          <cell r="D164" t="str">
            <v>7403970379</v>
          </cell>
          <cell r="E164" t="str">
            <v>CP</v>
          </cell>
        </row>
        <row r="165">
          <cell r="D165" t="str">
            <v>7403970380</v>
          </cell>
          <cell r="E165" t="str">
            <v>CP</v>
          </cell>
        </row>
        <row r="166">
          <cell r="D166" t="str">
            <v>7403970381</v>
          </cell>
          <cell r="E166" t="str">
            <v>CP</v>
          </cell>
        </row>
        <row r="167">
          <cell r="D167" t="str">
            <v>7403970382</v>
          </cell>
          <cell r="E167" t="str">
            <v>CP</v>
          </cell>
        </row>
        <row r="168">
          <cell r="D168" t="str">
            <v>7403970383</v>
          </cell>
          <cell r="E168" t="str">
            <v>CP</v>
          </cell>
        </row>
        <row r="169">
          <cell r="D169" t="str">
            <v>7403970384</v>
          </cell>
          <cell r="E169" t="str">
            <v>CP</v>
          </cell>
        </row>
        <row r="170">
          <cell r="D170" t="str">
            <v>7403970385</v>
          </cell>
          <cell r="E170" t="str">
            <v>CP</v>
          </cell>
        </row>
        <row r="171">
          <cell r="D171" t="str">
            <v>7403970386</v>
          </cell>
          <cell r="E171" t="str">
            <v>CP</v>
          </cell>
        </row>
        <row r="172">
          <cell r="D172" t="str">
            <v>7403970387</v>
          </cell>
          <cell r="E172" t="str">
            <v>CP</v>
          </cell>
        </row>
        <row r="173">
          <cell r="D173" t="str">
            <v>7403970388</v>
          </cell>
          <cell r="E173" t="str">
            <v>CP</v>
          </cell>
        </row>
        <row r="174">
          <cell r="D174" t="str">
            <v>7403970389</v>
          </cell>
          <cell r="E174" t="str">
            <v>CP</v>
          </cell>
        </row>
        <row r="175">
          <cell r="D175" t="str">
            <v>7403970390</v>
          </cell>
          <cell r="E175" t="str">
            <v>CP</v>
          </cell>
        </row>
        <row r="176">
          <cell r="D176" t="str">
            <v>7403970391</v>
          </cell>
          <cell r="E176" t="str">
            <v>CP</v>
          </cell>
        </row>
        <row r="177">
          <cell r="D177" t="str">
            <v>7403970392</v>
          </cell>
          <cell r="E177" t="str">
            <v>CP</v>
          </cell>
        </row>
        <row r="178">
          <cell r="D178" t="str">
            <v>7403970393</v>
          </cell>
          <cell r="E178" t="str">
            <v>CP</v>
          </cell>
        </row>
        <row r="179">
          <cell r="D179" t="str">
            <v>7403970402</v>
          </cell>
          <cell r="E179" t="str">
            <v>CP</v>
          </cell>
        </row>
        <row r="180">
          <cell r="D180" t="str">
            <v>7403970403</v>
          </cell>
          <cell r="E180" t="str">
            <v>CP</v>
          </cell>
        </row>
        <row r="181">
          <cell r="D181" t="str">
            <v>7403970404</v>
          </cell>
          <cell r="E181" t="str">
            <v>CP</v>
          </cell>
        </row>
        <row r="182">
          <cell r="D182" t="str">
            <v>7403970405</v>
          </cell>
          <cell r="E182" t="str">
            <v>CP</v>
          </cell>
        </row>
        <row r="183">
          <cell r="D183" t="str">
            <v>7403970406</v>
          </cell>
          <cell r="E183" t="str">
            <v>CP</v>
          </cell>
        </row>
        <row r="184">
          <cell r="D184" t="str">
            <v>7403970407</v>
          </cell>
          <cell r="E184" t="str">
            <v>CP</v>
          </cell>
        </row>
        <row r="185">
          <cell r="D185" t="str">
            <v>7403970408</v>
          </cell>
          <cell r="E185" t="str">
            <v>CP</v>
          </cell>
        </row>
        <row r="186">
          <cell r="D186" t="str">
            <v>7403970409</v>
          </cell>
          <cell r="E186" t="str">
            <v>CP</v>
          </cell>
        </row>
        <row r="187">
          <cell r="D187" t="str">
            <v>7403970410</v>
          </cell>
          <cell r="E187" t="str">
            <v>CP</v>
          </cell>
        </row>
        <row r="188">
          <cell r="D188" t="str">
            <v>7403970411</v>
          </cell>
          <cell r="E188" t="str">
            <v>CP</v>
          </cell>
        </row>
        <row r="189">
          <cell r="D189" t="str">
            <v>7403970412</v>
          </cell>
          <cell r="E189" t="str">
            <v>CP</v>
          </cell>
        </row>
        <row r="190">
          <cell r="D190" t="str">
            <v>7403970413</v>
          </cell>
          <cell r="E190" t="str">
            <v>CP</v>
          </cell>
        </row>
        <row r="191">
          <cell r="D191" t="str">
            <v>7403970414</v>
          </cell>
          <cell r="E191" t="str">
            <v>CP</v>
          </cell>
        </row>
        <row r="192">
          <cell r="D192" t="str">
            <v>7403970415</v>
          </cell>
          <cell r="E192" t="str">
            <v>CP</v>
          </cell>
        </row>
        <row r="193">
          <cell r="D193" t="str">
            <v>7403970416</v>
          </cell>
          <cell r="E193" t="str">
            <v>CP</v>
          </cell>
        </row>
        <row r="194">
          <cell r="D194" t="str">
            <v>7403970424</v>
          </cell>
          <cell r="E194" t="str">
            <v>CP</v>
          </cell>
        </row>
        <row r="195">
          <cell r="D195" t="str">
            <v>7403970425</v>
          </cell>
          <cell r="E195" t="str">
            <v>CP</v>
          </cell>
        </row>
        <row r="196">
          <cell r="D196" t="str">
            <v>7403970426</v>
          </cell>
          <cell r="E196" t="str">
            <v>CP</v>
          </cell>
        </row>
        <row r="197">
          <cell r="D197" t="str">
            <v>7403970427</v>
          </cell>
          <cell r="E197" t="str">
            <v>CP</v>
          </cell>
        </row>
        <row r="198">
          <cell r="D198" t="str">
            <v>7403970428</v>
          </cell>
          <cell r="E198" t="str">
            <v>CP</v>
          </cell>
        </row>
        <row r="199">
          <cell r="D199" t="str">
            <v>7403970430</v>
          </cell>
          <cell r="E199" t="str">
            <v>CP</v>
          </cell>
        </row>
        <row r="200">
          <cell r="D200" t="str">
            <v>7403970431</v>
          </cell>
          <cell r="E200" t="str">
            <v>CP</v>
          </cell>
        </row>
        <row r="201">
          <cell r="D201" t="str">
            <v>7403970432</v>
          </cell>
          <cell r="E201" t="str">
            <v>CP</v>
          </cell>
        </row>
        <row r="202">
          <cell r="D202" t="str">
            <v>7403970433</v>
          </cell>
          <cell r="E202" t="str">
            <v>CP</v>
          </cell>
        </row>
        <row r="203">
          <cell r="D203" t="str">
            <v>7403970434</v>
          </cell>
          <cell r="E203" t="str">
            <v>CP</v>
          </cell>
        </row>
        <row r="204">
          <cell r="D204" t="str">
            <v>7403970435</v>
          </cell>
          <cell r="E204" t="str">
            <v>CP</v>
          </cell>
        </row>
        <row r="205">
          <cell r="D205" t="str">
            <v>7403970436</v>
          </cell>
          <cell r="E205" t="str">
            <v>CP</v>
          </cell>
        </row>
        <row r="206">
          <cell r="D206" t="str">
            <v>7403970437</v>
          </cell>
          <cell r="E206" t="str">
            <v>CP</v>
          </cell>
        </row>
        <row r="207">
          <cell r="D207" t="str">
            <v>7403970438</v>
          </cell>
          <cell r="E207" t="str">
            <v>CP</v>
          </cell>
        </row>
        <row r="208">
          <cell r="D208" t="str">
            <v>7403970439</v>
          </cell>
          <cell r="E208" t="str">
            <v>CP</v>
          </cell>
        </row>
        <row r="209">
          <cell r="D209" t="str">
            <v>7403970440</v>
          </cell>
          <cell r="E209" t="str">
            <v>CP</v>
          </cell>
        </row>
        <row r="210">
          <cell r="D210" t="str">
            <v>7403970441</v>
          </cell>
          <cell r="E210" t="str">
            <v>CP</v>
          </cell>
        </row>
        <row r="211">
          <cell r="D211" t="str">
            <v>7403970442</v>
          </cell>
          <cell r="E211" t="str">
            <v>CP</v>
          </cell>
        </row>
        <row r="212">
          <cell r="D212" t="str">
            <v>7403970450</v>
          </cell>
          <cell r="E212" t="str">
            <v>CP</v>
          </cell>
        </row>
        <row r="213">
          <cell r="D213" t="str">
            <v>7403970451</v>
          </cell>
          <cell r="E213" t="str">
            <v>CP</v>
          </cell>
        </row>
        <row r="214">
          <cell r="D214" t="str">
            <v>7403970452</v>
          </cell>
          <cell r="E214" t="str">
            <v>CP</v>
          </cell>
        </row>
        <row r="215">
          <cell r="D215" t="str">
            <v>7403970453</v>
          </cell>
          <cell r="E215" t="str">
            <v>CP</v>
          </cell>
        </row>
        <row r="216">
          <cell r="D216" t="str">
            <v>7403970460</v>
          </cell>
          <cell r="E216" t="str">
            <v>CP</v>
          </cell>
        </row>
        <row r="217">
          <cell r="D217" t="str">
            <v>7403970461</v>
          </cell>
          <cell r="E217" t="str">
            <v>CP</v>
          </cell>
        </row>
        <row r="218">
          <cell r="D218" t="str">
            <v>7403970462</v>
          </cell>
          <cell r="E218" t="str">
            <v>CP</v>
          </cell>
        </row>
        <row r="219">
          <cell r="D219" t="str">
            <v>7403970463</v>
          </cell>
          <cell r="E219" t="str">
            <v>CP</v>
          </cell>
        </row>
        <row r="220">
          <cell r="D220" t="str">
            <v>7403970464</v>
          </cell>
          <cell r="E220" t="str">
            <v>CP</v>
          </cell>
        </row>
        <row r="221">
          <cell r="D221" t="str">
            <v>7403970465</v>
          </cell>
          <cell r="E221" t="str">
            <v>CP</v>
          </cell>
        </row>
        <row r="222">
          <cell r="D222" t="str">
            <v>7403970466</v>
          </cell>
          <cell r="E222" t="str">
            <v>CP</v>
          </cell>
        </row>
        <row r="223">
          <cell r="D223" t="str">
            <v>7403970467</v>
          </cell>
          <cell r="E223" t="str">
            <v>CP</v>
          </cell>
        </row>
        <row r="224">
          <cell r="D224" t="str">
            <v>7403970468</v>
          </cell>
          <cell r="E224" t="str">
            <v>CP</v>
          </cell>
        </row>
        <row r="225">
          <cell r="D225" t="str">
            <v>7403970469</v>
          </cell>
          <cell r="E225" t="str">
            <v>CP</v>
          </cell>
        </row>
        <row r="226">
          <cell r="D226" t="str">
            <v>7403970469</v>
          </cell>
          <cell r="E226" t="str">
            <v>CP</v>
          </cell>
        </row>
        <row r="227">
          <cell r="D227" t="str">
            <v>7403970470</v>
          </cell>
          <cell r="E227" t="str">
            <v>CP</v>
          </cell>
        </row>
        <row r="228">
          <cell r="D228" t="str">
            <v>7403970470</v>
          </cell>
          <cell r="E228" t="str">
            <v>CP</v>
          </cell>
        </row>
        <row r="229">
          <cell r="D229" t="str">
            <v>7403970471</v>
          </cell>
          <cell r="E229" t="str">
            <v>CP</v>
          </cell>
        </row>
        <row r="230">
          <cell r="D230" t="str">
            <v>7403970472</v>
          </cell>
          <cell r="E230" t="str">
            <v>CP</v>
          </cell>
        </row>
        <row r="231">
          <cell r="D231" t="str">
            <v>7405005876</v>
          </cell>
          <cell r="E231" t="str">
            <v>ED</v>
          </cell>
        </row>
        <row r="232">
          <cell r="D232" t="str">
            <v>7405005877</v>
          </cell>
          <cell r="E232" t="str">
            <v>ED</v>
          </cell>
        </row>
        <row r="233">
          <cell r="D233" t="str">
            <v>7405005878</v>
          </cell>
          <cell r="E233" t="str">
            <v>ED</v>
          </cell>
        </row>
        <row r="234">
          <cell r="D234" t="str">
            <v>7405006084</v>
          </cell>
          <cell r="E234" t="str">
            <v>ED</v>
          </cell>
        </row>
        <row r="235">
          <cell r="D235" t="str">
            <v>7405006085</v>
          </cell>
          <cell r="E235" t="str">
            <v>ED</v>
          </cell>
        </row>
        <row r="236">
          <cell r="D236" t="str">
            <v>7405006086</v>
          </cell>
          <cell r="E236" t="str">
            <v>ED</v>
          </cell>
        </row>
        <row r="237">
          <cell r="D237" t="str">
            <v>7405006142</v>
          </cell>
          <cell r="E237" t="str">
            <v>ED</v>
          </cell>
        </row>
        <row r="238">
          <cell r="D238" t="str">
            <v>7405006143</v>
          </cell>
          <cell r="E238" t="str">
            <v>ED</v>
          </cell>
        </row>
        <row r="239">
          <cell r="D239" t="str">
            <v>7405006144</v>
          </cell>
          <cell r="E239" t="str">
            <v>ED</v>
          </cell>
        </row>
        <row r="240">
          <cell r="D240" t="str">
            <v>7405006150</v>
          </cell>
          <cell r="E240" t="str">
            <v>ED</v>
          </cell>
        </row>
        <row r="241">
          <cell r="D241" t="str">
            <v>7405006151</v>
          </cell>
          <cell r="E241" t="str">
            <v>ED</v>
          </cell>
        </row>
        <row r="242">
          <cell r="D242" t="str">
            <v>7405006152</v>
          </cell>
          <cell r="E242" t="str">
            <v>ED</v>
          </cell>
        </row>
        <row r="243">
          <cell r="D243" t="str">
            <v>7405006366</v>
          </cell>
          <cell r="E243" t="str">
            <v>ED</v>
          </cell>
        </row>
        <row r="244">
          <cell r="D244" t="str">
            <v>7405006367</v>
          </cell>
          <cell r="E244" t="str">
            <v>ED</v>
          </cell>
        </row>
        <row r="245">
          <cell r="D245" t="str">
            <v>7405006369</v>
          </cell>
          <cell r="E245" t="str">
            <v>ED</v>
          </cell>
        </row>
        <row r="246">
          <cell r="D246" t="str">
            <v>7405006498</v>
          </cell>
          <cell r="E246" t="str">
            <v>ED</v>
          </cell>
        </row>
        <row r="247">
          <cell r="D247" t="str">
            <v>7405006691</v>
          </cell>
          <cell r="E247" t="str">
            <v>ED</v>
          </cell>
        </row>
        <row r="248">
          <cell r="D248" t="str">
            <v>7405006692</v>
          </cell>
          <cell r="E248" t="str">
            <v>ED</v>
          </cell>
        </row>
        <row r="249">
          <cell r="D249" t="str">
            <v>7405006693</v>
          </cell>
          <cell r="E249" t="str">
            <v>ED</v>
          </cell>
        </row>
        <row r="250">
          <cell r="D250" t="str">
            <v>7405006694</v>
          </cell>
          <cell r="E250" t="str">
            <v>ED</v>
          </cell>
        </row>
        <row r="251">
          <cell r="D251" t="str">
            <v>7405006695</v>
          </cell>
          <cell r="E251" t="str">
            <v>ED</v>
          </cell>
        </row>
        <row r="252">
          <cell r="D252" t="str">
            <v>7405006696</v>
          </cell>
          <cell r="E252" t="str">
            <v>ED</v>
          </cell>
        </row>
        <row r="253">
          <cell r="D253" t="str">
            <v>7405006748</v>
          </cell>
          <cell r="E253" t="str">
            <v>ED</v>
          </cell>
        </row>
        <row r="254">
          <cell r="D254" t="str">
            <v>7405006749</v>
          </cell>
          <cell r="E254" t="str">
            <v>ED</v>
          </cell>
        </row>
        <row r="255">
          <cell r="D255" t="str">
            <v>7405006750</v>
          </cell>
          <cell r="E255" t="str">
            <v>ED</v>
          </cell>
        </row>
        <row r="256">
          <cell r="D256" t="str">
            <v>7405006876</v>
          </cell>
          <cell r="E256" t="str">
            <v>ED</v>
          </cell>
        </row>
        <row r="257">
          <cell r="D257" t="str">
            <v>7405006877</v>
          </cell>
          <cell r="E257" t="str">
            <v>ED</v>
          </cell>
        </row>
        <row r="258">
          <cell r="D258" t="str">
            <v>7405006878</v>
          </cell>
          <cell r="E258" t="str">
            <v>ED</v>
          </cell>
        </row>
        <row r="259">
          <cell r="D259" t="str">
            <v>7405006879</v>
          </cell>
          <cell r="E259" t="str">
            <v>ED</v>
          </cell>
        </row>
        <row r="260">
          <cell r="D260" t="str">
            <v>7405006880</v>
          </cell>
          <cell r="E260" t="str">
            <v>ED</v>
          </cell>
        </row>
        <row r="261">
          <cell r="D261" t="str">
            <v>7405006881</v>
          </cell>
          <cell r="E261" t="str">
            <v>ED</v>
          </cell>
        </row>
        <row r="262">
          <cell r="D262" t="str">
            <v>7405007209</v>
          </cell>
          <cell r="E262" t="str">
            <v>ED</v>
          </cell>
        </row>
        <row r="263">
          <cell r="D263" t="str">
            <v>7405007211</v>
          </cell>
          <cell r="E263" t="str">
            <v>ED</v>
          </cell>
        </row>
        <row r="264">
          <cell r="D264" t="str">
            <v>7405007212</v>
          </cell>
          <cell r="E264" t="str">
            <v>ED</v>
          </cell>
        </row>
        <row r="265">
          <cell r="D265" t="str">
            <v>7405007365</v>
          </cell>
          <cell r="E265" t="str">
            <v>ED</v>
          </cell>
        </row>
        <row r="266">
          <cell r="D266" t="str">
            <v>7405007366</v>
          </cell>
          <cell r="E266" t="str">
            <v>ED</v>
          </cell>
        </row>
        <row r="267">
          <cell r="D267" t="str">
            <v>7405007367</v>
          </cell>
          <cell r="E267" t="str">
            <v>ED</v>
          </cell>
        </row>
        <row r="268">
          <cell r="D268" t="str">
            <v>7405007368</v>
          </cell>
          <cell r="E268" t="str">
            <v>ED</v>
          </cell>
        </row>
        <row r="269">
          <cell r="D269" t="str">
            <v>7405007369</v>
          </cell>
          <cell r="E269" t="str">
            <v>ED</v>
          </cell>
        </row>
        <row r="270">
          <cell r="D270" t="str">
            <v>7405007370</v>
          </cell>
          <cell r="E270" t="str">
            <v>ED</v>
          </cell>
        </row>
        <row r="271">
          <cell r="D271" t="str">
            <v>7405007371</v>
          </cell>
          <cell r="E271" t="str">
            <v>ED</v>
          </cell>
        </row>
        <row r="272">
          <cell r="D272" t="str">
            <v>7405007372</v>
          </cell>
          <cell r="E272" t="str">
            <v>ED</v>
          </cell>
        </row>
        <row r="273">
          <cell r="D273" t="str">
            <v>7405007373</v>
          </cell>
          <cell r="E273" t="str">
            <v>ED</v>
          </cell>
        </row>
        <row r="274">
          <cell r="D274" t="str">
            <v>7405007374</v>
          </cell>
          <cell r="E274" t="str">
            <v>ED</v>
          </cell>
        </row>
        <row r="275">
          <cell r="D275" t="str">
            <v>7405007378</v>
          </cell>
          <cell r="E275" t="str">
            <v>ED</v>
          </cell>
        </row>
        <row r="276">
          <cell r="D276" t="str">
            <v>7405007379</v>
          </cell>
          <cell r="E276" t="str">
            <v>ED</v>
          </cell>
        </row>
        <row r="277">
          <cell r="D277" t="str">
            <v>7405007380</v>
          </cell>
          <cell r="E277" t="str">
            <v>ED</v>
          </cell>
        </row>
        <row r="278">
          <cell r="D278" t="str">
            <v>7405007380</v>
          </cell>
          <cell r="E278" t="str">
            <v>ED</v>
          </cell>
        </row>
        <row r="279">
          <cell r="D279" t="str">
            <v>7405007381</v>
          </cell>
          <cell r="E279" t="str">
            <v>ED</v>
          </cell>
        </row>
        <row r="280">
          <cell r="D280" t="str">
            <v>7405007381</v>
          </cell>
          <cell r="E280" t="str">
            <v>ED</v>
          </cell>
        </row>
        <row r="281">
          <cell r="D281" t="str">
            <v>7405007382</v>
          </cell>
          <cell r="E281" t="str">
            <v>ED</v>
          </cell>
        </row>
        <row r="282">
          <cell r="D282" t="str">
            <v>7405007382</v>
          </cell>
          <cell r="E282" t="str">
            <v>ED</v>
          </cell>
        </row>
        <row r="283">
          <cell r="D283" t="str">
            <v>7405007383</v>
          </cell>
          <cell r="E283" t="str">
            <v>ED</v>
          </cell>
        </row>
        <row r="284">
          <cell r="D284" t="str">
            <v>7405007383</v>
          </cell>
          <cell r="E284" t="str">
            <v>ED</v>
          </cell>
        </row>
        <row r="285">
          <cell r="D285" t="str">
            <v>7405007384</v>
          </cell>
          <cell r="E285" t="str">
            <v>ED</v>
          </cell>
        </row>
        <row r="286">
          <cell r="D286" t="str">
            <v>7405007384</v>
          </cell>
          <cell r="E286" t="str">
            <v>ED</v>
          </cell>
        </row>
        <row r="287">
          <cell r="D287" t="str">
            <v>7422506437</v>
          </cell>
          <cell r="E287" t="str">
            <v>KZ</v>
          </cell>
        </row>
        <row r="288">
          <cell r="D288" t="str">
            <v>7422506699</v>
          </cell>
          <cell r="E288" t="str">
            <v>KZ</v>
          </cell>
        </row>
        <row r="289">
          <cell r="D289" t="str">
            <v>7422506700</v>
          </cell>
          <cell r="E289" t="str">
            <v>KZ</v>
          </cell>
        </row>
        <row r="290">
          <cell r="D290" t="str">
            <v>7422506701</v>
          </cell>
          <cell r="E290" t="str">
            <v>KZ</v>
          </cell>
        </row>
        <row r="291">
          <cell r="D291" t="str">
            <v>7422506702</v>
          </cell>
          <cell r="E291" t="str">
            <v>KZ</v>
          </cell>
        </row>
        <row r="292">
          <cell r="D292" t="str">
            <v>7424855060</v>
          </cell>
          <cell r="E292" t="str">
            <v>SK</v>
          </cell>
        </row>
        <row r="293">
          <cell r="D293" t="str">
            <v>7424855066</v>
          </cell>
          <cell r="E293" t="str">
            <v>SK</v>
          </cell>
        </row>
        <row r="294">
          <cell r="D294" t="str">
            <v>7449850197</v>
          </cell>
          <cell r="E294" t="str">
            <v>TP</v>
          </cell>
        </row>
        <row r="295">
          <cell r="D295" t="str">
            <v>7449850198</v>
          </cell>
          <cell r="E295" t="str">
            <v>TP</v>
          </cell>
        </row>
        <row r="296">
          <cell r="D296" t="str">
            <v>7449850199</v>
          </cell>
          <cell r="E296" t="str">
            <v>TP</v>
          </cell>
        </row>
      </sheetData>
      <sheetData sheetId="1" refreshError="1"/>
      <sheetData sheetId="2"/>
      <sheetData sheetId="3" refreshError="1"/>
      <sheetData sheetId="4"/>
      <sheetData sheetId="5" refreshError="1"/>
      <sheetData sheetId="6"/>
      <sheetData sheetId="7" refreshError="1"/>
    </sheetDataSet>
  </externalBook>
</externalLink>
</file>

<file path=xl/externalLinks/externalLink19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Summary"/>
      <sheetName val="Summary Document wise"/>
      <sheetName val="Capex payments user wise "/>
      <sheetName val="Other users summary typewise"/>
      <sheetName val="Other Users"/>
      <sheetName val="Sheet2"/>
      <sheetName val="Ledger SBI Sep 09"/>
    </sheetNames>
    <sheetDataSet>
      <sheetData sheetId="0">
        <row r="2">
          <cell r="D2" t="str">
            <v>7400585322</v>
          </cell>
          <cell r="E2" t="str">
            <v>AB</v>
          </cell>
        </row>
        <row r="3">
          <cell r="D3" t="str">
            <v>7400585322</v>
          </cell>
          <cell r="E3" t="str">
            <v>AB</v>
          </cell>
        </row>
        <row r="4">
          <cell r="D4" t="str">
            <v>7400592332</v>
          </cell>
          <cell r="E4" t="str">
            <v>AB</v>
          </cell>
        </row>
        <row r="5">
          <cell r="D5" t="str">
            <v>7400592332</v>
          </cell>
          <cell r="E5" t="str">
            <v>AB</v>
          </cell>
        </row>
        <row r="6">
          <cell r="D6" t="str">
            <v>7400592333</v>
          </cell>
          <cell r="E6" t="str">
            <v>AB</v>
          </cell>
        </row>
        <row r="7">
          <cell r="D7" t="str">
            <v>7400592333</v>
          </cell>
          <cell r="E7" t="str">
            <v>AB</v>
          </cell>
        </row>
        <row r="8">
          <cell r="D8" t="str">
            <v>7400592334</v>
          </cell>
          <cell r="E8" t="str">
            <v>AB</v>
          </cell>
        </row>
        <row r="9">
          <cell r="D9" t="str">
            <v>7400592334</v>
          </cell>
          <cell r="E9" t="str">
            <v>AB</v>
          </cell>
        </row>
        <row r="10">
          <cell r="D10" t="str">
            <v>7400592335</v>
          </cell>
          <cell r="E10" t="str">
            <v>AB</v>
          </cell>
        </row>
        <row r="11">
          <cell r="D11" t="str">
            <v>7400592335</v>
          </cell>
          <cell r="E11" t="str">
            <v>AB</v>
          </cell>
        </row>
        <row r="12">
          <cell r="D12" t="str">
            <v>7400592336</v>
          </cell>
          <cell r="E12" t="str">
            <v>AB</v>
          </cell>
        </row>
        <row r="13">
          <cell r="D13" t="str">
            <v>7400592336</v>
          </cell>
          <cell r="E13" t="str">
            <v>AB</v>
          </cell>
        </row>
        <row r="14">
          <cell r="D14" t="str">
            <v>7400592336</v>
          </cell>
          <cell r="E14" t="str">
            <v>AB</v>
          </cell>
        </row>
        <row r="15">
          <cell r="D15" t="str">
            <v>7400592337</v>
          </cell>
          <cell r="E15" t="str">
            <v>AB</v>
          </cell>
        </row>
        <row r="16">
          <cell r="D16" t="str">
            <v>7400592337</v>
          </cell>
          <cell r="E16" t="str">
            <v>AB</v>
          </cell>
        </row>
        <row r="17">
          <cell r="D17" t="str">
            <v>7400592338</v>
          </cell>
          <cell r="E17" t="str">
            <v>AB</v>
          </cell>
        </row>
        <row r="18">
          <cell r="D18" t="str">
            <v>7400592338</v>
          </cell>
          <cell r="E18" t="str">
            <v>AB</v>
          </cell>
        </row>
        <row r="19">
          <cell r="D19" t="str">
            <v>7400592339</v>
          </cell>
          <cell r="E19" t="str">
            <v>AB</v>
          </cell>
        </row>
        <row r="20">
          <cell r="D20" t="str">
            <v>7400592339</v>
          </cell>
          <cell r="E20" t="str">
            <v>AB</v>
          </cell>
        </row>
        <row r="21">
          <cell r="D21" t="str">
            <v>7400592340</v>
          </cell>
          <cell r="E21" t="str">
            <v>AB</v>
          </cell>
        </row>
        <row r="22">
          <cell r="D22" t="str">
            <v>7400592340</v>
          </cell>
          <cell r="E22" t="str">
            <v>AB</v>
          </cell>
        </row>
        <row r="23">
          <cell r="D23" t="str">
            <v>7400592341</v>
          </cell>
          <cell r="E23" t="str">
            <v>AB</v>
          </cell>
        </row>
        <row r="24">
          <cell r="D24" t="str">
            <v>7400592341</v>
          </cell>
          <cell r="E24" t="str">
            <v>AB</v>
          </cell>
        </row>
        <row r="25">
          <cell r="D25" t="str">
            <v>7400592342</v>
          </cell>
          <cell r="E25" t="str">
            <v>AB</v>
          </cell>
        </row>
        <row r="26">
          <cell r="D26" t="str">
            <v>7400592342</v>
          </cell>
          <cell r="E26" t="str">
            <v>AB</v>
          </cell>
        </row>
        <row r="27">
          <cell r="D27" t="str">
            <v>7400592342</v>
          </cell>
          <cell r="E27" t="str">
            <v>AB</v>
          </cell>
        </row>
        <row r="28">
          <cell r="D28" t="str">
            <v>7400592343</v>
          </cell>
          <cell r="E28" t="str">
            <v>AB</v>
          </cell>
        </row>
        <row r="29">
          <cell r="D29" t="str">
            <v>7400592343</v>
          </cell>
          <cell r="E29" t="str">
            <v>AB</v>
          </cell>
        </row>
        <row r="30">
          <cell r="D30" t="str">
            <v>7400592344</v>
          </cell>
          <cell r="E30" t="str">
            <v>AB</v>
          </cell>
        </row>
        <row r="31">
          <cell r="D31" t="str">
            <v>7400592344</v>
          </cell>
          <cell r="E31" t="str">
            <v>AB</v>
          </cell>
        </row>
        <row r="32">
          <cell r="D32" t="str">
            <v>7400592345</v>
          </cell>
          <cell r="E32" t="str">
            <v>AB</v>
          </cell>
        </row>
        <row r="33">
          <cell r="D33" t="str">
            <v>7400592345</v>
          </cell>
          <cell r="E33" t="str">
            <v>AB</v>
          </cell>
        </row>
        <row r="34">
          <cell r="D34" t="str">
            <v>7400592346</v>
          </cell>
          <cell r="E34" t="str">
            <v>AB</v>
          </cell>
        </row>
        <row r="35">
          <cell r="D35" t="str">
            <v>7400592346</v>
          </cell>
          <cell r="E35" t="str">
            <v>AB</v>
          </cell>
        </row>
        <row r="36">
          <cell r="D36" t="str">
            <v>7400592347</v>
          </cell>
          <cell r="E36" t="str">
            <v>AB</v>
          </cell>
        </row>
        <row r="37">
          <cell r="D37" t="str">
            <v>7400592347</v>
          </cell>
          <cell r="E37" t="str">
            <v>AB</v>
          </cell>
        </row>
        <row r="38">
          <cell r="D38" t="str">
            <v>7400592348</v>
          </cell>
          <cell r="E38" t="str">
            <v>AB</v>
          </cell>
        </row>
        <row r="39">
          <cell r="D39" t="str">
            <v>7400592348</v>
          </cell>
          <cell r="E39" t="str">
            <v>AB</v>
          </cell>
        </row>
        <row r="40">
          <cell r="D40" t="str">
            <v>7400592349</v>
          </cell>
          <cell r="E40" t="str">
            <v>AB</v>
          </cell>
        </row>
        <row r="41">
          <cell r="D41" t="str">
            <v>7400592349</v>
          </cell>
          <cell r="E41" t="str">
            <v>AB</v>
          </cell>
        </row>
        <row r="42">
          <cell r="D42" t="str">
            <v>7400592350</v>
          </cell>
          <cell r="E42" t="str">
            <v>AB</v>
          </cell>
        </row>
        <row r="43">
          <cell r="D43" t="str">
            <v>7400592350</v>
          </cell>
          <cell r="E43" t="str">
            <v>AB</v>
          </cell>
        </row>
        <row r="44">
          <cell r="D44" t="str">
            <v>7400592351</v>
          </cell>
          <cell r="E44" t="str">
            <v>AB</v>
          </cell>
        </row>
        <row r="45">
          <cell r="D45" t="str">
            <v>7400592351</v>
          </cell>
          <cell r="E45" t="str">
            <v>AB</v>
          </cell>
        </row>
        <row r="46">
          <cell r="D46" t="str">
            <v>7400592352</v>
          </cell>
          <cell r="E46" t="str">
            <v>AB</v>
          </cell>
        </row>
        <row r="47">
          <cell r="D47" t="str">
            <v>7400592352</v>
          </cell>
          <cell r="E47" t="str">
            <v>AB</v>
          </cell>
        </row>
        <row r="48">
          <cell r="D48" t="str">
            <v>7400592353</v>
          </cell>
          <cell r="E48" t="str">
            <v>AB</v>
          </cell>
        </row>
        <row r="49">
          <cell r="D49" t="str">
            <v>7400592353</v>
          </cell>
          <cell r="E49" t="str">
            <v>AB</v>
          </cell>
        </row>
        <row r="50">
          <cell r="D50" t="str">
            <v>7400592354</v>
          </cell>
          <cell r="E50" t="str">
            <v>AB</v>
          </cell>
        </row>
        <row r="51">
          <cell r="D51" t="str">
            <v>7400592354</v>
          </cell>
          <cell r="E51" t="str">
            <v>AB</v>
          </cell>
        </row>
        <row r="52">
          <cell r="D52" t="str">
            <v>7400592355</v>
          </cell>
          <cell r="E52" t="str">
            <v>AB</v>
          </cell>
        </row>
        <row r="53">
          <cell r="D53" t="str">
            <v>7400592355</v>
          </cell>
          <cell r="E53" t="str">
            <v>AB</v>
          </cell>
        </row>
        <row r="54">
          <cell r="D54" t="str">
            <v>7400592362</v>
          </cell>
          <cell r="E54" t="str">
            <v>AB</v>
          </cell>
        </row>
        <row r="55">
          <cell r="D55" t="str">
            <v>7400592362</v>
          </cell>
          <cell r="E55" t="str">
            <v>AB</v>
          </cell>
        </row>
        <row r="56">
          <cell r="D56" t="str">
            <v>7400592363</v>
          </cell>
          <cell r="E56" t="str">
            <v>AB</v>
          </cell>
        </row>
        <row r="57">
          <cell r="D57" t="str">
            <v>7402408568</v>
          </cell>
          <cell r="E57" t="str">
            <v>BR</v>
          </cell>
        </row>
        <row r="58">
          <cell r="D58" t="str">
            <v>7402408569</v>
          </cell>
          <cell r="E58" t="str">
            <v>BR</v>
          </cell>
        </row>
        <row r="59">
          <cell r="D59" t="str">
            <v>7402408570</v>
          </cell>
          <cell r="E59" t="str">
            <v>BR</v>
          </cell>
        </row>
        <row r="60">
          <cell r="D60" t="str">
            <v>7402408571</v>
          </cell>
          <cell r="E60" t="str">
            <v>BR</v>
          </cell>
        </row>
        <row r="61">
          <cell r="D61" t="str">
            <v>7402408572</v>
          </cell>
          <cell r="E61" t="str">
            <v>BR</v>
          </cell>
        </row>
        <row r="62">
          <cell r="D62" t="str">
            <v>7402408573</v>
          </cell>
          <cell r="E62" t="str">
            <v>BR</v>
          </cell>
        </row>
        <row r="63">
          <cell r="D63" t="str">
            <v>7402408574</v>
          </cell>
          <cell r="E63" t="str">
            <v>BR</v>
          </cell>
        </row>
        <row r="64">
          <cell r="D64" t="str">
            <v>7402408575</v>
          </cell>
          <cell r="E64" t="str">
            <v>BR</v>
          </cell>
        </row>
        <row r="65">
          <cell r="D65" t="str">
            <v>7402408576</v>
          </cell>
          <cell r="E65" t="str">
            <v>BR</v>
          </cell>
        </row>
        <row r="66">
          <cell r="D66" t="str">
            <v>7402408577</v>
          </cell>
          <cell r="E66" t="str">
            <v>BR</v>
          </cell>
        </row>
        <row r="67">
          <cell r="D67" t="str">
            <v>7402408578</v>
          </cell>
          <cell r="E67" t="str">
            <v>BR</v>
          </cell>
        </row>
        <row r="68">
          <cell r="D68" t="str">
            <v>7402408579</v>
          </cell>
          <cell r="E68" t="str">
            <v>BR</v>
          </cell>
        </row>
        <row r="69">
          <cell r="D69" t="str">
            <v>7402408580</v>
          </cell>
          <cell r="E69" t="str">
            <v>BR</v>
          </cell>
        </row>
        <row r="70">
          <cell r="D70" t="str">
            <v>7402408581</v>
          </cell>
          <cell r="E70" t="str">
            <v>BR</v>
          </cell>
        </row>
        <row r="71">
          <cell r="D71" t="str">
            <v>7402408582</v>
          </cell>
          <cell r="E71" t="str">
            <v>BR</v>
          </cell>
        </row>
        <row r="72">
          <cell r="D72" t="str">
            <v>7402408583</v>
          </cell>
          <cell r="E72" t="str">
            <v>BR</v>
          </cell>
        </row>
        <row r="73">
          <cell r="D73" t="str">
            <v>7402408584</v>
          </cell>
          <cell r="E73" t="str">
            <v>BR</v>
          </cell>
        </row>
        <row r="74">
          <cell r="D74" t="str">
            <v>7402408585</v>
          </cell>
          <cell r="E74" t="str">
            <v>BR</v>
          </cell>
        </row>
        <row r="75">
          <cell r="D75" t="str">
            <v>7402408586</v>
          </cell>
          <cell r="E75" t="str">
            <v>BR</v>
          </cell>
        </row>
        <row r="76">
          <cell r="D76" t="str">
            <v>7402408587</v>
          </cell>
          <cell r="E76" t="str">
            <v>BR</v>
          </cell>
        </row>
        <row r="77">
          <cell r="D77" t="str">
            <v>7402408588</v>
          </cell>
          <cell r="E77" t="str">
            <v>BR</v>
          </cell>
        </row>
        <row r="78">
          <cell r="D78" t="str">
            <v>7402408589</v>
          </cell>
          <cell r="E78" t="str">
            <v>BR</v>
          </cell>
        </row>
        <row r="79">
          <cell r="D79" t="str">
            <v>7402408590</v>
          </cell>
          <cell r="E79" t="str">
            <v>BR</v>
          </cell>
        </row>
        <row r="80">
          <cell r="D80" t="str">
            <v>7402408591</v>
          </cell>
          <cell r="E80" t="str">
            <v>BR</v>
          </cell>
        </row>
        <row r="81">
          <cell r="D81" t="str">
            <v>7402408592</v>
          </cell>
          <cell r="E81" t="str">
            <v>BR</v>
          </cell>
        </row>
        <row r="82">
          <cell r="D82" t="str">
            <v>7402408593</v>
          </cell>
          <cell r="E82" t="str">
            <v>BR</v>
          </cell>
        </row>
        <row r="83">
          <cell r="D83" t="str">
            <v>7402408594</v>
          </cell>
          <cell r="E83" t="str">
            <v>BR</v>
          </cell>
        </row>
        <row r="84">
          <cell r="D84" t="str">
            <v>7402408595</v>
          </cell>
          <cell r="E84" t="str">
            <v>BR</v>
          </cell>
        </row>
        <row r="85">
          <cell r="D85" t="str">
            <v>7402408596</v>
          </cell>
          <cell r="E85" t="str">
            <v>BR</v>
          </cell>
        </row>
        <row r="86">
          <cell r="D86" t="str">
            <v>7402408597</v>
          </cell>
          <cell r="E86" t="str">
            <v>BR</v>
          </cell>
        </row>
        <row r="87">
          <cell r="D87" t="str">
            <v>7402408598</v>
          </cell>
          <cell r="E87" t="str">
            <v>BR</v>
          </cell>
        </row>
        <row r="88">
          <cell r="D88" t="str">
            <v>7402408599</v>
          </cell>
          <cell r="E88" t="str">
            <v>BR</v>
          </cell>
        </row>
        <row r="89">
          <cell r="D89" t="str">
            <v>7402408600</v>
          </cell>
          <cell r="E89" t="str">
            <v>BR</v>
          </cell>
        </row>
        <row r="90">
          <cell r="D90" t="str">
            <v>7402408601</v>
          </cell>
          <cell r="E90" t="str">
            <v>BR</v>
          </cell>
        </row>
        <row r="91">
          <cell r="D91" t="str">
            <v>7402408602</v>
          </cell>
          <cell r="E91" t="str">
            <v>BR</v>
          </cell>
        </row>
        <row r="92">
          <cell r="D92" t="str">
            <v>7402408603</v>
          </cell>
          <cell r="E92" t="str">
            <v>BR</v>
          </cell>
        </row>
        <row r="93">
          <cell r="D93" t="str">
            <v>7402408604</v>
          </cell>
          <cell r="E93" t="str">
            <v>BR</v>
          </cell>
        </row>
        <row r="94">
          <cell r="D94" t="str">
            <v>7402408605</v>
          </cell>
          <cell r="E94" t="str">
            <v>BR</v>
          </cell>
        </row>
        <row r="95">
          <cell r="D95" t="str">
            <v>7402408606</v>
          </cell>
          <cell r="E95" t="str">
            <v>BR</v>
          </cell>
        </row>
        <row r="96">
          <cell r="D96" t="str">
            <v>7402408607</v>
          </cell>
          <cell r="E96" t="str">
            <v>BR</v>
          </cell>
        </row>
        <row r="97">
          <cell r="D97" t="str">
            <v>7402408608</v>
          </cell>
          <cell r="E97" t="str">
            <v>BR</v>
          </cell>
        </row>
        <row r="98">
          <cell r="D98" t="str">
            <v>7402408609</v>
          </cell>
          <cell r="E98" t="str">
            <v>BR</v>
          </cell>
        </row>
        <row r="99">
          <cell r="D99" t="str">
            <v>7402408610</v>
          </cell>
          <cell r="E99" t="str">
            <v>BR</v>
          </cell>
        </row>
        <row r="100">
          <cell r="D100" t="str">
            <v>7402408611</v>
          </cell>
          <cell r="E100" t="str">
            <v>BR</v>
          </cell>
        </row>
        <row r="101">
          <cell r="D101" t="str">
            <v>7402408612</v>
          </cell>
          <cell r="E101" t="str">
            <v>BR</v>
          </cell>
        </row>
        <row r="102">
          <cell r="D102" t="str">
            <v>7402408613</v>
          </cell>
          <cell r="E102" t="str">
            <v>BR</v>
          </cell>
        </row>
        <row r="103">
          <cell r="D103" t="str">
            <v>7402408614</v>
          </cell>
          <cell r="E103" t="str">
            <v>BR</v>
          </cell>
        </row>
        <row r="104">
          <cell r="D104" t="str">
            <v>7402408615</v>
          </cell>
          <cell r="E104" t="str">
            <v>BR</v>
          </cell>
        </row>
        <row r="105">
          <cell r="D105" t="str">
            <v>7402408616</v>
          </cell>
          <cell r="E105" t="str">
            <v>BR</v>
          </cell>
        </row>
        <row r="106">
          <cell r="D106" t="str">
            <v>7402408617</v>
          </cell>
          <cell r="E106" t="str">
            <v>BR</v>
          </cell>
        </row>
        <row r="107">
          <cell r="D107" t="str">
            <v>7402408618</v>
          </cell>
          <cell r="E107" t="str">
            <v>BR</v>
          </cell>
        </row>
        <row r="108">
          <cell r="D108" t="str">
            <v>7402408619</v>
          </cell>
          <cell r="E108" t="str">
            <v>BR</v>
          </cell>
        </row>
        <row r="109">
          <cell r="D109" t="str">
            <v>7402408620</v>
          </cell>
          <cell r="E109" t="str">
            <v>BR</v>
          </cell>
        </row>
        <row r="110">
          <cell r="D110" t="str">
            <v>7402408621</v>
          </cell>
          <cell r="E110" t="str">
            <v>BR</v>
          </cell>
        </row>
        <row r="111">
          <cell r="D111" t="str">
            <v>7402408622</v>
          </cell>
          <cell r="E111" t="str">
            <v>BR</v>
          </cell>
        </row>
        <row r="112">
          <cell r="D112" t="str">
            <v>7402408623</v>
          </cell>
          <cell r="E112" t="str">
            <v>BR</v>
          </cell>
        </row>
        <row r="113">
          <cell r="D113" t="str">
            <v>7402408624</v>
          </cell>
          <cell r="E113" t="str">
            <v>BR</v>
          </cell>
        </row>
        <row r="114">
          <cell r="D114" t="str">
            <v>7402408625</v>
          </cell>
          <cell r="E114" t="str">
            <v>BR</v>
          </cell>
        </row>
        <row r="115">
          <cell r="D115" t="str">
            <v>7402408626</v>
          </cell>
          <cell r="E115" t="str">
            <v>BR</v>
          </cell>
        </row>
        <row r="116">
          <cell r="D116" t="str">
            <v>7402408627</v>
          </cell>
          <cell r="E116" t="str">
            <v>BR</v>
          </cell>
        </row>
        <row r="117">
          <cell r="D117" t="str">
            <v>7402408628</v>
          </cell>
          <cell r="E117" t="str">
            <v>BR</v>
          </cell>
        </row>
        <row r="118">
          <cell r="D118" t="str">
            <v>7402408629</v>
          </cell>
          <cell r="E118" t="str">
            <v>BR</v>
          </cell>
        </row>
        <row r="119">
          <cell r="D119" t="str">
            <v>7402408630</v>
          </cell>
          <cell r="E119" t="str">
            <v>BR</v>
          </cell>
        </row>
        <row r="120">
          <cell r="D120" t="str">
            <v>7402408631</v>
          </cell>
          <cell r="E120" t="str">
            <v>BR</v>
          </cell>
        </row>
        <row r="121">
          <cell r="D121" t="str">
            <v>7402408632</v>
          </cell>
          <cell r="E121" t="str">
            <v>BR</v>
          </cell>
        </row>
        <row r="122">
          <cell r="D122" t="str">
            <v>7402408633</v>
          </cell>
          <cell r="E122" t="str">
            <v>BR</v>
          </cell>
        </row>
        <row r="123">
          <cell r="D123" t="str">
            <v>7402408634</v>
          </cell>
          <cell r="E123" t="str">
            <v>BR</v>
          </cell>
        </row>
        <row r="124">
          <cell r="D124" t="str">
            <v>7402408635</v>
          </cell>
          <cell r="E124" t="str">
            <v>BR</v>
          </cell>
        </row>
        <row r="125">
          <cell r="D125" t="str">
            <v>7402408636</v>
          </cell>
          <cell r="E125" t="str">
            <v>BR</v>
          </cell>
        </row>
        <row r="126">
          <cell r="D126" t="str">
            <v>7402408637</v>
          </cell>
          <cell r="E126" t="str">
            <v>BR</v>
          </cell>
        </row>
        <row r="127">
          <cell r="D127" t="str">
            <v>7402408638</v>
          </cell>
          <cell r="E127" t="str">
            <v>BR</v>
          </cell>
        </row>
        <row r="128">
          <cell r="D128" t="str">
            <v>7402408639</v>
          </cell>
          <cell r="E128" t="str">
            <v>BR</v>
          </cell>
        </row>
        <row r="129">
          <cell r="D129" t="str">
            <v>7402408640</v>
          </cell>
          <cell r="E129" t="str">
            <v>BR</v>
          </cell>
        </row>
        <row r="130">
          <cell r="D130" t="str">
            <v>7402408641</v>
          </cell>
          <cell r="E130" t="str">
            <v>BR</v>
          </cell>
        </row>
        <row r="131">
          <cell r="D131" t="str">
            <v>7402408642</v>
          </cell>
          <cell r="E131" t="str">
            <v>BR</v>
          </cell>
        </row>
        <row r="132">
          <cell r="D132" t="str">
            <v>7402408643</v>
          </cell>
          <cell r="E132" t="str">
            <v>BR</v>
          </cell>
        </row>
        <row r="133">
          <cell r="D133" t="str">
            <v>7402408644</v>
          </cell>
          <cell r="E133" t="str">
            <v>BR</v>
          </cell>
        </row>
        <row r="134">
          <cell r="D134" t="str">
            <v>7402408645</v>
          </cell>
          <cell r="E134" t="str">
            <v>BR</v>
          </cell>
        </row>
        <row r="135">
          <cell r="D135" t="str">
            <v>7402408646</v>
          </cell>
          <cell r="E135" t="str">
            <v>BR</v>
          </cell>
        </row>
        <row r="136">
          <cell r="D136" t="str">
            <v>7402408647</v>
          </cell>
          <cell r="E136" t="str">
            <v>BR</v>
          </cell>
        </row>
        <row r="137">
          <cell r="D137" t="str">
            <v>7402408648</v>
          </cell>
          <cell r="E137" t="str">
            <v>BR</v>
          </cell>
        </row>
        <row r="138">
          <cell r="D138" t="str">
            <v>7402408649</v>
          </cell>
          <cell r="E138" t="str">
            <v>BR</v>
          </cell>
        </row>
        <row r="139">
          <cell r="D139" t="str">
            <v>7402408650</v>
          </cell>
          <cell r="E139" t="str">
            <v>BR</v>
          </cell>
        </row>
        <row r="140">
          <cell r="D140" t="str">
            <v>7402408651</v>
          </cell>
          <cell r="E140" t="str">
            <v>BR</v>
          </cell>
        </row>
        <row r="141">
          <cell r="D141" t="str">
            <v>7402408652</v>
          </cell>
          <cell r="E141" t="str">
            <v>BR</v>
          </cell>
        </row>
        <row r="142">
          <cell r="D142" t="str">
            <v>7402408653</v>
          </cell>
          <cell r="E142" t="str">
            <v>BR</v>
          </cell>
        </row>
        <row r="143">
          <cell r="D143" t="str">
            <v>7402408654</v>
          </cell>
          <cell r="E143" t="str">
            <v>BR</v>
          </cell>
        </row>
        <row r="144">
          <cell r="D144" t="str">
            <v>7402408655</v>
          </cell>
          <cell r="E144" t="str">
            <v>BR</v>
          </cell>
        </row>
        <row r="145">
          <cell r="D145" t="str">
            <v>7402408656</v>
          </cell>
          <cell r="E145" t="str">
            <v>BR</v>
          </cell>
        </row>
        <row r="146">
          <cell r="D146" t="str">
            <v>7403970346</v>
          </cell>
          <cell r="E146" t="str">
            <v>CP</v>
          </cell>
        </row>
        <row r="147">
          <cell r="D147" t="str">
            <v>7403970347</v>
          </cell>
          <cell r="E147" t="str">
            <v>CP</v>
          </cell>
        </row>
        <row r="148">
          <cell r="D148" t="str">
            <v>7403970348</v>
          </cell>
          <cell r="E148" t="str">
            <v>CP</v>
          </cell>
        </row>
        <row r="149">
          <cell r="D149" t="str">
            <v>7403970349</v>
          </cell>
          <cell r="E149" t="str">
            <v>CP</v>
          </cell>
        </row>
        <row r="150">
          <cell r="D150" t="str">
            <v>7403970350</v>
          </cell>
          <cell r="E150" t="str">
            <v>CP</v>
          </cell>
        </row>
        <row r="151">
          <cell r="D151" t="str">
            <v>7403970351</v>
          </cell>
          <cell r="E151" t="str">
            <v>CP</v>
          </cell>
        </row>
        <row r="152">
          <cell r="D152" t="str">
            <v>7403970352</v>
          </cell>
          <cell r="E152" t="str">
            <v>CP</v>
          </cell>
        </row>
        <row r="153">
          <cell r="D153" t="str">
            <v>7403970353</v>
          </cell>
          <cell r="E153" t="str">
            <v>CP</v>
          </cell>
        </row>
        <row r="154">
          <cell r="D154" t="str">
            <v>7403970354</v>
          </cell>
          <cell r="E154" t="str">
            <v>CP</v>
          </cell>
        </row>
        <row r="155">
          <cell r="D155" t="str">
            <v>7403970355</v>
          </cell>
          <cell r="E155" t="str">
            <v>CP</v>
          </cell>
        </row>
        <row r="156">
          <cell r="D156" t="str">
            <v>7403970356</v>
          </cell>
          <cell r="E156" t="str">
            <v>CP</v>
          </cell>
        </row>
        <row r="157">
          <cell r="D157" t="str">
            <v>7403970357</v>
          </cell>
          <cell r="E157" t="str">
            <v>CP</v>
          </cell>
        </row>
        <row r="158">
          <cell r="D158" t="str">
            <v>7403970358</v>
          </cell>
          <cell r="E158" t="str">
            <v>CP</v>
          </cell>
        </row>
        <row r="159">
          <cell r="D159" t="str">
            <v>7403970359</v>
          </cell>
          <cell r="E159" t="str">
            <v>CP</v>
          </cell>
        </row>
        <row r="160">
          <cell r="D160" t="str">
            <v>7403970360</v>
          </cell>
          <cell r="E160" t="str">
            <v>CP</v>
          </cell>
        </row>
        <row r="161">
          <cell r="D161" t="str">
            <v>7403970361</v>
          </cell>
          <cell r="E161" t="str">
            <v>CP</v>
          </cell>
        </row>
        <row r="162">
          <cell r="D162" t="str">
            <v>7403970362</v>
          </cell>
          <cell r="E162" t="str">
            <v>CP</v>
          </cell>
        </row>
        <row r="163">
          <cell r="D163" t="str">
            <v>7403970363</v>
          </cell>
          <cell r="E163" t="str">
            <v>CP</v>
          </cell>
        </row>
        <row r="164">
          <cell r="D164" t="str">
            <v>7403970379</v>
          </cell>
          <cell r="E164" t="str">
            <v>CP</v>
          </cell>
        </row>
        <row r="165">
          <cell r="D165" t="str">
            <v>7403970380</v>
          </cell>
          <cell r="E165" t="str">
            <v>CP</v>
          </cell>
        </row>
        <row r="166">
          <cell r="D166" t="str">
            <v>7403970381</v>
          </cell>
          <cell r="E166" t="str">
            <v>CP</v>
          </cell>
        </row>
        <row r="167">
          <cell r="D167" t="str">
            <v>7403970382</v>
          </cell>
          <cell r="E167" t="str">
            <v>CP</v>
          </cell>
        </row>
        <row r="168">
          <cell r="D168" t="str">
            <v>7403970383</v>
          </cell>
          <cell r="E168" t="str">
            <v>CP</v>
          </cell>
        </row>
        <row r="169">
          <cell r="D169" t="str">
            <v>7403970384</v>
          </cell>
          <cell r="E169" t="str">
            <v>CP</v>
          </cell>
        </row>
        <row r="170">
          <cell r="D170" t="str">
            <v>7403970385</v>
          </cell>
          <cell r="E170" t="str">
            <v>CP</v>
          </cell>
        </row>
        <row r="171">
          <cell r="D171" t="str">
            <v>7403970386</v>
          </cell>
          <cell r="E171" t="str">
            <v>CP</v>
          </cell>
        </row>
        <row r="172">
          <cell r="D172" t="str">
            <v>7403970387</v>
          </cell>
          <cell r="E172" t="str">
            <v>CP</v>
          </cell>
        </row>
        <row r="173">
          <cell r="D173" t="str">
            <v>7403970388</v>
          </cell>
          <cell r="E173" t="str">
            <v>CP</v>
          </cell>
        </row>
        <row r="174">
          <cell r="D174" t="str">
            <v>7403970389</v>
          </cell>
          <cell r="E174" t="str">
            <v>CP</v>
          </cell>
        </row>
        <row r="175">
          <cell r="D175" t="str">
            <v>7403970390</v>
          </cell>
          <cell r="E175" t="str">
            <v>CP</v>
          </cell>
        </row>
        <row r="176">
          <cell r="D176" t="str">
            <v>7403970391</v>
          </cell>
          <cell r="E176" t="str">
            <v>CP</v>
          </cell>
        </row>
        <row r="177">
          <cell r="D177" t="str">
            <v>7403970392</v>
          </cell>
          <cell r="E177" t="str">
            <v>CP</v>
          </cell>
        </row>
        <row r="178">
          <cell r="D178" t="str">
            <v>7403970393</v>
          </cell>
          <cell r="E178" t="str">
            <v>CP</v>
          </cell>
        </row>
        <row r="179">
          <cell r="D179" t="str">
            <v>7403970402</v>
          </cell>
          <cell r="E179" t="str">
            <v>CP</v>
          </cell>
        </row>
        <row r="180">
          <cell r="D180" t="str">
            <v>7403970403</v>
          </cell>
          <cell r="E180" t="str">
            <v>CP</v>
          </cell>
        </row>
        <row r="181">
          <cell r="D181" t="str">
            <v>7403970404</v>
          </cell>
          <cell r="E181" t="str">
            <v>CP</v>
          </cell>
        </row>
        <row r="182">
          <cell r="D182" t="str">
            <v>7403970405</v>
          </cell>
          <cell r="E182" t="str">
            <v>CP</v>
          </cell>
        </row>
        <row r="183">
          <cell r="D183" t="str">
            <v>7403970406</v>
          </cell>
          <cell r="E183" t="str">
            <v>CP</v>
          </cell>
        </row>
        <row r="184">
          <cell r="D184" t="str">
            <v>7403970407</v>
          </cell>
          <cell r="E184" t="str">
            <v>CP</v>
          </cell>
        </row>
        <row r="185">
          <cell r="D185" t="str">
            <v>7403970408</v>
          </cell>
          <cell r="E185" t="str">
            <v>CP</v>
          </cell>
        </row>
        <row r="186">
          <cell r="D186" t="str">
            <v>7403970409</v>
          </cell>
          <cell r="E186" t="str">
            <v>CP</v>
          </cell>
        </row>
        <row r="187">
          <cell r="D187" t="str">
            <v>7403970410</v>
          </cell>
          <cell r="E187" t="str">
            <v>CP</v>
          </cell>
        </row>
        <row r="188">
          <cell r="D188" t="str">
            <v>7403970411</v>
          </cell>
          <cell r="E188" t="str">
            <v>CP</v>
          </cell>
        </row>
        <row r="189">
          <cell r="D189" t="str">
            <v>7403970412</v>
          </cell>
          <cell r="E189" t="str">
            <v>CP</v>
          </cell>
        </row>
        <row r="190">
          <cell r="D190" t="str">
            <v>7403970413</v>
          </cell>
          <cell r="E190" t="str">
            <v>CP</v>
          </cell>
        </row>
        <row r="191">
          <cell r="D191" t="str">
            <v>7403970414</v>
          </cell>
          <cell r="E191" t="str">
            <v>CP</v>
          </cell>
        </row>
        <row r="192">
          <cell r="D192" t="str">
            <v>7403970415</v>
          </cell>
          <cell r="E192" t="str">
            <v>CP</v>
          </cell>
        </row>
        <row r="193">
          <cell r="D193" t="str">
            <v>7403970416</v>
          </cell>
          <cell r="E193" t="str">
            <v>CP</v>
          </cell>
        </row>
        <row r="194">
          <cell r="D194" t="str">
            <v>7403970424</v>
          </cell>
          <cell r="E194" t="str">
            <v>CP</v>
          </cell>
        </row>
        <row r="195">
          <cell r="D195" t="str">
            <v>7403970425</v>
          </cell>
          <cell r="E195" t="str">
            <v>CP</v>
          </cell>
        </row>
        <row r="196">
          <cell r="D196" t="str">
            <v>7403970426</v>
          </cell>
          <cell r="E196" t="str">
            <v>CP</v>
          </cell>
        </row>
        <row r="197">
          <cell r="D197" t="str">
            <v>7403970427</v>
          </cell>
          <cell r="E197" t="str">
            <v>CP</v>
          </cell>
        </row>
        <row r="198">
          <cell r="D198" t="str">
            <v>7403970428</v>
          </cell>
          <cell r="E198" t="str">
            <v>CP</v>
          </cell>
        </row>
        <row r="199">
          <cell r="D199" t="str">
            <v>7403970430</v>
          </cell>
          <cell r="E199" t="str">
            <v>CP</v>
          </cell>
        </row>
        <row r="200">
          <cell r="D200" t="str">
            <v>7403970431</v>
          </cell>
          <cell r="E200" t="str">
            <v>CP</v>
          </cell>
        </row>
        <row r="201">
          <cell r="D201" t="str">
            <v>7403970432</v>
          </cell>
          <cell r="E201" t="str">
            <v>CP</v>
          </cell>
        </row>
        <row r="202">
          <cell r="D202" t="str">
            <v>7403970433</v>
          </cell>
          <cell r="E202" t="str">
            <v>CP</v>
          </cell>
        </row>
        <row r="203">
          <cell r="D203" t="str">
            <v>7403970434</v>
          </cell>
          <cell r="E203" t="str">
            <v>CP</v>
          </cell>
        </row>
        <row r="204">
          <cell r="D204" t="str">
            <v>7403970435</v>
          </cell>
          <cell r="E204" t="str">
            <v>CP</v>
          </cell>
        </row>
        <row r="205">
          <cell r="D205" t="str">
            <v>7403970436</v>
          </cell>
          <cell r="E205" t="str">
            <v>CP</v>
          </cell>
        </row>
        <row r="206">
          <cell r="D206" t="str">
            <v>7403970437</v>
          </cell>
          <cell r="E206" t="str">
            <v>CP</v>
          </cell>
        </row>
        <row r="207">
          <cell r="D207" t="str">
            <v>7403970438</v>
          </cell>
          <cell r="E207" t="str">
            <v>CP</v>
          </cell>
        </row>
        <row r="208">
          <cell r="D208" t="str">
            <v>7403970439</v>
          </cell>
          <cell r="E208" t="str">
            <v>CP</v>
          </cell>
        </row>
        <row r="209">
          <cell r="D209" t="str">
            <v>7403970440</v>
          </cell>
          <cell r="E209" t="str">
            <v>CP</v>
          </cell>
        </row>
        <row r="210">
          <cell r="D210" t="str">
            <v>7403970441</v>
          </cell>
          <cell r="E210" t="str">
            <v>CP</v>
          </cell>
        </row>
        <row r="211">
          <cell r="D211" t="str">
            <v>7403970442</v>
          </cell>
          <cell r="E211" t="str">
            <v>CP</v>
          </cell>
        </row>
        <row r="212">
          <cell r="D212" t="str">
            <v>7403970450</v>
          </cell>
          <cell r="E212" t="str">
            <v>CP</v>
          </cell>
        </row>
        <row r="213">
          <cell r="D213" t="str">
            <v>7403970451</v>
          </cell>
          <cell r="E213" t="str">
            <v>CP</v>
          </cell>
        </row>
        <row r="214">
          <cell r="D214" t="str">
            <v>7403970452</v>
          </cell>
          <cell r="E214" t="str">
            <v>CP</v>
          </cell>
        </row>
        <row r="215">
          <cell r="D215" t="str">
            <v>7403970453</v>
          </cell>
          <cell r="E215" t="str">
            <v>CP</v>
          </cell>
        </row>
        <row r="216">
          <cell r="D216" t="str">
            <v>7403970460</v>
          </cell>
          <cell r="E216" t="str">
            <v>CP</v>
          </cell>
        </row>
        <row r="217">
          <cell r="D217" t="str">
            <v>7403970461</v>
          </cell>
          <cell r="E217" t="str">
            <v>CP</v>
          </cell>
        </row>
        <row r="218">
          <cell r="D218" t="str">
            <v>7403970462</v>
          </cell>
          <cell r="E218" t="str">
            <v>CP</v>
          </cell>
        </row>
        <row r="219">
          <cell r="D219" t="str">
            <v>7403970463</v>
          </cell>
          <cell r="E219" t="str">
            <v>CP</v>
          </cell>
        </row>
        <row r="220">
          <cell r="D220" t="str">
            <v>7403970464</v>
          </cell>
          <cell r="E220" t="str">
            <v>CP</v>
          </cell>
        </row>
        <row r="221">
          <cell r="D221" t="str">
            <v>7403970465</v>
          </cell>
          <cell r="E221" t="str">
            <v>CP</v>
          </cell>
        </row>
        <row r="222">
          <cell r="D222" t="str">
            <v>7403970466</v>
          </cell>
          <cell r="E222" t="str">
            <v>CP</v>
          </cell>
        </row>
        <row r="223">
          <cell r="D223" t="str">
            <v>7403970467</v>
          </cell>
          <cell r="E223" t="str">
            <v>CP</v>
          </cell>
        </row>
        <row r="224">
          <cell r="D224" t="str">
            <v>7403970468</v>
          </cell>
          <cell r="E224" t="str">
            <v>CP</v>
          </cell>
        </row>
        <row r="225">
          <cell r="D225" t="str">
            <v>7403970469</v>
          </cell>
          <cell r="E225" t="str">
            <v>CP</v>
          </cell>
        </row>
        <row r="226">
          <cell r="D226" t="str">
            <v>7403970469</v>
          </cell>
          <cell r="E226" t="str">
            <v>CP</v>
          </cell>
        </row>
        <row r="227">
          <cell r="D227" t="str">
            <v>7403970470</v>
          </cell>
          <cell r="E227" t="str">
            <v>CP</v>
          </cell>
        </row>
        <row r="228">
          <cell r="D228" t="str">
            <v>7403970470</v>
          </cell>
          <cell r="E228" t="str">
            <v>CP</v>
          </cell>
        </row>
        <row r="229">
          <cell r="D229" t="str">
            <v>7403970471</v>
          </cell>
          <cell r="E229" t="str">
            <v>CP</v>
          </cell>
        </row>
        <row r="230">
          <cell r="D230" t="str">
            <v>7403970472</v>
          </cell>
          <cell r="E230" t="str">
            <v>CP</v>
          </cell>
        </row>
        <row r="231">
          <cell r="D231" t="str">
            <v>7405005876</v>
          </cell>
          <cell r="E231" t="str">
            <v>ED</v>
          </cell>
        </row>
        <row r="232">
          <cell r="D232" t="str">
            <v>7405005877</v>
          </cell>
          <cell r="E232" t="str">
            <v>ED</v>
          </cell>
        </row>
        <row r="233">
          <cell r="D233" t="str">
            <v>7405005878</v>
          </cell>
          <cell r="E233" t="str">
            <v>ED</v>
          </cell>
        </row>
        <row r="234">
          <cell r="D234" t="str">
            <v>7405006084</v>
          </cell>
          <cell r="E234" t="str">
            <v>ED</v>
          </cell>
        </row>
        <row r="235">
          <cell r="D235" t="str">
            <v>7405006085</v>
          </cell>
          <cell r="E235" t="str">
            <v>ED</v>
          </cell>
        </row>
        <row r="236">
          <cell r="D236" t="str">
            <v>7405006086</v>
          </cell>
          <cell r="E236" t="str">
            <v>ED</v>
          </cell>
        </row>
        <row r="237">
          <cell r="D237" t="str">
            <v>7405006142</v>
          </cell>
          <cell r="E237" t="str">
            <v>ED</v>
          </cell>
        </row>
        <row r="238">
          <cell r="D238" t="str">
            <v>7405006143</v>
          </cell>
          <cell r="E238" t="str">
            <v>ED</v>
          </cell>
        </row>
        <row r="239">
          <cell r="D239" t="str">
            <v>7405006144</v>
          </cell>
          <cell r="E239" t="str">
            <v>ED</v>
          </cell>
        </row>
        <row r="240">
          <cell r="D240" t="str">
            <v>7405006150</v>
          </cell>
          <cell r="E240" t="str">
            <v>ED</v>
          </cell>
        </row>
        <row r="241">
          <cell r="D241" t="str">
            <v>7405006151</v>
          </cell>
          <cell r="E241" t="str">
            <v>ED</v>
          </cell>
        </row>
        <row r="242">
          <cell r="D242" t="str">
            <v>7405006152</v>
          </cell>
          <cell r="E242" t="str">
            <v>ED</v>
          </cell>
        </row>
        <row r="243">
          <cell r="D243" t="str">
            <v>7405006366</v>
          </cell>
          <cell r="E243" t="str">
            <v>ED</v>
          </cell>
        </row>
        <row r="244">
          <cell r="D244" t="str">
            <v>7405006367</v>
          </cell>
          <cell r="E244" t="str">
            <v>ED</v>
          </cell>
        </row>
        <row r="245">
          <cell r="D245" t="str">
            <v>7405006369</v>
          </cell>
          <cell r="E245" t="str">
            <v>ED</v>
          </cell>
        </row>
        <row r="246">
          <cell r="D246" t="str">
            <v>7405006498</v>
          </cell>
          <cell r="E246" t="str">
            <v>ED</v>
          </cell>
        </row>
        <row r="247">
          <cell r="D247" t="str">
            <v>7405006691</v>
          </cell>
          <cell r="E247" t="str">
            <v>ED</v>
          </cell>
        </row>
        <row r="248">
          <cell r="D248" t="str">
            <v>7405006692</v>
          </cell>
          <cell r="E248" t="str">
            <v>ED</v>
          </cell>
        </row>
        <row r="249">
          <cell r="D249" t="str">
            <v>7405006693</v>
          </cell>
          <cell r="E249" t="str">
            <v>ED</v>
          </cell>
        </row>
        <row r="250">
          <cell r="D250" t="str">
            <v>7405006694</v>
          </cell>
          <cell r="E250" t="str">
            <v>ED</v>
          </cell>
        </row>
        <row r="251">
          <cell r="D251" t="str">
            <v>7405006695</v>
          </cell>
          <cell r="E251" t="str">
            <v>ED</v>
          </cell>
        </row>
        <row r="252">
          <cell r="D252" t="str">
            <v>7405006696</v>
          </cell>
          <cell r="E252" t="str">
            <v>ED</v>
          </cell>
        </row>
        <row r="253">
          <cell r="D253" t="str">
            <v>7405006748</v>
          </cell>
          <cell r="E253" t="str">
            <v>ED</v>
          </cell>
        </row>
        <row r="254">
          <cell r="D254" t="str">
            <v>7405006749</v>
          </cell>
          <cell r="E254" t="str">
            <v>ED</v>
          </cell>
        </row>
        <row r="255">
          <cell r="D255" t="str">
            <v>7405006750</v>
          </cell>
          <cell r="E255" t="str">
            <v>ED</v>
          </cell>
        </row>
        <row r="256">
          <cell r="D256" t="str">
            <v>7405006876</v>
          </cell>
          <cell r="E256" t="str">
            <v>ED</v>
          </cell>
        </row>
        <row r="257">
          <cell r="D257" t="str">
            <v>7405006877</v>
          </cell>
          <cell r="E257" t="str">
            <v>ED</v>
          </cell>
        </row>
        <row r="258">
          <cell r="D258" t="str">
            <v>7405006878</v>
          </cell>
          <cell r="E258" t="str">
            <v>ED</v>
          </cell>
        </row>
        <row r="259">
          <cell r="D259" t="str">
            <v>7405006879</v>
          </cell>
          <cell r="E259" t="str">
            <v>ED</v>
          </cell>
        </row>
        <row r="260">
          <cell r="D260" t="str">
            <v>7405006880</v>
          </cell>
          <cell r="E260" t="str">
            <v>ED</v>
          </cell>
        </row>
        <row r="261">
          <cell r="D261" t="str">
            <v>7405006881</v>
          </cell>
          <cell r="E261" t="str">
            <v>ED</v>
          </cell>
        </row>
        <row r="262">
          <cell r="D262" t="str">
            <v>7405007209</v>
          </cell>
          <cell r="E262" t="str">
            <v>ED</v>
          </cell>
        </row>
        <row r="263">
          <cell r="D263" t="str">
            <v>7405007211</v>
          </cell>
          <cell r="E263" t="str">
            <v>ED</v>
          </cell>
        </row>
        <row r="264">
          <cell r="D264" t="str">
            <v>7405007212</v>
          </cell>
          <cell r="E264" t="str">
            <v>ED</v>
          </cell>
        </row>
        <row r="265">
          <cell r="D265" t="str">
            <v>7405007365</v>
          </cell>
          <cell r="E265" t="str">
            <v>ED</v>
          </cell>
        </row>
        <row r="266">
          <cell r="D266" t="str">
            <v>7405007366</v>
          </cell>
          <cell r="E266" t="str">
            <v>ED</v>
          </cell>
        </row>
        <row r="267">
          <cell r="D267" t="str">
            <v>7405007367</v>
          </cell>
          <cell r="E267" t="str">
            <v>ED</v>
          </cell>
        </row>
        <row r="268">
          <cell r="D268" t="str">
            <v>7405007368</v>
          </cell>
          <cell r="E268" t="str">
            <v>ED</v>
          </cell>
        </row>
        <row r="269">
          <cell r="D269" t="str">
            <v>7405007369</v>
          </cell>
          <cell r="E269" t="str">
            <v>ED</v>
          </cell>
        </row>
        <row r="270">
          <cell r="D270" t="str">
            <v>7405007370</v>
          </cell>
          <cell r="E270" t="str">
            <v>ED</v>
          </cell>
        </row>
        <row r="271">
          <cell r="D271" t="str">
            <v>7405007371</v>
          </cell>
          <cell r="E271" t="str">
            <v>ED</v>
          </cell>
        </row>
        <row r="272">
          <cell r="D272" t="str">
            <v>7405007372</v>
          </cell>
          <cell r="E272" t="str">
            <v>ED</v>
          </cell>
        </row>
        <row r="273">
          <cell r="D273" t="str">
            <v>7405007373</v>
          </cell>
          <cell r="E273" t="str">
            <v>ED</v>
          </cell>
        </row>
        <row r="274">
          <cell r="D274" t="str">
            <v>7405007374</v>
          </cell>
          <cell r="E274" t="str">
            <v>ED</v>
          </cell>
        </row>
        <row r="275">
          <cell r="D275" t="str">
            <v>7405007378</v>
          </cell>
          <cell r="E275" t="str">
            <v>ED</v>
          </cell>
        </row>
        <row r="276">
          <cell r="D276" t="str">
            <v>7405007379</v>
          </cell>
          <cell r="E276" t="str">
            <v>ED</v>
          </cell>
        </row>
        <row r="277">
          <cell r="D277" t="str">
            <v>7405007380</v>
          </cell>
          <cell r="E277" t="str">
            <v>ED</v>
          </cell>
        </row>
        <row r="278">
          <cell r="D278" t="str">
            <v>7405007380</v>
          </cell>
          <cell r="E278" t="str">
            <v>ED</v>
          </cell>
        </row>
        <row r="279">
          <cell r="D279" t="str">
            <v>7405007381</v>
          </cell>
          <cell r="E279" t="str">
            <v>ED</v>
          </cell>
        </row>
        <row r="280">
          <cell r="D280" t="str">
            <v>7405007381</v>
          </cell>
          <cell r="E280" t="str">
            <v>ED</v>
          </cell>
        </row>
        <row r="281">
          <cell r="D281" t="str">
            <v>7405007382</v>
          </cell>
          <cell r="E281" t="str">
            <v>ED</v>
          </cell>
        </row>
        <row r="282">
          <cell r="D282" t="str">
            <v>7405007382</v>
          </cell>
          <cell r="E282" t="str">
            <v>ED</v>
          </cell>
        </row>
        <row r="283">
          <cell r="D283" t="str">
            <v>7405007383</v>
          </cell>
          <cell r="E283" t="str">
            <v>ED</v>
          </cell>
        </row>
        <row r="284">
          <cell r="D284" t="str">
            <v>7405007383</v>
          </cell>
          <cell r="E284" t="str">
            <v>ED</v>
          </cell>
        </row>
        <row r="285">
          <cell r="D285" t="str">
            <v>7405007384</v>
          </cell>
          <cell r="E285" t="str">
            <v>ED</v>
          </cell>
        </row>
        <row r="286">
          <cell r="D286" t="str">
            <v>7405007384</v>
          </cell>
          <cell r="E286" t="str">
            <v>ED</v>
          </cell>
        </row>
        <row r="287">
          <cell r="D287" t="str">
            <v>7422506437</v>
          </cell>
          <cell r="E287" t="str">
            <v>KZ</v>
          </cell>
        </row>
        <row r="288">
          <cell r="D288" t="str">
            <v>7422506699</v>
          </cell>
          <cell r="E288" t="str">
            <v>KZ</v>
          </cell>
        </row>
        <row r="289">
          <cell r="D289" t="str">
            <v>7422506700</v>
          </cell>
          <cell r="E289" t="str">
            <v>KZ</v>
          </cell>
        </row>
        <row r="290">
          <cell r="D290" t="str">
            <v>7422506701</v>
          </cell>
          <cell r="E290" t="str">
            <v>KZ</v>
          </cell>
        </row>
        <row r="291">
          <cell r="D291" t="str">
            <v>7422506702</v>
          </cell>
          <cell r="E291" t="str">
            <v>KZ</v>
          </cell>
        </row>
        <row r="292">
          <cell r="D292" t="str">
            <v>7424855060</v>
          </cell>
          <cell r="E292" t="str">
            <v>SK</v>
          </cell>
        </row>
        <row r="293">
          <cell r="D293" t="str">
            <v>7424855066</v>
          </cell>
          <cell r="E293" t="str">
            <v>SK</v>
          </cell>
        </row>
        <row r="294">
          <cell r="D294" t="str">
            <v>7449850197</v>
          </cell>
          <cell r="E294" t="str">
            <v>TP</v>
          </cell>
        </row>
        <row r="295">
          <cell r="D295" t="str">
            <v>7449850198</v>
          </cell>
          <cell r="E295" t="str">
            <v>TP</v>
          </cell>
        </row>
        <row r="296">
          <cell r="D296" t="str">
            <v>7449850199</v>
          </cell>
          <cell r="E296" t="str">
            <v>TP</v>
          </cell>
        </row>
      </sheetData>
      <sheetData sheetId="1" refreshError="1"/>
      <sheetData sheetId="2"/>
      <sheetData sheetId="3" refreshError="1"/>
      <sheetData sheetId="4"/>
      <sheetData sheetId="5" refreshError="1"/>
      <sheetData sheetId="6"/>
      <sheetData sheetId="7" refreshError="1"/>
    </sheetDataSet>
  </externalBook>
</externalLink>
</file>

<file path=xl/externalLinks/externalLink19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heet"/>
      <sheetName val="Profits (2)"/>
      <sheetName val="Profits"/>
      <sheetName val="Data"/>
      <sheetName val="Material Input Status"/>
      <sheetName val="PRICE STRAT FOR 3F"/>
      <sheetName val="Graphs x"/>
      <sheetName val="Interface"/>
      <sheetName val="Info"/>
      <sheetName val="AsmblySrcRprt_Pacific_Iter_11"/>
      <sheetName val="Hrly Hd Ct Data"/>
      <sheetName val="#REF"/>
      <sheetName val="TABLA DE PTS"/>
      <sheetName val="ITMS Data_3-18-2007"/>
      <sheetName val="UK Group"/>
      <sheetName val="NM_CASH"/>
      <sheetName val="Profits_(2)"/>
      <sheetName val="PRICE_STRAT_FOR_3F"/>
      <sheetName val="Material_Input_Status"/>
      <sheetName val="Graphs_x"/>
      <sheetName val="Hrly_Hd_Ct_Data"/>
      <sheetName val="TABLA_DE_PTS"/>
      <sheetName val="ITMS_Data_3-18-2007"/>
      <sheetName val="Esc.Loc.4P"/>
      <sheetName val="Ｊ３９Ａワースト"/>
      <sheetName val="Key Parameters"/>
      <sheetName val="Setup"/>
      <sheetName val="UK_Group"/>
      <sheetName val="Duration "/>
      <sheetName val="Data from MSP"/>
      <sheetName val="Jag Base V6 BoM"/>
      <sheetName val="Sheet2"/>
      <sheetName val="MDLS APR 06"/>
      <sheetName val="Profits_(2)1"/>
      <sheetName val="Material_Input_Status1"/>
      <sheetName val="PRICE_STRAT_FOR_3F1"/>
      <sheetName val="Graphs_x1"/>
      <sheetName val="Hrly_Hd_Ct_Data1"/>
      <sheetName val="TABLA_DE_PTS1"/>
      <sheetName val="ITMS_Data_3-18-20071"/>
      <sheetName val="UK_Group1"/>
      <sheetName val="Esc_Loc_4P"/>
      <sheetName val="Key_Parameters"/>
      <sheetName val="Duration_"/>
      <sheetName val="Data_from_MSP"/>
      <sheetName val="Jag_Base_V6_BoM"/>
      <sheetName val="INT SCH"/>
      <sheetName val="NOTES"/>
      <sheetName val="P&amp;L"/>
      <sheetName val="PD"/>
      <sheetName val="EFP"/>
      <sheetName val="OP"/>
      <sheetName val="CD"/>
      <sheetName val="Sheet1"/>
      <sheetName val="R&amp;D-Total"/>
      <sheetName val="Profits_(2)4"/>
      <sheetName val="Material_Input_Status4"/>
      <sheetName val="PRICE_STRAT_FOR_3F4"/>
      <sheetName val="Graphs_x4"/>
      <sheetName val="Hrly_Hd_Ct_Data4"/>
      <sheetName val="TABLA_DE_PTS4"/>
      <sheetName val="ITMS_Data_3-18-20074"/>
      <sheetName val="UK_Group4"/>
      <sheetName val="Esc_Loc_4P3"/>
      <sheetName val="Key_Parameters3"/>
      <sheetName val="Duration_3"/>
      <sheetName val="Data_from_MSP3"/>
      <sheetName val="Jag_Base_V6_BoM3"/>
      <sheetName val="MDLS_APR_062"/>
      <sheetName val="INT_SCH2"/>
      <sheetName val="Profits_(2)2"/>
      <sheetName val="Material_Input_Status2"/>
      <sheetName val="PRICE_STRAT_FOR_3F2"/>
      <sheetName val="Graphs_x2"/>
      <sheetName val="Hrly_Hd_Ct_Data2"/>
      <sheetName val="TABLA_DE_PTS2"/>
      <sheetName val="ITMS_Data_3-18-20072"/>
      <sheetName val="UK_Group2"/>
      <sheetName val="Esc_Loc_4P1"/>
      <sheetName val="Key_Parameters1"/>
      <sheetName val="Duration_1"/>
      <sheetName val="Data_from_MSP1"/>
      <sheetName val="Jag_Base_V6_BoM1"/>
      <sheetName val="MDLS_APR_06"/>
      <sheetName val="INT_SCH"/>
      <sheetName val="Profits_(2)3"/>
      <sheetName val="Material_Input_Status3"/>
      <sheetName val="PRICE_STRAT_FOR_3F3"/>
      <sheetName val="Graphs_x3"/>
      <sheetName val="Hrly_Hd_Ct_Data3"/>
      <sheetName val="TABLA_DE_PTS3"/>
      <sheetName val="ITMS_Data_3-18-20073"/>
      <sheetName val="UK_Group3"/>
      <sheetName val="Esc_Loc_4P2"/>
      <sheetName val="Key_Parameters2"/>
      <sheetName val="Duration_2"/>
      <sheetName val="Data_from_MSP2"/>
      <sheetName val="Jag_Base_V6_BoM2"/>
      <sheetName val="MDLS_APR_061"/>
      <sheetName val="INT_SCH1"/>
      <sheetName val="KANDIVILI"/>
      <sheetName val="CASHFLOW"/>
      <sheetName val="SUPPORTING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/>
      <sheetData sheetId="17"/>
      <sheetData sheetId="18"/>
      <sheetData sheetId="19"/>
      <sheetData sheetId="20"/>
      <sheetData sheetId="21"/>
      <sheetData sheetId="22"/>
      <sheetData sheetId="23" refreshError="1"/>
      <sheetData sheetId="24" refreshError="1"/>
      <sheetData sheetId="25" refreshError="1"/>
      <sheetData sheetId="26" refreshError="1"/>
      <sheetData sheetId="27"/>
      <sheetData sheetId="28" refreshError="1"/>
      <sheetData sheetId="29" refreshError="1"/>
      <sheetData sheetId="30" refreshError="1"/>
      <sheetData sheetId="31" refreshError="1"/>
      <sheetData sheetId="32" refreshError="1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 refreshError="1"/>
      <sheetData sheetId="101" refreshError="1"/>
      <sheetData sheetId="102" refreshError="1"/>
    </sheetDataSet>
  </externalBook>
</externalLink>
</file>

<file path=xl/externalLinks/externalLink20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rt-Qtr"/>
      <sheetName val="Report-Month"/>
      <sheetName val="Chart Data"/>
      <sheetName val="Stackbar Charts"/>
      <sheetName val=" MD Stackbar Chart"/>
      <sheetName val=" SS Stackbar Chart"/>
      <sheetName val="HD Stackbar Chart"/>
      <sheetName val="Bus Stackbar Chart"/>
      <sheetName val="BD Stackbar Chart"/>
      <sheetName val="IMG Stackbar Chart"/>
      <sheetName val="Report Templates"/>
      <sheetName val="Functional Template"/>
      <sheetName val="Baseline Data"/>
      <sheetName val="Grps"/>
      <sheetName val="Qtrs"/>
      <sheetName val="Target"/>
      <sheetName val="Rejected"/>
      <sheetName val="Chart1"/>
      <sheetName val="TEPS-1"/>
      <sheetName val="TEPS-2"/>
      <sheetName val="TEPS"/>
      <sheetName val="Chart_Data"/>
      <sheetName val="Stackbar_Charts"/>
      <sheetName val="_MD_Stackbar_Chart"/>
      <sheetName val="_SS_Stackbar_Chart"/>
      <sheetName val="HD_Stackbar_Chart"/>
      <sheetName val="Bus_Stackbar_Chart"/>
      <sheetName val="BD_Stackbar_Chart"/>
      <sheetName val="IMG_Stackbar_Chart"/>
      <sheetName val="Report_Templates"/>
      <sheetName val="Functional_Template"/>
      <sheetName val="Baseline_Data"/>
      <sheetName val="Chart_Data1"/>
      <sheetName val="Stackbar_Charts1"/>
      <sheetName val="_MD_Stackbar_Chart1"/>
      <sheetName val="_SS_Stackbar_Chart1"/>
      <sheetName val="HD_Stackbar_Chart1"/>
      <sheetName val="Bus_Stackbar_Chart1"/>
      <sheetName val="BD_Stackbar_Chart1"/>
      <sheetName val="IMG_Stackbar_Chart1"/>
      <sheetName val="Report_Templates1"/>
      <sheetName val="Functional_Template1"/>
      <sheetName val="Baseline_Data1"/>
      <sheetName val="PFEP W201 (TCF)"/>
      <sheetName val="G NOVA-P UV"/>
      <sheetName val="Chart_Data2"/>
      <sheetName val="Stackbar_Charts2"/>
      <sheetName val="_MD_Stackbar_Chart2"/>
      <sheetName val="_SS_Stackbar_Chart2"/>
      <sheetName val="HD_Stackbar_Chart2"/>
      <sheetName val="Bus_Stackbar_Chart2"/>
      <sheetName val="BD_Stackbar_Chart2"/>
      <sheetName val="IMG_Stackbar_Chart2"/>
      <sheetName val="Report_Templates2"/>
      <sheetName val="Functional_Template2"/>
      <sheetName val="Baseline_Data2"/>
      <sheetName val="PFEP_W201_(TCF)"/>
      <sheetName val="G_NOVA-P_UV"/>
      <sheetName val="Sheet1"/>
      <sheetName val="monthly pivot"/>
      <sheetName val="pivot"/>
      <sheetName val="rownumber"/>
      <sheetName val="SAP Dump"/>
      <sheetName val="OthActivity"/>
      <sheetName val="Os"/>
      <sheetName val="Chart_Data6"/>
      <sheetName val="Stackbar_Charts6"/>
      <sheetName val="_MD_Stackbar_Chart6"/>
      <sheetName val="_SS_Stackbar_Chart6"/>
      <sheetName val="HD_Stackbar_Chart6"/>
      <sheetName val="Bus_Stackbar_Chart6"/>
      <sheetName val="BD_Stackbar_Chart6"/>
      <sheetName val="IMG_Stackbar_Chart6"/>
      <sheetName val="Report_Templates6"/>
      <sheetName val="Functional_Template6"/>
      <sheetName val="Baseline_Data6"/>
      <sheetName val="PFEP_W201_(TCF)4"/>
      <sheetName val="G_NOVA-P_UV4"/>
      <sheetName val="monthly_pivot"/>
      <sheetName val="SAP_Dump"/>
      <sheetName val="Chart_Data3"/>
      <sheetName val="Stackbar_Charts3"/>
      <sheetName val="_MD_Stackbar_Chart3"/>
      <sheetName val="_SS_Stackbar_Chart3"/>
      <sheetName val="HD_Stackbar_Chart3"/>
      <sheetName val="Bus_Stackbar_Chart3"/>
      <sheetName val="BD_Stackbar_Chart3"/>
      <sheetName val="IMG_Stackbar_Chart3"/>
      <sheetName val="Report_Templates3"/>
      <sheetName val="Functional_Template3"/>
      <sheetName val="Baseline_Data3"/>
      <sheetName val="PFEP_W201_(TCF)1"/>
      <sheetName val="G_NOVA-P_UV1"/>
      <sheetName val="Chart_Data4"/>
      <sheetName val="Stackbar_Charts4"/>
      <sheetName val="_MD_Stackbar_Chart4"/>
      <sheetName val="_SS_Stackbar_Chart4"/>
      <sheetName val="HD_Stackbar_Chart4"/>
      <sheetName val="Bus_Stackbar_Chart4"/>
      <sheetName val="BD_Stackbar_Chart4"/>
      <sheetName val="IMG_Stackbar_Chart4"/>
      <sheetName val="Report_Templates4"/>
      <sheetName val="Functional_Template4"/>
      <sheetName val="Baseline_Data4"/>
      <sheetName val="PFEP_W201_(TCF)2"/>
      <sheetName val="G_NOVA-P_UV2"/>
      <sheetName val="Chart_Data5"/>
      <sheetName val="Stackbar_Charts5"/>
      <sheetName val="_MD_Stackbar_Chart5"/>
      <sheetName val="_SS_Stackbar_Chart5"/>
      <sheetName val="HD_Stackbar_Chart5"/>
      <sheetName val="Bus_Stackbar_Chart5"/>
      <sheetName val="BD_Stackbar_Chart5"/>
      <sheetName val="IMG_Stackbar_Chart5"/>
      <sheetName val="Report_Templates5"/>
      <sheetName val="Functional_Template5"/>
      <sheetName val="Baseline_Data5"/>
      <sheetName val="PFEP_W201_(TCF)3"/>
      <sheetName val="G_NOVA-P_UV3"/>
      <sheetName val="Links"/>
      <sheetName val="Nasik"/>
    </sheetNames>
    <sheetDataSet>
      <sheetData sheetId="0"/>
      <sheetData sheetId="1">
        <row r="2">
          <cell r="H2">
            <v>0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>
        <row r="2">
          <cell r="E2" t="str">
            <v>Group -  , Sub Group - (All)</v>
          </cell>
        </row>
      </sheetData>
      <sheetData sheetId="14">
        <row r="2">
          <cell r="G2" t="str">
            <v>Proposed Idea</v>
          </cell>
          <cell r="I2" t="str">
            <v>CI</v>
          </cell>
          <cell r="K2" t="str">
            <v>CI1</v>
          </cell>
        </row>
        <row r="3">
          <cell r="G3" t="str">
            <v>PCBL Pending</v>
          </cell>
          <cell r="I3" t="str">
            <v>DT</v>
          </cell>
          <cell r="K3" t="str">
            <v>CI2</v>
          </cell>
        </row>
        <row r="4">
          <cell r="G4" t="str">
            <v>Release in Process</v>
          </cell>
          <cell r="I4" t="str">
            <v>PT</v>
          </cell>
          <cell r="K4" t="str">
            <v>CI3</v>
          </cell>
        </row>
        <row r="5">
          <cell r="G5" t="str">
            <v>Pending Production</v>
          </cell>
          <cell r="K5" t="str">
            <v>CI4</v>
          </cell>
        </row>
        <row r="6">
          <cell r="G6" t="str">
            <v>In Production</v>
          </cell>
          <cell r="K6" t="str">
            <v>DT1</v>
          </cell>
        </row>
        <row r="7">
          <cell r="K7" t="str">
            <v>DT2</v>
          </cell>
        </row>
        <row r="8">
          <cell r="K8" t="str">
            <v>PT1</v>
          </cell>
        </row>
        <row r="9">
          <cell r="K9" t="str">
            <v>PT2</v>
          </cell>
        </row>
        <row r="10">
          <cell r="K10" t="str">
            <v>PT3</v>
          </cell>
        </row>
        <row r="11">
          <cell r="K11" t="str">
            <v>PT4</v>
          </cell>
        </row>
      </sheetData>
      <sheetData sheetId="15"/>
      <sheetData sheetId="16"/>
      <sheetData sheetId="17" refreshError="1"/>
      <sheetData sheetId="18"/>
      <sheetData sheetId="19"/>
      <sheetData sheetId="20" refreshError="1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 refreshError="1"/>
      <sheetData sheetId="44" refreshError="1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 refreshError="1"/>
      <sheetData sheetId="120" refreshError="1"/>
    </sheetDataSet>
  </externalBook>
</externalLink>
</file>

<file path=xl/externalLinks/externalLink20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umptions"/>
      <sheetName val="Sheet1"/>
      <sheetName val="Summary for F05"/>
      <sheetName val="shortfal"/>
      <sheetName val="Shortfall"/>
      <sheetName val="F-05 Expected"/>
      <sheetName val="Kandivli"/>
      <sheetName val="Nasik"/>
      <sheetName val="Logan"/>
      <sheetName val="Zbad"/>
      <sheetName val="Haridwar"/>
      <sheetName val="RATE"/>
      <sheetName val="plan comparision"/>
      <sheetName val="Sheet3"/>
      <sheetName val="Sheet4"/>
      <sheetName val="Sheet1 (2)"/>
      <sheetName val="BA10-ISUZU (2)"/>
      <sheetName val="Summary f05"/>
      <sheetName val="Capacity"/>
      <sheetName val="CED"/>
      <sheetName val="Comparision"/>
      <sheetName val="TYRE"/>
      <sheetName val="Summary_for_F05"/>
      <sheetName val="F-05_Expected"/>
      <sheetName val="plan_comparision"/>
      <sheetName val="Sheet1_(2)"/>
      <sheetName val="BA10-ISUZU_(2)"/>
      <sheetName val="Summary_f05"/>
      <sheetName val="so-02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/>
      <sheetData sheetId="8"/>
      <sheetData sheetId="9"/>
      <sheetData sheetId="10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/>
      <sheetData sheetId="23"/>
      <sheetData sheetId="24"/>
      <sheetData sheetId="25"/>
      <sheetData sheetId="26"/>
      <sheetData sheetId="27"/>
      <sheetData sheetId="28" refreshError="1"/>
    </sheetDataSet>
  </externalBook>
</externalLink>
</file>

<file path=xl/externalLinks/externalLink20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umptions"/>
      <sheetName val="Sheet1"/>
      <sheetName val="Summary for F05"/>
      <sheetName val="shortfal"/>
      <sheetName val="Shortfall"/>
      <sheetName val="F-05 Expected"/>
      <sheetName val="Kandivli"/>
      <sheetName val="Logan"/>
      <sheetName val="Xylo"/>
      <sheetName val="Zbad"/>
      <sheetName val="Nasik"/>
      <sheetName val="Haridwar"/>
      <sheetName val="RATE"/>
      <sheetName val="Sept-10"/>
      <sheetName val="Oct-10"/>
      <sheetName val="Nov-10"/>
      <sheetName val="Sept 10 300810"/>
      <sheetName val="Oct 10 300810"/>
      <sheetName val="Nov '10 300810"/>
      <sheetName val="Dec'10 300810"/>
      <sheetName val="FIP-Aug-10"/>
      <sheetName val="Fip-Sept-10"/>
      <sheetName val="Fip Oct-10"/>
      <sheetName val="plan comparision"/>
      <sheetName val="Sheet3"/>
      <sheetName val="Sheet4"/>
      <sheetName val="Sheet1 (2)"/>
      <sheetName val="BA10-ISUZU (2)"/>
      <sheetName val="Summary f05"/>
      <sheetName val="Capacity"/>
      <sheetName val="CED"/>
      <sheetName val="Comparision"/>
      <sheetName val="HDW bodies"/>
      <sheetName val="Sheet2"/>
      <sheetName val="Tyres"/>
      <sheetName val="Tyre- Mar"/>
      <sheetName val="status"/>
      <sheetName val="% increase-June"/>
      <sheetName val="% Increase -July"/>
      <sheetName val="Bosch Sch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</sheetDataSet>
  </externalBook>
</externalLink>
</file>

<file path=xl/externalLinks/externalLink20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umptions"/>
      <sheetName val="Sheet1"/>
      <sheetName val="Summary for F05"/>
      <sheetName val="shortfal"/>
      <sheetName val="Shortfall"/>
      <sheetName val="F-05 Expected"/>
      <sheetName val="Kandivli"/>
      <sheetName val="Logan"/>
      <sheetName val="Xylo"/>
      <sheetName val="Zbad"/>
      <sheetName val="Nasik"/>
      <sheetName val="Haridwar"/>
      <sheetName val="RATE"/>
      <sheetName val="June-10"/>
      <sheetName val="July-10"/>
      <sheetName val="Aug-10"/>
      <sheetName val="FIP-june-10"/>
      <sheetName val="Fip-july-10"/>
      <sheetName val="Fip Aug-10"/>
      <sheetName val="plan comparision"/>
      <sheetName val="Sheet3"/>
      <sheetName val="Sheet4"/>
      <sheetName val="Sheet1 (2)"/>
      <sheetName val="BA10-ISUZU (2)"/>
      <sheetName val="Summary f05"/>
      <sheetName val="Capacity"/>
      <sheetName val="CED"/>
      <sheetName val="Comparision"/>
      <sheetName val="HDW bodies"/>
      <sheetName val="Sheet2"/>
      <sheetName val="Tyres"/>
      <sheetName val="Tyre- Mar"/>
      <sheetName val="status"/>
      <sheetName val="% increase-June"/>
      <sheetName val="% Increase -July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/>
      <sheetData sheetId="11"/>
      <sheetData sheetId="12"/>
      <sheetData sheetId="13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</sheetDataSet>
  </externalBook>
</externalLink>
</file>

<file path=xl/externalLinks/externalLink20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nks"/>
      <sheetName val="Tickmarks"/>
      <sheetName val="Tractor"/>
      <sheetName val="Kandivli"/>
      <sheetName val="Zbad"/>
      <sheetName val="lease proforma(Wart.)"/>
      <sheetName val="계열사현황종합"/>
      <sheetName val="MOTO"/>
      <sheetName val="so-021"/>
      <sheetName val="BUDLDD"/>
    </sheetNames>
    <sheetDataSet>
      <sheetData sheetId="0" refreshError="1">
        <row r="1">
          <cell r="F1" t="str">
            <v>Preliminary</v>
          </cell>
          <cell r="G1" t="str">
            <v>AJE</v>
          </cell>
          <cell r="H1" t="str">
            <v>Adjusted</v>
          </cell>
          <cell r="I1" t="str">
            <v>RJE</v>
          </cell>
          <cell r="J1" t="str">
            <v>Final</v>
          </cell>
          <cell r="K1" t="str">
            <v>PY1</v>
          </cell>
        </row>
        <row r="3">
          <cell r="F3">
            <v>-120467684.18000001</v>
          </cell>
          <cell r="G3">
            <v>0</v>
          </cell>
          <cell r="H3">
            <v>-120467684.18000001</v>
          </cell>
          <cell r="I3">
            <v>0</v>
          </cell>
          <cell r="J3">
            <v>-120467684.18000001</v>
          </cell>
          <cell r="K3">
            <v>-27754480.82</v>
          </cell>
        </row>
        <row r="4">
          <cell r="F4">
            <v>0</v>
          </cell>
          <cell r="G4">
            <v>0</v>
          </cell>
          <cell r="H4">
            <v>0</v>
          </cell>
          <cell r="I4">
            <v>0</v>
          </cell>
          <cell r="J4">
            <v>0</v>
          </cell>
          <cell r="K4">
            <v>0</v>
          </cell>
        </row>
        <row r="5">
          <cell r="F5">
            <v>0</v>
          </cell>
          <cell r="G5">
            <v>0</v>
          </cell>
          <cell r="H5">
            <v>0</v>
          </cell>
          <cell r="I5">
            <v>0</v>
          </cell>
          <cell r="J5">
            <v>0</v>
          </cell>
          <cell r="K5">
            <v>0</v>
          </cell>
        </row>
        <row r="6">
          <cell r="F6">
            <v>0</v>
          </cell>
          <cell r="G6">
            <v>0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</row>
        <row r="7">
          <cell r="F7">
            <v>0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</row>
        <row r="8">
          <cell r="F8">
            <v>-6703426</v>
          </cell>
          <cell r="G8">
            <v>0</v>
          </cell>
          <cell r="H8">
            <v>-6703426</v>
          </cell>
          <cell r="I8">
            <v>0</v>
          </cell>
          <cell r="J8">
            <v>-6703426</v>
          </cell>
          <cell r="K8">
            <v>-19864981</v>
          </cell>
        </row>
        <row r="9"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</row>
        <row r="10">
          <cell r="F10">
            <v>-6672275</v>
          </cell>
          <cell r="G10">
            <v>0</v>
          </cell>
          <cell r="H10">
            <v>-6672275</v>
          </cell>
          <cell r="I10">
            <v>0</v>
          </cell>
          <cell r="J10">
            <v>-6672275</v>
          </cell>
          <cell r="K10">
            <v>-41120301</v>
          </cell>
        </row>
        <row r="11"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</row>
        <row r="12">
          <cell r="F12">
            <v>-133843385.18000001</v>
          </cell>
          <cell r="G12">
            <v>0</v>
          </cell>
          <cell r="H12">
            <v>-133843385.18000001</v>
          </cell>
          <cell r="I12">
            <v>0</v>
          </cell>
          <cell r="J12">
            <v>-133843385.18000001</v>
          </cell>
          <cell r="K12">
            <v>-88739762.819999993</v>
          </cell>
        </row>
        <row r="13">
          <cell r="F13">
            <v>-133843385.18000001</v>
          </cell>
          <cell r="G13">
            <v>0</v>
          </cell>
          <cell r="H13">
            <v>-133843385.18000001</v>
          </cell>
          <cell r="I13">
            <v>0</v>
          </cell>
          <cell r="J13">
            <v>-133843385.18000001</v>
          </cell>
          <cell r="K13">
            <v>-88739762.819999993</v>
          </cell>
        </row>
      </sheetData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20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hecklist"/>
      <sheetName val="BAL.SHEET"/>
      <sheetName val="Div bal"/>
      <sheetName val="P&amp;L"/>
      <sheetName val="P&amp;LIND"/>
      <sheetName val=" reco"/>
      <sheetName val="SALES"/>
      <sheetName val="STKYARD"/>
      <sheetName val="SALES (2)"/>
      <sheetName val="WORKING"/>
      <sheetName val="EXPENSES"/>
      <sheetName val="MATERIAL"/>
      <sheetName val="SCHEDULE"/>
      <sheetName val="EXPORT SALES"/>
      <sheetName val="EXPORT 2"/>
      <sheetName val="Spares DOM"/>
      <sheetName val="PERSONNEL"/>
      <sheetName val="personnel (2)"/>
      <sheetName val="CASHFLOW"/>
      <sheetName val="INVENTORY"/>
      <sheetName val="div_mat"/>
      <sheetName val="div_cflow"/>
      <sheetName val="forex"/>
      <sheetName val="PRESENTATION"/>
      <sheetName val="INV"/>
      <sheetName val="Per_sum"/>
      <sheetName val="Strength"/>
      <sheetName val="DA_Index"/>
      <sheetName val="exp-w-out-per"/>
      <sheetName val="mfg.exp per veh. cost "/>
      <sheetName val="SALES OVER HEAD PER VEH"/>
      <sheetName val="nsk sales tax"/>
      <sheetName val="Mkt Sales Tax"/>
      <sheetName val="Module1"/>
      <sheetName val="Module2"/>
      <sheetName val="Module3"/>
      <sheetName val="Module4"/>
      <sheetName val="Reco"/>
      <sheetName val="SALES 05.02"/>
      <sheetName val="SALES 08.02"/>
      <sheetName val="SALES 15.02"/>
      <sheetName val="Comparative_Mk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</sheetDataSet>
  </externalBook>
</externalLink>
</file>

<file path=xl/externalLinks/externalLink20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ease assumptions(Wart.)"/>
      <sheetName val="lease proforma(Wart.)"/>
      <sheetName val="lease proforma(HHML)-6MW"/>
      <sheetName val="lease (HHML)-3x2MW"/>
      <sheetName val="HHML-3x2MW"/>
      <sheetName val="OP"/>
      <sheetName val="EFP"/>
      <sheetName val="PD"/>
      <sheetName val="CD"/>
      <sheetName val="Perf"/>
      <sheetName val="EN Review"/>
      <sheetName val="Sheet3"/>
      <sheetName val="EN - PICKUP (2)"/>
      <sheetName val="Sheet5"/>
      <sheetName val="PVT CBC EN TRACKING  (2)"/>
      <sheetName val="EN - BOLERO"/>
      <sheetName val="PVT BOLERO EN TRACKING  (2)"/>
      <sheetName val="EN ALFA"/>
      <sheetName val="E-ALFA EN (2)"/>
      <sheetName val="PVT ALFA-EALFA EN TRACKING SHEE"/>
      <sheetName val="Sheet1"/>
      <sheetName val="Sheet2"/>
      <sheetName val="Link Cordys"/>
      <sheetName val="Up to 2002"/>
      <sheetName val="RM HR PAINT"/>
      <sheetName val="VARIABLES"/>
      <sheetName val="lease_assumptions(Wart_)"/>
      <sheetName val="lease_proforma(Wart_)"/>
      <sheetName val="lease_proforma(HHML)-6MW"/>
      <sheetName val="lease_(HHML)-3x2MW"/>
      <sheetName val="6MW_propsoal"/>
      <sheetName val="LCD(SEG)回路組立"/>
      <sheetName val="組立費算出シート"/>
      <sheetName val="#REF"/>
      <sheetName val="採算予定"/>
      <sheetName val="採算表"/>
      <sheetName val="SALES "/>
      <sheetName val="PWR-AKD"/>
      <sheetName val="MIS"/>
      <sheetName val="lease_assumptions(Wart_)1"/>
      <sheetName val="lease_proforma(Wart_)1"/>
      <sheetName val="lease_proforma(HHML)-6MW1"/>
      <sheetName val="lease_(HHML)-3x2MW1"/>
      <sheetName val="EN_Review"/>
      <sheetName val="EN_-_PICKUP_(2)"/>
      <sheetName val="PVT_CBC_EN_TRACKING__(2)"/>
      <sheetName val="EN_-_BOLERO"/>
      <sheetName val="PVT_BOLERO_EN_TRACKING__(2)"/>
      <sheetName val="EN_ALFA"/>
      <sheetName val="E-ALFA_EN_(2)"/>
      <sheetName val="PVT_ALFA-EALFA_EN_TRACKING_SHEE"/>
      <sheetName val="Link_Cordys"/>
      <sheetName val="Up_to_2002"/>
      <sheetName val="RM_HR_PAINT"/>
      <sheetName val="SALES_"/>
      <sheetName val="AIS"/>
      <sheetName val="ＭＡＰ－１０売上"/>
      <sheetName val="全機種表"/>
      <sheetName val="LOF"/>
      <sheetName val="#REF!"/>
      <sheetName val="Scorpio"/>
      <sheetName val="OT"/>
      <sheetName val="new summary"/>
      <sheetName val="MSSL-Presentation, Action, Note"/>
      <sheetName val="Defect master"/>
      <sheetName val="Kind of service"/>
      <sheetName val="2004 Labor"/>
      <sheetName val="Service Coming"/>
      <sheetName val="DETAIL STATUS"/>
      <sheetName val="Purchase Report Jul-18"/>
      <sheetName val="269T(final)"/>
      <sheetName val="Kandivli"/>
      <sheetName val="ANNEX 2"/>
      <sheetName val="Defect_master"/>
      <sheetName val="ANNEX_2"/>
      <sheetName val="lease_assumptions(Wart_)3"/>
      <sheetName val="lease_proforma(Wart_)3"/>
      <sheetName val="lease_proforma(HHML)-6MW3"/>
      <sheetName val="lease_(HHML)-3x2MW3"/>
      <sheetName val="Up_to_20022"/>
      <sheetName val="RM_HR_PAINT2"/>
      <sheetName val="SALES_2"/>
      <sheetName val="Defect_master2"/>
      <sheetName val="ANNEX_22"/>
      <sheetName val="lease_assumptions(Wart_)2"/>
      <sheetName val="lease_proforma(Wart_)2"/>
      <sheetName val="lease_proforma(HHML)-6MW2"/>
      <sheetName val="lease_(HHML)-3x2MW2"/>
      <sheetName val="Up_to_20021"/>
      <sheetName val="RM_HR_PAINT1"/>
      <sheetName val="SALES_1"/>
      <sheetName val="Defect_master1"/>
      <sheetName val="ANNEX_21"/>
      <sheetName val="EN_Review1"/>
      <sheetName val="EN_-_PICKUP_(2)1"/>
      <sheetName val="PVT_CBC_EN_TRACKING__(2)1"/>
      <sheetName val="EN_-_BOLERO1"/>
      <sheetName val="PVT_BOLERO_EN_TRACKING__(2)1"/>
      <sheetName val="EN_ALFA1"/>
      <sheetName val="E-ALFA_EN_(2)1"/>
      <sheetName val="PVT_ALFA-EALFA_EN_TRACKING_SHE1"/>
      <sheetName val="Link_Cordys1"/>
      <sheetName val="GROUPING"/>
      <sheetName val="予算集計表"/>
      <sheetName val="Ecos(0+12)"/>
      <sheetName val="new_summary"/>
      <sheetName val="MSSL-Presentation,_Action,_Note"/>
      <sheetName val="DETAIL_STATUS"/>
      <sheetName val="Purchase_Report_Jul-18"/>
      <sheetName val="Kind_of_service"/>
      <sheetName val="2004_Labor"/>
      <sheetName val="Service_Coming"/>
      <sheetName val="CFS"/>
      <sheetName val="lease_assumptions(Wart_)7"/>
      <sheetName val="lease_proforma(Wart_)7"/>
      <sheetName val="lease_proforma(HHML)-6MW7"/>
      <sheetName val="lease_(HHML)-3x2MW7"/>
      <sheetName val="EN_Review5"/>
      <sheetName val="EN_-_PICKUP_(2)5"/>
      <sheetName val="PVT_CBC_EN_TRACKING__(2)5"/>
      <sheetName val="EN_-_BOLERO5"/>
      <sheetName val="PVT_BOLERO_EN_TRACKING__(2)5"/>
      <sheetName val="EN_ALFA5"/>
      <sheetName val="E-ALFA_EN_(2)5"/>
      <sheetName val="PVT_ALFA-EALFA_EN_TRACKING_SHE5"/>
      <sheetName val="Link_Cordys5"/>
      <sheetName val="Up_to_20026"/>
      <sheetName val="RM_HR_PAINT6"/>
      <sheetName val="SALES_6"/>
      <sheetName val="new_summary3"/>
      <sheetName val="MSSL-Presentation,_Action,_Not3"/>
      <sheetName val="Defect_master6"/>
      <sheetName val="Kind_of_service3"/>
      <sheetName val="2004_Labor3"/>
      <sheetName val="Service_Coming3"/>
      <sheetName val="DETAIL_STATUS3"/>
      <sheetName val="Purchase_Report_Jul-183"/>
      <sheetName val="ANNEX_26"/>
      <sheetName val="lease_assumptions(Wart_)4"/>
      <sheetName val="lease_proforma(Wart_)4"/>
      <sheetName val="lease_proforma(HHML)-6MW4"/>
      <sheetName val="lease_(HHML)-3x2MW4"/>
      <sheetName val="EN_Review2"/>
      <sheetName val="EN_-_PICKUP_(2)2"/>
      <sheetName val="PVT_CBC_EN_TRACKING__(2)2"/>
      <sheetName val="EN_-_BOLERO2"/>
      <sheetName val="PVT_BOLERO_EN_TRACKING__(2)2"/>
      <sheetName val="EN_ALFA2"/>
      <sheetName val="E-ALFA_EN_(2)2"/>
      <sheetName val="PVT_ALFA-EALFA_EN_TRACKING_SHE2"/>
      <sheetName val="Link_Cordys2"/>
      <sheetName val="Up_to_20023"/>
      <sheetName val="RM_HR_PAINT3"/>
      <sheetName val="SALES_3"/>
      <sheetName val="Defect_master3"/>
      <sheetName val="ANNEX_23"/>
      <sheetName val="lease_assumptions(Wart_)5"/>
      <sheetName val="lease_proforma(Wart_)5"/>
      <sheetName val="lease_proforma(HHML)-6MW5"/>
      <sheetName val="lease_(HHML)-3x2MW5"/>
      <sheetName val="EN_Review3"/>
      <sheetName val="EN_-_PICKUP_(2)3"/>
      <sheetName val="PVT_CBC_EN_TRACKING__(2)3"/>
      <sheetName val="EN_-_BOLERO3"/>
      <sheetName val="PVT_BOLERO_EN_TRACKING__(2)3"/>
      <sheetName val="EN_ALFA3"/>
      <sheetName val="E-ALFA_EN_(2)3"/>
      <sheetName val="PVT_ALFA-EALFA_EN_TRACKING_SHE3"/>
      <sheetName val="Link_Cordys3"/>
      <sheetName val="Up_to_20024"/>
      <sheetName val="RM_HR_PAINT4"/>
      <sheetName val="SALES_4"/>
      <sheetName val="new_summary1"/>
      <sheetName val="MSSL-Presentation,_Action,_Not1"/>
      <sheetName val="Defect_master4"/>
      <sheetName val="Kind_of_service1"/>
      <sheetName val="2004_Labor1"/>
      <sheetName val="Service_Coming1"/>
      <sheetName val="DETAIL_STATUS1"/>
      <sheetName val="Purchase_Report_Jul-181"/>
      <sheetName val="ANNEX_24"/>
      <sheetName val="lease_assumptions(Wart_)6"/>
      <sheetName val="lease_proforma(Wart_)6"/>
      <sheetName val="lease_proforma(HHML)-6MW6"/>
      <sheetName val="lease_(HHML)-3x2MW6"/>
      <sheetName val="EN_Review4"/>
      <sheetName val="EN_-_PICKUP_(2)4"/>
      <sheetName val="PVT_CBC_EN_TRACKING__(2)4"/>
      <sheetName val="EN_-_BOLERO4"/>
      <sheetName val="PVT_BOLERO_EN_TRACKING__(2)4"/>
      <sheetName val="EN_ALFA4"/>
      <sheetName val="E-ALFA_EN_(2)4"/>
      <sheetName val="PVT_ALFA-EALFA_EN_TRACKING_SHE4"/>
      <sheetName val="Link_Cordys4"/>
      <sheetName val="Up_to_20025"/>
      <sheetName val="RM_HR_PAINT5"/>
      <sheetName val="SALES_5"/>
      <sheetName val="new_summary2"/>
      <sheetName val="MSSL-Presentation,_Action,_Not2"/>
      <sheetName val="Defect_master5"/>
      <sheetName val="Kind_of_service2"/>
      <sheetName val="2004_Labor2"/>
      <sheetName val="Service_Coming2"/>
      <sheetName val="DETAIL_STATUS2"/>
      <sheetName val="Purchase_Report_Jul-182"/>
      <sheetName val="ANNEX_25"/>
      <sheetName val="Link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 refreshError="1"/>
      <sheetData sheetId="103" refreshError="1"/>
      <sheetData sheetId="104" refreshError="1"/>
      <sheetData sheetId="105"/>
      <sheetData sheetId="106"/>
      <sheetData sheetId="107"/>
      <sheetData sheetId="108"/>
      <sheetData sheetId="109"/>
      <sheetData sheetId="110"/>
      <sheetData sheetId="111"/>
      <sheetData sheetId="112" refreshError="1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 refreshError="1"/>
    </sheetDataSet>
  </externalBook>
</externalLink>
</file>

<file path=xl/externalLinks/externalLink20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Quarters"/>
      <sheetName val="Current CPE List"/>
      <sheetName val="Code"/>
      <sheetName val="FPDS Milestones"/>
      <sheetName val="FPDS Models"/>
      <sheetName val="PDO Actuals to model"/>
      <sheetName val="ActualsData"/>
      <sheetName val="CompleteData FPDS"/>
      <sheetName val="Chart1"/>
      <sheetName val="Pivot Table"/>
      <sheetName val="New Pivot Input Data"/>
      <sheetName val="Manuf Code"/>
      <sheetName val="Purch Code"/>
      <sheetName val="Mktg Code"/>
      <sheetName val="Models(3)"/>
      <sheetName val="PD Models(2)"/>
      <sheetName val="PD Models"/>
      <sheetName val="PD Data for Models"/>
      <sheetName val="Current_CPE_List"/>
      <sheetName val="FPDS_Milestones"/>
      <sheetName val="FPDS_Models"/>
      <sheetName val="PDO_Actuals_to_model"/>
      <sheetName val="CompleteData_FPDS"/>
      <sheetName val="Pivot_Table"/>
      <sheetName val="New_Pivot_Input_Data"/>
      <sheetName val="Manuf_Code"/>
      <sheetName val="Purch_Code"/>
      <sheetName val="Mktg_Code"/>
      <sheetName val="PD_Models(2)"/>
      <sheetName val="PD_Models"/>
      <sheetName val="PD_Data_for_Models"/>
      <sheetName val="Big4 core9 sales"/>
      <sheetName val="Current_CPE_List1"/>
      <sheetName val="FPDS_Milestones1"/>
      <sheetName val="FPDS_Models1"/>
      <sheetName val="PDO_Actuals_to_model1"/>
      <sheetName val="CompleteData_FPDS1"/>
      <sheetName val="Pivot_Table1"/>
      <sheetName val="New_Pivot_Input_Data1"/>
      <sheetName val="Manuf_Code1"/>
      <sheetName val="Purch_Code1"/>
      <sheetName val="Mktg_Code1"/>
      <sheetName val="PD_Models(2)1"/>
      <sheetName val="PD_Models1"/>
      <sheetName val="PD_Data_for_Models1"/>
      <sheetName val="Big4_core9_sales"/>
      <sheetName val="Links"/>
      <sheetName val="Anagrafica"/>
      <sheetName val="Current_CPE_List5"/>
      <sheetName val="FPDS_Milestones5"/>
      <sheetName val="FPDS_Models5"/>
      <sheetName val="PDO_Actuals_to_model5"/>
      <sheetName val="CompleteData_FPDS5"/>
      <sheetName val="Pivot_Table5"/>
      <sheetName val="New_Pivot_Input_Data5"/>
      <sheetName val="Manuf_Code5"/>
      <sheetName val="Purch_Code5"/>
      <sheetName val="Mktg_Code5"/>
      <sheetName val="PD_Models(2)5"/>
      <sheetName val="PD_Models5"/>
      <sheetName val="PD_Data_for_Models5"/>
      <sheetName val="Big4_core9_sales4"/>
      <sheetName val="Current_CPE_List2"/>
      <sheetName val="FPDS_Milestones2"/>
      <sheetName val="FPDS_Models2"/>
      <sheetName val="PDO_Actuals_to_model2"/>
      <sheetName val="CompleteData_FPDS2"/>
      <sheetName val="Pivot_Table2"/>
      <sheetName val="New_Pivot_Input_Data2"/>
      <sheetName val="Manuf_Code2"/>
      <sheetName val="Purch_Code2"/>
      <sheetName val="Mktg_Code2"/>
      <sheetName val="PD_Models(2)2"/>
      <sheetName val="PD_Models2"/>
      <sheetName val="PD_Data_for_Models2"/>
      <sheetName val="Big4_core9_sales1"/>
      <sheetName val="Current_CPE_List3"/>
      <sheetName val="FPDS_Milestones3"/>
      <sheetName val="FPDS_Models3"/>
      <sheetName val="PDO_Actuals_to_model3"/>
      <sheetName val="CompleteData_FPDS3"/>
      <sheetName val="Pivot_Table3"/>
      <sheetName val="New_Pivot_Input_Data3"/>
      <sheetName val="Manuf_Code3"/>
      <sheetName val="Purch_Code3"/>
      <sheetName val="Mktg_Code3"/>
      <sheetName val="PD_Models(2)3"/>
      <sheetName val="PD_Models3"/>
      <sheetName val="PD_Data_for_Models3"/>
      <sheetName val="Big4_core9_sales2"/>
      <sheetName val="Current_CPE_List4"/>
      <sheetName val="FPDS_Milestones4"/>
      <sheetName val="FPDS_Models4"/>
      <sheetName val="PDO_Actuals_to_model4"/>
      <sheetName val="CompleteData_FPDS4"/>
      <sheetName val="Pivot_Table4"/>
      <sheetName val="New_Pivot_Input_Data4"/>
      <sheetName val="Manuf_Code4"/>
      <sheetName val="Purch_Code4"/>
      <sheetName val="Mktg_Code4"/>
      <sheetName val="PD_Models(2)4"/>
      <sheetName val="PD_Models4"/>
      <sheetName val="PD_Data_for_Models4"/>
      <sheetName val="Big4_core9_sales3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 refreshError="1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 refreshError="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 refreshError="1"/>
      <sheetData sheetId="47" refreshError="1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</sheetDataSet>
  </externalBook>
</externalLink>
</file>

<file path=xl/externalLinks/externalLink20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llocation"/>
      <sheetName val="DPVs"/>
      <sheetName val="Volume Input"/>
      <sheetName val="Check"/>
      <sheetName val="Lookup table"/>
      <sheetName val="Mix Calc"/>
      <sheetName val="Volume_Input"/>
      <sheetName val="Lookup_table"/>
      <sheetName val="Mix_Calc"/>
      <sheetName val="V188 First Launch"/>
      <sheetName val="Reqt Based Plan"/>
      <sheetName val="Plan"/>
      <sheetName val="BAL.SHEET"/>
      <sheetName val="Tractor"/>
      <sheetName val="InputSheet"/>
      <sheetName val="Cowl Area Package Status"/>
      <sheetName val="Volume_Input4"/>
      <sheetName val="Lookup_table4"/>
      <sheetName val="Mix_Calc4"/>
      <sheetName val="V188_First_Launch3"/>
      <sheetName val="Reqt_Based_Plan3"/>
      <sheetName val="BAL_SHEET"/>
      <sheetName val="Volume_Input1"/>
      <sheetName val="Lookup_table1"/>
      <sheetName val="Mix_Calc1"/>
      <sheetName val="V188_First_Launch"/>
      <sheetName val="Reqt_Based_Plan"/>
      <sheetName val="Volume_Input2"/>
      <sheetName val="Lookup_table2"/>
      <sheetName val="Mix_Calc2"/>
      <sheetName val="V188_First_Launch1"/>
      <sheetName val="Reqt_Based_Plan1"/>
      <sheetName val="Volume_Input3"/>
      <sheetName val="Lookup_table3"/>
      <sheetName val="Mix_Calc3"/>
      <sheetName val="V188_First_Launch2"/>
      <sheetName val="Reqt_Based_Plan2"/>
    </sheetNames>
    <sheetDataSet>
      <sheetData sheetId="0"/>
      <sheetData sheetId="1"/>
      <sheetData sheetId="2"/>
      <sheetData sheetId="3"/>
      <sheetData sheetId="4">
        <row r="2">
          <cell r="H2">
            <v>0</v>
          </cell>
          <cell r="I2">
            <v>0</v>
          </cell>
        </row>
        <row r="3">
          <cell r="H3">
            <v>1E-3</v>
          </cell>
          <cell r="I3">
            <v>2E-3</v>
          </cell>
        </row>
        <row r="4">
          <cell r="H4">
            <v>2E-3</v>
          </cell>
          <cell r="I4">
            <v>3.0000000000000001E-3</v>
          </cell>
        </row>
        <row r="5">
          <cell r="H5">
            <v>3.0000000000000001E-3</v>
          </cell>
          <cell r="I5">
            <v>4.0000000000000001E-3</v>
          </cell>
        </row>
        <row r="6">
          <cell r="H6">
            <v>4.0000000000000001E-3</v>
          </cell>
          <cell r="I6">
            <v>5.0000000000000001E-3</v>
          </cell>
        </row>
        <row r="7">
          <cell r="H7">
            <v>5.0000000000000001E-3</v>
          </cell>
          <cell r="I7">
            <v>6.0000000000000001E-3</v>
          </cell>
        </row>
        <row r="8">
          <cell r="H8">
            <v>6.0000000000000001E-3</v>
          </cell>
          <cell r="I8">
            <v>6.9999999999999993E-3</v>
          </cell>
        </row>
        <row r="9">
          <cell r="H9">
            <v>6.9999999999999993E-3</v>
          </cell>
          <cell r="I9">
            <v>8.0000000000000002E-3</v>
          </cell>
        </row>
        <row r="10">
          <cell r="H10">
            <v>8.0000000000000002E-3</v>
          </cell>
          <cell r="I10">
            <v>8.0000000000000002E-3</v>
          </cell>
        </row>
        <row r="11">
          <cell r="H11">
            <v>9.0000000000000011E-3</v>
          </cell>
          <cell r="I11">
            <v>9.0000000000000011E-3</v>
          </cell>
        </row>
        <row r="12">
          <cell r="H12">
            <v>0.01</v>
          </cell>
          <cell r="I12">
            <v>0.01</v>
          </cell>
        </row>
        <row r="13">
          <cell r="H13">
            <v>1.1000000000000001E-2</v>
          </cell>
          <cell r="I13">
            <v>1.1000000000000001E-2</v>
          </cell>
        </row>
        <row r="14">
          <cell r="H14">
            <v>1.2E-2</v>
          </cell>
          <cell r="I14">
            <v>1.1000000000000001E-2</v>
          </cell>
        </row>
        <row r="15">
          <cell r="H15">
            <v>1.3000000000000001E-2</v>
          </cell>
          <cell r="I15">
            <v>1.2E-2</v>
          </cell>
        </row>
        <row r="16">
          <cell r="H16">
            <v>1.3999999999999999E-2</v>
          </cell>
          <cell r="I16">
            <v>1.3000000000000001E-2</v>
          </cell>
        </row>
        <row r="17">
          <cell r="H17">
            <v>1.4999999999999999E-2</v>
          </cell>
          <cell r="I17">
            <v>1.3000000000000001E-2</v>
          </cell>
        </row>
        <row r="18">
          <cell r="H18">
            <v>1.6E-2</v>
          </cell>
          <cell r="I18">
            <v>1.3999999999999999E-2</v>
          </cell>
        </row>
        <row r="19">
          <cell r="H19">
            <v>1.7000000000000001E-2</v>
          </cell>
          <cell r="I19">
            <v>1.4999999999999999E-2</v>
          </cell>
        </row>
        <row r="20">
          <cell r="H20">
            <v>1.8000000000000002E-2</v>
          </cell>
          <cell r="I20">
            <v>1.4999999999999999E-2</v>
          </cell>
        </row>
        <row r="21">
          <cell r="H21">
            <v>1.9E-2</v>
          </cell>
          <cell r="I21">
            <v>1.6E-2</v>
          </cell>
        </row>
        <row r="22">
          <cell r="H22">
            <v>0.02</v>
          </cell>
          <cell r="I22">
            <v>1.6E-2</v>
          </cell>
        </row>
        <row r="23">
          <cell r="H23">
            <v>2.2000000000000002E-2</v>
          </cell>
          <cell r="I23">
            <v>1.7000000000000001E-2</v>
          </cell>
        </row>
        <row r="24">
          <cell r="H24">
            <v>2.4E-2</v>
          </cell>
          <cell r="I24">
            <v>1.9E-2</v>
          </cell>
        </row>
        <row r="25">
          <cell r="H25">
            <v>2.6000000000000002E-2</v>
          </cell>
          <cell r="I25">
            <v>0.02</v>
          </cell>
        </row>
        <row r="26">
          <cell r="H26">
            <v>2.7999999999999997E-2</v>
          </cell>
          <cell r="I26">
            <v>0.02</v>
          </cell>
        </row>
        <row r="27">
          <cell r="H27">
            <v>2.8999999999999998E-2</v>
          </cell>
          <cell r="I27">
            <v>0.02</v>
          </cell>
        </row>
        <row r="28">
          <cell r="H28">
            <v>0.03</v>
          </cell>
          <cell r="I28">
            <v>2.1000000000000001E-2</v>
          </cell>
        </row>
        <row r="29">
          <cell r="H29">
            <v>3.2000000000000001E-2</v>
          </cell>
          <cell r="I29">
            <v>2.2000000000000002E-2</v>
          </cell>
        </row>
        <row r="30">
          <cell r="H30">
            <v>3.4000000000000002E-2</v>
          </cell>
          <cell r="I30">
            <v>2.3E-2</v>
          </cell>
        </row>
        <row r="31">
          <cell r="H31">
            <v>3.6000000000000004E-2</v>
          </cell>
          <cell r="I31">
            <v>2.4E-2</v>
          </cell>
        </row>
        <row r="32">
          <cell r="H32">
            <v>3.7999999999999999E-2</v>
          </cell>
          <cell r="I32">
            <v>2.5000000000000001E-2</v>
          </cell>
        </row>
        <row r="33">
          <cell r="H33">
            <v>0.04</v>
          </cell>
          <cell r="I33">
            <v>2.6000000000000002E-2</v>
          </cell>
        </row>
        <row r="34">
          <cell r="H34">
            <v>4.2000000000000003E-2</v>
          </cell>
          <cell r="I34">
            <v>2.6000000000000002E-2</v>
          </cell>
        </row>
        <row r="35">
          <cell r="H35">
            <v>4.4000000000000004E-2</v>
          </cell>
          <cell r="I35">
            <v>2.7000000000000003E-2</v>
          </cell>
        </row>
        <row r="36">
          <cell r="H36">
            <v>4.5999999999999999E-2</v>
          </cell>
          <cell r="I36">
            <v>2.7999999999999997E-2</v>
          </cell>
        </row>
        <row r="37">
          <cell r="H37">
            <v>4.8000000000000001E-2</v>
          </cell>
          <cell r="I37">
            <v>2.7999999999999997E-2</v>
          </cell>
        </row>
        <row r="38">
          <cell r="H38">
            <v>0.05</v>
          </cell>
          <cell r="I38">
            <v>2.8999999999999998E-2</v>
          </cell>
        </row>
        <row r="39">
          <cell r="H39">
            <v>5.2000000000000005E-2</v>
          </cell>
          <cell r="I39">
            <v>0.03</v>
          </cell>
        </row>
        <row r="40">
          <cell r="H40">
            <v>5.4000000000000006E-2</v>
          </cell>
          <cell r="I40">
            <v>0.03</v>
          </cell>
        </row>
        <row r="41">
          <cell r="H41">
            <v>5.5999999999999994E-2</v>
          </cell>
          <cell r="I41">
            <v>3.1000000000000003E-2</v>
          </cell>
        </row>
        <row r="42">
          <cell r="H42">
            <v>5.7999999999999996E-2</v>
          </cell>
          <cell r="I42">
            <v>3.1000000000000003E-2</v>
          </cell>
        </row>
        <row r="43">
          <cell r="H43">
            <v>0.06</v>
          </cell>
          <cell r="I43">
            <v>3.2000000000000001E-2</v>
          </cell>
        </row>
        <row r="44">
          <cell r="H44">
            <v>6.2000000000000006E-2</v>
          </cell>
          <cell r="I44">
            <v>3.3000000000000002E-2</v>
          </cell>
        </row>
        <row r="45">
          <cell r="H45">
            <v>6.4000000000000001E-2</v>
          </cell>
          <cell r="I45">
            <v>3.3000000000000002E-2</v>
          </cell>
        </row>
        <row r="46">
          <cell r="H46">
            <v>6.6000000000000003E-2</v>
          </cell>
          <cell r="I46">
            <v>3.4000000000000002E-2</v>
          </cell>
        </row>
        <row r="47">
          <cell r="H47">
            <v>6.8000000000000005E-2</v>
          </cell>
          <cell r="I47">
            <v>3.4000000000000002E-2</v>
          </cell>
        </row>
        <row r="48">
          <cell r="H48">
            <v>7.0000000000000007E-2</v>
          </cell>
          <cell r="I48">
            <v>3.5000000000000003E-2</v>
          </cell>
        </row>
        <row r="49">
          <cell r="H49">
            <v>7.2000000000000008E-2</v>
          </cell>
          <cell r="I49">
            <v>3.5000000000000003E-2</v>
          </cell>
        </row>
        <row r="50">
          <cell r="H50">
            <v>7.400000000000001E-2</v>
          </cell>
          <cell r="I50">
            <v>3.5000000000000003E-2</v>
          </cell>
        </row>
        <row r="51">
          <cell r="H51">
            <v>7.5999999999999998E-2</v>
          </cell>
          <cell r="I51">
            <v>3.6000000000000004E-2</v>
          </cell>
        </row>
        <row r="52">
          <cell r="H52">
            <v>7.8E-2</v>
          </cell>
          <cell r="I52">
            <v>3.6000000000000004E-2</v>
          </cell>
        </row>
        <row r="53">
          <cell r="H53">
            <v>0.08</v>
          </cell>
          <cell r="I53">
            <v>3.7000000000000005E-2</v>
          </cell>
        </row>
        <row r="54">
          <cell r="H54">
            <v>8.199999999999999E-2</v>
          </cell>
          <cell r="I54">
            <v>3.7000000000000005E-2</v>
          </cell>
        </row>
        <row r="55">
          <cell r="H55">
            <v>8.4000000000000005E-2</v>
          </cell>
          <cell r="I55">
            <v>3.7000000000000005E-2</v>
          </cell>
        </row>
        <row r="56">
          <cell r="H56">
            <v>8.5999999999999993E-2</v>
          </cell>
          <cell r="I56">
            <v>3.7999999999999999E-2</v>
          </cell>
        </row>
        <row r="57">
          <cell r="H57">
            <v>8.8000000000000009E-2</v>
          </cell>
          <cell r="I57">
            <v>3.7999999999999999E-2</v>
          </cell>
        </row>
        <row r="58">
          <cell r="H58">
            <v>0.09</v>
          </cell>
          <cell r="I58">
            <v>3.7999999999999999E-2</v>
          </cell>
        </row>
        <row r="59">
          <cell r="H59">
            <v>9.1999999999999998E-2</v>
          </cell>
          <cell r="I59">
            <v>3.9E-2</v>
          </cell>
        </row>
        <row r="60">
          <cell r="H60">
            <v>9.4E-2</v>
          </cell>
          <cell r="I60">
            <v>3.9E-2</v>
          </cell>
        </row>
        <row r="61">
          <cell r="H61">
            <v>9.6000000000000002E-2</v>
          </cell>
          <cell r="I61">
            <v>3.9E-2</v>
          </cell>
        </row>
        <row r="62">
          <cell r="H62">
            <v>9.8000000000000004E-2</v>
          </cell>
          <cell r="I62">
            <v>0.04</v>
          </cell>
        </row>
        <row r="63">
          <cell r="H63">
            <v>0.1</v>
          </cell>
          <cell r="I63">
            <v>0.04</v>
          </cell>
        </row>
        <row r="64">
          <cell r="H64">
            <v>0.16</v>
          </cell>
          <cell r="I64">
            <v>0.05</v>
          </cell>
        </row>
        <row r="65">
          <cell r="H65">
            <v>0.8</v>
          </cell>
          <cell r="I65">
            <v>4.5999999999999999E-2</v>
          </cell>
        </row>
        <row r="66">
          <cell r="H66">
            <v>0.81</v>
          </cell>
          <cell r="I66">
            <v>4.2000000000000003E-2</v>
          </cell>
        </row>
        <row r="67">
          <cell r="H67">
            <v>0.82</v>
          </cell>
          <cell r="I67">
            <v>3.7999999999999999E-2</v>
          </cell>
        </row>
        <row r="68">
          <cell r="H68">
            <v>0.83</v>
          </cell>
          <cell r="I68">
            <v>3.4000000000000002E-2</v>
          </cell>
        </row>
        <row r="69">
          <cell r="H69">
            <v>0.84</v>
          </cell>
          <cell r="I69">
            <v>0.03</v>
          </cell>
        </row>
        <row r="70">
          <cell r="H70">
            <v>0.85</v>
          </cell>
          <cell r="I70">
            <v>2.8999999999999998E-2</v>
          </cell>
        </row>
        <row r="71">
          <cell r="H71">
            <v>0.86</v>
          </cell>
          <cell r="I71">
            <v>2.7999999999999997E-2</v>
          </cell>
        </row>
        <row r="72">
          <cell r="H72">
            <v>0.87</v>
          </cell>
          <cell r="I72">
            <v>2.6000000000000002E-2</v>
          </cell>
        </row>
        <row r="73">
          <cell r="H73">
            <v>0.88</v>
          </cell>
          <cell r="I73">
            <v>2.4E-2</v>
          </cell>
        </row>
        <row r="74">
          <cell r="H74">
            <v>0.89</v>
          </cell>
          <cell r="I74">
            <v>2.2000000000000002E-2</v>
          </cell>
        </row>
        <row r="75">
          <cell r="H75">
            <v>0.9</v>
          </cell>
          <cell r="I75">
            <v>0.02</v>
          </cell>
        </row>
        <row r="76">
          <cell r="H76">
            <v>0.91</v>
          </cell>
          <cell r="I76">
            <v>1.8000000000000002E-2</v>
          </cell>
        </row>
        <row r="77">
          <cell r="H77">
            <v>0.92</v>
          </cell>
          <cell r="I77">
            <v>1.6E-2</v>
          </cell>
        </row>
        <row r="78">
          <cell r="H78">
            <v>0.93</v>
          </cell>
          <cell r="I78">
            <v>1.3999999999999999E-2</v>
          </cell>
        </row>
        <row r="79">
          <cell r="H79">
            <v>0.94</v>
          </cell>
          <cell r="I79">
            <v>1.2E-2</v>
          </cell>
        </row>
        <row r="80">
          <cell r="H80">
            <v>0.95</v>
          </cell>
          <cell r="I80">
            <v>0.01</v>
          </cell>
        </row>
        <row r="81">
          <cell r="H81">
            <v>0.96</v>
          </cell>
          <cell r="I81">
            <v>0</v>
          </cell>
        </row>
        <row r="82">
          <cell r="H82">
            <v>1</v>
          </cell>
          <cell r="I82">
            <v>0</v>
          </cell>
        </row>
      </sheetData>
      <sheetData sheetId="5"/>
      <sheetData sheetId="6"/>
      <sheetData sheetId="7">
        <row r="2">
          <cell r="H2">
            <v>0</v>
          </cell>
        </row>
      </sheetData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/>
      <sheetData sheetId="17">
        <row r="2">
          <cell r="H2">
            <v>0</v>
          </cell>
        </row>
      </sheetData>
      <sheetData sheetId="18"/>
      <sheetData sheetId="19"/>
      <sheetData sheetId="20"/>
      <sheetData sheetId="21"/>
      <sheetData sheetId="22"/>
      <sheetData sheetId="23">
        <row r="2">
          <cell r="H2">
            <v>0</v>
          </cell>
        </row>
      </sheetData>
      <sheetData sheetId="24"/>
      <sheetData sheetId="25"/>
      <sheetData sheetId="26"/>
      <sheetData sheetId="27"/>
      <sheetData sheetId="28">
        <row r="2">
          <cell r="H2">
            <v>0</v>
          </cell>
        </row>
      </sheetData>
      <sheetData sheetId="29"/>
      <sheetData sheetId="30"/>
      <sheetData sheetId="31"/>
      <sheetData sheetId="32"/>
      <sheetData sheetId="33">
        <row r="2">
          <cell r="H2">
            <v>0</v>
          </cell>
        </row>
      </sheetData>
      <sheetData sheetId="34"/>
      <sheetData sheetId="35"/>
      <sheetData sheetId="36"/>
    </sheetDataSet>
  </externalBook>
</externalLink>
</file>

<file path=xl/externalLinks/externalLink20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OS Current"/>
      <sheetName val="Plan"/>
      <sheetName val="Pivot"/>
      <sheetName val="Pivot Base"/>
      <sheetName val="Dom Mass Bal"/>
      <sheetName val="Dom Req"/>
      <sheetName val="REQ"/>
      <sheetName val="MUSA"/>
      <sheetName val="OS_Current"/>
      <sheetName val="Pivot_Base"/>
      <sheetName val="Dom_Mass_Bal"/>
      <sheetName val="Dom_Req"/>
      <sheetName val="FCF"/>
      <sheetName val="OS_Current4"/>
      <sheetName val="Pivot_Base4"/>
      <sheetName val="Dom_Mass_Bal4"/>
      <sheetName val="Dom_Req4"/>
      <sheetName val="OS_Current1"/>
      <sheetName val="Pivot_Base1"/>
      <sheetName val="Dom_Mass_Bal1"/>
      <sheetName val="Dom_Req1"/>
      <sheetName val="OS_Current2"/>
      <sheetName val="Pivot_Base2"/>
      <sheetName val="Dom_Mass_Bal2"/>
      <sheetName val="Dom_Req2"/>
      <sheetName val="OS_Current3"/>
      <sheetName val="Pivot_Base3"/>
      <sheetName val="Dom_Mass_Bal3"/>
      <sheetName val="Dom_Req3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>
        <row r="1">
          <cell r="Y1" t="str">
            <v>AVL</v>
          </cell>
          <cell r="Z1">
            <v>39917</v>
          </cell>
          <cell r="AA1">
            <v>39918</v>
          </cell>
          <cell r="AB1">
            <v>0.92859999999999998</v>
          </cell>
          <cell r="AH1" t="str">
            <v>AVL</v>
          </cell>
          <cell r="AI1">
            <v>39943</v>
          </cell>
          <cell r="AJ1">
            <v>39944</v>
          </cell>
          <cell r="AK1">
            <v>0.49990000000000001</v>
          </cell>
          <cell r="AQ1" t="str">
            <v>AVL</v>
          </cell>
          <cell r="AR1">
            <v>39969</v>
          </cell>
          <cell r="AS1">
            <v>39970</v>
          </cell>
          <cell r="AT1">
            <v>0.59499999999999997</v>
          </cell>
        </row>
        <row r="2">
          <cell r="Y2">
            <v>235</v>
          </cell>
          <cell r="Z2">
            <v>39917</v>
          </cell>
          <cell r="AA2">
            <v>39918</v>
          </cell>
          <cell r="AB2">
            <v>0.92859999999999998</v>
          </cell>
          <cell r="AH2">
            <v>235</v>
          </cell>
          <cell r="AI2">
            <v>39943</v>
          </cell>
          <cell r="AJ2">
            <v>39944</v>
          </cell>
          <cell r="AK2">
            <v>0.49990000000000001</v>
          </cell>
          <cell r="AQ2">
            <v>235</v>
          </cell>
          <cell r="AR2">
            <v>39969</v>
          </cell>
          <cell r="AS2">
            <v>39970</v>
          </cell>
          <cell r="AT2">
            <v>0.59499999999999997</v>
          </cell>
        </row>
        <row r="3">
          <cell r="Y3">
            <v>245</v>
          </cell>
          <cell r="Z3">
            <v>39917</v>
          </cell>
          <cell r="AA3">
            <v>39918</v>
          </cell>
          <cell r="AB3">
            <v>0.92859999999999998</v>
          </cell>
          <cell r="AH3">
            <v>245</v>
          </cell>
          <cell r="AI3">
            <v>39943</v>
          </cell>
          <cell r="AJ3">
            <v>39944</v>
          </cell>
          <cell r="AK3">
            <v>0.49990000000000001</v>
          </cell>
          <cell r="AQ3">
            <v>245</v>
          </cell>
          <cell r="AR3">
            <v>39969</v>
          </cell>
          <cell r="AS3">
            <v>39970</v>
          </cell>
          <cell r="AT3">
            <v>0.59499999999999997</v>
          </cell>
        </row>
        <row r="4">
          <cell r="Y4" t="str">
            <v>BP</v>
          </cell>
          <cell r="Z4">
            <v>39917</v>
          </cell>
          <cell r="AA4">
            <v>39918</v>
          </cell>
          <cell r="AB4">
            <v>0.92859999999999998</v>
          </cell>
          <cell r="AH4" t="str">
            <v>BP</v>
          </cell>
          <cell r="AI4">
            <v>39943</v>
          </cell>
          <cell r="AJ4">
            <v>39944</v>
          </cell>
          <cell r="AK4">
            <v>0.49990000000000001</v>
          </cell>
          <cell r="AQ4" t="str">
            <v>BP</v>
          </cell>
          <cell r="AR4">
            <v>39969</v>
          </cell>
          <cell r="AS4">
            <v>39970</v>
          </cell>
          <cell r="AT4">
            <v>0.59499999999999997</v>
          </cell>
        </row>
        <row r="5">
          <cell r="Y5" t="str">
            <v>NBP</v>
          </cell>
          <cell r="Z5">
            <v>39917</v>
          </cell>
          <cell r="AA5">
            <v>39918</v>
          </cell>
          <cell r="AB5">
            <v>0.92859999999999998</v>
          </cell>
          <cell r="AH5" t="str">
            <v>NBP</v>
          </cell>
          <cell r="AI5">
            <v>39943</v>
          </cell>
          <cell r="AJ5">
            <v>39944</v>
          </cell>
          <cell r="AK5">
            <v>0.49990000000000001</v>
          </cell>
          <cell r="AQ5" t="str">
            <v>NBP</v>
          </cell>
          <cell r="AR5">
            <v>39969</v>
          </cell>
          <cell r="AS5">
            <v>39970</v>
          </cell>
          <cell r="AT5">
            <v>0.59499999999999997</v>
          </cell>
        </row>
        <row r="6">
          <cell r="Y6" t="str">
            <v>NST</v>
          </cell>
          <cell r="Z6">
            <v>39917</v>
          </cell>
          <cell r="AA6">
            <v>39918</v>
          </cell>
          <cell r="AB6">
            <v>0.92859999999999998</v>
          </cell>
          <cell r="AH6" t="str">
            <v>NST</v>
          </cell>
          <cell r="AI6">
            <v>39943</v>
          </cell>
          <cell r="AJ6">
            <v>39944</v>
          </cell>
          <cell r="AK6">
            <v>0.49990000000000001</v>
          </cell>
          <cell r="AQ6" t="str">
            <v>NST</v>
          </cell>
          <cell r="AR6">
            <v>39969</v>
          </cell>
          <cell r="AS6">
            <v>39970</v>
          </cell>
          <cell r="AT6">
            <v>0.59499999999999997</v>
          </cell>
        </row>
        <row r="7">
          <cell r="Y7" t="str">
            <v>NEF</v>
          </cell>
          <cell r="Z7">
            <v>39916</v>
          </cell>
          <cell r="AA7">
            <v>39917</v>
          </cell>
          <cell r="AB7">
            <v>0.09</v>
          </cell>
          <cell r="AH7" t="str">
            <v>NEF</v>
          </cell>
          <cell r="AI7">
            <v>39949</v>
          </cell>
          <cell r="AJ7">
            <v>39950</v>
          </cell>
          <cell r="AK7">
            <v>0.4</v>
          </cell>
          <cell r="AQ7" t="str">
            <v>NEF</v>
          </cell>
          <cell r="AR7">
            <v>39980</v>
          </cell>
          <cell r="AS7">
            <v>39981</v>
          </cell>
          <cell r="AT7">
            <v>0.5</v>
          </cell>
        </row>
        <row r="8">
          <cell r="Y8" t="str">
            <v>ARJUN</v>
          </cell>
          <cell r="Z8">
            <v>39916</v>
          </cell>
          <cell r="AA8">
            <v>39917</v>
          </cell>
          <cell r="AB8">
            <v>0.09</v>
          </cell>
          <cell r="AH8" t="str">
            <v>ARJUN</v>
          </cell>
          <cell r="AI8">
            <v>39949</v>
          </cell>
          <cell r="AJ8">
            <v>39950</v>
          </cell>
          <cell r="AK8">
            <v>0.4</v>
          </cell>
          <cell r="AQ8" t="str">
            <v>ARJUN</v>
          </cell>
          <cell r="AR8">
            <v>39980</v>
          </cell>
          <cell r="AS8">
            <v>39981</v>
          </cell>
          <cell r="AT8">
            <v>0.5</v>
          </cell>
        </row>
        <row r="9">
          <cell r="Y9" t="str">
            <v>SACTOR</v>
          </cell>
          <cell r="Z9">
            <v>39917</v>
          </cell>
          <cell r="AA9">
            <v>39918</v>
          </cell>
          <cell r="AB9">
            <v>0.92859999999999998</v>
          </cell>
          <cell r="AH9" t="str">
            <v>SACTOR</v>
          </cell>
          <cell r="AI9">
            <v>39943</v>
          </cell>
          <cell r="AJ9">
            <v>39944</v>
          </cell>
          <cell r="AK9">
            <v>0.49990000000000001</v>
          </cell>
          <cell r="AQ9" t="str">
            <v>SACTOR</v>
          </cell>
          <cell r="AR9">
            <v>39969</v>
          </cell>
          <cell r="AS9">
            <v>39970</v>
          </cell>
          <cell r="AT9">
            <v>0.59499999999999997</v>
          </cell>
        </row>
        <row r="10">
          <cell r="Y10" t="str">
            <v>RDP</v>
          </cell>
          <cell r="AH10" t="str">
            <v>RDP</v>
          </cell>
          <cell r="AQ10" t="str">
            <v>RDP</v>
          </cell>
        </row>
      </sheetData>
      <sheetData sheetId="6"/>
      <sheetData sheetId="7" refreshError="1"/>
      <sheetData sheetId="8"/>
      <sheetData sheetId="9"/>
      <sheetData sheetId="10"/>
      <sheetData sheetId="11"/>
      <sheetData sheetId="12" refreshError="1"/>
      <sheetData sheetId="13"/>
      <sheetData sheetId="14"/>
      <sheetData sheetId="15"/>
      <sheetData sheetId="16">
        <row r="1">
          <cell r="Y1" t="str">
            <v>AVL</v>
          </cell>
        </row>
      </sheetData>
      <sheetData sheetId="17"/>
      <sheetData sheetId="18"/>
      <sheetData sheetId="19"/>
      <sheetData sheetId="20">
        <row r="1">
          <cell r="Y1" t="str">
            <v>AVL</v>
          </cell>
        </row>
      </sheetData>
      <sheetData sheetId="21"/>
      <sheetData sheetId="22"/>
      <sheetData sheetId="23"/>
      <sheetData sheetId="24">
        <row r="1">
          <cell r="Y1" t="str">
            <v>AVL</v>
          </cell>
        </row>
      </sheetData>
      <sheetData sheetId="25"/>
      <sheetData sheetId="26"/>
      <sheetData sheetId="27"/>
      <sheetData sheetId="28">
        <row r="1">
          <cell r="Y1" t="str">
            <v>AVL</v>
          </cell>
        </row>
      </sheetData>
    </sheetDataSet>
  </externalBook>
</externalLink>
</file>

<file path=xl/externalLinks/externalLink2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claration"/>
      <sheetName val="Op Stk IQ09"/>
      <sheetName val="Codec"/>
      <sheetName val="Assy Capacity"/>
      <sheetName val="OS"/>
      <sheetName val="Distribution"/>
      <sheetName val="Plan"/>
      <sheetName val="Pivot"/>
      <sheetName val="Dom MB"/>
      <sheetName val="Reqt Weekly"/>
      <sheetName val="Reqt Based Plan"/>
      <sheetName val="JPR Plan"/>
      <sheetName val="MUSA"/>
      <sheetName val="ROW"/>
      <sheetName val="Bal plan"/>
      <sheetName val="Sheet1"/>
      <sheetName val="Total plan nos work out"/>
      <sheetName val="Op_Stk_IQ09"/>
      <sheetName val="Assy_Capacity"/>
      <sheetName val="Dom_MB"/>
      <sheetName val="Reqt_Weekly"/>
      <sheetName val="Reqt_Based_Plan"/>
      <sheetName val="JPR_Plan"/>
      <sheetName val="Bal_plan"/>
      <sheetName val="Total_plan_nos_work_out"/>
      <sheetName val="lease proforma(Wart.)"/>
      <sheetName val="BAL.SHEET"/>
    </sheetNames>
    <sheetDataSet>
      <sheetData sheetId="0">
        <row r="2">
          <cell r="AI2" t="str">
            <v>Product</v>
          </cell>
        </row>
      </sheetData>
      <sheetData sheetId="1"/>
      <sheetData sheetId="2"/>
      <sheetData sheetId="3"/>
      <sheetData sheetId="4"/>
      <sheetData sheetId="5"/>
      <sheetData sheetId="6">
        <row r="276">
          <cell r="F276" t="str">
            <v>TR235BP</v>
          </cell>
          <cell r="G276" t="str">
            <v>NAF</v>
          </cell>
          <cell r="H276">
            <v>0</v>
          </cell>
          <cell r="I276">
            <v>0</v>
          </cell>
          <cell r="J276">
            <v>0</v>
          </cell>
          <cell r="K276">
            <v>0</v>
          </cell>
          <cell r="L276">
            <v>0</v>
          </cell>
          <cell r="Q276">
            <v>0</v>
          </cell>
          <cell r="R276">
            <v>0</v>
          </cell>
          <cell r="S276">
            <v>0</v>
          </cell>
          <cell r="T276">
            <v>0</v>
          </cell>
          <cell r="U276">
            <v>0</v>
          </cell>
          <cell r="V276">
            <v>0</v>
          </cell>
          <cell r="W276">
            <v>0</v>
          </cell>
          <cell r="X276">
            <v>0</v>
          </cell>
        </row>
        <row r="277">
          <cell r="F277" t="str">
            <v>TR235BP3A</v>
          </cell>
          <cell r="G277" t="str">
            <v>NAF</v>
          </cell>
          <cell r="H277">
            <v>12</v>
          </cell>
          <cell r="I277">
            <v>23</v>
          </cell>
          <cell r="J277">
            <v>6</v>
          </cell>
          <cell r="K277">
            <v>10</v>
          </cell>
          <cell r="L277">
            <v>51</v>
          </cell>
          <cell r="M277">
            <v>0</v>
          </cell>
          <cell r="N277">
            <v>0</v>
          </cell>
          <cell r="O277">
            <v>0</v>
          </cell>
          <cell r="P277">
            <v>0</v>
          </cell>
          <cell r="Q277">
            <v>18</v>
          </cell>
          <cell r="R277">
            <v>0</v>
          </cell>
          <cell r="S277">
            <v>0</v>
          </cell>
          <cell r="T277">
            <v>0</v>
          </cell>
          <cell r="U277">
            <v>0</v>
          </cell>
          <cell r="V277">
            <v>9</v>
          </cell>
          <cell r="W277">
            <v>15</v>
          </cell>
          <cell r="X277">
            <v>36</v>
          </cell>
        </row>
        <row r="278">
          <cell r="F278" t="str">
            <v>TR235BPR</v>
          </cell>
          <cell r="G278" t="str">
            <v>NAFR</v>
          </cell>
          <cell r="H278">
            <v>0</v>
          </cell>
          <cell r="I278">
            <v>0</v>
          </cell>
          <cell r="J278">
            <v>0</v>
          </cell>
          <cell r="K278">
            <v>0</v>
          </cell>
          <cell r="L278">
            <v>0</v>
          </cell>
          <cell r="M278">
            <v>0</v>
          </cell>
          <cell r="N278">
            <v>0</v>
          </cell>
          <cell r="O278">
            <v>0</v>
          </cell>
          <cell r="P278">
            <v>0</v>
          </cell>
          <cell r="Q278">
            <v>0</v>
          </cell>
          <cell r="R278">
            <v>0</v>
          </cell>
          <cell r="S278">
            <v>0</v>
          </cell>
          <cell r="T278">
            <v>0</v>
          </cell>
          <cell r="U278">
            <v>0</v>
          </cell>
          <cell r="V278">
            <v>0</v>
          </cell>
          <cell r="W278">
            <v>0</v>
          </cell>
          <cell r="X278">
            <v>0</v>
          </cell>
        </row>
        <row r="279">
          <cell r="F279" t="str">
            <v>TR235BPWV</v>
          </cell>
          <cell r="G279" t="str">
            <v>NAFV</v>
          </cell>
          <cell r="H279">
            <v>0</v>
          </cell>
          <cell r="I279">
            <v>0</v>
          </cell>
          <cell r="J279">
            <v>0</v>
          </cell>
          <cell r="K279">
            <v>0</v>
          </cell>
          <cell r="L279">
            <v>0</v>
          </cell>
          <cell r="M279">
            <v>0</v>
          </cell>
          <cell r="N279">
            <v>0</v>
          </cell>
          <cell r="O279">
            <v>0</v>
          </cell>
          <cell r="P279">
            <v>0</v>
          </cell>
          <cell r="Q279">
            <v>0</v>
          </cell>
          <cell r="R279">
            <v>0</v>
          </cell>
          <cell r="S279">
            <v>0</v>
          </cell>
          <cell r="T279">
            <v>0</v>
          </cell>
          <cell r="U279">
            <v>0</v>
          </cell>
          <cell r="V279">
            <v>0</v>
          </cell>
          <cell r="W279">
            <v>0</v>
          </cell>
          <cell r="X279">
            <v>0</v>
          </cell>
        </row>
        <row r="280">
          <cell r="F280" t="str">
            <v>TR245BP</v>
          </cell>
          <cell r="G280" t="str">
            <v>NHB</v>
          </cell>
          <cell r="H280">
            <v>0</v>
          </cell>
          <cell r="I280">
            <v>0</v>
          </cell>
          <cell r="J280">
            <v>0</v>
          </cell>
          <cell r="K280">
            <v>0</v>
          </cell>
          <cell r="L280">
            <v>0</v>
          </cell>
          <cell r="M280">
            <v>0</v>
          </cell>
          <cell r="N280">
            <v>0</v>
          </cell>
          <cell r="O280">
            <v>0</v>
          </cell>
          <cell r="P280">
            <v>0</v>
          </cell>
          <cell r="Q280">
            <v>0</v>
          </cell>
          <cell r="R280">
            <v>0</v>
          </cell>
          <cell r="S280">
            <v>0</v>
          </cell>
          <cell r="T280">
            <v>0</v>
          </cell>
          <cell r="U280">
            <v>0</v>
          </cell>
          <cell r="V280">
            <v>0</v>
          </cell>
          <cell r="W280">
            <v>0</v>
          </cell>
          <cell r="X280">
            <v>0</v>
          </cell>
        </row>
        <row r="281">
          <cell r="F281" t="str">
            <v>TR255YU</v>
          </cell>
          <cell r="G281" t="str">
            <v>BLM</v>
          </cell>
          <cell r="H281">
            <v>0</v>
          </cell>
          <cell r="I281">
            <v>0</v>
          </cell>
          <cell r="J281">
            <v>0</v>
          </cell>
          <cell r="K281">
            <v>0</v>
          </cell>
          <cell r="L281">
            <v>0</v>
          </cell>
          <cell r="M281">
            <v>0</v>
          </cell>
          <cell r="N281">
            <v>0</v>
          </cell>
          <cell r="O281">
            <v>0</v>
          </cell>
          <cell r="P281">
            <v>0</v>
          </cell>
          <cell r="Q281">
            <v>0</v>
          </cell>
          <cell r="R281">
            <v>0</v>
          </cell>
          <cell r="S281">
            <v>0</v>
          </cell>
          <cell r="T281">
            <v>0</v>
          </cell>
          <cell r="U281">
            <v>0</v>
          </cell>
          <cell r="V281">
            <v>0</v>
          </cell>
          <cell r="W281">
            <v>0</v>
          </cell>
          <cell r="X281">
            <v>0</v>
          </cell>
        </row>
        <row r="282">
          <cell r="F282" t="str">
            <v>TR255YU3A</v>
          </cell>
          <cell r="G282" t="str">
            <v>BLM3A</v>
          </cell>
          <cell r="H282">
            <v>71</v>
          </cell>
          <cell r="I282">
            <v>47</v>
          </cell>
          <cell r="J282">
            <v>83</v>
          </cell>
          <cell r="K282">
            <v>95</v>
          </cell>
          <cell r="L282">
            <v>296</v>
          </cell>
          <cell r="M282">
            <v>0</v>
          </cell>
          <cell r="N282">
            <v>0</v>
          </cell>
          <cell r="O282">
            <v>0</v>
          </cell>
          <cell r="P282">
            <v>0</v>
          </cell>
          <cell r="Q282">
            <v>276</v>
          </cell>
          <cell r="R282">
            <v>0</v>
          </cell>
          <cell r="S282">
            <v>0</v>
          </cell>
          <cell r="T282">
            <v>0</v>
          </cell>
          <cell r="U282">
            <v>0</v>
          </cell>
          <cell r="V282">
            <v>179</v>
          </cell>
          <cell r="W282">
            <v>214</v>
          </cell>
          <cell r="X282">
            <v>82</v>
          </cell>
        </row>
        <row r="283">
          <cell r="F283" t="str">
            <v>TR255YU3AC</v>
          </cell>
          <cell r="G283" t="str">
            <v>BLMC</v>
          </cell>
          <cell r="H283">
            <v>0</v>
          </cell>
          <cell r="I283">
            <v>0</v>
          </cell>
          <cell r="J283">
            <v>0</v>
          </cell>
          <cell r="K283">
            <v>0</v>
          </cell>
          <cell r="L283">
            <v>0</v>
          </cell>
          <cell r="M283">
            <v>0</v>
          </cell>
          <cell r="N283">
            <v>0</v>
          </cell>
          <cell r="O283">
            <v>0</v>
          </cell>
          <cell r="P283">
            <v>0</v>
          </cell>
          <cell r="Q283">
            <v>0</v>
          </cell>
          <cell r="R283">
            <v>0</v>
          </cell>
          <cell r="S283">
            <v>0</v>
          </cell>
          <cell r="T283">
            <v>0</v>
          </cell>
          <cell r="U283">
            <v>0</v>
          </cell>
          <cell r="V283">
            <v>0</v>
          </cell>
          <cell r="W283">
            <v>0</v>
          </cell>
          <cell r="X283">
            <v>0</v>
          </cell>
        </row>
        <row r="284">
          <cell r="F284" t="str">
            <v>TR265B</v>
          </cell>
          <cell r="G284" t="str">
            <v>NGH</v>
          </cell>
          <cell r="H284">
            <v>0</v>
          </cell>
          <cell r="I284">
            <v>0</v>
          </cell>
          <cell r="J284">
            <v>0</v>
          </cell>
          <cell r="K284">
            <v>0</v>
          </cell>
          <cell r="L284">
            <v>0</v>
          </cell>
          <cell r="M284">
            <v>0</v>
          </cell>
          <cell r="N284">
            <v>0</v>
          </cell>
          <cell r="O284">
            <v>0</v>
          </cell>
          <cell r="P284">
            <v>0</v>
          </cell>
          <cell r="Q284">
            <v>0</v>
          </cell>
          <cell r="R284">
            <v>0</v>
          </cell>
          <cell r="S284">
            <v>0</v>
          </cell>
          <cell r="T284">
            <v>0</v>
          </cell>
          <cell r="U284">
            <v>0</v>
          </cell>
          <cell r="V284">
            <v>0</v>
          </cell>
          <cell r="W284">
            <v>75</v>
          </cell>
          <cell r="X284">
            <v>-75</v>
          </cell>
        </row>
        <row r="285">
          <cell r="F285" t="str">
            <v>TR265BLC</v>
          </cell>
          <cell r="G285">
            <v>0</v>
          </cell>
          <cell r="H285">
            <v>0</v>
          </cell>
          <cell r="I285">
            <v>0</v>
          </cell>
          <cell r="J285">
            <v>0</v>
          </cell>
          <cell r="K285">
            <v>0</v>
          </cell>
          <cell r="L285">
            <v>0</v>
          </cell>
          <cell r="M285">
            <v>0</v>
          </cell>
          <cell r="N285">
            <v>0</v>
          </cell>
          <cell r="O285">
            <v>0</v>
          </cell>
          <cell r="P285">
            <v>0</v>
          </cell>
          <cell r="Q285">
            <v>0</v>
          </cell>
          <cell r="R285">
            <v>0</v>
          </cell>
          <cell r="S285">
            <v>0</v>
          </cell>
          <cell r="T285">
            <v>0</v>
          </cell>
          <cell r="U285">
            <v>0</v>
          </cell>
          <cell r="V285">
            <v>0</v>
          </cell>
          <cell r="W285">
            <v>0</v>
          </cell>
          <cell r="X285">
            <v>0</v>
          </cell>
        </row>
        <row r="286">
          <cell r="F286" t="str">
            <v>TR265BLC3A</v>
          </cell>
          <cell r="G286" t="str">
            <v>NGHL</v>
          </cell>
          <cell r="H286">
            <v>6</v>
          </cell>
          <cell r="I286">
            <v>14</v>
          </cell>
          <cell r="J286">
            <v>28</v>
          </cell>
          <cell r="K286">
            <v>25</v>
          </cell>
          <cell r="L286">
            <v>73</v>
          </cell>
          <cell r="M286">
            <v>0</v>
          </cell>
          <cell r="N286">
            <v>0</v>
          </cell>
          <cell r="O286">
            <v>0</v>
          </cell>
          <cell r="P286">
            <v>0</v>
          </cell>
          <cell r="Q286">
            <v>0</v>
          </cell>
          <cell r="R286">
            <v>0</v>
          </cell>
          <cell r="S286">
            <v>0</v>
          </cell>
          <cell r="T286">
            <v>0</v>
          </cell>
          <cell r="U286">
            <v>0</v>
          </cell>
          <cell r="V286">
            <v>0</v>
          </cell>
          <cell r="W286">
            <v>556</v>
          </cell>
          <cell r="X286">
            <v>-483</v>
          </cell>
        </row>
        <row r="287">
          <cell r="F287" t="str">
            <v>TR265BLCOW3A</v>
          </cell>
          <cell r="G287">
            <v>0</v>
          </cell>
          <cell r="H287">
            <v>0</v>
          </cell>
          <cell r="I287">
            <v>5</v>
          </cell>
          <cell r="J287">
            <v>11</v>
          </cell>
          <cell r="K287">
            <v>9</v>
          </cell>
          <cell r="L287">
            <v>25</v>
          </cell>
          <cell r="M287">
            <v>0</v>
          </cell>
          <cell r="N287">
            <v>0</v>
          </cell>
          <cell r="O287">
            <v>0</v>
          </cell>
          <cell r="P287">
            <v>0</v>
          </cell>
          <cell r="Q287">
            <v>0</v>
          </cell>
          <cell r="R287">
            <v>0</v>
          </cell>
          <cell r="S287">
            <v>0</v>
          </cell>
          <cell r="T287">
            <v>0</v>
          </cell>
          <cell r="U287">
            <v>0</v>
          </cell>
          <cell r="V287">
            <v>0</v>
          </cell>
          <cell r="W287">
            <v>0</v>
          </cell>
          <cell r="X287">
            <v>25</v>
          </cell>
        </row>
        <row r="288">
          <cell r="F288" t="str">
            <v>TR265BLCOWPS3A</v>
          </cell>
          <cell r="G288">
            <v>0</v>
          </cell>
          <cell r="H288">
            <v>0</v>
          </cell>
          <cell r="I288">
            <v>0</v>
          </cell>
          <cell r="J288">
            <v>0</v>
          </cell>
          <cell r="K288">
            <v>0</v>
          </cell>
          <cell r="L288">
            <v>0</v>
          </cell>
          <cell r="M288">
            <v>0</v>
          </cell>
          <cell r="N288">
            <v>0</v>
          </cell>
          <cell r="O288">
            <v>0</v>
          </cell>
          <cell r="P288">
            <v>0</v>
          </cell>
          <cell r="Q288">
            <v>0</v>
          </cell>
          <cell r="R288">
            <v>0</v>
          </cell>
          <cell r="S288">
            <v>0</v>
          </cell>
          <cell r="T288">
            <v>0</v>
          </cell>
          <cell r="U288">
            <v>0</v>
          </cell>
          <cell r="V288">
            <v>0</v>
          </cell>
          <cell r="W288">
            <v>0</v>
          </cell>
          <cell r="X288">
            <v>0</v>
          </cell>
        </row>
        <row r="289">
          <cell r="F289" t="str">
            <v>TR265NBP</v>
          </cell>
          <cell r="G289" t="str">
            <v>NGN</v>
          </cell>
          <cell r="H289">
            <v>0</v>
          </cell>
          <cell r="I289">
            <v>0</v>
          </cell>
          <cell r="J289">
            <v>0</v>
          </cell>
          <cell r="K289">
            <v>0</v>
          </cell>
          <cell r="L289">
            <v>0</v>
          </cell>
          <cell r="M289">
            <v>0</v>
          </cell>
          <cell r="N289">
            <v>0</v>
          </cell>
          <cell r="O289">
            <v>0</v>
          </cell>
          <cell r="P289">
            <v>0</v>
          </cell>
          <cell r="Q289">
            <v>0</v>
          </cell>
          <cell r="R289">
            <v>0</v>
          </cell>
          <cell r="S289">
            <v>0</v>
          </cell>
          <cell r="T289">
            <v>0</v>
          </cell>
          <cell r="U289">
            <v>0</v>
          </cell>
          <cell r="V289">
            <v>0</v>
          </cell>
          <cell r="W289">
            <v>0</v>
          </cell>
          <cell r="X289">
            <v>0</v>
          </cell>
        </row>
        <row r="290">
          <cell r="F290" t="str">
            <v>TR265NBPLC</v>
          </cell>
          <cell r="G290">
            <v>0</v>
          </cell>
          <cell r="H290">
            <v>0</v>
          </cell>
          <cell r="I290">
            <v>0</v>
          </cell>
          <cell r="J290">
            <v>0</v>
          </cell>
          <cell r="K290">
            <v>0</v>
          </cell>
          <cell r="L290">
            <v>0</v>
          </cell>
          <cell r="M290">
            <v>0</v>
          </cell>
          <cell r="N290">
            <v>0</v>
          </cell>
          <cell r="O290">
            <v>0</v>
          </cell>
          <cell r="P290">
            <v>0</v>
          </cell>
          <cell r="Q290">
            <v>0</v>
          </cell>
          <cell r="R290">
            <v>0</v>
          </cell>
          <cell r="S290">
            <v>0</v>
          </cell>
          <cell r="T290">
            <v>0</v>
          </cell>
          <cell r="U290">
            <v>0</v>
          </cell>
          <cell r="V290">
            <v>0</v>
          </cell>
          <cell r="W290">
            <v>0</v>
          </cell>
          <cell r="X290">
            <v>0</v>
          </cell>
        </row>
        <row r="291">
          <cell r="F291" t="str">
            <v>TR265NBPLC3A</v>
          </cell>
          <cell r="G291" t="str">
            <v>NGNL</v>
          </cell>
          <cell r="H291">
            <v>0</v>
          </cell>
          <cell r="I291">
            <v>23</v>
          </cell>
          <cell r="J291">
            <v>29</v>
          </cell>
          <cell r="K291">
            <v>30</v>
          </cell>
          <cell r="L291">
            <v>82</v>
          </cell>
          <cell r="M291">
            <v>0</v>
          </cell>
          <cell r="N291">
            <v>0</v>
          </cell>
          <cell r="O291">
            <v>0</v>
          </cell>
          <cell r="P291">
            <v>0</v>
          </cell>
          <cell r="Q291">
            <v>0</v>
          </cell>
          <cell r="R291">
            <v>0</v>
          </cell>
          <cell r="S291">
            <v>0</v>
          </cell>
          <cell r="T291">
            <v>0</v>
          </cell>
          <cell r="U291">
            <v>0</v>
          </cell>
          <cell r="V291">
            <v>0</v>
          </cell>
          <cell r="W291">
            <v>431</v>
          </cell>
          <cell r="X291">
            <v>-349</v>
          </cell>
        </row>
        <row r="292">
          <cell r="F292" t="str">
            <v>TR265NBPLCOW3A</v>
          </cell>
          <cell r="G292">
            <v>0</v>
          </cell>
          <cell r="H292">
            <v>0</v>
          </cell>
          <cell r="I292">
            <v>0</v>
          </cell>
          <cell r="J292">
            <v>0</v>
          </cell>
          <cell r="K292">
            <v>0</v>
          </cell>
          <cell r="L292">
            <v>0</v>
          </cell>
          <cell r="M292">
            <v>0</v>
          </cell>
          <cell r="N292">
            <v>0</v>
          </cell>
          <cell r="O292">
            <v>0</v>
          </cell>
          <cell r="P292">
            <v>0</v>
          </cell>
          <cell r="Q292">
            <v>25</v>
          </cell>
          <cell r="R292">
            <v>0</v>
          </cell>
          <cell r="S292">
            <v>0</v>
          </cell>
          <cell r="T292">
            <v>0</v>
          </cell>
          <cell r="U292">
            <v>0</v>
          </cell>
          <cell r="V292">
            <v>107</v>
          </cell>
          <cell r="W292">
            <v>0</v>
          </cell>
          <cell r="X292">
            <v>0</v>
          </cell>
        </row>
        <row r="293">
          <cell r="F293" t="str">
            <v>TR265NBPLCSK3A</v>
          </cell>
          <cell r="G293" t="str">
            <v>NGNSS3</v>
          </cell>
          <cell r="H293">
            <v>0</v>
          </cell>
          <cell r="I293">
            <v>0</v>
          </cell>
          <cell r="J293">
            <v>0</v>
          </cell>
          <cell r="K293">
            <v>60</v>
          </cell>
          <cell r="L293">
            <v>60</v>
          </cell>
          <cell r="M293">
            <v>0</v>
          </cell>
          <cell r="N293">
            <v>0</v>
          </cell>
          <cell r="O293">
            <v>0</v>
          </cell>
          <cell r="P293">
            <v>0</v>
          </cell>
          <cell r="Q293">
            <v>80</v>
          </cell>
          <cell r="R293">
            <v>0</v>
          </cell>
          <cell r="S293">
            <v>0</v>
          </cell>
          <cell r="T293">
            <v>0</v>
          </cell>
          <cell r="U293">
            <v>0</v>
          </cell>
          <cell r="V293">
            <v>80</v>
          </cell>
          <cell r="W293">
            <v>59</v>
          </cell>
          <cell r="X293">
            <v>1</v>
          </cell>
        </row>
        <row r="294">
          <cell r="F294" t="str">
            <v>TR265NBPSK</v>
          </cell>
          <cell r="G294" t="str">
            <v>NGNS</v>
          </cell>
          <cell r="H294">
            <v>0</v>
          </cell>
          <cell r="I294">
            <v>0</v>
          </cell>
          <cell r="J294">
            <v>0</v>
          </cell>
          <cell r="K294">
            <v>0</v>
          </cell>
          <cell r="L294">
            <v>0</v>
          </cell>
          <cell r="M294">
            <v>0</v>
          </cell>
          <cell r="N294">
            <v>0</v>
          </cell>
          <cell r="O294">
            <v>0</v>
          </cell>
          <cell r="P294">
            <v>0</v>
          </cell>
          <cell r="Q294">
            <v>0</v>
          </cell>
          <cell r="R294">
            <v>0</v>
          </cell>
          <cell r="S294">
            <v>0</v>
          </cell>
          <cell r="T294">
            <v>0</v>
          </cell>
          <cell r="U294">
            <v>0</v>
          </cell>
          <cell r="V294">
            <v>0</v>
          </cell>
          <cell r="W294">
            <v>0</v>
          </cell>
          <cell r="X294">
            <v>0</v>
          </cell>
        </row>
        <row r="295">
          <cell r="F295" t="str">
            <v>TR265NST</v>
          </cell>
          <cell r="G295" t="str">
            <v>NVT</v>
          </cell>
          <cell r="H295">
            <v>0</v>
          </cell>
          <cell r="I295">
            <v>0</v>
          </cell>
          <cell r="J295">
            <v>0</v>
          </cell>
          <cell r="K295">
            <v>0</v>
          </cell>
          <cell r="L295">
            <v>0</v>
          </cell>
          <cell r="M295">
            <v>0</v>
          </cell>
          <cell r="N295">
            <v>0</v>
          </cell>
          <cell r="O295">
            <v>0</v>
          </cell>
          <cell r="P295">
            <v>0</v>
          </cell>
          <cell r="Q295">
            <v>0</v>
          </cell>
          <cell r="R295">
            <v>0</v>
          </cell>
          <cell r="S295">
            <v>0</v>
          </cell>
          <cell r="T295">
            <v>0</v>
          </cell>
          <cell r="U295">
            <v>0</v>
          </cell>
          <cell r="V295">
            <v>0</v>
          </cell>
          <cell r="W295">
            <v>75</v>
          </cell>
          <cell r="X295">
            <v>-75</v>
          </cell>
        </row>
        <row r="296">
          <cell r="F296" t="str">
            <v>TR265NSTCM</v>
          </cell>
          <cell r="G296">
            <v>0</v>
          </cell>
          <cell r="H296">
            <v>0</v>
          </cell>
          <cell r="I296">
            <v>0</v>
          </cell>
          <cell r="J296">
            <v>0</v>
          </cell>
          <cell r="K296">
            <v>0</v>
          </cell>
          <cell r="L296">
            <v>0</v>
          </cell>
          <cell r="M296">
            <v>0</v>
          </cell>
          <cell r="N296">
            <v>0</v>
          </cell>
          <cell r="O296">
            <v>0</v>
          </cell>
          <cell r="P296">
            <v>0</v>
          </cell>
          <cell r="Q296">
            <v>0</v>
          </cell>
          <cell r="R296">
            <v>0</v>
          </cell>
          <cell r="S296">
            <v>0</v>
          </cell>
          <cell r="T296">
            <v>0</v>
          </cell>
          <cell r="U296">
            <v>0</v>
          </cell>
          <cell r="V296">
            <v>0</v>
          </cell>
          <cell r="W296">
            <v>0</v>
          </cell>
          <cell r="X296">
            <v>0</v>
          </cell>
        </row>
        <row r="297">
          <cell r="F297" t="str">
            <v>TR275B</v>
          </cell>
          <cell r="G297" t="str">
            <v>NDH</v>
          </cell>
          <cell r="H297">
            <v>0</v>
          </cell>
          <cell r="I297">
            <v>0</v>
          </cell>
          <cell r="J297">
            <v>0</v>
          </cell>
          <cell r="K297">
            <v>0</v>
          </cell>
          <cell r="L297">
            <v>0</v>
          </cell>
          <cell r="M297">
            <v>0</v>
          </cell>
          <cell r="N297">
            <v>0</v>
          </cell>
          <cell r="O297">
            <v>0</v>
          </cell>
          <cell r="P297">
            <v>0</v>
          </cell>
          <cell r="Q297">
            <v>0</v>
          </cell>
          <cell r="R297">
            <v>0</v>
          </cell>
          <cell r="S297">
            <v>0</v>
          </cell>
          <cell r="T297">
            <v>0</v>
          </cell>
          <cell r="U297">
            <v>0</v>
          </cell>
          <cell r="V297">
            <v>0</v>
          </cell>
          <cell r="W297">
            <v>0</v>
          </cell>
          <cell r="X297">
            <v>0</v>
          </cell>
        </row>
        <row r="298">
          <cell r="F298" t="str">
            <v>TR275BLC</v>
          </cell>
          <cell r="G298">
            <v>0</v>
          </cell>
          <cell r="H298">
            <v>0</v>
          </cell>
          <cell r="I298">
            <v>0</v>
          </cell>
          <cell r="J298">
            <v>0</v>
          </cell>
          <cell r="K298">
            <v>0</v>
          </cell>
          <cell r="L298">
            <v>0</v>
          </cell>
          <cell r="M298">
            <v>0</v>
          </cell>
          <cell r="N298">
            <v>0</v>
          </cell>
          <cell r="O298">
            <v>0</v>
          </cell>
          <cell r="P298">
            <v>0</v>
          </cell>
          <cell r="Q298">
            <v>0</v>
          </cell>
          <cell r="R298">
            <v>0</v>
          </cell>
          <cell r="S298">
            <v>0</v>
          </cell>
          <cell r="T298">
            <v>0</v>
          </cell>
          <cell r="U298">
            <v>0</v>
          </cell>
          <cell r="V298">
            <v>0</v>
          </cell>
          <cell r="W298">
            <v>0</v>
          </cell>
          <cell r="X298">
            <v>0</v>
          </cell>
        </row>
        <row r="299">
          <cell r="F299" t="str">
            <v>TR275BLC3A</v>
          </cell>
          <cell r="G299" t="str">
            <v>NDHL</v>
          </cell>
          <cell r="H299">
            <v>0</v>
          </cell>
          <cell r="I299">
            <v>0</v>
          </cell>
          <cell r="J299">
            <v>0</v>
          </cell>
          <cell r="K299">
            <v>0</v>
          </cell>
          <cell r="L299">
            <v>0</v>
          </cell>
          <cell r="M299">
            <v>0</v>
          </cell>
          <cell r="N299">
            <v>0</v>
          </cell>
          <cell r="O299">
            <v>0</v>
          </cell>
          <cell r="P299">
            <v>0</v>
          </cell>
          <cell r="Q299">
            <v>0</v>
          </cell>
          <cell r="R299">
            <v>0</v>
          </cell>
          <cell r="S299">
            <v>0</v>
          </cell>
          <cell r="T299">
            <v>0</v>
          </cell>
          <cell r="U299">
            <v>0</v>
          </cell>
          <cell r="V299">
            <v>0</v>
          </cell>
          <cell r="W299">
            <v>0</v>
          </cell>
          <cell r="X299">
            <v>0</v>
          </cell>
        </row>
        <row r="300">
          <cell r="F300" t="str">
            <v>TR275BLCOW3A</v>
          </cell>
          <cell r="G300">
            <v>0</v>
          </cell>
          <cell r="H300">
            <v>0</v>
          </cell>
          <cell r="I300">
            <v>8</v>
          </cell>
          <cell r="J300">
            <v>9</v>
          </cell>
          <cell r="K300">
            <v>8</v>
          </cell>
          <cell r="L300">
            <v>25</v>
          </cell>
          <cell r="M300">
            <v>0</v>
          </cell>
          <cell r="N300">
            <v>0</v>
          </cell>
          <cell r="O300">
            <v>0</v>
          </cell>
          <cell r="P300">
            <v>0</v>
          </cell>
          <cell r="Q300">
            <v>50</v>
          </cell>
          <cell r="R300">
            <v>0</v>
          </cell>
          <cell r="S300">
            <v>0</v>
          </cell>
          <cell r="T300">
            <v>0</v>
          </cell>
          <cell r="U300">
            <v>0</v>
          </cell>
          <cell r="V300">
            <v>102</v>
          </cell>
          <cell r="W300">
            <v>0</v>
          </cell>
          <cell r="X300">
            <v>25</v>
          </cell>
        </row>
        <row r="301">
          <cell r="F301" t="str">
            <v>TR275BLCWL3A</v>
          </cell>
          <cell r="G301" t="str">
            <v>NDLW</v>
          </cell>
          <cell r="H301">
            <v>0</v>
          </cell>
          <cell r="I301">
            <v>0</v>
          </cell>
          <cell r="J301">
            <v>0</v>
          </cell>
          <cell r="K301">
            <v>0</v>
          </cell>
          <cell r="L301">
            <v>0</v>
          </cell>
          <cell r="M301">
            <v>0</v>
          </cell>
          <cell r="N301">
            <v>0</v>
          </cell>
          <cell r="O301">
            <v>0</v>
          </cell>
          <cell r="P301">
            <v>0</v>
          </cell>
          <cell r="Q301">
            <v>0</v>
          </cell>
          <cell r="R301">
            <v>0</v>
          </cell>
          <cell r="S301">
            <v>0</v>
          </cell>
          <cell r="T301">
            <v>0</v>
          </cell>
          <cell r="U301">
            <v>0</v>
          </cell>
          <cell r="V301">
            <v>0</v>
          </cell>
          <cell r="W301">
            <v>144</v>
          </cell>
          <cell r="X301">
            <v>-144</v>
          </cell>
        </row>
        <row r="302">
          <cell r="F302" t="str">
            <v>TR275BWL</v>
          </cell>
          <cell r="G302">
            <v>0</v>
          </cell>
          <cell r="H302">
            <v>0</v>
          </cell>
          <cell r="I302">
            <v>0</v>
          </cell>
          <cell r="J302">
            <v>0</v>
          </cell>
          <cell r="K302">
            <v>0</v>
          </cell>
          <cell r="L302">
            <v>0</v>
          </cell>
          <cell r="M302">
            <v>0</v>
          </cell>
          <cell r="N302">
            <v>0</v>
          </cell>
          <cell r="O302">
            <v>0</v>
          </cell>
          <cell r="P302">
            <v>0</v>
          </cell>
          <cell r="Q302">
            <v>0</v>
          </cell>
          <cell r="R302">
            <v>0</v>
          </cell>
          <cell r="S302">
            <v>0</v>
          </cell>
          <cell r="T302">
            <v>0</v>
          </cell>
          <cell r="U302">
            <v>0</v>
          </cell>
          <cell r="V302">
            <v>0</v>
          </cell>
          <cell r="W302">
            <v>0</v>
          </cell>
          <cell r="X302">
            <v>0</v>
          </cell>
        </row>
        <row r="303">
          <cell r="F303" t="str">
            <v>TR275NBP</v>
          </cell>
          <cell r="G303" t="str">
            <v>NDN</v>
          </cell>
          <cell r="H303">
            <v>0</v>
          </cell>
          <cell r="I303">
            <v>0</v>
          </cell>
          <cell r="J303">
            <v>0</v>
          </cell>
          <cell r="K303">
            <v>0</v>
          </cell>
          <cell r="L303">
            <v>0</v>
          </cell>
          <cell r="M303">
            <v>0</v>
          </cell>
          <cell r="N303">
            <v>0</v>
          </cell>
          <cell r="O303">
            <v>0</v>
          </cell>
          <cell r="P303">
            <v>0</v>
          </cell>
          <cell r="Q303">
            <v>0</v>
          </cell>
          <cell r="R303">
            <v>0</v>
          </cell>
          <cell r="S303">
            <v>0</v>
          </cell>
          <cell r="T303">
            <v>0</v>
          </cell>
          <cell r="U303">
            <v>0</v>
          </cell>
          <cell r="V303">
            <v>0</v>
          </cell>
          <cell r="W303">
            <v>0</v>
          </cell>
          <cell r="X303">
            <v>0</v>
          </cell>
        </row>
        <row r="304">
          <cell r="F304" t="str">
            <v>TR275NBPLC</v>
          </cell>
          <cell r="G304">
            <v>0</v>
          </cell>
          <cell r="H304">
            <v>0</v>
          </cell>
          <cell r="I304">
            <v>0</v>
          </cell>
          <cell r="J304">
            <v>0</v>
          </cell>
          <cell r="K304">
            <v>0</v>
          </cell>
          <cell r="L304">
            <v>0</v>
          </cell>
          <cell r="M304">
            <v>0</v>
          </cell>
          <cell r="N304">
            <v>0</v>
          </cell>
          <cell r="O304">
            <v>0</v>
          </cell>
          <cell r="P304">
            <v>0</v>
          </cell>
          <cell r="Q304">
            <v>0</v>
          </cell>
          <cell r="R304">
            <v>0</v>
          </cell>
          <cell r="S304">
            <v>0</v>
          </cell>
          <cell r="T304">
            <v>0</v>
          </cell>
          <cell r="U304">
            <v>0</v>
          </cell>
          <cell r="V304">
            <v>0</v>
          </cell>
          <cell r="W304">
            <v>0</v>
          </cell>
          <cell r="X304">
            <v>0</v>
          </cell>
        </row>
        <row r="305">
          <cell r="F305" t="str">
            <v>TR275NBPLC3A</v>
          </cell>
          <cell r="G305" t="str">
            <v>NDNL</v>
          </cell>
          <cell r="H305">
            <v>0</v>
          </cell>
          <cell r="I305">
            <v>0</v>
          </cell>
          <cell r="J305">
            <v>0</v>
          </cell>
          <cell r="K305">
            <v>0</v>
          </cell>
          <cell r="L305">
            <v>0</v>
          </cell>
          <cell r="M305">
            <v>0</v>
          </cell>
          <cell r="N305">
            <v>0</v>
          </cell>
          <cell r="O305">
            <v>0</v>
          </cell>
          <cell r="P305">
            <v>0</v>
          </cell>
          <cell r="Q305">
            <v>0</v>
          </cell>
          <cell r="R305">
            <v>0</v>
          </cell>
          <cell r="S305">
            <v>0</v>
          </cell>
          <cell r="T305">
            <v>0</v>
          </cell>
          <cell r="U305">
            <v>0</v>
          </cell>
          <cell r="V305">
            <v>0</v>
          </cell>
          <cell r="W305">
            <v>0</v>
          </cell>
          <cell r="X305">
            <v>0</v>
          </cell>
        </row>
        <row r="306">
          <cell r="F306" t="str">
            <v>TR275NBPLCOW3A</v>
          </cell>
          <cell r="G306">
            <v>0</v>
          </cell>
          <cell r="H306">
            <v>0</v>
          </cell>
          <cell r="I306">
            <v>0</v>
          </cell>
          <cell r="J306">
            <v>0</v>
          </cell>
          <cell r="K306">
            <v>0</v>
          </cell>
          <cell r="L306">
            <v>0</v>
          </cell>
          <cell r="M306">
            <v>0</v>
          </cell>
          <cell r="N306">
            <v>0</v>
          </cell>
          <cell r="O306">
            <v>0</v>
          </cell>
          <cell r="P306">
            <v>0</v>
          </cell>
          <cell r="Q306">
            <v>0</v>
          </cell>
          <cell r="R306">
            <v>0</v>
          </cell>
          <cell r="S306">
            <v>0</v>
          </cell>
          <cell r="T306">
            <v>0</v>
          </cell>
          <cell r="U306">
            <v>0</v>
          </cell>
          <cell r="V306">
            <v>25</v>
          </cell>
          <cell r="W306">
            <v>0</v>
          </cell>
          <cell r="X306">
            <v>0</v>
          </cell>
        </row>
        <row r="307">
          <cell r="F307" t="str">
            <v>TR275NBPLCOWPS3A</v>
          </cell>
          <cell r="G307">
            <v>0</v>
          </cell>
          <cell r="H307">
            <v>0</v>
          </cell>
          <cell r="I307">
            <v>0</v>
          </cell>
          <cell r="J307">
            <v>0</v>
          </cell>
          <cell r="K307">
            <v>0</v>
          </cell>
          <cell r="L307">
            <v>0</v>
          </cell>
          <cell r="M307">
            <v>0</v>
          </cell>
          <cell r="N307">
            <v>0</v>
          </cell>
          <cell r="O307">
            <v>0</v>
          </cell>
          <cell r="P307">
            <v>0</v>
          </cell>
          <cell r="Q307">
            <v>0</v>
          </cell>
          <cell r="R307">
            <v>0</v>
          </cell>
          <cell r="S307">
            <v>0</v>
          </cell>
          <cell r="T307">
            <v>0</v>
          </cell>
          <cell r="U307">
            <v>0</v>
          </cell>
          <cell r="V307">
            <v>0</v>
          </cell>
          <cell r="W307">
            <v>0</v>
          </cell>
          <cell r="X307">
            <v>0</v>
          </cell>
        </row>
        <row r="308">
          <cell r="F308" t="str">
            <v>TR275NBPLCWL3A</v>
          </cell>
          <cell r="G308" t="str">
            <v>NDWN</v>
          </cell>
          <cell r="H308">
            <v>0</v>
          </cell>
          <cell r="I308">
            <v>24</v>
          </cell>
          <cell r="J308">
            <v>23</v>
          </cell>
          <cell r="K308">
            <v>33</v>
          </cell>
          <cell r="L308">
            <v>80</v>
          </cell>
          <cell r="M308">
            <v>0</v>
          </cell>
          <cell r="N308">
            <v>0</v>
          </cell>
          <cell r="O308">
            <v>0</v>
          </cell>
          <cell r="P308">
            <v>0</v>
          </cell>
          <cell r="Q308">
            <v>0</v>
          </cell>
          <cell r="R308">
            <v>0</v>
          </cell>
          <cell r="S308">
            <v>0</v>
          </cell>
          <cell r="T308">
            <v>0</v>
          </cell>
          <cell r="U308">
            <v>0</v>
          </cell>
          <cell r="V308">
            <v>0</v>
          </cell>
          <cell r="W308">
            <v>773</v>
          </cell>
          <cell r="X308">
            <v>-693</v>
          </cell>
        </row>
        <row r="309">
          <cell r="F309" t="str">
            <v>TR275NBPWL</v>
          </cell>
          <cell r="G309">
            <v>0</v>
          </cell>
          <cell r="H309">
            <v>0</v>
          </cell>
          <cell r="I309">
            <v>0</v>
          </cell>
          <cell r="J309">
            <v>0</v>
          </cell>
          <cell r="K309">
            <v>0</v>
          </cell>
          <cell r="L309">
            <v>0</v>
          </cell>
          <cell r="M309">
            <v>0</v>
          </cell>
          <cell r="N309">
            <v>0</v>
          </cell>
          <cell r="O309">
            <v>0</v>
          </cell>
          <cell r="P309">
            <v>0</v>
          </cell>
          <cell r="Q309">
            <v>0</v>
          </cell>
          <cell r="R309">
            <v>0</v>
          </cell>
          <cell r="S309">
            <v>0</v>
          </cell>
          <cell r="T309">
            <v>0</v>
          </cell>
          <cell r="U309">
            <v>0</v>
          </cell>
          <cell r="V309">
            <v>0</v>
          </cell>
          <cell r="W309">
            <v>0</v>
          </cell>
          <cell r="X309">
            <v>0</v>
          </cell>
        </row>
        <row r="310">
          <cell r="F310" t="str">
            <v>TR275NSTU</v>
          </cell>
          <cell r="G310" t="str">
            <v>NYT</v>
          </cell>
          <cell r="H310">
            <v>0</v>
          </cell>
          <cell r="I310">
            <v>0</v>
          </cell>
          <cell r="J310">
            <v>0</v>
          </cell>
          <cell r="K310">
            <v>0</v>
          </cell>
          <cell r="L310">
            <v>0</v>
          </cell>
          <cell r="M310">
            <v>0</v>
          </cell>
          <cell r="N310">
            <v>0</v>
          </cell>
          <cell r="O310">
            <v>0</v>
          </cell>
          <cell r="P310">
            <v>0</v>
          </cell>
          <cell r="Q310">
            <v>0</v>
          </cell>
          <cell r="R310">
            <v>0</v>
          </cell>
          <cell r="S310">
            <v>0</v>
          </cell>
          <cell r="T310">
            <v>0</v>
          </cell>
          <cell r="U310">
            <v>0</v>
          </cell>
          <cell r="V310">
            <v>0</v>
          </cell>
          <cell r="W310">
            <v>0</v>
          </cell>
          <cell r="X310">
            <v>0</v>
          </cell>
        </row>
        <row r="311">
          <cell r="F311" t="str">
            <v>TR275NSTUSM</v>
          </cell>
          <cell r="G311" t="str">
            <v>NMT</v>
          </cell>
          <cell r="H311">
            <v>0</v>
          </cell>
          <cell r="I311">
            <v>0</v>
          </cell>
          <cell r="J311">
            <v>0</v>
          </cell>
          <cell r="K311">
            <v>0</v>
          </cell>
          <cell r="L311">
            <v>0</v>
          </cell>
          <cell r="M311">
            <v>0</v>
          </cell>
          <cell r="N311">
            <v>0</v>
          </cell>
          <cell r="O311">
            <v>0</v>
          </cell>
          <cell r="P311">
            <v>0</v>
          </cell>
          <cell r="Q311">
            <v>0</v>
          </cell>
          <cell r="R311">
            <v>0</v>
          </cell>
          <cell r="S311">
            <v>0</v>
          </cell>
          <cell r="T311">
            <v>0</v>
          </cell>
          <cell r="U311">
            <v>0</v>
          </cell>
          <cell r="V311">
            <v>0</v>
          </cell>
          <cell r="W311">
            <v>0</v>
          </cell>
          <cell r="X311">
            <v>0</v>
          </cell>
        </row>
        <row r="312">
          <cell r="F312" t="str">
            <v>TR275NSTUWL</v>
          </cell>
          <cell r="G312">
            <v>0</v>
          </cell>
          <cell r="H312">
            <v>0</v>
          </cell>
          <cell r="I312">
            <v>0</v>
          </cell>
          <cell r="J312">
            <v>0</v>
          </cell>
          <cell r="K312">
            <v>0</v>
          </cell>
          <cell r="L312">
            <v>0</v>
          </cell>
          <cell r="M312">
            <v>0</v>
          </cell>
          <cell r="N312">
            <v>0</v>
          </cell>
          <cell r="O312">
            <v>0</v>
          </cell>
          <cell r="P312">
            <v>0</v>
          </cell>
          <cell r="Q312">
            <v>0</v>
          </cell>
          <cell r="R312">
            <v>0</v>
          </cell>
          <cell r="S312">
            <v>0</v>
          </cell>
          <cell r="T312">
            <v>0</v>
          </cell>
          <cell r="U312">
            <v>0</v>
          </cell>
          <cell r="V312">
            <v>0</v>
          </cell>
          <cell r="W312">
            <v>0</v>
          </cell>
          <cell r="X312">
            <v>0</v>
          </cell>
        </row>
        <row r="313">
          <cell r="F313" t="str">
            <v>TR275NSTWL</v>
          </cell>
          <cell r="G313">
            <v>0</v>
          </cell>
          <cell r="H313">
            <v>0</v>
          </cell>
          <cell r="I313">
            <v>0</v>
          </cell>
          <cell r="J313">
            <v>0</v>
          </cell>
          <cell r="K313">
            <v>0</v>
          </cell>
          <cell r="L313">
            <v>0</v>
          </cell>
          <cell r="M313">
            <v>0</v>
          </cell>
          <cell r="N313">
            <v>0</v>
          </cell>
          <cell r="O313">
            <v>0</v>
          </cell>
          <cell r="P313">
            <v>0</v>
          </cell>
          <cell r="Q313">
            <v>0</v>
          </cell>
          <cell r="R313">
            <v>0</v>
          </cell>
          <cell r="S313">
            <v>0</v>
          </cell>
          <cell r="T313">
            <v>0</v>
          </cell>
          <cell r="U313">
            <v>0</v>
          </cell>
          <cell r="V313">
            <v>0</v>
          </cell>
          <cell r="W313">
            <v>0</v>
          </cell>
          <cell r="X313">
            <v>0</v>
          </cell>
        </row>
        <row r="314">
          <cell r="F314" t="str">
            <v>TR275RBPLCOW3A</v>
          </cell>
          <cell r="G314">
            <v>0</v>
          </cell>
          <cell r="H314">
            <v>0</v>
          </cell>
          <cell r="I314">
            <v>0</v>
          </cell>
          <cell r="J314">
            <v>0</v>
          </cell>
          <cell r="K314">
            <v>0</v>
          </cell>
          <cell r="L314">
            <v>0</v>
          </cell>
          <cell r="M314">
            <v>0</v>
          </cell>
          <cell r="N314">
            <v>0</v>
          </cell>
          <cell r="O314">
            <v>0</v>
          </cell>
          <cell r="P314">
            <v>0</v>
          </cell>
          <cell r="Q314">
            <v>0</v>
          </cell>
          <cell r="R314">
            <v>0</v>
          </cell>
          <cell r="S314">
            <v>0</v>
          </cell>
          <cell r="T314">
            <v>0</v>
          </cell>
          <cell r="U314">
            <v>0</v>
          </cell>
          <cell r="V314">
            <v>0</v>
          </cell>
          <cell r="W314">
            <v>0</v>
          </cell>
          <cell r="X314">
            <v>0</v>
          </cell>
        </row>
        <row r="315">
          <cell r="F315" t="str">
            <v>TR275RBPLCWL</v>
          </cell>
          <cell r="G315">
            <v>0</v>
          </cell>
          <cell r="H315">
            <v>0</v>
          </cell>
          <cell r="I315">
            <v>0</v>
          </cell>
          <cell r="J315">
            <v>0</v>
          </cell>
          <cell r="K315">
            <v>0</v>
          </cell>
          <cell r="L315">
            <v>0</v>
          </cell>
          <cell r="M315">
            <v>0</v>
          </cell>
          <cell r="N315">
            <v>0</v>
          </cell>
          <cell r="O315">
            <v>0</v>
          </cell>
          <cell r="P315">
            <v>0</v>
          </cell>
          <cell r="Q315">
            <v>0</v>
          </cell>
          <cell r="R315">
            <v>0</v>
          </cell>
          <cell r="S315">
            <v>0</v>
          </cell>
          <cell r="T315">
            <v>0</v>
          </cell>
          <cell r="U315">
            <v>0</v>
          </cell>
          <cell r="V315">
            <v>0</v>
          </cell>
          <cell r="W315">
            <v>0</v>
          </cell>
          <cell r="X315">
            <v>0</v>
          </cell>
        </row>
        <row r="316">
          <cell r="F316" t="str">
            <v>TR275RBPLCWL3A</v>
          </cell>
          <cell r="G316" t="str">
            <v>NLWB</v>
          </cell>
          <cell r="H316">
            <v>0</v>
          </cell>
          <cell r="I316">
            <v>0</v>
          </cell>
          <cell r="J316">
            <v>0</v>
          </cell>
          <cell r="K316">
            <v>0</v>
          </cell>
          <cell r="L316">
            <v>0</v>
          </cell>
          <cell r="M316">
            <v>0</v>
          </cell>
          <cell r="N316">
            <v>0</v>
          </cell>
          <cell r="O316">
            <v>0</v>
          </cell>
          <cell r="P316">
            <v>0</v>
          </cell>
          <cell r="Q316">
            <v>0</v>
          </cell>
          <cell r="R316">
            <v>0</v>
          </cell>
          <cell r="S316">
            <v>0</v>
          </cell>
          <cell r="T316">
            <v>0</v>
          </cell>
          <cell r="U316">
            <v>0</v>
          </cell>
          <cell r="V316">
            <v>0</v>
          </cell>
          <cell r="W316">
            <v>226</v>
          </cell>
          <cell r="X316">
            <v>-226</v>
          </cell>
        </row>
        <row r="317">
          <cell r="F317" t="str">
            <v>TR275RBPWL</v>
          </cell>
          <cell r="G317">
            <v>0</v>
          </cell>
          <cell r="H317">
            <v>0</v>
          </cell>
          <cell r="I317">
            <v>0</v>
          </cell>
          <cell r="J317">
            <v>0</v>
          </cell>
          <cell r="K317">
            <v>0</v>
          </cell>
          <cell r="L317">
            <v>0</v>
          </cell>
          <cell r="M317">
            <v>0</v>
          </cell>
          <cell r="N317">
            <v>0</v>
          </cell>
          <cell r="O317">
            <v>0</v>
          </cell>
          <cell r="P317">
            <v>0</v>
          </cell>
          <cell r="Q317">
            <v>0</v>
          </cell>
          <cell r="R317">
            <v>0</v>
          </cell>
          <cell r="S317">
            <v>0</v>
          </cell>
          <cell r="T317">
            <v>0</v>
          </cell>
          <cell r="U317">
            <v>0</v>
          </cell>
          <cell r="V317">
            <v>0</v>
          </cell>
          <cell r="W317">
            <v>0</v>
          </cell>
          <cell r="X317">
            <v>0</v>
          </cell>
        </row>
        <row r="318">
          <cell r="F318" t="str">
            <v>TR295NST</v>
          </cell>
          <cell r="G318" t="str">
            <v>NPT</v>
          </cell>
          <cell r="H318">
            <v>0</v>
          </cell>
          <cell r="I318">
            <v>0</v>
          </cell>
          <cell r="J318">
            <v>0</v>
          </cell>
          <cell r="K318">
            <v>0</v>
          </cell>
          <cell r="L318">
            <v>0</v>
          </cell>
          <cell r="M318">
            <v>0</v>
          </cell>
          <cell r="N318">
            <v>0</v>
          </cell>
          <cell r="O318">
            <v>0</v>
          </cell>
          <cell r="P318">
            <v>0</v>
          </cell>
          <cell r="Q318">
            <v>0</v>
          </cell>
          <cell r="R318">
            <v>0</v>
          </cell>
          <cell r="S318">
            <v>0</v>
          </cell>
          <cell r="T318">
            <v>0</v>
          </cell>
          <cell r="U318">
            <v>0</v>
          </cell>
          <cell r="V318">
            <v>0</v>
          </cell>
          <cell r="W318">
            <v>0</v>
          </cell>
          <cell r="X318">
            <v>0</v>
          </cell>
        </row>
        <row r="319">
          <cell r="F319" t="str">
            <v>TR295NSTLT</v>
          </cell>
          <cell r="G319" t="str">
            <v>NPLT</v>
          </cell>
          <cell r="H319">
            <v>0</v>
          </cell>
          <cell r="I319">
            <v>0</v>
          </cell>
          <cell r="J319">
            <v>0</v>
          </cell>
          <cell r="K319">
            <v>0</v>
          </cell>
          <cell r="L319">
            <v>0</v>
          </cell>
          <cell r="M319">
            <v>0</v>
          </cell>
          <cell r="N319">
            <v>0</v>
          </cell>
          <cell r="O319">
            <v>0</v>
          </cell>
          <cell r="P319">
            <v>0</v>
          </cell>
          <cell r="Q319">
            <v>0</v>
          </cell>
          <cell r="R319">
            <v>0</v>
          </cell>
          <cell r="S319">
            <v>0</v>
          </cell>
          <cell r="T319">
            <v>0</v>
          </cell>
          <cell r="U319">
            <v>0</v>
          </cell>
          <cell r="V319">
            <v>0</v>
          </cell>
          <cell r="W319">
            <v>0</v>
          </cell>
          <cell r="X319">
            <v>0</v>
          </cell>
        </row>
        <row r="320">
          <cell r="F320" t="str">
            <v>TR295NSTLTDX</v>
          </cell>
          <cell r="G320" t="str">
            <v>NPTD</v>
          </cell>
          <cell r="H320">
            <v>0</v>
          </cell>
          <cell r="I320">
            <v>0</v>
          </cell>
          <cell r="J320">
            <v>0</v>
          </cell>
          <cell r="K320">
            <v>0</v>
          </cell>
          <cell r="L320">
            <v>0</v>
          </cell>
          <cell r="M320">
            <v>0</v>
          </cell>
          <cell r="N320">
            <v>0</v>
          </cell>
          <cell r="O320">
            <v>0</v>
          </cell>
          <cell r="P320">
            <v>0</v>
          </cell>
          <cell r="Q320">
            <v>0</v>
          </cell>
          <cell r="R320">
            <v>0</v>
          </cell>
          <cell r="S320">
            <v>0</v>
          </cell>
          <cell r="T320">
            <v>0</v>
          </cell>
          <cell r="U320">
            <v>0</v>
          </cell>
          <cell r="V320">
            <v>0</v>
          </cell>
          <cell r="W320">
            <v>0</v>
          </cell>
          <cell r="X320">
            <v>0</v>
          </cell>
        </row>
        <row r="321">
          <cell r="F321" t="str">
            <v>TR295NSTLTDX3A</v>
          </cell>
          <cell r="G321" t="str">
            <v>NPTD</v>
          </cell>
          <cell r="H321">
            <v>0</v>
          </cell>
          <cell r="I321">
            <v>0</v>
          </cell>
          <cell r="J321">
            <v>0</v>
          </cell>
          <cell r="K321">
            <v>0</v>
          </cell>
          <cell r="L321">
            <v>0</v>
          </cell>
          <cell r="M321">
            <v>0</v>
          </cell>
          <cell r="N321">
            <v>0</v>
          </cell>
          <cell r="O321">
            <v>0</v>
          </cell>
          <cell r="P321">
            <v>0</v>
          </cell>
          <cell r="Q321">
            <v>0</v>
          </cell>
          <cell r="R321">
            <v>0</v>
          </cell>
          <cell r="S321">
            <v>0</v>
          </cell>
          <cell r="T321">
            <v>0</v>
          </cell>
          <cell r="U321">
            <v>0</v>
          </cell>
          <cell r="V321">
            <v>0</v>
          </cell>
          <cell r="W321">
            <v>0</v>
          </cell>
          <cell r="X321">
            <v>0</v>
          </cell>
        </row>
        <row r="322">
          <cell r="F322" t="str">
            <v>TR295NSTLTDXWL</v>
          </cell>
          <cell r="G322" t="str">
            <v>NPDW</v>
          </cell>
          <cell r="H322">
            <v>0</v>
          </cell>
          <cell r="I322">
            <v>0</v>
          </cell>
          <cell r="J322">
            <v>0</v>
          </cell>
          <cell r="K322">
            <v>0</v>
          </cell>
          <cell r="L322">
            <v>0</v>
          </cell>
          <cell r="M322">
            <v>0</v>
          </cell>
          <cell r="N322">
            <v>0</v>
          </cell>
          <cell r="O322">
            <v>0</v>
          </cell>
          <cell r="P322">
            <v>0</v>
          </cell>
          <cell r="Q322">
            <v>0</v>
          </cell>
          <cell r="R322">
            <v>0</v>
          </cell>
          <cell r="S322">
            <v>0</v>
          </cell>
          <cell r="T322">
            <v>0</v>
          </cell>
          <cell r="U322">
            <v>0</v>
          </cell>
          <cell r="V322">
            <v>0</v>
          </cell>
          <cell r="W322">
            <v>0</v>
          </cell>
          <cell r="X322">
            <v>0</v>
          </cell>
        </row>
        <row r="323">
          <cell r="F323" t="str">
            <v>TR295NSTLTDXWL3A</v>
          </cell>
          <cell r="G323" t="str">
            <v>NPDW</v>
          </cell>
          <cell r="H323">
            <v>16</v>
          </cell>
          <cell r="I323">
            <v>32</v>
          </cell>
          <cell r="J323">
            <v>23</v>
          </cell>
          <cell r="K323">
            <v>25</v>
          </cell>
          <cell r="L323">
            <v>96</v>
          </cell>
          <cell r="M323">
            <v>0</v>
          </cell>
          <cell r="N323">
            <v>0</v>
          </cell>
          <cell r="O323">
            <v>0</v>
          </cell>
          <cell r="P323">
            <v>0</v>
          </cell>
          <cell r="Q323">
            <v>100</v>
          </cell>
          <cell r="R323">
            <v>0</v>
          </cell>
          <cell r="S323">
            <v>0</v>
          </cell>
          <cell r="T323">
            <v>0</v>
          </cell>
          <cell r="U323">
            <v>0</v>
          </cell>
          <cell r="V323">
            <v>103</v>
          </cell>
          <cell r="W323">
            <v>120</v>
          </cell>
          <cell r="X323">
            <v>-24</v>
          </cell>
        </row>
        <row r="324">
          <cell r="F324" t="str">
            <v>TR295NSTLTPO</v>
          </cell>
          <cell r="G324" t="str">
            <v>NPPL</v>
          </cell>
          <cell r="H324">
            <v>0</v>
          </cell>
          <cell r="I324">
            <v>0</v>
          </cell>
          <cell r="J324">
            <v>0</v>
          </cell>
          <cell r="K324">
            <v>0</v>
          </cell>
          <cell r="L324">
            <v>0</v>
          </cell>
          <cell r="M324">
            <v>0</v>
          </cell>
          <cell r="N324">
            <v>0</v>
          </cell>
          <cell r="O324">
            <v>0</v>
          </cell>
          <cell r="P324">
            <v>0</v>
          </cell>
          <cell r="Q324">
            <v>0</v>
          </cell>
          <cell r="R324">
            <v>0</v>
          </cell>
          <cell r="S324">
            <v>0</v>
          </cell>
          <cell r="T324">
            <v>0</v>
          </cell>
          <cell r="U324">
            <v>0</v>
          </cell>
          <cell r="V324">
            <v>0</v>
          </cell>
          <cell r="W324">
            <v>0</v>
          </cell>
          <cell r="X324">
            <v>0</v>
          </cell>
        </row>
        <row r="325">
          <cell r="F325" t="str">
            <v>TR295NSTLTPO3A</v>
          </cell>
          <cell r="G325" t="str">
            <v>NPPL</v>
          </cell>
          <cell r="H325">
            <v>17</v>
          </cell>
          <cell r="I325">
            <v>33</v>
          </cell>
          <cell r="J325">
            <v>37</v>
          </cell>
          <cell r="K325">
            <v>24</v>
          </cell>
          <cell r="L325">
            <v>111</v>
          </cell>
          <cell r="M325">
            <v>0</v>
          </cell>
          <cell r="N325">
            <v>0</v>
          </cell>
          <cell r="O325">
            <v>0</v>
          </cell>
          <cell r="P325">
            <v>0</v>
          </cell>
          <cell r="Q325">
            <v>70</v>
          </cell>
          <cell r="R325">
            <v>0</v>
          </cell>
          <cell r="S325">
            <v>0</v>
          </cell>
          <cell r="T325">
            <v>0</v>
          </cell>
          <cell r="U325">
            <v>0</v>
          </cell>
          <cell r="V325">
            <v>54</v>
          </cell>
          <cell r="W325">
            <v>37</v>
          </cell>
          <cell r="X325">
            <v>74</v>
          </cell>
        </row>
        <row r="326">
          <cell r="F326" t="str">
            <v>TR295NSTLTWL</v>
          </cell>
          <cell r="G326">
            <v>0</v>
          </cell>
          <cell r="H326">
            <v>0</v>
          </cell>
          <cell r="I326">
            <v>0</v>
          </cell>
          <cell r="J326">
            <v>0</v>
          </cell>
          <cell r="K326">
            <v>0</v>
          </cell>
          <cell r="L326">
            <v>0</v>
          </cell>
          <cell r="M326">
            <v>0</v>
          </cell>
          <cell r="N326">
            <v>0</v>
          </cell>
          <cell r="O326">
            <v>0</v>
          </cell>
          <cell r="P326">
            <v>0</v>
          </cell>
          <cell r="Q326">
            <v>0</v>
          </cell>
          <cell r="R326">
            <v>0</v>
          </cell>
          <cell r="S326">
            <v>0</v>
          </cell>
          <cell r="T326">
            <v>0</v>
          </cell>
          <cell r="U326">
            <v>0</v>
          </cell>
          <cell r="V326">
            <v>0</v>
          </cell>
          <cell r="W326">
            <v>0</v>
          </cell>
          <cell r="X326">
            <v>0</v>
          </cell>
        </row>
        <row r="327">
          <cell r="F327" t="str">
            <v>TR295NSTLTWL3A</v>
          </cell>
          <cell r="G327">
            <v>0</v>
          </cell>
          <cell r="H327">
            <v>0</v>
          </cell>
          <cell r="I327">
            <v>0</v>
          </cell>
          <cell r="J327">
            <v>0</v>
          </cell>
          <cell r="K327">
            <v>0</v>
          </cell>
          <cell r="L327">
            <v>0</v>
          </cell>
          <cell r="M327">
            <v>0</v>
          </cell>
          <cell r="N327">
            <v>0</v>
          </cell>
          <cell r="O327">
            <v>0</v>
          </cell>
          <cell r="P327">
            <v>0</v>
          </cell>
          <cell r="Q327">
            <v>0</v>
          </cell>
          <cell r="R327">
            <v>0</v>
          </cell>
          <cell r="S327">
            <v>0</v>
          </cell>
          <cell r="T327">
            <v>0</v>
          </cell>
          <cell r="U327">
            <v>0</v>
          </cell>
          <cell r="V327">
            <v>0</v>
          </cell>
          <cell r="W327">
            <v>0</v>
          </cell>
          <cell r="X327">
            <v>0</v>
          </cell>
        </row>
        <row r="328">
          <cell r="F328" t="str">
            <v>TR295NSTPSLTDX</v>
          </cell>
          <cell r="G328" t="str">
            <v>NPDP</v>
          </cell>
          <cell r="H328">
            <v>0</v>
          </cell>
          <cell r="I328">
            <v>0</v>
          </cell>
          <cell r="J328">
            <v>0</v>
          </cell>
          <cell r="K328">
            <v>0</v>
          </cell>
          <cell r="L328">
            <v>0</v>
          </cell>
          <cell r="M328">
            <v>0</v>
          </cell>
          <cell r="N328">
            <v>0</v>
          </cell>
          <cell r="O328">
            <v>0</v>
          </cell>
          <cell r="P328">
            <v>0</v>
          </cell>
          <cell r="Q328">
            <v>0</v>
          </cell>
          <cell r="R328">
            <v>0</v>
          </cell>
          <cell r="S328">
            <v>0</v>
          </cell>
          <cell r="T328">
            <v>0</v>
          </cell>
          <cell r="U328">
            <v>0</v>
          </cell>
          <cell r="V328">
            <v>0</v>
          </cell>
          <cell r="W328">
            <v>0</v>
          </cell>
          <cell r="X328">
            <v>0</v>
          </cell>
        </row>
        <row r="329">
          <cell r="F329" t="str">
            <v>TR295NSTPSLTDX3A</v>
          </cell>
          <cell r="G329" t="str">
            <v>NPDP</v>
          </cell>
          <cell r="H329">
            <v>32</v>
          </cell>
          <cell r="I329">
            <v>63</v>
          </cell>
          <cell r="J329">
            <v>48</v>
          </cell>
          <cell r="K329">
            <v>52</v>
          </cell>
          <cell r="L329">
            <v>195</v>
          </cell>
          <cell r="M329">
            <v>0</v>
          </cell>
          <cell r="N329">
            <v>0</v>
          </cell>
          <cell r="O329">
            <v>0</v>
          </cell>
          <cell r="P329">
            <v>0</v>
          </cell>
          <cell r="Q329">
            <v>193</v>
          </cell>
          <cell r="R329">
            <v>0</v>
          </cell>
          <cell r="S329">
            <v>0</v>
          </cell>
          <cell r="T329">
            <v>0</v>
          </cell>
          <cell r="U329">
            <v>0</v>
          </cell>
          <cell r="V329">
            <v>229</v>
          </cell>
          <cell r="W329">
            <v>200</v>
          </cell>
          <cell r="X329">
            <v>-5</v>
          </cell>
        </row>
        <row r="330">
          <cell r="F330" t="str">
            <v>TR295NSTPSRLTDX</v>
          </cell>
          <cell r="G330" t="str">
            <v>NPRP</v>
          </cell>
          <cell r="H330">
            <v>0</v>
          </cell>
          <cell r="I330">
            <v>0</v>
          </cell>
          <cell r="J330">
            <v>0</v>
          </cell>
          <cell r="K330">
            <v>0</v>
          </cell>
          <cell r="L330">
            <v>0</v>
          </cell>
          <cell r="M330">
            <v>0</v>
          </cell>
          <cell r="N330">
            <v>0</v>
          </cell>
          <cell r="O330">
            <v>0</v>
          </cell>
          <cell r="P330">
            <v>0</v>
          </cell>
          <cell r="Q330">
            <v>0</v>
          </cell>
          <cell r="R330">
            <v>0</v>
          </cell>
          <cell r="S330">
            <v>0</v>
          </cell>
          <cell r="T330">
            <v>0</v>
          </cell>
          <cell r="U330">
            <v>0</v>
          </cell>
          <cell r="V330">
            <v>0</v>
          </cell>
          <cell r="W330">
            <v>0</v>
          </cell>
          <cell r="X330">
            <v>0</v>
          </cell>
        </row>
        <row r="331">
          <cell r="F331" t="str">
            <v>TR295NSTPSRLTDX3A</v>
          </cell>
          <cell r="G331" t="str">
            <v>NPRP</v>
          </cell>
          <cell r="H331">
            <v>17</v>
          </cell>
          <cell r="I331">
            <v>33</v>
          </cell>
          <cell r="J331">
            <v>24</v>
          </cell>
          <cell r="K331">
            <v>26</v>
          </cell>
          <cell r="L331">
            <v>100</v>
          </cell>
          <cell r="M331">
            <v>0</v>
          </cell>
          <cell r="N331">
            <v>0</v>
          </cell>
          <cell r="O331">
            <v>0</v>
          </cell>
          <cell r="P331">
            <v>0</v>
          </cell>
          <cell r="Q331">
            <v>150</v>
          </cell>
          <cell r="R331">
            <v>0</v>
          </cell>
          <cell r="S331">
            <v>0</v>
          </cell>
          <cell r="T331">
            <v>0</v>
          </cell>
          <cell r="U331">
            <v>0</v>
          </cell>
          <cell r="V331">
            <v>0</v>
          </cell>
          <cell r="W331">
            <v>0</v>
          </cell>
          <cell r="X331">
            <v>100</v>
          </cell>
        </row>
        <row r="332">
          <cell r="F332" t="str">
            <v>TR295NSTWL</v>
          </cell>
          <cell r="G332" t="str">
            <v>NPTW</v>
          </cell>
          <cell r="H332">
            <v>0</v>
          </cell>
          <cell r="I332">
            <v>0</v>
          </cell>
          <cell r="J332">
            <v>0</v>
          </cell>
          <cell r="K332">
            <v>0</v>
          </cell>
          <cell r="L332">
            <v>0</v>
          </cell>
          <cell r="M332">
            <v>0</v>
          </cell>
          <cell r="N332">
            <v>0</v>
          </cell>
          <cell r="O332">
            <v>0</v>
          </cell>
          <cell r="P332">
            <v>0</v>
          </cell>
          <cell r="Q332">
            <v>0</v>
          </cell>
          <cell r="R332">
            <v>0</v>
          </cell>
          <cell r="S332">
            <v>0</v>
          </cell>
          <cell r="T332">
            <v>0</v>
          </cell>
          <cell r="U332">
            <v>0</v>
          </cell>
          <cell r="V332">
            <v>0</v>
          </cell>
          <cell r="W332">
            <v>0</v>
          </cell>
          <cell r="X332">
            <v>0</v>
          </cell>
        </row>
        <row r="333">
          <cell r="F333" t="str">
            <v>TR475BPCRPLT</v>
          </cell>
          <cell r="G333" t="str">
            <v xml:space="preserve">NTBL </v>
          </cell>
          <cell r="H333">
            <v>0</v>
          </cell>
          <cell r="I333">
            <v>0</v>
          </cell>
          <cell r="J333">
            <v>0</v>
          </cell>
          <cell r="K333">
            <v>0</v>
          </cell>
          <cell r="L333">
            <v>0</v>
          </cell>
          <cell r="M333">
            <v>0</v>
          </cell>
          <cell r="N333">
            <v>0</v>
          </cell>
          <cell r="O333">
            <v>0</v>
          </cell>
          <cell r="P333">
            <v>0</v>
          </cell>
          <cell r="Q333">
            <v>0</v>
          </cell>
          <cell r="R333">
            <v>0</v>
          </cell>
          <cell r="S333">
            <v>0</v>
          </cell>
          <cell r="T333">
            <v>0</v>
          </cell>
          <cell r="U333">
            <v>0</v>
          </cell>
          <cell r="V333">
            <v>0</v>
          </cell>
          <cell r="W333">
            <v>30</v>
          </cell>
          <cell r="X333">
            <v>-30</v>
          </cell>
        </row>
        <row r="334">
          <cell r="F334" t="str">
            <v>TR475BPE</v>
          </cell>
          <cell r="G334">
            <v>0</v>
          </cell>
          <cell r="H334">
            <v>0</v>
          </cell>
          <cell r="I334">
            <v>0</v>
          </cell>
          <cell r="J334">
            <v>0</v>
          </cell>
          <cell r="K334">
            <v>0</v>
          </cell>
          <cell r="L334">
            <v>0</v>
          </cell>
          <cell r="M334">
            <v>0</v>
          </cell>
          <cell r="N334">
            <v>0</v>
          </cell>
          <cell r="O334">
            <v>0</v>
          </cell>
          <cell r="P334">
            <v>0</v>
          </cell>
          <cell r="Q334">
            <v>0</v>
          </cell>
          <cell r="R334">
            <v>0</v>
          </cell>
          <cell r="S334">
            <v>0</v>
          </cell>
          <cell r="T334">
            <v>0</v>
          </cell>
          <cell r="U334">
            <v>0</v>
          </cell>
          <cell r="V334">
            <v>0</v>
          </cell>
          <cell r="W334">
            <v>0</v>
          </cell>
          <cell r="X334">
            <v>0</v>
          </cell>
        </row>
        <row r="335">
          <cell r="F335" t="str">
            <v>TR475BPECLT</v>
          </cell>
          <cell r="G335" t="str">
            <v>NCLC</v>
          </cell>
          <cell r="H335">
            <v>0</v>
          </cell>
          <cell r="I335">
            <v>0</v>
          </cell>
          <cell r="J335">
            <v>0</v>
          </cell>
          <cell r="K335">
            <v>0</v>
          </cell>
          <cell r="L335">
            <v>0</v>
          </cell>
          <cell r="M335">
            <v>0</v>
          </cell>
          <cell r="N335">
            <v>0</v>
          </cell>
          <cell r="O335">
            <v>0</v>
          </cell>
          <cell r="P335">
            <v>0</v>
          </cell>
          <cell r="Q335">
            <v>0</v>
          </cell>
          <cell r="R335">
            <v>0</v>
          </cell>
          <cell r="S335">
            <v>0</v>
          </cell>
          <cell r="T335">
            <v>0</v>
          </cell>
          <cell r="U335">
            <v>0</v>
          </cell>
          <cell r="V335">
            <v>0</v>
          </cell>
          <cell r="W335">
            <v>0</v>
          </cell>
          <cell r="X335">
            <v>0</v>
          </cell>
        </row>
        <row r="336">
          <cell r="F336" t="str">
            <v>TR475BPELC</v>
          </cell>
          <cell r="G336">
            <v>0</v>
          </cell>
          <cell r="H336">
            <v>0</v>
          </cell>
          <cell r="I336">
            <v>0</v>
          </cell>
          <cell r="J336">
            <v>0</v>
          </cell>
          <cell r="K336">
            <v>0</v>
          </cell>
          <cell r="L336">
            <v>0</v>
          </cell>
          <cell r="M336">
            <v>0</v>
          </cell>
          <cell r="N336">
            <v>0</v>
          </cell>
          <cell r="O336">
            <v>0</v>
          </cell>
          <cell r="P336">
            <v>0</v>
          </cell>
          <cell r="Q336">
            <v>0</v>
          </cell>
          <cell r="R336">
            <v>0</v>
          </cell>
          <cell r="S336">
            <v>0</v>
          </cell>
          <cell r="T336">
            <v>0</v>
          </cell>
          <cell r="U336">
            <v>0</v>
          </cell>
          <cell r="V336">
            <v>0</v>
          </cell>
          <cell r="W336">
            <v>0</v>
          </cell>
          <cell r="X336">
            <v>0</v>
          </cell>
        </row>
        <row r="337">
          <cell r="F337" t="str">
            <v>TR475BPELC3A</v>
          </cell>
          <cell r="G337">
            <v>0</v>
          </cell>
          <cell r="H337">
            <v>0</v>
          </cell>
          <cell r="I337">
            <v>0</v>
          </cell>
          <cell r="J337">
            <v>0</v>
          </cell>
          <cell r="K337">
            <v>0</v>
          </cell>
          <cell r="L337">
            <v>0</v>
          </cell>
          <cell r="M337">
            <v>0</v>
          </cell>
          <cell r="N337">
            <v>0</v>
          </cell>
          <cell r="O337">
            <v>0</v>
          </cell>
          <cell r="P337">
            <v>0</v>
          </cell>
          <cell r="Q337">
            <v>0</v>
          </cell>
          <cell r="R337">
            <v>0</v>
          </cell>
          <cell r="S337">
            <v>0</v>
          </cell>
          <cell r="T337">
            <v>0</v>
          </cell>
          <cell r="U337">
            <v>0</v>
          </cell>
          <cell r="V337">
            <v>0</v>
          </cell>
          <cell r="W337">
            <v>0</v>
          </cell>
          <cell r="X337">
            <v>0</v>
          </cell>
        </row>
        <row r="338">
          <cell r="F338" t="str">
            <v>TR475BPELCLT</v>
          </cell>
          <cell r="G338">
            <v>0</v>
          </cell>
          <cell r="H338">
            <v>0</v>
          </cell>
          <cell r="I338">
            <v>0</v>
          </cell>
          <cell r="J338">
            <v>0</v>
          </cell>
          <cell r="K338">
            <v>0</v>
          </cell>
          <cell r="L338">
            <v>0</v>
          </cell>
          <cell r="M338">
            <v>0</v>
          </cell>
          <cell r="N338">
            <v>0</v>
          </cell>
          <cell r="O338">
            <v>0</v>
          </cell>
          <cell r="P338">
            <v>0</v>
          </cell>
          <cell r="Q338">
            <v>0</v>
          </cell>
          <cell r="R338">
            <v>0</v>
          </cell>
          <cell r="S338">
            <v>0</v>
          </cell>
          <cell r="T338">
            <v>0</v>
          </cell>
          <cell r="U338">
            <v>0</v>
          </cell>
          <cell r="V338">
            <v>0</v>
          </cell>
          <cell r="W338">
            <v>0</v>
          </cell>
          <cell r="X338">
            <v>0</v>
          </cell>
        </row>
        <row r="339">
          <cell r="F339" t="str">
            <v>TR475BPELCLTOW3A</v>
          </cell>
          <cell r="G339" t="str">
            <v>NCBL</v>
          </cell>
          <cell r="H339">
            <v>0</v>
          </cell>
          <cell r="I339">
            <v>0</v>
          </cell>
          <cell r="J339">
            <v>0</v>
          </cell>
          <cell r="K339">
            <v>0</v>
          </cell>
          <cell r="L339">
            <v>0</v>
          </cell>
          <cell r="M339">
            <v>0</v>
          </cell>
          <cell r="N339">
            <v>0</v>
          </cell>
          <cell r="O339">
            <v>0</v>
          </cell>
          <cell r="P339">
            <v>0</v>
          </cell>
          <cell r="Q339">
            <v>0</v>
          </cell>
          <cell r="R339">
            <v>0</v>
          </cell>
          <cell r="S339">
            <v>0</v>
          </cell>
          <cell r="T339">
            <v>0</v>
          </cell>
          <cell r="U339">
            <v>0</v>
          </cell>
          <cell r="V339">
            <v>0</v>
          </cell>
          <cell r="W339">
            <v>0</v>
          </cell>
          <cell r="X339">
            <v>0</v>
          </cell>
        </row>
        <row r="340">
          <cell r="F340" t="str">
            <v>TR475BPELCO</v>
          </cell>
          <cell r="G340">
            <v>0</v>
          </cell>
          <cell r="H340">
            <v>0</v>
          </cell>
          <cell r="I340">
            <v>0</v>
          </cell>
          <cell r="J340">
            <v>0</v>
          </cell>
          <cell r="K340">
            <v>0</v>
          </cell>
          <cell r="L340">
            <v>0</v>
          </cell>
          <cell r="M340">
            <v>0</v>
          </cell>
          <cell r="N340">
            <v>0</v>
          </cell>
          <cell r="O340">
            <v>0</v>
          </cell>
          <cell r="P340">
            <v>0</v>
          </cell>
          <cell r="Q340">
            <v>0</v>
          </cell>
          <cell r="R340">
            <v>0</v>
          </cell>
          <cell r="S340">
            <v>0</v>
          </cell>
          <cell r="T340">
            <v>0</v>
          </cell>
          <cell r="U340">
            <v>0</v>
          </cell>
          <cell r="V340">
            <v>0</v>
          </cell>
          <cell r="W340">
            <v>0</v>
          </cell>
          <cell r="X340">
            <v>0</v>
          </cell>
        </row>
        <row r="341">
          <cell r="F341" t="str">
            <v>TR475BPELCO3A</v>
          </cell>
          <cell r="G341" t="str">
            <v>NCBO</v>
          </cell>
          <cell r="H341">
            <v>0</v>
          </cell>
          <cell r="I341">
            <v>25</v>
          </cell>
          <cell r="J341">
            <v>37</v>
          </cell>
          <cell r="K341">
            <v>58</v>
          </cell>
          <cell r="L341">
            <v>120</v>
          </cell>
          <cell r="M341">
            <v>0</v>
          </cell>
          <cell r="N341">
            <v>0</v>
          </cell>
          <cell r="O341">
            <v>0</v>
          </cell>
          <cell r="P341">
            <v>0</v>
          </cell>
          <cell r="Q341">
            <v>242</v>
          </cell>
          <cell r="R341">
            <v>0</v>
          </cell>
          <cell r="S341">
            <v>0</v>
          </cell>
          <cell r="T341">
            <v>0</v>
          </cell>
          <cell r="U341">
            <v>0</v>
          </cell>
          <cell r="V341">
            <v>180</v>
          </cell>
          <cell r="W341">
            <v>183</v>
          </cell>
          <cell r="X341">
            <v>-63</v>
          </cell>
        </row>
        <row r="342">
          <cell r="F342" t="str">
            <v>TR475BPELCOPS</v>
          </cell>
          <cell r="G342" t="str">
            <v>NCPL</v>
          </cell>
          <cell r="H342">
            <v>0</v>
          </cell>
          <cell r="I342">
            <v>0</v>
          </cell>
          <cell r="J342">
            <v>0</v>
          </cell>
          <cell r="K342">
            <v>0</v>
          </cell>
          <cell r="L342">
            <v>0</v>
          </cell>
          <cell r="M342">
            <v>0</v>
          </cell>
          <cell r="N342">
            <v>0</v>
          </cell>
          <cell r="O342">
            <v>0</v>
          </cell>
          <cell r="P342">
            <v>0</v>
          </cell>
          <cell r="Q342">
            <v>0</v>
          </cell>
          <cell r="R342">
            <v>0</v>
          </cell>
          <cell r="S342">
            <v>0</v>
          </cell>
          <cell r="T342">
            <v>0</v>
          </cell>
          <cell r="U342">
            <v>0</v>
          </cell>
          <cell r="V342">
            <v>0</v>
          </cell>
          <cell r="W342">
            <v>0</v>
          </cell>
          <cell r="X342">
            <v>0</v>
          </cell>
        </row>
        <row r="343">
          <cell r="F343" t="str">
            <v>TR475BPELCOPS3A</v>
          </cell>
          <cell r="G343" t="str">
            <v>NCPL</v>
          </cell>
          <cell r="H343">
            <v>0</v>
          </cell>
          <cell r="I343">
            <v>0</v>
          </cell>
          <cell r="J343">
            <v>11</v>
          </cell>
          <cell r="K343">
            <v>16</v>
          </cell>
          <cell r="L343">
            <v>27</v>
          </cell>
          <cell r="M343">
            <v>0</v>
          </cell>
          <cell r="N343">
            <v>0</v>
          </cell>
          <cell r="O343">
            <v>0</v>
          </cell>
          <cell r="P343">
            <v>0</v>
          </cell>
          <cell r="Q343">
            <v>75</v>
          </cell>
          <cell r="R343">
            <v>0</v>
          </cell>
          <cell r="S343">
            <v>0</v>
          </cell>
          <cell r="T343">
            <v>0</v>
          </cell>
          <cell r="U343">
            <v>0</v>
          </cell>
          <cell r="V343">
            <v>84</v>
          </cell>
          <cell r="W343">
            <v>114</v>
          </cell>
          <cell r="X343">
            <v>-87</v>
          </cell>
        </row>
        <row r="344">
          <cell r="F344" t="str">
            <v>TR475BPELCORCPLT3A</v>
          </cell>
          <cell r="G344" t="str">
            <v>NCBC</v>
          </cell>
          <cell r="H344">
            <v>0</v>
          </cell>
          <cell r="I344">
            <v>33</v>
          </cell>
          <cell r="J344">
            <v>12</v>
          </cell>
          <cell r="K344">
            <v>15</v>
          </cell>
          <cell r="L344">
            <v>60</v>
          </cell>
          <cell r="M344">
            <v>0</v>
          </cell>
          <cell r="N344">
            <v>0</v>
          </cell>
          <cell r="O344">
            <v>0</v>
          </cell>
          <cell r="P344">
            <v>0</v>
          </cell>
          <cell r="Q344">
            <v>32</v>
          </cell>
          <cell r="R344">
            <v>0</v>
          </cell>
          <cell r="S344">
            <v>0</v>
          </cell>
          <cell r="T344">
            <v>0</v>
          </cell>
          <cell r="U344">
            <v>0</v>
          </cell>
          <cell r="V344">
            <v>22</v>
          </cell>
          <cell r="W344">
            <v>43</v>
          </cell>
          <cell r="X344">
            <v>17</v>
          </cell>
        </row>
        <row r="345">
          <cell r="F345" t="str">
            <v>TR475BPELCOWLTPO3A</v>
          </cell>
          <cell r="G345">
            <v>0</v>
          </cell>
          <cell r="H345">
            <v>0</v>
          </cell>
          <cell r="I345">
            <v>0</v>
          </cell>
          <cell r="J345">
            <v>0</v>
          </cell>
          <cell r="K345">
            <v>0</v>
          </cell>
          <cell r="L345">
            <v>0</v>
          </cell>
          <cell r="M345">
            <v>0</v>
          </cell>
          <cell r="N345">
            <v>0</v>
          </cell>
          <cell r="O345">
            <v>0</v>
          </cell>
          <cell r="P345">
            <v>0</v>
          </cell>
          <cell r="Q345">
            <v>0</v>
          </cell>
          <cell r="R345">
            <v>0</v>
          </cell>
          <cell r="S345">
            <v>0</v>
          </cell>
          <cell r="T345">
            <v>0</v>
          </cell>
          <cell r="U345">
            <v>0</v>
          </cell>
          <cell r="V345">
            <v>0</v>
          </cell>
          <cell r="W345">
            <v>16</v>
          </cell>
          <cell r="X345">
            <v>-16</v>
          </cell>
        </row>
        <row r="346">
          <cell r="F346" t="str">
            <v>TR475BPELCWL</v>
          </cell>
          <cell r="G346">
            <v>0</v>
          </cell>
          <cell r="H346">
            <v>0</v>
          </cell>
          <cell r="I346">
            <v>0</v>
          </cell>
          <cell r="J346">
            <v>0</v>
          </cell>
          <cell r="K346">
            <v>0</v>
          </cell>
          <cell r="L346">
            <v>0</v>
          </cell>
          <cell r="M346">
            <v>0</v>
          </cell>
          <cell r="N346">
            <v>0</v>
          </cell>
          <cell r="O346">
            <v>0</v>
          </cell>
          <cell r="P346">
            <v>0</v>
          </cell>
          <cell r="Q346">
            <v>0</v>
          </cell>
          <cell r="R346">
            <v>0</v>
          </cell>
          <cell r="S346">
            <v>0</v>
          </cell>
          <cell r="T346">
            <v>0</v>
          </cell>
          <cell r="U346">
            <v>0</v>
          </cell>
          <cell r="V346">
            <v>0</v>
          </cell>
          <cell r="W346">
            <v>0</v>
          </cell>
          <cell r="X346">
            <v>0</v>
          </cell>
        </row>
        <row r="347">
          <cell r="F347" t="str">
            <v>TR475BPELCWL3A</v>
          </cell>
          <cell r="G347">
            <v>0</v>
          </cell>
          <cell r="H347">
            <v>0</v>
          </cell>
          <cell r="I347">
            <v>0</v>
          </cell>
          <cell r="J347">
            <v>0</v>
          </cell>
          <cell r="K347">
            <v>0</v>
          </cell>
          <cell r="L347">
            <v>0</v>
          </cell>
          <cell r="M347">
            <v>0</v>
          </cell>
          <cell r="N347">
            <v>0</v>
          </cell>
          <cell r="O347">
            <v>0</v>
          </cell>
          <cell r="P347">
            <v>0</v>
          </cell>
          <cell r="Q347">
            <v>0</v>
          </cell>
          <cell r="R347">
            <v>0</v>
          </cell>
          <cell r="S347">
            <v>0</v>
          </cell>
          <cell r="T347">
            <v>0</v>
          </cell>
          <cell r="U347">
            <v>0</v>
          </cell>
          <cell r="V347">
            <v>0</v>
          </cell>
          <cell r="W347">
            <v>0</v>
          </cell>
          <cell r="X347">
            <v>0</v>
          </cell>
        </row>
        <row r="348">
          <cell r="F348" t="str">
            <v>TR475BPELCWLLT</v>
          </cell>
          <cell r="G348">
            <v>0</v>
          </cell>
          <cell r="H348">
            <v>0</v>
          </cell>
          <cell r="I348">
            <v>0</v>
          </cell>
          <cell r="J348">
            <v>0</v>
          </cell>
          <cell r="K348">
            <v>0</v>
          </cell>
          <cell r="L348">
            <v>0</v>
          </cell>
          <cell r="M348">
            <v>0</v>
          </cell>
          <cell r="N348">
            <v>0</v>
          </cell>
          <cell r="O348">
            <v>0</v>
          </cell>
          <cell r="P348">
            <v>0</v>
          </cell>
          <cell r="Q348">
            <v>0</v>
          </cell>
          <cell r="R348">
            <v>0</v>
          </cell>
          <cell r="S348">
            <v>0</v>
          </cell>
          <cell r="T348">
            <v>0</v>
          </cell>
          <cell r="U348">
            <v>0</v>
          </cell>
          <cell r="V348">
            <v>0</v>
          </cell>
          <cell r="W348">
            <v>0</v>
          </cell>
          <cell r="X348">
            <v>0</v>
          </cell>
        </row>
        <row r="349">
          <cell r="F349" t="str">
            <v>TR475BPELCWLLT3A</v>
          </cell>
          <cell r="G349">
            <v>0</v>
          </cell>
          <cell r="H349">
            <v>0</v>
          </cell>
          <cell r="I349">
            <v>0</v>
          </cell>
          <cell r="J349">
            <v>0</v>
          </cell>
          <cell r="K349">
            <v>0</v>
          </cell>
          <cell r="L349">
            <v>0</v>
          </cell>
          <cell r="M349">
            <v>0</v>
          </cell>
          <cell r="N349">
            <v>0</v>
          </cell>
          <cell r="O349">
            <v>0</v>
          </cell>
          <cell r="P349">
            <v>0</v>
          </cell>
          <cell r="Q349">
            <v>0</v>
          </cell>
          <cell r="R349">
            <v>0</v>
          </cell>
          <cell r="S349">
            <v>0</v>
          </cell>
          <cell r="T349">
            <v>0</v>
          </cell>
          <cell r="U349">
            <v>0</v>
          </cell>
          <cell r="V349">
            <v>0</v>
          </cell>
          <cell r="W349">
            <v>0</v>
          </cell>
          <cell r="X349">
            <v>0</v>
          </cell>
        </row>
        <row r="350">
          <cell r="F350" t="str">
            <v>TR475BPELT</v>
          </cell>
          <cell r="G350">
            <v>0</v>
          </cell>
          <cell r="H350">
            <v>0</v>
          </cell>
          <cell r="I350">
            <v>0</v>
          </cell>
          <cell r="J350">
            <v>0</v>
          </cell>
          <cell r="K350">
            <v>0</v>
          </cell>
          <cell r="L350">
            <v>0</v>
          </cell>
          <cell r="M350">
            <v>0</v>
          </cell>
          <cell r="N350">
            <v>0</v>
          </cell>
          <cell r="O350">
            <v>0</v>
          </cell>
          <cell r="P350">
            <v>0</v>
          </cell>
          <cell r="Q350">
            <v>0</v>
          </cell>
          <cell r="R350">
            <v>0</v>
          </cell>
          <cell r="S350">
            <v>0</v>
          </cell>
          <cell r="T350">
            <v>0</v>
          </cell>
          <cell r="U350">
            <v>0</v>
          </cell>
          <cell r="V350">
            <v>0</v>
          </cell>
          <cell r="W350">
            <v>0</v>
          </cell>
          <cell r="X350">
            <v>0</v>
          </cell>
        </row>
        <row r="351">
          <cell r="F351" t="str">
            <v>TR475BPELTPO</v>
          </cell>
          <cell r="G351">
            <v>0</v>
          </cell>
          <cell r="H351">
            <v>0</v>
          </cell>
          <cell r="I351">
            <v>0</v>
          </cell>
          <cell r="J351">
            <v>0</v>
          </cell>
          <cell r="K351">
            <v>0</v>
          </cell>
          <cell r="L351">
            <v>0</v>
          </cell>
          <cell r="M351">
            <v>0</v>
          </cell>
          <cell r="N351">
            <v>0</v>
          </cell>
          <cell r="O351">
            <v>0</v>
          </cell>
          <cell r="P351">
            <v>0</v>
          </cell>
          <cell r="Q351">
            <v>0</v>
          </cell>
          <cell r="R351">
            <v>0</v>
          </cell>
          <cell r="S351">
            <v>0</v>
          </cell>
          <cell r="T351">
            <v>0</v>
          </cell>
          <cell r="U351">
            <v>0</v>
          </cell>
          <cell r="V351">
            <v>0</v>
          </cell>
          <cell r="W351">
            <v>0</v>
          </cell>
          <cell r="X351">
            <v>0</v>
          </cell>
        </row>
        <row r="352">
          <cell r="F352" t="str">
            <v>TR475BPELTWL</v>
          </cell>
          <cell r="G352">
            <v>0</v>
          </cell>
          <cell r="H352">
            <v>0</v>
          </cell>
          <cell r="I352">
            <v>0</v>
          </cell>
          <cell r="J352">
            <v>0</v>
          </cell>
          <cell r="K352">
            <v>0</v>
          </cell>
          <cell r="L352">
            <v>0</v>
          </cell>
          <cell r="M352">
            <v>0</v>
          </cell>
          <cell r="N352">
            <v>0</v>
          </cell>
          <cell r="O352">
            <v>0</v>
          </cell>
          <cell r="P352">
            <v>0</v>
          </cell>
          <cell r="Q352">
            <v>0</v>
          </cell>
          <cell r="R352">
            <v>0</v>
          </cell>
          <cell r="S352">
            <v>0</v>
          </cell>
          <cell r="T352">
            <v>0</v>
          </cell>
          <cell r="U352">
            <v>0</v>
          </cell>
          <cell r="V352">
            <v>0</v>
          </cell>
          <cell r="W352">
            <v>0</v>
          </cell>
          <cell r="X352">
            <v>0</v>
          </cell>
        </row>
        <row r="353">
          <cell r="F353" t="str">
            <v>TR475BPEWL</v>
          </cell>
          <cell r="G353">
            <v>0</v>
          </cell>
          <cell r="H353">
            <v>0</v>
          </cell>
          <cell r="I353">
            <v>0</v>
          </cell>
          <cell r="J353">
            <v>0</v>
          </cell>
          <cell r="K353">
            <v>0</v>
          </cell>
          <cell r="L353">
            <v>0</v>
          </cell>
          <cell r="M353">
            <v>0</v>
          </cell>
          <cell r="N353">
            <v>0</v>
          </cell>
          <cell r="O353">
            <v>0</v>
          </cell>
          <cell r="P353">
            <v>0</v>
          </cell>
          <cell r="Q353">
            <v>0</v>
          </cell>
          <cell r="R353">
            <v>0</v>
          </cell>
          <cell r="S353">
            <v>0</v>
          </cell>
          <cell r="T353">
            <v>0</v>
          </cell>
          <cell r="U353">
            <v>0</v>
          </cell>
          <cell r="V353">
            <v>0</v>
          </cell>
          <cell r="W353">
            <v>0</v>
          </cell>
          <cell r="X353">
            <v>0</v>
          </cell>
        </row>
        <row r="354">
          <cell r="F354" t="str">
            <v>TR475NBP</v>
          </cell>
          <cell r="G354" t="str">
            <v>NCN</v>
          </cell>
          <cell r="H354">
            <v>0</v>
          </cell>
          <cell r="I354">
            <v>0</v>
          </cell>
          <cell r="J354">
            <v>0</v>
          </cell>
          <cell r="K354">
            <v>0</v>
          </cell>
          <cell r="L354">
            <v>0</v>
          </cell>
          <cell r="M354">
            <v>0</v>
          </cell>
          <cell r="N354">
            <v>0</v>
          </cell>
          <cell r="O354">
            <v>0</v>
          </cell>
          <cell r="P354">
            <v>0</v>
          </cell>
          <cell r="Q354">
            <v>0</v>
          </cell>
          <cell r="R354">
            <v>0</v>
          </cell>
          <cell r="S354">
            <v>0</v>
          </cell>
          <cell r="T354">
            <v>0</v>
          </cell>
          <cell r="U354">
            <v>0</v>
          </cell>
          <cell r="V354">
            <v>0</v>
          </cell>
          <cell r="W354">
            <v>0</v>
          </cell>
          <cell r="X354">
            <v>0</v>
          </cell>
        </row>
        <row r="355">
          <cell r="F355" t="str">
            <v>TR475NBPLC</v>
          </cell>
          <cell r="G355">
            <v>0</v>
          </cell>
          <cell r="H355">
            <v>0</v>
          </cell>
          <cell r="I355">
            <v>0</v>
          </cell>
          <cell r="J355">
            <v>0</v>
          </cell>
          <cell r="K355">
            <v>0</v>
          </cell>
          <cell r="L355">
            <v>0</v>
          </cell>
          <cell r="M355">
            <v>0</v>
          </cell>
          <cell r="N355">
            <v>0</v>
          </cell>
          <cell r="O355">
            <v>0</v>
          </cell>
          <cell r="P355">
            <v>0</v>
          </cell>
          <cell r="Q355">
            <v>0</v>
          </cell>
          <cell r="R355">
            <v>0</v>
          </cell>
          <cell r="S355">
            <v>0</v>
          </cell>
          <cell r="T355">
            <v>0</v>
          </cell>
          <cell r="U355">
            <v>0</v>
          </cell>
          <cell r="V355">
            <v>0</v>
          </cell>
          <cell r="W355">
            <v>0</v>
          </cell>
          <cell r="X355">
            <v>0</v>
          </cell>
        </row>
        <row r="356">
          <cell r="F356" t="str">
            <v>TR475NBPLCLTWL3A</v>
          </cell>
          <cell r="G356">
            <v>0</v>
          </cell>
          <cell r="H356">
            <v>0</v>
          </cell>
          <cell r="I356">
            <v>0</v>
          </cell>
          <cell r="J356">
            <v>0</v>
          </cell>
          <cell r="K356">
            <v>0</v>
          </cell>
          <cell r="L356">
            <v>0</v>
          </cell>
          <cell r="M356">
            <v>0</v>
          </cell>
          <cell r="N356">
            <v>0</v>
          </cell>
          <cell r="O356">
            <v>0</v>
          </cell>
          <cell r="P356">
            <v>0</v>
          </cell>
          <cell r="Q356">
            <v>0</v>
          </cell>
          <cell r="R356">
            <v>0</v>
          </cell>
          <cell r="S356">
            <v>0</v>
          </cell>
          <cell r="T356">
            <v>0</v>
          </cell>
          <cell r="U356">
            <v>0</v>
          </cell>
          <cell r="V356">
            <v>0</v>
          </cell>
          <cell r="W356">
            <v>0</v>
          </cell>
          <cell r="X356">
            <v>0</v>
          </cell>
        </row>
        <row r="357">
          <cell r="F357" t="str">
            <v>TR475NBPLCOW3A</v>
          </cell>
          <cell r="G357">
            <v>0</v>
          </cell>
          <cell r="H357">
            <v>0</v>
          </cell>
          <cell r="I357">
            <v>0</v>
          </cell>
          <cell r="J357">
            <v>0</v>
          </cell>
          <cell r="K357">
            <v>0</v>
          </cell>
          <cell r="L357">
            <v>0</v>
          </cell>
          <cell r="M357">
            <v>0</v>
          </cell>
          <cell r="N357">
            <v>0</v>
          </cell>
          <cell r="O357">
            <v>0</v>
          </cell>
          <cell r="P357">
            <v>0</v>
          </cell>
          <cell r="Q357">
            <v>25</v>
          </cell>
          <cell r="R357">
            <v>0</v>
          </cell>
          <cell r="S357">
            <v>0</v>
          </cell>
          <cell r="T357">
            <v>0</v>
          </cell>
          <cell r="U357">
            <v>0</v>
          </cell>
          <cell r="V357">
            <v>100</v>
          </cell>
          <cell r="W357">
            <v>0</v>
          </cell>
          <cell r="X357">
            <v>0</v>
          </cell>
        </row>
        <row r="358">
          <cell r="F358" t="str">
            <v>TR475NBPLCWL</v>
          </cell>
          <cell r="G358">
            <v>0</v>
          </cell>
          <cell r="H358">
            <v>0</v>
          </cell>
          <cell r="I358">
            <v>0</v>
          </cell>
          <cell r="J358">
            <v>0</v>
          </cell>
          <cell r="K358">
            <v>0</v>
          </cell>
          <cell r="L358">
            <v>0</v>
          </cell>
          <cell r="M358">
            <v>0</v>
          </cell>
          <cell r="N358">
            <v>0</v>
          </cell>
          <cell r="O358">
            <v>0</v>
          </cell>
          <cell r="P358">
            <v>0</v>
          </cell>
          <cell r="Q358">
            <v>0</v>
          </cell>
          <cell r="R358">
            <v>0</v>
          </cell>
          <cell r="S358">
            <v>0</v>
          </cell>
          <cell r="T358">
            <v>0</v>
          </cell>
          <cell r="U358">
            <v>0</v>
          </cell>
          <cell r="V358">
            <v>0</v>
          </cell>
          <cell r="W358">
            <v>0</v>
          </cell>
          <cell r="X358">
            <v>0</v>
          </cell>
        </row>
        <row r="359">
          <cell r="F359" t="str">
            <v>TR475NBPLCWL3A</v>
          </cell>
          <cell r="G359">
            <v>0</v>
          </cell>
          <cell r="H359">
            <v>0</v>
          </cell>
          <cell r="I359">
            <v>0</v>
          </cell>
          <cell r="J359">
            <v>0</v>
          </cell>
          <cell r="K359">
            <v>0</v>
          </cell>
          <cell r="L359">
            <v>0</v>
          </cell>
          <cell r="M359">
            <v>0</v>
          </cell>
          <cell r="N359">
            <v>0</v>
          </cell>
          <cell r="O359">
            <v>0</v>
          </cell>
          <cell r="P359">
            <v>0</v>
          </cell>
          <cell r="Q359">
            <v>0</v>
          </cell>
          <cell r="R359">
            <v>0</v>
          </cell>
          <cell r="S359">
            <v>0</v>
          </cell>
          <cell r="T359">
            <v>0</v>
          </cell>
          <cell r="U359">
            <v>0</v>
          </cell>
          <cell r="V359">
            <v>0</v>
          </cell>
          <cell r="W359">
            <v>0</v>
          </cell>
          <cell r="X359">
            <v>0</v>
          </cell>
        </row>
        <row r="360">
          <cell r="F360" t="str">
            <v>TR475NBPLT</v>
          </cell>
          <cell r="G360">
            <v>0</v>
          </cell>
          <cell r="H360">
            <v>0</v>
          </cell>
          <cell r="I360">
            <v>0</v>
          </cell>
          <cell r="J360">
            <v>0</v>
          </cell>
          <cell r="K360">
            <v>0</v>
          </cell>
          <cell r="L360">
            <v>0</v>
          </cell>
          <cell r="M360">
            <v>0</v>
          </cell>
          <cell r="N360">
            <v>0</v>
          </cell>
          <cell r="O360">
            <v>0</v>
          </cell>
          <cell r="P360">
            <v>0</v>
          </cell>
          <cell r="Q360">
            <v>0</v>
          </cell>
          <cell r="R360">
            <v>0</v>
          </cell>
          <cell r="S360">
            <v>0</v>
          </cell>
          <cell r="T360">
            <v>0</v>
          </cell>
          <cell r="U360">
            <v>0</v>
          </cell>
          <cell r="V360">
            <v>0</v>
          </cell>
          <cell r="W360">
            <v>0</v>
          </cell>
          <cell r="X360">
            <v>0</v>
          </cell>
        </row>
        <row r="361">
          <cell r="F361" t="str">
            <v>TR475NBPR</v>
          </cell>
          <cell r="G361" t="str">
            <v>NCNR</v>
          </cell>
          <cell r="H361">
            <v>0</v>
          </cell>
          <cell r="I361">
            <v>0</v>
          </cell>
          <cell r="J361">
            <v>0</v>
          </cell>
          <cell r="K361">
            <v>0</v>
          </cell>
          <cell r="L361">
            <v>0</v>
          </cell>
          <cell r="M361">
            <v>0</v>
          </cell>
          <cell r="N361">
            <v>0</v>
          </cell>
          <cell r="O361">
            <v>0</v>
          </cell>
          <cell r="P361">
            <v>0</v>
          </cell>
          <cell r="Q361">
            <v>0</v>
          </cell>
          <cell r="R361">
            <v>0</v>
          </cell>
          <cell r="S361">
            <v>0</v>
          </cell>
          <cell r="T361">
            <v>0</v>
          </cell>
          <cell r="U361">
            <v>0</v>
          </cell>
          <cell r="V361">
            <v>0</v>
          </cell>
          <cell r="W361">
            <v>0</v>
          </cell>
          <cell r="X361">
            <v>0</v>
          </cell>
        </row>
        <row r="362">
          <cell r="F362" t="str">
            <v>TR475NBPS</v>
          </cell>
          <cell r="G362" t="str">
            <v>NCNS</v>
          </cell>
          <cell r="H362">
            <v>0</v>
          </cell>
          <cell r="I362">
            <v>0</v>
          </cell>
          <cell r="J362">
            <v>0</v>
          </cell>
          <cell r="K362">
            <v>0</v>
          </cell>
          <cell r="L362">
            <v>0</v>
          </cell>
          <cell r="M362">
            <v>0</v>
          </cell>
          <cell r="N362">
            <v>0</v>
          </cell>
          <cell r="O362">
            <v>0</v>
          </cell>
          <cell r="P362">
            <v>0</v>
          </cell>
          <cell r="Q362">
            <v>0</v>
          </cell>
          <cell r="R362">
            <v>0</v>
          </cell>
          <cell r="S362">
            <v>0</v>
          </cell>
          <cell r="T362">
            <v>0</v>
          </cell>
          <cell r="U362">
            <v>0</v>
          </cell>
          <cell r="V362">
            <v>0</v>
          </cell>
          <cell r="W362">
            <v>0</v>
          </cell>
          <cell r="X362">
            <v>0</v>
          </cell>
        </row>
        <row r="363">
          <cell r="F363" t="str">
            <v>TR475NBPWL</v>
          </cell>
          <cell r="G363">
            <v>0</v>
          </cell>
          <cell r="H363">
            <v>0</v>
          </cell>
          <cell r="I363">
            <v>0</v>
          </cell>
          <cell r="J363">
            <v>0</v>
          </cell>
          <cell r="K363">
            <v>0</v>
          </cell>
          <cell r="L363">
            <v>0</v>
          </cell>
          <cell r="M363">
            <v>0</v>
          </cell>
          <cell r="N363">
            <v>0</v>
          </cell>
          <cell r="O363">
            <v>0</v>
          </cell>
          <cell r="P363">
            <v>0</v>
          </cell>
          <cell r="Q363">
            <v>0</v>
          </cell>
          <cell r="R363">
            <v>0</v>
          </cell>
          <cell r="S363">
            <v>0</v>
          </cell>
          <cell r="T363">
            <v>0</v>
          </cell>
          <cell r="U363">
            <v>0</v>
          </cell>
          <cell r="V363">
            <v>0</v>
          </cell>
          <cell r="W363">
            <v>0</v>
          </cell>
          <cell r="X363">
            <v>0</v>
          </cell>
        </row>
        <row r="364">
          <cell r="F364" t="str">
            <v>TR475NBPWS</v>
          </cell>
          <cell r="G364" t="str">
            <v>NCSW</v>
          </cell>
          <cell r="H364">
            <v>0</v>
          </cell>
          <cell r="I364">
            <v>0</v>
          </cell>
          <cell r="J364">
            <v>0</v>
          </cell>
          <cell r="K364">
            <v>0</v>
          </cell>
          <cell r="L364">
            <v>0</v>
          </cell>
          <cell r="M364">
            <v>0</v>
          </cell>
          <cell r="N364">
            <v>0</v>
          </cell>
          <cell r="O364">
            <v>0</v>
          </cell>
          <cell r="P364">
            <v>0</v>
          </cell>
          <cell r="Q364">
            <v>0</v>
          </cell>
          <cell r="R364">
            <v>0</v>
          </cell>
          <cell r="S364">
            <v>0</v>
          </cell>
          <cell r="T364">
            <v>0</v>
          </cell>
          <cell r="U364">
            <v>0</v>
          </cell>
          <cell r="V364">
            <v>0</v>
          </cell>
          <cell r="W364">
            <v>0</v>
          </cell>
          <cell r="X364">
            <v>0</v>
          </cell>
        </row>
        <row r="365">
          <cell r="F365" t="str">
            <v>TR475NST</v>
          </cell>
          <cell r="G365">
            <v>0</v>
          </cell>
          <cell r="H365">
            <v>0</v>
          </cell>
          <cell r="I365">
            <v>0</v>
          </cell>
          <cell r="J365">
            <v>0</v>
          </cell>
          <cell r="K365">
            <v>0</v>
          </cell>
          <cell r="L365">
            <v>0</v>
          </cell>
          <cell r="M365">
            <v>0</v>
          </cell>
          <cell r="N365">
            <v>0</v>
          </cell>
          <cell r="O365">
            <v>0</v>
          </cell>
          <cell r="P365">
            <v>0</v>
          </cell>
          <cell r="Q365">
            <v>0</v>
          </cell>
          <cell r="R365">
            <v>0</v>
          </cell>
          <cell r="S365">
            <v>0</v>
          </cell>
          <cell r="T365">
            <v>0</v>
          </cell>
          <cell r="U365">
            <v>0</v>
          </cell>
          <cell r="V365">
            <v>0</v>
          </cell>
          <cell r="W365">
            <v>0</v>
          </cell>
          <cell r="X365">
            <v>0</v>
          </cell>
        </row>
        <row r="366">
          <cell r="F366" t="str">
            <v>TR475NSTLC</v>
          </cell>
          <cell r="G366">
            <v>0</v>
          </cell>
          <cell r="H366">
            <v>0</v>
          </cell>
          <cell r="I366">
            <v>0</v>
          </cell>
          <cell r="J366">
            <v>0</v>
          </cell>
          <cell r="K366">
            <v>0</v>
          </cell>
          <cell r="L366">
            <v>0</v>
          </cell>
          <cell r="M366">
            <v>0</v>
          </cell>
          <cell r="N366">
            <v>0</v>
          </cell>
          <cell r="O366">
            <v>0</v>
          </cell>
          <cell r="P366">
            <v>0</v>
          </cell>
          <cell r="Q366">
            <v>0</v>
          </cell>
          <cell r="R366">
            <v>0</v>
          </cell>
          <cell r="S366">
            <v>0</v>
          </cell>
          <cell r="T366">
            <v>0</v>
          </cell>
          <cell r="U366">
            <v>0</v>
          </cell>
          <cell r="V366">
            <v>0</v>
          </cell>
          <cell r="W366">
            <v>0</v>
          </cell>
          <cell r="X366">
            <v>0</v>
          </cell>
        </row>
        <row r="367">
          <cell r="F367" t="str">
            <v>TR475NSTLC3A</v>
          </cell>
          <cell r="G367" t="str">
            <v>NCTL</v>
          </cell>
          <cell r="H367">
            <v>0</v>
          </cell>
          <cell r="I367">
            <v>0</v>
          </cell>
          <cell r="J367">
            <v>0</v>
          </cell>
          <cell r="K367">
            <v>0</v>
          </cell>
          <cell r="L367">
            <v>0</v>
          </cell>
          <cell r="M367">
            <v>0</v>
          </cell>
          <cell r="N367">
            <v>0</v>
          </cell>
          <cell r="O367">
            <v>0</v>
          </cell>
          <cell r="P367">
            <v>0</v>
          </cell>
          <cell r="Q367">
            <v>0</v>
          </cell>
          <cell r="R367">
            <v>0</v>
          </cell>
          <cell r="S367">
            <v>0</v>
          </cell>
          <cell r="T367">
            <v>0</v>
          </cell>
          <cell r="U367">
            <v>0</v>
          </cell>
          <cell r="V367">
            <v>0</v>
          </cell>
          <cell r="W367">
            <v>0</v>
          </cell>
          <cell r="X367">
            <v>0</v>
          </cell>
        </row>
        <row r="368">
          <cell r="F368" t="str">
            <v>TR475NSTLCLT</v>
          </cell>
          <cell r="G368">
            <v>0</v>
          </cell>
          <cell r="H368">
            <v>0</v>
          </cell>
          <cell r="I368">
            <v>0</v>
          </cell>
          <cell r="J368">
            <v>0</v>
          </cell>
          <cell r="K368">
            <v>0</v>
          </cell>
          <cell r="L368">
            <v>0</v>
          </cell>
          <cell r="M368">
            <v>0</v>
          </cell>
          <cell r="N368">
            <v>0</v>
          </cell>
          <cell r="O368">
            <v>0</v>
          </cell>
          <cell r="P368">
            <v>0</v>
          </cell>
          <cell r="Q368">
            <v>0</v>
          </cell>
          <cell r="R368">
            <v>0</v>
          </cell>
          <cell r="S368">
            <v>0</v>
          </cell>
          <cell r="T368">
            <v>0</v>
          </cell>
          <cell r="U368">
            <v>0</v>
          </cell>
          <cell r="V368">
            <v>0</v>
          </cell>
          <cell r="W368">
            <v>0</v>
          </cell>
          <cell r="X368">
            <v>0</v>
          </cell>
        </row>
        <row r="369">
          <cell r="F369" t="str">
            <v>TR475NSTLCLT3A</v>
          </cell>
          <cell r="G369" t="str">
            <v>NCLL</v>
          </cell>
          <cell r="H369">
            <v>0</v>
          </cell>
          <cell r="I369">
            <v>0</v>
          </cell>
          <cell r="J369">
            <v>0</v>
          </cell>
          <cell r="K369">
            <v>0</v>
          </cell>
          <cell r="L369">
            <v>0</v>
          </cell>
          <cell r="M369">
            <v>0</v>
          </cell>
          <cell r="N369">
            <v>0</v>
          </cell>
          <cell r="O369">
            <v>0</v>
          </cell>
          <cell r="P369">
            <v>0</v>
          </cell>
          <cell r="Q369">
            <v>0</v>
          </cell>
          <cell r="R369">
            <v>0</v>
          </cell>
          <cell r="S369">
            <v>0</v>
          </cell>
          <cell r="T369">
            <v>0</v>
          </cell>
          <cell r="U369">
            <v>0</v>
          </cell>
          <cell r="V369">
            <v>0</v>
          </cell>
          <cell r="W369">
            <v>0</v>
          </cell>
          <cell r="X369">
            <v>0</v>
          </cell>
        </row>
        <row r="370">
          <cell r="F370" t="str">
            <v>TR475NSTLCLTWL</v>
          </cell>
          <cell r="G370">
            <v>0</v>
          </cell>
          <cell r="H370">
            <v>0</v>
          </cell>
          <cell r="I370">
            <v>0</v>
          </cell>
          <cell r="J370">
            <v>0</v>
          </cell>
          <cell r="K370">
            <v>0</v>
          </cell>
          <cell r="L370">
            <v>0</v>
          </cell>
          <cell r="M370">
            <v>0</v>
          </cell>
          <cell r="N370">
            <v>0</v>
          </cell>
          <cell r="O370">
            <v>0</v>
          </cell>
          <cell r="P370">
            <v>0</v>
          </cell>
          <cell r="Q370">
            <v>0</v>
          </cell>
          <cell r="R370">
            <v>0</v>
          </cell>
          <cell r="S370">
            <v>0</v>
          </cell>
          <cell r="T370">
            <v>0</v>
          </cell>
          <cell r="U370">
            <v>0</v>
          </cell>
          <cell r="V370">
            <v>0</v>
          </cell>
          <cell r="W370">
            <v>0</v>
          </cell>
          <cell r="X370">
            <v>0</v>
          </cell>
        </row>
        <row r="371">
          <cell r="F371" t="str">
            <v>TR475NSTLCLTWL3A</v>
          </cell>
          <cell r="G371" t="str">
            <v>NCUW</v>
          </cell>
          <cell r="H371">
            <v>16</v>
          </cell>
          <cell r="I371">
            <v>31</v>
          </cell>
          <cell r="J371">
            <v>22</v>
          </cell>
          <cell r="K371">
            <v>22</v>
          </cell>
          <cell r="L371">
            <v>91</v>
          </cell>
          <cell r="M371">
            <v>0</v>
          </cell>
          <cell r="N371">
            <v>0</v>
          </cell>
          <cell r="O371">
            <v>0</v>
          </cell>
          <cell r="P371">
            <v>0</v>
          </cell>
          <cell r="Q371">
            <v>352</v>
          </cell>
          <cell r="R371">
            <v>0</v>
          </cell>
          <cell r="S371">
            <v>0</v>
          </cell>
          <cell r="T371">
            <v>0</v>
          </cell>
          <cell r="U371">
            <v>0</v>
          </cell>
          <cell r="V371">
            <v>318</v>
          </cell>
          <cell r="W371">
            <v>150</v>
          </cell>
          <cell r="X371">
            <v>-59</v>
          </cell>
        </row>
        <row r="372">
          <cell r="F372" t="str">
            <v>TR475NSTLCOW</v>
          </cell>
          <cell r="G372">
            <v>0</v>
          </cell>
          <cell r="H372">
            <v>0</v>
          </cell>
          <cell r="I372">
            <v>0</v>
          </cell>
          <cell r="J372">
            <v>0</v>
          </cell>
          <cell r="K372">
            <v>0</v>
          </cell>
          <cell r="L372">
            <v>0</v>
          </cell>
          <cell r="M372">
            <v>0</v>
          </cell>
          <cell r="N372">
            <v>0</v>
          </cell>
          <cell r="O372">
            <v>0</v>
          </cell>
          <cell r="P372">
            <v>0</v>
          </cell>
          <cell r="Q372">
            <v>0</v>
          </cell>
          <cell r="R372">
            <v>0</v>
          </cell>
          <cell r="S372">
            <v>0</v>
          </cell>
          <cell r="T372">
            <v>0</v>
          </cell>
          <cell r="U372">
            <v>0</v>
          </cell>
          <cell r="V372">
            <v>0</v>
          </cell>
          <cell r="W372">
            <v>0</v>
          </cell>
          <cell r="X372">
            <v>0</v>
          </cell>
        </row>
        <row r="373">
          <cell r="F373" t="str">
            <v>TR475NSTLCOW3A</v>
          </cell>
          <cell r="G373" t="str">
            <v>NCLO</v>
          </cell>
          <cell r="H373">
            <v>0</v>
          </cell>
          <cell r="I373">
            <v>0</v>
          </cell>
          <cell r="J373">
            <v>0</v>
          </cell>
          <cell r="K373">
            <v>0</v>
          </cell>
          <cell r="L373">
            <v>0</v>
          </cell>
          <cell r="M373">
            <v>0</v>
          </cell>
          <cell r="N373">
            <v>0</v>
          </cell>
          <cell r="O373">
            <v>0</v>
          </cell>
          <cell r="P373">
            <v>0</v>
          </cell>
          <cell r="Q373">
            <v>170</v>
          </cell>
          <cell r="R373">
            <v>0</v>
          </cell>
          <cell r="S373">
            <v>0</v>
          </cell>
          <cell r="T373">
            <v>0</v>
          </cell>
          <cell r="U373">
            <v>0</v>
          </cell>
          <cell r="V373">
            <v>103</v>
          </cell>
          <cell r="W373">
            <v>106</v>
          </cell>
          <cell r="X373">
            <v>-106</v>
          </cell>
        </row>
        <row r="374">
          <cell r="F374" t="str">
            <v>TR475NSTLCWL</v>
          </cell>
          <cell r="G374">
            <v>0</v>
          </cell>
          <cell r="H374">
            <v>0</v>
          </cell>
          <cell r="I374">
            <v>0</v>
          </cell>
          <cell r="J374">
            <v>0</v>
          </cell>
          <cell r="K374">
            <v>0</v>
          </cell>
          <cell r="L374">
            <v>0</v>
          </cell>
          <cell r="M374">
            <v>0</v>
          </cell>
          <cell r="N374">
            <v>0</v>
          </cell>
          <cell r="O374">
            <v>0</v>
          </cell>
          <cell r="P374">
            <v>0</v>
          </cell>
          <cell r="Q374">
            <v>0</v>
          </cell>
          <cell r="R374">
            <v>0</v>
          </cell>
          <cell r="S374">
            <v>0</v>
          </cell>
          <cell r="T374">
            <v>0</v>
          </cell>
          <cell r="U374">
            <v>0</v>
          </cell>
          <cell r="V374">
            <v>0</v>
          </cell>
          <cell r="W374">
            <v>0</v>
          </cell>
          <cell r="X374">
            <v>0</v>
          </cell>
        </row>
        <row r="375">
          <cell r="F375" t="str">
            <v>TR475NSTLCWL3A</v>
          </cell>
          <cell r="G375" t="str">
            <v>NCWL</v>
          </cell>
          <cell r="H375">
            <v>0</v>
          </cell>
          <cell r="I375">
            <v>0</v>
          </cell>
          <cell r="J375">
            <v>0</v>
          </cell>
          <cell r="K375">
            <v>0</v>
          </cell>
          <cell r="L375">
            <v>0</v>
          </cell>
          <cell r="M375">
            <v>0</v>
          </cell>
          <cell r="N375">
            <v>0</v>
          </cell>
          <cell r="O375">
            <v>0</v>
          </cell>
          <cell r="P375">
            <v>0</v>
          </cell>
          <cell r="Q375">
            <v>345</v>
          </cell>
          <cell r="R375">
            <v>0</v>
          </cell>
          <cell r="S375">
            <v>0</v>
          </cell>
          <cell r="T375">
            <v>0</v>
          </cell>
          <cell r="U375">
            <v>0</v>
          </cell>
          <cell r="V375">
            <v>263</v>
          </cell>
          <cell r="W375">
            <v>168</v>
          </cell>
          <cell r="X375">
            <v>-168</v>
          </cell>
        </row>
        <row r="376">
          <cell r="F376" t="str">
            <v>TR475NSTLT</v>
          </cell>
          <cell r="G376">
            <v>0</v>
          </cell>
          <cell r="H376">
            <v>0</v>
          </cell>
          <cell r="I376">
            <v>0</v>
          </cell>
          <cell r="J376">
            <v>0</v>
          </cell>
          <cell r="K376">
            <v>0</v>
          </cell>
          <cell r="L376">
            <v>0</v>
          </cell>
          <cell r="M376">
            <v>0</v>
          </cell>
          <cell r="N376">
            <v>0</v>
          </cell>
          <cell r="O376">
            <v>0</v>
          </cell>
          <cell r="P376">
            <v>0</v>
          </cell>
          <cell r="Q376">
            <v>0</v>
          </cell>
          <cell r="R376">
            <v>0</v>
          </cell>
          <cell r="S376">
            <v>0</v>
          </cell>
          <cell r="T376">
            <v>0</v>
          </cell>
          <cell r="U376">
            <v>0</v>
          </cell>
          <cell r="V376">
            <v>0</v>
          </cell>
          <cell r="W376">
            <v>0</v>
          </cell>
          <cell r="X376">
            <v>0</v>
          </cell>
        </row>
        <row r="377">
          <cell r="F377" t="str">
            <v>TR475NSTLTDLX</v>
          </cell>
          <cell r="G377" t="str">
            <v>NCDL</v>
          </cell>
          <cell r="H377">
            <v>0</v>
          </cell>
          <cell r="I377">
            <v>0</v>
          </cell>
          <cell r="J377">
            <v>0</v>
          </cell>
          <cell r="K377">
            <v>0</v>
          </cell>
          <cell r="L377">
            <v>0</v>
          </cell>
          <cell r="M377">
            <v>0</v>
          </cell>
          <cell r="N377">
            <v>0</v>
          </cell>
          <cell r="O377">
            <v>0</v>
          </cell>
          <cell r="P377">
            <v>0</v>
          </cell>
          <cell r="Q377">
            <v>0</v>
          </cell>
          <cell r="R377">
            <v>0</v>
          </cell>
          <cell r="S377">
            <v>0</v>
          </cell>
          <cell r="T377">
            <v>0</v>
          </cell>
          <cell r="U377">
            <v>0</v>
          </cell>
          <cell r="V377">
            <v>0</v>
          </cell>
          <cell r="W377">
            <v>0</v>
          </cell>
          <cell r="X377">
            <v>0</v>
          </cell>
        </row>
        <row r="378">
          <cell r="F378" t="str">
            <v>TR475NSTLTDLX3A</v>
          </cell>
          <cell r="G378" t="str">
            <v>NCDL</v>
          </cell>
          <cell r="H378">
            <v>0</v>
          </cell>
          <cell r="I378">
            <v>0</v>
          </cell>
          <cell r="J378">
            <v>0</v>
          </cell>
          <cell r="K378">
            <v>0</v>
          </cell>
          <cell r="L378">
            <v>0</v>
          </cell>
          <cell r="M378">
            <v>0</v>
          </cell>
          <cell r="N378">
            <v>0</v>
          </cell>
          <cell r="O378">
            <v>0</v>
          </cell>
          <cell r="P378">
            <v>0</v>
          </cell>
          <cell r="Q378">
            <v>0</v>
          </cell>
          <cell r="R378">
            <v>0</v>
          </cell>
          <cell r="S378">
            <v>0</v>
          </cell>
          <cell r="T378">
            <v>0</v>
          </cell>
          <cell r="U378">
            <v>0</v>
          </cell>
          <cell r="V378">
            <v>0</v>
          </cell>
          <cell r="W378">
            <v>0</v>
          </cell>
          <cell r="X378">
            <v>0</v>
          </cell>
        </row>
        <row r="379">
          <cell r="F379" t="str">
            <v>TR475NSTOW</v>
          </cell>
          <cell r="G379">
            <v>0</v>
          </cell>
          <cell r="H379">
            <v>0</v>
          </cell>
          <cell r="I379">
            <v>0</v>
          </cell>
          <cell r="J379">
            <v>0</v>
          </cell>
          <cell r="K379">
            <v>0</v>
          </cell>
          <cell r="L379">
            <v>0</v>
          </cell>
          <cell r="M379">
            <v>0</v>
          </cell>
          <cell r="N379">
            <v>0</v>
          </cell>
          <cell r="O379">
            <v>0</v>
          </cell>
          <cell r="P379">
            <v>0</v>
          </cell>
          <cell r="Q379">
            <v>0</v>
          </cell>
          <cell r="R379">
            <v>0</v>
          </cell>
          <cell r="S379">
            <v>0</v>
          </cell>
          <cell r="T379">
            <v>0</v>
          </cell>
          <cell r="U379">
            <v>0</v>
          </cell>
          <cell r="V379">
            <v>0</v>
          </cell>
          <cell r="W379">
            <v>0</v>
          </cell>
          <cell r="X379">
            <v>0</v>
          </cell>
        </row>
        <row r="380">
          <cell r="F380" t="str">
            <v>TR475NSTS</v>
          </cell>
          <cell r="G380" t="str">
            <v>NCTS</v>
          </cell>
          <cell r="H380">
            <v>0</v>
          </cell>
          <cell r="I380">
            <v>0</v>
          </cell>
          <cell r="J380">
            <v>0</v>
          </cell>
          <cell r="K380">
            <v>0</v>
          </cell>
          <cell r="L380">
            <v>0</v>
          </cell>
          <cell r="M380">
            <v>0</v>
          </cell>
          <cell r="N380">
            <v>0</v>
          </cell>
          <cell r="O380">
            <v>0</v>
          </cell>
          <cell r="P380">
            <v>0</v>
          </cell>
          <cell r="Q380">
            <v>0</v>
          </cell>
          <cell r="R380">
            <v>0</v>
          </cell>
          <cell r="S380">
            <v>0</v>
          </cell>
          <cell r="T380">
            <v>0</v>
          </cell>
          <cell r="U380">
            <v>0</v>
          </cell>
          <cell r="V380">
            <v>0</v>
          </cell>
          <cell r="W380">
            <v>0</v>
          </cell>
          <cell r="X380">
            <v>0</v>
          </cell>
        </row>
        <row r="381">
          <cell r="F381" t="str">
            <v>TR475NSTSLT</v>
          </cell>
          <cell r="G381" t="str">
            <v>NCSL</v>
          </cell>
          <cell r="H381">
            <v>0</v>
          </cell>
          <cell r="I381">
            <v>0</v>
          </cell>
          <cell r="J381">
            <v>0</v>
          </cell>
          <cell r="K381">
            <v>0</v>
          </cell>
          <cell r="L381">
            <v>0</v>
          </cell>
          <cell r="M381">
            <v>0</v>
          </cell>
          <cell r="N381">
            <v>0</v>
          </cell>
          <cell r="O381">
            <v>0</v>
          </cell>
          <cell r="P381">
            <v>0</v>
          </cell>
          <cell r="Q381">
            <v>0</v>
          </cell>
          <cell r="R381">
            <v>0</v>
          </cell>
          <cell r="S381">
            <v>0</v>
          </cell>
          <cell r="T381">
            <v>0</v>
          </cell>
          <cell r="U381">
            <v>0</v>
          </cell>
          <cell r="V381">
            <v>0</v>
          </cell>
          <cell r="W381">
            <v>0</v>
          </cell>
          <cell r="X381">
            <v>0</v>
          </cell>
        </row>
        <row r="382">
          <cell r="F382" t="str">
            <v>TR475NSTSLTWL</v>
          </cell>
          <cell r="G382" t="str">
            <v>NCWU</v>
          </cell>
          <cell r="H382">
            <v>0</v>
          </cell>
          <cell r="I382">
            <v>0</v>
          </cell>
          <cell r="J382">
            <v>0</v>
          </cell>
          <cell r="K382">
            <v>0</v>
          </cell>
          <cell r="L382">
            <v>0</v>
          </cell>
          <cell r="M382">
            <v>0</v>
          </cell>
          <cell r="N382">
            <v>0</v>
          </cell>
          <cell r="O382">
            <v>0</v>
          </cell>
          <cell r="P382">
            <v>0</v>
          </cell>
          <cell r="Q382">
            <v>0</v>
          </cell>
          <cell r="R382">
            <v>0</v>
          </cell>
          <cell r="S382">
            <v>0</v>
          </cell>
          <cell r="T382">
            <v>0</v>
          </cell>
          <cell r="U382">
            <v>0</v>
          </cell>
          <cell r="V382">
            <v>0</v>
          </cell>
          <cell r="W382">
            <v>0</v>
          </cell>
          <cell r="X382">
            <v>0</v>
          </cell>
        </row>
        <row r="383">
          <cell r="F383" t="str">
            <v>TR475NSTSLTWL3A</v>
          </cell>
          <cell r="G383" t="str">
            <v>NCWU</v>
          </cell>
          <cell r="H383">
            <v>9</v>
          </cell>
          <cell r="I383">
            <v>19</v>
          </cell>
          <cell r="J383">
            <v>11</v>
          </cell>
          <cell r="K383">
            <v>14</v>
          </cell>
          <cell r="L383">
            <v>53</v>
          </cell>
          <cell r="M383">
            <v>0</v>
          </cell>
          <cell r="N383">
            <v>0</v>
          </cell>
          <cell r="O383">
            <v>0</v>
          </cell>
          <cell r="P383">
            <v>0</v>
          </cell>
          <cell r="Q383">
            <v>46</v>
          </cell>
          <cell r="R383">
            <v>0</v>
          </cell>
          <cell r="S383">
            <v>0</v>
          </cell>
          <cell r="T383">
            <v>0</v>
          </cell>
          <cell r="U383">
            <v>0</v>
          </cell>
          <cell r="V383">
            <v>34</v>
          </cell>
          <cell r="W383">
            <v>41</v>
          </cell>
          <cell r="X383">
            <v>12</v>
          </cell>
        </row>
        <row r="384">
          <cell r="F384" t="str">
            <v>TR475NSTSOW</v>
          </cell>
          <cell r="G384" t="str">
            <v>NCOS</v>
          </cell>
          <cell r="H384">
            <v>0</v>
          </cell>
          <cell r="I384">
            <v>0</v>
          </cell>
          <cell r="J384">
            <v>0</v>
          </cell>
          <cell r="K384">
            <v>0</v>
          </cell>
          <cell r="L384">
            <v>0</v>
          </cell>
          <cell r="M384">
            <v>0</v>
          </cell>
          <cell r="N384">
            <v>0</v>
          </cell>
          <cell r="O384">
            <v>0</v>
          </cell>
          <cell r="P384">
            <v>0</v>
          </cell>
          <cell r="Q384">
            <v>0</v>
          </cell>
          <cell r="R384">
            <v>0</v>
          </cell>
          <cell r="S384">
            <v>0</v>
          </cell>
          <cell r="T384">
            <v>0</v>
          </cell>
          <cell r="U384">
            <v>0</v>
          </cell>
          <cell r="V384">
            <v>0</v>
          </cell>
          <cell r="W384">
            <v>0</v>
          </cell>
          <cell r="X384">
            <v>0</v>
          </cell>
        </row>
        <row r="385">
          <cell r="F385" t="str">
            <v>TR475NSTSPSORCP3A</v>
          </cell>
          <cell r="G385" t="str">
            <v>NCPC</v>
          </cell>
          <cell r="H385">
            <v>0</v>
          </cell>
          <cell r="I385">
            <v>0</v>
          </cell>
          <cell r="J385">
            <v>0</v>
          </cell>
          <cell r="K385">
            <v>0</v>
          </cell>
          <cell r="L385">
            <v>0</v>
          </cell>
          <cell r="M385">
            <v>0</v>
          </cell>
          <cell r="N385">
            <v>0</v>
          </cell>
          <cell r="O385">
            <v>0</v>
          </cell>
          <cell r="P385">
            <v>0</v>
          </cell>
          <cell r="Q385">
            <v>0</v>
          </cell>
          <cell r="R385">
            <v>0</v>
          </cell>
          <cell r="S385">
            <v>0</v>
          </cell>
          <cell r="T385">
            <v>0</v>
          </cell>
          <cell r="U385">
            <v>0</v>
          </cell>
          <cell r="V385">
            <v>0</v>
          </cell>
          <cell r="W385">
            <v>0</v>
          </cell>
          <cell r="X385">
            <v>0</v>
          </cell>
        </row>
        <row r="386">
          <cell r="F386" t="str">
            <v>TR475NSTSPSOW3A</v>
          </cell>
          <cell r="G386">
            <v>0</v>
          </cell>
          <cell r="H386">
            <v>0</v>
          </cell>
          <cell r="I386">
            <v>0</v>
          </cell>
          <cell r="J386">
            <v>0</v>
          </cell>
          <cell r="K386">
            <v>15</v>
          </cell>
          <cell r="L386">
            <v>15</v>
          </cell>
          <cell r="M386">
            <v>0</v>
          </cell>
          <cell r="N386">
            <v>0</v>
          </cell>
          <cell r="O386">
            <v>0</v>
          </cell>
          <cell r="P386">
            <v>0</v>
          </cell>
          <cell r="Q386">
            <v>15</v>
          </cell>
          <cell r="R386">
            <v>0</v>
          </cell>
          <cell r="S386">
            <v>0</v>
          </cell>
          <cell r="T386">
            <v>0</v>
          </cell>
          <cell r="U386">
            <v>0</v>
          </cell>
          <cell r="V386">
            <v>0</v>
          </cell>
          <cell r="W386">
            <v>0</v>
          </cell>
          <cell r="X386">
            <v>15</v>
          </cell>
        </row>
        <row r="387">
          <cell r="F387" t="str">
            <v>TR475NSTSWL</v>
          </cell>
          <cell r="G387">
            <v>0</v>
          </cell>
          <cell r="H387">
            <v>0</v>
          </cell>
          <cell r="I387">
            <v>0</v>
          </cell>
          <cell r="J387">
            <v>0</v>
          </cell>
          <cell r="K387">
            <v>0</v>
          </cell>
          <cell r="L387">
            <v>0</v>
          </cell>
          <cell r="M387">
            <v>0</v>
          </cell>
          <cell r="N387">
            <v>0</v>
          </cell>
          <cell r="O387">
            <v>0</v>
          </cell>
          <cell r="P387">
            <v>0</v>
          </cell>
          <cell r="Q387">
            <v>0</v>
          </cell>
          <cell r="R387">
            <v>0</v>
          </cell>
          <cell r="S387">
            <v>0</v>
          </cell>
          <cell r="T387">
            <v>0</v>
          </cell>
          <cell r="U387">
            <v>0</v>
          </cell>
          <cell r="V387">
            <v>0</v>
          </cell>
          <cell r="W387">
            <v>0</v>
          </cell>
          <cell r="X387">
            <v>0</v>
          </cell>
        </row>
        <row r="388">
          <cell r="F388" t="str">
            <v>TR475NSTWL</v>
          </cell>
          <cell r="G388">
            <v>0</v>
          </cell>
          <cell r="H388">
            <v>0</v>
          </cell>
          <cell r="I388">
            <v>0</v>
          </cell>
          <cell r="J388">
            <v>0</v>
          </cell>
          <cell r="K388">
            <v>0</v>
          </cell>
          <cell r="L388">
            <v>0</v>
          </cell>
          <cell r="M388">
            <v>0</v>
          </cell>
          <cell r="N388">
            <v>0</v>
          </cell>
          <cell r="O388">
            <v>0</v>
          </cell>
          <cell r="P388">
            <v>0</v>
          </cell>
          <cell r="Q388">
            <v>0</v>
          </cell>
          <cell r="R388">
            <v>0</v>
          </cell>
          <cell r="S388">
            <v>0</v>
          </cell>
          <cell r="T388">
            <v>0</v>
          </cell>
          <cell r="U388">
            <v>0</v>
          </cell>
          <cell r="V388">
            <v>0</v>
          </cell>
          <cell r="W388">
            <v>0</v>
          </cell>
          <cell r="X388">
            <v>0</v>
          </cell>
        </row>
        <row r="389">
          <cell r="F389" t="str">
            <v>TR575BICCRP</v>
          </cell>
          <cell r="G389" t="str">
            <v>NAC</v>
          </cell>
          <cell r="H389">
            <v>0</v>
          </cell>
          <cell r="I389">
            <v>0</v>
          </cell>
          <cell r="J389">
            <v>0</v>
          </cell>
          <cell r="K389">
            <v>0</v>
          </cell>
          <cell r="L389">
            <v>0</v>
          </cell>
          <cell r="M389">
            <v>0</v>
          </cell>
          <cell r="N389">
            <v>0</v>
          </cell>
          <cell r="O389">
            <v>0</v>
          </cell>
          <cell r="P389">
            <v>0</v>
          </cell>
          <cell r="Q389">
            <v>0</v>
          </cell>
          <cell r="R389">
            <v>0</v>
          </cell>
          <cell r="S389">
            <v>0</v>
          </cell>
          <cell r="T389">
            <v>0</v>
          </cell>
          <cell r="U389">
            <v>0</v>
          </cell>
          <cell r="V389">
            <v>0</v>
          </cell>
          <cell r="W389">
            <v>0</v>
          </cell>
          <cell r="X389">
            <v>0</v>
          </cell>
        </row>
        <row r="390">
          <cell r="F390" t="str">
            <v>TR575BICCRPLC3A</v>
          </cell>
          <cell r="G390">
            <v>0</v>
          </cell>
          <cell r="H390">
            <v>0</v>
          </cell>
          <cell r="I390">
            <v>0</v>
          </cell>
          <cell r="J390">
            <v>0</v>
          </cell>
          <cell r="K390">
            <v>0</v>
          </cell>
          <cell r="L390">
            <v>0</v>
          </cell>
          <cell r="M390">
            <v>0</v>
          </cell>
          <cell r="N390">
            <v>0</v>
          </cell>
          <cell r="O390">
            <v>0</v>
          </cell>
          <cell r="P390">
            <v>0</v>
          </cell>
          <cell r="Q390">
            <v>0</v>
          </cell>
          <cell r="R390">
            <v>0</v>
          </cell>
          <cell r="S390">
            <v>0</v>
          </cell>
          <cell r="T390">
            <v>0</v>
          </cell>
          <cell r="U390">
            <v>0</v>
          </cell>
          <cell r="V390">
            <v>0</v>
          </cell>
          <cell r="W390">
            <v>0</v>
          </cell>
          <cell r="X390">
            <v>0</v>
          </cell>
        </row>
        <row r="391">
          <cell r="F391" t="str">
            <v>TR575BICLCPSOCRP</v>
          </cell>
          <cell r="G391" t="str">
            <v>NACP</v>
          </cell>
          <cell r="H391">
            <v>0</v>
          </cell>
          <cell r="I391">
            <v>0</v>
          </cell>
          <cell r="J391">
            <v>0</v>
          </cell>
          <cell r="K391">
            <v>0</v>
          </cell>
          <cell r="L391">
            <v>0</v>
          </cell>
          <cell r="M391">
            <v>0</v>
          </cell>
          <cell r="N391">
            <v>0</v>
          </cell>
          <cell r="O391">
            <v>0</v>
          </cell>
          <cell r="P391">
            <v>0</v>
          </cell>
          <cell r="Q391">
            <v>0</v>
          </cell>
          <cell r="R391">
            <v>0</v>
          </cell>
          <cell r="S391">
            <v>0</v>
          </cell>
          <cell r="T391">
            <v>0</v>
          </cell>
          <cell r="U391">
            <v>0</v>
          </cell>
          <cell r="V391">
            <v>0</v>
          </cell>
          <cell r="W391">
            <v>0</v>
          </cell>
          <cell r="X391">
            <v>0</v>
          </cell>
        </row>
        <row r="392">
          <cell r="F392" t="str">
            <v>TR575BPE</v>
          </cell>
          <cell r="G392">
            <v>0</v>
          </cell>
          <cell r="H392">
            <v>0</v>
          </cell>
          <cell r="I392">
            <v>0</v>
          </cell>
          <cell r="J392">
            <v>0</v>
          </cell>
          <cell r="K392">
            <v>0</v>
          </cell>
          <cell r="L392">
            <v>0</v>
          </cell>
          <cell r="M392">
            <v>0</v>
          </cell>
          <cell r="N392">
            <v>0</v>
          </cell>
          <cell r="O392">
            <v>0</v>
          </cell>
          <cell r="P392">
            <v>0</v>
          </cell>
          <cell r="Q392">
            <v>0</v>
          </cell>
          <cell r="R392">
            <v>0</v>
          </cell>
          <cell r="S392">
            <v>0</v>
          </cell>
          <cell r="T392">
            <v>0</v>
          </cell>
          <cell r="U392">
            <v>0</v>
          </cell>
          <cell r="V392">
            <v>0</v>
          </cell>
          <cell r="W392">
            <v>0</v>
          </cell>
          <cell r="X392">
            <v>0</v>
          </cell>
        </row>
        <row r="393">
          <cell r="F393" t="str">
            <v>TR575BPELC</v>
          </cell>
          <cell r="G393">
            <v>0</v>
          </cell>
          <cell r="H393">
            <v>0</v>
          </cell>
          <cell r="I393">
            <v>0</v>
          </cell>
          <cell r="J393">
            <v>0</v>
          </cell>
          <cell r="K393">
            <v>0</v>
          </cell>
          <cell r="L393">
            <v>0</v>
          </cell>
          <cell r="M393">
            <v>0</v>
          </cell>
          <cell r="N393">
            <v>0</v>
          </cell>
          <cell r="O393">
            <v>0</v>
          </cell>
          <cell r="P393">
            <v>0</v>
          </cell>
          <cell r="Q393">
            <v>0</v>
          </cell>
          <cell r="R393">
            <v>0</v>
          </cell>
          <cell r="S393">
            <v>0</v>
          </cell>
          <cell r="T393">
            <v>0</v>
          </cell>
          <cell r="U393">
            <v>0</v>
          </cell>
          <cell r="V393">
            <v>0</v>
          </cell>
          <cell r="W393">
            <v>0</v>
          </cell>
          <cell r="X393">
            <v>0</v>
          </cell>
        </row>
        <row r="394">
          <cell r="F394" t="str">
            <v>TR575BPELC3A</v>
          </cell>
          <cell r="G394">
            <v>0</v>
          </cell>
          <cell r="H394">
            <v>0</v>
          </cell>
          <cell r="I394">
            <v>0</v>
          </cell>
          <cell r="J394">
            <v>0</v>
          </cell>
          <cell r="K394">
            <v>0</v>
          </cell>
          <cell r="L394">
            <v>0</v>
          </cell>
          <cell r="M394">
            <v>0</v>
          </cell>
          <cell r="N394">
            <v>0</v>
          </cell>
          <cell r="O394">
            <v>0</v>
          </cell>
          <cell r="P394">
            <v>0</v>
          </cell>
          <cell r="Q394">
            <v>0</v>
          </cell>
          <cell r="R394">
            <v>0</v>
          </cell>
          <cell r="S394">
            <v>0</v>
          </cell>
          <cell r="T394">
            <v>0</v>
          </cell>
          <cell r="U394">
            <v>0</v>
          </cell>
          <cell r="V394">
            <v>0</v>
          </cell>
          <cell r="W394">
            <v>0</v>
          </cell>
          <cell r="X394">
            <v>0</v>
          </cell>
        </row>
        <row r="395">
          <cell r="F395" t="str">
            <v>TR575BPELCO</v>
          </cell>
          <cell r="G395">
            <v>0</v>
          </cell>
          <cell r="H395">
            <v>0</v>
          </cell>
          <cell r="I395">
            <v>0</v>
          </cell>
          <cell r="J395">
            <v>0</v>
          </cell>
          <cell r="K395">
            <v>0</v>
          </cell>
          <cell r="L395">
            <v>0</v>
          </cell>
          <cell r="M395">
            <v>0</v>
          </cell>
          <cell r="N395">
            <v>0</v>
          </cell>
          <cell r="O395">
            <v>0</v>
          </cell>
          <cell r="P395">
            <v>0</v>
          </cell>
          <cell r="Q395">
            <v>0</v>
          </cell>
          <cell r="R395">
            <v>0</v>
          </cell>
          <cell r="S395">
            <v>0</v>
          </cell>
          <cell r="T395">
            <v>0</v>
          </cell>
          <cell r="U395">
            <v>0</v>
          </cell>
          <cell r="V395">
            <v>0</v>
          </cell>
          <cell r="W395">
            <v>0</v>
          </cell>
          <cell r="X395">
            <v>0</v>
          </cell>
        </row>
        <row r="396">
          <cell r="F396" t="str">
            <v>TR575BPELCO3A</v>
          </cell>
          <cell r="G396" t="str">
            <v>NABO</v>
          </cell>
          <cell r="H396">
            <v>0</v>
          </cell>
          <cell r="I396">
            <v>0</v>
          </cell>
          <cell r="J396">
            <v>0</v>
          </cell>
          <cell r="K396">
            <v>0</v>
          </cell>
          <cell r="L396">
            <v>0</v>
          </cell>
          <cell r="M396">
            <v>0</v>
          </cell>
          <cell r="N396">
            <v>0</v>
          </cell>
          <cell r="O396">
            <v>0</v>
          </cell>
          <cell r="P396">
            <v>0</v>
          </cell>
          <cell r="Q396">
            <v>0</v>
          </cell>
          <cell r="R396">
            <v>0</v>
          </cell>
          <cell r="S396">
            <v>0</v>
          </cell>
          <cell r="T396">
            <v>0</v>
          </cell>
          <cell r="U396">
            <v>0</v>
          </cell>
          <cell r="V396">
            <v>0</v>
          </cell>
          <cell r="W396">
            <v>231</v>
          </cell>
          <cell r="X396">
            <v>-231</v>
          </cell>
        </row>
        <row r="397">
          <cell r="F397" t="str">
            <v>TR575BPELCOPS</v>
          </cell>
          <cell r="G397" t="str">
            <v>NAPL</v>
          </cell>
          <cell r="H397">
            <v>0</v>
          </cell>
          <cell r="I397">
            <v>0</v>
          </cell>
          <cell r="J397">
            <v>0</v>
          </cell>
          <cell r="K397">
            <v>0</v>
          </cell>
          <cell r="L397">
            <v>0</v>
          </cell>
          <cell r="M397">
            <v>0</v>
          </cell>
          <cell r="N397">
            <v>0</v>
          </cell>
          <cell r="O397">
            <v>0</v>
          </cell>
          <cell r="P397">
            <v>0</v>
          </cell>
          <cell r="Q397">
            <v>0</v>
          </cell>
          <cell r="R397">
            <v>0</v>
          </cell>
          <cell r="S397">
            <v>0</v>
          </cell>
          <cell r="T397">
            <v>0</v>
          </cell>
          <cell r="U397">
            <v>0</v>
          </cell>
          <cell r="V397">
            <v>0</v>
          </cell>
          <cell r="W397">
            <v>0</v>
          </cell>
          <cell r="X397">
            <v>0</v>
          </cell>
        </row>
        <row r="398">
          <cell r="F398" t="str">
            <v>TR575BPELCOPS3A</v>
          </cell>
          <cell r="G398" t="str">
            <v>NAPL3A</v>
          </cell>
          <cell r="H398">
            <v>91</v>
          </cell>
          <cell r="I398">
            <v>14</v>
          </cell>
          <cell r="J398">
            <v>60</v>
          </cell>
          <cell r="K398">
            <v>95</v>
          </cell>
          <cell r="L398">
            <v>260</v>
          </cell>
          <cell r="M398">
            <v>0</v>
          </cell>
          <cell r="N398">
            <v>0</v>
          </cell>
          <cell r="O398">
            <v>0</v>
          </cell>
          <cell r="P398">
            <v>0</v>
          </cell>
          <cell r="Q398">
            <v>367</v>
          </cell>
          <cell r="R398">
            <v>0</v>
          </cell>
          <cell r="S398">
            <v>0</v>
          </cell>
          <cell r="T398">
            <v>0</v>
          </cell>
          <cell r="U398">
            <v>0</v>
          </cell>
          <cell r="V398">
            <v>351</v>
          </cell>
          <cell r="W398">
            <v>341</v>
          </cell>
          <cell r="X398">
            <v>-81</v>
          </cell>
        </row>
        <row r="399">
          <cell r="F399" t="str">
            <v>TR575BPELCWL</v>
          </cell>
          <cell r="G399">
            <v>0</v>
          </cell>
          <cell r="H399">
            <v>0</v>
          </cell>
          <cell r="I399">
            <v>0</v>
          </cell>
          <cell r="J399">
            <v>0</v>
          </cell>
          <cell r="K399">
            <v>0</v>
          </cell>
          <cell r="L399">
            <v>0</v>
          </cell>
          <cell r="M399">
            <v>0</v>
          </cell>
          <cell r="N399">
            <v>0</v>
          </cell>
          <cell r="O399">
            <v>0</v>
          </cell>
          <cell r="P399">
            <v>0</v>
          </cell>
          <cell r="Q399">
            <v>0</v>
          </cell>
          <cell r="R399">
            <v>0</v>
          </cell>
          <cell r="S399">
            <v>0</v>
          </cell>
          <cell r="T399">
            <v>0</v>
          </cell>
          <cell r="U399">
            <v>0</v>
          </cell>
          <cell r="V399">
            <v>0</v>
          </cell>
          <cell r="W399">
            <v>0</v>
          </cell>
          <cell r="X399">
            <v>0</v>
          </cell>
        </row>
        <row r="400">
          <cell r="F400" t="str">
            <v>TR575BPELCWL3A</v>
          </cell>
          <cell r="G400">
            <v>0</v>
          </cell>
          <cell r="H400">
            <v>0</v>
          </cell>
          <cell r="I400">
            <v>0</v>
          </cell>
          <cell r="J400">
            <v>0</v>
          </cell>
          <cell r="K400">
            <v>0</v>
          </cell>
          <cell r="L400">
            <v>0</v>
          </cell>
          <cell r="M400">
            <v>0</v>
          </cell>
          <cell r="N400">
            <v>0</v>
          </cell>
          <cell r="O400">
            <v>0</v>
          </cell>
          <cell r="P400">
            <v>0</v>
          </cell>
          <cell r="Q400">
            <v>0</v>
          </cell>
          <cell r="R400">
            <v>0</v>
          </cell>
          <cell r="S400">
            <v>0</v>
          </cell>
          <cell r="T400">
            <v>0</v>
          </cell>
          <cell r="U400">
            <v>0</v>
          </cell>
          <cell r="V400">
            <v>0</v>
          </cell>
          <cell r="W400">
            <v>0</v>
          </cell>
          <cell r="X400">
            <v>0</v>
          </cell>
        </row>
        <row r="401">
          <cell r="F401" t="str">
            <v>TR575BPEWL</v>
          </cell>
          <cell r="G401" t="str">
            <v>NAEW</v>
          </cell>
          <cell r="H401">
            <v>0</v>
          </cell>
          <cell r="I401">
            <v>0</v>
          </cell>
          <cell r="J401">
            <v>0</v>
          </cell>
          <cell r="K401">
            <v>0</v>
          </cell>
          <cell r="L401">
            <v>0</v>
          </cell>
          <cell r="M401">
            <v>0</v>
          </cell>
          <cell r="N401">
            <v>0</v>
          </cell>
          <cell r="O401">
            <v>0</v>
          </cell>
          <cell r="P401">
            <v>0</v>
          </cell>
          <cell r="Q401">
            <v>0</v>
          </cell>
          <cell r="R401">
            <v>0</v>
          </cell>
          <cell r="S401">
            <v>0</v>
          </cell>
          <cell r="T401">
            <v>0</v>
          </cell>
          <cell r="U401">
            <v>0</v>
          </cell>
          <cell r="V401">
            <v>0</v>
          </cell>
          <cell r="W401">
            <v>0</v>
          </cell>
          <cell r="X401">
            <v>0</v>
          </cell>
        </row>
        <row r="402">
          <cell r="F402" t="str">
            <v>TR575NBP</v>
          </cell>
          <cell r="G402" t="str">
            <v>NAN</v>
          </cell>
          <cell r="H402">
            <v>0</v>
          </cell>
          <cell r="I402">
            <v>0</v>
          </cell>
          <cell r="J402">
            <v>0</v>
          </cell>
          <cell r="K402">
            <v>0</v>
          </cell>
          <cell r="L402">
            <v>0</v>
          </cell>
          <cell r="M402">
            <v>0</v>
          </cell>
          <cell r="N402">
            <v>0</v>
          </cell>
          <cell r="O402">
            <v>0</v>
          </cell>
          <cell r="P402">
            <v>0</v>
          </cell>
          <cell r="Q402">
            <v>0</v>
          </cell>
          <cell r="R402">
            <v>0</v>
          </cell>
          <cell r="S402">
            <v>0</v>
          </cell>
          <cell r="T402">
            <v>0</v>
          </cell>
          <cell r="U402">
            <v>0</v>
          </cell>
          <cell r="V402">
            <v>0</v>
          </cell>
          <cell r="W402">
            <v>0</v>
          </cell>
          <cell r="X402">
            <v>0</v>
          </cell>
        </row>
        <row r="403">
          <cell r="F403" t="str">
            <v>TR575NBPLC</v>
          </cell>
          <cell r="G403">
            <v>0</v>
          </cell>
          <cell r="H403">
            <v>0</v>
          </cell>
          <cell r="I403">
            <v>0</v>
          </cell>
          <cell r="J403">
            <v>0</v>
          </cell>
          <cell r="K403">
            <v>0</v>
          </cell>
          <cell r="L403">
            <v>0</v>
          </cell>
          <cell r="M403">
            <v>0</v>
          </cell>
          <cell r="N403">
            <v>0</v>
          </cell>
          <cell r="O403">
            <v>0</v>
          </cell>
          <cell r="P403">
            <v>0</v>
          </cell>
          <cell r="Q403">
            <v>0</v>
          </cell>
          <cell r="R403">
            <v>0</v>
          </cell>
          <cell r="S403">
            <v>0</v>
          </cell>
          <cell r="T403">
            <v>0</v>
          </cell>
          <cell r="U403">
            <v>0</v>
          </cell>
          <cell r="V403">
            <v>0</v>
          </cell>
          <cell r="W403">
            <v>0</v>
          </cell>
          <cell r="X403">
            <v>0</v>
          </cell>
        </row>
        <row r="404">
          <cell r="F404" t="str">
            <v>TR575NBPLCWL</v>
          </cell>
          <cell r="G404">
            <v>0</v>
          </cell>
          <cell r="H404">
            <v>0</v>
          </cell>
          <cell r="I404">
            <v>0</v>
          </cell>
          <cell r="J404">
            <v>0</v>
          </cell>
          <cell r="K404">
            <v>0</v>
          </cell>
          <cell r="L404">
            <v>0</v>
          </cell>
          <cell r="M404">
            <v>0</v>
          </cell>
          <cell r="N404">
            <v>0</v>
          </cell>
          <cell r="O404">
            <v>0</v>
          </cell>
          <cell r="P404">
            <v>0</v>
          </cell>
          <cell r="Q404">
            <v>0</v>
          </cell>
          <cell r="R404">
            <v>0</v>
          </cell>
          <cell r="S404">
            <v>0</v>
          </cell>
          <cell r="T404">
            <v>0</v>
          </cell>
          <cell r="U404">
            <v>0</v>
          </cell>
          <cell r="V404">
            <v>0</v>
          </cell>
          <cell r="W404">
            <v>0</v>
          </cell>
          <cell r="X404">
            <v>0</v>
          </cell>
        </row>
        <row r="405">
          <cell r="F405" t="str">
            <v>TR575NBPLCWL3A</v>
          </cell>
          <cell r="G405">
            <v>0</v>
          </cell>
          <cell r="H405">
            <v>0</v>
          </cell>
          <cell r="I405">
            <v>0</v>
          </cell>
          <cell r="J405">
            <v>0</v>
          </cell>
          <cell r="K405">
            <v>0</v>
          </cell>
          <cell r="L405">
            <v>0</v>
          </cell>
          <cell r="M405">
            <v>0</v>
          </cell>
          <cell r="N405">
            <v>0</v>
          </cell>
          <cell r="O405">
            <v>0</v>
          </cell>
          <cell r="P405">
            <v>0</v>
          </cell>
          <cell r="Q405">
            <v>0</v>
          </cell>
          <cell r="R405">
            <v>0</v>
          </cell>
          <cell r="S405">
            <v>0</v>
          </cell>
          <cell r="T405">
            <v>0</v>
          </cell>
          <cell r="U405">
            <v>0</v>
          </cell>
          <cell r="V405">
            <v>0</v>
          </cell>
          <cell r="W405">
            <v>0</v>
          </cell>
          <cell r="X405">
            <v>0</v>
          </cell>
        </row>
        <row r="406">
          <cell r="F406" t="str">
            <v>TR575NBPWL</v>
          </cell>
          <cell r="G406" t="str">
            <v>NANW</v>
          </cell>
          <cell r="H406">
            <v>0</v>
          </cell>
          <cell r="I406">
            <v>0</v>
          </cell>
          <cell r="J406">
            <v>0</v>
          </cell>
          <cell r="K406">
            <v>0</v>
          </cell>
          <cell r="L406">
            <v>0</v>
          </cell>
          <cell r="M406">
            <v>0</v>
          </cell>
          <cell r="N406">
            <v>0</v>
          </cell>
          <cell r="O406">
            <v>0</v>
          </cell>
          <cell r="P406">
            <v>0</v>
          </cell>
          <cell r="Q406">
            <v>0</v>
          </cell>
          <cell r="R406">
            <v>0</v>
          </cell>
          <cell r="S406">
            <v>0</v>
          </cell>
          <cell r="T406">
            <v>0</v>
          </cell>
          <cell r="U406">
            <v>0</v>
          </cell>
          <cell r="V406">
            <v>0</v>
          </cell>
          <cell r="W406">
            <v>0</v>
          </cell>
          <cell r="X406">
            <v>0</v>
          </cell>
        </row>
        <row r="407">
          <cell r="F407" t="str">
            <v>TR575NSTLC</v>
          </cell>
          <cell r="G407" t="str">
            <v>NATL</v>
          </cell>
          <cell r="H407">
            <v>0</v>
          </cell>
          <cell r="I407">
            <v>0</v>
          </cell>
          <cell r="J407">
            <v>0</v>
          </cell>
          <cell r="K407">
            <v>0</v>
          </cell>
          <cell r="L407">
            <v>0</v>
          </cell>
          <cell r="M407">
            <v>0</v>
          </cell>
          <cell r="N407">
            <v>0</v>
          </cell>
          <cell r="O407">
            <v>0</v>
          </cell>
          <cell r="P407">
            <v>0</v>
          </cell>
          <cell r="Q407">
            <v>0</v>
          </cell>
          <cell r="R407">
            <v>0</v>
          </cell>
          <cell r="S407">
            <v>0</v>
          </cell>
          <cell r="T407">
            <v>0</v>
          </cell>
          <cell r="U407">
            <v>0</v>
          </cell>
          <cell r="V407">
            <v>0</v>
          </cell>
          <cell r="W407">
            <v>0</v>
          </cell>
          <cell r="X407">
            <v>0</v>
          </cell>
        </row>
        <row r="408">
          <cell r="F408" t="str">
            <v>TR575NSTLC3A</v>
          </cell>
          <cell r="G408" t="str">
            <v>NATL3A</v>
          </cell>
          <cell r="H408">
            <v>0</v>
          </cell>
          <cell r="I408">
            <v>0</v>
          </cell>
          <cell r="J408">
            <v>22</v>
          </cell>
          <cell r="K408">
            <v>39</v>
          </cell>
          <cell r="L408">
            <v>61</v>
          </cell>
          <cell r="M408">
            <v>0</v>
          </cell>
          <cell r="N408">
            <v>0</v>
          </cell>
          <cell r="O408">
            <v>0</v>
          </cell>
          <cell r="P408">
            <v>0</v>
          </cell>
          <cell r="Q408">
            <v>279</v>
          </cell>
          <cell r="R408">
            <v>0</v>
          </cell>
          <cell r="S408">
            <v>0</v>
          </cell>
          <cell r="T408">
            <v>0</v>
          </cell>
          <cell r="U408">
            <v>0</v>
          </cell>
          <cell r="V408">
            <v>349</v>
          </cell>
          <cell r="W408">
            <v>84</v>
          </cell>
          <cell r="X408">
            <v>-23</v>
          </cell>
        </row>
        <row r="409">
          <cell r="F409" t="str">
            <v>TR575NSTLCOW</v>
          </cell>
          <cell r="G409" t="str">
            <v>NALO</v>
          </cell>
          <cell r="H409">
            <v>0</v>
          </cell>
          <cell r="I409">
            <v>0</v>
          </cell>
          <cell r="J409">
            <v>0</v>
          </cell>
          <cell r="K409">
            <v>0</v>
          </cell>
          <cell r="L409">
            <v>0</v>
          </cell>
          <cell r="M409">
            <v>0</v>
          </cell>
          <cell r="N409">
            <v>0</v>
          </cell>
          <cell r="O409">
            <v>0</v>
          </cell>
          <cell r="P409">
            <v>0</v>
          </cell>
          <cell r="Q409">
            <v>0</v>
          </cell>
          <cell r="R409">
            <v>0</v>
          </cell>
          <cell r="S409">
            <v>0</v>
          </cell>
          <cell r="T409">
            <v>0</v>
          </cell>
          <cell r="U409">
            <v>0</v>
          </cell>
          <cell r="V409">
            <v>0</v>
          </cell>
          <cell r="W409">
            <v>0</v>
          </cell>
          <cell r="X409">
            <v>0</v>
          </cell>
        </row>
        <row r="410">
          <cell r="F410" t="str">
            <v>TR575NSTLCOW3A</v>
          </cell>
          <cell r="G410" t="str">
            <v>NALO3A</v>
          </cell>
          <cell r="H410">
            <v>99</v>
          </cell>
          <cell r="I410">
            <v>195</v>
          </cell>
          <cell r="J410">
            <v>201</v>
          </cell>
          <cell r="K410">
            <v>187</v>
          </cell>
          <cell r="L410">
            <v>682</v>
          </cell>
          <cell r="M410">
            <v>0</v>
          </cell>
          <cell r="N410">
            <v>0</v>
          </cell>
          <cell r="O410">
            <v>0</v>
          </cell>
          <cell r="P410">
            <v>0</v>
          </cell>
          <cell r="Q410">
            <v>580</v>
          </cell>
          <cell r="R410">
            <v>0</v>
          </cell>
          <cell r="S410">
            <v>0</v>
          </cell>
          <cell r="T410">
            <v>0</v>
          </cell>
          <cell r="U410">
            <v>0</v>
          </cell>
          <cell r="V410">
            <v>540</v>
          </cell>
          <cell r="W410">
            <v>158</v>
          </cell>
          <cell r="X410">
            <v>524</v>
          </cell>
        </row>
        <row r="411">
          <cell r="F411" t="str">
            <v>TR575NSTLCOWPS3A</v>
          </cell>
          <cell r="G411">
            <v>0</v>
          </cell>
          <cell r="H411">
            <v>2</v>
          </cell>
          <cell r="I411">
            <v>3</v>
          </cell>
          <cell r="J411">
            <v>9</v>
          </cell>
          <cell r="K411">
            <v>8</v>
          </cell>
          <cell r="L411">
            <v>22</v>
          </cell>
          <cell r="M411">
            <v>0</v>
          </cell>
          <cell r="N411">
            <v>0</v>
          </cell>
          <cell r="O411">
            <v>0</v>
          </cell>
          <cell r="P411">
            <v>0</v>
          </cell>
          <cell r="Q411">
            <v>33</v>
          </cell>
          <cell r="R411">
            <v>0</v>
          </cell>
          <cell r="S411">
            <v>0</v>
          </cell>
          <cell r="T411">
            <v>0</v>
          </cell>
          <cell r="U411">
            <v>0</v>
          </cell>
          <cell r="V411">
            <v>24</v>
          </cell>
          <cell r="W411">
            <v>0</v>
          </cell>
          <cell r="X411">
            <v>22</v>
          </cell>
        </row>
        <row r="412">
          <cell r="F412" t="str">
            <v>TR575NSTLCR</v>
          </cell>
          <cell r="G412" t="str">
            <v>NARL</v>
          </cell>
          <cell r="H412">
            <v>0</v>
          </cell>
          <cell r="I412">
            <v>0</v>
          </cell>
          <cell r="J412">
            <v>0</v>
          </cell>
          <cell r="K412">
            <v>0</v>
          </cell>
          <cell r="L412">
            <v>0</v>
          </cell>
          <cell r="M412">
            <v>0</v>
          </cell>
          <cell r="N412">
            <v>0</v>
          </cell>
          <cell r="O412">
            <v>0</v>
          </cell>
          <cell r="P412">
            <v>0</v>
          </cell>
          <cell r="Q412">
            <v>0</v>
          </cell>
          <cell r="R412">
            <v>0</v>
          </cell>
          <cell r="S412">
            <v>0</v>
          </cell>
          <cell r="T412">
            <v>0</v>
          </cell>
          <cell r="U412">
            <v>0</v>
          </cell>
          <cell r="V412">
            <v>0</v>
          </cell>
          <cell r="W412">
            <v>0</v>
          </cell>
          <cell r="X412">
            <v>0</v>
          </cell>
        </row>
        <row r="413">
          <cell r="F413" t="str">
            <v>TR575NSTLCR3A</v>
          </cell>
          <cell r="G413" t="str">
            <v>NARL3A</v>
          </cell>
          <cell r="H413">
            <v>0</v>
          </cell>
          <cell r="I413">
            <v>0</v>
          </cell>
          <cell r="J413">
            <v>0</v>
          </cell>
          <cell r="K413">
            <v>0</v>
          </cell>
          <cell r="L413">
            <v>0</v>
          </cell>
          <cell r="M413">
            <v>0</v>
          </cell>
          <cell r="N413">
            <v>0</v>
          </cell>
          <cell r="O413">
            <v>0</v>
          </cell>
          <cell r="P413">
            <v>0</v>
          </cell>
          <cell r="Q413">
            <v>0</v>
          </cell>
          <cell r="R413">
            <v>0</v>
          </cell>
          <cell r="S413">
            <v>0</v>
          </cell>
          <cell r="T413">
            <v>0</v>
          </cell>
          <cell r="U413">
            <v>0</v>
          </cell>
          <cell r="V413">
            <v>0</v>
          </cell>
          <cell r="W413">
            <v>0</v>
          </cell>
          <cell r="X413">
            <v>0</v>
          </cell>
        </row>
        <row r="414">
          <cell r="F414" t="str">
            <v>TR575NSTOWR</v>
          </cell>
          <cell r="G414" t="str">
            <v>NTOR</v>
          </cell>
          <cell r="H414">
            <v>0</v>
          </cell>
          <cell r="I414">
            <v>0</v>
          </cell>
          <cell r="J414">
            <v>0</v>
          </cell>
          <cell r="K414">
            <v>0</v>
          </cell>
          <cell r="L414">
            <v>0</v>
          </cell>
          <cell r="M414">
            <v>0</v>
          </cell>
          <cell r="N414">
            <v>0</v>
          </cell>
          <cell r="O414">
            <v>0</v>
          </cell>
          <cell r="P414">
            <v>0</v>
          </cell>
          <cell r="Q414">
            <v>0</v>
          </cell>
          <cell r="R414">
            <v>0</v>
          </cell>
          <cell r="S414">
            <v>0</v>
          </cell>
          <cell r="T414">
            <v>0</v>
          </cell>
          <cell r="U414">
            <v>0</v>
          </cell>
          <cell r="V414">
            <v>0</v>
          </cell>
          <cell r="W414">
            <v>0</v>
          </cell>
          <cell r="X414">
            <v>0</v>
          </cell>
        </row>
        <row r="415">
          <cell r="F415" t="str">
            <v>TR575NSTR</v>
          </cell>
          <cell r="G415" t="str">
            <v>NATR</v>
          </cell>
          <cell r="H415">
            <v>0</v>
          </cell>
          <cell r="I415">
            <v>0</v>
          </cell>
          <cell r="J415">
            <v>0</v>
          </cell>
          <cell r="K415">
            <v>0</v>
          </cell>
          <cell r="L415">
            <v>0</v>
          </cell>
          <cell r="M415">
            <v>0</v>
          </cell>
          <cell r="N415">
            <v>0</v>
          </cell>
          <cell r="O415">
            <v>0</v>
          </cell>
          <cell r="P415">
            <v>0</v>
          </cell>
          <cell r="Q415">
            <v>0</v>
          </cell>
          <cell r="R415">
            <v>0</v>
          </cell>
          <cell r="S415">
            <v>0</v>
          </cell>
          <cell r="T415">
            <v>0</v>
          </cell>
          <cell r="U415">
            <v>0</v>
          </cell>
          <cell r="V415">
            <v>0</v>
          </cell>
          <cell r="W415">
            <v>48</v>
          </cell>
          <cell r="X415">
            <v>-48</v>
          </cell>
        </row>
        <row r="416">
          <cell r="F416" t="str">
            <v>TR575NSTRLCOW</v>
          </cell>
          <cell r="G416" t="str">
            <v>NARO</v>
          </cell>
          <cell r="H416">
            <v>0</v>
          </cell>
          <cell r="I416">
            <v>0</v>
          </cell>
          <cell r="J416">
            <v>0</v>
          </cell>
          <cell r="K416">
            <v>0</v>
          </cell>
          <cell r="L416">
            <v>0</v>
          </cell>
          <cell r="M416">
            <v>0</v>
          </cell>
          <cell r="N416">
            <v>0</v>
          </cell>
          <cell r="O416">
            <v>0</v>
          </cell>
          <cell r="P416">
            <v>0</v>
          </cell>
          <cell r="Q416">
            <v>0</v>
          </cell>
          <cell r="R416">
            <v>0</v>
          </cell>
          <cell r="S416">
            <v>0</v>
          </cell>
          <cell r="T416">
            <v>0</v>
          </cell>
          <cell r="U416">
            <v>0</v>
          </cell>
          <cell r="V416">
            <v>0</v>
          </cell>
          <cell r="W416">
            <v>0</v>
          </cell>
          <cell r="X416">
            <v>0</v>
          </cell>
        </row>
        <row r="417">
          <cell r="F417" t="str">
            <v>TR575NSTRLCOW3A</v>
          </cell>
          <cell r="G417" t="str">
            <v>NARO</v>
          </cell>
          <cell r="H417">
            <v>20</v>
          </cell>
          <cell r="I417">
            <v>39</v>
          </cell>
          <cell r="J417">
            <v>17</v>
          </cell>
          <cell r="K417">
            <v>15</v>
          </cell>
          <cell r="L417">
            <v>91</v>
          </cell>
          <cell r="M417">
            <v>0</v>
          </cell>
          <cell r="N417">
            <v>0</v>
          </cell>
          <cell r="O417">
            <v>0</v>
          </cell>
          <cell r="P417">
            <v>0</v>
          </cell>
          <cell r="Q417">
            <v>53</v>
          </cell>
          <cell r="R417">
            <v>0</v>
          </cell>
          <cell r="S417">
            <v>0</v>
          </cell>
          <cell r="T417">
            <v>0</v>
          </cell>
          <cell r="U417">
            <v>0</v>
          </cell>
          <cell r="V417">
            <v>139</v>
          </cell>
          <cell r="W417">
            <v>35</v>
          </cell>
          <cell r="X417">
            <v>56</v>
          </cell>
        </row>
        <row r="418">
          <cell r="F418" t="str">
            <v>TR575NSTRLCWL</v>
          </cell>
          <cell r="G418" t="str">
            <v>NRWL</v>
          </cell>
          <cell r="H418">
            <v>0</v>
          </cell>
          <cell r="I418">
            <v>0</v>
          </cell>
          <cell r="J418">
            <v>0</v>
          </cell>
          <cell r="K418">
            <v>0</v>
          </cell>
          <cell r="L418">
            <v>0</v>
          </cell>
          <cell r="M418">
            <v>0</v>
          </cell>
          <cell r="N418">
            <v>0</v>
          </cell>
          <cell r="O418">
            <v>0</v>
          </cell>
          <cell r="P418">
            <v>0</v>
          </cell>
          <cell r="Q418">
            <v>0</v>
          </cell>
          <cell r="R418">
            <v>0</v>
          </cell>
          <cell r="S418">
            <v>0</v>
          </cell>
          <cell r="T418">
            <v>0</v>
          </cell>
          <cell r="U418">
            <v>0</v>
          </cell>
          <cell r="V418">
            <v>0</v>
          </cell>
          <cell r="W418">
            <v>0</v>
          </cell>
          <cell r="X418">
            <v>0</v>
          </cell>
        </row>
        <row r="419">
          <cell r="F419" t="str">
            <v>TR575NSTRLCWL3A</v>
          </cell>
          <cell r="G419" t="str">
            <v>NRWL</v>
          </cell>
          <cell r="H419">
            <v>25</v>
          </cell>
          <cell r="I419">
            <v>50</v>
          </cell>
          <cell r="J419">
            <v>17</v>
          </cell>
          <cell r="K419">
            <v>16</v>
          </cell>
          <cell r="L419">
            <v>108</v>
          </cell>
          <cell r="M419">
            <v>0</v>
          </cell>
          <cell r="N419">
            <v>0</v>
          </cell>
          <cell r="O419">
            <v>0</v>
          </cell>
          <cell r="P419">
            <v>0</v>
          </cell>
          <cell r="Q419">
            <v>55</v>
          </cell>
          <cell r="R419">
            <v>0</v>
          </cell>
          <cell r="S419">
            <v>0</v>
          </cell>
          <cell r="T419">
            <v>0</v>
          </cell>
          <cell r="U419">
            <v>0</v>
          </cell>
          <cell r="V419">
            <v>79</v>
          </cell>
          <cell r="W419">
            <v>0</v>
          </cell>
          <cell r="X419">
            <v>108</v>
          </cell>
        </row>
        <row r="420">
          <cell r="F420" t="str">
            <v>TR575NSTSOW</v>
          </cell>
          <cell r="G420" t="str">
            <v>NAOS</v>
          </cell>
          <cell r="H420">
            <v>0</v>
          </cell>
          <cell r="I420">
            <v>0</v>
          </cell>
          <cell r="J420">
            <v>0</v>
          </cell>
          <cell r="K420">
            <v>0</v>
          </cell>
          <cell r="L420">
            <v>0</v>
          </cell>
          <cell r="M420">
            <v>0</v>
          </cell>
          <cell r="N420">
            <v>0</v>
          </cell>
          <cell r="O420">
            <v>0</v>
          </cell>
          <cell r="P420">
            <v>0</v>
          </cell>
          <cell r="Q420">
            <v>0</v>
          </cell>
          <cell r="R420">
            <v>0</v>
          </cell>
          <cell r="S420">
            <v>0</v>
          </cell>
          <cell r="T420">
            <v>0</v>
          </cell>
          <cell r="U420">
            <v>0</v>
          </cell>
          <cell r="V420">
            <v>0</v>
          </cell>
          <cell r="W420">
            <v>0</v>
          </cell>
          <cell r="X420">
            <v>0</v>
          </cell>
        </row>
        <row r="421">
          <cell r="F421" t="str">
            <v>TR575NSTSOWR</v>
          </cell>
          <cell r="G421" t="str">
            <v>NTOS</v>
          </cell>
          <cell r="H421">
            <v>0</v>
          </cell>
          <cell r="I421">
            <v>0</v>
          </cell>
          <cell r="J421">
            <v>0</v>
          </cell>
          <cell r="K421">
            <v>0</v>
          </cell>
          <cell r="L421">
            <v>0</v>
          </cell>
          <cell r="M421">
            <v>0</v>
          </cell>
          <cell r="N421">
            <v>0</v>
          </cell>
          <cell r="O421">
            <v>0</v>
          </cell>
          <cell r="P421">
            <v>0</v>
          </cell>
          <cell r="Q421">
            <v>0</v>
          </cell>
          <cell r="R421">
            <v>0</v>
          </cell>
          <cell r="S421">
            <v>0</v>
          </cell>
          <cell r="T421">
            <v>0</v>
          </cell>
          <cell r="U421">
            <v>0</v>
          </cell>
          <cell r="V421">
            <v>0</v>
          </cell>
          <cell r="W421">
            <v>0</v>
          </cell>
          <cell r="X421">
            <v>0</v>
          </cell>
        </row>
        <row r="422">
          <cell r="F422" t="str">
            <v>TR575NSTSPSORCP3A</v>
          </cell>
          <cell r="G422" t="str">
            <v>NAPC</v>
          </cell>
          <cell r="H422">
            <v>0</v>
          </cell>
          <cell r="I422">
            <v>0</v>
          </cell>
          <cell r="J422">
            <v>0</v>
          </cell>
          <cell r="K422">
            <v>0</v>
          </cell>
          <cell r="L422">
            <v>0</v>
          </cell>
          <cell r="M422">
            <v>0</v>
          </cell>
          <cell r="N422">
            <v>0</v>
          </cell>
          <cell r="O422">
            <v>0</v>
          </cell>
          <cell r="P422">
            <v>0</v>
          </cell>
          <cell r="Q422">
            <v>0</v>
          </cell>
          <cell r="R422">
            <v>0</v>
          </cell>
          <cell r="S422">
            <v>0</v>
          </cell>
          <cell r="T422">
            <v>0</v>
          </cell>
          <cell r="U422">
            <v>0</v>
          </cell>
          <cell r="V422">
            <v>0</v>
          </cell>
          <cell r="W422">
            <v>0</v>
          </cell>
          <cell r="X422">
            <v>0</v>
          </cell>
        </row>
        <row r="423">
          <cell r="F423" t="str">
            <v>TR575NSTSR</v>
          </cell>
          <cell r="G423" t="str">
            <v>NARS</v>
          </cell>
          <cell r="H423">
            <v>0</v>
          </cell>
          <cell r="I423">
            <v>0</v>
          </cell>
          <cell r="J423">
            <v>0</v>
          </cell>
          <cell r="K423">
            <v>0</v>
          </cell>
          <cell r="L423">
            <v>0</v>
          </cell>
          <cell r="M423">
            <v>0</v>
          </cell>
          <cell r="N423">
            <v>0</v>
          </cell>
          <cell r="O423">
            <v>0</v>
          </cell>
          <cell r="P423">
            <v>0</v>
          </cell>
          <cell r="Q423">
            <v>0</v>
          </cell>
          <cell r="R423">
            <v>0</v>
          </cell>
          <cell r="S423">
            <v>0</v>
          </cell>
          <cell r="T423">
            <v>0</v>
          </cell>
          <cell r="U423">
            <v>0</v>
          </cell>
          <cell r="V423">
            <v>0</v>
          </cell>
          <cell r="W423">
            <v>0</v>
          </cell>
          <cell r="X423">
            <v>0</v>
          </cell>
        </row>
        <row r="424">
          <cell r="F424" t="str">
            <v>TR575NSTSWLR</v>
          </cell>
          <cell r="G424" t="str">
            <v>NRWS</v>
          </cell>
          <cell r="H424">
            <v>0</v>
          </cell>
          <cell r="I424">
            <v>0</v>
          </cell>
          <cell r="J424">
            <v>0</v>
          </cell>
          <cell r="K424">
            <v>0</v>
          </cell>
          <cell r="L424">
            <v>0</v>
          </cell>
          <cell r="M424">
            <v>0</v>
          </cell>
          <cell r="N424">
            <v>0</v>
          </cell>
          <cell r="O424">
            <v>0</v>
          </cell>
          <cell r="P424">
            <v>0</v>
          </cell>
          <cell r="Q424">
            <v>0</v>
          </cell>
          <cell r="R424">
            <v>0</v>
          </cell>
          <cell r="S424">
            <v>0</v>
          </cell>
          <cell r="T424">
            <v>0</v>
          </cell>
          <cell r="U424">
            <v>0</v>
          </cell>
          <cell r="V424">
            <v>0</v>
          </cell>
          <cell r="W424">
            <v>0</v>
          </cell>
          <cell r="X424">
            <v>0</v>
          </cell>
        </row>
        <row r="425">
          <cell r="F425" t="str">
            <v>TR575NSTWLR</v>
          </cell>
          <cell r="G425" t="str">
            <v>NARW</v>
          </cell>
          <cell r="H425">
            <v>0</v>
          </cell>
          <cell r="I425">
            <v>0</v>
          </cell>
          <cell r="J425">
            <v>0</v>
          </cell>
          <cell r="K425">
            <v>0</v>
          </cell>
          <cell r="L425">
            <v>0</v>
          </cell>
          <cell r="M425">
            <v>0</v>
          </cell>
          <cell r="N425">
            <v>0</v>
          </cell>
          <cell r="O425">
            <v>0</v>
          </cell>
          <cell r="P425">
            <v>0</v>
          </cell>
          <cell r="Q425">
            <v>0</v>
          </cell>
          <cell r="R425">
            <v>0</v>
          </cell>
          <cell r="S425">
            <v>0</v>
          </cell>
          <cell r="T425">
            <v>0</v>
          </cell>
          <cell r="U425">
            <v>0</v>
          </cell>
          <cell r="V425">
            <v>0</v>
          </cell>
          <cell r="W425">
            <v>6</v>
          </cell>
          <cell r="X425">
            <v>-6</v>
          </cell>
        </row>
        <row r="426">
          <cell r="F426" t="str">
            <v>TR595NST-F</v>
          </cell>
          <cell r="G426" t="str">
            <v>NNSF</v>
          </cell>
          <cell r="H426">
            <v>33</v>
          </cell>
          <cell r="I426">
            <v>64</v>
          </cell>
          <cell r="J426">
            <v>44</v>
          </cell>
          <cell r="K426">
            <v>41</v>
          </cell>
          <cell r="L426">
            <v>182</v>
          </cell>
          <cell r="M426">
            <v>0</v>
          </cell>
          <cell r="N426">
            <v>0</v>
          </cell>
          <cell r="O426">
            <v>0</v>
          </cell>
          <cell r="P426">
            <v>0</v>
          </cell>
          <cell r="Q426">
            <v>137</v>
          </cell>
          <cell r="R426">
            <v>0</v>
          </cell>
          <cell r="S426">
            <v>0</v>
          </cell>
          <cell r="T426">
            <v>0</v>
          </cell>
          <cell r="U426">
            <v>0</v>
          </cell>
          <cell r="V426">
            <v>135</v>
          </cell>
          <cell r="W426">
            <v>9</v>
          </cell>
          <cell r="X426">
            <v>173</v>
          </cell>
        </row>
        <row r="427">
          <cell r="F427" t="str">
            <v>TR595NST-FTL</v>
          </cell>
          <cell r="G427" t="str">
            <v>NNTL</v>
          </cell>
          <cell r="H427">
            <v>16</v>
          </cell>
          <cell r="I427">
            <v>30</v>
          </cell>
          <cell r="J427">
            <v>23</v>
          </cell>
          <cell r="K427">
            <v>17</v>
          </cell>
          <cell r="L427">
            <v>86</v>
          </cell>
          <cell r="M427">
            <v>0</v>
          </cell>
          <cell r="N427">
            <v>0</v>
          </cell>
          <cell r="O427">
            <v>0</v>
          </cell>
          <cell r="P427">
            <v>0</v>
          </cell>
          <cell r="Q427">
            <v>55</v>
          </cell>
          <cell r="R427">
            <v>0</v>
          </cell>
          <cell r="S427">
            <v>0</v>
          </cell>
          <cell r="T427">
            <v>0</v>
          </cell>
          <cell r="U427">
            <v>0</v>
          </cell>
          <cell r="V427">
            <v>39</v>
          </cell>
          <cell r="W427">
            <v>24</v>
          </cell>
          <cell r="X427">
            <v>62</v>
          </cell>
        </row>
        <row r="428">
          <cell r="F428" t="str">
            <v>TR595NST-FTLO</v>
          </cell>
          <cell r="G428" t="str">
            <v>NNTO</v>
          </cell>
          <cell r="H428">
            <v>12</v>
          </cell>
          <cell r="I428">
            <v>25</v>
          </cell>
          <cell r="J428">
            <v>8</v>
          </cell>
          <cell r="K428">
            <v>9</v>
          </cell>
          <cell r="L428">
            <v>54</v>
          </cell>
          <cell r="M428">
            <v>0</v>
          </cell>
          <cell r="N428">
            <v>0</v>
          </cell>
          <cell r="O428">
            <v>0</v>
          </cell>
          <cell r="P428">
            <v>0</v>
          </cell>
          <cell r="Q428">
            <v>27</v>
          </cell>
          <cell r="R428">
            <v>0</v>
          </cell>
          <cell r="S428">
            <v>0</v>
          </cell>
          <cell r="T428">
            <v>0</v>
          </cell>
          <cell r="U428">
            <v>0</v>
          </cell>
          <cell r="V428">
            <v>28</v>
          </cell>
          <cell r="W428">
            <v>0</v>
          </cell>
          <cell r="X428">
            <v>54</v>
          </cell>
        </row>
        <row r="429">
          <cell r="F429" t="str">
            <v>TR595NST-LT</v>
          </cell>
          <cell r="G429" t="str">
            <v>NNSL</v>
          </cell>
          <cell r="H429">
            <v>1</v>
          </cell>
          <cell r="I429">
            <v>1</v>
          </cell>
          <cell r="J429">
            <v>0</v>
          </cell>
          <cell r="K429">
            <v>0</v>
          </cell>
          <cell r="L429">
            <v>2</v>
          </cell>
          <cell r="M429">
            <v>0</v>
          </cell>
          <cell r="N429">
            <v>0</v>
          </cell>
          <cell r="O429">
            <v>0</v>
          </cell>
          <cell r="P429">
            <v>0</v>
          </cell>
          <cell r="Q429">
            <v>0</v>
          </cell>
          <cell r="R429">
            <v>0</v>
          </cell>
          <cell r="S429">
            <v>0</v>
          </cell>
          <cell r="T429">
            <v>0</v>
          </cell>
          <cell r="U429">
            <v>0</v>
          </cell>
          <cell r="V429">
            <v>0</v>
          </cell>
          <cell r="W429">
            <v>0</v>
          </cell>
          <cell r="X429">
            <v>2</v>
          </cell>
        </row>
        <row r="430">
          <cell r="F430" t="str">
            <v>TR595NST-LTWV</v>
          </cell>
          <cell r="G430" t="str">
            <v>NSSV</v>
          </cell>
          <cell r="H430">
            <v>0</v>
          </cell>
          <cell r="I430">
            <v>0</v>
          </cell>
          <cell r="J430">
            <v>0</v>
          </cell>
          <cell r="K430">
            <v>0</v>
          </cell>
          <cell r="L430">
            <v>0</v>
          </cell>
          <cell r="M430">
            <v>0</v>
          </cell>
          <cell r="N430">
            <v>0</v>
          </cell>
          <cell r="O430">
            <v>0</v>
          </cell>
          <cell r="P430">
            <v>0</v>
          </cell>
          <cell r="Q430">
            <v>0</v>
          </cell>
          <cell r="R430">
            <v>0</v>
          </cell>
          <cell r="S430">
            <v>0</v>
          </cell>
          <cell r="T430">
            <v>0</v>
          </cell>
          <cell r="U430">
            <v>0</v>
          </cell>
          <cell r="V430">
            <v>0</v>
          </cell>
          <cell r="W430">
            <v>96</v>
          </cell>
          <cell r="X430">
            <v>-96</v>
          </cell>
        </row>
        <row r="431">
          <cell r="F431" t="str">
            <v>TR595NSTO</v>
          </cell>
          <cell r="G431" t="str">
            <v>NNOL</v>
          </cell>
          <cell r="H431">
            <v>34</v>
          </cell>
          <cell r="I431">
            <v>67</v>
          </cell>
          <cell r="J431">
            <v>58</v>
          </cell>
          <cell r="K431">
            <v>58</v>
          </cell>
          <cell r="L431">
            <v>217</v>
          </cell>
          <cell r="M431">
            <v>0</v>
          </cell>
          <cell r="N431">
            <v>0</v>
          </cell>
          <cell r="O431">
            <v>0</v>
          </cell>
          <cell r="P431">
            <v>0</v>
          </cell>
          <cell r="Q431">
            <v>218</v>
          </cell>
          <cell r="R431">
            <v>0</v>
          </cell>
          <cell r="S431">
            <v>0</v>
          </cell>
          <cell r="T431">
            <v>0</v>
          </cell>
          <cell r="U431">
            <v>0</v>
          </cell>
          <cell r="V431">
            <v>260</v>
          </cell>
          <cell r="W431">
            <v>0</v>
          </cell>
          <cell r="X431">
            <v>217</v>
          </cell>
        </row>
        <row r="432">
          <cell r="F432" t="str">
            <v>TR595NSTPO-T</v>
          </cell>
          <cell r="G432" t="str">
            <v>NNPT</v>
          </cell>
          <cell r="H432">
            <v>0</v>
          </cell>
          <cell r="I432">
            <v>0</v>
          </cell>
          <cell r="J432">
            <v>0</v>
          </cell>
          <cell r="K432">
            <v>0</v>
          </cell>
          <cell r="L432">
            <v>0</v>
          </cell>
          <cell r="M432">
            <v>0</v>
          </cell>
          <cell r="N432">
            <v>0</v>
          </cell>
          <cell r="O432">
            <v>0</v>
          </cell>
          <cell r="P432">
            <v>0</v>
          </cell>
          <cell r="Q432">
            <v>0</v>
          </cell>
          <cell r="R432">
            <v>0</v>
          </cell>
          <cell r="S432">
            <v>0</v>
          </cell>
          <cell r="T432">
            <v>0</v>
          </cell>
          <cell r="U432">
            <v>0</v>
          </cell>
          <cell r="V432">
            <v>0</v>
          </cell>
          <cell r="W432">
            <v>11</v>
          </cell>
          <cell r="X432">
            <v>-11</v>
          </cell>
        </row>
        <row r="433">
          <cell r="F433" t="str">
            <v>TR595NSTR-FTL</v>
          </cell>
          <cell r="G433" t="str">
            <v>NNTR</v>
          </cell>
          <cell r="H433">
            <v>10</v>
          </cell>
          <cell r="I433">
            <v>19</v>
          </cell>
          <cell r="J433">
            <v>15</v>
          </cell>
          <cell r="K433">
            <v>9</v>
          </cell>
          <cell r="L433">
            <v>53</v>
          </cell>
          <cell r="M433">
            <v>0</v>
          </cell>
          <cell r="N433">
            <v>0</v>
          </cell>
          <cell r="O433">
            <v>0</v>
          </cell>
          <cell r="P433">
            <v>0</v>
          </cell>
          <cell r="Q433">
            <v>27</v>
          </cell>
          <cell r="R433">
            <v>0</v>
          </cell>
          <cell r="S433">
            <v>0</v>
          </cell>
          <cell r="T433">
            <v>0</v>
          </cell>
          <cell r="U433">
            <v>0</v>
          </cell>
          <cell r="V433">
            <v>24</v>
          </cell>
          <cell r="W433">
            <v>5</v>
          </cell>
          <cell r="X433">
            <v>48</v>
          </cell>
        </row>
        <row r="434">
          <cell r="F434" t="str">
            <v>TR595NSTR-LT</v>
          </cell>
          <cell r="G434" t="str">
            <v>NNRL</v>
          </cell>
          <cell r="H434">
            <v>9</v>
          </cell>
          <cell r="I434">
            <v>17</v>
          </cell>
          <cell r="J434">
            <v>7</v>
          </cell>
          <cell r="K434">
            <v>6</v>
          </cell>
          <cell r="L434">
            <v>39</v>
          </cell>
          <cell r="M434">
            <v>0</v>
          </cell>
          <cell r="N434">
            <v>0</v>
          </cell>
          <cell r="O434">
            <v>0</v>
          </cell>
          <cell r="P434">
            <v>0</v>
          </cell>
          <cell r="Q434">
            <v>22</v>
          </cell>
          <cell r="R434">
            <v>0</v>
          </cell>
          <cell r="S434">
            <v>0</v>
          </cell>
          <cell r="T434">
            <v>0</v>
          </cell>
          <cell r="U434">
            <v>0</v>
          </cell>
          <cell r="V434">
            <v>22</v>
          </cell>
          <cell r="W434">
            <v>0</v>
          </cell>
          <cell r="X434">
            <v>39</v>
          </cell>
        </row>
        <row r="435">
          <cell r="F435" t="str">
            <v>TR595NSTRPO-T</v>
          </cell>
          <cell r="G435" t="str">
            <v>NNRP</v>
          </cell>
          <cell r="H435">
            <v>0</v>
          </cell>
          <cell r="I435">
            <v>0</v>
          </cell>
          <cell r="J435">
            <v>0</v>
          </cell>
          <cell r="K435">
            <v>0</v>
          </cell>
          <cell r="L435">
            <v>0</v>
          </cell>
          <cell r="M435">
            <v>0</v>
          </cell>
          <cell r="N435">
            <v>0</v>
          </cell>
          <cell r="O435">
            <v>0</v>
          </cell>
          <cell r="P435">
            <v>0</v>
          </cell>
          <cell r="Q435">
            <v>0</v>
          </cell>
          <cell r="R435">
            <v>0</v>
          </cell>
          <cell r="S435">
            <v>0</v>
          </cell>
          <cell r="T435">
            <v>0</v>
          </cell>
          <cell r="U435">
            <v>0</v>
          </cell>
          <cell r="V435">
            <v>0</v>
          </cell>
          <cell r="W435">
            <v>0</v>
          </cell>
          <cell r="X435">
            <v>0</v>
          </cell>
        </row>
        <row r="436">
          <cell r="F436" t="str">
            <v>TR595NSTR-T</v>
          </cell>
          <cell r="G436" t="str">
            <v>NTCR</v>
          </cell>
          <cell r="H436">
            <v>0</v>
          </cell>
          <cell r="I436">
            <v>0</v>
          </cell>
          <cell r="J436">
            <v>0</v>
          </cell>
          <cell r="K436">
            <v>0</v>
          </cell>
          <cell r="L436">
            <v>0</v>
          </cell>
          <cell r="M436">
            <v>0</v>
          </cell>
          <cell r="N436">
            <v>0</v>
          </cell>
          <cell r="O436">
            <v>0</v>
          </cell>
          <cell r="P436">
            <v>0</v>
          </cell>
          <cell r="Q436">
            <v>0</v>
          </cell>
          <cell r="R436">
            <v>0</v>
          </cell>
          <cell r="S436">
            <v>0</v>
          </cell>
          <cell r="T436">
            <v>0</v>
          </cell>
          <cell r="U436">
            <v>0</v>
          </cell>
          <cell r="V436">
            <v>0</v>
          </cell>
          <cell r="W436">
            <v>0</v>
          </cell>
          <cell r="X436">
            <v>0</v>
          </cell>
        </row>
        <row r="437">
          <cell r="F437" t="str">
            <v>TRSACTOR</v>
          </cell>
          <cell r="G437" t="str">
            <v>NSS</v>
          </cell>
          <cell r="H437">
            <v>0</v>
          </cell>
          <cell r="I437">
            <v>0</v>
          </cell>
          <cell r="J437">
            <v>0</v>
          </cell>
          <cell r="K437">
            <v>0</v>
          </cell>
          <cell r="L437">
            <v>0</v>
          </cell>
          <cell r="M437">
            <v>0</v>
          </cell>
          <cell r="N437">
            <v>0</v>
          </cell>
          <cell r="O437">
            <v>0</v>
          </cell>
          <cell r="P437">
            <v>0</v>
          </cell>
          <cell r="Q437">
            <v>0</v>
          </cell>
          <cell r="R437">
            <v>0</v>
          </cell>
          <cell r="S437">
            <v>0</v>
          </cell>
          <cell r="T437">
            <v>0</v>
          </cell>
          <cell r="U437">
            <v>0</v>
          </cell>
          <cell r="V437">
            <v>0</v>
          </cell>
          <cell r="W437">
            <v>0</v>
          </cell>
          <cell r="X437">
            <v>0</v>
          </cell>
        </row>
        <row r="438">
          <cell r="F438" t="str">
            <v>TRSACTOR3A</v>
          </cell>
          <cell r="G438" t="str">
            <v>NSS</v>
          </cell>
          <cell r="H438">
            <v>0</v>
          </cell>
          <cell r="I438">
            <v>0</v>
          </cell>
          <cell r="J438">
            <v>0</v>
          </cell>
          <cell r="K438">
            <v>0</v>
          </cell>
          <cell r="L438">
            <v>0</v>
          </cell>
          <cell r="M438">
            <v>0</v>
          </cell>
          <cell r="N438">
            <v>0</v>
          </cell>
          <cell r="O438">
            <v>0</v>
          </cell>
          <cell r="P438">
            <v>0</v>
          </cell>
          <cell r="Q438">
            <v>0</v>
          </cell>
          <cell r="R438">
            <v>0</v>
          </cell>
          <cell r="S438">
            <v>0</v>
          </cell>
          <cell r="T438">
            <v>0</v>
          </cell>
          <cell r="U438">
            <v>0</v>
          </cell>
          <cell r="V438">
            <v>0</v>
          </cell>
          <cell r="W438">
            <v>50</v>
          </cell>
          <cell r="X438">
            <v>-50</v>
          </cell>
        </row>
        <row r="439">
          <cell r="F439" t="str">
            <v>TRSACTORWOP3A</v>
          </cell>
          <cell r="G439" t="str">
            <v>NSWP</v>
          </cell>
          <cell r="H439">
            <v>13</v>
          </cell>
          <cell r="I439">
            <v>0</v>
          </cell>
          <cell r="J439">
            <v>26</v>
          </cell>
          <cell r="K439">
            <v>36</v>
          </cell>
          <cell r="L439">
            <v>75</v>
          </cell>
          <cell r="M439">
            <v>0</v>
          </cell>
          <cell r="N439">
            <v>0</v>
          </cell>
          <cell r="O439">
            <v>0</v>
          </cell>
          <cell r="P439">
            <v>0</v>
          </cell>
          <cell r="Q439">
            <v>100</v>
          </cell>
          <cell r="R439">
            <v>0</v>
          </cell>
          <cell r="S439">
            <v>0</v>
          </cell>
          <cell r="T439">
            <v>0</v>
          </cell>
          <cell r="U439">
            <v>0</v>
          </cell>
          <cell r="V439">
            <v>36</v>
          </cell>
          <cell r="W439">
            <v>0</v>
          </cell>
          <cell r="X439">
            <v>75</v>
          </cell>
        </row>
        <row r="440">
          <cell r="F440" t="str">
            <v>271.00118.0701</v>
          </cell>
          <cell r="G440">
            <v>0</v>
          </cell>
          <cell r="H440">
            <v>0</v>
          </cell>
          <cell r="I440">
            <v>0</v>
          </cell>
          <cell r="J440">
            <v>0</v>
          </cell>
          <cell r="K440">
            <v>0</v>
          </cell>
          <cell r="L440">
            <v>0</v>
          </cell>
          <cell r="M440">
            <v>0</v>
          </cell>
          <cell r="N440">
            <v>0</v>
          </cell>
          <cell r="O440">
            <v>0</v>
          </cell>
          <cell r="P440">
            <v>0</v>
          </cell>
          <cell r="Q440">
            <v>0</v>
          </cell>
          <cell r="R440">
            <v>0</v>
          </cell>
          <cell r="S440">
            <v>0</v>
          </cell>
          <cell r="T440">
            <v>0</v>
          </cell>
          <cell r="U440">
            <v>0</v>
          </cell>
          <cell r="V440">
            <v>0</v>
          </cell>
          <cell r="W440">
            <v>0</v>
          </cell>
          <cell r="X440">
            <v>0</v>
          </cell>
        </row>
        <row r="441">
          <cell r="F441" t="str">
            <v>271.00118.0704</v>
          </cell>
          <cell r="G441">
            <v>0</v>
          </cell>
          <cell r="H441">
            <v>0</v>
          </cell>
          <cell r="I441">
            <v>0</v>
          </cell>
          <cell r="J441">
            <v>0</v>
          </cell>
          <cell r="K441">
            <v>0</v>
          </cell>
          <cell r="L441">
            <v>0</v>
          </cell>
          <cell r="M441">
            <v>0</v>
          </cell>
          <cell r="N441">
            <v>0</v>
          </cell>
          <cell r="O441">
            <v>0</v>
          </cell>
          <cell r="P441">
            <v>0</v>
          </cell>
          <cell r="Q441">
            <v>0</v>
          </cell>
          <cell r="R441">
            <v>0</v>
          </cell>
          <cell r="S441">
            <v>0</v>
          </cell>
          <cell r="T441">
            <v>0</v>
          </cell>
          <cell r="U441">
            <v>0</v>
          </cell>
          <cell r="V441">
            <v>0</v>
          </cell>
          <cell r="W441">
            <v>0</v>
          </cell>
          <cell r="X441">
            <v>0</v>
          </cell>
        </row>
        <row r="442">
          <cell r="F442" t="str">
            <v>TR445PSU</v>
          </cell>
          <cell r="G442" t="str">
            <v>NAPU</v>
          </cell>
          <cell r="H442">
            <v>0</v>
          </cell>
          <cell r="I442">
            <v>0</v>
          </cell>
          <cell r="J442">
            <v>0</v>
          </cell>
          <cell r="K442">
            <v>0</v>
          </cell>
          <cell r="L442">
            <v>0</v>
          </cell>
          <cell r="M442">
            <v>0</v>
          </cell>
          <cell r="N442">
            <v>0</v>
          </cell>
          <cell r="O442">
            <v>0</v>
          </cell>
          <cell r="P442">
            <v>0</v>
          </cell>
          <cell r="Q442">
            <v>0</v>
          </cell>
          <cell r="R442">
            <v>0</v>
          </cell>
          <cell r="S442">
            <v>0</v>
          </cell>
          <cell r="T442">
            <v>0</v>
          </cell>
          <cell r="U442">
            <v>0</v>
          </cell>
          <cell r="V442">
            <v>0</v>
          </cell>
          <cell r="W442">
            <v>39</v>
          </cell>
          <cell r="X442">
            <v>-39</v>
          </cell>
        </row>
        <row r="443">
          <cell r="F443" t="str">
            <v>TR445PSU3A</v>
          </cell>
          <cell r="G443" t="str">
            <v>NAPU3A</v>
          </cell>
          <cell r="H443">
            <v>21</v>
          </cell>
          <cell r="I443">
            <v>25</v>
          </cell>
          <cell r="J443">
            <v>25</v>
          </cell>
          <cell r="K443">
            <v>43</v>
          </cell>
          <cell r="L443">
            <v>114</v>
          </cell>
          <cell r="M443">
            <v>0</v>
          </cell>
          <cell r="N443">
            <v>0</v>
          </cell>
          <cell r="O443">
            <v>0</v>
          </cell>
          <cell r="P443">
            <v>0</v>
          </cell>
          <cell r="Q443">
            <v>72</v>
          </cell>
          <cell r="R443">
            <v>0</v>
          </cell>
          <cell r="S443">
            <v>0</v>
          </cell>
          <cell r="T443">
            <v>0</v>
          </cell>
          <cell r="U443">
            <v>0</v>
          </cell>
          <cell r="V443">
            <v>55</v>
          </cell>
          <cell r="W443">
            <v>0</v>
          </cell>
          <cell r="X443">
            <v>114</v>
          </cell>
        </row>
        <row r="444">
          <cell r="F444" t="str">
            <v>TR445PSUUP</v>
          </cell>
          <cell r="G444" t="str">
            <v>NAPS</v>
          </cell>
          <cell r="H444">
            <v>0</v>
          </cell>
          <cell r="I444">
            <v>0</v>
          </cell>
          <cell r="J444">
            <v>0</v>
          </cell>
          <cell r="K444">
            <v>0</v>
          </cell>
          <cell r="L444">
            <v>0</v>
          </cell>
          <cell r="M444">
            <v>0</v>
          </cell>
          <cell r="N444">
            <v>0</v>
          </cell>
          <cell r="O444">
            <v>0</v>
          </cell>
          <cell r="P444">
            <v>0</v>
          </cell>
          <cell r="Q444">
            <v>0</v>
          </cell>
          <cell r="R444">
            <v>0</v>
          </cell>
          <cell r="S444">
            <v>0</v>
          </cell>
          <cell r="T444">
            <v>0</v>
          </cell>
          <cell r="U444">
            <v>0</v>
          </cell>
          <cell r="V444">
            <v>0</v>
          </cell>
          <cell r="W444">
            <v>27</v>
          </cell>
          <cell r="X444">
            <v>-27</v>
          </cell>
        </row>
        <row r="445">
          <cell r="F445" t="str">
            <v>TR445U</v>
          </cell>
          <cell r="G445" t="str">
            <v>NAU</v>
          </cell>
          <cell r="H445">
            <v>0</v>
          </cell>
          <cell r="I445">
            <v>0</v>
          </cell>
          <cell r="J445">
            <v>0</v>
          </cell>
          <cell r="K445">
            <v>0</v>
          </cell>
          <cell r="L445">
            <v>0</v>
          </cell>
          <cell r="M445">
            <v>0</v>
          </cell>
          <cell r="N445">
            <v>0</v>
          </cell>
          <cell r="O445">
            <v>0</v>
          </cell>
          <cell r="P445">
            <v>0</v>
          </cell>
          <cell r="Q445">
            <v>0</v>
          </cell>
          <cell r="R445">
            <v>0</v>
          </cell>
          <cell r="S445">
            <v>0</v>
          </cell>
          <cell r="T445">
            <v>0</v>
          </cell>
          <cell r="U445">
            <v>0</v>
          </cell>
          <cell r="V445">
            <v>0</v>
          </cell>
          <cell r="W445">
            <v>0</v>
          </cell>
          <cell r="X445">
            <v>0</v>
          </cell>
        </row>
        <row r="446">
          <cell r="F446" t="str">
            <v>TR445U3A</v>
          </cell>
          <cell r="G446" t="str">
            <v>NAU</v>
          </cell>
          <cell r="H446">
            <v>8</v>
          </cell>
          <cell r="I446">
            <v>10</v>
          </cell>
          <cell r="J446">
            <v>6</v>
          </cell>
          <cell r="K446">
            <v>11</v>
          </cell>
          <cell r="L446">
            <v>35</v>
          </cell>
          <cell r="M446">
            <v>0</v>
          </cell>
          <cell r="N446">
            <v>0</v>
          </cell>
          <cell r="O446">
            <v>0</v>
          </cell>
          <cell r="P446">
            <v>0</v>
          </cell>
          <cell r="Q446">
            <v>17</v>
          </cell>
          <cell r="R446">
            <v>0</v>
          </cell>
          <cell r="S446">
            <v>0</v>
          </cell>
          <cell r="T446">
            <v>0</v>
          </cell>
          <cell r="U446">
            <v>0</v>
          </cell>
          <cell r="V446">
            <v>10</v>
          </cell>
          <cell r="W446">
            <v>0</v>
          </cell>
          <cell r="X446">
            <v>35</v>
          </cell>
        </row>
        <row r="447">
          <cell r="F447" t="str">
            <v>TR555PSULTRA</v>
          </cell>
          <cell r="G447" t="str">
            <v>NRJU</v>
          </cell>
          <cell r="H447">
            <v>0</v>
          </cell>
          <cell r="I447">
            <v>0</v>
          </cell>
          <cell r="J447">
            <v>0</v>
          </cell>
          <cell r="K447">
            <v>0</v>
          </cell>
          <cell r="L447">
            <v>0</v>
          </cell>
          <cell r="M447">
            <v>0</v>
          </cell>
          <cell r="N447">
            <v>0</v>
          </cell>
          <cell r="O447">
            <v>0</v>
          </cell>
          <cell r="P447">
            <v>0</v>
          </cell>
          <cell r="Q447">
            <v>0</v>
          </cell>
          <cell r="R447">
            <v>0</v>
          </cell>
          <cell r="S447">
            <v>0</v>
          </cell>
          <cell r="T447">
            <v>0</v>
          </cell>
          <cell r="U447">
            <v>0</v>
          </cell>
          <cell r="V447">
            <v>172</v>
          </cell>
          <cell r="W447">
            <v>24</v>
          </cell>
          <cell r="X447">
            <v>-24</v>
          </cell>
        </row>
        <row r="448">
          <cell r="F448" t="str">
            <v>TR555PSULTRAUP</v>
          </cell>
          <cell r="G448" t="str">
            <v>NRJS</v>
          </cell>
          <cell r="H448">
            <v>0</v>
          </cell>
          <cell r="I448">
            <v>6</v>
          </cell>
          <cell r="J448">
            <v>6</v>
          </cell>
          <cell r="K448">
            <v>6</v>
          </cell>
          <cell r="L448">
            <v>18</v>
          </cell>
          <cell r="M448">
            <v>0</v>
          </cell>
          <cell r="N448">
            <v>0</v>
          </cell>
          <cell r="O448">
            <v>0</v>
          </cell>
          <cell r="P448">
            <v>0</v>
          </cell>
          <cell r="Q448">
            <v>16</v>
          </cell>
          <cell r="R448">
            <v>0</v>
          </cell>
          <cell r="S448">
            <v>0</v>
          </cell>
          <cell r="T448">
            <v>0</v>
          </cell>
          <cell r="U448">
            <v>0</v>
          </cell>
          <cell r="V448">
            <v>19</v>
          </cell>
          <cell r="W448">
            <v>0</v>
          </cell>
          <cell r="X448">
            <v>18</v>
          </cell>
        </row>
        <row r="449">
          <cell r="F449" t="str">
            <v>TR555PSULTRAUR</v>
          </cell>
          <cell r="G449" t="str">
            <v>NRJR</v>
          </cell>
          <cell r="H449">
            <v>0</v>
          </cell>
          <cell r="I449">
            <v>0</v>
          </cell>
          <cell r="J449">
            <v>0</v>
          </cell>
          <cell r="K449">
            <v>0</v>
          </cell>
          <cell r="L449">
            <v>0</v>
          </cell>
          <cell r="M449">
            <v>0</v>
          </cell>
          <cell r="N449">
            <v>0</v>
          </cell>
          <cell r="O449">
            <v>0</v>
          </cell>
          <cell r="P449">
            <v>0</v>
          </cell>
          <cell r="Q449">
            <v>0</v>
          </cell>
          <cell r="R449">
            <v>0</v>
          </cell>
          <cell r="S449">
            <v>0</v>
          </cell>
          <cell r="T449">
            <v>0</v>
          </cell>
          <cell r="U449">
            <v>0</v>
          </cell>
          <cell r="V449">
            <v>0</v>
          </cell>
          <cell r="W449">
            <v>22</v>
          </cell>
          <cell r="X449">
            <v>-22</v>
          </cell>
        </row>
        <row r="450">
          <cell r="F450" t="str">
            <v>TR555RVCPSTULTRA</v>
          </cell>
          <cell r="G450" t="str">
            <v>NJRU</v>
          </cell>
          <cell r="H450">
            <v>0</v>
          </cell>
          <cell r="I450">
            <v>6</v>
          </cell>
          <cell r="J450">
            <v>15</v>
          </cell>
          <cell r="K450">
            <v>25</v>
          </cell>
          <cell r="L450">
            <v>46</v>
          </cell>
          <cell r="M450">
            <v>0</v>
          </cell>
          <cell r="N450">
            <v>0</v>
          </cell>
          <cell r="O450">
            <v>0</v>
          </cell>
          <cell r="P450">
            <v>0</v>
          </cell>
          <cell r="Q450">
            <v>29</v>
          </cell>
          <cell r="R450">
            <v>0</v>
          </cell>
          <cell r="S450">
            <v>0</v>
          </cell>
          <cell r="T450">
            <v>0</v>
          </cell>
          <cell r="U450">
            <v>0</v>
          </cell>
          <cell r="V450">
            <v>28</v>
          </cell>
          <cell r="W450">
            <v>83</v>
          </cell>
          <cell r="X450">
            <v>-37</v>
          </cell>
        </row>
        <row r="451">
          <cell r="F451" t="str">
            <v>TR555RVCPSTULTRAUP</v>
          </cell>
          <cell r="G451" t="str">
            <v>NJRS</v>
          </cell>
          <cell r="H451">
            <v>14</v>
          </cell>
          <cell r="I451">
            <v>10</v>
          </cell>
          <cell r="J451">
            <v>42</v>
          </cell>
          <cell r="K451">
            <v>36</v>
          </cell>
          <cell r="L451">
            <v>102</v>
          </cell>
          <cell r="M451">
            <v>0</v>
          </cell>
          <cell r="N451">
            <v>0</v>
          </cell>
          <cell r="O451">
            <v>0</v>
          </cell>
          <cell r="P451">
            <v>0</v>
          </cell>
          <cell r="Q451">
            <v>84</v>
          </cell>
          <cell r="R451">
            <v>0</v>
          </cell>
          <cell r="S451">
            <v>0</v>
          </cell>
          <cell r="T451">
            <v>0</v>
          </cell>
          <cell r="U451">
            <v>0</v>
          </cell>
          <cell r="V451">
            <v>80</v>
          </cell>
          <cell r="W451">
            <v>0</v>
          </cell>
          <cell r="X451">
            <v>102</v>
          </cell>
        </row>
        <row r="452">
          <cell r="F452" t="str">
            <v>TR555RVCPSTULTRAUR</v>
          </cell>
          <cell r="G452" t="str">
            <v>NJRR</v>
          </cell>
          <cell r="H452">
            <v>0</v>
          </cell>
          <cell r="I452">
            <v>0</v>
          </cell>
          <cell r="J452">
            <v>0</v>
          </cell>
          <cell r="K452">
            <v>0</v>
          </cell>
          <cell r="L452">
            <v>0</v>
          </cell>
          <cell r="M452">
            <v>0</v>
          </cell>
          <cell r="N452">
            <v>0</v>
          </cell>
          <cell r="O452">
            <v>0</v>
          </cell>
          <cell r="P452">
            <v>0</v>
          </cell>
          <cell r="Q452">
            <v>0</v>
          </cell>
          <cell r="R452">
            <v>0</v>
          </cell>
          <cell r="S452">
            <v>0</v>
          </cell>
          <cell r="T452">
            <v>0</v>
          </cell>
          <cell r="U452">
            <v>0</v>
          </cell>
          <cell r="V452">
            <v>0</v>
          </cell>
          <cell r="W452">
            <v>20</v>
          </cell>
          <cell r="X452">
            <v>-20</v>
          </cell>
        </row>
        <row r="453">
          <cell r="F453" t="str">
            <v>TR555RVCULTRA</v>
          </cell>
          <cell r="G453" t="str">
            <v>NRKU</v>
          </cell>
          <cell r="H453">
            <v>10</v>
          </cell>
          <cell r="I453">
            <v>19</v>
          </cell>
          <cell r="J453">
            <v>14</v>
          </cell>
          <cell r="K453">
            <v>12</v>
          </cell>
          <cell r="L453">
            <v>55</v>
          </cell>
          <cell r="M453">
            <v>0</v>
          </cell>
          <cell r="N453">
            <v>0</v>
          </cell>
          <cell r="O453">
            <v>0</v>
          </cell>
          <cell r="P453">
            <v>0</v>
          </cell>
          <cell r="Q453">
            <v>30</v>
          </cell>
          <cell r="R453">
            <v>0</v>
          </cell>
          <cell r="S453">
            <v>0</v>
          </cell>
          <cell r="T453">
            <v>0</v>
          </cell>
          <cell r="U453">
            <v>0</v>
          </cell>
          <cell r="V453">
            <v>21</v>
          </cell>
          <cell r="W453">
            <v>0</v>
          </cell>
          <cell r="X453">
            <v>55</v>
          </cell>
        </row>
        <row r="454">
          <cell r="F454" t="str">
            <v>TR555RVCULTRAUP</v>
          </cell>
          <cell r="G454" t="str">
            <v>NRSU</v>
          </cell>
          <cell r="H454">
            <v>0</v>
          </cell>
          <cell r="I454">
            <v>2</v>
          </cell>
          <cell r="J454">
            <v>0</v>
          </cell>
          <cell r="K454">
            <v>3</v>
          </cell>
          <cell r="L454">
            <v>5</v>
          </cell>
          <cell r="M454">
            <v>0</v>
          </cell>
          <cell r="N454">
            <v>0</v>
          </cell>
          <cell r="O454">
            <v>0</v>
          </cell>
          <cell r="P454">
            <v>0</v>
          </cell>
          <cell r="Q454">
            <v>9</v>
          </cell>
          <cell r="R454">
            <v>0</v>
          </cell>
          <cell r="S454">
            <v>0</v>
          </cell>
          <cell r="T454">
            <v>0</v>
          </cell>
          <cell r="U454">
            <v>0</v>
          </cell>
          <cell r="V454">
            <v>7</v>
          </cell>
          <cell r="W454">
            <v>0</v>
          </cell>
          <cell r="X454">
            <v>5</v>
          </cell>
        </row>
        <row r="455">
          <cell r="F455" t="str">
            <v>TR555ULTRA</v>
          </cell>
          <cell r="G455" t="str">
            <v>NPMU</v>
          </cell>
          <cell r="H455">
            <v>0</v>
          </cell>
          <cell r="I455">
            <v>0</v>
          </cell>
          <cell r="J455">
            <v>0</v>
          </cell>
          <cell r="K455">
            <v>0</v>
          </cell>
          <cell r="L455">
            <v>0</v>
          </cell>
          <cell r="M455">
            <v>0</v>
          </cell>
          <cell r="N455">
            <v>0</v>
          </cell>
          <cell r="O455">
            <v>0</v>
          </cell>
          <cell r="P455">
            <v>0</v>
          </cell>
          <cell r="Q455">
            <v>0</v>
          </cell>
          <cell r="R455">
            <v>0</v>
          </cell>
          <cell r="S455">
            <v>0</v>
          </cell>
          <cell r="T455">
            <v>0</v>
          </cell>
          <cell r="U455">
            <v>0</v>
          </cell>
          <cell r="V455">
            <v>0</v>
          </cell>
          <cell r="W455">
            <v>0</v>
          </cell>
          <cell r="X455">
            <v>0</v>
          </cell>
        </row>
        <row r="456">
          <cell r="F456" t="str">
            <v>TR555ULTRAUP</v>
          </cell>
          <cell r="G456" t="str">
            <v>NPMS</v>
          </cell>
          <cell r="H456">
            <v>10</v>
          </cell>
          <cell r="I456">
            <v>19</v>
          </cell>
          <cell r="J456">
            <v>11</v>
          </cell>
          <cell r="K456">
            <v>8</v>
          </cell>
          <cell r="L456">
            <v>48</v>
          </cell>
          <cell r="M456">
            <v>0</v>
          </cell>
          <cell r="N456">
            <v>0</v>
          </cell>
          <cell r="O456">
            <v>0</v>
          </cell>
          <cell r="P456">
            <v>0</v>
          </cell>
          <cell r="Q456">
            <v>31</v>
          </cell>
          <cell r="R456">
            <v>0</v>
          </cell>
          <cell r="S456">
            <v>0</v>
          </cell>
          <cell r="T456">
            <v>0</v>
          </cell>
          <cell r="U456">
            <v>0</v>
          </cell>
          <cell r="V456">
            <v>22</v>
          </cell>
          <cell r="W456">
            <v>96</v>
          </cell>
          <cell r="X456">
            <v>-48</v>
          </cell>
        </row>
        <row r="457">
          <cell r="F457" t="str">
            <v>TR605CEU</v>
          </cell>
          <cell r="G457" t="str">
            <v>NJCE</v>
          </cell>
          <cell r="H457">
            <v>14</v>
          </cell>
          <cell r="I457">
            <v>27</v>
          </cell>
          <cell r="J457">
            <v>24</v>
          </cell>
          <cell r="K457">
            <v>33</v>
          </cell>
          <cell r="L457">
            <v>98</v>
          </cell>
          <cell r="M457">
            <v>0</v>
          </cell>
          <cell r="N457">
            <v>0</v>
          </cell>
          <cell r="O457">
            <v>0</v>
          </cell>
          <cell r="P457">
            <v>0</v>
          </cell>
          <cell r="Q457">
            <v>137</v>
          </cell>
          <cell r="R457">
            <v>0</v>
          </cell>
          <cell r="S457">
            <v>0</v>
          </cell>
          <cell r="T457">
            <v>0</v>
          </cell>
          <cell r="U457">
            <v>0</v>
          </cell>
          <cell r="V457">
            <v>96</v>
          </cell>
          <cell r="W457">
            <v>64</v>
          </cell>
          <cell r="X457">
            <v>34</v>
          </cell>
        </row>
        <row r="458">
          <cell r="F458" t="str">
            <v>TR605CEULTRA</v>
          </cell>
          <cell r="G458" t="str">
            <v>NJCU</v>
          </cell>
          <cell r="H458">
            <v>10</v>
          </cell>
          <cell r="I458">
            <v>27</v>
          </cell>
          <cell r="J458">
            <v>46</v>
          </cell>
          <cell r="K458">
            <v>69</v>
          </cell>
          <cell r="L458">
            <v>152</v>
          </cell>
          <cell r="M458">
            <v>0</v>
          </cell>
          <cell r="N458">
            <v>0</v>
          </cell>
          <cell r="O458">
            <v>0</v>
          </cell>
          <cell r="P458">
            <v>0</v>
          </cell>
          <cell r="Q458">
            <v>180</v>
          </cell>
          <cell r="R458">
            <v>0</v>
          </cell>
          <cell r="S458">
            <v>0</v>
          </cell>
          <cell r="T458">
            <v>0</v>
          </cell>
          <cell r="U458">
            <v>0</v>
          </cell>
          <cell r="V458">
            <v>109</v>
          </cell>
          <cell r="W458">
            <v>8</v>
          </cell>
          <cell r="X458">
            <v>144</v>
          </cell>
        </row>
        <row r="459">
          <cell r="F459" t="str">
            <v>TR605CEULTRADB</v>
          </cell>
          <cell r="G459" t="str">
            <v>NJCD</v>
          </cell>
          <cell r="H459">
            <v>0</v>
          </cell>
          <cell r="I459">
            <v>0</v>
          </cell>
          <cell r="J459">
            <v>0</v>
          </cell>
          <cell r="K459">
            <v>0</v>
          </cell>
          <cell r="L459">
            <v>0</v>
          </cell>
          <cell r="M459">
            <v>0</v>
          </cell>
          <cell r="N459">
            <v>0</v>
          </cell>
          <cell r="O459">
            <v>0</v>
          </cell>
          <cell r="P459">
            <v>0</v>
          </cell>
          <cell r="Q459">
            <v>0</v>
          </cell>
          <cell r="R459">
            <v>0</v>
          </cell>
          <cell r="S459">
            <v>0</v>
          </cell>
          <cell r="T459">
            <v>0</v>
          </cell>
          <cell r="U459">
            <v>0</v>
          </cell>
          <cell r="V459">
            <v>0</v>
          </cell>
          <cell r="W459">
            <v>19</v>
          </cell>
          <cell r="X459">
            <v>-19</v>
          </cell>
        </row>
        <row r="460">
          <cell r="F460" t="str">
            <v>TR605CEULTRAUP</v>
          </cell>
          <cell r="G460" t="str">
            <v>NJCS</v>
          </cell>
          <cell r="H460">
            <v>9</v>
          </cell>
          <cell r="I460">
            <v>17</v>
          </cell>
          <cell r="J460">
            <v>10</v>
          </cell>
          <cell r="K460">
            <v>8</v>
          </cell>
          <cell r="L460">
            <v>44</v>
          </cell>
          <cell r="M460">
            <v>0</v>
          </cell>
          <cell r="N460">
            <v>0</v>
          </cell>
          <cell r="O460">
            <v>0</v>
          </cell>
          <cell r="P460">
            <v>0</v>
          </cell>
          <cell r="Q460">
            <v>18</v>
          </cell>
          <cell r="R460">
            <v>0</v>
          </cell>
          <cell r="S460">
            <v>0</v>
          </cell>
          <cell r="T460">
            <v>0</v>
          </cell>
          <cell r="U460">
            <v>0</v>
          </cell>
          <cell r="V460">
            <v>5</v>
          </cell>
          <cell r="W460">
            <v>5</v>
          </cell>
          <cell r="X460">
            <v>39</v>
          </cell>
        </row>
        <row r="461">
          <cell r="F461" t="str">
            <v>TR605CEUUP</v>
          </cell>
          <cell r="G461" t="str">
            <v>NJES</v>
          </cell>
          <cell r="H461">
            <v>0</v>
          </cell>
          <cell r="I461">
            <v>0</v>
          </cell>
          <cell r="J461">
            <v>0</v>
          </cell>
          <cell r="K461">
            <v>0</v>
          </cell>
          <cell r="L461">
            <v>0</v>
          </cell>
          <cell r="M461">
            <v>0</v>
          </cell>
          <cell r="N461">
            <v>0</v>
          </cell>
          <cell r="O461">
            <v>0</v>
          </cell>
          <cell r="P461">
            <v>0</v>
          </cell>
          <cell r="Q461">
            <v>0</v>
          </cell>
          <cell r="R461">
            <v>0</v>
          </cell>
          <cell r="S461">
            <v>0</v>
          </cell>
          <cell r="T461">
            <v>0</v>
          </cell>
          <cell r="U461">
            <v>0</v>
          </cell>
          <cell r="V461">
            <v>0</v>
          </cell>
          <cell r="W461">
            <v>50</v>
          </cell>
          <cell r="X461">
            <v>-50</v>
          </cell>
        </row>
        <row r="462">
          <cell r="F462" t="str">
            <v>TR605CRPTPSULTRA</v>
          </cell>
          <cell r="G462" t="str">
            <v>NCRU</v>
          </cell>
          <cell r="H462">
            <v>0</v>
          </cell>
          <cell r="I462">
            <v>0</v>
          </cell>
          <cell r="J462">
            <v>0</v>
          </cell>
          <cell r="K462">
            <v>0</v>
          </cell>
          <cell r="L462">
            <v>0</v>
          </cell>
          <cell r="M462">
            <v>0</v>
          </cell>
          <cell r="N462">
            <v>0</v>
          </cell>
          <cell r="O462">
            <v>0</v>
          </cell>
          <cell r="P462">
            <v>0</v>
          </cell>
          <cell r="Q462">
            <v>22</v>
          </cell>
          <cell r="R462">
            <v>0</v>
          </cell>
          <cell r="S462">
            <v>0</v>
          </cell>
          <cell r="T462">
            <v>0</v>
          </cell>
          <cell r="U462">
            <v>0</v>
          </cell>
          <cell r="V462">
            <v>17</v>
          </cell>
          <cell r="W462">
            <v>76</v>
          </cell>
          <cell r="X462">
            <v>-76</v>
          </cell>
        </row>
        <row r="463">
          <cell r="F463" t="str">
            <v>TR605CRPTPSULTRAUB</v>
          </cell>
          <cell r="G463" t="str">
            <v>NCRB</v>
          </cell>
          <cell r="H463">
            <v>10</v>
          </cell>
          <cell r="I463">
            <v>24</v>
          </cell>
          <cell r="J463">
            <v>35</v>
          </cell>
          <cell r="K463">
            <v>22</v>
          </cell>
          <cell r="L463">
            <v>91</v>
          </cell>
          <cell r="M463">
            <v>0</v>
          </cell>
          <cell r="N463">
            <v>0</v>
          </cell>
          <cell r="O463">
            <v>0</v>
          </cell>
          <cell r="P463">
            <v>0</v>
          </cell>
          <cell r="Q463">
            <v>96</v>
          </cell>
          <cell r="R463">
            <v>0</v>
          </cell>
          <cell r="S463">
            <v>0</v>
          </cell>
          <cell r="T463">
            <v>0</v>
          </cell>
          <cell r="U463">
            <v>0</v>
          </cell>
          <cell r="V463">
            <v>77</v>
          </cell>
          <cell r="W463">
            <v>59</v>
          </cell>
          <cell r="X463">
            <v>32</v>
          </cell>
        </row>
        <row r="464">
          <cell r="F464" t="str">
            <v>TR605CRPTPSULTRAUP</v>
          </cell>
          <cell r="G464" t="str">
            <v>NCRS</v>
          </cell>
          <cell r="H464">
            <v>8</v>
          </cell>
          <cell r="I464">
            <v>17</v>
          </cell>
          <cell r="J464">
            <v>11</v>
          </cell>
          <cell r="K464">
            <v>11</v>
          </cell>
          <cell r="L464">
            <v>47</v>
          </cell>
          <cell r="M464">
            <v>0</v>
          </cell>
          <cell r="N464">
            <v>0</v>
          </cell>
          <cell r="O464">
            <v>0</v>
          </cell>
          <cell r="P464">
            <v>0</v>
          </cell>
          <cell r="Q464">
            <v>44</v>
          </cell>
          <cell r="R464">
            <v>0</v>
          </cell>
          <cell r="S464">
            <v>0</v>
          </cell>
          <cell r="T464">
            <v>0</v>
          </cell>
          <cell r="U464">
            <v>0</v>
          </cell>
          <cell r="V464">
            <v>22</v>
          </cell>
          <cell r="W464">
            <v>0</v>
          </cell>
          <cell r="X464">
            <v>47</v>
          </cell>
        </row>
        <row r="465">
          <cell r="F465" t="str">
            <v>TR605PSULTRA</v>
          </cell>
          <cell r="G465" t="str">
            <v>NJU</v>
          </cell>
          <cell r="H465">
            <v>0</v>
          </cell>
          <cell r="I465">
            <v>0</v>
          </cell>
          <cell r="J465">
            <v>0</v>
          </cell>
          <cell r="K465">
            <v>0</v>
          </cell>
          <cell r="L465">
            <v>0</v>
          </cell>
          <cell r="M465">
            <v>0</v>
          </cell>
          <cell r="N465">
            <v>0</v>
          </cell>
          <cell r="O465">
            <v>0</v>
          </cell>
          <cell r="P465">
            <v>0</v>
          </cell>
          <cell r="Q465">
            <v>0</v>
          </cell>
          <cell r="R465">
            <v>0</v>
          </cell>
          <cell r="S465">
            <v>0</v>
          </cell>
          <cell r="T465">
            <v>0</v>
          </cell>
          <cell r="U465">
            <v>0</v>
          </cell>
          <cell r="V465">
            <v>0</v>
          </cell>
          <cell r="W465">
            <v>7</v>
          </cell>
          <cell r="X465">
            <v>-7</v>
          </cell>
        </row>
        <row r="466">
          <cell r="F466" t="str">
            <v>TR605PSULTRAUP</v>
          </cell>
          <cell r="G466" t="str">
            <v>NJUS</v>
          </cell>
          <cell r="H466">
            <v>0</v>
          </cell>
          <cell r="I466">
            <v>8</v>
          </cell>
          <cell r="J466">
            <v>4</v>
          </cell>
          <cell r="K466">
            <v>4</v>
          </cell>
          <cell r="L466">
            <v>16</v>
          </cell>
          <cell r="M466">
            <v>0</v>
          </cell>
          <cell r="N466">
            <v>0</v>
          </cell>
          <cell r="O466">
            <v>0</v>
          </cell>
          <cell r="P466">
            <v>0</v>
          </cell>
          <cell r="Q466">
            <v>10</v>
          </cell>
          <cell r="R466">
            <v>0</v>
          </cell>
          <cell r="S466">
            <v>0</v>
          </cell>
          <cell r="T466">
            <v>0</v>
          </cell>
          <cell r="U466">
            <v>0</v>
          </cell>
          <cell r="V466">
            <v>5</v>
          </cell>
          <cell r="W466">
            <v>0</v>
          </cell>
          <cell r="X466">
            <v>16</v>
          </cell>
        </row>
        <row r="467">
          <cell r="F467" t="str">
            <v>TR605RUMPT</v>
          </cell>
          <cell r="G467">
            <v>0</v>
          </cell>
          <cell r="H467">
            <v>0</v>
          </cell>
          <cell r="I467">
            <v>0</v>
          </cell>
          <cell r="J467">
            <v>0</v>
          </cell>
          <cell r="K467">
            <v>0</v>
          </cell>
          <cell r="L467">
            <v>0</v>
          </cell>
          <cell r="M467">
            <v>0</v>
          </cell>
          <cell r="N467">
            <v>0</v>
          </cell>
          <cell r="O467">
            <v>0</v>
          </cell>
          <cell r="P467">
            <v>0</v>
          </cell>
          <cell r="Q467">
            <v>0</v>
          </cell>
          <cell r="R467">
            <v>0</v>
          </cell>
          <cell r="S467">
            <v>0</v>
          </cell>
          <cell r="T467">
            <v>0</v>
          </cell>
          <cell r="U467">
            <v>0</v>
          </cell>
          <cell r="V467">
            <v>0</v>
          </cell>
          <cell r="W467">
            <v>0</v>
          </cell>
          <cell r="X467">
            <v>0</v>
          </cell>
        </row>
        <row r="468">
          <cell r="F468" t="str">
            <v>TR605RVCHSULTRA</v>
          </cell>
          <cell r="G468" t="str">
            <v>NKSU</v>
          </cell>
          <cell r="H468">
            <v>0</v>
          </cell>
          <cell r="I468">
            <v>0</v>
          </cell>
          <cell r="J468">
            <v>0</v>
          </cell>
          <cell r="K468">
            <v>0</v>
          </cell>
          <cell r="L468">
            <v>0</v>
          </cell>
          <cell r="M468">
            <v>0</v>
          </cell>
          <cell r="N468">
            <v>0</v>
          </cell>
          <cell r="O468">
            <v>0</v>
          </cell>
          <cell r="P468">
            <v>0</v>
          </cell>
          <cell r="Q468">
            <v>0</v>
          </cell>
          <cell r="R468">
            <v>0</v>
          </cell>
          <cell r="S468">
            <v>0</v>
          </cell>
          <cell r="T468">
            <v>0</v>
          </cell>
          <cell r="U468">
            <v>0</v>
          </cell>
          <cell r="V468">
            <v>0</v>
          </cell>
          <cell r="W468">
            <v>0</v>
          </cell>
          <cell r="X468">
            <v>0</v>
          </cell>
        </row>
        <row r="469">
          <cell r="F469" t="str">
            <v>TR605RVCHSULTRAUP</v>
          </cell>
          <cell r="G469" t="str">
            <v>NKUP</v>
          </cell>
          <cell r="H469">
            <v>0</v>
          </cell>
          <cell r="I469">
            <v>0</v>
          </cell>
          <cell r="J469">
            <v>0</v>
          </cell>
          <cell r="K469">
            <v>0</v>
          </cell>
          <cell r="L469">
            <v>0</v>
          </cell>
          <cell r="M469">
            <v>0</v>
          </cell>
          <cell r="N469">
            <v>0</v>
          </cell>
          <cell r="O469">
            <v>0</v>
          </cell>
          <cell r="P469">
            <v>0</v>
          </cell>
          <cell r="Q469">
            <v>0</v>
          </cell>
          <cell r="R469">
            <v>0</v>
          </cell>
          <cell r="S469">
            <v>0</v>
          </cell>
          <cell r="T469">
            <v>0</v>
          </cell>
          <cell r="U469">
            <v>0</v>
          </cell>
          <cell r="V469">
            <v>0</v>
          </cell>
          <cell r="W469">
            <v>28</v>
          </cell>
          <cell r="X469">
            <v>-28</v>
          </cell>
        </row>
        <row r="470">
          <cell r="F470" t="str">
            <v>TR605RVCPSULTRA</v>
          </cell>
          <cell r="G470" t="str">
            <v>NCUR</v>
          </cell>
          <cell r="H470">
            <v>0</v>
          </cell>
          <cell r="I470">
            <v>0</v>
          </cell>
          <cell r="J470">
            <v>4</v>
          </cell>
          <cell r="K470">
            <v>11</v>
          </cell>
          <cell r="L470">
            <v>15</v>
          </cell>
          <cell r="M470">
            <v>0</v>
          </cell>
          <cell r="N470">
            <v>0</v>
          </cell>
          <cell r="O470">
            <v>0</v>
          </cell>
          <cell r="P470">
            <v>0</v>
          </cell>
          <cell r="Q470">
            <v>50</v>
          </cell>
          <cell r="R470">
            <v>0</v>
          </cell>
          <cell r="S470">
            <v>0</v>
          </cell>
          <cell r="T470">
            <v>0</v>
          </cell>
          <cell r="U470">
            <v>0</v>
          </cell>
          <cell r="V470">
            <v>34</v>
          </cell>
          <cell r="W470">
            <v>35</v>
          </cell>
          <cell r="X470">
            <v>-20</v>
          </cell>
        </row>
        <row r="471">
          <cell r="F471" t="str">
            <v>TR605RVCPSULTRAUB</v>
          </cell>
          <cell r="G471" t="str">
            <v>NCSB</v>
          </cell>
          <cell r="H471">
            <v>18</v>
          </cell>
          <cell r="I471">
            <v>29</v>
          </cell>
          <cell r="J471">
            <v>26</v>
          </cell>
          <cell r="K471">
            <v>21</v>
          </cell>
          <cell r="L471">
            <v>94</v>
          </cell>
          <cell r="M471">
            <v>0</v>
          </cell>
          <cell r="N471">
            <v>0</v>
          </cell>
          <cell r="O471">
            <v>0</v>
          </cell>
          <cell r="P471">
            <v>0</v>
          </cell>
          <cell r="Q471">
            <v>62</v>
          </cell>
          <cell r="R471">
            <v>0</v>
          </cell>
          <cell r="S471">
            <v>0</v>
          </cell>
          <cell r="T471">
            <v>0</v>
          </cell>
          <cell r="U471">
            <v>0</v>
          </cell>
          <cell r="V471">
            <v>62</v>
          </cell>
          <cell r="W471">
            <v>33</v>
          </cell>
          <cell r="X471">
            <v>61</v>
          </cell>
        </row>
        <row r="472">
          <cell r="F472" t="str">
            <v>TR605RVCPSULTRAUP</v>
          </cell>
          <cell r="G472" t="str">
            <v>NCSU</v>
          </cell>
          <cell r="H472">
            <v>0</v>
          </cell>
          <cell r="I472">
            <v>8</v>
          </cell>
          <cell r="J472">
            <v>4</v>
          </cell>
          <cell r="K472">
            <v>6</v>
          </cell>
          <cell r="L472">
            <v>18</v>
          </cell>
          <cell r="M472">
            <v>0</v>
          </cell>
          <cell r="N472">
            <v>0</v>
          </cell>
          <cell r="O472">
            <v>0</v>
          </cell>
          <cell r="P472">
            <v>0</v>
          </cell>
          <cell r="Q472">
            <v>20</v>
          </cell>
          <cell r="R472">
            <v>0</v>
          </cell>
          <cell r="S472">
            <v>0</v>
          </cell>
          <cell r="T472">
            <v>0</v>
          </cell>
          <cell r="U472">
            <v>0</v>
          </cell>
          <cell r="V472">
            <v>13</v>
          </cell>
          <cell r="W472">
            <v>0</v>
          </cell>
          <cell r="X472">
            <v>18</v>
          </cell>
        </row>
        <row r="473">
          <cell r="F473" t="str">
            <v>TR605SS</v>
          </cell>
          <cell r="G473" t="str">
            <v>NJS</v>
          </cell>
          <cell r="H473">
            <v>4</v>
          </cell>
          <cell r="I473">
            <v>9</v>
          </cell>
          <cell r="J473">
            <v>4</v>
          </cell>
          <cell r="K473">
            <v>7</v>
          </cell>
          <cell r="L473">
            <v>24</v>
          </cell>
          <cell r="M473">
            <v>0</v>
          </cell>
          <cell r="N473">
            <v>0</v>
          </cell>
          <cell r="O473">
            <v>0</v>
          </cell>
          <cell r="P473">
            <v>0</v>
          </cell>
          <cell r="Q473">
            <v>25</v>
          </cell>
          <cell r="R473">
            <v>0</v>
          </cell>
          <cell r="S473">
            <v>0</v>
          </cell>
          <cell r="T473">
            <v>0</v>
          </cell>
          <cell r="U473">
            <v>0</v>
          </cell>
          <cell r="V473">
            <v>11</v>
          </cell>
          <cell r="W473">
            <v>8</v>
          </cell>
          <cell r="X473">
            <v>16</v>
          </cell>
        </row>
        <row r="474">
          <cell r="F474" t="str">
            <v>TR605ULTRA</v>
          </cell>
          <cell r="G474" t="str">
            <v>NMU</v>
          </cell>
          <cell r="H474">
            <v>0</v>
          </cell>
          <cell r="I474">
            <v>0</v>
          </cell>
          <cell r="J474">
            <v>0</v>
          </cell>
          <cell r="K474">
            <v>0</v>
          </cell>
          <cell r="L474">
            <v>0</v>
          </cell>
          <cell r="M474">
            <v>0</v>
          </cell>
          <cell r="N474">
            <v>0</v>
          </cell>
          <cell r="O474">
            <v>0</v>
          </cell>
          <cell r="P474">
            <v>0</v>
          </cell>
          <cell r="Q474">
            <v>0</v>
          </cell>
          <cell r="R474">
            <v>0</v>
          </cell>
          <cell r="S474">
            <v>0</v>
          </cell>
          <cell r="T474">
            <v>0</v>
          </cell>
          <cell r="U474">
            <v>0</v>
          </cell>
          <cell r="V474">
            <v>66</v>
          </cell>
          <cell r="W474">
            <v>0</v>
          </cell>
          <cell r="X474">
            <v>0</v>
          </cell>
        </row>
        <row r="475">
          <cell r="F475" t="str">
            <v>TR605ULTRAUP</v>
          </cell>
          <cell r="G475" t="str">
            <v>NMS</v>
          </cell>
          <cell r="H475">
            <v>0</v>
          </cell>
          <cell r="I475">
            <v>0</v>
          </cell>
          <cell r="J475">
            <v>0</v>
          </cell>
          <cell r="K475">
            <v>0</v>
          </cell>
          <cell r="L475">
            <v>0</v>
          </cell>
          <cell r="M475">
            <v>0</v>
          </cell>
          <cell r="N475">
            <v>0</v>
          </cell>
          <cell r="O475">
            <v>0</v>
          </cell>
          <cell r="P475">
            <v>0</v>
          </cell>
          <cell r="Q475">
            <v>0</v>
          </cell>
          <cell r="R475">
            <v>0</v>
          </cell>
          <cell r="S475">
            <v>0</v>
          </cell>
          <cell r="T475">
            <v>0</v>
          </cell>
          <cell r="U475">
            <v>0</v>
          </cell>
          <cell r="V475">
            <v>0</v>
          </cell>
          <cell r="W475">
            <v>0</v>
          </cell>
          <cell r="X475">
            <v>0</v>
          </cell>
        </row>
        <row r="476">
          <cell r="F476" t="str">
            <v>TR705CPS-CR</v>
          </cell>
          <cell r="G476">
            <v>0</v>
          </cell>
          <cell r="H476">
            <v>0</v>
          </cell>
          <cell r="I476">
            <v>0</v>
          </cell>
          <cell r="J476">
            <v>0</v>
          </cell>
          <cell r="K476">
            <v>0</v>
          </cell>
          <cell r="L476">
            <v>0</v>
          </cell>
          <cell r="M476">
            <v>0</v>
          </cell>
          <cell r="N476">
            <v>0</v>
          </cell>
          <cell r="O476">
            <v>0</v>
          </cell>
          <cell r="P476">
            <v>0</v>
          </cell>
          <cell r="Q476">
            <v>0</v>
          </cell>
          <cell r="R476">
            <v>0</v>
          </cell>
          <cell r="S476">
            <v>0</v>
          </cell>
          <cell r="T476">
            <v>0</v>
          </cell>
          <cell r="U476">
            <v>0</v>
          </cell>
          <cell r="V476">
            <v>0</v>
          </cell>
          <cell r="W476">
            <v>0</v>
          </cell>
          <cell r="X476">
            <v>0</v>
          </cell>
        </row>
        <row r="477">
          <cell r="F477" t="str">
            <v>TR65652WD</v>
          </cell>
          <cell r="G477">
            <v>0</v>
          </cell>
          <cell r="H477">
            <v>0</v>
          </cell>
          <cell r="I477">
            <v>0</v>
          </cell>
          <cell r="J477">
            <v>0</v>
          </cell>
          <cell r="K477">
            <v>0</v>
          </cell>
          <cell r="L477">
            <v>0</v>
          </cell>
          <cell r="M477">
            <v>0</v>
          </cell>
          <cell r="N477">
            <v>0</v>
          </cell>
          <cell r="O477">
            <v>0</v>
          </cell>
          <cell r="P477">
            <v>0</v>
          </cell>
          <cell r="Q477">
            <v>0</v>
          </cell>
          <cell r="R477">
            <v>0</v>
          </cell>
          <cell r="S477">
            <v>0</v>
          </cell>
          <cell r="T477">
            <v>0</v>
          </cell>
          <cell r="U477">
            <v>0</v>
          </cell>
          <cell r="V477">
            <v>0</v>
          </cell>
          <cell r="W477">
            <v>0</v>
          </cell>
          <cell r="X477">
            <v>0</v>
          </cell>
        </row>
        <row r="478">
          <cell r="F478" t="str">
            <v>TR65654WD</v>
          </cell>
          <cell r="G478">
            <v>0</v>
          </cell>
          <cell r="H478">
            <v>0</v>
          </cell>
          <cell r="I478">
            <v>0</v>
          </cell>
          <cell r="J478">
            <v>0</v>
          </cell>
          <cell r="K478">
            <v>0</v>
          </cell>
          <cell r="L478">
            <v>0</v>
          </cell>
          <cell r="M478">
            <v>0</v>
          </cell>
          <cell r="N478">
            <v>0</v>
          </cell>
          <cell r="O478">
            <v>0</v>
          </cell>
          <cell r="P478">
            <v>0</v>
          </cell>
          <cell r="Q478">
            <v>0</v>
          </cell>
          <cell r="R478">
            <v>0</v>
          </cell>
          <cell r="S478">
            <v>0</v>
          </cell>
          <cell r="T478">
            <v>0</v>
          </cell>
          <cell r="U478">
            <v>0</v>
          </cell>
          <cell r="V478">
            <v>0</v>
          </cell>
          <cell r="W478">
            <v>0</v>
          </cell>
          <cell r="X478">
            <v>0</v>
          </cell>
        </row>
        <row r="479">
          <cell r="F479" t="str">
            <v>TR752WD01</v>
          </cell>
          <cell r="G479">
            <v>0</v>
          </cell>
          <cell r="H479">
            <v>0</v>
          </cell>
          <cell r="I479">
            <v>0</v>
          </cell>
          <cell r="J479">
            <v>0</v>
          </cell>
          <cell r="K479">
            <v>0</v>
          </cell>
          <cell r="L479">
            <v>0</v>
          </cell>
          <cell r="M479">
            <v>0</v>
          </cell>
          <cell r="N479">
            <v>0</v>
          </cell>
          <cell r="O479">
            <v>0</v>
          </cell>
          <cell r="P479">
            <v>0</v>
          </cell>
          <cell r="Q479">
            <v>0</v>
          </cell>
          <cell r="R479">
            <v>0</v>
          </cell>
          <cell r="S479">
            <v>0</v>
          </cell>
          <cell r="T479">
            <v>0</v>
          </cell>
          <cell r="U479">
            <v>0</v>
          </cell>
          <cell r="V479">
            <v>0</v>
          </cell>
          <cell r="W479">
            <v>0</v>
          </cell>
          <cell r="X479">
            <v>0</v>
          </cell>
        </row>
        <row r="480">
          <cell r="F480" t="str">
            <v>TR754WD01</v>
          </cell>
          <cell r="G480">
            <v>0</v>
          </cell>
          <cell r="H480">
            <v>0</v>
          </cell>
          <cell r="I480">
            <v>0</v>
          </cell>
          <cell r="J480">
            <v>0</v>
          </cell>
          <cell r="K480">
            <v>0</v>
          </cell>
          <cell r="L480">
            <v>0</v>
          </cell>
          <cell r="M480">
            <v>0</v>
          </cell>
          <cell r="N480">
            <v>0</v>
          </cell>
          <cell r="O480">
            <v>0</v>
          </cell>
          <cell r="P480">
            <v>0</v>
          </cell>
          <cell r="Q480">
            <v>0</v>
          </cell>
          <cell r="R480">
            <v>0</v>
          </cell>
          <cell r="S480">
            <v>0</v>
          </cell>
          <cell r="T480">
            <v>0</v>
          </cell>
          <cell r="U480">
            <v>0</v>
          </cell>
          <cell r="V480">
            <v>0</v>
          </cell>
          <cell r="W480">
            <v>0</v>
          </cell>
          <cell r="X480">
            <v>0</v>
          </cell>
        </row>
        <row r="481">
          <cell r="F481">
            <v>0</v>
          </cell>
          <cell r="G481">
            <v>0</v>
          </cell>
          <cell r="H481">
            <v>0</v>
          </cell>
          <cell r="I481">
            <v>0</v>
          </cell>
          <cell r="J481">
            <v>0</v>
          </cell>
          <cell r="K481">
            <v>0</v>
          </cell>
          <cell r="L481">
            <v>0</v>
          </cell>
          <cell r="M481">
            <v>0</v>
          </cell>
          <cell r="N481">
            <v>0</v>
          </cell>
          <cell r="O481">
            <v>0</v>
          </cell>
          <cell r="P481">
            <v>0</v>
          </cell>
          <cell r="Q481">
            <v>0</v>
          </cell>
          <cell r="R481">
            <v>0</v>
          </cell>
          <cell r="S481">
            <v>0</v>
          </cell>
          <cell r="T481">
            <v>0</v>
          </cell>
          <cell r="U481">
            <v>0</v>
          </cell>
          <cell r="V481">
            <v>0</v>
          </cell>
          <cell r="W481">
            <v>0</v>
          </cell>
          <cell r="X481">
            <v>0</v>
          </cell>
        </row>
        <row r="482">
          <cell r="F482">
            <v>0</v>
          </cell>
          <cell r="G482">
            <v>0</v>
          </cell>
          <cell r="H482">
            <v>0</v>
          </cell>
          <cell r="I482">
            <v>0</v>
          </cell>
          <cell r="J482">
            <v>0</v>
          </cell>
          <cell r="K482">
            <v>0</v>
          </cell>
          <cell r="L482">
            <v>0</v>
          </cell>
          <cell r="M482">
            <v>0</v>
          </cell>
          <cell r="N482">
            <v>0</v>
          </cell>
          <cell r="O482">
            <v>0</v>
          </cell>
          <cell r="P482">
            <v>0</v>
          </cell>
          <cell r="Q482">
            <v>0</v>
          </cell>
          <cell r="R482">
            <v>0</v>
          </cell>
          <cell r="S482">
            <v>0</v>
          </cell>
          <cell r="T482">
            <v>0</v>
          </cell>
          <cell r="U482">
            <v>0</v>
          </cell>
          <cell r="V482">
            <v>0</v>
          </cell>
          <cell r="W482">
            <v>0</v>
          </cell>
          <cell r="X482">
            <v>0</v>
          </cell>
        </row>
        <row r="483">
          <cell r="F483">
            <v>0</v>
          </cell>
          <cell r="G483">
            <v>0</v>
          </cell>
          <cell r="H483">
            <v>0</v>
          </cell>
          <cell r="I483">
            <v>0</v>
          </cell>
          <cell r="J483">
            <v>0</v>
          </cell>
          <cell r="K483">
            <v>0</v>
          </cell>
          <cell r="L483">
            <v>0</v>
          </cell>
          <cell r="Q483">
            <v>0</v>
          </cell>
          <cell r="R483">
            <v>0</v>
          </cell>
          <cell r="S483">
            <v>0</v>
          </cell>
          <cell r="T483">
            <v>0</v>
          </cell>
          <cell r="U483">
            <v>0</v>
          </cell>
          <cell r="V483">
            <v>0</v>
          </cell>
          <cell r="W483">
            <v>0</v>
          </cell>
          <cell r="X483">
            <v>0</v>
          </cell>
        </row>
        <row r="484">
          <cell r="F484" t="str">
            <v>271.00170.0203 NM</v>
          </cell>
          <cell r="G484">
            <v>0</v>
          </cell>
          <cell r="H484">
            <v>0</v>
          </cell>
          <cell r="I484">
            <v>0</v>
          </cell>
          <cell r="J484">
            <v>0</v>
          </cell>
          <cell r="K484">
            <v>0</v>
          </cell>
          <cell r="L484">
            <v>0</v>
          </cell>
          <cell r="Q484">
            <v>0</v>
          </cell>
          <cell r="R484">
            <v>0</v>
          </cell>
          <cell r="S484">
            <v>0</v>
          </cell>
          <cell r="T484">
            <v>0</v>
          </cell>
          <cell r="U484">
            <v>0</v>
          </cell>
          <cell r="V484">
            <v>0</v>
          </cell>
          <cell r="W484">
            <v>0</v>
          </cell>
          <cell r="X484">
            <v>0</v>
          </cell>
        </row>
        <row r="485">
          <cell r="F485" t="str">
            <v>271.00194.0100</v>
          </cell>
          <cell r="G485">
            <v>0</v>
          </cell>
          <cell r="H485">
            <v>0</v>
          </cell>
          <cell r="I485">
            <v>0</v>
          </cell>
          <cell r="J485">
            <v>0</v>
          </cell>
          <cell r="K485">
            <v>0</v>
          </cell>
          <cell r="L485">
            <v>0</v>
          </cell>
          <cell r="Q485">
            <v>0</v>
          </cell>
          <cell r="R485">
            <v>0</v>
          </cell>
          <cell r="S485">
            <v>0</v>
          </cell>
          <cell r="T485">
            <v>0</v>
          </cell>
          <cell r="U485">
            <v>0</v>
          </cell>
          <cell r="V485">
            <v>0</v>
          </cell>
          <cell r="W485">
            <v>0</v>
          </cell>
          <cell r="X485">
            <v>0</v>
          </cell>
        </row>
        <row r="486">
          <cell r="F486" t="str">
            <v>TR235BPE</v>
          </cell>
          <cell r="G486" t="str">
            <v>NAFE</v>
          </cell>
          <cell r="H486">
            <v>0</v>
          </cell>
          <cell r="I486">
            <v>0</v>
          </cell>
          <cell r="J486">
            <v>0</v>
          </cell>
          <cell r="K486">
            <v>0</v>
          </cell>
          <cell r="L486">
            <v>0</v>
          </cell>
          <cell r="Q486">
            <v>0</v>
          </cell>
          <cell r="R486">
            <v>0</v>
          </cell>
          <cell r="S486">
            <v>0</v>
          </cell>
          <cell r="T486">
            <v>0</v>
          </cell>
          <cell r="U486">
            <v>0</v>
          </cell>
          <cell r="V486">
            <v>0</v>
          </cell>
          <cell r="W486">
            <v>0</v>
          </cell>
          <cell r="X486">
            <v>0</v>
          </cell>
        </row>
        <row r="487">
          <cell r="F487" t="str">
            <v>TR235BPWVE</v>
          </cell>
          <cell r="G487" t="str">
            <v>NFVE</v>
          </cell>
          <cell r="H487">
            <v>0</v>
          </cell>
          <cell r="I487">
            <v>0</v>
          </cell>
          <cell r="J487">
            <v>0</v>
          </cell>
          <cell r="K487">
            <v>0</v>
          </cell>
          <cell r="L487">
            <v>0</v>
          </cell>
          <cell r="Q487">
            <v>0</v>
          </cell>
          <cell r="R487">
            <v>0</v>
          </cell>
          <cell r="S487">
            <v>0</v>
          </cell>
          <cell r="T487">
            <v>0</v>
          </cell>
          <cell r="U487">
            <v>0</v>
          </cell>
          <cell r="V487">
            <v>0</v>
          </cell>
          <cell r="W487">
            <v>0</v>
          </cell>
          <cell r="X487">
            <v>0</v>
          </cell>
        </row>
        <row r="488">
          <cell r="F488" t="str">
            <v>TR255YUE</v>
          </cell>
          <cell r="G488" t="str">
            <v>BLB</v>
          </cell>
          <cell r="H488">
            <v>0</v>
          </cell>
          <cell r="I488">
            <v>0</v>
          </cell>
          <cell r="J488">
            <v>0</v>
          </cell>
          <cell r="K488">
            <v>0</v>
          </cell>
          <cell r="L488">
            <v>0</v>
          </cell>
          <cell r="Q488">
            <v>0</v>
          </cell>
          <cell r="R488">
            <v>0</v>
          </cell>
          <cell r="S488">
            <v>0</v>
          </cell>
          <cell r="T488">
            <v>0</v>
          </cell>
          <cell r="U488">
            <v>0</v>
          </cell>
          <cell r="V488">
            <v>0</v>
          </cell>
          <cell r="W488">
            <v>0</v>
          </cell>
          <cell r="X488">
            <v>0</v>
          </cell>
        </row>
        <row r="489">
          <cell r="F489" t="str">
            <v>TR265NBP NM</v>
          </cell>
          <cell r="G489" t="str">
            <v>NGN</v>
          </cell>
          <cell r="H489">
            <v>0</v>
          </cell>
          <cell r="I489">
            <v>0</v>
          </cell>
          <cell r="J489">
            <v>0</v>
          </cell>
          <cell r="K489">
            <v>0</v>
          </cell>
          <cell r="L489">
            <v>0</v>
          </cell>
          <cell r="Q489">
            <v>0</v>
          </cell>
          <cell r="R489">
            <v>0</v>
          </cell>
          <cell r="S489">
            <v>0</v>
          </cell>
          <cell r="T489">
            <v>0</v>
          </cell>
          <cell r="U489">
            <v>0</v>
          </cell>
          <cell r="V489">
            <v>0</v>
          </cell>
          <cell r="W489">
            <v>0</v>
          </cell>
          <cell r="X489">
            <v>0</v>
          </cell>
        </row>
        <row r="490">
          <cell r="F490" t="str">
            <v>TR265NBPE</v>
          </cell>
          <cell r="G490" t="str">
            <v>NGNE</v>
          </cell>
          <cell r="H490">
            <v>0</v>
          </cell>
          <cell r="I490">
            <v>0</v>
          </cell>
          <cell r="J490">
            <v>0</v>
          </cell>
          <cell r="K490">
            <v>0</v>
          </cell>
          <cell r="L490">
            <v>0</v>
          </cell>
          <cell r="Q490">
            <v>0</v>
          </cell>
          <cell r="R490">
            <v>0</v>
          </cell>
          <cell r="S490">
            <v>0</v>
          </cell>
          <cell r="T490">
            <v>0</v>
          </cell>
          <cell r="U490">
            <v>0</v>
          </cell>
          <cell r="V490">
            <v>0</v>
          </cell>
          <cell r="W490">
            <v>0</v>
          </cell>
          <cell r="X490">
            <v>0</v>
          </cell>
        </row>
        <row r="491">
          <cell r="F491" t="str">
            <v>TR265NBPLC NM</v>
          </cell>
          <cell r="G491">
            <v>0</v>
          </cell>
          <cell r="H491">
            <v>0</v>
          </cell>
          <cell r="I491">
            <v>0</v>
          </cell>
          <cell r="J491">
            <v>0</v>
          </cell>
          <cell r="K491">
            <v>0</v>
          </cell>
          <cell r="L491">
            <v>0</v>
          </cell>
          <cell r="Q491">
            <v>0</v>
          </cell>
          <cell r="R491">
            <v>0</v>
          </cell>
          <cell r="S491">
            <v>0</v>
          </cell>
          <cell r="T491">
            <v>0</v>
          </cell>
          <cell r="U491">
            <v>0</v>
          </cell>
          <cell r="V491">
            <v>0</v>
          </cell>
          <cell r="W491">
            <v>0</v>
          </cell>
          <cell r="X491">
            <v>0</v>
          </cell>
        </row>
        <row r="492">
          <cell r="F492" t="str">
            <v>TR265NSTE</v>
          </cell>
          <cell r="G492" t="str">
            <v>NVTE</v>
          </cell>
          <cell r="H492">
            <v>0</v>
          </cell>
          <cell r="I492">
            <v>0</v>
          </cell>
          <cell r="J492">
            <v>0</v>
          </cell>
          <cell r="K492">
            <v>0</v>
          </cell>
          <cell r="L492">
            <v>0</v>
          </cell>
          <cell r="Q492">
            <v>0</v>
          </cell>
          <cell r="R492">
            <v>0</v>
          </cell>
          <cell r="S492">
            <v>0</v>
          </cell>
          <cell r="T492">
            <v>0</v>
          </cell>
          <cell r="U492">
            <v>0</v>
          </cell>
          <cell r="V492">
            <v>0</v>
          </cell>
          <cell r="W492">
            <v>0</v>
          </cell>
          <cell r="X492">
            <v>0</v>
          </cell>
        </row>
        <row r="493">
          <cell r="F493" t="str">
            <v>TR275NBPE</v>
          </cell>
          <cell r="G493" t="str">
            <v>NDNE</v>
          </cell>
          <cell r="H493">
            <v>0</v>
          </cell>
          <cell r="I493">
            <v>0</v>
          </cell>
          <cell r="J493">
            <v>0</v>
          </cell>
          <cell r="K493">
            <v>0</v>
          </cell>
          <cell r="L493">
            <v>0</v>
          </cell>
          <cell r="Q493">
            <v>25</v>
          </cell>
          <cell r="R493">
            <v>0</v>
          </cell>
          <cell r="S493">
            <v>0</v>
          </cell>
          <cell r="T493">
            <v>0</v>
          </cell>
          <cell r="U493">
            <v>0</v>
          </cell>
          <cell r="V493">
            <v>0</v>
          </cell>
          <cell r="W493">
            <v>10</v>
          </cell>
          <cell r="X493">
            <v>-10</v>
          </cell>
        </row>
        <row r="494">
          <cell r="F494" t="str">
            <v>TR275NBPLC NM</v>
          </cell>
          <cell r="G494">
            <v>0</v>
          </cell>
          <cell r="H494">
            <v>0</v>
          </cell>
          <cell r="I494">
            <v>0</v>
          </cell>
          <cell r="J494">
            <v>0</v>
          </cell>
          <cell r="K494">
            <v>0</v>
          </cell>
          <cell r="L494">
            <v>0</v>
          </cell>
          <cell r="Q494">
            <v>0</v>
          </cell>
          <cell r="R494">
            <v>0</v>
          </cell>
          <cell r="S494">
            <v>0</v>
          </cell>
          <cell r="T494">
            <v>0</v>
          </cell>
          <cell r="U494">
            <v>0</v>
          </cell>
          <cell r="V494">
            <v>0</v>
          </cell>
          <cell r="W494">
            <v>0</v>
          </cell>
          <cell r="X494">
            <v>0</v>
          </cell>
        </row>
        <row r="495">
          <cell r="F495" t="str">
            <v>TR275NSTUSER</v>
          </cell>
          <cell r="G495">
            <v>0</v>
          </cell>
          <cell r="H495">
            <v>0</v>
          </cell>
          <cell r="I495">
            <v>0</v>
          </cell>
          <cell r="J495">
            <v>0</v>
          </cell>
          <cell r="K495">
            <v>0</v>
          </cell>
          <cell r="L495">
            <v>0</v>
          </cell>
          <cell r="Q495">
            <v>0</v>
          </cell>
          <cell r="R495">
            <v>0</v>
          </cell>
          <cell r="S495">
            <v>0</v>
          </cell>
          <cell r="T495">
            <v>0</v>
          </cell>
          <cell r="U495">
            <v>0</v>
          </cell>
          <cell r="V495">
            <v>0</v>
          </cell>
          <cell r="W495">
            <v>0</v>
          </cell>
          <cell r="X495">
            <v>0</v>
          </cell>
        </row>
        <row r="496">
          <cell r="F496" t="str">
            <v>TR275NSTUSME</v>
          </cell>
          <cell r="G496" t="str">
            <v>NMTE</v>
          </cell>
          <cell r="H496">
            <v>0</v>
          </cell>
          <cell r="I496">
            <v>0</v>
          </cell>
          <cell r="J496">
            <v>0</v>
          </cell>
          <cell r="K496">
            <v>0</v>
          </cell>
          <cell r="L496">
            <v>0</v>
          </cell>
          <cell r="Q496">
            <v>0</v>
          </cell>
          <cell r="R496">
            <v>0</v>
          </cell>
          <cell r="S496">
            <v>0</v>
          </cell>
          <cell r="T496">
            <v>0</v>
          </cell>
          <cell r="U496">
            <v>0</v>
          </cell>
          <cell r="V496">
            <v>0</v>
          </cell>
          <cell r="W496">
            <v>0</v>
          </cell>
          <cell r="X496">
            <v>0</v>
          </cell>
        </row>
        <row r="497">
          <cell r="F497" t="str">
            <v>TR275NSTUSME-BAN</v>
          </cell>
          <cell r="G497" t="str">
            <v>NMTE</v>
          </cell>
          <cell r="H497">
            <v>0</v>
          </cell>
          <cell r="I497">
            <v>0</v>
          </cell>
          <cell r="J497">
            <v>0</v>
          </cell>
          <cell r="K497">
            <v>0</v>
          </cell>
          <cell r="L497">
            <v>0</v>
          </cell>
          <cell r="Q497">
            <v>21</v>
          </cell>
          <cell r="R497">
            <v>0</v>
          </cell>
          <cell r="S497">
            <v>0</v>
          </cell>
          <cell r="T497">
            <v>0</v>
          </cell>
          <cell r="U497">
            <v>0</v>
          </cell>
          <cell r="V497">
            <v>0</v>
          </cell>
          <cell r="W497">
            <v>14</v>
          </cell>
          <cell r="X497">
            <v>-14</v>
          </cell>
        </row>
        <row r="498">
          <cell r="F498" t="str">
            <v>TR275NSTUSMEV</v>
          </cell>
          <cell r="G498" t="str">
            <v>NMVE</v>
          </cell>
          <cell r="H498">
            <v>0</v>
          </cell>
          <cell r="I498">
            <v>0</v>
          </cell>
          <cell r="J498">
            <v>0</v>
          </cell>
          <cell r="K498">
            <v>0</v>
          </cell>
          <cell r="L498">
            <v>0</v>
          </cell>
          <cell r="Q498">
            <v>0</v>
          </cell>
          <cell r="R498">
            <v>0</v>
          </cell>
          <cell r="S498">
            <v>0</v>
          </cell>
          <cell r="T498">
            <v>0</v>
          </cell>
          <cell r="U498">
            <v>0</v>
          </cell>
          <cell r="V498">
            <v>0</v>
          </cell>
          <cell r="W498">
            <v>0</v>
          </cell>
          <cell r="X498">
            <v>0</v>
          </cell>
        </row>
        <row r="499">
          <cell r="F499" t="str">
            <v>TR275NSTUSMEV-BAN</v>
          </cell>
          <cell r="G499" t="str">
            <v>NMVE</v>
          </cell>
          <cell r="H499">
            <v>0</v>
          </cell>
          <cell r="I499">
            <v>0</v>
          </cell>
          <cell r="J499">
            <v>0</v>
          </cell>
          <cell r="K499">
            <v>0</v>
          </cell>
          <cell r="L499">
            <v>0</v>
          </cell>
          <cell r="Q499">
            <v>0</v>
          </cell>
          <cell r="R499">
            <v>0</v>
          </cell>
          <cell r="S499">
            <v>0</v>
          </cell>
          <cell r="T499">
            <v>0</v>
          </cell>
          <cell r="U499">
            <v>0</v>
          </cell>
          <cell r="V499">
            <v>0</v>
          </cell>
          <cell r="W499">
            <v>14</v>
          </cell>
          <cell r="X499">
            <v>-14</v>
          </cell>
        </row>
        <row r="500">
          <cell r="F500" t="str">
            <v>TR275NSTUSMEXP</v>
          </cell>
          <cell r="G500">
            <v>0</v>
          </cell>
          <cell r="H500">
            <v>0</v>
          </cell>
          <cell r="I500">
            <v>0</v>
          </cell>
          <cell r="J500">
            <v>0</v>
          </cell>
          <cell r="K500">
            <v>0</v>
          </cell>
          <cell r="L500">
            <v>0</v>
          </cell>
          <cell r="Q500">
            <v>0</v>
          </cell>
          <cell r="R500">
            <v>0</v>
          </cell>
          <cell r="S500">
            <v>0</v>
          </cell>
          <cell r="T500">
            <v>0</v>
          </cell>
          <cell r="U500">
            <v>0</v>
          </cell>
          <cell r="V500">
            <v>0</v>
          </cell>
          <cell r="W500">
            <v>0</v>
          </cell>
          <cell r="X500">
            <v>0</v>
          </cell>
        </row>
        <row r="501">
          <cell r="F501" t="str">
            <v>CKD275TNLX</v>
          </cell>
          <cell r="G501">
            <v>0</v>
          </cell>
          <cell r="H501">
            <v>0</v>
          </cell>
          <cell r="I501">
            <v>0</v>
          </cell>
          <cell r="J501">
            <v>0</v>
          </cell>
          <cell r="K501">
            <v>0</v>
          </cell>
          <cell r="L501">
            <v>0</v>
          </cell>
          <cell r="Q501">
            <v>0</v>
          </cell>
          <cell r="R501">
            <v>0</v>
          </cell>
          <cell r="S501">
            <v>0</v>
          </cell>
          <cell r="T501">
            <v>0</v>
          </cell>
          <cell r="U501">
            <v>0</v>
          </cell>
          <cell r="V501">
            <v>0</v>
          </cell>
          <cell r="W501">
            <v>0</v>
          </cell>
          <cell r="X501">
            <v>0</v>
          </cell>
        </row>
        <row r="502">
          <cell r="F502" t="str">
            <v>TR295NSTLTDX NM</v>
          </cell>
          <cell r="G502" t="str">
            <v>NPTD</v>
          </cell>
          <cell r="H502">
            <v>0</v>
          </cell>
          <cell r="I502">
            <v>0</v>
          </cell>
          <cell r="J502">
            <v>0</v>
          </cell>
          <cell r="K502">
            <v>0</v>
          </cell>
          <cell r="L502">
            <v>0</v>
          </cell>
          <cell r="Q502">
            <v>0</v>
          </cell>
          <cell r="R502">
            <v>0</v>
          </cell>
          <cell r="S502">
            <v>0</v>
          </cell>
          <cell r="T502">
            <v>0</v>
          </cell>
          <cell r="U502">
            <v>0</v>
          </cell>
          <cell r="V502">
            <v>0</v>
          </cell>
          <cell r="W502">
            <v>4</v>
          </cell>
          <cell r="X502">
            <v>-4</v>
          </cell>
        </row>
        <row r="503">
          <cell r="F503" t="str">
            <v>TR3525NSTEXP</v>
          </cell>
          <cell r="G503">
            <v>0</v>
          </cell>
          <cell r="H503">
            <v>0</v>
          </cell>
          <cell r="I503">
            <v>0</v>
          </cell>
          <cell r="J503">
            <v>0</v>
          </cell>
          <cell r="K503">
            <v>0</v>
          </cell>
          <cell r="L503">
            <v>0</v>
          </cell>
          <cell r="Q503">
            <v>0</v>
          </cell>
          <cell r="R503">
            <v>0</v>
          </cell>
          <cell r="S503">
            <v>0</v>
          </cell>
          <cell r="T503">
            <v>0</v>
          </cell>
          <cell r="U503">
            <v>0</v>
          </cell>
          <cell r="V503">
            <v>0</v>
          </cell>
          <cell r="W503">
            <v>0</v>
          </cell>
          <cell r="X503">
            <v>0</v>
          </cell>
        </row>
        <row r="504">
          <cell r="F504" t="str">
            <v>TR4035CGEXP</v>
          </cell>
          <cell r="G504">
            <v>0</v>
          </cell>
          <cell r="H504">
            <v>0</v>
          </cell>
          <cell r="I504">
            <v>0</v>
          </cell>
          <cell r="J504">
            <v>0</v>
          </cell>
          <cell r="K504">
            <v>0</v>
          </cell>
          <cell r="L504">
            <v>0</v>
          </cell>
          <cell r="Q504">
            <v>0</v>
          </cell>
          <cell r="R504">
            <v>0</v>
          </cell>
          <cell r="S504">
            <v>0</v>
          </cell>
          <cell r="T504">
            <v>0</v>
          </cell>
          <cell r="U504">
            <v>0</v>
          </cell>
          <cell r="V504">
            <v>0</v>
          </cell>
          <cell r="W504">
            <v>0</v>
          </cell>
          <cell r="X504">
            <v>0</v>
          </cell>
        </row>
        <row r="505">
          <cell r="F505" t="str">
            <v>TR475NBP NM</v>
          </cell>
          <cell r="G505">
            <v>0</v>
          </cell>
          <cell r="H505">
            <v>0</v>
          </cell>
          <cell r="I505">
            <v>0</v>
          </cell>
          <cell r="J505">
            <v>0</v>
          </cell>
          <cell r="K505">
            <v>0</v>
          </cell>
          <cell r="L505">
            <v>0</v>
          </cell>
          <cell r="Q505">
            <v>0</v>
          </cell>
          <cell r="R505">
            <v>0</v>
          </cell>
          <cell r="S505">
            <v>0</v>
          </cell>
          <cell r="T505">
            <v>0</v>
          </cell>
          <cell r="U505">
            <v>0</v>
          </cell>
          <cell r="V505">
            <v>0</v>
          </cell>
          <cell r="W505">
            <v>0</v>
          </cell>
          <cell r="X505">
            <v>0</v>
          </cell>
        </row>
        <row r="506">
          <cell r="F506" t="str">
            <v>TR475NSTCRPSER</v>
          </cell>
          <cell r="G506">
            <v>0</v>
          </cell>
          <cell r="H506">
            <v>0</v>
          </cell>
          <cell r="I506">
            <v>0</v>
          </cell>
          <cell r="J506">
            <v>0</v>
          </cell>
          <cell r="K506">
            <v>0</v>
          </cell>
          <cell r="L506">
            <v>0</v>
          </cell>
          <cell r="Q506">
            <v>0</v>
          </cell>
          <cell r="R506">
            <v>0</v>
          </cell>
          <cell r="S506">
            <v>0</v>
          </cell>
          <cell r="T506">
            <v>0</v>
          </cell>
          <cell r="U506">
            <v>0</v>
          </cell>
          <cell r="V506">
            <v>0</v>
          </cell>
          <cell r="W506">
            <v>0</v>
          </cell>
          <cell r="X506">
            <v>0</v>
          </cell>
        </row>
        <row r="507">
          <cell r="F507" t="str">
            <v>TR575NBPE</v>
          </cell>
          <cell r="G507" t="str">
            <v>NANE</v>
          </cell>
          <cell r="H507">
            <v>0</v>
          </cell>
          <cell r="I507">
            <v>0</v>
          </cell>
          <cell r="J507">
            <v>0</v>
          </cell>
          <cell r="K507">
            <v>0</v>
          </cell>
          <cell r="L507">
            <v>0</v>
          </cell>
          <cell r="Q507">
            <v>0</v>
          </cell>
          <cell r="R507">
            <v>0</v>
          </cell>
          <cell r="S507">
            <v>0</v>
          </cell>
          <cell r="T507">
            <v>0</v>
          </cell>
          <cell r="U507">
            <v>0</v>
          </cell>
          <cell r="V507">
            <v>0</v>
          </cell>
          <cell r="W507">
            <v>5</v>
          </cell>
          <cell r="X507">
            <v>-5</v>
          </cell>
        </row>
        <row r="508">
          <cell r="F508" t="str">
            <v>TR575NBPLC NM</v>
          </cell>
          <cell r="G508">
            <v>0</v>
          </cell>
          <cell r="H508">
            <v>0</v>
          </cell>
          <cell r="I508">
            <v>0</v>
          </cell>
          <cell r="J508">
            <v>0</v>
          </cell>
          <cell r="K508">
            <v>0</v>
          </cell>
          <cell r="L508">
            <v>0</v>
          </cell>
          <cell r="Q508">
            <v>0</v>
          </cell>
          <cell r="R508">
            <v>0</v>
          </cell>
          <cell r="S508">
            <v>0</v>
          </cell>
          <cell r="T508">
            <v>0</v>
          </cell>
          <cell r="U508">
            <v>0</v>
          </cell>
          <cell r="V508">
            <v>0</v>
          </cell>
          <cell r="W508">
            <v>0</v>
          </cell>
          <cell r="X508">
            <v>0</v>
          </cell>
        </row>
        <row r="509">
          <cell r="F509" t="str">
            <v>TR575NBPSRI</v>
          </cell>
          <cell r="G509">
            <v>0</v>
          </cell>
          <cell r="H509">
            <v>0</v>
          </cell>
          <cell r="I509">
            <v>0</v>
          </cell>
          <cell r="J509">
            <v>0</v>
          </cell>
          <cell r="K509">
            <v>0</v>
          </cell>
          <cell r="L509">
            <v>0</v>
          </cell>
          <cell r="Q509">
            <v>0</v>
          </cell>
          <cell r="R509">
            <v>0</v>
          </cell>
          <cell r="S509">
            <v>0</v>
          </cell>
          <cell r="T509">
            <v>0</v>
          </cell>
          <cell r="U509">
            <v>0</v>
          </cell>
          <cell r="V509">
            <v>0</v>
          </cell>
          <cell r="W509">
            <v>0</v>
          </cell>
          <cell r="X509">
            <v>0</v>
          </cell>
        </row>
        <row r="510">
          <cell r="F510" t="str">
            <v>TR575NRPCEXP</v>
          </cell>
          <cell r="G510">
            <v>0</v>
          </cell>
          <cell r="H510">
            <v>0</v>
          </cell>
          <cell r="I510">
            <v>0</v>
          </cell>
          <cell r="J510">
            <v>0</v>
          </cell>
          <cell r="K510">
            <v>0</v>
          </cell>
          <cell r="L510">
            <v>0</v>
          </cell>
          <cell r="Q510">
            <v>0</v>
          </cell>
          <cell r="R510">
            <v>0</v>
          </cell>
          <cell r="S510">
            <v>0</v>
          </cell>
          <cell r="T510">
            <v>0</v>
          </cell>
          <cell r="U510">
            <v>0</v>
          </cell>
          <cell r="V510">
            <v>0</v>
          </cell>
          <cell r="W510">
            <v>0</v>
          </cell>
          <cell r="X510">
            <v>0</v>
          </cell>
        </row>
        <row r="511">
          <cell r="F511" t="str">
            <v>TR575NSTCRPSER</v>
          </cell>
          <cell r="G511">
            <v>0</v>
          </cell>
          <cell r="H511">
            <v>0</v>
          </cell>
          <cell r="I511">
            <v>0</v>
          </cell>
          <cell r="J511">
            <v>0</v>
          </cell>
          <cell r="K511">
            <v>0</v>
          </cell>
          <cell r="L511">
            <v>0</v>
          </cell>
          <cell r="Q511">
            <v>0</v>
          </cell>
          <cell r="R511">
            <v>0</v>
          </cell>
          <cell r="S511">
            <v>0</v>
          </cell>
          <cell r="T511">
            <v>0</v>
          </cell>
          <cell r="U511">
            <v>0</v>
          </cell>
          <cell r="V511">
            <v>0</v>
          </cell>
          <cell r="W511">
            <v>0</v>
          </cell>
          <cell r="X511">
            <v>0</v>
          </cell>
        </row>
        <row r="512">
          <cell r="F512" t="str">
            <v>TR575NSTEXP</v>
          </cell>
          <cell r="G512">
            <v>0</v>
          </cell>
          <cell r="H512">
            <v>0</v>
          </cell>
          <cell r="I512">
            <v>0</v>
          </cell>
          <cell r="J512">
            <v>0</v>
          </cell>
          <cell r="K512">
            <v>0</v>
          </cell>
          <cell r="L512">
            <v>0</v>
          </cell>
          <cell r="Q512">
            <v>0</v>
          </cell>
          <cell r="R512">
            <v>0</v>
          </cell>
          <cell r="S512">
            <v>0</v>
          </cell>
          <cell r="T512">
            <v>0</v>
          </cell>
          <cell r="U512">
            <v>0</v>
          </cell>
          <cell r="V512">
            <v>0</v>
          </cell>
          <cell r="W512">
            <v>0</v>
          </cell>
          <cell r="X512">
            <v>0</v>
          </cell>
        </row>
        <row r="513">
          <cell r="F513" t="str">
            <v>TR575NSTS NM</v>
          </cell>
          <cell r="G513" t="str">
            <v>NATS</v>
          </cell>
          <cell r="H513">
            <v>0</v>
          </cell>
          <cell r="I513">
            <v>0</v>
          </cell>
          <cell r="J513">
            <v>0</v>
          </cell>
          <cell r="K513">
            <v>0</v>
          </cell>
          <cell r="L513">
            <v>0</v>
          </cell>
          <cell r="Q513">
            <v>0</v>
          </cell>
          <cell r="R513">
            <v>0</v>
          </cell>
          <cell r="S513">
            <v>0</v>
          </cell>
          <cell r="T513">
            <v>0</v>
          </cell>
          <cell r="U513">
            <v>0</v>
          </cell>
          <cell r="V513">
            <v>0</v>
          </cell>
          <cell r="W513">
            <v>14</v>
          </cell>
          <cell r="X513">
            <v>-14</v>
          </cell>
        </row>
        <row r="514">
          <cell r="F514" t="str">
            <v>TR575NSTS3A NM</v>
          </cell>
          <cell r="G514" t="str">
            <v>NAOS</v>
          </cell>
          <cell r="H514">
            <v>0</v>
          </cell>
          <cell r="I514">
            <v>0</v>
          </cell>
          <cell r="J514">
            <v>0</v>
          </cell>
          <cell r="K514">
            <v>0</v>
          </cell>
          <cell r="L514">
            <v>0</v>
          </cell>
          <cell r="Q514">
            <v>0</v>
          </cell>
          <cell r="R514">
            <v>0</v>
          </cell>
          <cell r="S514">
            <v>0</v>
          </cell>
          <cell r="T514">
            <v>0</v>
          </cell>
          <cell r="U514">
            <v>0</v>
          </cell>
          <cell r="V514">
            <v>0</v>
          </cell>
          <cell r="W514">
            <v>0</v>
          </cell>
          <cell r="X514">
            <v>0</v>
          </cell>
        </row>
        <row r="515">
          <cell r="F515" t="str">
            <v>TR575NSTSOW NM</v>
          </cell>
          <cell r="G515" t="str">
            <v>NAOS</v>
          </cell>
          <cell r="H515">
            <v>0</v>
          </cell>
          <cell r="I515">
            <v>0</v>
          </cell>
          <cell r="J515">
            <v>0</v>
          </cell>
          <cell r="K515">
            <v>0</v>
          </cell>
          <cell r="L515">
            <v>0</v>
          </cell>
          <cell r="Q515">
            <v>0</v>
          </cell>
          <cell r="R515">
            <v>0</v>
          </cell>
          <cell r="S515">
            <v>0</v>
          </cell>
          <cell r="T515">
            <v>0</v>
          </cell>
          <cell r="U515">
            <v>0</v>
          </cell>
          <cell r="V515">
            <v>0</v>
          </cell>
          <cell r="W515">
            <v>0</v>
          </cell>
          <cell r="X515">
            <v>0</v>
          </cell>
        </row>
        <row r="516">
          <cell r="F516" t="str">
            <v>TR575NSTWLCPS</v>
          </cell>
          <cell r="G516">
            <v>0</v>
          </cell>
          <cell r="H516">
            <v>0</v>
          </cell>
          <cell r="I516">
            <v>0</v>
          </cell>
          <cell r="J516">
            <v>0</v>
          </cell>
          <cell r="K516">
            <v>0</v>
          </cell>
          <cell r="L516">
            <v>0</v>
          </cell>
          <cell r="Q516">
            <v>0</v>
          </cell>
          <cell r="R516">
            <v>0</v>
          </cell>
          <cell r="S516">
            <v>0</v>
          </cell>
          <cell r="T516">
            <v>0</v>
          </cell>
          <cell r="U516">
            <v>0</v>
          </cell>
          <cell r="V516">
            <v>0</v>
          </cell>
          <cell r="W516">
            <v>0</v>
          </cell>
          <cell r="X516">
            <v>0</v>
          </cell>
        </row>
        <row r="517">
          <cell r="F517" t="str">
            <v>TR575NSTWLEXP</v>
          </cell>
          <cell r="G517">
            <v>0</v>
          </cell>
          <cell r="H517">
            <v>0</v>
          </cell>
          <cell r="I517">
            <v>0</v>
          </cell>
          <cell r="J517">
            <v>0</v>
          </cell>
          <cell r="K517">
            <v>0</v>
          </cell>
          <cell r="L517">
            <v>0</v>
          </cell>
          <cell r="Q517">
            <v>0</v>
          </cell>
          <cell r="R517">
            <v>0</v>
          </cell>
          <cell r="S517">
            <v>0</v>
          </cell>
          <cell r="T517">
            <v>0</v>
          </cell>
          <cell r="U517">
            <v>0</v>
          </cell>
          <cell r="V517">
            <v>0</v>
          </cell>
          <cell r="W517">
            <v>0</v>
          </cell>
          <cell r="X517">
            <v>0</v>
          </cell>
        </row>
        <row r="518">
          <cell r="F518" t="str">
            <v>TR575NWRPSCRPT</v>
          </cell>
          <cell r="G518">
            <v>0</v>
          </cell>
          <cell r="H518">
            <v>0</v>
          </cell>
          <cell r="I518">
            <v>0</v>
          </cell>
          <cell r="J518">
            <v>0</v>
          </cell>
          <cell r="K518">
            <v>0</v>
          </cell>
          <cell r="L518">
            <v>0</v>
          </cell>
          <cell r="Q518">
            <v>0</v>
          </cell>
          <cell r="R518">
            <v>0</v>
          </cell>
          <cell r="S518">
            <v>0</v>
          </cell>
          <cell r="T518">
            <v>0</v>
          </cell>
          <cell r="U518">
            <v>0</v>
          </cell>
          <cell r="V518">
            <v>0</v>
          </cell>
          <cell r="W518">
            <v>0</v>
          </cell>
          <cell r="X518">
            <v>0</v>
          </cell>
        </row>
        <row r="519">
          <cell r="F519" t="str">
            <v>CKD575ENRT</v>
          </cell>
          <cell r="G519">
            <v>0</v>
          </cell>
          <cell r="H519">
            <v>0</v>
          </cell>
          <cell r="I519">
            <v>0</v>
          </cell>
          <cell r="J519">
            <v>0</v>
          </cell>
          <cell r="K519">
            <v>0</v>
          </cell>
          <cell r="L519">
            <v>0</v>
          </cell>
          <cell r="Q519">
            <v>0</v>
          </cell>
          <cell r="R519">
            <v>0</v>
          </cell>
          <cell r="S519">
            <v>0</v>
          </cell>
          <cell r="T519">
            <v>0</v>
          </cell>
          <cell r="U519">
            <v>0</v>
          </cell>
          <cell r="V519">
            <v>0</v>
          </cell>
          <cell r="W519">
            <v>0</v>
          </cell>
          <cell r="X519">
            <v>0</v>
          </cell>
        </row>
        <row r="520">
          <cell r="F520" t="str">
            <v>TR585NBPLTEXP</v>
          </cell>
          <cell r="G520">
            <v>0</v>
          </cell>
          <cell r="H520">
            <v>0</v>
          </cell>
          <cell r="I520">
            <v>0</v>
          </cell>
          <cell r="J520">
            <v>0</v>
          </cell>
          <cell r="K520">
            <v>0</v>
          </cell>
          <cell r="L520">
            <v>0</v>
          </cell>
          <cell r="Q520">
            <v>0</v>
          </cell>
          <cell r="R520">
            <v>0</v>
          </cell>
          <cell r="S520">
            <v>0</v>
          </cell>
          <cell r="T520">
            <v>0</v>
          </cell>
          <cell r="U520">
            <v>0</v>
          </cell>
          <cell r="V520">
            <v>0</v>
          </cell>
          <cell r="W520">
            <v>0</v>
          </cell>
          <cell r="X520">
            <v>0</v>
          </cell>
        </row>
        <row r="521">
          <cell r="F521" t="str">
            <v>CKD585PNBX</v>
          </cell>
          <cell r="G521">
            <v>0</v>
          </cell>
          <cell r="H521">
            <v>0</v>
          </cell>
          <cell r="I521">
            <v>0</v>
          </cell>
          <cell r="J521">
            <v>0</v>
          </cell>
          <cell r="K521">
            <v>0</v>
          </cell>
          <cell r="L521">
            <v>0</v>
          </cell>
          <cell r="Q521">
            <v>0</v>
          </cell>
          <cell r="R521">
            <v>0</v>
          </cell>
          <cell r="S521">
            <v>0</v>
          </cell>
          <cell r="T521">
            <v>0</v>
          </cell>
          <cell r="U521">
            <v>0</v>
          </cell>
          <cell r="V521">
            <v>0</v>
          </cell>
          <cell r="W521">
            <v>0</v>
          </cell>
          <cell r="X521">
            <v>0</v>
          </cell>
        </row>
        <row r="522">
          <cell r="F522" t="str">
            <v>TR585NST-IRAN</v>
          </cell>
          <cell r="G522">
            <v>0</v>
          </cell>
          <cell r="H522">
            <v>0</v>
          </cell>
          <cell r="I522">
            <v>0</v>
          </cell>
          <cell r="J522">
            <v>0</v>
          </cell>
          <cell r="K522">
            <v>0</v>
          </cell>
          <cell r="L522">
            <v>0</v>
          </cell>
          <cell r="Q522">
            <v>0</v>
          </cell>
          <cell r="R522">
            <v>0</v>
          </cell>
          <cell r="S522">
            <v>0</v>
          </cell>
          <cell r="T522">
            <v>0</v>
          </cell>
          <cell r="U522">
            <v>0</v>
          </cell>
          <cell r="V522">
            <v>0</v>
          </cell>
          <cell r="W522">
            <v>0</v>
          </cell>
          <cell r="X522">
            <v>0</v>
          </cell>
        </row>
        <row r="523">
          <cell r="F523" t="str">
            <v>TR585NST-SYRIA</v>
          </cell>
          <cell r="G523">
            <v>0</v>
          </cell>
          <cell r="H523">
            <v>0</v>
          </cell>
          <cell r="I523">
            <v>0</v>
          </cell>
          <cell r="J523">
            <v>0</v>
          </cell>
          <cell r="K523">
            <v>0</v>
          </cell>
          <cell r="L523">
            <v>0</v>
          </cell>
          <cell r="Q523">
            <v>0</v>
          </cell>
          <cell r="R523">
            <v>0</v>
          </cell>
          <cell r="S523">
            <v>0</v>
          </cell>
          <cell r="T523">
            <v>0</v>
          </cell>
          <cell r="U523">
            <v>0</v>
          </cell>
          <cell r="V523">
            <v>0</v>
          </cell>
          <cell r="W523">
            <v>0</v>
          </cell>
          <cell r="X523">
            <v>0</v>
          </cell>
        </row>
        <row r="524">
          <cell r="F524" t="str">
            <v>TR595NSTCRPSER</v>
          </cell>
          <cell r="G524">
            <v>0</v>
          </cell>
          <cell r="H524">
            <v>0</v>
          </cell>
          <cell r="I524">
            <v>0</v>
          </cell>
          <cell r="J524">
            <v>0</v>
          </cell>
          <cell r="K524">
            <v>0</v>
          </cell>
          <cell r="L524">
            <v>0</v>
          </cell>
          <cell r="Q524">
            <v>0</v>
          </cell>
          <cell r="R524">
            <v>0</v>
          </cell>
          <cell r="S524">
            <v>0</v>
          </cell>
          <cell r="T524">
            <v>0</v>
          </cell>
          <cell r="U524">
            <v>0</v>
          </cell>
          <cell r="V524">
            <v>0</v>
          </cell>
          <cell r="W524">
            <v>0</v>
          </cell>
          <cell r="X524">
            <v>0</v>
          </cell>
        </row>
        <row r="525">
          <cell r="F525" t="str">
            <v>TR595NST-LTEXP</v>
          </cell>
          <cell r="G525">
            <v>0</v>
          </cell>
          <cell r="H525">
            <v>0</v>
          </cell>
          <cell r="I525">
            <v>0</v>
          </cell>
          <cell r="J525">
            <v>0</v>
          </cell>
          <cell r="K525">
            <v>0</v>
          </cell>
          <cell r="L525">
            <v>0</v>
          </cell>
          <cell r="Q525">
            <v>0</v>
          </cell>
          <cell r="R525">
            <v>0</v>
          </cell>
          <cell r="S525">
            <v>0</v>
          </cell>
          <cell r="T525">
            <v>0</v>
          </cell>
          <cell r="U525">
            <v>0</v>
          </cell>
          <cell r="V525">
            <v>0</v>
          </cell>
          <cell r="W525">
            <v>0</v>
          </cell>
          <cell r="X525">
            <v>0</v>
          </cell>
        </row>
        <row r="526">
          <cell r="F526" t="str">
            <v>TRSACTOR NM</v>
          </cell>
          <cell r="G526" t="str">
            <v>NSS</v>
          </cell>
          <cell r="H526">
            <v>0</v>
          </cell>
          <cell r="I526">
            <v>0</v>
          </cell>
          <cell r="J526">
            <v>0</v>
          </cell>
          <cell r="K526">
            <v>0</v>
          </cell>
          <cell r="L526">
            <v>0</v>
          </cell>
          <cell r="Q526">
            <v>0</v>
          </cell>
          <cell r="R526">
            <v>0</v>
          </cell>
          <cell r="S526">
            <v>0</v>
          </cell>
          <cell r="T526">
            <v>0</v>
          </cell>
          <cell r="U526">
            <v>0</v>
          </cell>
          <cell r="V526">
            <v>0</v>
          </cell>
          <cell r="W526">
            <v>0</v>
          </cell>
          <cell r="X526">
            <v>0</v>
          </cell>
        </row>
        <row r="527">
          <cell r="F527" t="str">
            <v>271.00819.0102</v>
          </cell>
          <cell r="G527">
            <v>0</v>
          </cell>
          <cell r="H527">
            <v>0</v>
          </cell>
          <cell r="I527">
            <v>0</v>
          </cell>
          <cell r="J527">
            <v>0</v>
          </cell>
          <cell r="K527">
            <v>0</v>
          </cell>
          <cell r="L527">
            <v>0</v>
          </cell>
          <cell r="Q527">
            <v>0</v>
          </cell>
          <cell r="R527">
            <v>0</v>
          </cell>
          <cell r="S527">
            <v>0</v>
          </cell>
          <cell r="T527">
            <v>0</v>
          </cell>
          <cell r="U527">
            <v>0</v>
          </cell>
          <cell r="V527">
            <v>0</v>
          </cell>
          <cell r="W527">
            <v>0</v>
          </cell>
          <cell r="X527">
            <v>0</v>
          </cell>
        </row>
        <row r="528">
          <cell r="F528" t="str">
            <v>271.00819.0609</v>
          </cell>
          <cell r="G528">
            <v>0</v>
          </cell>
          <cell r="H528">
            <v>0</v>
          </cell>
          <cell r="I528">
            <v>0</v>
          </cell>
          <cell r="J528">
            <v>0</v>
          </cell>
          <cell r="K528">
            <v>0</v>
          </cell>
          <cell r="L528">
            <v>0</v>
          </cell>
          <cell r="Q528">
            <v>0</v>
          </cell>
          <cell r="R528">
            <v>0</v>
          </cell>
          <cell r="S528">
            <v>0</v>
          </cell>
          <cell r="T528">
            <v>0</v>
          </cell>
          <cell r="U528">
            <v>0</v>
          </cell>
          <cell r="V528">
            <v>0</v>
          </cell>
          <cell r="W528">
            <v>0</v>
          </cell>
          <cell r="X528">
            <v>0</v>
          </cell>
        </row>
        <row r="529">
          <cell r="F529" t="str">
            <v>271.00830.0108</v>
          </cell>
          <cell r="G529">
            <v>0</v>
          </cell>
          <cell r="H529">
            <v>0</v>
          </cell>
          <cell r="I529">
            <v>0</v>
          </cell>
          <cell r="J529">
            <v>0</v>
          </cell>
          <cell r="K529">
            <v>0</v>
          </cell>
          <cell r="L529">
            <v>0</v>
          </cell>
          <cell r="Q529">
            <v>0</v>
          </cell>
          <cell r="R529">
            <v>0</v>
          </cell>
          <cell r="S529">
            <v>0</v>
          </cell>
          <cell r="T529">
            <v>0</v>
          </cell>
          <cell r="U529">
            <v>0</v>
          </cell>
          <cell r="V529">
            <v>0</v>
          </cell>
          <cell r="W529">
            <v>0</v>
          </cell>
          <cell r="X529">
            <v>0</v>
          </cell>
        </row>
        <row r="530">
          <cell r="F530" t="str">
            <v>TR445PSU NM</v>
          </cell>
          <cell r="G530" t="str">
            <v>NAPU</v>
          </cell>
          <cell r="H530">
            <v>0</v>
          </cell>
          <cell r="I530">
            <v>0</v>
          </cell>
          <cell r="J530">
            <v>0</v>
          </cell>
          <cell r="K530">
            <v>0</v>
          </cell>
          <cell r="L530">
            <v>0</v>
          </cell>
          <cell r="Q530">
            <v>0</v>
          </cell>
          <cell r="R530">
            <v>0</v>
          </cell>
          <cell r="S530">
            <v>0</v>
          </cell>
          <cell r="T530">
            <v>0</v>
          </cell>
          <cell r="U530">
            <v>0</v>
          </cell>
          <cell r="V530">
            <v>0</v>
          </cell>
          <cell r="W530">
            <v>0</v>
          </cell>
          <cell r="X530">
            <v>0</v>
          </cell>
        </row>
        <row r="531">
          <cell r="F531" t="str">
            <v>TR445U NM</v>
          </cell>
          <cell r="G531" t="str">
            <v>NAU</v>
          </cell>
          <cell r="H531">
            <v>0</v>
          </cell>
          <cell r="I531">
            <v>9</v>
          </cell>
          <cell r="J531">
            <v>0</v>
          </cell>
          <cell r="K531">
            <v>0</v>
          </cell>
          <cell r="L531">
            <v>9</v>
          </cell>
          <cell r="Q531">
            <v>0</v>
          </cell>
          <cell r="R531">
            <v>0</v>
          </cell>
          <cell r="S531">
            <v>0</v>
          </cell>
          <cell r="T531">
            <v>0</v>
          </cell>
          <cell r="U531">
            <v>0</v>
          </cell>
          <cell r="V531">
            <v>2</v>
          </cell>
          <cell r="W531">
            <v>5</v>
          </cell>
          <cell r="X531">
            <v>4</v>
          </cell>
        </row>
        <row r="532">
          <cell r="F532" t="str">
            <v>TR445U3A NM</v>
          </cell>
          <cell r="G532" t="str">
            <v>NAU</v>
          </cell>
          <cell r="H532">
            <v>0</v>
          </cell>
          <cell r="I532">
            <v>0</v>
          </cell>
          <cell r="J532">
            <v>0</v>
          </cell>
          <cell r="K532">
            <v>0</v>
          </cell>
          <cell r="L532">
            <v>0</v>
          </cell>
          <cell r="Q532">
            <v>0</v>
          </cell>
          <cell r="R532">
            <v>0</v>
          </cell>
          <cell r="S532">
            <v>0</v>
          </cell>
          <cell r="T532">
            <v>0</v>
          </cell>
          <cell r="U532">
            <v>0</v>
          </cell>
          <cell r="V532">
            <v>0</v>
          </cell>
          <cell r="W532">
            <v>0</v>
          </cell>
          <cell r="X532">
            <v>0</v>
          </cell>
        </row>
        <row r="533">
          <cell r="F533" t="str">
            <v>TR45002WDNONUSA</v>
          </cell>
          <cell r="G533">
            <v>0</v>
          </cell>
          <cell r="H533">
            <v>0</v>
          </cell>
          <cell r="I533">
            <v>0</v>
          </cell>
          <cell r="J533">
            <v>0</v>
          </cell>
          <cell r="K533">
            <v>0</v>
          </cell>
          <cell r="L533">
            <v>0</v>
          </cell>
          <cell r="Q533">
            <v>0</v>
          </cell>
          <cell r="R533">
            <v>0</v>
          </cell>
          <cell r="S533">
            <v>0</v>
          </cell>
          <cell r="T533">
            <v>0</v>
          </cell>
          <cell r="U533">
            <v>0</v>
          </cell>
          <cell r="V533">
            <v>0</v>
          </cell>
          <cell r="W533">
            <v>0</v>
          </cell>
          <cell r="X533">
            <v>0</v>
          </cell>
        </row>
        <row r="534">
          <cell r="F534" t="str">
            <v>TR45002WDOIBEXP</v>
          </cell>
          <cell r="G534">
            <v>0</v>
          </cell>
          <cell r="H534">
            <v>0</v>
          </cell>
          <cell r="I534">
            <v>0</v>
          </cell>
          <cell r="J534">
            <v>0</v>
          </cell>
          <cell r="K534">
            <v>0</v>
          </cell>
          <cell r="L534">
            <v>0</v>
          </cell>
          <cell r="Q534">
            <v>0</v>
          </cell>
          <cell r="R534">
            <v>0</v>
          </cell>
          <cell r="S534">
            <v>0</v>
          </cell>
          <cell r="T534">
            <v>0</v>
          </cell>
          <cell r="U534">
            <v>0</v>
          </cell>
          <cell r="V534">
            <v>0</v>
          </cell>
          <cell r="W534">
            <v>0</v>
          </cell>
          <cell r="X534">
            <v>0</v>
          </cell>
        </row>
        <row r="535">
          <cell r="F535" t="str">
            <v>TR45304WDNONUSA</v>
          </cell>
          <cell r="G535">
            <v>0</v>
          </cell>
          <cell r="H535">
            <v>0</v>
          </cell>
          <cell r="I535">
            <v>0</v>
          </cell>
          <cell r="J535">
            <v>0</v>
          </cell>
          <cell r="K535">
            <v>0</v>
          </cell>
          <cell r="L535">
            <v>0</v>
          </cell>
          <cell r="Q535">
            <v>0</v>
          </cell>
          <cell r="R535">
            <v>0</v>
          </cell>
          <cell r="S535">
            <v>0</v>
          </cell>
          <cell r="T535">
            <v>0</v>
          </cell>
          <cell r="U535">
            <v>0</v>
          </cell>
          <cell r="V535">
            <v>0</v>
          </cell>
          <cell r="W535">
            <v>0</v>
          </cell>
          <cell r="X535">
            <v>0</v>
          </cell>
        </row>
        <row r="536">
          <cell r="F536" t="str">
            <v>TR55002WDNONUSA</v>
          </cell>
          <cell r="G536">
            <v>0</v>
          </cell>
          <cell r="H536">
            <v>0</v>
          </cell>
          <cell r="I536">
            <v>0</v>
          </cell>
          <cell r="J536">
            <v>0</v>
          </cell>
          <cell r="K536">
            <v>0</v>
          </cell>
          <cell r="L536">
            <v>0</v>
          </cell>
          <cell r="Q536">
            <v>0</v>
          </cell>
          <cell r="R536">
            <v>0</v>
          </cell>
          <cell r="S536">
            <v>0</v>
          </cell>
          <cell r="T536">
            <v>0</v>
          </cell>
          <cell r="U536">
            <v>0</v>
          </cell>
          <cell r="V536">
            <v>0</v>
          </cell>
          <cell r="W536">
            <v>0</v>
          </cell>
          <cell r="X536">
            <v>0</v>
          </cell>
        </row>
        <row r="537">
          <cell r="F537" t="str">
            <v>TR55002WDOIBEXP</v>
          </cell>
          <cell r="G537">
            <v>0</v>
          </cell>
          <cell r="H537">
            <v>0</v>
          </cell>
          <cell r="I537">
            <v>0</v>
          </cell>
          <cell r="J537">
            <v>0</v>
          </cell>
          <cell r="K537">
            <v>0</v>
          </cell>
          <cell r="L537">
            <v>0</v>
          </cell>
          <cell r="Q537">
            <v>0</v>
          </cell>
          <cell r="R537">
            <v>0</v>
          </cell>
          <cell r="S537">
            <v>0</v>
          </cell>
          <cell r="T537">
            <v>0</v>
          </cell>
          <cell r="U537">
            <v>0</v>
          </cell>
          <cell r="V537">
            <v>0</v>
          </cell>
          <cell r="W537">
            <v>0</v>
          </cell>
          <cell r="X537">
            <v>0</v>
          </cell>
        </row>
        <row r="538">
          <cell r="F538" t="str">
            <v>CKD55002WDSRPT</v>
          </cell>
          <cell r="G538">
            <v>0</v>
          </cell>
          <cell r="H538">
            <v>0</v>
          </cell>
          <cell r="I538">
            <v>0</v>
          </cell>
          <cell r="J538">
            <v>0</v>
          </cell>
          <cell r="K538">
            <v>0</v>
          </cell>
          <cell r="L538">
            <v>0</v>
          </cell>
          <cell r="Q538">
            <v>0</v>
          </cell>
          <cell r="R538">
            <v>0</v>
          </cell>
          <cell r="S538">
            <v>0</v>
          </cell>
          <cell r="T538">
            <v>0</v>
          </cell>
          <cell r="U538">
            <v>0</v>
          </cell>
          <cell r="V538">
            <v>0</v>
          </cell>
          <cell r="W538">
            <v>0</v>
          </cell>
          <cell r="X538">
            <v>0</v>
          </cell>
        </row>
        <row r="539">
          <cell r="F539" t="str">
            <v>TR55004WDNONUSA</v>
          </cell>
          <cell r="G539">
            <v>0</v>
          </cell>
          <cell r="H539">
            <v>0</v>
          </cell>
          <cell r="I539">
            <v>0</v>
          </cell>
          <cell r="J539">
            <v>0</v>
          </cell>
          <cell r="K539">
            <v>0</v>
          </cell>
          <cell r="L539">
            <v>0</v>
          </cell>
          <cell r="Q539">
            <v>0</v>
          </cell>
          <cell r="R539">
            <v>0</v>
          </cell>
          <cell r="S539">
            <v>0</v>
          </cell>
          <cell r="T539">
            <v>0</v>
          </cell>
          <cell r="U539">
            <v>0</v>
          </cell>
          <cell r="V539">
            <v>0</v>
          </cell>
          <cell r="W539">
            <v>0</v>
          </cell>
          <cell r="X539">
            <v>0</v>
          </cell>
        </row>
        <row r="540">
          <cell r="F540" t="str">
            <v>TR60002WD-IRAN</v>
          </cell>
          <cell r="G540">
            <v>0</v>
          </cell>
          <cell r="H540">
            <v>0</v>
          </cell>
          <cell r="I540">
            <v>0</v>
          </cell>
          <cell r="J540">
            <v>0</v>
          </cell>
          <cell r="K540">
            <v>0</v>
          </cell>
          <cell r="L540">
            <v>0</v>
          </cell>
          <cell r="Q540">
            <v>0</v>
          </cell>
          <cell r="R540">
            <v>0</v>
          </cell>
          <cell r="S540">
            <v>0</v>
          </cell>
          <cell r="T540">
            <v>0</v>
          </cell>
          <cell r="U540">
            <v>0</v>
          </cell>
          <cell r="V540">
            <v>0</v>
          </cell>
          <cell r="W540">
            <v>0</v>
          </cell>
          <cell r="X540">
            <v>0</v>
          </cell>
        </row>
        <row r="541">
          <cell r="F541" t="str">
            <v>TR60002WDOIBEXP</v>
          </cell>
          <cell r="G541">
            <v>0</v>
          </cell>
          <cell r="H541">
            <v>0</v>
          </cell>
          <cell r="I541">
            <v>0</v>
          </cell>
          <cell r="J541">
            <v>0</v>
          </cell>
          <cell r="K541">
            <v>0</v>
          </cell>
          <cell r="L541">
            <v>0</v>
          </cell>
          <cell r="Q541">
            <v>0</v>
          </cell>
          <cell r="R541">
            <v>0</v>
          </cell>
          <cell r="S541">
            <v>0</v>
          </cell>
          <cell r="T541">
            <v>0</v>
          </cell>
          <cell r="U541">
            <v>0</v>
          </cell>
          <cell r="V541">
            <v>0</v>
          </cell>
          <cell r="W541">
            <v>0</v>
          </cell>
          <cell r="X541">
            <v>0</v>
          </cell>
        </row>
        <row r="542">
          <cell r="F542" t="str">
            <v>CKD60002WDRPOT</v>
          </cell>
          <cell r="G542">
            <v>0</v>
          </cell>
          <cell r="H542">
            <v>0</v>
          </cell>
          <cell r="I542">
            <v>0</v>
          </cell>
          <cell r="J542">
            <v>0</v>
          </cell>
          <cell r="K542">
            <v>0</v>
          </cell>
          <cell r="L542">
            <v>0</v>
          </cell>
          <cell r="Q542">
            <v>0</v>
          </cell>
          <cell r="R542">
            <v>0</v>
          </cell>
          <cell r="S542">
            <v>0</v>
          </cell>
          <cell r="T542">
            <v>0</v>
          </cell>
          <cell r="U542">
            <v>0</v>
          </cell>
          <cell r="V542">
            <v>0</v>
          </cell>
          <cell r="W542">
            <v>0</v>
          </cell>
          <cell r="X542">
            <v>0</v>
          </cell>
        </row>
        <row r="543">
          <cell r="F543" t="str">
            <v>TR60004WD-NONUSA</v>
          </cell>
          <cell r="G543">
            <v>0</v>
          </cell>
          <cell r="H543">
            <v>0</v>
          </cell>
          <cell r="I543">
            <v>0</v>
          </cell>
          <cell r="J543">
            <v>0</v>
          </cell>
          <cell r="K543">
            <v>0</v>
          </cell>
          <cell r="L543">
            <v>0</v>
          </cell>
          <cell r="Q543">
            <v>0</v>
          </cell>
          <cell r="R543">
            <v>0</v>
          </cell>
          <cell r="S543">
            <v>0</v>
          </cell>
          <cell r="T543">
            <v>0</v>
          </cell>
          <cell r="U543">
            <v>0</v>
          </cell>
          <cell r="V543">
            <v>0</v>
          </cell>
          <cell r="W543">
            <v>0</v>
          </cell>
          <cell r="X543">
            <v>0</v>
          </cell>
        </row>
        <row r="544">
          <cell r="F544" t="str">
            <v>TR6000-NONUSA</v>
          </cell>
          <cell r="G544">
            <v>0</v>
          </cell>
          <cell r="H544">
            <v>0</v>
          </cell>
          <cell r="I544">
            <v>0</v>
          </cell>
          <cell r="J544">
            <v>0</v>
          </cell>
          <cell r="K544">
            <v>0</v>
          </cell>
          <cell r="L544">
            <v>0</v>
          </cell>
          <cell r="Q544">
            <v>0</v>
          </cell>
          <cell r="R544">
            <v>0</v>
          </cell>
          <cell r="S544">
            <v>0</v>
          </cell>
          <cell r="T544">
            <v>0</v>
          </cell>
          <cell r="U544">
            <v>0</v>
          </cell>
          <cell r="V544">
            <v>0</v>
          </cell>
          <cell r="W544">
            <v>0</v>
          </cell>
          <cell r="X544">
            <v>0</v>
          </cell>
        </row>
        <row r="545">
          <cell r="F545" t="str">
            <v>TR60304WDEXP</v>
          </cell>
          <cell r="G545">
            <v>0</v>
          </cell>
          <cell r="H545">
            <v>0</v>
          </cell>
          <cell r="I545">
            <v>0</v>
          </cell>
          <cell r="J545">
            <v>0</v>
          </cell>
          <cell r="K545">
            <v>0</v>
          </cell>
          <cell r="L545">
            <v>0</v>
          </cell>
          <cell r="Q545">
            <v>0</v>
          </cell>
          <cell r="R545">
            <v>0</v>
          </cell>
          <cell r="S545">
            <v>0</v>
          </cell>
          <cell r="T545">
            <v>0</v>
          </cell>
          <cell r="U545">
            <v>0</v>
          </cell>
          <cell r="V545">
            <v>0</v>
          </cell>
          <cell r="W545">
            <v>0</v>
          </cell>
          <cell r="X545">
            <v>0</v>
          </cell>
        </row>
        <row r="546">
          <cell r="F546" t="str">
            <v>TR60304WDNONUSA</v>
          </cell>
          <cell r="G546">
            <v>0</v>
          </cell>
          <cell r="H546">
            <v>0</v>
          </cell>
          <cell r="I546">
            <v>0</v>
          </cell>
          <cell r="J546">
            <v>0</v>
          </cell>
          <cell r="K546">
            <v>0</v>
          </cell>
          <cell r="L546">
            <v>0</v>
          </cell>
          <cell r="Q546">
            <v>0</v>
          </cell>
          <cell r="R546">
            <v>0</v>
          </cell>
          <cell r="S546">
            <v>0</v>
          </cell>
          <cell r="T546">
            <v>0</v>
          </cell>
          <cell r="U546">
            <v>0</v>
          </cell>
          <cell r="V546">
            <v>0</v>
          </cell>
          <cell r="W546">
            <v>0</v>
          </cell>
          <cell r="X546">
            <v>0</v>
          </cell>
        </row>
        <row r="547">
          <cell r="F547" t="str">
            <v>TR605CEU NM</v>
          </cell>
          <cell r="G547" t="str">
            <v>NJCE</v>
          </cell>
          <cell r="H547">
            <v>0</v>
          </cell>
          <cell r="I547">
            <v>0</v>
          </cell>
          <cell r="J547">
            <v>0</v>
          </cell>
          <cell r="K547">
            <v>0</v>
          </cell>
          <cell r="L547">
            <v>0</v>
          </cell>
          <cell r="Q547">
            <v>0</v>
          </cell>
          <cell r="R547">
            <v>0</v>
          </cell>
          <cell r="S547">
            <v>0</v>
          </cell>
          <cell r="T547">
            <v>0</v>
          </cell>
          <cell r="U547">
            <v>0</v>
          </cell>
          <cell r="V547">
            <v>0</v>
          </cell>
          <cell r="W547">
            <v>0</v>
          </cell>
          <cell r="X547">
            <v>0</v>
          </cell>
        </row>
        <row r="548">
          <cell r="F548" t="str">
            <v>TR605CEUCPS</v>
          </cell>
          <cell r="G548">
            <v>0</v>
          </cell>
          <cell r="H548">
            <v>0</v>
          </cell>
          <cell r="I548">
            <v>0</v>
          </cell>
          <cell r="J548">
            <v>0</v>
          </cell>
          <cell r="K548">
            <v>0</v>
          </cell>
          <cell r="L548">
            <v>0</v>
          </cell>
          <cell r="Q548">
            <v>0</v>
          </cell>
          <cell r="R548">
            <v>0</v>
          </cell>
          <cell r="S548">
            <v>0</v>
          </cell>
          <cell r="T548">
            <v>0</v>
          </cell>
          <cell r="U548">
            <v>0</v>
          </cell>
          <cell r="V548">
            <v>0</v>
          </cell>
          <cell r="W548">
            <v>0</v>
          </cell>
          <cell r="X548">
            <v>0</v>
          </cell>
        </row>
        <row r="549">
          <cell r="F549" t="str">
            <v>TR605CEULTRA NM</v>
          </cell>
          <cell r="G549" t="str">
            <v>NJCU</v>
          </cell>
          <cell r="H549">
            <v>0</v>
          </cell>
          <cell r="I549">
            <v>0</v>
          </cell>
          <cell r="J549">
            <v>0</v>
          </cell>
          <cell r="K549">
            <v>0</v>
          </cell>
          <cell r="L549">
            <v>0</v>
          </cell>
          <cell r="Q549">
            <v>0</v>
          </cell>
          <cell r="R549">
            <v>0</v>
          </cell>
          <cell r="S549">
            <v>0</v>
          </cell>
          <cell r="T549">
            <v>0</v>
          </cell>
          <cell r="U549">
            <v>0</v>
          </cell>
          <cell r="V549">
            <v>0</v>
          </cell>
          <cell r="W549">
            <v>0</v>
          </cell>
          <cell r="X549">
            <v>0</v>
          </cell>
        </row>
        <row r="550">
          <cell r="F550" t="str">
            <v>TR605CEULTRADB NM</v>
          </cell>
          <cell r="G550" t="str">
            <v>NJCD</v>
          </cell>
          <cell r="H550">
            <v>8</v>
          </cell>
          <cell r="I550">
            <v>0</v>
          </cell>
          <cell r="J550">
            <v>0</v>
          </cell>
          <cell r="K550">
            <v>0</v>
          </cell>
          <cell r="L550">
            <v>8</v>
          </cell>
          <cell r="Q550">
            <v>0</v>
          </cell>
          <cell r="R550">
            <v>0</v>
          </cell>
          <cell r="S550">
            <v>0</v>
          </cell>
          <cell r="T550">
            <v>0</v>
          </cell>
          <cell r="U550">
            <v>0</v>
          </cell>
          <cell r="V550">
            <v>18</v>
          </cell>
          <cell r="W550">
            <v>6</v>
          </cell>
          <cell r="X550">
            <v>2</v>
          </cell>
        </row>
        <row r="551">
          <cell r="F551" t="str">
            <v>TR605CRPTPSULTRA NM</v>
          </cell>
          <cell r="G551" t="str">
            <v>NCRU</v>
          </cell>
          <cell r="H551">
            <v>0</v>
          </cell>
          <cell r="I551">
            <v>0</v>
          </cell>
          <cell r="J551">
            <v>0</v>
          </cell>
          <cell r="K551">
            <v>0</v>
          </cell>
          <cell r="L551">
            <v>0</v>
          </cell>
          <cell r="Q551">
            <v>0</v>
          </cell>
          <cell r="R551">
            <v>0</v>
          </cell>
          <cell r="S551">
            <v>0</v>
          </cell>
          <cell r="T551">
            <v>0</v>
          </cell>
          <cell r="U551">
            <v>0</v>
          </cell>
          <cell r="V551">
            <v>0</v>
          </cell>
          <cell r="W551">
            <v>0</v>
          </cell>
          <cell r="X551">
            <v>0</v>
          </cell>
        </row>
        <row r="552">
          <cell r="F552" t="str">
            <v>TR605PMXEXP</v>
          </cell>
          <cell r="G552" t="str">
            <v>NMX</v>
          </cell>
          <cell r="H552">
            <v>0</v>
          </cell>
          <cell r="I552">
            <v>0</v>
          </cell>
          <cell r="J552">
            <v>0</v>
          </cell>
          <cell r="K552">
            <v>0</v>
          </cell>
          <cell r="L552">
            <v>0</v>
          </cell>
          <cell r="Q552">
            <v>0</v>
          </cell>
          <cell r="R552">
            <v>0</v>
          </cell>
          <cell r="S552">
            <v>0</v>
          </cell>
          <cell r="T552">
            <v>0</v>
          </cell>
          <cell r="U552">
            <v>0</v>
          </cell>
          <cell r="V552">
            <v>0</v>
          </cell>
          <cell r="W552">
            <v>0</v>
          </cell>
          <cell r="X552">
            <v>0</v>
          </cell>
        </row>
        <row r="553">
          <cell r="F553" t="str">
            <v>CKD605PMX</v>
          </cell>
          <cell r="G553">
            <v>0</v>
          </cell>
          <cell r="H553">
            <v>0</v>
          </cell>
          <cell r="I553">
            <v>0</v>
          </cell>
          <cell r="J553">
            <v>0</v>
          </cell>
          <cell r="K553">
            <v>0</v>
          </cell>
          <cell r="L553">
            <v>0</v>
          </cell>
          <cell r="Q553">
            <v>0</v>
          </cell>
          <cell r="R553">
            <v>0</v>
          </cell>
          <cell r="S553">
            <v>0</v>
          </cell>
          <cell r="T553">
            <v>0</v>
          </cell>
          <cell r="U553">
            <v>0</v>
          </cell>
          <cell r="V553">
            <v>0</v>
          </cell>
          <cell r="W553">
            <v>0</v>
          </cell>
          <cell r="X553">
            <v>0</v>
          </cell>
        </row>
        <row r="554">
          <cell r="F554" t="str">
            <v>TR605PSEXP</v>
          </cell>
          <cell r="G554">
            <v>0</v>
          </cell>
          <cell r="H554">
            <v>0</v>
          </cell>
          <cell r="I554">
            <v>0</v>
          </cell>
          <cell r="J554">
            <v>0</v>
          </cell>
          <cell r="K554">
            <v>0</v>
          </cell>
          <cell r="L554">
            <v>0</v>
          </cell>
          <cell r="Q554">
            <v>0</v>
          </cell>
          <cell r="R554">
            <v>0</v>
          </cell>
          <cell r="S554">
            <v>0</v>
          </cell>
          <cell r="T554">
            <v>0</v>
          </cell>
          <cell r="U554">
            <v>0</v>
          </cell>
          <cell r="V554">
            <v>0</v>
          </cell>
          <cell r="W554">
            <v>0</v>
          </cell>
          <cell r="X554">
            <v>0</v>
          </cell>
        </row>
        <row r="555">
          <cell r="F555" t="str">
            <v>TR605SS NM</v>
          </cell>
          <cell r="G555" t="str">
            <v>NJS</v>
          </cell>
          <cell r="H555">
            <v>0</v>
          </cell>
          <cell r="I555">
            <v>0</v>
          </cell>
          <cell r="J555">
            <v>0</v>
          </cell>
          <cell r="K555">
            <v>0</v>
          </cell>
          <cell r="L555">
            <v>0</v>
          </cell>
          <cell r="Q555">
            <v>0</v>
          </cell>
          <cell r="R555">
            <v>0</v>
          </cell>
          <cell r="S555">
            <v>0</v>
          </cell>
          <cell r="T555">
            <v>0</v>
          </cell>
          <cell r="U555">
            <v>0</v>
          </cell>
          <cell r="V555">
            <v>0</v>
          </cell>
          <cell r="W555">
            <v>0</v>
          </cell>
          <cell r="X555">
            <v>0</v>
          </cell>
        </row>
        <row r="556">
          <cell r="F556" t="str">
            <v>TR605ULTRA NM</v>
          </cell>
          <cell r="G556" t="str">
            <v>NMU</v>
          </cell>
          <cell r="H556">
            <v>0</v>
          </cell>
          <cell r="I556">
            <v>15</v>
          </cell>
          <cell r="J556">
            <v>0</v>
          </cell>
          <cell r="K556">
            <v>0</v>
          </cell>
          <cell r="L556">
            <v>15</v>
          </cell>
          <cell r="Q556">
            <v>20</v>
          </cell>
          <cell r="R556">
            <v>0</v>
          </cell>
          <cell r="S556">
            <v>0</v>
          </cell>
          <cell r="T556">
            <v>0</v>
          </cell>
          <cell r="U556">
            <v>0</v>
          </cell>
          <cell r="V556">
            <v>0</v>
          </cell>
          <cell r="W556">
            <v>15</v>
          </cell>
          <cell r="X556">
            <v>0</v>
          </cell>
        </row>
        <row r="557">
          <cell r="F557" t="str">
            <v>TR65002WDNONUSA</v>
          </cell>
          <cell r="G557">
            <v>0</v>
          </cell>
          <cell r="H557">
            <v>0</v>
          </cell>
          <cell r="I557">
            <v>0</v>
          </cell>
          <cell r="J557">
            <v>0</v>
          </cell>
          <cell r="K557">
            <v>0</v>
          </cell>
          <cell r="L557">
            <v>0</v>
          </cell>
          <cell r="Q557">
            <v>0</v>
          </cell>
          <cell r="R557">
            <v>0</v>
          </cell>
          <cell r="S557">
            <v>0</v>
          </cell>
          <cell r="T557">
            <v>0</v>
          </cell>
          <cell r="U557">
            <v>0</v>
          </cell>
          <cell r="V557">
            <v>0</v>
          </cell>
          <cell r="W557">
            <v>0</v>
          </cell>
          <cell r="X557">
            <v>0</v>
          </cell>
        </row>
        <row r="558">
          <cell r="F558" t="str">
            <v>TR65002WDOIBEXP</v>
          </cell>
          <cell r="G558">
            <v>0</v>
          </cell>
          <cell r="H558">
            <v>0</v>
          </cell>
          <cell r="I558">
            <v>0</v>
          </cell>
          <cell r="J558">
            <v>0</v>
          </cell>
          <cell r="K558">
            <v>0</v>
          </cell>
          <cell r="L558">
            <v>0</v>
          </cell>
          <cell r="Q558">
            <v>0</v>
          </cell>
          <cell r="R558">
            <v>0</v>
          </cell>
          <cell r="S558">
            <v>0</v>
          </cell>
          <cell r="T558">
            <v>0</v>
          </cell>
          <cell r="U558">
            <v>0</v>
          </cell>
          <cell r="V558">
            <v>0</v>
          </cell>
          <cell r="W558">
            <v>0</v>
          </cell>
          <cell r="X558">
            <v>0</v>
          </cell>
        </row>
        <row r="559">
          <cell r="F559" t="str">
            <v>TR65002WDT</v>
          </cell>
          <cell r="G559">
            <v>0</v>
          </cell>
          <cell r="H559">
            <v>0</v>
          </cell>
          <cell r="I559">
            <v>0</v>
          </cell>
          <cell r="J559">
            <v>0</v>
          </cell>
          <cell r="K559">
            <v>0</v>
          </cell>
          <cell r="L559">
            <v>0</v>
          </cell>
          <cell r="Q559">
            <v>0</v>
          </cell>
          <cell r="R559">
            <v>0</v>
          </cell>
          <cell r="S559">
            <v>0</v>
          </cell>
          <cell r="T559">
            <v>0</v>
          </cell>
          <cell r="U559">
            <v>0</v>
          </cell>
          <cell r="V559">
            <v>0</v>
          </cell>
          <cell r="W559">
            <v>0</v>
          </cell>
          <cell r="X559">
            <v>0</v>
          </cell>
        </row>
        <row r="560">
          <cell r="F560" t="str">
            <v>TR65004WD-EUROPE</v>
          </cell>
          <cell r="G560">
            <v>0</v>
          </cell>
          <cell r="H560">
            <v>0</v>
          </cell>
          <cell r="I560">
            <v>0</v>
          </cell>
          <cell r="J560">
            <v>0</v>
          </cell>
          <cell r="K560">
            <v>0</v>
          </cell>
          <cell r="L560">
            <v>0</v>
          </cell>
          <cell r="Q560">
            <v>0</v>
          </cell>
          <cell r="R560">
            <v>0</v>
          </cell>
          <cell r="S560">
            <v>0</v>
          </cell>
          <cell r="T560">
            <v>0</v>
          </cell>
          <cell r="U560">
            <v>0</v>
          </cell>
          <cell r="V560">
            <v>0</v>
          </cell>
          <cell r="W560">
            <v>0</v>
          </cell>
          <cell r="X560">
            <v>0</v>
          </cell>
        </row>
        <row r="561">
          <cell r="F561" t="str">
            <v>TR65004WDNONUSA</v>
          </cell>
          <cell r="G561">
            <v>0</v>
          </cell>
          <cell r="H561">
            <v>0</v>
          </cell>
          <cell r="I561">
            <v>0</v>
          </cell>
          <cell r="J561">
            <v>0</v>
          </cell>
          <cell r="K561">
            <v>0</v>
          </cell>
          <cell r="L561">
            <v>0</v>
          </cell>
          <cell r="Q561">
            <v>0</v>
          </cell>
          <cell r="R561">
            <v>0</v>
          </cell>
          <cell r="S561">
            <v>0</v>
          </cell>
          <cell r="T561">
            <v>0</v>
          </cell>
          <cell r="U561">
            <v>0</v>
          </cell>
          <cell r="V561">
            <v>0</v>
          </cell>
          <cell r="W561">
            <v>0</v>
          </cell>
          <cell r="X561">
            <v>0</v>
          </cell>
        </row>
        <row r="562">
          <cell r="F562" t="str">
            <v>TR65004WD-NONUSA</v>
          </cell>
          <cell r="G562">
            <v>0</v>
          </cell>
          <cell r="H562">
            <v>0</v>
          </cell>
          <cell r="I562">
            <v>0</v>
          </cell>
          <cell r="J562">
            <v>0</v>
          </cell>
          <cell r="K562">
            <v>0</v>
          </cell>
          <cell r="L562">
            <v>0</v>
          </cell>
          <cell r="Q562">
            <v>0</v>
          </cell>
          <cell r="R562">
            <v>0</v>
          </cell>
          <cell r="S562">
            <v>0</v>
          </cell>
          <cell r="T562">
            <v>0</v>
          </cell>
          <cell r="U562">
            <v>0</v>
          </cell>
          <cell r="V562">
            <v>0</v>
          </cell>
          <cell r="W562">
            <v>0</v>
          </cell>
          <cell r="X562">
            <v>0</v>
          </cell>
        </row>
        <row r="563">
          <cell r="F563" t="str">
            <v>TR65004WD-S.AFRICA</v>
          </cell>
          <cell r="G563">
            <v>0</v>
          </cell>
          <cell r="H563">
            <v>0</v>
          </cell>
          <cell r="I563">
            <v>0</v>
          </cell>
          <cell r="J563">
            <v>0</v>
          </cell>
          <cell r="K563">
            <v>0</v>
          </cell>
          <cell r="L563">
            <v>0</v>
          </cell>
          <cell r="Q563">
            <v>0</v>
          </cell>
          <cell r="R563">
            <v>0</v>
          </cell>
          <cell r="S563">
            <v>0</v>
          </cell>
          <cell r="T563">
            <v>0</v>
          </cell>
          <cell r="U563">
            <v>0</v>
          </cell>
          <cell r="V563">
            <v>0</v>
          </cell>
          <cell r="W563">
            <v>0</v>
          </cell>
          <cell r="X563">
            <v>0</v>
          </cell>
        </row>
        <row r="564">
          <cell r="F564" t="str">
            <v>TR65004WDT</v>
          </cell>
          <cell r="G564">
            <v>0</v>
          </cell>
          <cell r="H564">
            <v>0</v>
          </cell>
          <cell r="I564">
            <v>0</v>
          </cell>
          <cell r="J564">
            <v>0</v>
          </cell>
          <cell r="K564">
            <v>0</v>
          </cell>
          <cell r="L564">
            <v>0</v>
          </cell>
          <cell r="Q564">
            <v>0</v>
          </cell>
          <cell r="R564">
            <v>0</v>
          </cell>
          <cell r="S564">
            <v>0</v>
          </cell>
          <cell r="T564">
            <v>0</v>
          </cell>
          <cell r="U564">
            <v>0</v>
          </cell>
          <cell r="V564">
            <v>0</v>
          </cell>
          <cell r="W564">
            <v>0</v>
          </cell>
          <cell r="X564">
            <v>0</v>
          </cell>
        </row>
        <row r="565">
          <cell r="F565" t="str">
            <v>TR65304WDEXP</v>
          </cell>
          <cell r="G565">
            <v>0</v>
          </cell>
          <cell r="H565">
            <v>0</v>
          </cell>
          <cell r="I565">
            <v>0</v>
          </cell>
          <cell r="J565">
            <v>0</v>
          </cell>
          <cell r="K565">
            <v>0</v>
          </cell>
          <cell r="L565">
            <v>0</v>
          </cell>
          <cell r="Q565">
            <v>0</v>
          </cell>
          <cell r="R565">
            <v>0</v>
          </cell>
          <cell r="S565">
            <v>0</v>
          </cell>
          <cell r="T565">
            <v>0</v>
          </cell>
          <cell r="U565">
            <v>0</v>
          </cell>
          <cell r="V565">
            <v>0</v>
          </cell>
          <cell r="W565">
            <v>0</v>
          </cell>
          <cell r="X565">
            <v>0</v>
          </cell>
        </row>
        <row r="566">
          <cell r="F566" t="str">
            <v>TR65304WDNONUSA</v>
          </cell>
          <cell r="G566">
            <v>0</v>
          </cell>
          <cell r="H566">
            <v>0</v>
          </cell>
          <cell r="I566">
            <v>0</v>
          </cell>
          <cell r="J566">
            <v>0</v>
          </cell>
          <cell r="K566">
            <v>0</v>
          </cell>
          <cell r="L566">
            <v>0</v>
          </cell>
          <cell r="Q566">
            <v>0</v>
          </cell>
          <cell r="R566">
            <v>0</v>
          </cell>
          <cell r="S566">
            <v>0</v>
          </cell>
          <cell r="T566">
            <v>0</v>
          </cell>
          <cell r="U566">
            <v>0</v>
          </cell>
          <cell r="V566">
            <v>0</v>
          </cell>
          <cell r="W566">
            <v>0</v>
          </cell>
          <cell r="X566">
            <v>0</v>
          </cell>
        </row>
        <row r="567">
          <cell r="F567" t="str">
            <v>TR70304WDEXP</v>
          </cell>
          <cell r="G567">
            <v>0</v>
          </cell>
          <cell r="H567">
            <v>0</v>
          </cell>
          <cell r="I567">
            <v>0</v>
          </cell>
          <cell r="J567">
            <v>0</v>
          </cell>
          <cell r="K567">
            <v>0</v>
          </cell>
          <cell r="L567">
            <v>0</v>
          </cell>
          <cell r="Q567">
            <v>0</v>
          </cell>
          <cell r="R567">
            <v>0</v>
          </cell>
          <cell r="S567">
            <v>0</v>
          </cell>
          <cell r="T567">
            <v>0</v>
          </cell>
          <cell r="U567">
            <v>0</v>
          </cell>
          <cell r="V567">
            <v>0</v>
          </cell>
          <cell r="W567">
            <v>0</v>
          </cell>
          <cell r="X567">
            <v>0</v>
          </cell>
        </row>
        <row r="568">
          <cell r="F568" t="str">
            <v>TR70304WDNONUSA</v>
          </cell>
          <cell r="G568">
            <v>0</v>
          </cell>
          <cell r="H568">
            <v>0</v>
          </cell>
          <cell r="I568">
            <v>0</v>
          </cell>
          <cell r="J568">
            <v>0</v>
          </cell>
          <cell r="K568">
            <v>0</v>
          </cell>
          <cell r="L568">
            <v>0</v>
          </cell>
          <cell r="Q568">
            <v>0</v>
          </cell>
          <cell r="R568">
            <v>0</v>
          </cell>
          <cell r="S568">
            <v>0</v>
          </cell>
          <cell r="T568">
            <v>0</v>
          </cell>
          <cell r="U568">
            <v>0</v>
          </cell>
          <cell r="V568">
            <v>0</v>
          </cell>
          <cell r="W568">
            <v>0</v>
          </cell>
          <cell r="X568">
            <v>0</v>
          </cell>
        </row>
        <row r="569">
          <cell r="F569" t="str">
            <v>TR705CPSEXP</v>
          </cell>
          <cell r="G569">
            <v>0</v>
          </cell>
          <cell r="H569">
            <v>0</v>
          </cell>
          <cell r="I569">
            <v>0</v>
          </cell>
          <cell r="J569">
            <v>0</v>
          </cell>
          <cell r="K569">
            <v>0</v>
          </cell>
          <cell r="L569">
            <v>0</v>
          </cell>
          <cell r="Q569">
            <v>0</v>
          </cell>
          <cell r="R569">
            <v>0</v>
          </cell>
          <cell r="S569">
            <v>0</v>
          </cell>
          <cell r="T569">
            <v>0</v>
          </cell>
          <cell r="U569">
            <v>0</v>
          </cell>
          <cell r="V569">
            <v>0</v>
          </cell>
          <cell r="W569">
            <v>0</v>
          </cell>
          <cell r="X569">
            <v>0</v>
          </cell>
        </row>
        <row r="570">
          <cell r="F570" t="str">
            <v>TR705CRPTCHINA</v>
          </cell>
          <cell r="G570">
            <v>0</v>
          </cell>
          <cell r="H570">
            <v>0</v>
          </cell>
          <cell r="I570">
            <v>0</v>
          </cell>
          <cell r="J570">
            <v>0</v>
          </cell>
          <cell r="K570">
            <v>0</v>
          </cell>
          <cell r="L570">
            <v>0</v>
          </cell>
          <cell r="Q570">
            <v>0</v>
          </cell>
          <cell r="R570">
            <v>0</v>
          </cell>
          <cell r="S570">
            <v>0</v>
          </cell>
          <cell r="T570">
            <v>0</v>
          </cell>
          <cell r="U570">
            <v>0</v>
          </cell>
          <cell r="V570">
            <v>0</v>
          </cell>
          <cell r="W570">
            <v>0</v>
          </cell>
          <cell r="X570">
            <v>0</v>
          </cell>
        </row>
        <row r="571">
          <cell r="F571" t="str">
            <v>TR705EXP</v>
          </cell>
          <cell r="G571">
            <v>0</v>
          </cell>
          <cell r="H571">
            <v>0</v>
          </cell>
          <cell r="I571">
            <v>0</v>
          </cell>
          <cell r="J571">
            <v>0</v>
          </cell>
          <cell r="K571">
            <v>0</v>
          </cell>
          <cell r="L571">
            <v>0</v>
          </cell>
          <cell r="Q571">
            <v>0</v>
          </cell>
          <cell r="R571">
            <v>0</v>
          </cell>
          <cell r="S571">
            <v>0</v>
          </cell>
          <cell r="T571">
            <v>0</v>
          </cell>
          <cell r="U571">
            <v>0</v>
          </cell>
          <cell r="V571">
            <v>0</v>
          </cell>
          <cell r="W571">
            <v>0</v>
          </cell>
          <cell r="X571">
            <v>0</v>
          </cell>
        </row>
        <row r="572">
          <cell r="F572" t="str">
            <v>271.00820.0308 NM</v>
          </cell>
          <cell r="G572">
            <v>0</v>
          </cell>
          <cell r="H572">
            <v>0</v>
          </cell>
          <cell r="I572">
            <v>0</v>
          </cell>
          <cell r="J572">
            <v>0</v>
          </cell>
          <cell r="K572">
            <v>0</v>
          </cell>
          <cell r="L572">
            <v>0</v>
          </cell>
          <cell r="Q572">
            <v>0</v>
          </cell>
          <cell r="R572">
            <v>0</v>
          </cell>
          <cell r="S572">
            <v>0</v>
          </cell>
          <cell r="T572">
            <v>0</v>
          </cell>
          <cell r="U572">
            <v>0</v>
          </cell>
          <cell r="V572">
            <v>0</v>
          </cell>
          <cell r="W572">
            <v>0</v>
          </cell>
          <cell r="X572">
            <v>0</v>
          </cell>
        </row>
        <row r="573">
          <cell r="F573" t="str">
            <v>271.00820.2200 NM</v>
          </cell>
          <cell r="G573">
            <v>0</v>
          </cell>
          <cell r="H573">
            <v>0</v>
          </cell>
          <cell r="I573">
            <v>0</v>
          </cell>
          <cell r="J573">
            <v>0</v>
          </cell>
          <cell r="K573">
            <v>0</v>
          </cell>
          <cell r="L573">
            <v>0</v>
          </cell>
          <cell r="Q573">
            <v>0</v>
          </cell>
          <cell r="R573">
            <v>0</v>
          </cell>
          <cell r="S573">
            <v>0</v>
          </cell>
          <cell r="T573">
            <v>0</v>
          </cell>
          <cell r="U573">
            <v>0</v>
          </cell>
          <cell r="V573">
            <v>0</v>
          </cell>
          <cell r="W573">
            <v>0</v>
          </cell>
          <cell r="X573">
            <v>0</v>
          </cell>
        </row>
        <row r="574">
          <cell r="F574" t="str">
            <v>TR65204WD</v>
          </cell>
          <cell r="G574">
            <v>0</v>
          </cell>
          <cell r="H574">
            <v>0</v>
          </cell>
          <cell r="I574">
            <v>0</v>
          </cell>
          <cell r="J574">
            <v>0</v>
          </cell>
          <cell r="K574">
            <v>0</v>
          </cell>
          <cell r="L574">
            <v>0</v>
          </cell>
          <cell r="Q574">
            <v>0</v>
          </cell>
          <cell r="R574">
            <v>0</v>
          </cell>
          <cell r="S574">
            <v>0</v>
          </cell>
          <cell r="T574">
            <v>0</v>
          </cell>
          <cell r="U574">
            <v>0</v>
          </cell>
          <cell r="V574">
            <v>0</v>
          </cell>
          <cell r="W574">
            <v>0</v>
          </cell>
          <cell r="X574">
            <v>0</v>
          </cell>
        </row>
        <row r="575">
          <cell r="F575" t="str">
            <v>TR75204WDA</v>
          </cell>
          <cell r="G575">
            <v>0</v>
          </cell>
          <cell r="H575">
            <v>0</v>
          </cell>
          <cell r="I575">
            <v>0</v>
          </cell>
          <cell r="J575">
            <v>0</v>
          </cell>
          <cell r="K575">
            <v>0</v>
          </cell>
          <cell r="L575">
            <v>0</v>
          </cell>
          <cell r="Q575">
            <v>0</v>
          </cell>
          <cell r="R575">
            <v>0</v>
          </cell>
          <cell r="S575">
            <v>0</v>
          </cell>
          <cell r="T575">
            <v>0</v>
          </cell>
          <cell r="U575">
            <v>0</v>
          </cell>
          <cell r="V575">
            <v>0</v>
          </cell>
          <cell r="W575">
            <v>0</v>
          </cell>
          <cell r="X575">
            <v>0</v>
          </cell>
        </row>
        <row r="576">
          <cell r="F576" t="str">
            <v>TR75204WDEXP</v>
          </cell>
          <cell r="G576">
            <v>0</v>
          </cell>
          <cell r="H576">
            <v>0</v>
          </cell>
          <cell r="I576">
            <v>0</v>
          </cell>
          <cell r="J576">
            <v>0</v>
          </cell>
          <cell r="K576">
            <v>0</v>
          </cell>
          <cell r="L576">
            <v>0</v>
          </cell>
          <cell r="Q576">
            <v>0</v>
          </cell>
          <cell r="R576">
            <v>0</v>
          </cell>
          <cell r="S576">
            <v>0</v>
          </cell>
          <cell r="T576">
            <v>0</v>
          </cell>
          <cell r="U576">
            <v>0</v>
          </cell>
          <cell r="V576">
            <v>0</v>
          </cell>
          <cell r="W576">
            <v>0</v>
          </cell>
          <cell r="X576">
            <v>0</v>
          </cell>
        </row>
        <row r="577">
          <cell r="F577" t="str">
            <v>TR75204WDT</v>
          </cell>
          <cell r="G577">
            <v>0</v>
          </cell>
          <cell r="H577">
            <v>0</v>
          </cell>
          <cell r="I577">
            <v>0</v>
          </cell>
          <cell r="J577">
            <v>0</v>
          </cell>
          <cell r="K577">
            <v>0</v>
          </cell>
          <cell r="L577">
            <v>0</v>
          </cell>
          <cell r="Q577">
            <v>0</v>
          </cell>
          <cell r="R577">
            <v>0</v>
          </cell>
          <cell r="S577">
            <v>0</v>
          </cell>
          <cell r="T577">
            <v>0</v>
          </cell>
          <cell r="U577">
            <v>0</v>
          </cell>
          <cell r="V577">
            <v>0</v>
          </cell>
          <cell r="W577">
            <v>0</v>
          </cell>
          <cell r="X577">
            <v>0</v>
          </cell>
        </row>
        <row r="578">
          <cell r="F578" t="str">
            <v>TR80002WD</v>
          </cell>
          <cell r="G578">
            <v>0</v>
          </cell>
          <cell r="H578">
            <v>0</v>
          </cell>
          <cell r="I578">
            <v>0</v>
          </cell>
          <cell r="J578">
            <v>0</v>
          </cell>
          <cell r="K578">
            <v>0</v>
          </cell>
          <cell r="L578">
            <v>0</v>
          </cell>
          <cell r="Q578">
            <v>0</v>
          </cell>
          <cell r="R578">
            <v>0</v>
          </cell>
          <cell r="S578">
            <v>0</v>
          </cell>
          <cell r="T578">
            <v>0</v>
          </cell>
          <cell r="U578">
            <v>0</v>
          </cell>
          <cell r="V578">
            <v>0</v>
          </cell>
          <cell r="W578">
            <v>0</v>
          </cell>
          <cell r="X578">
            <v>0</v>
          </cell>
        </row>
        <row r="579">
          <cell r="F579" t="str">
            <v>TR80004WD</v>
          </cell>
          <cell r="G579">
            <v>0</v>
          </cell>
          <cell r="H579">
            <v>0</v>
          </cell>
          <cell r="I579">
            <v>0</v>
          </cell>
          <cell r="J579">
            <v>0</v>
          </cell>
          <cell r="K579">
            <v>0</v>
          </cell>
          <cell r="L579">
            <v>0</v>
          </cell>
          <cell r="Q579">
            <v>0</v>
          </cell>
          <cell r="R579">
            <v>0</v>
          </cell>
          <cell r="S579">
            <v>0</v>
          </cell>
          <cell r="T579">
            <v>0</v>
          </cell>
          <cell r="U579">
            <v>0</v>
          </cell>
          <cell r="V579">
            <v>0</v>
          </cell>
          <cell r="W579">
            <v>0</v>
          </cell>
          <cell r="X579">
            <v>0</v>
          </cell>
        </row>
        <row r="580">
          <cell r="F580" t="str">
            <v>TR80004WDNONUSA</v>
          </cell>
          <cell r="G580">
            <v>0</v>
          </cell>
          <cell r="H580">
            <v>0</v>
          </cell>
          <cell r="I580">
            <v>0</v>
          </cell>
          <cell r="J580">
            <v>0</v>
          </cell>
          <cell r="K580">
            <v>0</v>
          </cell>
          <cell r="L580">
            <v>0</v>
          </cell>
          <cell r="Q580">
            <v>0</v>
          </cell>
          <cell r="R580">
            <v>0</v>
          </cell>
          <cell r="S580">
            <v>0</v>
          </cell>
          <cell r="T580">
            <v>0</v>
          </cell>
          <cell r="U580">
            <v>0</v>
          </cell>
          <cell r="V580">
            <v>0</v>
          </cell>
          <cell r="W580">
            <v>0</v>
          </cell>
          <cell r="X580">
            <v>0</v>
          </cell>
        </row>
        <row r="581">
          <cell r="F581" t="str">
            <v>TR80204WD</v>
          </cell>
          <cell r="G581">
            <v>0</v>
          </cell>
          <cell r="H581">
            <v>0</v>
          </cell>
          <cell r="I581">
            <v>0</v>
          </cell>
          <cell r="J581">
            <v>0</v>
          </cell>
          <cell r="K581">
            <v>0</v>
          </cell>
          <cell r="L581">
            <v>0</v>
          </cell>
          <cell r="Q581">
            <v>0</v>
          </cell>
          <cell r="R581">
            <v>0</v>
          </cell>
          <cell r="S581">
            <v>0</v>
          </cell>
          <cell r="T581">
            <v>0</v>
          </cell>
          <cell r="U581">
            <v>0</v>
          </cell>
          <cell r="V581">
            <v>0</v>
          </cell>
          <cell r="W581">
            <v>0</v>
          </cell>
          <cell r="X581">
            <v>0</v>
          </cell>
        </row>
        <row r="582">
          <cell r="F582" t="str">
            <v>TR85604WDCABNONUSA</v>
          </cell>
          <cell r="G582">
            <v>0</v>
          </cell>
          <cell r="H582">
            <v>0</v>
          </cell>
          <cell r="I582">
            <v>0</v>
          </cell>
          <cell r="J582">
            <v>0</v>
          </cell>
          <cell r="K582">
            <v>0</v>
          </cell>
          <cell r="L582">
            <v>0</v>
          </cell>
          <cell r="Q582">
            <v>0</v>
          </cell>
          <cell r="R582">
            <v>0</v>
          </cell>
          <cell r="S582">
            <v>0</v>
          </cell>
          <cell r="T582">
            <v>0</v>
          </cell>
          <cell r="U582">
            <v>0</v>
          </cell>
          <cell r="V582">
            <v>0</v>
          </cell>
          <cell r="W582">
            <v>0</v>
          </cell>
          <cell r="X582">
            <v>0</v>
          </cell>
        </row>
        <row r="583">
          <cell r="F583" t="str">
            <v>TR85604WDNONUSA</v>
          </cell>
          <cell r="G583">
            <v>0</v>
          </cell>
          <cell r="H583">
            <v>0</v>
          </cell>
          <cell r="I583">
            <v>0</v>
          </cell>
          <cell r="J583">
            <v>0</v>
          </cell>
          <cell r="K583">
            <v>0</v>
          </cell>
          <cell r="L583">
            <v>0</v>
          </cell>
          <cell r="Q583">
            <v>0</v>
          </cell>
          <cell r="R583">
            <v>0</v>
          </cell>
          <cell r="S583">
            <v>0</v>
          </cell>
          <cell r="T583">
            <v>0</v>
          </cell>
          <cell r="U583">
            <v>0</v>
          </cell>
          <cell r="V583">
            <v>0</v>
          </cell>
          <cell r="W583">
            <v>0</v>
          </cell>
          <cell r="X583">
            <v>0</v>
          </cell>
        </row>
        <row r="584">
          <cell r="F584">
            <v>0</v>
          </cell>
          <cell r="G584">
            <v>0</v>
          </cell>
          <cell r="H584">
            <v>0</v>
          </cell>
          <cell r="I584">
            <v>0</v>
          </cell>
          <cell r="J584">
            <v>0</v>
          </cell>
          <cell r="K584">
            <v>0</v>
          </cell>
          <cell r="L584">
            <v>0</v>
          </cell>
          <cell r="Q584">
            <v>0</v>
          </cell>
          <cell r="R584">
            <v>0</v>
          </cell>
          <cell r="S584">
            <v>0</v>
          </cell>
          <cell r="T584">
            <v>0</v>
          </cell>
          <cell r="U584">
            <v>0</v>
          </cell>
          <cell r="V584">
            <v>0</v>
          </cell>
          <cell r="W584">
            <v>0</v>
          </cell>
          <cell r="X584">
            <v>0</v>
          </cell>
        </row>
        <row r="585">
          <cell r="F585">
            <v>0</v>
          </cell>
          <cell r="G585">
            <v>0</v>
          </cell>
          <cell r="H585">
            <v>0</v>
          </cell>
          <cell r="I585">
            <v>0</v>
          </cell>
          <cell r="J585">
            <v>0</v>
          </cell>
          <cell r="K585">
            <v>0</v>
          </cell>
          <cell r="L585">
            <v>0</v>
          </cell>
          <cell r="Q585">
            <v>0</v>
          </cell>
          <cell r="R585">
            <v>0</v>
          </cell>
          <cell r="S585">
            <v>0</v>
          </cell>
          <cell r="T585">
            <v>0</v>
          </cell>
          <cell r="U585">
            <v>0</v>
          </cell>
          <cell r="V585">
            <v>0</v>
          </cell>
          <cell r="W585">
            <v>0</v>
          </cell>
          <cell r="X585">
            <v>0</v>
          </cell>
        </row>
        <row r="586">
          <cell r="F586">
            <v>0</v>
          </cell>
          <cell r="G586">
            <v>0</v>
          </cell>
          <cell r="H586">
            <v>0</v>
          </cell>
          <cell r="I586">
            <v>0</v>
          </cell>
          <cell r="J586">
            <v>0</v>
          </cell>
          <cell r="K586">
            <v>0</v>
          </cell>
          <cell r="L586">
            <v>0</v>
          </cell>
          <cell r="Q586">
            <v>0</v>
          </cell>
          <cell r="R586">
            <v>0</v>
          </cell>
          <cell r="S586">
            <v>0</v>
          </cell>
          <cell r="T586">
            <v>0</v>
          </cell>
          <cell r="U586">
            <v>0</v>
          </cell>
          <cell r="V586">
            <v>0</v>
          </cell>
          <cell r="W586">
            <v>0</v>
          </cell>
          <cell r="X586">
            <v>0</v>
          </cell>
        </row>
        <row r="587">
          <cell r="F587">
            <v>0</v>
          </cell>
          <cell r="G587">
            <v>0</v>
          </cell>
          <cell r="H587">
            <v>0</v>
          </cell>
          <cell r="I587">
            <v>0</v>
          </cell>
          <cell r="J587">
            <v>0</v>
          </cell>
          <cell r="K587">
            <v>0</v>
          </cell>
          <cell r="L587">
            <v>0</v>
          </cell>
          <cell r="Q587">
            <v>0</v>
          </cell>
          <cell r="R587">
            <v>0</v>
          </cell>
          <cell r="S587">
            <v>0</v>
          </cell>
          <cell r="T587">
            <v>0</v>
          </cell>
          <cell r="U587">
            <v>0</v>
          </cell>
          <cell r="V587">
            <v>0</v>
          </cell>
          <cell r="W587">
            <v>0</v>
          </cell>
          <cell r="X587">
            <v>0</v>
          </cell>
        </row>
        <row r="588">
          <cell r="F588">
            <v>0</v>
          </cell>
          <cell r="G588">
            <v>0</v>
          </cell>
          <cell r="H588">
            <v>0</v>
          </cell>
          <cell r="I588">
            <v>0</v>
          </cell>
          <cell r="J588">
            <v>0</v>
          </cell>
          <cell r="K588">
            <v>0</v>
          </cell>
          <cell r="L588">
            <v>0</v>
          </cell>
          <cell r="Q588">
            <v>0</v>
          </cell>
          <cell r="R588">
            <v>0</v>
          </cell>
          <cell r="S588">
            <v>0</v>
          </cell>
          <cell r="T588">
            <v>0</v>
          </cell>
          <cell r="U588">
            <v>0</v>
          </cell>
          <cell r="V588">
            <v>0</v>
          </cell>
          <cell r="W588">
            <v>0</v>
          </cell>
          <cell r="X588">
            <v>0</v>
          </cell>
        </row>
        <row r="589">
          <cell r="F589">
            <v>0</v>
          </cell>
          <cell r="G589">
            <v>0</v>
          </cell>
          <cell r="H589">
            <v>0</v>
          </cell>
          <cell r="I589">
            <v>0</v>
          </cell>
          <cell r="J589">
            <v>0</v>
          </cell>
          <cell r="K589">
            <v>0</v>
          </cell>
          <cell r="L589">
            <v>0</v>
          </cell>
          <cell r="Q589">
            <v>0</v>
          </cell>
          <cell r="R589">
            <v>0</v>
          </cell>
          <cell r="S589">
            <v>0</v>
          </cell>
          <cell r="T589">
            <v>0</v>
          </cell>
          <cell r="U589">
            <v>0</v>
          </cell>
          <cell r="V589">
            <v>0</v>
          </cell>
          <cell r="W589">
            <v>0</v>
          </cell>
          <cell r="X589">
            <v>0</v>
          </cell>
        </row>
        <row r="600">
          <cell r="F600" t="str">
            <v>TR265B</v>
          </cell>
          <cell r="G600" t="str">
            <v>RAR</v>
          </cell>
          <cell r="H600">
            <v>0</v>
          </cell>
          <cell r="I600">
            <v>0</v>
          </cell>
          <cell r="J600">
            <v>0</v>
          </cell>
          <cell r="K600">
            <v>0</v>
          </cell>
          <cell r="L600">
            <v>0</v>
          </cell>
          <cell r="Q600">
            <v>0</v>
          </cell>
          <cell r="R600">
            <v>0</v>
          </cell>
          <cell r="S600">
            <v>0</v>
          </cell>
          <cell r="T600">
            <v>0</v>
          </cell>
          <cell r="U600">
            <v>0</v>
          </cell>
          <cell r="V600">
            <v>0</v>
          </cell>
          <cell r="W600">
            <v>0</v>
          </cell>
          <cell r="X600">
            <v>0</v>
          </cell>
        </row>
        <row r="601">
          <cell r="F601" t="str">
            <v>TR265BLC</v>
          </cell>
          <cell r="G601" t="str">
            <v>RGHL</v>
          </cell>
          <cell r="H601">
            <v>0</v>
          </cell>
          <cell r="I601">
            <v>0</v>
          </cell>
          <cell r="J601">
            <v>0</v>
          </cell>
          <cell r="K601">
            <v>0</v>
          </cell>
          <cell r="L601">
            <v>0</v>
          </cell>
          <cell r="M601">
            <v>0</v>
          </cell>
          <cell r="N601">
            <v>0</v>
          </cell>
          <cell r="O601">
            <v>0</v>
          </cell>
          <cell r="P601">
            <v>0</v>
          </cell>
          <cell r="Q601">
            <v>0</v>
          </cell>
          <cell r="R601">
            <v>0</v>
          </cell>
          <cell r="S601">
            <v>0</v>
          </cell>
          <cell r="T601">
            <v>0</v>
          </cell>
          <cell r="U601">
            <v>0</v>
          </cell>
          <cell r="V601">
            <v>0</v>
          </cell>
          <cell r="W601">
            <v>18</v>
          </cell>
          <cell r="X601">
            <v>-18</v>
          </cell>
        </row>
        <row r="602">
          <cell r="F602" t="str">
            <v>TR265BLC3A</v>
          </cell>
          <cell r="G602" t="str">
            <v>RABL</v>
          </cell>
          <cell r="H602">
            <v>0</v>
          </cell>
          <cell r="I602">
            <v>0</v>
          </cell>
          <cell r="J602">
            <v>0</v>
          </cell>
          <cell r="K602">
            <v>0</v>
          </cell>
          <cell r="L602">
            <v>0</v>
          </cell>
          <cell r="M602">
            <v>0</v>
          </cell>
          <cell r="N602">
            <v>0</v>
          </cell>
          <cell r="O602">
            <v>0</v>
          </cell>
          <cell r="P602">
            <v>0</v>
          </cell>
          <cell r="Q602">
            <v>415</v>
          </cell>
          <cell r="R602">
            <v>0</v>
          </cell>
          <cell r="S602">
            <v>0</v>
          </cell>
          <cell r="T602">
            <v>0</v>
          </cell>
          <cell r="U602">
            <v>0</v>
          </cell>
          <cell r="V602">
            <v>252</v>
          </cell>
          <cell r="W602">
            <v>306</v>
          </cell>
          <cell r="X602">
            <v>-306</v>
          </cell>
        </row>
        <row r="603">
          <cell r="F603" t="str">
            <v>TR265BLCOW3A</v>
          </cell>
          <cell r="G603" t="str">
            <v>RAPO</v>
          </cell>
          <cell r="H603">
            <v>7</v>
          </cell>
          <cell r="I603">
            <v>23</v>
          </cell>
          <cell r="J603">
            <v>52</v>
          </cell>
          <cell r="K603">
            <v>43</v>
          </cell>
          <cell r="L603">
            <v>125</v>
          </cell>
          <cell r="M603">
            <v>0</v>
          </cell>
          <cell r="N603">
            <v>0</v>
          </cell>
          <cell r="O603">
            <v>0</v>
          </cell>
          <cell r="P603">
            <v>0</v>
          </cell>
          <cell r="Q603">
            <v>239</v>
          </cell>
          <cell r="R603">
            <v>0</v>
          </cell>
          <cell r="S603">
            <v>0</v>
          </cell>
          <cell r="T603">
            <v>0</v>
          </cell>
          <cell r="U603">
            <v>0</v>
          </cell>
          <cell r="V603">
            <v>235</v>
          </cell>
          <cell r="W603">
            <v>0</v>
          </cell>
          <cell r="X603">
            <v>125</v>
          </cell>
        </row>
        <row r="604">
          <cell r="F604" t="str">
            <v>TR265BLCOWPS3A</v>
          </cell>
          <cell r="G604" t="str">
            <v>RAOP</v>
          </cell>
          <cell r="H604">
            <v>0</v>
          </cell>
          <cell r="I604">
            <v>0</v>
          </cell>
          <cell r="J604">
            <v>0</v>
          </cell>
          <cell r="K604">
            <v>0</v>
          </cell>
          <cell r="L604">
            <v>0</v>
          </cell>
          <cell r="M604">
            <v>0</v>
          </cell>
          <cell r="N604">
            <v>0</v>
          </cell>
          <cell r="O604">
            <v>0</v>
          </cell>
          <cell r="P604">
            <v>0</v>
          </cell>
          <cell r="Q604">
            <v>0</v>
          </cell>
          <cell r="R604">
            <v>0</v>
          </cell>
          <cell r="S604">
            <v>0</v>
          </cell>
          <cell r="T604">
            <v>0</v>
          </cell>
          <cell r="U604">
            <v>0</v>
          </cell>
          <cell r="V604">
            <v>0</v>
          </cell>
          <cell r="W604">
            <v>0</v>
          </cell>
          <cell r="X604">
            <v>0</v>
          </cell>
        </row>
        <row r="605">
          <cell r="F605" t="str">
            <v>TR265NBP</v>
          </cell>
          <cell r="G605" t="str">
            <v>RBT</v>
          </cell>
          <cell r="H605">
            <v>0</v>
          </cell>
          <cell r="I605">
            <v>0</v>
          </cell>
          <cell r="J605">
            <v>0</v>
          </cell>
          <cell r="K605">
            <v>0</v>
          </cell>
          <cell r="L605">
            <v>0</v>
          </cell>
          <cell r="M605">
            <v>0</v>
          </cell>
          <cell r="N605">
            <v>0</v>
          </cell>
          <cell r="O605">
            <v>0</v>
          </cell>
          <cell r="P605">
            <v>0</v>
          </cell>
          <cell r="Q605">
            <v>0</v>
          </cell>
          <cell r="R605">
            <v>0</v>
          </cell>
          <cell r="S605">
            <v>0</v>
          </cell>
          <cell r="T605">
            <v>0</v>
          </cell>
          <cell r="U605">
            <v>0</v>
          </cell>
          <cell r="V605">
            <v>0</v>
          </cell>
          <cell r="W605">
            <v>0</v>
          </cell>
          <cell r="X605">
            <v>0</v>
          </cell>
        </row>
        <row r="606">
          <cell r="F606" t="str">
            <v>TR265NBPLC</v>
          </cell>
          <cell r="G606" t="str">
            <v>RBTL</v>
          </cell>
          <cell r="H606">
            <v>0</v>
          </cell>
          <cell r="I606">
            <v>0</v>
          </cell>
          <cell r="J606">
            <v>0</v>
          </cell>
          <cell r="K606">
            <v>0</v>
          </cell>
          <cell r="L606">
            <v>0</v>
          </cell>
          <cell r="M606">
            <v>0</v>
          </cell>
          <cell r="N606">
            <v>0</v>
          </cell>
          <cell r="O606">
            <v>0</v>
          </cell>
          <cell r="P606">
            <v>0</v>
          </cell>
          <cell r="Q606">
            <v>0</v>
          </cell>
          <cell r="R606">
            <v>0</v>
          </cell>
          <cell r="S606">
            <v>0</v>
          </cell>
          <cell r="T606">
            <v>0</v>
          </cell>
          <cell r="U606">
            <v>0</v>
          </cell>
          <cell r="V606">
            <v>0</v>
          </cell>
          <cell r="W606">
            <v>0</v>
          </cell>
          <cell r="X606">
            <v>0</v>
          </cell>
        </row>
        <row r="607">
          <cell r="F607" t="str">
            <v>TR265NBPLC3A</v>
          </cell>
          <cell r="G607" t="str">
            <v>RACL</v>
          </cell>
          <cell r="H607">
            <v>0</v>
          </cell>
          <cell r="I607">
            <v>0</v>
          </cell>
          <cell r="J607">
            <v>0</v>
          </cell>
          <cell r="K607">
            <v>0</v>
          </cell>
          <cell r="L607">
            <v>0</v>
          </cell>
          <cell r="M607">
            <v>0</v>
          </cell>
          <cell r="N607">
            <v>0</v>
          </cell>
          <cell r="O607">
            <v>0</v>
          </cell>
          <cell r="P607">
            <v>0</v>
          </cell>
          <cell r="Q607">
            <v>259</v>
          </cell>
          <cell r="R607">
            <v>0</v>
          </cell>
          <cell r="S607">
            <v>0</v>
          </cell>
          <cell r="T607">
            <v>0</v>
          </cell>
          <cell r="U607">
            <v>0</v>
          </cell>
          <cell r="V607">
            <v>0</v>
          </cell>
          <cell r="W607">
            <v>263</v>
          </cell>
          <cell r="X607">
            <v>-263</v>
          </cell>
        </row>
        <row r="608">
          <cell r="F608" t="str">
            <v>TR265NBPLCOW3A</v>
          </cell>
          <cell r="G608" t="str">
            <v>RAQO</v>
          </cell>
          <cell r="H608">
            <v>15</v>
          </cell>
          <cell r="I608">
            <v>51</v>
          </cell>
          <cell r="J608">
            <v>5</v>
          </cell>
          <cell r="K608">
            <v>29</v>
          </cell>
          <cell r="L608">
            <v>100</v>
          </cell>
          <cell r="M608">
            <v>0</v>
          </cell>
          <cell r="N608">
            <v>0</v>
          </cell>
          <cell r="O608">
            <v>0</v>
          </cell>
          <cell r="P608">
            <v>0</v>
          </cell>
          <cell r="Q608">
            <v>125</v>
          </cell>
          <cell r="R608">
            <v>0</v>
          </cell>
          <cell r="S608">
            <v>0</v>
          </cell>
          <cell r="T608">
            <v>0</v>
          </cell>
          <cell r="U608">
            <v>0</v>
          </cell>
          <cell r="V608">
            <v>230</v>
          </cell>
          <cell r="W608">
            <v>0</v>
          </cell>
          <cell r="X608">
            <v>100</v>
          </cell>
        </row>
        <row r="609">
          <cell r="F609" t="str">
            <v>TR265NBPLCSK3A</v>
          </cell>
          <cell r="G609">
            <v>0</v>
          </cell>
          <cell r="H609">
            <v>0</v>
          </cell>
          <cell r="I609">
            <v>0</v>
          </cell>
          <cell r="J609">
            <v>0</v>
          </cell>
          <cell r="K609">
            <v>0</v>
          </cell>
          <cell r="L609">
            <v>0</v>
          </cell>
          <cell r="M609">
            <v>0</v>
          </cell>
          <cell r="N609">
            <v>0</v>
          </cell>
          <cell r="O609">
            <v>0</v>
          </cell>
          <cell r="P609">
            <v>0</v>
          </cell>
          <cell r="Q609">
            <v>0</v>
          </cell>
          <cell r="R609">
            <v>0</v>
          </cell>
          <cell r="S609">
            <v>0</v>
          </cell>
          <cell r="T609">
            <v>0</v>
          </cell>
          <cell r="U609">
            <v>0</v>
          </cell>
          <cell r="V609">
            <v>0</v>
          </cell>
          <cell r="W609">
            <v>0</v>
          </cell>
          <cell r="X609">
            <v>0</v>
          </cell>
        </row>
        <row r="610">
          <cell r="F610" t="str">
            <v>TR265NBPSK</v>
          </cell>
          <cell r="G610">
            <v>0</v>
          </cell>
          <cell r="H610">
            <v>0</v>
          </cell>
          <cell r="I610">
            <v>0</v>
          </cell>
          <cell r="J610">
            <v>0</v>
          </cell>
          <cell r="K610">
            <v>0</v>
          </cell>
          <cell r="L610">
            <v>0</v>
          </cell>
          <cell r="M610">
            <v>0</v>
          </cell>
          <cell r="N610">
            <v>0</v>
          </cell>
          <cell r="O610">
            <v>0</v>
          </cell>
          <cell r="P610">
            <v>0</v>
          </cell>
          <cell r="Q610">
            <v>0</v>
          </cell>
          <cell r="R610">
            <v>0</v>
          </cell>
          <cell r="S610">
            <v>0</v>
          </cell>
          <cell r="T610">
            <v>0</v>
          </cell>
          <cell r="U610">
            <v>0</v>
          </cell>
          <cell r="V610">
            <v>0</v>
          </cell>
          <cell r="W610">
            <v>0</v>
          </cell>
          <cell r="X610">
            <v>0</v>
          </cell>
        </row>
        <row r="611">
          <cell r="F611" t="str">
            <v>TR265NST</v>
          </cell>
          <cell r="G611" t="str">
            <v>RHW</v>
          </cell>
          <cell r="H611">
            <v>0</v>
          </cell>
          <cell r="I611">
            <v>0</v>
          </cell>
          <cell r="J611">
            <v>0</v>
          </cell>
          <cell r="K611">
            <v>0</v>
          </cell>
          <cell r="L611">
            <v>0</v>
          </cell>
          <cell r="M611">
            <v>0</v>
          </cell>
          <cell r="N611">
            <v>0</v>
          </cell>
          <cell r="O611">
            <v>0</v>
          </cell>
          <cell r="P611">
            <v>0</v>
          </cell>
          <cell r="Q611">
            <v>0</v>
          </cell>
          <cell r="R611">
            <v>0</v>
          </cell>
          <cell r="S611">
            <v>0</v>
          </cell>
          <cell r="T611">
            <v>0</v>
          </cell>
          <cell r="U611">
            <v>0</v>
          </cell>
          <cell r="V611">
            <v>0</v>
          </cell>
          <cell r="W611">
            <v>0</v>
          </cell>
          <cell r="X611">
            <v>0</v>
          </cell>
        </row>
        <row r="612">
          <cell r="F612" t="str">
            <v>TR265NSTCM</v>
          </cell>
          <cell r="G612" t="str">
            <v>RHY</v>
          </cell>
          <cell r="H612">
            <v>0</v>
          </cell>
          <cell r="I612">
            <v>0</v>
          </cell>
          <cell r="J612">
            <v>0</v>
          </cell>
          <cell r="K612">
            <v>0</v>
          </cell>
          <cell r="L612">
            <v>0</v>
          </cell>
          <cell r="M612">
            <v>0</v>
          </cell>
          <cell r="N612">
            <v>0</v>
          </cell>
          <cell r="O612">
            <v>0</v>
          </cell>
          <cell r="P612">
            <v>0</v>
          </cell>
          <cell r="Q612">
            <v>0</v>
          </cell>
          <cell r="R612">
            <v>0</v>
          </cell>
          <cell r="S612">
            <v>0</v>
          </cell>
          <cell r="T612">
            <v>0</v>
          </cell>
          <cell r="U612">
            <v>0</v>
          </cell>
          <cell r="V612">
            <v>0</v>
          </cell>
          <cell r="W612">
            <v>0</v>
          </cell>
          <cell r="X612">
            <v>0</v>
          </cell>
        </row>
        <row r="613">
          <cell r="F613" t="str">
            <v>TR275B</v>
          </cell>
          <cell r="G613" t="str">
            <v>RCS</v>
          </cell>
          <cell r="H613">
            <v>0</v>
          </cell>
          <cell r="I613">
            <v>0</v>
          </cell>
          <cell r="J613">
            <v>0</v>
          </cell>
          <cell r="K613">
            <v>0</v>
          </cell>
          <cell r="L613">
            <v>0</v>
          </cell>
          <cell r="M613">
            <v>0</v>
          </cell>
          <cell r="N613">
            <v>0</v>
          </cell>
          <cell r="O613">
            <v>0</v>
          </cell>
          <cell r="P613">
            <v>0</v>
          </cell>
          <cell r="Q613">
            <v>0</v>
          </cell>
          <cell r="R613">
            <v>0</v>
          </cell>
          <cell r="S613">
            <v>0</v>
          </cell>
          <cell r="T613">
            <v>0</v>
          </cell>
          <cell r="U613">
            <v>0</v>
          </cell>
          <cell r="V613">
            <v>0</v>
          </cell>
          <cell r="W613">
            <v>0</v>
          </cell>
          <cell r="X613">
            <v>0</v>
          </cell>
        </row>
        <row r="614">
          <cell r="F614" t="str">
            <v>TR275BLC</v>
          </cell>
          <cell r="G614" t="str">
            <v>RDHL</v>
          </cell>
          <cell r="H614">
            <v>0</v>
          </cell>
          <cell r="I614">
            <v>0</v>
          </cell>
          <cell r="J614">
            <v>0</v>
          </cell>
          <cell r="K614">
            <v>0</v>
          </cell>
          <cell r="L614">
            <v>0</v>
          </cell>
          <cell r="M614">
            <v>0</v>
          </cell>
          <cell r="N614">
            <v>0</v>
          </cell>
          <cell r="O614">
            <v>0</v>
          </cell>
          <cell r="P614">
            <v>0</v>
          </cell>
          <cell r="Q614">
            <v>0</v>
          </cell>
          <cell r="R614">
            <v>0</v>
          </cell>
          <cell r="S614">
            <v>0</v>
          </cell>
          <cell r="T614">
            <v>0</v>
          </cell>
          <cell r="U614">
            <v>0</v>
          </cell>
          <cell r="V614">
            <v>0</v>
          </cell>
          <cell r="W614">
            <v>0</v>
          </cell>
          <cell r="X614">
            <v>0</v>
          </cell>
        </row>
        <row r="615">
          <cell r="F615" t="str">
            <v>TR275BLC3A</v>
          </cell>
          <cell r="G615">
            <v>0</v>
          </cell>
          <cell r="H615">
            <v>0</v>
          </cell>
          <cell r="I615">
            <v>0</v>
          </cell>
          <cell r="J615">
            <v>0</v>
          </cell>
          <cell r="K615">
            <v>0</v>
          </cell>
          <cell r="L615">
            <v>0</v>
          </cell>
          <cell r="M615">
            <v>0</v>
          </cell>
          <cell r="N615">
            <v>0</v>
          </cell>
          <cell r="O615">
            <v>0</v>
          </cell>
          <cell r="P615">
            <v>0</v>
          </cell>
          <cell r="Q615">
            <v>0</v>
          </cell>
          <cell r="R615">
            <v>0</v>
          </cell>
          <cell r="S615">
            <v>0</v>
          </cell>
          <cell r="T615">
            <v>0</v>
          </cell>
          <cell r="U615">
            <v>0</v>
          </cell>
          <cell r="V615">
            <v>0</v>
          </cell>
          <cell r="W615">
            <v>0</v>
          </cell>
          <cell r="X615">
            <v>0</v>
          </cell>
        </row>
        <row r="616">
          <cell r="F616" t="str">
            <v>TR275BLCOW3A</v>
          </cell>
          <cell r="G616" t="str">
            <v>RATO</v>
          </cell>
          <cell r="H616">
            <v>10</v>
          </cell>
          <cell r="I616">
            <v>36</v>
          </cell>
          <cell r="J616">
            <v>42</v>
          </cell>
          <cell r="K616">
            <v>37</v>
          </cell>
          <cell r="L616">
            <v>125</v>
          </cell>
          <cell r="M616">
            <v>0</v>
          </cell>
          <cell r="N616">
            <v>0</v>
          </cell>
          <cell r="O616">
            <v>0</v>
          </cell>
          <cell r="P616">
            <v>0</v>
          </cell>
          <cell r="Q616">
            <v>179</v>
          </cell>
          <cell r="R616">
            <v>0</v>
          </cell>
          <cell r="S616">
            <v>0</v>
          </cell>
          <cell r="T616">
            <v>0</v>
          </cell>
          <cell r="U616">
            <v>0</v>
          </cell>
          <cell r="V616">
            <v>115</v>
          </cell>
          <cell r="W616">
            <v>4</v>
          </cell>
          <cell r="X616">
            <v>121</v>
          </cell>
        </row>
        <row r="617">
          <cell r="F617" t="str">
            <v>TR275BLCWL3A</v>
          </cell>
          <cell r="G617" t="str">
            <v>RLDW</v>
          </cell>
          <cell r="H617">
            <v>0</v>
          </cell>
          <cell r="I617">
            <v>0</v>
          </cell>
          <cell r="J617">
            <v>0</v>
          </cell>
          <cell r="K617">
            <v>0</v>
          </cell>
          <cell r="L617">
            <v>0</v>
          </cell>
          <cell r="M617">
            <v>0</v>
          </cell>
          <cell r="N617">
            <v>0</v>
          </cell>
          <cell r="O617">
            <v>0</v>
          </cell>
          <cell r="P617">
            <v>0</v>
          </cell>
          <cell r="Q617">
            <v>0</v>
          </cell>
          <cell r="R617">
            <v>0</v>
          </cell>
          <cell r="S617">
            <v>0</v>
          </cell>
          <cell r="T617">
            <v>0</v>
          </cell>
          <cell r="U617">
            <v>0</v>
          </cell>
          <cell r="V617">
            <v>0</v>
          </cell>
          <cell r="W617">
            <v>196</v>
          </cell>
          <cell r="X617">
            <v>-196</v>
          </cell>
        </row>
        <row r="618">
          <cell r="F618" t="str">
            <v>TR275BWL</v>
          </cell>
          <cell r="G618" t="str">
            <v>RCKW</v>
          </cell>
          <cell r="H618">
            <v>0</v>
          </cell>
          <cell r="I618">
            <v>0</v>
          </cell>
          <cell r="J618">
            <v>0</v>
          </cell>
          <cell r="K618">
            <v>0</v>
          </cell>
          <cell r="L618">
            <v>0</v>
          </cell>
          <cell r="M618">
            <v>0</v>
          </cell>
          <cell r="N618">
            <v>0</v>
          </cell>
          <cell r="O618">
            <v>0</v>
          </cell>
          <cell r="P618">
            <v>0</v>
          </cell>
          <cell r="Q618">
            <v>0</v>
          </cell>
          <cell r="R618">
            <v>0</v>
          </cell>
          <cell r="S618">
            <v>0</v>
          </cell>
          <cell r="T618">
            <v>0</v>
          </cell>
          <cell r="U618">
            <v>0</v>
          </cell>
          <cell r="V618">
            <v>0</v>
          </cell>
          <cell r="W618">
            <v>0</v>
          </cell>
          <cell r="X618">
            <v>0</v>
          </cell>
        </row>
        <row r="619">
          <cell r="F619" t="str">
            <v>TR275NBP</v>
          </cell>
          <cell r="G619" t="str">
            <v>RDT</v>
          </cell>
          <cell r="H619">
            <v>0</v>
          </cell>
          <cell r="I619">
            <v>0</v>
          </cell>
          <cell r="J619">
            <v>0</v>
          </cell>
          <cell r="K619">
            <v>0</v>
          </cell>
          <cell r="L619">
            <v>0</v>
          </cell>
          <cell r="M619">
            <v>0</v>
          </cell>
          <cell r="N619">
            <v>0</v>
          </cell>
          <cell r="O619">
            <v>0</v>
          </cell>
          <cell r="P619">
            <v>0</v>
          </cell>
          <cell r="Q619">
            <v>0</v>
          </cell>
          <cell r="R619">
            <v>0</v>
          </cell>
          <cell r="S619">
            <v>0</v>
          </cell>
          <cell r="T619">
            <v>0</v>
          </cell>
          <cell r="U619">
            <v>0</v>
          </cell>
          <cell r="V619">
            <v>0</v>
          </cell>
          <cell r="W619">
            <v>0</v>
          </cell>
          <cell r="X619">
            <v>0</v>
          </cell>
        </row>
        <row r="620">
          <cell r="F620" t="str">
            <v>TR275NBPLC</v>
          </cell>
          <cell r="G620" t="str">
            <v>RDTL</v>
          </cell>
          <cell r="H620">
            <v>0</v>
          </cell>
          <cell r="I620">
            <v>0</v>
          </cell>
          <cell r="J620">
            <v>0</v>
          </cell>
          <cell r="K620">
            <v>0</v>
          </cell>
          <cell r="L620">
            <v>0</v>
          </cell>
          <cell r="M620">
            <v>0</v>
          </cell>
          <cell r="N620">
            <v>0</v>
          </cell>
          <cell r="O620">
            <v>0</v>
          </cell>
          <cell r="P620">
            <v>0</v>
          </cell>
          <cell r="Q620">
            <v>0</v>
          </cell>
          <cell r="R620">
            <v>0</v>
          </cell>
          <cell r="S620">
            <v>0</v>
          </cell>
          <cell r="T620">
            <v>0</v>
          </cell>
          <cell r="U620">
            <v>0</v>
          </cell>
          <cell r="V620">
            <v>0</v>
          </cell>
          <cell r="W620">
            <v>0</v>
          </cell>
          <cell r="X620">
            <v>0</v>
          </cell>
        </row>
        <row r="621">
          <cell r="F621" t="str">
            <v>TR275NBPLC3A</v>
          </cell>
          <cell r="G621" t="str">
            <v>RAFL</v>
          </cell>
          <cell r="H621">
            <v>0</v>
          </cell>
          <cell r="I621">
            <v>0</v>
          </cell>
          <cell r="J621">
            <v>0</v>
          </cell>
          <cell r="K621">
            <v>0</v>
          </cell>
          <cell r="L621">
            <v>0</v>
          </cell>
          <cell r="M621">
            <v>0</v>
          </cell>
          <cell r="N621">
            <v>0</v>
          </cell>
          <cell r="O621">
            <v>0</v>
          </cell>
          <cell r="P621">
            <v>0</v>
          </cell>
          <cell r="Q621">
            <v>0</v>
          </cell>
          <cell r="R621">
            <v>0</v>
          </cell>
          <cell r="S621">
            <v>0</v>
          </cell>
          <cell r="T621">
            <v>0</v>
          </cell>
          <cell r="U621">
            <v>0</v>
          </cell>
          <cell r="V621">
            <v>0</v>
          </cell>
          <cell r="W621">
            <v>0</v>
          </cell>
          <cell r="X621">
            <v>0</v>
          </cell>
        </row>
        <row r="622">
          <cell r="F622" t="str">
            <v>TR275NBPLCOW3A</v>
          </cell>
          <cell r="G622" t="str">
            <v>RAEO</v>
          </cell>
          <cell r="H622">
            <v>0</v>
          </cell>
          <cell r="I622">
            <v>0</v>
          </cell>
          <cell r="J622">
            <v>20</v>
          </cell>
          <cell r="K622">
            <v>30</v>
          </cell>
          <cell r="L622">
            <v>50</v>
          </cell>
          <cell r="M622">
            <v>0</v>
          </cell>
          <cell r="N622">
            <v>0</v>
          </cell>
          <cell r="O622">
            <v>0</v>
          </cell>
          <cell r="P622">
            <v>0</v>
          </cell>
          <cell r="Q622">
            <v>100</v>
          </cell>
          <cell r="R622">
            <v>0</v>
          </cell>
          <cell r="S622">
            <v>0</v>
          </cell>
          <cell r="T622">
            <v>0</v>
          </cell>
          <cell r="U622">
            <v>0</v>
          </cell>
          <cell r="V622">
            <v>125</v>
          </cell>
          <cell r="W622">
            <v>0</v>
          </cell>
          <cell r="X622">
            <v>50</v>
          </cell>
        </row>
        <row r="623">
          <cell r="F623" t="str">
            <v>TR275NBPLCOWPS3A</v>
          </cell>
          <cell r="G623" t="str">
            <v>RDOP</v>
          </cell>
          <cell r="H623">
            <v>0</v>
          </cell>
          <cell r="I623">
            <v>0</v>
          </cell>
          <cell r="J623">
            <v>0</v>
          </cell>
          <cell r="K623">
            <v>0</v>
          </cell>
          <cell r="L623">
            <v>0</v>
          </cell>
          <cell r="M623">
            <v>0</v>
          </cell>
          <cell r="N623">
            <v>0</v>
          </cell>
          <cell r="O623">
            <v>0</v>
          </cell>
          <cell r="P623">
            <v>0</v>
          </cell>
          <cell r="Q623">
            <v>0</v>
          </cell>
          <cell r="R623">
            <v>0</v>
          </cell>
          <cell r="S623">
            <v>0</v>
          </cell>
          <cell r="T623">
            <v>0</v>
          </cell>
          <cell r="U623">
            <v>0</v>
          </cell>
          <cell r="V623">
            <v>0</v>
          </cell>
          <cell r="W623">
            <v>0</v>
          </cell>
          <cell r="X623">
            <v>0</v>
          </cell>
        </row>
        <row r="624">
          <cell r="F624" t="str">
            <v>TR275NBPLCWL3A</v>
          </cell>
          <cell r="G624" t="str">
            <v>RDLW</v>
          </cell>
          <cell r="H624">
            <v>0</v>
          </cell>
          <cell r="I624">
            <v>0</v>
          </cell>
          <cell r="J624">
            <v>0</v>
          </cell>
          <cell r="K624">
            <v>0</v>
          </cell>
          <cell r="L624">
            <v>0</v>
          </cell>
          <cell r="M624">
            <v>0</v>
          </cell>
          <cell r="N624">
            <v>0</v>
          </cell>
          <cell r="O624">
            <v>0</v>
          </cell>
          <cell r="P624">
            <v>0</v>
          </cell>
          <cell r="Q624">
            <v>443</v>
          </cell>
          <cell r="R624">
            <v>0</v>
          </cell>
          <cell r="S624">
            <v>0</v>
          </cell>
          <cell r="T624">
            <v>0</v>
          </cell>
          <cell r="U624">
            <v>0</v>
          </cell>
          <cell r="V624">
            <v>303</v>
          </cell>
          <cell r="W624">
            <v>666</v>
          </cell>
          <cell r="X624">
            <v>-666</v>
          </cell>
        </row>
        <row r="625">
          <cell r="F625" t="str">
            <v>TR275NBPWL</v>
          </cell>
          <cell r="G625" t="str">
            <v>RDGW</v>
          </cell>
          <cell r="H625">
            <v>0</v>
          </cell>
          <cell r="I625">
            <v>0</v>
          </cell>
          <cell r="J625">
            <v>0</v>
          </cell>
          <cell r="K625">
            <v>0</v>
          </cell>
          <cell r="L625">
            <v>0</v>
          </cell>
          <cell r="M625">
            <v>0</v>
          </cell>
          <cell r="N625">
            <v>0</v>
          </cell>
          <cell r="O625">
            <v>0</v>
          </cell>
          <cell r="P625">
            <v>0</v>
          </cell>
          <cell r="Q625">
            <v>0</v>
          </cell>
          <cell r="R625">
            <v>0</v>
          </cell>
          <cell r="S625">
            <v>0</v>
          </cell>
          <cell r="T625">
            <v>0</v>
          </cell>
          <cell r="U625">
            <v>0</v>
          </cell>
          <cell r="V625">
            <v>0</v>
          </cell>
          <cell r="W625">
            <v>0</v>
          </cell>
          <cell r="X625">
            <v>0</v>
          </cell>
        </row>
        <row r="626">
          <cell r="F626" t="str">
            <v>TR275NSTU</v>
          </cell>
          <cell r="G626" t="str">
            <v>RJY</v>
          </cell>
          <cell r="H626">
            <v>0</v>
          </cell>
          <cell r="I626">
            <v>0</v>
          </cell>
          <cell r="J626">
            <v>0</v>
          </cell>
          <cell r="K626">
            <v>0</v>
          </cell>
          <cell r="L626">
            <v>0</v>
          </cell>
          <cell r="M626">
            <v>0</v>
          </cell>
          <cell r="N626">
            <v>0</v>
          </cell>
          <cell r="O626">
            <v>0</v>
          </cell>
          <cell r="P626">
            <v>0</v>
          </cell>
          <cell r="Q626">
            <v>0</v>
          </cell>
          <cell r="R626">
            <v>0</v>
          </cell>
          <cell r="S626">
            <v>0</v>
          </cell>
          <cell r="T626">
            <v>0</v>
          </cell>
          <cell r="U626">
            <v>0</v>
          </cell>
          <cell r="V626">
            <v>0</v>
          </cell>
          <cell r="W626">
            <v>0</v>
          </cell>
          <cell r="X626">
            <v>0</v>
          </cell>
        </row>
        <row r="627">
          <cell r="F627" t="str">
            <v>TR275NSTUSM</v>
          </cell>
          <cell r="G627" t="str">
            <v>RJW</v>
          </cell>
          <cell r="H627">
            <v>0</v>
          </cell>
          <cell r="I627">
            <v>0</v>
          </cell>
          <cell r="J627">
            <v>0</v>
          </cell>
          <cell r="K627">
            <v>0</v>
          </cell>
          <cell r="L627">
            <v>0</v>
          </cell>
          <cell r="M627">
            <v>0</v>
          </cell>
          <cell r="N627">
            <v>0</v>
          </cell>
          <cell r="O627">
            <v>0</v>
          </cell>
          <cell r="P627">
            <v>0</v>
          </cell>
          <cell r="Q627">
            <v>0</v>
          </cell>
          <cell r="R627">
            <v>0</v>
          </cell>
          <cell r="S627">
            <v>0</v>
          </cell>
          <cell r="T627">
            <v>0</v>
          </cell>
          <cell r="U627">
            <v>0</v>
          </cell>
          <cell r="V627">
            <v>0</v>
          </cell>
          <cell r="W627">
            <v>0</v>
          </cell>
          <cell r="X627">
            <v>0</v>
          </cell>
        </row>
        <row r="628">
          <cell r="F628" t="str">
            <v>TR275NSTUWL</v>
          </cell>
          <cell r="G628" t="str">
            <v>RDFW</v>
          </cell>
          <cell r="H628">
            <v>0</v>
          </cell>
          <cell r="I628">
            <v>0</v>
          </cell>
          <cell r="J628">
            <v>0</v>
          </cell>
          <cell r="K628">
            <v>0</v>
          </cell>
          <cell r="L628">
            <v>0</v>
          </cell>
          <cell r="M628">
            <v>0</v>
          </cell>
          <cell r="N628">
            <v>0</v>
          </cell>
          <cell r="O628">
            <v>0</v>
          </cell>
          <cell r="P628">
            <v>0</v>
          </cell>
          <cell r="Q628">
            <v>0</v>
          </cell>
          <cell r="R628">
            <v>0</v>
          </cell>
          <cell r="S628">
            <v>0</v>
          </cell>
          <cell r="T628">
            <v>0</v>
          </cell>
          <cell r="U628">
            <v>0</v>
          </cell>
          <cell r="V628">
            <v>0</v>
          </cell>
          <cell r="W628">
            <v>50</v>
          </cell>
          <cell r="X628">
            <v>-50</v>
          </cell>
        </row>
        <row r="629">
          <cell r="F629" t="str">
            <v>TR275NSTWL</v>
          </cell>
          <cell r="G629" t="str">
            <v>RNFW</v>
          </cell>
          <cell r="H629">
            <v>0</v>
          </cell>
          <cell r="I629">
            <v>0</v>
          </cell>
          <cell r="J629">
            <v>0</v>
          </cell>
          <cell r="K629">
            <v>0</v>
          </cell>
          <cell r="L629">
            <v>0</v>
          </cell>
          <cell r="M629">
            <v>0</v>
          </cell>
          <cell r="N629">
            <v>0</v>
          </cell>
          <cell r="O629">
            <v>0</v>
          </cell>
          <cell r="P629">
            <v>0</v>
          </cell>
          <cell r="Q629">
            <v>0</v>
          </cell>
          <cell r="R629">
            <v>0</v>
          </cell>
          <cell r="S629">
            <v>0</v>
          </cell>
          <cell r="T629">
            <v>0</v>
          </cell>
          <cell r="U629">
            <v>0</v>
          </cell>
          <cell r="V629">
            <v>0</v>
          </cell>
          <cell r="W629">
            <v>0</v>
          </cell>
          <cell r="X629">
            <v>0</v>
          </cell>
        </row>
        <row r="630">
          <cell r="F630" t="str">
            <v>TR275RBPLCOW3A</v>
          </cell>
          <cell r="G630" t="str">
            <v>RADO</v>
          </cell>
          <cell r="H630">
            <v>0</v>
          </cell>
          <cell r="I630">
            <v>0</v>
          </cell>
          <cell r="J630">
            <v>0</v>
          </cell>
          <cell r="K630">
            <v>0</v>
          </cell>
          <cell r="L630">
            <v>0</v>
          </cell>
          <cell r="M630">
            <v>0</v>
          </cell>
          <cell r="N630">
            <v>0</v>
          </cell>
          <cell r="O630">
            <v>0</v>
          </cell>
          <cell r="P630">
            <v>0</v>
          </cell>
          <cell r="Q630">
            <v>50</v>
          </cell>
          <cell r="R630">
            <v>0</v>
          </cell>
          <cell r="S630">
            <v>0</v>
          </cell>
          <cell r="T630">
            <v>0</v>
          </cell>
          <cell r="U630">
            <v>0</v>
          </cell>
          <cell r="V630">
            <v>100</v>
          </cell>
          <cell r="W630">
            <v>0</v>
          </cell>
          <cell r="X630">
            <v>0</v>
          </cell>
        </row>
        <row r="631">
          <cell r="F631" t="str">
            <v>TR275RBPLCWL</v>
          </cell>
          <cell r="G631" t="str">
            <v>RMLW</v>
          </cell>
          <cell r="H631">
            <v>0</v>
          </cell>
          <cell r="I631">
            <v>0</v>
          </cell>
          <cell r="J631">
            <v>0</v>
          </cell>
          <cell r="K631">
            <v>0</v>
          </cell>
          <cell r="L631">
            <v>0</v>
          </cell>
          <cell r="M631">
            <v>0</v>
          </cell>
          <cell r="N631">
            <v>0</v>
          </cell>
          <cell r="O631">
            <v>0</v>
          </cell>
          <cell r="P631">
            <v>0</v>
          </cell>
          <cell r="Q631">
            <v>0</v>
          </cell>
          <cell r="R631">
            <v>0</v>
          </cell>
          <cell r="S631">
            <v>0</v>
          </cell>
          <cell r="T631">
            <v>0</v>
          </cell>
          <cell r="U631">
            <v>0</v>
          </cell>
          <cell r="V631">
            <v>0</v>
          </cell>
          <cell r="W631">
            <v>0</v>
          </cell>
          <cell r="X631">
            <v>0</v>
          </cell>
        </row>
        <row r="632">
          <cell r="F632" t="str">
            <v>TR275RBPLCWL3A</v>
          </cell>
          <cell r="G632" t="str">
            <v>RHLW</v>
          </cell>
          <cell r="H632">
            <v>32</v>
          </cell>
          <cell r="I632">
            <v>110</v>
          </cell>
          <cell r="J632">
            <v>65</v>
          </cell>
          <cell r="K632">
            <v>54</v>
          </cell>
          <cell r="L632">
            <v>261</v>
          </cell>
          <cell r="M632">
            <v>0</v>
          </cell>
          <cell r="N632">
            <v>0</v>
          </cell>
          <cell r="O632">
            <v>0</v>
          </cell>
          <cell r="P632">
            <v>0</v>
          </cell>
          <cell r="Q632">
            <v>245</v>
          </cell>
          <cell r="R632">
            <v>0</v>
          </cell>
          <cell r="S632">
            <v>0</v>
          </cell>
          <cell r="T632">
            <v>0</v>
          </cell>
          <cell r="U632">
            <v>0</v>
          </cell>
          <cell r="V632">
            <v>216</v>
          </cell>
          <cell r="W632">
            <v>121</v>
          </cell>
          <cell r="X632">
            <v>140</v>
          </cell>
        </row>
        <row r="633">
          <cell r="F633" t="str">
            <v>TR275RBPWL</v>
          </cell>
          <cell r="G633" t="str">
            <v>RMKW</v>
          </cell>
          <cell r="H633">
            <v>0</v>
          </cell>
          <cell r="I633">
            <v>0</v>
          </cell>
          <cell r="J633">
            <v>0</v>
          </cell>
          <cell r="K633">
            <v>0</v>
          </cell>
          <cell r="L633">
            <v>0</v>
          </cell>
          <cell r="M633">
            <v>0</v>
          </cell>
          <cell r="N633">
            <v>0</v>
          </cell>
          <cell r="O633">
            <v>0</v>
          </cell>
          <cell r="P633">
            <v>0</v>
          </cell>
          <cell r="Q633">
            <v>0</v>
          </cell>
          <cell r="R633">
            <v>0</v>
          </cell>
          <cell r="S633">
            <v>0</v>
          </cell>
          <cell r="T633">
            <v>0</v>
          </cell>
          <cell r="U633">
            <v>0</v>
          </cell>
          <cell r="V633">
            <v>0</v>
          </cell>
          <cell r="W633">
            <v>0</v>
          </cell>
          <cell r="X633">
            <v>0</v>
          </cell>
        </row>
        <row r="634">
          <cell r="F634" t="str">
            <v>TR295NST</v>
          </cell>
          <cell r="G634">
            <v>0</v>
          </cell>
          <cell r="H634">
            <v>0</v>
          </cell>
          <cell r="I634">
            <v>0</v>
          </cell>
          <cell r="J634">
            <v>0</v>
          </cell>
          <cell r="K634">
            <v>0</v>
          </cell>
          <cell r="L634">
            <v>0</v>
          </cell>
          <cell r="M634">
            <v>0</v>
          </cell>
          <cell r="N634">
            <v>0</v>
          </cell>
          <cell r="O634">
            <v>0</v>
          </cell>
          <cell r="P634">
            <v>0</v>
          </cell>
          <cell r="Q634">
            <v>0</v>
          </cell>
          <cell r="R634">
            <v>0</v>
          </cell>
          <cell r="S634">
            <v>0</v>
          </cell>
          <cell r="T634">
            <v>0</v>
          </cell>
          <cell r="U634">
            <v>0</v>
          </cell>
          <cell r="V634">
            <v>0</v>
          </cell>
          <cell r="W634">
            <v>0</v>
          </cell>
          <cell r="X634">
            <v>0</v>
          </cell>
        </row>
        <row r="635">
          <cell r="F635" t="str">
            <v>TR295NSTLT</v>
          </cell>
          <cell r="G635" t="str">
            <v>RPLT</v>
          </cell>
          <cell r="H635">
            <v>0</v>
          </cell>
          <cell r="I635">
            <v>0</v>
          </cell>
          <cell r="J635">
            <v>0</v>
          </cell>
          <cell r="K635">
            <v>0</v>
          </cell>
          <cell r="L635">
            <v>0</v>
          </cell>
          <cell r="M635">
            <v>0</v>
          </cell>
          <cell r="N635">
            <v>0</v>
          </cell>
          <cell r="O635">
            <v>0</v>
          </cell>
          <cell r="P635">
            <v>0</v>
          </cell>
          <cell r="Q635">
            <v>0</v>
          </cell>
          <cell r="R635">
            <v>0</v>
          </cell>
          <cell r="S635">
            <v>0</v>
          </cell>
          <cell r="T635">
            <v>0</v>
          </cell>
          <cell r="U635">
            <v>0</v>
          </cell>
          <cell r="V635">
            <v>0</v>
          </cell>
          <cell r="W635">
            <v>13</v>
          </cell>
          <cell r="X635">
            <v>-13</v>
          </cell>
        </row>
        <row r="636">
          <cell r="F636" t="str">
            <v>TR295NSTLTDX</v>
          </cell>
          <cell r="G636">
            <v>0</v>
          </cell>
          <cell r="H636">
            <v>0</v>
          </cell>
          <cell r="I636">
            <v>0</v>
          </cell>
          <cell r="J636">
            <v>0</v>
          </cell>
          <cell r="K636">
            <v>0</v>
          </cell>
          <cell r="L636">
            <v>0</v>
          </cell>
          <cell r="M636">
            <v>0</v>
          </cell>
          <cell r="N636">
            <v>0</v>
          </cell>
          <cell r="O636">
            <v>0</v>
          </cell>
          <cell r="P636">
            <v>0</v>
          </cell>
          <cell r="Q636">
            <v>0</v>
          </cell>
          <cell r="R636">
            <v>0</v>
          </cell>
          <cell r="S636">
            <v>0</v>
          </cell>
          <cell r="T636">
            <v>0</v>
          </cell>
          <cell r="U636">
            <v>0</v>
          </cell>
          <cell r="V636">
            <v>0</v>
          </cell>
          <cell r="W636">
            <v>0</v>
          </cell>
          <cell r="X636">
            <v>0</v>
          </cell>
        </row>
        <row r="637">
          <cell r="F637" t="str">
            <v>TR295NSTLTDX3A</v>
          </cell>
          <cell r="G637">
            <v>0</v>
          </cell>
          <cell r="H637">
            <v>0</v>
          </cell>
          <cell r="I637">
            <v>0</v>
          </cell>
          <cell r="J637">
            <v>0</v>
          </cell>
          <cell r="K637">
            <v>0</v>
          </cell>
          <cell r="L637">
            <v>0</v>
          </cell>
          <cell r="M637">
            <v>0</v>
          </cell>
          <cell r="N637">
            <v>0</v>
          </cell>
          <cell r="O637">
            <v>0</v>
          </cell>
          <cell r="P637">
            <v>0</v>
          </cell>
          <cell r="Q637">
            <v>0</v>
          </cell>
          <cell r="R637">
            <v>0</v>
          </cell>
          <cell r="S637">
            <v>0</v>
          </cell>
          <cell r="T637">
            <v>0</v>
          </cell>
          <cell r="U637">
            <v>0</v>
          </cell>
          <cell r="V637">
            <v>0</v>
          </cell>
          <cell r="W637">
            <v>0</v>
          </cell>
          <cell r="X637">
            <v>0</v>
          </cell>
        </row>
        <row r="638">
          <cell r="F638" t="str">
            <v>TR295NSTLTDXWL</v>
          </cell>
          <cell r="G638">
            <v>0</v>
          </cell>
          <cell r="H638">
            <v>0</v>
          </cell>
          <cell r="I638">
            <v>0</v>
          </cell>
          <cell r="J638">
            <v>0</v>
          </cell>
          <cell r="K638">
            <v>0</v>
          </cell>
          <cell r="L638">
            <v>0</v>
          </cell>
          <cell r="M638">
            <v>0</v>
          </cell>
          <cell r="N638">
            <v>0</v>
          </cell>
          <cell r="O638">
            <v>0</v>
          </cell>
          <cell r="P638">
            <v>0</v>
          </cell>
          <cell r="Q638">
            <v>0</v>
          </cell>
          <cell r="R638">
            <v>0</v>
          </cell>
          <cell r="S638">
            <v>0</v>
          </cell>
          <cell r="T638">
            <v>0</v>
          </cell>
          <cell r="U638">
            <v>0</v>
          </cell>
          <cell r="V638">
            <v>0</v>
          </cell>
          <cell r="W638">
            <v>0</v>
          </cell>
          <cell r="X638">
            <v>0</v>
          </cell>
        </row>
        <row r="639">
          <cell r="F639" t="str">
            <v>TR295NSTLTDXWL3A</v>
          </cell>
          <cell r="G639">
            <v>0</v>
          </cell>
          <cell r="H639">
            <v>0</v>
          </cell>
          <cell r="I639">
            <v>0</v>
          </cell>
          <cell r="J639">
            <v>0</v>
          </cell>
          <cell r="K639">
            <v>0</v>
          </cell>
          <cell r="L639">
            <v>0</v>
          </cell>
          <cell r="M639">
            <v>0</v>
          </cell>
          <cell r="N639">
            <v>0</v>
          </cell>
          <cell r="O639">
            <v>0</v>
          </cell>
          <cell r="P639">
            <v>0</v>
          </cell>
          <cell r="Q639">
            <v>0</v>
          </cell>
          <cell r="R639">
            <v>0</v>
          </cell>
          <cell r="S639">
            <v>0</v>
          </cell>
          <cell r="T639">
            <v>0</v>
          </cell>
          <cell r="U639">
            <v>0</v>
          </cell>
          <cell r="V639">
            <v>0</v>
          </cell>
          <cell r="W639">
            <v>0</v>
          </cell>
          <cell r="X639">
            <v>0</v>
          </cell>
        </row>
        <row r="640">
          <cell r="F640" t="str">
            <v>TR295NSTLTPO</v>
          </cell>
          <cell r="G640">
            <v>0</v>
          </cell>
          <cell r="H640">
            <v>0</v>
          </cell>
          <cell r="I640">
            <v>0</v>
          </cell>
          <cell r="J640">
            <v>0</v>
          </cell>
          <cell r="K640">
            <v>0</v>
          </cell>
          <cell r="L640">
            <v>0</v>
          </cell>
          <cell r="M640">
            <v>0</v>
          </cell>
          <cell r="N640">
            <v>0</v>
          </cell>
          <cell r="O640">
            <v>0</v>
          </cell>
          <cell r="P640">
            <v>0</v>
          </cell>
          <cell r="Q640">
            <v>0</v>
          </cell>
          <cell r="R640">
            <v>0</v>
          </cell>
          <cell r="S640">
            <v>0</v>
          </cell>
          <cell r="T640">
            <v>0</v>
          </cell>
          <cell r="U640">
            <v>0</v>
          </cell>
          <cell r="V640">
            <v>0</v>
          </cell>
          <cell r="W640">
            <v>0</v>
          </cell>
          <cell r="X640">
            <v>0</v>
          </cell>
        </row>
        <row r="641">
          <cell r="F641" t="str">
            <v>TR295NSTLTPO3A</v>
          </cell>
          <cell r="G641">
            <v>0</v>
          </cell>
          <cell r="H641">
            <v>0</v>
          </cell>
          <cell r="I641">
            <v>0</v>
          </cell>
          <cell r="J641">
            <v>0</v>
          </cell>
          <cell r="K641">
            <v>0</v>
          </cell>
          <cell r="L641">
            <v>0</v>
          </cell>
          <cell r="M641">
            <v>0</v>
          </cell>
          <cell r="N641">
            <v>0</v>
          </cell>
          <cell r="O641">
            <v>0</v>
          </cell>
          <cell r="P641">
            <v>0</v>
          </cell>
          <cell r="Q641">
            <v>0</v>
          </cell>
          <cell r="R641">
            <v>0</v>
          </cell>
          <cell r="S641">
            <v>0</v>
          </cell>
          <cell r="T641">
            <v>0</v>
          </cell>
          <cell r="U641">
            <v>0</v>
          </cell>
          <cell r="V641">
            <v>0</v>
          </cell>
          <cell r="W641">
            <v>0</v>
          </cell>
          <cell r="X641">
            <v>0</v>
          </cell>
        </row>
        <row r="642">
          <cell r="F642" t="str">
            <v>TR295NSTLTWL</v>
          </cell>
          <cell r="G642" t="str">
            <v>RPLW</v>
          </cell>
          <cell r="H642">
            <v>0</v>
          </cell>
          <cell r="I642">
            <v>0</v>
          </cell>
          <cell r="J642">
            <v>0</v>
          </cell>
          <cell r="K642">
            <v>0</v>
          </cell>
          <cell r="L642">
            <v>0</v>
          </cell>
          <cell r="M642">
            <v>0</v>
          </cell>
          <cell r="N642">
            <v>0</v>
          </cell>
          <cell r="O642">
            <v>0</v>
          </cell>
          <cell r="P642">
            <v>0</v>
          </cell>
          <cell r="Q642">
            <v>0</v>
          </cell>
          <cell r="R642">
            <v>0</v>
          </cell>
          <cell r="S642">
            <v>0</v>
          </cell>
          <cell r="T642">
            <v>0</v>
          </cell>
          <cell r="U642">
            <v>0</v>
          </cell>
          <cell r="V642">
            <v>0</v>
          </cell>
          <cell r="W642">
            <v>0</v>
          </cell>
          <cell r="X642">
            <v>0</v>
          </cell>
        </row>
        <row r="643">
          <cell r="F643" t="str">
            <v>TR295NSTLTWL3A</v>
          </cell>
          <cell r="G643" t="str">
            <v>RAGW</v>
          </cell>
          <cell r="H643">
            <v>59</v>
          </cell>
          <cell r="I643">
            <v>202</v>
          </cell>
          <cell r="J643">
            <v>129</v>
          </cell>
          <cell r="K643">
            <v>141</v>
          </cell>
          <cell r="L643">
            <v>531</v>
          </cell>
          <cell r="M643">
            <v>0</v>
          </cell>
          <cell r="N643">
            <v>0</v>
          </cell>
          <cell r="O643">
            <v>0</v>
          </cell>
          <cell r="P643">
            <v>0</v>
          </cell>
          <cell r="Q643">
            <v>564</v>
          </cell>
          <cell r="R643">
            <v>0</v>
          </cell>
          <cell r="S643">
            <v>0</v>
          </cell>
          <cell r="T643">
            <v>0</v>
          </cell>
          <cell r="U643">
            <v>0</v>
          </cell>
          <cell r="V643">
            <v>502</v>
          </cell>
          <cell r="W643">
            <v>534</v>
          </cell>
          <cell r="X643">
            <v>-3</v>
          </cell>
        </row>
        <row r="644">
          <cell r="F644" t="str">
            <v>TR295NSTPSLTDX</v>
          </cell>
          <cell r="G644">
            <v>0</v>
          </cell>
          <cell r="H644">
            <v>0</v>
          </cell>
          <cell r="I644">
            <v>0</v>
          </cell>
          <cell r="J644">
            <v>0</v>
          </cell>
          <cell r="K644">
            <v>0</v>
          </cell>
          <cell r="L644">
            <v>0</v>
          </cell>
          <cell r="M644">
            <v>0</v>
          </cell>
          <cell r="N644">
            <v>0</v>
          </cell>
          <cell r="O644">
            <v>0</v>
          </cell>
          <cell r="P644">
            <v>0</v>
          </cell>
          <cell r="Q644">
            <v>0</v>
          </cell>
          <cell r="R644">
            <v>0</v>
          </cell>
          <cell r="S644">
            <v>0</v>
          </cell>
          <cell r="T644">
            <v>0</v>
          </cell>
          <cell r="U644">
            <v>0</v>
          </cell>
          <cell r="V644">
            <v>0</v>
          </cell>
          <cell r="W644">
            <v>0</v>
          </cell>
          <cell r="X644">
            <v>0</v>
          </cell>
        </row>
        <row r="645">
          <cell r="F645" t="str">
            <v>TR295NSTPSLTDX3A</v>
          </cell>
          <cell r="G645">
            <v>0</v>
          </cell>
          <cell r="H645">
            <v>0</v>
          </cell>
          <cell r="I645">
            <v>0</v>
          </cell>
          <cell r="J645">
            <v>0</v>
          </cell>
          <cell r="K645">
            <v>0</v>
          </cell>
          <cell r="L645">
            <v>0</v>
          </cell>
          <cell r="M645">
            <v>0</v>
          </cell>
          <cell r="N645">
            <v>0</v>
          </cell>
          <cell r="O645">
            <v>0</v>
          </cell>
          <cell r="P645">
            <v>0</v>
          </cell>
          <cell r="Q645">
            <v>0</v>
          </cell>
          <cell r="R645">
            <v>0</v>
          </cell>
          <cell r="S645">
            <v>0</v>
          </cell>
          <cell r="T645">
            <v>0</v>
          </cell>
          <cell r="U645">
            <v>0</v>
          </cell>
          <cell r="V645">
            <v>0</v>
          </cell>
          <cell r="W645">
            <v>0</v>
          </cell>
          <cell r="X645">
            <v>0</v>
          </cell>
        </row>
        <row r="646">
          <cell r="F646" t="str">
            <v>TR295NSTPSRLTDX</v>
          </cell>
          <cell r="G646">
            <v>0</v>
          </cell>
          <cell r="H646">
            <v>0</v>
          </cell>
          <cell r="I646">
            <v>0</v>
          </cell>
          <cell r="J646">
            <v>0</v>
          </cell>
          <cell r="K646">
            <v>0</v>
          </cell>
          <cell r="L646">
            <v>0</v>
          </cell>
          <cell r="M646">
            <v>0</v>
          </cell>
          <cell r="N646">
            <v>0</v>
          </cell>
          <cell r="O646">
            <v>0</v>
          </cell>
          <cell r="P646">
            <v>0</v>
          </cell>
          <cell r="Q646">
            <v>0</v>
          </cell>
          <cell r="R646">
            <v>0</v>
          </cell>
          <cell r="S646">
            <v>0</v>
          </cell>
          <cell r="T646">
            <v>0</v>
          </cell>
          <cell r="U646">
            <v>0</v>
          </cell>
          <cell r="V646">
            <v>0</v>
          </cell>
          <cell r="W646">
            <v>0</v>
          </cell>
          <cell r="X646">
            <v>0</v>
          </cell>
        </row>
        <row r="647">
          <cell r="F647" t="str">
            <v>TR295NSTPSRLTDX3A</v>
          </cell>
          <cell r="G647">
            <v>0</v>
          </cell>
          <cell r="H647">
            <v>0</v>
          </cell>
          <cell r="I647">
            <v>0</v>
          </cell>
          <cell r="J647">
            <v>0</v>
          </cell>
          <cell r="K647">
            <v>0</v>
          </cell>
          <cell r="L647">
            <v>0</v>
          </cell>
          <cell r="M647">
            <v>0</v>
          </cell>
          <cell r="N647">
            <v>0</v>
          </cell>
          <cell r="O647">
            <v>0</v>
          </cell>
          <cell r="P647">
            <v>0</v>
          </cell>
          <cell r="Q647">
            <v>0</v>
          </cell>
          <cell r="R647">
            <v>0</v>
          </cell>
          <cell r="S647">
            <v>0</v>
          </cell>
          <cell r="T647">
            <v>0</v>
          </cell>
          <cell r="U647">
            <v>0</v>
          </cell>
          <cell r="V647">
            <v>0</v>
          </cell>
          <cell r="W647">
            <v>0</v>
          </cell>
          <cell r="X647">
            <v>0</v>
          </cell>
        </row>
        <row r="648">
          <cell r="F648" t="str">
            <v>TR295NSTWL</v>
          </cell>
          <cell r="G648">
            <v>0</v>
          </cell>
          <cell r="H648">
            <v>0</v>
          </cell>
          <cell r="I648">
            <v>0</v>
          </cell>
          <cell r="J648">
            <v>0</v>
          </cell>
          <cell r="K648">
            <v>0</v>
          </cell>
          <cell r="L648">
            <v>0</v>
          </cell>
          <cell r="M648">
            <v>0</v>
          </cell>
          <cell r="N648">
            <v>0</v>
          </cell>
          <cell r="O648">
            <v>0</v>
          </cell>
          <cell r="P648">
            <v>0</v>
          </cell>
          <cell r="Q648">
            <v>0</v>
          </cell>
          <cell r="R648">
            <v>0</v>
          </cell>
          <cell r="S648">
            <v>0</v>
          </cell>
          <cell r="T648">
            <v>0</v>
          </cell>
          <cell r="U648">
            <v>0</v>
          </cell>
          <cell r="V648">
            <v>0</v>
          </cell>
          <cell r="W648">
            <v>0</v>
          </cell>
          <cell r="X648">
            <v>0</v>
          </cell>
        </row>
        <row r="649">
          <cell r="F649" t="str">
            <v>TR475BPCRPLT</v>
          </cell>
          <cell r="G649">
            <v>0</v>
          </cell>
          <cell r="H649">
            <v>0</v>
          </cell>
          <cell r="I649">
            <v>0</v>
          </cell>
          <cell r="J649">
            <v>0</v>
          </cell>
          <cell r="K649">
            <v>0</v>
          </cell>
          <cell r="L649">
            <v>0</v>
          </cell>
          <cell r="M649">
            <v>0</v>
          </cell>
          <cell r="N649">
            <v>0</v>
          </cell>
          <cell r="O649">
            <v>0</v>
          </cell>
          <cell r="P649">
            <v>0</v>
          </cell>
          <cell r="Q649">
            <v>0</v>
          </cell>
          <cell r="R649">
            <v>0</v>
          </cell>
          <cell r="S649">
            <v>0</v>
          </cell>
          <cell r="T649">
            <v>0</v>
          </cell>
          <cell r="U649">
            <v>0</v>
          </cell>
          <cell r="V649">
            <v>0</v>
          </cell>
          <cell r="W649">
            <v>0</v>
          </cell>
          <cell r="X649">
            <v>0</v>
          </cell>
        </row>
        <row r="650">
          <cell r="F650" t="str">
            <v>TR475BPE</v>
          </cell>
          <cell r="G650" t="str">
            <v>REU</v>
          </cell>
          <cell r="H650">
            <v>0</v>
          </cell>
          <cell r="I650">
            <v>0</v>
          </cell>
          <cell r="J650">
            <v>0</v>
          </cell>
          <cell r="K650">
            <v>0</v>
          </cell>
          <cell r="L650">
            <v>0</v>
          </cell>
          <cell r="M650">
            <v>0</v>
          </cell>
          <cell r="N650">
            <v>0</v>
          </cell>
          <cell r="O650">
            <v>0</v>
          </cell>
          <cell r="P650">
            <v>0</v>
          </cell>
          <cell r="Q650">
            <v>0</v>
          </cell>
          <cell r="R650">
            <v>0</v>
          </cell>
          <cell r="S650">
            <v>0</v>
          </cell>
          <cell r="T650">
            <v>0</v>
          </cell>
          <cell r="U650">
            <v>0</v>
          </cell>
          <cell r="V650">
            <v>0</v>
          </cell>
          <cell r="W650">
            <v>0</v>
          </cell>
          <cell r="X650">
            <v>0</v>
          </cell>
        </row>
        <row r="651">
          <cell r="F651" t="str">
            <v>TR475BPECLT</v>
          </cell>
          <cell r="G651">
            <v>0</v>
          </cell>
          <cell r="H651">
            <v>0</v>
          </cell>
          <cell r="I651">
            <v>0</v>
          </cell>
          <cell r="J651">
            <v>0</v>
          </cell>
          <cell r="K651">
            <v>0</v>
          </cell>
          <cell r="L651">
            <v>0</v>
          </cell>
          <cell r="M651">
            <v>0</v>
          </cell>
          <cell r="N651">
            <v>0</v>
          </cell>
          <cell r="O651">
            <v>0</v>
          </cell>
          <cell r="P651">
            <v>0</v>
          </cell>
          <cell r="Q651">
            <v>0</v>
          </cell>
          <cell r="R651">
            <v>0</v>
          </cell>
          <cell r="S651">
            <v>0</v>
          </cell>
          <cell r="T651">
            <v>0</v>
          </cell>
          <cell r="U651">
            <v>0</v>
          </cell>
          <cell r="V651">
            <v>0</v>
          </cell>
          <cell r="W651">
            <v>0</v>
          </cell>
          <cell r="X651">
            <v>0</v>
          </cell>
        </row>
        <row r="652">
          <cell r="F652" t="str">
            <v>TR475BPELC</v>
          </cell>
          <cell r="G652" t="str">
            <v>RCDL</v>
          </cell>
          <cell r="H652">
            <v>0</v>
          </cell>
          <cell r="I652">
            <v>0</v>
          </cell>
          <cell r="J652">
            <v>0</v>
          </cell>
          <cell r="K652">
            <v>0</v>
          </cell>
          <cell r="L652">
            <v>0</v>
          </cell>
          <cell r="M652">
            <v>0</v>
          </cell>
          <cell r="N652">
            <v>0</v>
          </cell>
          <cell r="O652">
            <v>0</v>
          </cell>
          <cell r="P652">
            <v>0</v>
          </cell>
          <cell r="Q652">
            <v>0</v>
          </cell>
          <cell r="R652">
            <v>0</v>
          </cell>
          <cell r="S652">
            <v>0</v>
          </cell>
          <cell r="T652">
            <v>0</v>
          </cell>
          <cell r="U652">
            <v>0</v>
          </cell>
          <cell r="V652">
            <v>0</v>
          </cell>
          <cell r="W652">
            <v>0</v>
          </cell>
          <cell r="X652">
            <v>0</v>
          </cell>
        </row>
        <row r="653">
          <cell r="F653" t="str">
            <v>TR475BPELC3A</v>
          </cell>
          <cell r="G653">
            <v>0</v>
          </cell>
          <cell r="H653">
            <v>0</v>
          </cell>
          <cell r="I653">
            <v>0</v>
          </cell>
          <cell r="J653">
            <v>0</v>
          </cell>
          <cell r="K653">
            <v>0</v>
          </cell>
          <cell r="L653">
            <v>0</v>
          </cell>
          <cell r="M653">
            <v>0</v>
          </cell>
          <cell r="N653">
            <v>0</v>
          </cell>
          <cell r="O653">
            <v>0</v>
          </cell>
          <cell r="P653">
            <v>0</v>
          </cell>
          <cell r="Q653">
            <v>0</v>
          </cell>
          <cell r="R653">
            <v>0</v>
          </cell>
          <cell r="S653">
            <v>0</v>
          </cell>
          <cell r="T653">
            <v>0</v>
          </cell>
          <cell r="U653">
            <v>0</v>
          </cell>
          <cell r="V653">
            <v>0</v>
          </cell>
          <cell r="W653">
            <v>0</v>
          </cell>
          <cell r="X653">
            <v>0</v>
          </cell>
        </row>
        <row r="654">
          <cell r="F654" t="str">
            <v>TR475BPELCLT</v>
          </cell>
          <cell r="G654" t="str">
            <v>REPL</v>
          </cell>
          <cell r="H654">
            <v>0</v>
          </cell>
          <cell r="I654">
            <v>0</v>
          </cell>
          <cell r="J654">
            <v>0</v>
          </cell>
          <cell r="K654">
            <v>0</v>
          </cell>
          <cell r="L654">
            <v>0</v>
          </cell>
          <cell r="M654">
            <v>0</v>
          </cell>
          <cell r="N654">
            <v>0</v>
          </cell>
          <cell r="O654">
            <v>0</v>
          </cell>
          <cell r="P654">
            <v>0</v>
          </cell>
          <cell r="Q654">
            <v>0</v>
          </cell>
          <cell r="R654">
            <v>0</v>
          </cell>
          <cell r="S654">
            <v>0</v>
          </cell>
          <cell r="T654">
            <v>0</v>
          </cell>
          <cell r="U654">
            <v>0</v>
          </cell>
          <cell r="V654">
            <v>0</v>
          </cell>
          <cell r="W654">
            <v>0</v>
          </cell>
          <cell r="X654">
            <v>0</v>
          </cell>
        </row>
        <row r="655">
          <cell r="F655" t="str">
            <v>TR475BPELCLTOW3A</v>
          </cell>
          <cell r="G655">
            <v>0</v>
          </cell>
          <cell r="H655">
            <v>0</v>
          </cell>
          <cell r="I655">
            <v>0</v>
          </cell>
          <cell r="J655">
            <v>17</v>
          </cell>
          <cell r="K655">
            <v>22</v>
          </cell>
          <cell r="L655">
            <v>39</v>
          </cell>
          <cell r="M655">
            <v>0</v>
          </cell>
          <cell r="N655">
            <v>0</v>
          </cell>
          <cell r="O655">
            <v>0</v>
          </cell>
          <cell r="P655">
            <v>0</v>
          </cell>
          <cell r="Q655">
            <v>126</v>
          </cell>
          <cell r="R655">
            <v>0</v>
          </cell>
          <cell r="S655">
            <v>0</v>
          </cell>
          <cell r="T655">
            <v>0</v>
          </cell>
          <cell r="U655">
            <v>0</v>
          </cell>
          <cell r="V655">
            <v>121</v>
          </cell>
          <cell r="W655">
            <v>159</v>
          </cell>
          <cell r="X655">
            <v>-120</v>
          </cell>
        </row>
        <row r="656">
          <cell r="F656" t="str">
            <v>TR475BPELCO</v>
          </cell>
          <cell r="G656" t="str">
            <v>RPDO</v>
          </cell>
          <cell r="H656">
            <v>0</v>
          </cell>
          <cell r="I656">
            <v>0</v>
          </cell>
          <cell r="J656">
            <v>0</v>
          </cell>
          <cell r="K656">
            <v>0</v>
          </cell>
          <cell r="L656">
            <v>0</v>
          </cell>
          <cell r="M656">
            <v>0</v>
          </cell>
          <cell r="N656">
            <v>0</v>
          </cell>
          <cell r="O656">
            <v>0</v>
          </cell>
          <cell r="P656">
            <v>0</v>
          </cell>
          <cell r="Q656">
            <v>0</v>
          </cell>
          <cell r="R656">
            <v>0</v>
          </cell>
          <cell r="S656">
            <v>0</v>
          </cell>
          <cell r="T656">
            <v>0</v>
          </cell>
          <cell r="U656">
            <v>0</v>
          </cell>
          <cell r="V656">
            <v>0</v>
          </cell>
          <cell r="W656">
            <v>0</v>
          </cell>
          <cell r="X656">
            <v>0</v>
          </cell>
        </row>
        <row r="657">
          <cell r="F657" t="str">
            <v>TR475BPELCO3A</v>
          </cell>
          <cell r="G657" t="str">
            <v>RAJO</v>
          </cell>
          <cell r="H657">
            <v>7</v>
          </cell>
          <cell r="I657">
            <v>25</v>
          </cell>
          <cell r="J657">
            <v>44</v>
          </cell>
          <cell r="K657">
            <v>63</v>
          </cell>
          <cell r="L657">
            <v>139</v>
          </cell>
          <cell r="M657">
            <v>0</v>
          </cell>
          <cell r="N657">
            <v>0</v>
          </cell>
          <cell r="O657">
            <v>0</v>
          </cell>
          <cell r="P657">
            <v>0</v>
          </cell>
          <cell r="Q657">
            <v>138</v>
          </cell>
          <cell r="R657">
            <v>0</v>
          </cell>
          <cell r="S657">
            <v>0</v>
          </cell>
          <cell r="T657">
            <v>0</v>
          </cell>
          <cell r="U657">
            <v>0</v>
          </cell>
          <cell r="V657">
            <v>108</v>
          </cell>
          <cell r="W657">
            <v>245</v>
          </cell>
          <cell r="X657">
            <v>-106</v>
          </cell>
        </row>
        <row r="658">
          <cell r="F658" t="str">
            <v>TR475BPELCOPS</v>
          </cell>
          <cell r="G658">
            <v>0</v>
          </cell>
          <cell r="H658">
            <v>0</v>
          </cell>
          <cell r="I658">
            <v>0</v>
          </cell>
          <cell r="J658">
            <v>0</v>
          </cell>
          <cell r="K658">
            <v>0</v>
          </cell>
          <cell r="L658">
            <v>0</v>
          </cell>
          <cell r="M658">
            <v>0</v>
          </cell>
          <cell r="N658">
            <v>0</v>
          </cell>
          <cell r="O658">
            <v>0</v>
          </cell>
          <cell r="P658">
            <v>0</v>
          </cell>
          <cell r="Q658">
            <v>0</v>
          </cell>
          <cell r="R658">
            <v>0</v>
          </cell>
          <cell r="S658">
            <v>0</v>
          </cell>
          <cell r="T658">
            <v>0</v>
          </cell>
          <cell r="U658">
            <v>0</v>
          </cell>
          <cell r="V658">
            <v>0</v>
          </cell>
          <cell r="W658">
            <v>0</v>
          </cell>
          <cell r="X658">
            <v>0</v>
          </cell>
        </row>
        <row r="659">
          <cell r="F659" t="str">
            <v>TR475BPELCOPS3A</v>
          </cell>
          <cell r="G659">
            <v>0</v>
          </cell>
          <cell r="H659">
            <v>0</v>
          </cell>
          <cell r="I659">
            <v>0</v>
          </cell>
          <cell r="J659">
            <v>0</v>
          </cell>
          <cell r="K659">
            <v>0</v>
          </cell>
          <cell r="L659">
            <v>0</v>
          </cell>
          <cell r="M659">
            <v>0</v>
          </cell>
          <cell r="N659">
            <v>0</v>
          </cell>
          <cell r="O659">
            <v>0</v>
          </cell>
          <cell r="P659">
            <v>0</v>
          </cell>
          <cell r="Q659">
            <v>0</v>
          </cell>
          <cell r="R659">
            <v>0</v>
          </cell>
          <cell r="S659">
            <v>0</v>
          </cell>
          <cell r="T659">
            <v>0</v>
          </cell>
          <cell r="U659">
            <v>0</v>
          </cell>
          <cell r="V659">
            <v>0</v>
          </cell>
          <cell r="W659">
            <v>0</v>
          </cell>
          <cell r="X659">
            <v>0</v>
          </cell>
        </row>
        <row r="660">
          <cell r="F660" t="str">
            <v>TR475BPELCORCPLT3A</v>
          </cell>
          <cell r="G660">
            <v>0</v>
          </cell>
          <cell r="H660">
            <v>0</v>
          </cell>
          <cell r="I660">
            <v>0</v>
          </cell>
          <cell r="J660">
            <v>0</v>
          </cell>
          <cell r="K660">
            <v>0</v>
          </cell>
          <cell r="L660">
            <v>0</v>
          </cell>
          <cell r="M660">
            <v>0</v>
          </cell>
          <cell r="N660">
            <v>0</v>
          </cell>
          <cell r="O660">
            <v>0</v>
          </cell>
          <cell r="P660">
            <v>0</v>
          </cell>
          <cell r="Q660">
            <v>0</v>
          </cell>
          <cell r="R660">
            <v>0</v>
          </cell>
          <cell r="S660">
            <v>0</v>
          </cell>
          <cell r="T660">
            <v>0</v>
          </cell>
          <cell r="U660">
            <v>0</v>
          </cell>
          <cell r="V660">
            <v>0</v>
          </cell>
          <cell r="W660">
            <v>0</v>
          </cell>
          <cell r="X660">
            <v>0</v>
          </cell>
        </row>
        <row r="661">
          <cell r="F661" t="str">
            <v>TR475BPELCOWLTPO3A</v>
          </cell>
          <cell r="G661" t="str">
            <v>RASO</v>
          </cell>
          <cell r="H661">
            <v>0</v>
          </cell>
          <cell r="I661">
            <v>0</v>
          </cell>
          <cell r="J661">
            <v>0</v>
          </cell>
          <cell r="K661">
            <v>0</v>
          </cell>
          <cell r="L661">
            <v>0</v>
          </cell>
          <cell r="M661">
            <v>0</v>
          </cell>
          <cell r="N661">
            <v>0</v>
          </cell>
          <cell r="O661">
            <v>0</v>
          </cell>
          <cell r="P661">
            <v>0</v>
          </cell>
          <cell r="Q661">
            <v>43</v>
          </cell>
          <cell r="R661">
            <v>0</v>
          </cell>
          <cell r="S661">
            <v>0</v>
          </cell>
          <cell r="T661">
            <v>0</v>
          </cell>
          <cell r="U661">
            <v>0</v>
          </cell>
          <cell r="V661">
            <v>58</v>
          </cell>
          <cell r="W661">
            <v>100</v>
          </cell>
          <cell r="X661">
            <v>-100</v>
          </cell>
        </row>
        <row r="662">
          <cell r="F662" t="str">
            <v>TR475BPELCWL</v>
          </cell>
          <cell r="G662" t="str">
            <v>RFLW</v>
          </cell>
          <cell r="H662">
            <v>0</v>
          </cell>
          <cell r="I662">
            <v>0</v>
          </cell>
          <cell r="J662">
            <v>0</v>
          </cell>
          <cell r="K662">
            <v>0</v>
          </cell>
          <cell r="L662">
            <v>0</v>
          </cell>
          <cell r="M662">
            <v>0</v>
          </cell>
          <cell r="N662">
            <v>0</v>
          </cell>
          <cell r="O662">
            <v>0</v>
          </cell>
          <cell r="P662">
            <v>0</v>
          </cell>
          <cell r="Q662">
            <v>0</v>
          </cell>
          <cell r="R662">
            <v>0</v>
          </cell>
          <cell r="S662">
            <v>0</v>
          </cell>
          <cell r="T662">
            <v>0</v>
          </cell>
          <cell r="U662">
            <v>0</v>
          </cell>
          <cell r="V662">
            <v>0</v>
          </cell>
          <cell r="W662">
            <v>0</v>
          </cell>
          <cell r="X662">
            <v>0</v>
          </cell>
        </row>
        <row r="663">
          <cell r="F663" t="str">
            <v>TR475BPELCWL3A</v>
          </cell>
          <cell r="G663" t="str">
            <v>RKLW</v>
          </cell>
          <cell r="H663">
            <v>38</v>
          </cell>
          <cell r="I663">
            <v>132</v>
          </cell>
          <cell r="J663">
            <v>76</v>
          </cell>
          <cell r="K663">
            <v>107</v>
          </cell>
          <cell r="L663">
            <v>353</v>
          </cell>
          <cell r="M663">
            <v>0</v>
          </cell>
          <cell r="N663">
            <v>0</v>
          </cell>
          <cell r="O663">
            <v>0</v>
          </cell>
          <cell r="P663">
            <v>0</v>
          </cell>
          <cell r="Q663">
            <v>408</v>
          </cell>
          <cell r="R663">
            <v>0</v>
          </cell>
          <cell r="S663">
            <v>0</v>
          </cell>
          <cell r="T663">
            <v>0</v>
          </cell>
          <cell r="U663">
            <v>0</v>
          </cell>
          <cell r="V663">
            <v>324</v>
          </cell>
          <cell r="W663">
            <v>460</v>
          </cell>
          <cell r="X663">
            <v>-107</v>
          </cell>
        </row>
        <row r="664">
          <cell r="F664" t="str">
            <v>TR475BPELCWLLT</v>
          </cell>
          <cell r="G664" t="str">
            <v>RELW</v>
          </cell>
          <cell r="H664">
            <v>0</v>
          </cell>
          <cell r="I664">
            <v>0</v>
          </cell>
          <cell r="J664">
            <v>0</v>
          </cell>
          <cell r="K664">
            <v>0</v>
          </cell>
          <cell r="L664">
            <v>0</v>
          </cell>
          <cell r="M664">
            <v>0</v>
          </cell>
          <cell r="N664">
            <v>0</v>
          </cell>
          <cell r="O664">
            <v>0</v>
          </cell>
          <cell r="P664">
            <v>0</v>
          </cell>
          <cell r="Q664">
            <v>0</v>
          </cell>
          <cell r="R664">
            <v>0</v>
          </cell>
          <cell r="S664">
            <v>0</v>
          </cell>
          <cell r="T664">
            <v>0</v>
          </cell>
          <cell r="U664">
            <v>0</v>
          </cell>
          <cell r="V664">
            <v>0</v>
          </cell>
          <cell r="W664">
            <v>0</v>
          </cell>
          <cell r="X664">
            <v>0</v>
          </cell>
        </row>
        <row r="665">
          <cell r="F665" t="str">
            <v>TR475BPELCWLLT3A</v>
          </cell>
          <cell r="G665" t="str">
            <v>RAKW</v>
          </cell>
          <cell r="H665">
            <v>0</v>
          </cell>
          <cell r="I665">
            <v>0</v>
          </cell>
          <cell r="J665">
            <v>0</v>
          </cell>
          <cell r="K665">
            <v>0</v>
          </cell>
          <cell r="L665">
            <v>0</v>
          </cell>
          <cell r="M665">
            <v>0</v>
          </cell>
          <cell r="N665">
            <v>0</v>
          </cell>
          <cell r="O665">
            <v>0</v>
          </cell>
          <cell r="P665">
            <v>0</v>
          </cell>
          <cell r="Q665">
            <v>263</v>
          </cell>
          <cell r="R665">
            <v>0</v>
          </cell>
          <cell r="S665">
            <v>0</v>
          </cell>
          <cell r="T665">
            <v>0</v>
          </cell>
          <cell r="U665">
            <v>0</v>
          </cell>
          <cell r="V665">
            <v>0</v>
          </cell>
          <cell r="W665">
            <v>546</v>
          </cell>
          <cell r="X665">
            <v>-546</v>
          </cell>
        </row>
        <row r="666">
          <cell r="F666" t="str">
            <v>TR475BPELT</v>
          </cell>
          <cell r="G666" t="str">
            <v>REP</v>
          </cell>
          <cell r="H666">
            <v>0</v>
          </cell>
          <cell r="I666">
            <v>0</v>
          </cell>
          <cell r="J666">
            <v>0</v>
          </cell>
          <cell r="K666">
            <v>0</v>
          </cell>
          <cell r="L666">
            <v>0</v>
          </cell>
          <cell r="M666">
            <v>0</v>
          </cell>
          <cell r="N666">
            <v>0</v>
          </cell>
          <cell r="O666">
            <v>0</v>
          </cell>
          <cell r="P666">
            <v>0</v>
          </cell>
          <cell r="Q666">
            <v>0</v>
          </cell>
          <cell r="R666">
            <v>0</v>
          </cell>
          <cell r="S666">
            <v>0</v>
          </cell>
          <cell r="T666">
            <v>0</v>
          </cell>
          <cell r="U666">
            <v>0</v>
          </cell>
          <cell r="V666">
            <v>0</v>
          </cell>
          <cell r="W666">
            <v>0</v>
          </cell>
          <cell r="X666">
            <v>0</v>
          </cell>
        </row>
        <row r="667">
          <cell r="F667" t="str">
            <v>TR475BPELTPO</v>
          </cell>
          <cell r="G667" t="str">
            <v>RED</v>
          </cell>
          <cell r="H667">
            <v>0</v>
          </cell>
          <cell r="I667">
            <v>0</v>
          </cell>
          <cell r="J667">
            <v>0</v>
          </cell>
          <cell r="K667">
            <v>0</v>
          </cell>
          <cell r="L667">
            <v>0</v>
          </cell>
          <cell r="M667">
            <v>0</v>
          </cell>
          <cell r="N667">
            <v>0</v>
          </cell>
          <cell r="O667">
            <v>0</v>
          </cell>
          <cell r="P667">
            <v>0</v>
          </cell>
          <cell r="Q667">
            <v>0</v>
          </cell>
          <cell r="R667">
            <v>0</v>
          </cell>
          <cell r="S667">
            <v>0</v>
          </cell>
          <cell r="T667">
            <v>0</v>
          </cell>
          <cell r="U667">
            <v>0</v>
          </cell>
          <cell r="V667">
            <v>0</v>
          </cell>
          <cell r="W667">
            <v>0</v>
          </cell>
          <cell r="X667">
            <v>0</v>
          </cell>
        </row>
        <row r="668">
          <cell r="F668" t="str">
            <v>TR475BPELTWL</v>
          </cell>
          <cell r="G668" t="str">
            <v>RCLW</v>
          </cell>
          <cell r="H668">
            <v>0</v>
          </cell>
          <cell r="I668">
            <v>0</v>
          </cell>
          <cell r="J668">
            <v>0</v>
          </cell>
          <cell r="K668">
            <v>0</v>
          </cell>
          <cell r="L668">
            <v>0</v>
          </cell>
          <cell r="M668">
            <v>0</v>
          </cell>
          <cell r="N668">
            <v>0</v>
          </cell>
          <cell r="O668">
            <v>0</v>
          </cell>
          <cell r="P668">
            <v>0</v>
          </cell>
          <cell r="Q668">
            <v>0</v>
          </cell>
          <cell r="R668">
            <v>0</v>
          </cell>
          <cell r="S668">
            <v>0</v>
          </cell>
          <cell r="T668">
            <v>0</v>
          </cell>
          <cell r="U668">
            <v>0</v>
          </cell>
          <cell r="V668">
            <v>0</v>
          </cell>
          <cell r="W668">
            <v>0</v>
          </cell>
          <cell r="X668">
            <v>0</v>
          </cell>
        </row>
        <row r="669">
          <cell r="F669" t="str">
            <v>TR475BPEWL</v>
          </cell>
          <cell r="G669" t="str">
            <v>RENW</v>
          </cell>
          <cell r="H669">
            <v>0</v>
          </cell>
          <cell r="I669">
            <v>0</v>
          </cell>
          <cell r="J669">
            <v>0</v>
          </cell>
          <cell r="K669">
            <v>0</v>
          </cell>
          <cell r="L669">
            <v>0</v>
          </cell>
          <cell r="M669">
            <v>0</v>
          </cell>
          <cell r="N669">
            <v>0</v>
          </cell>
          <cell r="O669">
            <v>0</v>
          </cell>
          <cell r="P669">
            <v>0</v>
          </cell>
          <cell r="Q669">
            <v>0</v>
          </cell>
          <cell r="R669">
            <v>0</v>
          </cell>
          <cell r="S669">
            <v>0</v>
          </cell>
          <cell r="T669">
            <v>0</v>
          </cell>
          <cell r="U669">
            <v>0</v>
          </cell>
          <cell r="V669">
            <v>0</v>
          </cell>
          <cell r="W669">
            <v>0</v>
          </cell>
          <cell r="X669">
            <v>0</v>
          </cell>
        </row>
        <row r="670">
          <cell r="F670" t="str">
            <v>TR475NBP</v>
          </cell>
          <cell r="G670" t="str">
            <v>RFV</v>
          </cell>
          <cell r="H670">
            <v>0</v>
          </cell>
          <cell r="I670">
            <v>0</v>
          </cell>
          <cell r="J670">
            <v>0</v>
          </cell>
          <cell r="K670">
            <v>0</v>
          </cell>
          <cell r="L670">
            <v>0</v>
          </cell>
          <cell r="M670">
            <v>0</v>
          </cell>
          <cell r="N670">
            <v>0</v>
          </cell>
          <cell r="O670">
            <v>0</v>
          </cell>
          <cell r="P670">
            <v>0</v>
          </cell>
          <cell r="Q670">
            <v>0</v>
          </cell>
          <cell r="R670">
            <v>0</v>
          </cell>
          <cell r="S670">
            <v>0</v>
          </cell>
          <cell r="T670">
            <v>0</v>
          </cell>
          <cell r="U670">
            <v>0</v>
          </cell>
          <cell r="V670">
            <v>0</v>
          </cell>
          <cell r="W670">
            <v>0</v>
          </cell>
          <cell r="X670">
            <v>0</v>
          </cell>
        </row>
        <row r="671">
          <cell r="F671" t="str">
            <v>TR475NBPLC</v>
          </cell>
          <cell r="G671" t="str">
            <v>RFVL</v>
          </cell>
          <cell r="H671">
            <v>0</v>
          </cell>
          <cell r="I671">
            <v>0</v>
          </cell>
          <cell r="J671">
            <v>0</v>
          </cell>
          <cell r="K671">
            <v>0</v>
          </cell>
          <cell r="L671">
            <v>0</v>
          </cell>
          <cell r="M671">
            <v>0</v>
          </cell>
          <cell r="N671">
            <v>0</v>
          </cell>
          <cell r="O671">
            <v>0</v>
          </cell>
          <cell r="P671">
            <v>0</v>
          </cell>
          <cell r="Q671">
            <v>0</v>
          </cell>
          <cell r="R671">
            <v>0</v>
          </cell>
          <cell r="S671">
            <v>0</v>
          </cell>
          <cell r="T671">
            <v>0</v>
          </cell>
          <cell r="U671">
            <v>0</v>
          </cell>
          <cell r="V671">
            <v>0</v>
          </cell>
          <cell r="W671">
            <v>0</v>
          </cell>
          <cell r="X671">
            <v>0</v>
          </cell>
        </row>
        <row r="672">
          <cell r="F672" t="str">
            <v>TR475NBPLCLTWL3A</v>
          </cell>
          <cell r="G672" t="str">
            <v>ROLW</v>
          </cell>
          <cell r="H672">
            <v>23</v>
          </cell>
          <cell r="I672">
            <v>78</v>
          </cell>
          <cell r="J672">
            <v>42</v>
          </cell>
          <cell r="K672">
            <v>61</v>
          </cell>
          <cell r="L672">
            <v>204</v>
          </cell>
          <cell r="M672">
            <v>0</v>
          </cell>
          <cell r="N672">
            <v>0</v>
          </cell>
          <cell r="O672">
            <v>0</v>
          </cell>
          <cell r="P672">
            <v>0</v>
          </cell>
          <cell r="Q672">
            <v>194</v>
          </cell>
          <cell r="R672">
            <v>0</v>
          </cell>
          <cell r="S672">
            <v>0</v>
          </cell>
          <cell r="T672">
            <v>0</v>
          </cell>
          <cell r="U672">
            <v>0</v>
          </cell>
          <cell r="V672">
            <v>111</v>
          </cell>
          <cell r="W672">
            <v>188</v>
          </cell>
          <cell r="X672">
            <v>16</v>
          </cell>
        </row>
        <row r="673">
          <cell r="F673" t="str">
            <v>TR475NBPLCOW3A</v>
          </cell>
          <cell r="G673" t="str">
            <v>RAUO</v>
          </cell>
          <cell r="H673">
            <v>13</v>
          </cell>
          <cell r="I673">
            <v>46</v>
          </cell>
          <cell r="J673">
            <v>16</v>
          </cell>
          <cell r="K673">
            <v>25</v>
          </cell>
          <cell r="L673">
            <v>100</v>
          </cell>
          <cell r="M673">
            <v>0</v>
          </cell>
          <cell r="N673">
            <v>0</v>
          </cell>
          <cell r="O673">
            <v>0</v>
          </cell>
          <cell r="P673">
            <v>0</v>
          </cell>
          <cell r="Q673">
            <v>125</v>
          </cell>
          <cell r="R673">
            <v>0</v>
          </cell>
          <cell r="S673">
            <v>0</v>
          </cell>
          <cell r="T673">
            <v>0</v>
          </cell>
          <cell r="U673">
            <v>0</v>
          </cell>
          <cell r="V673">
            <v>258</v>
          </cell>
          <cell r="W673">
            <v>0</v>
          </cell>
          <cell r="X673">
            <v>100</v>
          </cell>
        </row>
        <row r="674">
          <cell r="F674" t="str">
            <v>TR475NBPLCWL</v>
          </cell>
          <cell r="G674" t="str">
            <v>RBLW</v>
          </cell>
          <cell r="H674">
            <v>0</v>
          </cell>
          <cell r="I674">
            <v>0</v>
          </cell>
          <cell r="J674">
            <v>0</v>
          </cell>
          <cell r="K674">
            <v>0</v>
          </cell>
          <cell r="L674">
            <v>0</v>
          </cell>
          <cell r="M674">
            <v>0</v>
          </cell>
          <cell r="N674">
            <v>0</v>
          </cell>
          <cell r="O674">
            <v>0</v>
          </cell>
          <cell r="P674">
            <v>0</v>
          </cell>
          <cell r="Q674">
            <v>0</v>
          </cell>
          <cell r="R674">
            <v>0</v>
          </cell>
          <cell r="S674">
            <v>0</v>
          </cell>
          <cell r="T674">
            <v>0</v>
          </cell>
          <cell r="U674">
            <v>0</v>
          </cell>
          <cell r="V674">
            <v>0</v>
          </cell>
          <cell r="W674">
            <v>0</v>
          </cell>
          <cell r="X674">
            <v>0</v>
          </cell>
        </row>
        <row r="675">
          <cell r="F675" t="str">
            <v>TR475NBPLCWL3A</v>
          </cell>
          <cell r="G675" t="str">
            <v>RLBW</v>
          </cell>
          <cell r="H675">
            <v>59</v>
          </cell>
          <cell r="I675">
            <v>202</v>
          </cell>
          <cell r="J675">
            <v>84</v>
          </cell>
          <cell r="K675">
            <v>103</v>
          </cell>
          <cell r="L675">
            <v>448</v>
          </cell>
          <cell r="M675">
            <v>0</v>
          </cell>
          <cell r="N675">
            <v>0</v>
          </cell>
          <cell r="O675">
            <v>0</v>
          </cell>
          <cell r="P675">
            <v>0</v>
          </cell>
          <cell r="Q675">
            <v>220</v>
          </cell>
          <cell r="R675">
            <v>0</v>
          </cell>
          <cell r="S675">
            <v>0</v>
          </cell>
          <cell r="T675">
            <v>0</v>
          </cell>
          <cell r="U675">
            <v>0</v>
          </cell>
          <cell r="V675">
            <v>100</v>
          </cell>
          <cell r="W675">
            <v>491</v>
          </cell>
          <cell r="X675">
            <v>-43</v>
          </cell>
        </row>
        <row r="676">
          <cell r="F676" t="str">
            <v>TR475NBPLT</v>
          </cell>
          <cell r="G676" t="str">
            <v>RFH</v>
          </cell>
          <cell r="H676">
            <v>0</v>
          </cell>
          <cell r="I676">
            <v>0</v>
          </cell>
          <cell r="J676">
            <v>0</v>
          </cell>
          <cell r="K676">
            <v>0</v>
          </cell>
          <cell r="L676">
            <v>0</v>
          </cell>
          <cell r="M676">
            <v>0</v>
          </cell>
          <cell r="N676">
            <v>0</v>
          </cell>
          <cell r="O676">
            <v>0</v>
          </cell>
          <cell r="P676">
            <v>0</v>
          </cell>
          <cell r="Q676">
            <v>0</v>
          </cell>
          <cell r="R676">
            <v>0</v>
          </cell>
          <cell r="S676">
            <v>0</v>
          </cell>
          <cell r="T676">
            <v>0</v>
          </cell>
          <cell r="U676">
            <v>0</v>
          </cell>
          <cell r="V676">
            <v>0</v>
          </cell>
          <cell r="W676">
            <v>0</v>
          </cell>
          <cell r="X676">
            <v>0</v>
          </cell>
        </row>
        <row r="677">
          <cell r="F677" t="str">
            <v>TR475NBPR</v>
          </cell>
          <cell r="G677">
            <v>0</v>
          </cell>
          <cell r="H677">
            <v>0</v>
          </cell>
          <cell r="I677">
            <v>0</v>
          </cell>
          <cell r="J677">
            <v>0</v>
          </cell>
          <cell r="K677">
            <v>0</v>
          </cell>
          <cell r="L677">
            <v>0</v>
          </cell>
          <cell r="M677">
            <v>0</v>
          </cell>
          <cell r="N677">
            <v>0</v>
          </cell>
          <cell r="O677">
            <v>0</v>
          </cell>
          <cell r="P677">
            <v>0</v>
          </cell>
          <cell r="Q677">
            <v>0</v>
          </cell>
          <cell r="R677">
            <v>0</v>
          </cell>
          <cell r="S677">
            <v>0</v>
          </cell>
          <cell r="T677">
            <v>0</v>
          </cell>
          <cell r="U677">
            <v>0</v>
          </cell>
          <cell r="V677">
            <v>0</v>
          </cell>
          <cell r="W677">
            <v>0</v>
          </cell>
          <cell r="X677">
            <v>0</v>
          </cell>
        </row>
        <row r="678">
          <cell r="F678" t="str">
            <v>TR475NBPS</v>
          </cell>
          <cell r="G678">
            <v>0</v>
          </cell>
          <cell r="H678">
            <v>0</v>
          </cell>
          <cell r="I678">
            <v>0</v>
          </cell>
          <cell r="J678">
            <v>0</v>
          </cell>
          <cell r="K678">
            <v>0</v>
          </cell>
          <cell r="L678">
            <v>0</v>
          </cell>
          <cell r="M678">
            <v>0</v>
          </cell>
          <cell r="N678">
            <v>0</v>
          </cell>
          <cell r="O678">
            <v>0</v>
          </cell>
          <cell r="P678">
            <v>0</v>
          </cell>
          <cell r="Q678">
            <v>0</v>
          </cell>
          <cell r="R678">
            <v>0</v>
          </cell>
          <cell r="S678">
            <v>0</v>
          </cell>
          <cell r="T678">
            <v>0</v>
          </cell>
          <cell r="U678">
            <v>0</v>
          </cell>
          <cell r="V678">
            <v>0</v>
          </cell>
          <cell r="W678">
            <v>0</v>
          </cell>
          <cell r="X678">
            <v>0</v>
          </cell>
        </row>
        <row r="679">
          <cell r="F679" t="str">
            <v>TR475NBPWL</v>
          </cell>
          <cell r="G679" t="str">
            <v>RFMW</v>
          </cell>
          <cell r="H679">
            <v>0</v>
          </cell>
          <cell r="I679">
            <v>0</v>
          </cell>
          <cell r="J679">
            <v>0</v>
          </cell>
          <cell r="K679">
            <v>0</v>
          </cell>
          <cell r="L679">
            <v>0</v>
          </cell>
          <cell r="M679">
            <v>0</v>
          </cell>
          <cell r="N679">
            <v>0</v>
          </cell>
          <cell r="O679">
            <v>0</v>
          </cell>
          <cell r="P679">
            <v>0</v>
          </cell>
          <cell r="Q679">
            <v>0</v>
          </cell>
          <cell r="R679">
            <v>0</v>
          </cell>
          <cell r="S679">
            <v>0</v>
          </cell>
          <cell r="T679">
            <v>0</v>
          </cell>
          <cell r="U679">
            <v>0</v>
          </cell>
          <cell r="V679">
            <v>0</v>
          </cell>
          <cell r="W679">
            <v>0</v>
          </cell>
          <cell r="X679">
            <v>0</v>
          </cell>
        </row>
        <row r="680">
          <cell r="F680" t="str">
            <v>TR475NBPWS</v>
          </cell>
          <cell r="G680">
            <v>0</v>
          </cell>
          <cell r="H680">
            <v>0</v>
          </cell>
          <cell r="I680">
            <v>0</v>
          </cell>
          <cell r="J680">
            <v>0</v>
          </cell>
          <cell r="K680">
            <v>0</v>
          </cell>
          <cell r="L680">
            <v>0</v>
          </cell>
          <cell r="M680">
            <v>0</v>
          </cell>
          <cell r="N680">
            <v>0</v>
          </cell>
          <cell r="O680">
            <v>0</v>
          </cell>
          <cell r="P680">
            <v>0</v>
          </cell>
          <cell r="Q680">
            <v>0</v>
          </cell>
          <cell r="R680">
            <v>0</v>
          </cell>
          <cell r="S680">
            <v>0</v>
          </cell>
          <cell r="T680">
            <v>0</v>
          </cell>
          <cell r="U680">
            <v>0</v>
          </cell>
          <cell r="V680">
            <v>0</v>
          </cell>
          <cell r="W680">
            <v>0</v>
          </cell>
          <cell r="X680">
            <v>0</v>
          </cell>
        </row>
        <row r="681">
          <cell r="F681" t="str">
            <v>TR475NST</v>
          </cell>
          <cell r="G681" t="str">
            <v>RLB</v>
          </cell>
          <cell r="H681">
            <v>0</v>
          </cell>
          <cell r="I681">
            <v>0</v>
          </cell>
          <cell r="J681">
            <v>0</v>
          </cell>
          <cell r="K681">
            <v>0</v>
          </cell>
          <cell r="L681">
            <v>0</v>
          </cell>
          <cell r="M681">
            <v>0</v>
          </cell>
          <cell r="N681">
            <v>0</v>
          </cell>
          <cell r="O681">
            <v>0</v>
          </cell>
          <cell r="P681">
            <v>0</v>
          </cell>
          <cell r="Q681">
            <v>0</v>
          </cell>
          <cell r="R681">
            <v>0</v>
          </cell>
          <cell r="S681">
            <v>0</v>
          </cell>
          <cell r="T681">
            <v>0</v>
          </cell>
          <cell r="U681">
            <v>0</v>
          </cell>
          <cell r="V681">
            <v>0</v>
          </cell>
          <cell r="W681">
            <v>0</v>
          </cell>
          <cell r="X681">
            <v>0</v>
          </cell>
        </row>
        <row r="682">
          <cell r="F682" t="str">
            <v>TR475NSTLC</v>
          </cell>
          <cell r="G682" t="str">
            <v>RCTL</v>
          </cell>
          <cell r="H682">
            <v>0</v>
          </cell>
          <cell r="I682">
            <v>0</v>
          </cell>
          <cell r="J682">
            <v>0</v>
          </cell>
          <cell r="K682">
            <v>0</v>
          </cell>
          <cell r="L682">
            <v>0</v>
          </cell>
          <cell r="M682">
            <v>0</v>
          </cell>
          <cell r="N682">
            <v>0</v>
          </cell>
          <cell r="O682">
            <v>0</v>
          </cell>
          <cell r="P682">
            <v>0</v>
          </cell>
          <cell r="Q682">
            <v>0</v>
          </cell>
          <cell r="R682">
            <v>0</v>
          </cell>
          <cell r="S682">
            <v>0</v>
          </cell>
          <cell r="T682">
            <v>0</v>
          </cell>
          <cell r="U682">
            <v>0</v>
          </cell>
          <cell r="V682">
            <v>0</v>
          </cell>
          <cell r="W682">
            <v>35</v>
          </cell>
          <cell r="X682">
            <v>-35</v>
          </cell>
        </row>
        <row r="683">
          <cell r="F683" t="str">
            <v>TR475NSTLC3A</v>
          </cell>
          <cell r="G683">
            <v>0</v>
          </cell>
          <cell r="H683">
            <v>0</v>
          </cell>
          <cell r="I683">
            <v>0</v>
          </cell>
          <cell r="J683">
            <v>0</v>
          </cell>
          <cell r="K683">
            <v>0</v>
          </cell>
          <cell r="L683">
            <v>0</v>
          </cell>
          <cell r="M683">
            <v>0</v>
          </cell>
          <cell r="N683">
            <v>0</v>
          </cell>
          <cell r="O683">
            <v>0</v>
          </cell>
          <cell r="P683">
            <v>0</v>
          </cell>
          <cell r="Q683">
            <v>0</v>
          </cell>
          <cell r="R683">
            <v>0</v>
          </cell>
          <cell r="S683">
            <v>0</v>
          </cell>
          <cell r="T683">
            <v>0</v>
          </cell>
          <cell r="U683">
            <v>0</v>
          </cell>
          <cell r="V683">
            <v>0</v>
          </cell>
          <cell r="W683">
            <v>0</v>
          </cell>
          <cell r="X683">
            <v>0</v>
          </cell>
        </row>
        <row r="684">
          <cell r="F684" t="str">
            <v>TR475NSTLCLT</v>
          </cell>
          <cell r="G684" t="str">
            <v>RLLL</v>
          </cell>
          <cell r="H684">
            <v>0</v>
          </cell>
          <cell r="I684">
            <v>0</v>
          </cell>
          <cell r="J684">
            <v>0</v>
          </cell>
          <cell r="K684">
            <v>0</v>
          </cell>
          <cell r="L684">
            <v>0</v>
          </cell>
          <cell r="M684">
            <v>0</v>
          </cell>
          <cell r="N684">
            <v>0</v>
          </cell>
          <cell r="O684">
            <v>0</v>
          </cell>
          <cell r="P684">
            <v>0</v>
          </cell>
          <cell r="Q684">
            <v>0</v>
          </cell>
          <cell r="R684">
            <v>0</v>
          </cell>
          <cell r="S684">
            <v>0</v>
          </cell>
          <cell r="T684">
            <v>0</v>
          </cell>
          <cell r="U684">
            <v>0</v>
          </cell>
          <cell r="V684">
            <v>0</v>
          </cell>
          <cell r="W684">
            <v>0</v>
          </cell>
          <cell r="X684">
            <v>0</v>
          </cell>
        </row>
        <row r="685">
          <cell r="F685" t="str">
            <v>TR475NSTLCLT3A</v>
          </cell>
          <cell r="G685">
            <v>0</v>
          </cell>
          <cell r="H685">
            <v>0</v>
          </cell>
          <cell r="I685">
            <v>0</v>
          </cell>
          <cell r="J685">
            <v>0</v>
          </cell>
          <cell r="K685">
            <v>0</v>
          </cell>
          <cell r="L685">
            <v>0</v>
          </cell>
          <cell r="M685">
            <v>0</v>
          </cell>
          <cell r="N685">
            <v>0</v>
          </cell>
          <cell r="O685">
            <v>0</v>
          </cell>
          <cell r="P685">
            <v>0</v>
          </cell>
          <cell r="Q685">
            <v>0</v>
          </cell>
          <cell r="R685">
            <v>0</v>
          </cell>
          <cell r="S685">
            <v>0</v>
          </cell>
          <cell r="T685">
            <v>0</v>
          </cell>
          <cell r="U685">
            <v>0</v>
          </cell>
          <cell r="V685">
            <v>0</v>
          </cell>
          <cell r="W685">
            <v>0</v>
          </cell>
          <cell r="X685">
            <v>0</v>
          </cell>
        </row>
        <row r="686">
          <cell r="F686" t="str">
            <v>TR475NSTLCLTWL</v>
          </cell>
          <cell r="G686" t="str">
            <v>RJLW</v>
          </cell>
          <cell r="H686">
            <v>0</v>
          </cell>
          <cell r="I686">
            <v>0</v>
          </cell>
          <cell r="J686">
            <v>0</v>
          </cell>
          <cell r="K686">
            <v>0</v>
          </cell>
          <cell r="L686">
            <v>0</v>
          </cell>
          <cell r="M686">
            <v>0</v>
          </cell>
          <cell r="N686">
            <v>0</v>
          </cell>
          <cell r="O686">
            <v>0</v>
          </cell>
          <cell r="P686">
            <v>0</v>
          </cell>
          <cell r="Q686">
            <v>0</v>
          </cell>
          <cell r="R686">
            <v>0</v>
          </cell>
          <cell r="S686">
            <v>0</v>
          </cell>
          <cell r="T686">
            <v>0</v>
          </cell>
          <cell r="U686">
            <v>0</v>
          </cell>
          <cell r="V686">
            <v>0</v>
          </cell>
          <cell r="W686">
            <v>0</v>
          </cell>
          <cell r="X686">
            <v>0</v>
          </cell>
        </row>
        <row r="687">
          <cell r="F687" t="str">
            <v>TR475NSTLCLTWL3A</v>
          </cell>
          <cell r="G687">
            <v>0</v>
          </cell>
          <cell r="H687">
            <v>0</v>
          </cell>
          <cell r="I687">
            <v>0</v>
          </cell>
          <cell r="J687">
            <v>0</v>
          </cell>
          <cell r="K687">
            <v>0</v>
          </cell>
          <cell r="L687">
            <v>0</v>
          </cell>
          <cell r="M687">
            <v>0</v>
          </cell>
          <cell r="N687">
            <v>0</v>
          </cell>
          <cell r="O687">
            <v>0</v>
          </cell>
          <cell r="P687">
            <v>0</v>
          </cell>
          <cell r="Q687">
            <v>0</v>
          </cell>
          <cell r="R687">
            <v>0</v>
          </cell>
          <cell r="S687">
            <v>0</v>
          </cell>
          <cell r="T687">
            <v>0</v>
          </cell>
          <cell r="U687">
            <v>0</v>
          </cell>
          <cell r="V687">
            <v>0</v>
          </cell>
          <cell r="W687">
            <v>0</v>
          </cell>
          <cell r="X687">
            <v>0</v>
          </cell>
        </row>
        <row r="688">
          <cell r="F688" t="str">
            <v>TR475NSTLCOW</v>
          </cell>
          <cell r="G688">
            <v>0</v>
          </cell>
          <cell r="H688">
            <v>0</v>
          </cell>
          <cell r="I688">
            <v>0</v>
          </cell>
          <cell r="J688">
            <v>0</v>
          </cell>
          <cell r="K688">
            <v>0</v>
          </cell>
          <cell r="L688">
            <v>0</v>
          </cell>
          <cell r="M688">
            <v>0</v>
          </cell>
          <cell r="N688">
            <v>0</v>
          </cell>
          <cell r="O688">
            <v>0</v>
          </cell>
          <cell r="P688">
            <v>0</v>
          </cell>
          <cell r="Q688">
            <v>0</v>
          </cell>
          <cell r="R688">
            <v>0</v>
          </cell>
          <cell r="S688">
            <v>0</v>
          </cell>
          <cell r="T688">
            <v>0</v>
          </cell>
          <cell r="U688">
            <v>0</v>
          </cell>
          <cell r="V688">
            <v>0</v>
          </cell>
          <cell r="W688">
            <v>0</v>
          </cell>
          <cell r="X688">
            <v>0</v>
          </cell>
        </row>
        <row r="689">
          <cell r="F689" t="str">
            <v>TR475NSTLCOW3A</v>
          </cell>
          <cell r="G689">
            <v>0</v>
          </cell>
          <cell r="H689">
            <v>0</v>
          </cell>
          <cell r="I689">
            <v>0</v>
          </cell>
          <cell r="J689">
            <v>0</v>
          </cell>
          <cell r="K689">
            <v>0</v>
          </cell>
          <cell r="L689">
            <v>0</v>
          </cell>
          <cell r="M689">
            <v>0</v>
          </cell>
          <cell r="N689">
            <v>0</v>
          </cell>
          <cell r="O689">
            <v>0</v>
          </cell>
          <cell r="P689">
            <v>0</v>
          </cell>
          <cell r="Q689">
            <v>0</v>
          </cell>
          <cell r="R689">
            <v>0</v>
          </cell>
          <cell r="S689">
            <v>0</v>
          </cell>
          <cell r="T689">
            <v>0</v>
          </cell>
          <cell r="U689">
            <v>0</v>
          </cell>
          <cell r="V689">
            <v>0</v>
          </cell>
          <cell r="W689">
            <v>0</v>
          </cell>
          <cell r="X689">
            <v>0</v>
          </cell>
        </row>
        <row r="690">
          <cell r="F690" t="str">
            <v>TR475NSTLCWL</v>
          </cell>
          <cell r="G690" t="str">
            <v>RCWL</v>
          </cell>
          <cell r="H690">
            <v>0</v>
          </cell>
          <cell r="I690">
            <v>0</v>
          </cell>
          <cell r="J690">
            <v>0</v>
          </cell>
          <cell r="K690">
            <v>0</v>
          </cell>
          <cell r="L690">
            <v>0</v>
          </cell>
          <cell r="M690">
            <v>0</v>
          </cell>
          <cell r="N690">
            <v>0</v>
          </cell>
          <cell r="O690">
            <v>0</v>
          </cell>
          <cell r="P690">
            <v>0</v>
          </cell>
          <cell r="Q690">
            <v>0</v>
          </cell>
          <cell r="R690">
            <v>0</v>
          </cell>
          <cell r="S690">
            <v>0</v>
          </cell>
          <cell r="T690">
            <v>0</v>
          </cell>
          <cell r="U690">
            <v>0</v>
          </cell>
          <cell r="V690">
            <v>0</v>
          </cell>
          <cell r="W690">
            <v>0</v>
          </cell>
          <cell r="X690">
            <v>0</v>
          </cell>
        </row>
        <row r="691">
          <cell r="F691" t="str">
            <v>TR475NSTLCWL3A</v>
          </cell>
          <cell r="G691">
            <v>0</v>
          </cell>
          <cell r="H691">
            <v>0</v>
          </cell>
          <cell r="I691">
            <v>0</v>
          </cell>
          <cell r="J691">
            <v>0</v>
          </cell>
          <cell r="K691">
            <v>0</v>
          </cell>
          <cell r="L691">
            <v>0</v>
          </cell>
          <cell r="M691">
            <v>0</v>
          </cell>
          <cell r="N691">
            <v>0</v>
          </cell>
          <cell r="O691">
            <v>0</v>
          </cell>
          <cell r="P691">
            <v>0</v>
          </cell>
          <cell r="Q691">
            <v>0</v>
          </cell>
          <cell r="R691">
            <v>0</v>
          </cell>
          <cell r="S691">
            <v>0</v>
          </cell>
          <cell r="T691">
            <v>0</v>
          </cell>
          <cell r="U691">
            <v>0</v>
          </cell>
          <cell r="V691">
            <v>0</v>
          </cell>
          <cell r="W691">
            <v>0</v>
          </cell>
          <cell r="X691">
            <v>0</v>
          </cell>
        </row>
        <row r="692">
          <cell r="F692" t="str">
            <v>TR475NSTLT</v>
          </cell>
          <cell r="G692" t="str">
            <v>RLBL</v>
          </cell>
          <cell r="H692">
            <v>0</v>
          </cell>
          <cell r="I692">
            <v>0</v>
          </cell>
          <cell r="J692">
            <v>0</v>
          </cell>
          <cell r="K692">
            <v>0</v>
          </cell>
          <cell r="L692">
            <v>0</v>
          </cell>
          <cell r="M692">
            <v>0</v>
          </cell>
          <cell r="N692">
            <v>0</v>
          </cell>
          <cell r="O692">
            <v>0</v>
          </cell>
          <cell r="P692">
            <v>0</v>
          </cell>
          <cell r="Q692">
            <v>0</v>
          </cell>
          <cell r="R692">
            <v>0</v>
          </cell>
          <cell r="S692">
            <v>0</v>
          </cell>
          <cell r="T692">
            <v>0</v>
          </cell>
          <cell r="U692">
            <v>0</v>
          </cell>
          <cell r="V692">
            <v>0</v>
          </cell>
          <cell r="W692">
            <v>0</v>
          </cell>
          <cell r="X692">
            <v>0</v>
          </cell>
        </row>
        <row r="693">
          <cell r="F693" t="str">
            <v>TR475NSTLTDLX</v>
          </cell>
          <cell r="G693">
            <v>0</v>
          </cell>
          <cell r="H693">
            <v>0</v>
          </cell>
          <cell r="I693">
            <v>0</v>
          </cell>
          <cell r="J693">
            <v>0</v>
          </cell>
          <cell r="K693">
            <v>0</v>
          </cell>
          <cell r="L693">
            <v>0</v>
          </cell>
          <cell r="M693">
            <v>0</v>
          </cell>
          <cell r="N693">
            <v>0</v>
          </cell>
          <cell r="O693">
            <v>0</v>
          </cell>
          <cell r="P693">
            <v>0</v>
          </cell>
          <cell r="Q693">
            <v>0</v>
          </cell>
          <cell r="R693">
            <v>0</v>
          </cell>
          <cell r="S693">
            <v>0</v>
          </cell>
          <cell r="T693">
            <v>0</v>
          </cell>
          <cell r="U693">
            <v>0</v>
          </cell>
          <cell r="V693">
            <v>0</v>
          </cell>
          <cell r="W693">
            <v>0</v>
          </cell>
          <cell r="X693">
            <v>0</v>
          </cell>
        </row>
        <row r="694">
          <cell r="F694" t="str">
            <v>TR475NSTLTDLX3A</v>
          </cell>
          <cell r="G694">
            <v>0</v>
          </cell>
          <cell r="H694">
            <v>0</v>
          </cell>
          <cell r="I694">
            <v>0</v>
          </cell>
          <cell r="J694">
            <v>0</v>
          </cell>
          <cell r="K694">
            <v>0</v>
          </cell>
          <cell r="L694">
            <v>0</v>
          </cell>
          <cell r="M694">
            <v>0</v>
          </cell>
          <cell r="N694">
            <v>0</v>
          </cell>
          <cell r="O694">
            <v>0</v>
          </cell>
          <cell r="P694">
            <v>0</v>
          </cell>
          <cell r="Q694">
            <v>0</v>
          </cell>
          <cell r="R694">
            <v>0</v>
          </cell>
          <cell r="S694">
            <v>0</v>
          </cell>
          <cell r="T694">
            <v>0</v>
          </cell>
          <cell r="U694">
            <v>0</v>
          </cell>
          <cell r="V694">
            <v>0</v>
          </cell>
          <cell r="W694">
            <v>0</v>
          </cell>
          <cell r="X694">
            <v>0</v>
          </cell>
        </row>
        <row r="695">
          <cell r="F695" t="str">
            <v>TR475NSTOW</v>
          </cell>
          <cell r="G695" t="str">
            <v>ROW</v>
          </cell>
          <cell r="H695">
            <v>0</v>
          </cell>
          <cell r="I695">
            <v>0</v>
          </cell>
          <cell r="J695">
            <v>0</v>
          </cell>
          <cell r="K695">
            <v>0</v>
          </cell>
          <cell r="L695">
            <v>0</v>
          </cell>
          <cell r="M695">
            <v>0</v>
          </cell>
          <cell r="N695">
            <v>0</v>
          </cell>
          <cell r="O695">
            <v>0</v>
          </cell>
          <cell r="P695">
            <v>0</v>
          </cell>
          <cell r="Q695">
            <v>0</v>
          </cell>
          <cell r="R695">
            <v>0</v>
          </cell>
          <cell r="S695">
            <v>0</v>
          </cell>
          <cell r="T695">
            <v>0</v>
          </cell>
          <cell r="U695">
            <v>0</v>
          </cell>
          <cell r="V695">
            <v>0</v>
          </cell>
          <cell r="W695">
            <v>0</v>
          </cell>
          <cell r="X695">
            <v>0</v>
          </cell>
        </row>
        <row r="696">
          <cell r="F696" t="str">
            <v>TR475NSTS</v>
          </cell>
          <cell r="G696">
            <v>0</v>
          </cell>
          <cell r="H696">
            <v>0</v>
          </cell>
          <cell r="I696">
            <v>0</v>
          </cell>
          <cell r="J696">
            <v>0</v>
          </cell>
          <cell r="K696">
            <v>0</v>
          </cell>
          <cell r="L696">
            <v>0</v>
          </cell>
          <cell r="M696">
            <v>0</v>
          </cell>
          <cell r="N696">
            <v>0</v>
          </cell>
          <cell r="O696">
            <v>0</v>
          </cell>
          <cell r="P696">
            <v>0</v>
          </cell>
          <cell r="Q696">
            <v>0</v>
          </cell>
          <cell r="R696">
            <v>0</v>
          </cell>
          <cell r="S696">
            <v>0</v>
          </cell>
          <cell r="T696">
            <v>0</v>
          </cell>
          <cell r="U696">
            <v>0</v>
          </cell>
          <cell r="V696">
            <v>0</v>
          </cell>
          <cell r="W696">
            <v>0</v>
          </cell>
          <cell r="X696">
            <v>0</v>
          </cell>
        </row>
        <row r="697">
          <cell r="F697" t="str">
            <v>TR475NSTSLT</v>
          </cell>
          <cell r="G697">
            <v>0</v>
          </cell>
          <cell r="H697">
            <v>0</v>
          </cell>
          <cell r="I697">
            <v>0</v>
          </cell>
          <cell r="J697">
            <v>0</v>
          </cell>
          <cell r="K697">
            <v>0</v>
          </cell>
          <cell r="L697">
            <v>0</v>
          </cell>
          <cell r="M697">
            <v>0</v>
          </cell>
          <cell r="N697">
            <v>0</v>
          </cell>
          <cell r="O697">
            <v>0</v>
          </cell>
          <cell r="P697">
            <v>0</v>
          </cell>
          <cell r="Q697">
            <v>0</v>
          </cell>
          <cell r="R697">
            <v>0</v>
          </cell>
          <cell r="S697">
            <v>0</v>
          </cell>
          <cell r="T697">
            <v>0</v>
          </cell>
          <cell r="U697">
            <v>0</v>
          </cell>
          <cell r="V697">
            <v>0</v>
          </cell>
          <cell r="W697">
            <v>0</v>
          </cell>
          <cell r="X697">
            <v>0</v>
          </cell>
        </row>
        <row r="698">
          <cell r="F698" t="str">
            <v>TR475NSTSLTWL</v>
          </cell>
          <cell r="G698">
            <v>0</v>
          </cell>
          <cell r="H698">
            <v>0</v>
          </cell>
          <cell r="I698">
            <v>0</v>
          </cell>
          <cell r="J698">
            <v>0</v>
          </cell>
          <cell r="K698">
            <v>0</v>
          </cell>
          <cell r="L698">
            <v>0</v>
          </cell>
          <cell r="M698">
            <v>0</v>
          </cell>
          <cell r="N698">
            <v>0</v>
          </cell>
          <cell r="O698">
            <v>0</v>
          </cell>
          <cell r="P698">
            <v>0</v>
          </cell>
          <cell r="Q698">
            <v>0</v>
          </cell>
          <cell r="R698">
            <v>0</v>
          </cell>
          <cell r="S698">
            <v>0</v>
          </cell>
          <cell r="T698">
            <v>0</v>
          </cell>
          <cell r="U698">
            <v>0</v>
          </cell>
          <cell r="V698">
            <v>0</v>
          </cell>
          <cell r="W698">
            <v>0</v>
          </cell>
          <cell r="X698">
            <v>0</v>
          </cell>
        </row>
        <row r="699">
          <cell r="F699" t="str">
            <v>TR475NSTSLTWL3A</v>
          </cell>
          <cell r="G699">
            <v>0</v>
          </cell>
          <cell r="H699">
            <v>0</v>
          </cell>
          <cell r="I699">
            <v>0</v>
          </cell>
          <cell r="J699">
            <v>0</v>
          </cell>
          <cell r="K699">
            <v>0</v>
          </cell>
          <cell r="L699">
            <v>0</v>
          </cell>
          <cell r="M699">
            <v>0</v>
          </cell>
          <cell r="N699">
            <v>0</v>
          </cell>
          <cell r="O699">
            <v>0</v>
          </cell>
          <cell r="P699">
            <v>0</v>
          </cell>
          <cell r="Q699">
            <v>0</v>
          </cell>
          <cell r="R699">
            <v>0</v>
          </cell>
          <cell r="S699">
            <v>0</v>
          </cell>
          <cell r="T699">
            <v>0</v>
          </cell>
          <cell r="U699">
            <v>0</v>
          </cell>
          <cell r="V699">
            <v>0</v>
          </cell>
          <cell r="W699">
            <v>0</v>
          </cell>
          <cell r="X699">
            <v>0</v>
          </cell>
        </row>
        <row r="700">
          <cell r="F700" t="str">
            <v>TR475NSTSOW</v>
          </cell>
          <cell r="G700">
            <v>0</v>
          </cell>
          <cell r="H700">
            <v>0</v>
          </cell>
          <cell r="I700">
            <v>0</v>
          </cell>
          <cell r="J700">
            <v>0</v>
          </cell>
          <cell r="K700">
            <v>0</v>
          </cell>
          <cell r="L700">
            <v>0</v>
          </cell>
          <cell r="M700">
            <v>0</v>
          </cell>
          <cell r="N700">
            <v>0</v>
          </cell>
          <cell r="O700">
            <v>0</v>
          </cell>
          <cell r="P700">
            <v>0</v>
          </cell>
          <cell r="Q700">
            <v>0</v>
          </cell>
          <cell r="R700">
            <v>0</v>
          </cell>
          <cell r="S700">
            <v>0</v>
          </cell>
          <cell r="T700">
            <v>0</v>
          </cell>
          <cell r="U700">
            <v>0</v>
          </cell>
          <cell r="V700">
            <v>0</v>
          </cell>
          <cell r="W700">
            <v>0</v>
          </cell>
          <cell r="X700">
            <v>0</v>
          </cell>
        </row>
        <row r="701">
          <cell r="F701" t="str">
            <v>TR475NSTSPSORCP3A</v>
          </cell>
          <cell r="G701">
            <v>0</v>
          </cell>
          <cell r="H701">
            <v>0</v>
          </cell>
          <cell r="I701">
            <v>0</v>
          </cell>
          <cell r="J701">
            <v>0</v>
          </cell>
          <cell r="K701">
            <v>0</v>
          </cell>
          <cell r="L701">
            <v>0</v>
          </cell>
          <cell r="M701">
            <v>0</v>
          </cell>
          <cell r="N701">
            <v>0</v>
          </cell>
          <cell r="O701">
            <v>0</v>
          </cell>
          <cell r="P701">
            <v>0</v>
          </cell>
          <cell r="Q701">
            <v>0</v>
          </cell>
          <cell r="R701">
            <v>0</v>
          </cell>
          <cell r="S701">
            <v>0</v>
          </cell>
          <cell r="T701">
            <v>0</v>
          </cell>
          <cell r="U701">
            <v>0</v>
          </cell>
          <cell r="V701">
            <v>0</v>
          </cell>
          <cell r="W701">
            <v>0</v>
          </cell>
          <cell r="X701">
            <v>0</v>
          </cell>
        </row>
        <row r="702">
          <cell r="F702" t="str">
            <v>TR475NSTSPSOW3A</v>
          </cell>
          <cell r="G702">
            <v>0</v>
          </cell>
          <cell r="H702">
            <v>0</v>
          </cell>
          <cell r="I702">
            <v>0</v>
          </cell>
          <cell r="J702">
            <v>0</v>
          </cell>
          <cell r="K702">
            <v>0</v>
          </cell>
          <cell r="L702">
            <v>0</v>
          </cell>
          <cell r="M702">
            <v>0</v>
          </cell>
          <cell r="N702">
            <v>0</v>
          </cell>
          <cell r="O702">
            <v>0</v>
          </cell>
          <cell r="P702">
            <v>0</v>
          </cell>
          <cell r="Q702">
            <v>0</v>
          </cell>
          <cell r="R702">
            <v>0</v>
          </cell>
          <cell r="S702">
            <v>0</v>
          </cell>
          <cell r="T702">
            <v>0</v>
          </cell>
          <cell r="U702">
            <v>0</v>
          </cell>
          <cell r="V702">
            <v>0</v>
          </cell>
          <cell r="W702">
            <v>0</v>
          </cell>
          <cell r="X702">
            <v>0</v>
          </cell>
        </row>
        <row r="703">
          <cell r="F703" t="str">
            <v>TR475NSTSWL</v>
          </cell>
          <cell r="G703">
            <v>0</v>
          </cell>
          <cell r="H703">
            <v>0</v>
          </cell>
          <cell r="I703">
            <v>0</v>
          </cell>
          <cell r="J703">
            <v>0</v>
          </cell>
          <cell r="K703">
            <v>0</v>
          </cell>
          <cell r="L703">
            <v>0</v>
          </cell>
          <cell r="M703">
            <v>0</v>
          </cell>
          <cell r="N703">
            <v>0</v>
          </cell>
          <cell r="O703">
            <v>0</v>
          </cell>
          <cell r="P703">
            <v>0</v>
          </cell>
          <cell r="Q703">
            <v>0</v>
          </cell>
          <cell r="R703">
            <v>0</v>
          </cell>
          <cell r="S703">
            <v>0</v>
          </cell>
          <cell r="T703">
            <v>0</v>
          </cell>
          <cell r="U703">
            <v>0</v>
          </cell>
          <cell r="V703">
            <v>0</v>
          </cell>
          <cell r="W703">
            <v>0</v>
          </cell>
          <cell r="X703">
            <v>0</v>
          </cell>
        </row>
        <row r="704">
          <cell r="F704" t="str">
            <v>TR475NSTWL</v>
          </cell>
          <cell r="G704" t="str">
            <v>RLJW</v>
          </cell>
          <cell r="H704">
            <v>0</v>
          </cell>
          <cell r="I704">
            <v>0</v>
          </cell>
          <cell r="J704">
            <v>0</v>
          </cell>
          <cell r="K704">
            <v>0</v>
          </cell>
          <cell r="L704">
            <v>0</v>
          </cell>
          <cell r="M704">
            <v>0</v>
          </cell>
          <cell r="N704">
            <v>0</v>
          </cell>
          <cell r="O704">
            <v>0</v>
          </cell>
          <cell r="P704">
            <v>0</v>
          </cell>
          <cell r="Q704">
            <v>0</v>
          </cell>
          <cell r="R704">
            <v>0</v>
          </cell>
          <cell r="S704">
            <v>0</v>
          </cell>
          <cell r="T704">
            <v>0</v>
          </cell>
          <cell r="U704">
            <v>0</v>
          </cell>
          <cell r="V704">
            <v>0</v>
          </cell>
          <cell r="W704">
            <v>0</v>
          </cell>
          <cell r="X704">
            <v>0</v>
          </cell>
        </row>
        <row r="705">
          <cell r="F705" t="str">
            <v>TR575BICCRP</v>
          </cell>
          <cell r="G705" t="str">
            <v>RAC</v>
          </cell>
          <cell r="H705">
            <v>0</v>
          </cell>
          <cell r="I705">
            <v>0</v>
          </cell>
          <cell r="J705">
            <v>0</v>
          </cell>
          <cell r="K705">
            <v>0</v>
          </cell>
          <cell r="L705">
            <v>0</v>
          </cell>
          <cell r="M705">
            <v>0</v>
          </cell>
          <cell r="N705">
            <v>0</v>
          </cell>
          <cell r="O705">
            <v>0</v>
          </cell>
          <cell r="P705">
            <v>0</v>
          </cell>
          <cell r="Q705">
            <v>0</v>
          </cell>
          <cell r="R705">
            <v>0</v>
          </cell>
          <cell r="S705">
            <v>0</v>
          </cell>
          <cell r="T705">
            <v>0</v>
          </cell>
          <cell r="U705">
            <v>0</v>
          </cell>
          <cell r="V705">
            <v>0</v>
          </cell>
          <cell r="W705">
            <v>0</v>
          </cell>
          <cell r="X705">
            <v>0</v>
          </cell>
        </row>
        <row r="706">
          <cell r="F706" t="str">
            <v>TR575BICCRPLC3A</v>
          </cell>
          <cell r="G706">
            <v>0</v>
          </cell>
          <cell r="H706">
            <v>0</v>
          </cell>
          <cell r="I706">
            <v>0</v>
          </cell>
          <cell r="J706">
            <v>0</v>
          </cell>
          <cell r="K706">
            <v>0</v>
          </cell>
          <cell r="L706">
            <v>0</v>
          </cell>
          <cell r="M706">
            <v>0</v>
          </cell>
          <cell r="N706">
            <v>0</v>
          </cell>
          <cell r="O706">
            <v>0</v>
          </cell>
          <cell r="P706">
            <v>0</v>
          </cell>
          <cell r="Q706">
            <v>0</v>
          </cell>
          <cell r="R706">
            <v>0</v>
          </cell>
          <cell r="S706">
            <v>0</v>
          </cell>
          <cell r="T706">
            <v>0</v>
          </cell>
          <cell r="U706">
            <v>0</v>
          </cell>
          <cell r="V706">
            <v>0</v>
          </cell>
          <cell r="W706">
            <v>0</v>
          </cell>
          <cell r="X706">
            <v>0</v>
          </cell>
        </row>
        <row r="707">
          <cell r="F707" t="str">
            <v>TR575BICLCPSOCRP</v>
          </cell>
          <cell r="G707">
            <v>0</v>
          </cell>
          <cell r="H707">
            <v>0</v>
          </cell>
          <cell r="I707">
            <v>0</v>
          </cell>
          <cell r="J707">
            <v>0</v>
          </cell>
          <cell r="K707">
            <v>0</v>
          </cell>
          <cell r="L707">
            <v>0</v>
          </cell>
          <cell r="M707">
            <v>0</v>
          </cell>
          <cell r="N707">
            <v>0</v>
          </cell>
          <cell r="O707">
            <v>0</v>
          </cell>
          <cell r="P707">
            <v>0</v>
          </cell>
          <cell r="Q707">
            <v>0</v>
          </cell>
          <cell r="R707">
            <v>0</v>
          </cell>
          <cell r="S707">
            <v>0</v>
          </cell>
          <cell r="T707">
            <v>0</v>
          </cell>
          <cell r="U707">
            <v>0</v>
          </cell>
          <cell r="V707">
            <v>0</v>
          </cell>
          <cell r="W707">
            <v>0</v>
          </cell>
          <cell r="X707">
            <v>0</v>
          </cell>
        </row>
        <row r="708">
          <cell r="F708" t="str">
            <v>TR575BPE</v>
          </cell>
          <cell r="G708" t="str">
            <v>RKZ</v>
          </cell>
          <cell r="H708">
            <v>0</v>
          </cell>
          <cell r="I708">
            <v>0</v>
          </cell>
          <cell r="J708">
            <v>0</v>
          </cell>
          <cell r="K708">
            <v>0</v>
          </cell>
          <cell r="L708">
            <v>0</v>
          </cell>
          <cell r="M708">
            <v>0</v>
          </cell>
          <cell r="N708">
            <v>0</v>
          </cell>
          <cell r="O708">
            <v>0</v>
          </cell>
          <cell r="P708">
            <v>0</v>
          </cell>
          <cell r="Q708">
            <v>0</v>
          </cell>
          <cell r="R708">
            <v>0</v>
          </cell>
          <cell r="S708">
            <v>0</v>
          </cell>
          <cell r="T708">
            <v>0</v>
          </cell>
          <cell r="U708">
            <v>0</v>
          </cell>
          <cell r="V708">
            <v>0</v>
          </cell>
          <cell r="W708">
            <v>0</v>
          </cell>
          <cell r="X708">
            <v>0</v>
          </cell>
        </row>
        <row r="709">
          <cell r="F709" t="str">
            <v>TR575BPELC</v>
          </cell>
          <cell r="G709" t="str">
            <v>RAEL</v>
          </cell>
          <cell r="H709">
            <v>0</v>
          </cell>
          <cell r="I709">
            <v>0</v>
          </cell>
          <cell r="J709">
            <v>0</v>
          </cell>
          <cell r="K709">
            <v>0</v>
          </cell>
          <cell r="L709">
            <v>0</v>
          </cell>
          <cell r="M709">
            <v>0</v>
          </cell>
          <cell r="N709">
            <v>0</v>
          </cell>
          <cell r="O709">
            <v>0</v>
          </cell>
          <cell r="P709">
            <v>0</v>
          </cell>
          <cell r="Q709">
            <v>0</v>
          </cell>
          <cell r="R709">
            <v>0</v>
          </cell>
          <cell r="S709">
            <v>0</v>
          </cell>
          <cell r="T709">
            <v>0</v>
          </cell>
          <cell r="U709">
            <v>0</v>
          </cell>
          <cell r="V709">
            <v>0</v>
          </cell>
          <cell r="W709">
            <v>0</v>
          </cell>
          <cell r="X709">
            <v>0</v>
          </cell>
        </row>
        <row r="710">
          <cell r="F710" t="str">
            <v>TR575BPELC3A</v>
          </cell>
          <cell r="G710">
            <v>0</v>
          </cell>
          <cell r="H710">
            <v>0</v>
          </cell>
          <cell r="I710">
            <v>0</v>
          </cell>
          <cell r="J710">
            <v>0</v>
          </cell>
          <cell r="K710">
            <v>0</v>
          </cell>
          <cell r="L710">
            <v>0</v>
          </cell>
          <cell r="M710">
            <v>0</v>
          </cell>
          <cell r="N710">
            <v>0</v>
          </cell>
          <cell r="O710">
            <v>0</v>
          </cell>
          <cell r="P710">
            <v>0</v>
          </cell>
          <cell r="Q710">
            <v>0</v>
          </cell>
          <cell r="R710">
            <v>0</v>
          </cell>
          <cell r="S710">
            <v>0</v>
          </cell>
          <cell r="T710">
            <v>0</v>
          </cell>
          <cell r="U710">
            <v>0</v>
          </cell>
          <cell r="V710">
            <v>0</v>
          </cell>
          <cell r="W710">
            <v>0</v>
          </cell>
          <cell r="X710">
            <v>0</v>
          </cell>
        </row>
        <row r="711">
          <cell r="F711" t="str">
            <v>TR575BPELCO</v>
          </cell>
          <cell r="G711" t="str">
            <v>RABO</v>
          </cell>
          <cell r="H711">
            <v>0</v>
          </cell>
          <cell r="I711">
            <v>0</v>
          </cell>
          <cell r="J711">
            <v>0</v>
          </cell>
          <cell r="K711">
            <v>0</v>
          </cell>
          <cell r="L711">
            <v>0</v>
          </cell>
          <cell r="M711">
            <v>0</v>
          </cell>
          <cell r="N711">
            <v>0</v>
          </cell>
          <cell r="O711">
            <v>0</v>
          </cell>
          <cell r="P711">
            <v>0</v>
          </cell>
          <cell r="Q711">
            <v>0</v>
          </cell>
          <cell r="R711">
            <v>0</v>
          </cell>
          <cell r="S711">
            <v>0</v>
          </cell>
          <cell r="T711">
            <v>0</v>
          </cell>
          <cell r="U711">
            <v>0</v>
          </cell>
          <cell r="V711">
            <v>0</v>
          </cell>
          <cell r="W711">
            <v>0</v>
          </cell>
          <cell r="X711">
            <v>0</v>
          </cell>
        </row>
        <row r="712">
          <cell r="F712" t="str">
            <v>TR575BPELCO3A</v>
          </cell>
          <cell r="G712">
            <v>0</v>
          </cell>
          <cell r="H712">
            <v>0</v>
          </cell>
          <cell r="I712">
            <v>0</v>
          </cell>
          <cell r="J712">
            <v>0</v>
          </cell>
          <cell r="K712">
            <v>0</v>
          </cell>
          <cell r="L712">
            <v>0</v>
          </cell>
          <cell r="M712">
            <v>0</v>
          </cell>
          <cell r="N712">
            <v>0</v>
          </cell>
          <cell r="O712">
            <v>0</v>
          </cell>
          <cell r="P712">
            <v>0</v>
          </cell>
          <cell r="Q712">
            <v>0</v>
          </cell>
          <cell r="R712">
            <v>0</v>
          </cell>
          <cell r="S712">
            <v>0</v>
          </cell>
          <cell r="T712">
            <v>0</v>
          </cell>
          <cell r="U712">
            <v>0</v>
          </cell>
          <cell r="V712">
            <v>0</v>
          </cell>
          <cell r="W712">
            <v>0</v>
          </cell>
          <cell r="X712">
            <v>0</v>
          </cell>
        </row>
        <row r="713">
          <cell r="F713" t="str">
            <v>TR575BPELCOPS</v>
          </cell>
          <cell r="G713">
            <v>0</v>
          </cell>
          <cell r="H713">
            <v>0</v>
          </cell>
          <cell r="I713">
            <v>0</v>
          </cell>
          <cell r="J713">
            <v>0</v>
          </cell>
          <cell r="K713">
            <v>0</v>
          </cell>
          <cell r="L713">
            <v>0</v>
          </cell>
          <cell r="M713">
            <v>0</v>
          </cell>
          <cell r="N713">
            <v>0</v>
          </cell>
          <cell r="O713">
            <v>0</v>
          </cell>
          <cell r="P713">
            <v>0</v>
          </cell>
          <cell r="Q713">
            <v>0</v>
          </cell>
          <cell r="R713">
            <v>0</v>
          </cell>
          <cell r="S713">
            <v>0</v>
          </cell>
          <cell r="T713">
            <v>0</v>
          </cell>
          <cell r="U713">
            <v>0</v>
          </cell>
          <cell r="V713">
            <v>0</v>
          </cell>
          <cell r="W713">
            <v>0</v>
          </cell>
          <cell r="X713">
            <v>0</v>
          </cell>
        </row>
        <row r="714">
          <cell r="F714" t="str">
            <v>TR575BPELCOPS3A</v>
          </cell>
          <cell r="G714">
            <v>0</v>
          </cell>
          <cell r="H714">
            <v>0</v>
          </cell>
          <cell r="I714">
            <v>0</v>
          </cell>
          <cell r="J714">
            <v>0</v>
          </cell>
          <cell r="K714">
            <v>0</v>
          </cell>
          <cell r="L714">
            <v>0</v>
          </cell>
          <cell r="M714">
            <v>0</v>
          </cell>
          <cell r="N714">
            <v>0</v>
          </cell>
          <cell r="O714">
            <v>0</v>
          </cell>
          <cell r="P714">
            <v>0</v>
          </cell>
          <cell r="Q714">
            <v>0</v>
          </cell>
          <cell r="R714">
            <v>0</v>
          </cell>
          <cell r="S714">
            <v>0</v>
          </cell>
          <cell r="T714">
            <v>0</v>
          </cell>
          <cell r="U714">
            <v>0</v>
          </cell>
          <cell r="V714">
            <v>0</v>
          </cell>
          <cell r="W714">
            <v>0</v>
          </cell>
          <cell r="X714">
            <v>0</v>
          </cell>
        </row>
        <row r="715">
          <cell r="F715" t="str">
            <v>TR575BPELCWL</v>
          </cell>
          <cell r="G715" t="str">
            <v>RALW</v>
          </cell>
          <cell r="H715">
            <v>0</v>
          </cell>
          <cell r="I715">
            <v>0</v>
          </cell>
          <cell r="J715">
            <v>0</v>
          </cell>
          <cell r="K715">
            <v>0</v>
          </cell>
          <cell r="L715">
            <v>0</v>
          </cell>
          <cell r="M715">
            <v>0</v>
          </cell>
          <cell r="N715">
            <v>0</v>
          </cell>
          <cell r="O715">
            <v>0</v>
          </cell>
          <cell r="P715">
            <v>0</v>
          </cell>
          <cell r="Q715">
            <v>0</v>
          </cell>
          <cell r="R715">
            <v>0</v>
          </cell>
          <cell r="S715">
            <v>0</v>
          </cell>
          <cell r="T715">
            <v>0</v>
          </cell>
          <cell r="U715">
            <v>0</v>
          </cell>
          <cell r="V715">
            <v>0</v>
          </cell>
          <cell r="W715">
            <v>0</v>
          </cell>
          <cell r="X715">
            <v>0</v>
          </cell>
        </row>
        <row r="716">
          <cell r="F716" t="str">
            <v>TR575BPELCWL3A</v>
          </cell>
          <cell r="G716">
            <v>0</v>
          </cell>
          <cell r="H716">
            <v>0</v>
          </cell>
          <cell r="I716">
            <v>0</v>
          </cell>
          <cell r="J716">
            <v>0</v>
          </cell>
          <cell r="K716">
            <v>0</v>
          </cell>
          <cell r="L716">
            <v>0</v>
          </cell>
          <cell r="M716">
            <v>0</v>
          </cell>
          <cell r="N716">
            <v>0</v>
          </cell>
          <cell r="O716">
            <v>0</v>
          </cell>
          <cell r="P716">
            <v>0</v>
          </cell>
          <cell r="Q716">
            <v>0</v>
          </cell>
          <cell r="R716">
            <v>0</v>
          </cell>
          <cell r="S716">
            <v>0</v>
          </cell>
          <cell r="T716">
            <v>0</v>
          </cell>
          <cell r="U716">
            <v>0</v>
          </cell>
          <cell r="V716">
            <v>0</v>
          </cell>
          <cell r="W716">
            <v>0</v>
          </cell>
          <cell r="X716">
            <v>0</v>
          </cell>
        </row>
        <row r="717">
          <cell r="F717" t="str">
            <v>TR575BPEWL</v>
          </cell>
          <cell r="G717" t="str">
            <v>RKXW</v>
          </cell>
          <cell r="H717">
            <v>0</v>
          </cell>
          <cell r="I717">
            <v>0</v>
          </cell>
          <cell r="J717">
            <v>0</v>
          </cell>
          <cell r="K717">
            <v>0</v>
          </cell>
          <cell r="L717">
            <v>0</v>
          </cell>
          <cell r="M717">
            <v>0</v>
          </cell>
          <cell r="N717">
            <v>0</v>
          </cell>
          <cell r="O717">
            <v>0</v>
          </cell>
          <cell r="P717">
            <v>0</v>
          </cell>
          <cell r="Q717">
            <v>0</v>
          </cell>
          <cell r="R717">
            <v>0</v>
          </cell>
          <cell r="S717">
            <v>0</v>
          </cell>
          <cell r="T717">
            <v>0</v>
          </cell>
          <cell r="U717">
            <v>0</v>
          </cell>
          <cell r="V717">
            <v>0</v>
          </cell>
          <cell r="W717">
            <v>0</v>
          </cell>
          <cell r="X717">
            <v>0</v>
          </cell>
        </row>
        <row r="718">
          <cell r="F718" t="str">
            <v>TR575NBP</v>
          </cell>
          <cell r="G718" t="str">
            <v>RGA</v>
          </cell>
          <cell r="H718">
            <v>0</v>
          </cell>
          <cell r="I718">
            <v>0</v>
          </cell>
          <cell r="J718">
            <v>0</v>
          </cell>
          <cell r="K718">
            <v>0</v>
          </cell>
          <cell r="L718">
            <v>0</v>
          </cell>
          <cell r="M718">
            <v>0</v>
          </cell>
          <cell r="N718">
            <v>0</v>
          </cell>
          <cell r="O718">
            <v>0</v>
          </cell>
          <cell r="P718">
            <v>0</v>
          </cell>
          <cell r="Q718">
            <v>0</v>
          </cell>
          <cell r="R718">
            <v>0</v>
          </cell>
          <cell r="S718">
            <v>0</v>
          </cell>
          <cell r="T718">
            <v>0</v>
          </cell>
          <cell r="U718">
            <v>0</v>
          </cell>
          <cell r="V718">
            <v>0</v>
          </cell>
          <cell r="W718">
            <v>0</v>
          </cell>
          <cell r="X718">
            <v>0</v>
          </cell>
        </row>
        <row r="719">
          <cell r="F719" t="str">
            <v>TR575NBPLC</v>
          </cell>
          <cell r="G719" t="str">
            <v>RGAL</v>
          </cell>
          <cell r="H719">
            <v>0</v>
          </cell>
          <cell r="I719">
            <v>0</v>
          </cell>
          <cell r="J719">
            <v>0</v>
          </cell>
          <cell r="K719">
            <v>0</v>
          </cell>
          <cell r="L719">
            <v>0</v>
          </cell>
          <cell r="M719">
            <v>0</v>
          </cell>
          <cell r="N719">
            <v>0</v>
          </cell>
          <cell r="O719">
            <v>0</v>
          </cell>
          <cell r="P719">
            <v>0</v>
          </cell>
          <cell r="Q719">
            <v>0</v>
          </cell>
          <cell r="R719">
            <v>0</v>
          </cell>
          <cell r="S719">
            <v>0</v>
          </cell>
          <cell r="T719">
            <v>0</v>
          </cell>
          <cell r="U719">
            <v>0</v>
          </cell>
          <cell r="V719">
            <v>0</v>
          </cell>
          <cell r="W719">
            <v>0</v>
          </cell>
          <cell r="X719">
            <v>0</v>
          </cell>
        </row>
        <row r="720">
          <cell r="F720" t="str">
            <v>TR575NBPLCWL</v>
          </cell>
          <cell r="G720" t="str">
            <v>RGLW</v>
          </cell>
          <cell r="H720">
            <v>0</v>
          </cell>
          <cell r="I720">
            <v>0</v>
          </cell>
          <cell r="J720">
            <v>0</v>
          </cell>
          <cell r="K720">
            <v>0</v>
          </cell>
          <cell r="L720">
            <v>0</v>
          </cell>
          <cell r="M720">
            <v>0</v>
          </cell>
          <cell r="N720">
            <v>0</v>
          </cell>
          <cell r="O720">
            <v>0</v>
          </cell>
          <cell r="P720">
            <v>0</v>
          </cell>
          <cell r="Q720">
            <v>0</v>
          </cell>
          <cell r="R720">
            <v>0</v>
          </cell>
          <cell r="S720">
            <v>0</v>
          </cell>
          <cell r="T720">
            <v>0</v>
          </cell>
          <cell r="U720">
            <v>0</v>
          </cell>
          <cell r="V720">
            <v>0</v>
          </cell>
          <cell r="W720">
            <v>0</v>
          </cell>
          <cell r="X720">
            <v>0</v>
          </cell>
        </row>
        <row r="721">
          <cell r="F721" t="str">
            <v>TR575NBPLCWL3A</v>
          </cell>
          <cell r="G721" t="str">
            <v>RLCW</v>
          </cell>
          <cell r="H721">
            <v>17</v>
          </cell>
          <cell r="I721">
            <v>60</v>
          </cell>
          <cell r="J721">
            <v>27</v>
          </cell>
          <cell r="K721">
            <v>38</v>
          </cell>
          <cell r="L721">
            <v>142</v>
          </cell>
          <cell r="M721">
            <v>0</v>
          </cell>
          <cell r="N721">
            <v>0</v>
          </cell>
          <cell r="O721">
            <v>0</v>
          </cell>
          <cell r="P721">
            <v>0</v>
          </cell>
          <cell r="Q721">
            <v>125</v>
          </cell>
          <cell r="R721">
            <v>0</v>
          </cell>
          <cell r="S721">
            <v>0</v>
          </cell>
          <cell r="T721">
            <v>0</v>
          </cell>
          <cell r="U721">
            <v>0</v>
          </cell>
          <cell r="V721">
            <v>83</v>
          </cell>
          <cell r="W721">
            <v>116</v>
          </cell>
          <cell r="X721">
            <v>26</v>
          </cell>
        </row>
        <row r="722">
          <cell r="F722" t="str">
            <v>TR575NBPWL</v>
          </cell>
          <cell r="G722" t="str">
            <v>RGC</v>
          </cell>
          <cell r="H722">
            <v>0</v>
          </cell>
          <cell r="I722">
            <v>0</v>
          </cell>
          <cell r="J722">
            <v>0</v>
          </cell>
          <cell r="K722">
            <v>0</v>
          </cell>
          <cell r="L722">
            <v>0</v>
          </cell>
          <cell r="M722">
            <v>0</v>
          </cell>
          <cell r="N722">
            <v>0</v>
          </cell>
          <cell r="O722">
            <v>0</v>
          </cell>
          <cell r="P722">
            <v>0</v>
          </cell>
          <cell r="Q722">
            <v>0</v>
          </cell>
          <cell r="R722">
            <v>0</v>
          </cell>
          <cell r="S722">
            <v>0</v>
          </cell>
          <cell r="T722">
            <v>0</v>
          </cell>
          <cell r="U722">
            <v>0</v>
          </cell>
          <cell r="V722">
            <v>0</v>
          </cell>
          <cell r="W722">
            <v>0</v>
          </cell>
          <cell r="X722">
            <v>0</v>
          </cell>
        </row>
        <row r="723">
          <cell r="F723" t="str">
            <v>TR575NSTLC</v>
          </cell>
          <cell r="G723">
            <v>0</v>
          </cell>
          <cell r="H723">
            <v>0</v>
          </cell>
          <cell r="I723">
            <v>0</v>
          </cell>
          <cell r="J723">
            <v>0</v>
          </cell>
          <cell r="K723">
            <v>0</v>
          </cell>
          <cell r="L723">
            <v>0</v>
          </cell>
          <cell r="M723">
            <v>0</v>
          </cell>
          <cell r="N723">
            <v>0</v>
          </cell>
          <cell r="O723">
            <v>0</v>
          </cell>
          <cell r="P723">
            <v>0</v>
          </cell>
          <cell r="Q723">
            <v>0</v>
          </cell>
          <cell r="R723">
            <v>0</v>
          </cell>
          <cell r="S723">
            <v>0</v>
          </cell>
          <cell r="T723">
            <v>0</v>
          </cell>
          <cell r="U723">
            <v>0</v>
          </cell>
          <cell r="V723">
            <v>0</v>
          </cell>
          <cell r="W723">
            <v>0</v>
          </cell>
          <cell r="X723">
            <v>0</v>
          </cell>
        </row>
        <row r="724">
          <cell r="F724" t="str">
            <v>TR575NSTLC3A</v>
          </cell>
          <cell r="G724">
            <v>0</v>
          </cell>
          <cell r="H724">
            <v>0</v>
          </cell>
          <cell r="I724">
            <v>0</v>
          </cell>
          <cell r="J724">
            <v>0</v>
          </cell>
          <cell r="K724">
            <v>0</v>
          </cell>
          <cell r="L724">
            <v>0</v>
          </cell>
          <cell r="M724">
            <v>0</v>
          </cell>
          <cell r="N724">
            <v>0</v>
          </cell>
          <cell r="O724">
            <v>0</v>
          </cell>
          <cell r="P724">
            <v>0</v>
          </cell>
          <cell r="Q724">
            <v>0</v>
          </cell>
          <cell r="R724">
            <v>0</v>
          </cell>
          <cell r="S724">
            <v>0</v>
          </cell>
          <cell r="T724">
            <v>0</v>
          </cell>
          <cell r="U724">
            <v>0</v>
          </cell>
          <cell r="V724">
            <v>0</v>
          </cell>
          <cell r="W724">
            <v>0</v>
          </cell>
          <cell r="X724">
            <v>0</v>
          </cell>
        </row>
        <row r="725">
          <cell r="F725" t="str">
            <v>TR575NSTLCOW</v>
          </cell>
          <cell r="G725">
            <v>0</v>
          </cell>
          <cell r="H725">
            <v>0</v>
          </cell>
          <cell r="I725">
            <v>0</v>
          </cell>
          <cell r="J725">
            <v>0</v>
          </cell>
          <cell r="K725">
            <v>0</v>
          </cell>
          <cell r="L725">
            <v>0</v>
          </cell>
          <cell r="M725">
            <v>0</v>
          </cell>
          <cell r="N725">
            <v>0</v>
          </cell>
          <cell r="O725">
            <v>0</v>
          </cell>
          <cell r="P725">
            <v>0</v>
          </cell>
          <cell r="Q725">
            <v>0</v>
          </cell>
          <cell r="R725">
            <v>0</v>
          </cell>
          <cell r="S725">
            <v>0</v>
          </cell>
          <cell r="T725">
            <v>0</v>
          </cell>
          <cell r="U725">
            <v>0</v>
          </cell>
          <cell r="V725">
            <v>0</v>
          </cell>
          <cell r="W725">
            <v>0</v>
          </cell>
          <cell r="X725">
            <v>0</v>
          </cell>
        </row>
        <row r="726">
          <cell r="F726" t="str">
            <v>TR575NSTLCOW3A</v>
          </cell>
          <cell r="G726">
            <v>0</v>
          </cell>
          <cell r="H726">
            <v>0</v>
          </cell>
          <cell r="I726">
            <v>0</v>
          </cell>
          <cell r="J726">
            <v>0</v>
          </cell>
          <cell r="K726">
            <v>0</v>
          </cell>
          <cell r="L726">
            <v>0</v>
          </cell>
          <cell r="M726">
            <v>0</v>
          </cell>
          <cell r="N726">
            <v>0</v>
          </cell>
          <cell r="O726">
            <v>0</v>
          </cell>
          <cell r="P726">
            <v>0</v>
          </cell>
          <cell r="Q726">
            <v>0</v>
          </cell>
          <cell r="R726">
            <v>0</v>
          </cell>
          <cell r="S726">
            <v>0</v>
          </cell>
          <cell r="T726">
            <v>0</v>
          </cell>
          <cell r="U726">
            <v>0</v>
          </cell>
          <cell r="V726">
            <v>0</v>
          </cell>
          <cell r="W726">
            <v>0</v>
          </cell>
          <cell r="X726">
            <v>0</v>
          </cell>
        </row>
        <row r="727">
          <cell r="F727" t="str">
            <v>TR575NSTLCOWPS3A</v>
          </cell>
          <cell r="G727">
            <v>0</v>
          </cell>
          <cell r="H727">
            <v>0</v>
          </cell>
          <cell r="I727">
            <v>0</v>
          </cell>
          <cell r="J727">
            <v>0</v>
          </cell>
          <cell r="K727">
            <v>0</v>
          </cell>
          <cell r="L727">
            <v>0</v>
          </cell>
          <cell r="M727">
            <v>0</v>
          </cell>
          <cell r="N727">
            <v>0</v>
          </cell>
          <cell r="O727">
            <v>0</v>
          </cell>
          <cell r="P727">
            <v>0</v>
          </cell>
          <cell r="Q727">
            <v>0</v>
          </cell>
          <cell r="R727">
            <v>0</v>
          </cell>
          <cell r="S727">
            <v>0</v>
          </cell>
          <cell r="T727">
            <v>0</v>
          </cell>
          <cell r="U727">
            <v>0</v>
          </cell>
          <cell r="V727">
            <v>0</v>
          </cell>
          <cell r="W727">
            <v>0</v>
          </cell>
          <cell r="X727">
            <v>0</v>
          </cell>
        </row>
        <row r="728">
          <cell r="F728" t="str">
            <v>TR575NSTLCR</v>
          </cell>
          <cell r="G728">
            <v>0</v>
          </cell>
          <cell r="H728">
            <v>0</v>
          </cell>
          <cell r="I728">
            <v>0</v>
          </cell>
          <cell r="J728">
            <v>0</v>
          </cell>
          <cell r="K728">
            <v>0</v>
          </cell>
          <cell r="L728">
            <v>0</v>
          </cell>
          <cell r="M728">
            <v>0</v>
          </cell>
          <cell r="N728">
            <v>0</v>
          </cell>
          <cell r="O728">
            <v>0</v>
          </cell>
          <cell r="P728">
            <v>0</v>
          </cell>
          <cell r="Q728">
            <v>0</v>
          </cell>
          <cell r="R728">
            <v>0</v>
          </cell>
          <cell r="S728">
            <v>0</v>
          </cell>
          <cell r="T728">
            <v>0</v>
          </cell>
          <cell r="U728">
            <v>0</v>
          </cell>
          <cell r="V728">
            <v>0</v>
          </cell>
          <cell r="W728">
            <v>0</v>
          </cell>
          <cell r="X728">
            <v>0</v>
          </cell>
        </row>
        <row r="729">
          <cell r="F729" t="str">
            <v>TR575NSTLCR3A</v>
          </cell>
          <cell r="G729">
            <v>0</v>
          </cell>
          <cell r="H729">
            <v>0</v>
          </cell>
          <cell r="I729">
            <v>0</v>
          </cell>
          <cell r="J729">
            <v>0</v>
          </cell>
          <cell r="K729">
            <v>0</v>
          </cell>
          <cell r="L729">
            <v>0</v>
          </cell>
          <cell r="M729">
            <v>0</v>
          </cell>
          <cell r="N729">
            <v>0</v>
          </cell>
          <cell r="O729">
            <v>0</v>
          </cell>
          <cell r="P729">
            <v>0</v>
          </cell>
          <cell r="Q729">
            <v>0</v>
          </cell>
          <cell r="R729">
            <v>0</v>
          </cell>
          <cell r="S729">
            <v>0</v>
          </cell>
          <cell r="T729">
            <v>0</v>
          </cell>
          <cell r="U729">
            <v>0</v>
          </cell>
          <cell r="V729">
            <v>0</v>
          </cell>
          <cell r="W729">
            <v>0</v>
          </cell>
          <cell r="X729">
            <v>0</v>
          </cell>
        </row>
        <row r="730">
          <cell r="F730" t="str">
            <v>TR575NSTOWR</v>
          </cell>
          <cell r="G730" t="str">
            <v>ROWR</v>
          </cell>
          <cell r="H730">
            <v>0</v>
          </cell>
          <cell r="I730">
            <v>0</v>
          </cell>
          <cell r="J730">
            <v>0</v>
          </cell>
          <cell r="K730">
            <v>0</v>
          </cell>
          <cell r="L730">
            <v>0</v>
          </cell>
          <cell r="M730">
            <v>0</v>
          </cell>
          <cell r="N730">
            <v>0</v>
          </cell>
          <cell r="O730">
            <v>0</v>
          </cell>
          <cell r="P730">
            <v>0</v>
          </cell>
          <cell r="Q730">
            <v>0</v>
          </cell>
          <cell r="R730">
            <v>0</v>
          </cell>
          <cell r="S730">
            <v>0</v>
          </cell>
          <cell r="T730">
            <v>0</v>
          </cell>
          <cell r="U730">
            <v>0</v>
          </cell>
          <cell r="V730">
            <v>0</v>
          </cell>
          <cell r="W730">
            <v>0</v>
          </cell>
          <cell r="X730">
            <v>0</v>
          </cell>
        </row>
        <row r="731">
          <cell r="F731" t="str">
            <v>TR575NSTR</v>
          </cell>
          <cell r="G731" t="str">
            <v>RPL</v>
          </cell>
          <cell r="H731">
            <v>0</v>
          </cell>
          <cell r="I731">
            <v>0</v>
          </cell>
          <cell r="J731">
            <v>0</v>
          </cell>
          <cell r="K731">
            <v>0</v>
          </cell>
          <cell r="L731">
            <v>0</v>
          </cell>
          <cell r="M731">
            <v>0</v>
          </cell>
          <cell r="N731">
            <v>0</v>
          </cell>
          <cell r="O731">
            <v>0</v>
          </cell>
          <cell r="P731">
            <v>0</v>
          </cell>
          <cell r="Q731">
            <v>0</v>
          </cell>
          <cell r="R731">
            <v>0</v>
          </cell>
          <cell r="S731">
            <v>0</v>
          </cell>
          <cell r="T731">
            <v>0</v>
          </cell>
          <cell r="U731">
            <v>0</v>
          </cell>
          <cell r="V731">
            <v>0</v>
          </cell>
          <cell r="W731">
            <v>0</v>
          </cell>
          <cell r="X731">
            <v>0</v>
          </cell>
        </row>
        <row r="732">
          <cell r="F732" t="str">
            <v>TR575NSTRLCOW</v>
          </cell>
          <cell r="G732">
            <v>0</v>
          </cell>
          <cell r="H732">
            <v>0</v>
          </cell>
          <cell r="I732">
            <v>0</v>
          </cell>
          <cell r="J732">
            <v>0</v>
          </cell>
          <cell r="K732">
            <v>0</v>
          </cell>
          <cell r="L732">
            <v>0</v>
          </cell>
          <cell r="M732">
            <v>0</v>
          </cell>
          <cell r="N732">
            <v>0</v>
          </cell>
          <cell r="O732">
            <v>0</v>
          </cell>
          <cell r="P732">
            <v>0</v>
          </cell>
          <cell r="Q732">
            <v>0</v>
          </cell>
          <cell r="R732">
            <v>0</v>
          </cell>
          <cell r="S732">
            <v>0</v>
          </cell>
          <cell r="T732">
            <v>0</v>
          </cell>
          <cell r="U732">
            <v>0</v>
          </cell>
          <cell r="V732">
            <v>0</v>
          </cell>
          <cell r="W732">
            <v>0</v>
          </cell>
          <cell r="X732">
            <v>0</v>
          </cell>
        </row>
        <row r="733">
          <cell r="F733" t="str">
            <v>TR575NSTRLCOW3A</v>
          </cell>
          <cell r="G733">
            <v>0</v>
          </cell>
          <cell r="H733">
            <v>0</v>
          </cell>
          <cell r="I733">
            <v>0</v>
          </cell>
          <cell r="J733">
            <v>0</v>
          </cell>
          <cell r="K733">
            <v>0</v>
          </cell>
          <cell r="L733">
            <v>0</v>
          </cell>
          <cell r="M733">
            <v>0</v>
          </cell>
          <cell r="N733">
            <v>0</v>
          </cell>
          <cell r="O733">
            <v>0</v>
          </cell>
          <cell r="P733">
            <v>0</v>
          </cell>
          <cell r="Q733">
            <v>0</v>
          </cell>
          <cell r="R733">
            <v>0</v>
          </cell>
          <cell r="S733">
            <v>0</v>
          </cell>
          <cell r="T733">
            <v>0</v>
          </cell>
          <cell r="U733">
            <v>0</v>
          </cell>
          <cell r="V733">
            <v>0</v>
          </cell>
          <cell r="W733">
            <v>0</v>
          </cell>
          <cell r="X733">
            <v>0</v>
          </cell>
        </row>
        <row r="734">
          <cell r="F734" t="str">
            <v>TR575NSTRLCWL</v>
          </cell>
          <cell r="G734">
            <v>0</v>
          </cell>
          <cell r="H734">
            <v>0</v>
          </cell>
          <cell r="I734">
            <v>0</v>
          </cell>
          <cell r="J734">
            <v>0</v>
          </cell>
          <cell r="K734">
            <v>0</v>
          </cell>
          <cell r="L734">
            <v>0</v>
          </cell>
          <cell r="M734">
            <v>0</v>
          </cell>
          <cell r="N734">
            <v>0</v>
          </cell>
          <cell r="O734">
            <v>0</v>
          </cell>
          <cell r="P734">
            <v>0</v>
          </cell>
          <cell r="Q734">
            <v>0</v>
          </cell>
          <cell r="R734">
            <v>0</v>
          </cell>
          <cell r="S734">
            <v>0</v>
          </cell>
          <cell r="T734">
            <v>0</v>
          </cell>
          <cell r="U734">
            <v>0</v>
          </cell>
          <cell r="V734">
            <v>0</v>
          </cell>
          <cell r="W734">
            <v>0</v>
          </cell>
          <cell r="X734">
            <v>0</v>
          </cell>
        </row>
        <row r="735">
          <cell r="F735" t="str">
            <v>TR575NSTRLCWL3A</v>
          </cell>
          <cell r="G735">
            <v>0</v>
          </cell>
          <cell r="H735">
            <v>0</v>
          </cell>
          <cell r="I735">
            <v>0</v>
          </cell>
          <cell r="J735">
            <v>0</v>
          </cell>
          <cell r="K735">
            <v>0</v>
          </cell>
          <cell r="L735">
            <v>0</v>
          </cell>
          <cell r="M735">
            <v>0</v>
          </cell>
          <cell r="N735">
            <v>0</v>
          </cell>
          <cell r="O735">
            <v>0</v>
          </cell>
          <cell r="P735">
            <v>0</v>
          </cell>
          <cell r="Q735">
            <v>0</v>
          </cell>
          <cell r="R735">
            <v>0</v>
          </cell>
          <cell r="S735">
            <v>0</v>
          </cell>
          <cell r="T735">
            <v>0</v>
          </cell>
          <cell r="U735">
            <v>0</v>
          </cell>
          <cell r="V735">
            <v>0</v>
          </cell>
          <cell r="W735">
            <v>0</v>
          </cell>
          <cell r="X735">
            <v>0</v>
          </cell>
        </row>
        <row r="736">
          <cell r="F736" t="str">
            <v>TR575NSTSOW</v>
          </cell>
          <cell r="G736">
            <v>0</v>
          </cell>
          <cell r="H736">
            <v>0</v>
          </cell>
          <cell r="I736">
            <v>0</v>
          </cell>
          <cell r="J736">
            <v>0</v>
          </cell>
          <cell r="K736">
            <v>0</v>
          </cell>
          <cell r="L736">
            <v>0</v>
          </cell>
          <cell r="M736">
            <v>0</v>
          </cell>
          <cell r="N736">
            <v>0</v>
          </cell>
          <cell r="O736">
            <v>0</v>
          </cell>
          <cell r="P736">
            <v>0</v>
          </cell>
          <cell r="Q736">
            <v>0</v>
          </cell>
          <cell r="R736">
            <v>0</v>
          </cell>
          <cell r="S736">
            <v>0</v>
          </cell>
          <cell r="T736">
            <v>0</v>
          </cell>
          <cell r="U736">
            <v>0</v>
          </cell>
          <cell r="V736">
            <v>0</v>
          </cell>
          <cell r="W736">
            <v>0</v>
          </cell>
          <cell r="X736">
            <v>0</v>
          </cell>
        </row>
        <row r="737">
          <cell r="F737" t="str">
            <v>TR575NSTSOWR</v>
          </cell>
          <cell r="G737">
            <v>0</v>
          </cell>
          <cell r="H737">
            <v>0</v>
          </cell>
          <cell r="I737">
            <v>0</v>
          </cell>
          <cell r="J737">
            <v>0</v>
          </cell>
          <cell r="K737">
            <v>0</v>
          </cell>
          <cell r="L737">
            <v>0</v>
          </cell>
          <cell r="M737">
            <v>0</v>
          </cell>
          <cell r="N737">
            <v>0</v>
          </cell>
          <cell r="O737">
            <v>0</v>
          </cell>
          <cell r="P737">
            <v>0</v>
          </cell>
          <cell r="Q737">
            <v>0</v>
          </cell>
          <cell r="R737">
            <v>0</v>
          </cell>
          <cell r="S737">
            <v>0</v>
          </cell>
          <cell r="T737">
            <v>0</v>
          </cell>
          <cell r="U737">
            <v>0</v>
          </cell>
          <cell r="V737">
            <v>0</v>
          </cell>
          <cell r="W737">
            <v>0</v>
          </cell>
          <cell r="X737">
            <v>0</v>
          </cell>
        </row>
        <row r="738">
          <cell r="F738" t="str">
            <v>TR575NSTSPSORCP3A</v>
          </cell>
          <cell r="G738">
            <v>0</v>
          </cell>
          <cell r="H738">
            <v>0</v>
          </cell>
          <cell r="I738">
            <v>0</v>
          </cell>
          <cell r="J738">
            <v>0</v>
          </cell>
          <cell r="K738">
            <v>0</v>
          </cell>
          <cell r="L738">
            <v>0</v>
          </cell>
          <cell r="M738">
            <v>0</v>
          </cell>
          <cell r="N738">
            <v>0</v>
          </cell>
          <cell r="O738">
            <v>0</v>
          </cell>
          <cell r="P738">
            <v>0</v>
          </cell>
          <cell r="Q738">
            <v>0</v>
          </cell>
          <cell r="R738">
            <v>0</v>
          </cell>
          <cell r="S738">
            <v>0</v>
          </cell>
          <cell r="T738">
            <v>0</v>
          </cell>
          <cell r="U738">
            <v>0</v>
          </cell>
          <cell r="V738">
            <v>0</v>
          </cell>
          <cell r="W738">
            <v>0</v>
          </cell>
          <cell r="X738">
            <v>0</v>
          </cell>
        </row>
        <row r="739">
          <cell r="F739" t="str">
            <v>TR575NSTSR</v>
          </cell>
          <cell r="G739">
            <v>0</v>
          </cell>
          <cell r="H739">
            <v>0</v>
          </cell>
          <cell r="I739">
            <v>0</v>
          </cell>
          <cell r="J739">
            <v>0</v>
          </cell>
          <cell r="K739">
            <v>0</v>
          </cell>
          <cell r="L739">
            <v>0</v>
          </cell>
          <cell r="M739">
            <v>0</v>
          </cell>
          <cell r="N739">
            <v>0</v>
          </cell>
          <cell r="O739">
            <v>0</v>
          </cell>
          <cell r="P739">
            <v>0</v>
          </cell>
          <cell r="Q739">
            <v>0</v>
          </cell>
          <cell r="R739">
            <v>0</v>
          </cell>
          <cell r="S739">
            <v>0</v>
          </cell>
          <cell r="T739">
            <v>0</v>
          </cell>
          <cell r="U739">
            <v>0</v>
          </cell>
          <cell r="V739">
            <v>0</v>
          </cell>
          <cell r="W739">
            <v>0</v>
          </cell>
          <cell r="X739">
            <v>0</v>
          </cell>
        </row>
        <row r="740">
          <cell r="F740" t="str">
            <v>TR575NSTSWLR</v>
          </cell>
          <cell r="G740">
            <v>0</v>
          </cell>
          <cell r="H740">
            <v>0</v>
          </cell>
          <cell r="I740">
            <v>0</v>
          </cell>
          <cell r="J740">
            <v>0</v>
          </cell>
          <cell r="K740">
            <v>0</v>
          </cell>
          <cell r="L740">
            <v>0</v>
          </cell>
          <cell r="M740">
            <v>0</v>
          </cell>
          <cell r="N740">
            <v>0</v>
          </cell>
          <cell r="O740">
            <v>0</v>
          </cell>
          <cell r="P740">
            <v>0</v>
          </cell>
          <cell r="Q740">
            <v>0</v>
          </cell>
          <cell r="R740">
            <v>0</v>
          </cell>
          <cell r="S740">
            <v>0</v>
          </cell>
          <cell r="T740">
            <v>0</v>
          </cell>
          <cell r="U740">
            <v>0</v>
          </cell>
          <cell r="V740">
            <v>0</v>
          </cell>
          <cell r="W740">
            <v>0</v>
          </cell>
          <cell r="X740">
            <v>0</v>
          </cell>
        </row>
        <row r="741">
          <cell r="F741" t="str">
            <v>TR575NSTWLR</v>
          </cell>
          <cell r="G741" t="str">
            <v>RPAW</v>
          </cell>
          <cell r="H741">
            <v>0</v>
          </cell>
          <cell r="I741">
            <v>0</v>
          </cell>
          <cell r="J741">
            <v>0</v>
          </cell>
          <cell r="K741">
            <v>0</v>
          </cell>
          <cell r="L741">
            <v>0</v>
          </cell>
          <cell r="M741">
            <v>0</v>
          </cell>
          <cell r="N741">
            <v>0</v>
          </cell>
          <cell r="O741">
            <v>0</v>
          </cell>
          <cell r="P741">
            <v>0</v>
          </cell>
          <cell r="Q741">
            <v>0</v>
          </cell>
          <cell r="R741">
            <v>0</v>
          </cell>
          <cell r="S741">
            <v>0</v>
          </cell>
          <cell r="T741">
            <v>0</v>
          </cell>
          <cell r="U741">
            <v>0</v>
          </cell>
          <cell r="V741">
            <v>0</v>
          </cell>
          <cell r="W741">
            <v>0</v>
          </cell>
          <cell r="X741">
            <v>0</v>
          </cell>
        </row>
        <row r="742">
          <cell r="F742">
            <v>0</v>
          </cell>
          <cell r="H742">
            <v>0</v>
          </cell>
          <cell r="I742">
            <v>0</v>
          </cell>
          <cell r="J742">
            <v>0</v>
          </cell>
          <cell r="K742">
            <v>0</v>
          </cell>
          <cell r="L742">
            <v>0</v>
          </cell>
          <cell r="M742">
            <v>0</v>
          </cell>
          <cell r="N742">
            <v>0</v>
          </cell>
          <cell r="O742">
            <v>0</v>
          </cell>
          <cell r="P742">
            <v>0</v>
          </cell>
          <cell r="Q742">
            <v>0</v>
          </cell>
          <cell r="R742">
            <v>0</v>
          </cell>
          <cell r="S742">
            <v>0</v>
          </cell>
          <cell r="T742">
            <v>0</v>
          </cell>
          <cell r="U742">
            <v>0</v>
          </cell>
          <cell r="V742">
            <v>0</v>
          </cell>
          <cell r="W742">
            <v>0</v>
          </cell>
          <cell r="X742">
            <v>0</v>
          </cell>
        </row>
        <row r="743">
          <cell r="F743">
            <v>0</v>
          </cell>
          <cell r="H743">
            <v>0</v>
          </cell>
          <cell r="I743">
            <v>0</v>
          </cell>
          <cell r="J743">
            <v>0</v>
          </cell>
          <cell r="K743">
            <v>0</v>
          </cell>
          <cell r="L743">
            <v>0</v>
          </cell>
          <cell r="M743">
            <v>0</v>
          </cell>
          <cell r="N743">
            <v>0</v>
          </cell>
          <cell r="O743">
            <v>0</v>
          </cell>
          <cell r="P743">
            <v>0</v>
          </cell>
          <cell r="Q743">
            <v>0</v>
          </cell>
          <cell r="R743">
            <v>0</v>
          </cell>
          <cell r="S743">
            <v>0</v>
          </cell>
          <cell r="T743">
            <v>0</v>
          </cell>
          <cell r="U743">
            <v>0</v>
          </cell>
          <cell r="V743">
            <v>0</v>
          </cell>
          <cell r="W743">
            <v>0</v>
          </cell>
          <cell r="X743">
            <v>0</v>
          </cell>
        </row>
        <row r="744">
          <cell r="F744">
            <v>0</v>
          </cell>
          <cell r="H744">
            <v>0</v>
          </cell>
          <cell r="I744">
            <v>0</v>
          </cell>
          <cell r="J744">
            <v>0</v>
          </cell>
          <cell r="K744">
            <v>0</v>
          </cell>
          <cell r="L744">
            <v>0</v>
          </cell>
          <cell r="Q744">
            <v>0</v>
          </cell>
          <cell r="R744">
            <v>0</v>
          </cell>
          <cell r="S744">
            <v>0</v>
          </cell>
          <cell r="T744">
            <v>0</v>
          </cell>
          <cell r="U744">
            <v>0</v>
          </cell>
          <cell r="V744">
            <v>0</v>
          </cell>
          <cell r="W744">
            <v>0</v>
          </cell>
          <cell r="X744">
            <v>0</v>
          </cell>
        </row>
        <row r="745">
          <cell r="F745" t="str">
            <v>TR255YUE</v>
          </cell>
          <cell r="G745">
            <v>0</v>
          </cell>
          <cell r="H745">
            <v>0</v>
          </cell>
          <cell r="I745">
            <v>0</v>
          </cell>
          <cell r="J745">
            <v>0</v>
          </cell>
          <cell r="K745">
            <v>0</v>
          </cell>
          <cell r="L745">
            <v>0</v>
          </cell>
          <cell r="Q745">
            <v>0</v>
          </cell>
          <cell r="R745">
            <v>0</v>
          </cell>
          <cell r="S745">
            <v>0</v>
          </cell>
          <cell r="T745">
            <v>0</v>
          </cell>
          <cell r="U745">
            <v>0</v>
          </cell>
          <cell r="V745">
            <v>0</v>
          </cell>
          <cell r="W745">
            <v>0</v>
          </cell>
          <cell r="X745">
            <v>0</v>
          </cell>
        </row>
        <row r="746">
          <cell r="F746" t="str">
            <v>TR265NBP NM</v>
          </cell>
          <cell r="G746">
            <v>0</v>
          </cell>
          <cell r="H746">
            <v>0</v>
          </cell>
          <cell r="I746">
            <v>0</v>
          </cell>
          <cell r="J746">
            <v>0</v>
          </cell>
          <cell r="K746">
            <v>0</v>
          </cell>
          <cell r="L746">
            <v>0</v>
          </cell>
          <cell r="M746">
            <v>0</v>
          </cell>
          <cell r="N746">
            <v>0</v>
          </cell>
          <cell r="O746">
            <v>0</v>
          </cell>
          <cell r="P746">
            <v>0</v>
          </cell>
          <cell r="Q746">
            <v>0</v>
          </cell>
          <cell r="R746">
            <v>0</v>
          </cell>
          <cell r="S746">
            <v>0</v>
          </cell>
          <cell r="T746">
            <v>0</v>
          </cell>
          <cell r="U746">
            <v>0</v>
          </cell>
          <cell r="V746">
            <v>0</v>
          </cell>
          <cell r="W746">
            <v>0</v>
          </cell>
          <cell r="X746">
            <v>0</v>
          </cell>
        </row>
        <row r="747">
          <cell r="F747" t="str">
            <v>TR265NBPE</v>
          </cell>
          <cell r="G747">
            <v>0</v>
          </cell>
          <cell r="H747">
            <v>0</v>
          </cell>
          <cell r="I747">
            <v>0</v>
          </cell>
          <cell r="J747">
            <v>0</v>
          </cell>
          <cell r="K747">
            <v>0</v>
          </cell>
          <cell r="L747">
            <v>0</v>
          </cell>
          <cell r="M747">
            <v>0</v>
          </cell>
          <cell r="N747">
            <v>0</v>
          </cell>
          <cell r="O747">
            <v>0</v>
          </cell>
          <cell r="P747">
            <v>0</v>
          </cell>
          <cell r="Q747">
            <v>0</v>
          </cell>
          <cell r="R747">
            <v>0</v>
          </cell>
          <cell r="S747">
            <v>0</v>
          </cell>
          <cell r="T747">
            <v>0</v>
          </cell>
          <cell r="U747">
            <v>0</v>
          </cell>
          <cell r="V747">
            <v>0</v>
          </cell>
          <cell r="W747">
            <v>0</v>
          </cell>
          <cell r="X747">
            <v>0</v>
          </cell>
        </row>
        <row r="748">
          <cell r="F748" t="str">
            <v>TR265NBPLC NM</v>
          </cell>
          <cell r="G748" t="str">
            <v>RBTL</v>
          </cell>
          <cell r="H748">
            <v>0</v>
          </cell>
          <cell r="I748">
            <v>0</v>
          </cell>
          <cell r="J748">
            <v>0</v>
          </cell>
          <cell r="K748">
            <v>0</v>
          </cell>
          <cell r="L748">
            <v>0</v>
          </cell>
          <cell r="M748">
            <v>0</v>
          </cell>
          <cell r="N748">
            <v>0</v>
          </cell>
          <cell r="O748">
            <v>0</v>
          </cell>
          <cell r="P748">
            <v>0</v>
          </cell>
          <cell r="Q748">
            <v>0</v>
          </cell>
          <cell r="R748">
            <v>0</v>
          </cell>
          <cell r="S748">
            <v>0</v>
          </cell>
          <cell r="T748">
            <v>0</v>
          </cell>
          <cell r="U748">
            <v>0</v>
          </cell>
          <cell r="V748">
            <v>0</v>
          </cell>
          <cell r="W748">
            <v>0</v>
          </cell>
          <cell r="X748">
            <v>0</v>
          </cell>
        </row>
        <row r="749">
          <cell r="F749" t="str">
            <v>TR265NSTE</v>
          </cell>
          <cell r="G749">
            <v>0</v>
          </cell>
          <cell r="H749">
            <v>0</v>
          </cell>
          <cell r="I749">
            <v>0</v>
          </cell>
          <cell r="J749">
            <v>0</v>
          </cell>
          <cell r="K749">
            <v>0</v>
          </cell>
          <cell r="L749">
            <v>0</v>
          </cell>
          <cell r="M749">
            <v>0</v>
          </cell>
          <cell r="N749">
            <v>0</v>
          </cell>
          <cell r="O749">
            <v>0</v>
          </cell>
          <cell r="P749">
            <v>0</v>
          </cell>
          <cell r="Q749">
            <v>0</v>
          </cell>
          <cell r="R749">
            <v>0</v>
          </cell>
          <cell r="S749">
            <v>0</v>
          </cell>
          <cell r="T749">
            <v>0</v>
          </cell>
          <cell r="U749">
            <v>0</v>
          </cell>
          <cell r="V749">
            <v>0</v>
          </cell>
          <cell r="W749">
            <v>0</v>
          </cell>
          <cell r="X749">
            <v>0</v>
          </cell>
        </row>
        <row r="750">
          <cell r="F750" t="str">
            <v>TR275NBPE</v>
          </cell>
          <cell r="G750">
            <v>0</v>
          </cell>
          <cell r="H750">
            <v>0</v>
          </cell>
          <cell r="I750">
            <v>0</v>
          </cell>
          <cell r="J750">
            <v>0</v>
          </cell>
          <cell r="K750">
            <v>0</v>
          </cell>
          <cell r="L750">
            <v>0</v>
          </cell>
          <cell r="M750">
            <v>0</v>
          </cell>
          <cell r="N750">
            <v>0</v>
          </cell>
          <cell r="O750">
            <v>0</v>
          </cell>
          <cell r="P750">
            <v>0</v>
          </cell>
          <cell r="Q750">
            <v>0</v>
          </cell>
          <cell r="R750">
            <v>0</v>
          </cell>
          <cell r="S750">
            <v>0</v>
          </cell>
          <cell r="T750">
            <v>0</v>
          </cell>
          <cell r="U750">
            <v>0</v>
          </cell>
          <cell r="V750">
            <v>0</v>
          </cell>
          <cell r="W750">
            <v>0</v>
          </cell>
          <cell r="X750">
            <v>0</v>
          </cell>
        </row>
        <row r="751">
          <cell r="F751" t="str">
            <v>TR275NBPLC NM</v>
          </cell>
          <cell r="G751" t="str">
            <v>RDTL</v>
          </cell>
          <cell r="H751">
            <v>0</v>
          </cell>
          <cell r="I751">
            <v>0</v>
          </cell>
          <cell r="J751">
            <v>0</v>
          </cell>
          <cell r="K751">
            <v>0</v>
          </cell>
          <cell r="L751">
            <v>0</v>
          </cell>
          <cell r="M751">
            <v>0</v>
          </cell>
          <cell r="N751">
            <v>0</v>
          </cell>
          <cell r="O751">
            <v>0</v>
          </cell>
          <cell r="P751">
            <v>0</v>
          </cell>
          <cell r="Q751">
            <v>0</v>
          </cell>
          <cell r="R751">
            <v>0</v>
          </cell>
          <cell r="S751">
            <v>0</v>
          </cell>
          <cell r="T751">
            <v>0</v>
          </cell>
          <cell r="U751">
            <v>0</v>
          </cell>
          <cell r="V751">
            <v>0</v>
          </cell>
          <cell r="W751">
            <v>0</v>
          </cell>
          <cell r="X751">
            <v>0</v>
          </cell>
        </row>
        <row r="752">
          <cell r="F752" t="str">
            <v>TR275NSTUSER</v>
          </cell>
          <cell r="G752">
            <v>0</v>
          </cell>
          <cell r="H752">
            <v>0</v>
          </cell>
          <cell r="I752">
            <v>0</v>
          </cell>
          <cell r="J752">
            <v>0</v>
          </cell>
          <cell r="K752">
            <v>0</v>
          </cell>
          <cell r="L752">
            <v>0</v>
          </cell>
          <cell r="M752">
            <v>0</v>
          </cell>
          <cell r="N752">
            <v>0</v>
          </cell>
          <cell r="O752">
            <v>0</v>
          </cell>
          <cell r="P752">
            <v>0</v>
          </cell>
          <cell r="Q752">
            <v>0</v>
          </cell>
          <cell r="R752">
            <v>0</v>
          </cell>
          <cell r="S752">
            <v>0</v>
          </cell>
          <cell r="T752">
            <v>0</v>
          </cell>
          <cell r="U752">
            <v>0</v>
          </cell>
          <cell r="V752">
            <v>0</v>
          </cell>
          <cell r="W752">
            <v>0</v>
          </cell>
          <cell r="X752">
            <v>0</v>
          </cell>
        </row>
        <row r="753">
          <cell r="F753" t="str">
            <v>TR275NSTUSME</v>
          </cell>
          <cell r="G753">
            <v>0</v>
          </cell>
          <cell r="H753">
            <v>0</v>
          </cell>
          <cell r="I753">
            <v>0</v>
          </cell>
          <cell r="J753">
            <v>0</v>
          </cell>
          <cell r="K753">
            <v>0</v>
          </cell>
          <cell r="L753">
            <v>0</v>
          </cell>
          <cell r="M753">
            <v>0</v>
          </cell>
          <cell r="N753">
            <v>0</v>
          </cell>
          <cell r="O753">
            <v>0</v>
          </cell>
          <cell r="P753">
            <v>0</v>
          </cell>
          <cell r="Q753">
            <v>0</v>
          </cell>
          <cell r="R753">
            <v>0</v>
          </cell>
          <cell r="S753">
            <v>0</v>
          </cell>
          <cell r="T753">
            <v>0</v>
          </cell>
          <cell r="U753">
            <v>0</v>
          </cell>
          <cell r="V753">
            <v>0</v>
          </cell>
          <cell r="W753">
            <v>0</v>
          </cell>
          <cell r="X753">
            <v>0</v>
          </cell>
        </row>
        <row r="754">
          <cell r="F754" t="str">
            <v>TR275NSTUSME-BAN</v>
          </cell>
          <cell r="G754">
            <v>0</v>
          </cell>
          <cell r="H754">
            <v>0</v>
          </cell>
          <cell r="I754">
            <v>0</v>
          </cell>
          <cell r="J754">
            <v>0</v>
          </cell>
          <cell r="K754">
            <v>0</v>
          </cell>
          <cell r="L754">
            <v>0</v>
          </cell>
          <cell r="M754">
            <v>0</v>
          </cell>
          <cell r="N754">
            <v>0</v>
          </cell>
          <cell r="O754">
            <v>0</v>
          </cell>
          <cell r="P754">
            <v>0</v>
          </cell>
          <cell r="Q754">
            <v>0</v>
          </cell>
          <cell r="R754">
            <v>0</v>
          </cell>
          <cell r="S754">
            <v>0</v>
          </cell>
          <cell r="T754">
            <v>0</v>
          </cell>
          <cell r="U754">
            <v>0</v>
          </cell>
          <cell r="V754">
            <v>0</v>
          </cell>
          <cell r="W754">
            <v>0</v>
          </cell>
          <cell r="X754">
            <v>0</v>
          </cell>
        </row>
        <row r="755">
          <cell r="F755" t="str">
            <v>TR275NSTUSMEV</v>
          </cell>
          <cell r="G755">
            <v>0</v>
          </cell>
          <cell r="H755">
            <v>0</v>
          </cell>
          <cell r="I755">
            <v>0</v>
          </cell>
          <cell r="J755">
            <v>0</v>
          </cell>
          <cell r="K755">
            <v>0</v>
          </cell>
          <cell r="L755">
            <v>0</v>
          </cell>
          <cell r="M755">
            <v>0</v>
          </cell>
          <cell r="N755">
            <v>0</v>
          </cell>
          <cell r="O755">
            <v>0</v>
          </cell>
          <cell r="P755">
            <v>0</v>
          </cell>
          <cell r="Q755">
            <v>0</v>
          </cell>
          <cell r="R755">
            <v>0</v>
          </cell>
          <cell r="S755">
            <v>0</v>
          </cell>
          <cell r="T755">
            <v>0</v>
          </cell>
          <cell r="U755">
            <v>0</v>
          </cell>
          <cell r="V755">
            <v>0</v>
          </cell>
          <cell r="W755">
            <v>0</v>
          </cell>
          <cell r="X755">
            <v>0</v>
          </cell>
        </row>
        <row r="756">
          <cell r="F756" t="str">
            <v>TR275NSTUSMEV-BAN</v>
          </cell>
          <cell r="G756">
            <v>0</v>
          </cell>
          <cell r="H756">
            <v>0</v>
          </cell>
          <cell r="I756">
            <v>0</v>
          </cell>
          <cell r="J756">
            <v>0</v>
          </cell>
          <cell r="K756">
            <v>0</v>
          </cell>
          <cell r="L756">
            <v>0</v>
          </cell>
          <cell r="M756">
            <v>0</v>
          </cell>
          <cell r="N756">
            <v>0</v>
          </cell>
          <cell r="O756">
            <v>0</v>
          </cell>
          <cell r="P756">
            <v>0</v>
          </cell>
          <cell r="Q756">
            <v>0</v>
          </cell>
          <cell r="R756">
            <v>0</v>
          </cell>
          <cell r="S756">
            <v>0</v>
          </cell>
          <cell r="T756">
            <v>0</v>
          </cell>
          <cell r="U756">
            <v>0</v>
          </cell>
          <cell r="V756">
            <v>0</v>
          </cell>
          <cell r="W756">
            <v>0</v>
          </cell>
          <cell r="X756">
            <v>0</v>
          </cell>
        </row>
        <row r="757">
          <cell r="F757" t="str">
            <v>TR275NSTUSMEXP</v>
          </cell>
          <cell r="G757">
            <v>0</v>
          </cell>
          <cell r="H757">
            <v>0</v>
          </cell>
          <cell r="I757">
            <v>0</v>
          </cell>
          <cell r="J757">
            <v>0</v>
          </cell>
          <cell r="K757">
            <v>0</v>
          </cell>
          <cell r="L757">
            <v>0</v>
          </cell>
          <cell r="M757">
            <v>0</v>
          </cell>
          <cell r="N757">
            <v>0</v>
          </cell>
          <cell r="O757">
            <v>0</v>
          </cell>
          <cell r="P757">
            <v>0</v>
          </cell>
          <cell r="Q757">
            <v>0</v>
          </cell>
          <cell r="R757">
            <v>0</v>
          </cell>
          <cell r="S757">
            <v>0</v>
          </cell>
          <cell r="T757">
            <v>0</v>
          </cell>
          <cell r="U757">
            <v>0</v>
          </cell>
          <cell r="V757">
            <v>0</v>
          </cell>
          <cell r="W757">
            <v>0</v>
          </cell>
          <cell r="X757">
            <v>0</v>
          </cell>
        </row>
        <row r="758">
          <cell r="F758" t="str">
            <v>CKD275TNLX</v>
          </cell>
          <cell r="G758">
            <v>0</v>
          </cell>
          <cell r="H758">
            <v>0</v>
          </cell>
          <cell r="I758">
            <v>0</v>
          </cell>
          <cell r="J758">
            <v>0</v>
          </cell>
          <cell r="K758">
            <v>0</v>
          </cell>
          <cell r="L758">
            <v>0</v>
          </cell>
          <cell r="M758">
            <v>0</v>
          </cell>
          <cell r="N758">
            <v>0</v>
          </cell>
          <cell r="O758">
            <v>0</v>
          </cell>
          <cell r="P758">
            <v>0</v>
          </cell>
          <cell r="Q758">
            <v>0</v>
          </cell>
          <cell r="R758">
            <v>0</v>
          </cell>
          <cell r="S758">
            <v>0</v>
          </cell>
          <cell r="T758">
            <v>0</v>
          </cell>
          <cell r="U758">
            <v>0</v>
          </cell>
          <cell r="V758">
            <v>0</v>
          </cell>
          <cell r="W758">
            <v>0</v>
          </cell>
          <cell r="X758">
            <v>0</v>
          </cell>
        </row>
        <row r="759">
          <cell r="F759" t="str">
            <v>TR295NSTLTDX NM</v>
          </cell>
          <cell r="G759">
            <v>0</v>
          </cell>
          <cell r="H759">
            <v>0</v>
          </cell>
          <cell r="I759">
            <v>0</v>
          </cell>
          <cell r="J759">
            <v>0</v>
          </cell>
          <cell r="K759">
            <v>0</v>
          </cell>
          <cell r="L759">
            <v>0</v>
          </cell>
          <cell r="M759">
            <v>0</v>
          </cell>
          <cell r="N759">
            <v>0</v>
          </cell>
          <cell r="O759">
            <v>0</v>
          </cell>
          <cell r="P759">
            <v>0</v>
          </cell>
          <cell r="Q759">
            <v>0</v>
          </cell>
          <cell r="R759">
            <v>0</v>
          </cell>
          <cell r="S759">
            <v>0</v>
          </cell>
          <cell r="T759">
            <v>0</v>
          </cell>
          <cell r="U759">
            <v>0</v>
          </cell>
          <cell r="V759">
            <v>0</v>
          </cell>
          <cell r="W759">
            <v>0</v>
          </cell>
          <cell r="X759">
            <v>0</v>
          </cell>
        </row>
        <row r="760">
          <cell r="F760" t="str">
            <v>TR3525NSTEXP</v>
          </cell>
          <cell r="G760">
            <v>0</v>
          </cell>
          <cell r="H760">
            <v>0</v>
          </cell>
          <cell r="I760">
            <v>0</v>
          </cell>
          <cell r="J760">
            <v>0</v>
          </cell>
          <cell r="K760">
            <v>0</v>
          </cell>
          <cell r="L760">
            <v>0</v>
          </cell>
          <cell r="M760">
            <v>0</v>
          </cell>
          <cell r="N760">
            <v>0</v>
          </cell>
          <cell r="O760">
            <v>0</v>
          </cell>
          <cell r="P760">
            <v>0</v>
          </cell>
          <cell r="Q760">
            <v>0</v>
          </cell>
          <cell r="R760">
            <v>0</v>
          </cell>
          <cell r="S760">
            <v>0</v>
          </cell>
          <cell r="T760">
            <v>0</v>
          </cell>
          <cell r="U760">
            <v>0</v>
          </cell>
          <cell r="V760">
            <v>0</v>
          </cell>
          <cell r="W760">
            <v>0</v>
          </cell>
          <cell r="X760">
            <v>0</v>
          </cell>
        </row>
        <row r="761">
          <cell r="F761" t="str">
            <v>TR4035CGEXP</v>
          </cell>
          <cell r="G761">
            <v>0</v>
          </cell>
          <cell r="H761">
            <v>0</v>
          </cell>
          <cell r="I761">
            <v>0</v>
          </cell>
          <cell r="J761">
            <v>0</v>
          </cell>
          <cell r="K761">
            <v>0</v>
          </cell>
          <cell r="L761">
            <v>0</v>
          </cell>
          <cell r="M761">
            <v>0</v>
          </cell>
          <cell r="N761">
            <v>0</v>
          </cell>
          <cell r="O761">
            <v>0</v>
          </cell>
          <cell r="P761">
            <v>0</v>
          </cell>
          <cell r="Q761">
            <v>0</v>
          </cell>
          <cell r="R761">
            <v>0</v>
          </cell>
          <cell r="S761">
            <v>0</v>
          </cell>
          <cell r="T761">
            <v>0</v>
          </cell>
          <cell r="U761">
            <v>0</v>
          </cell>
          <cell r="V761">
            <v>0</v>
          </cell>
          <cell r="W761">
            <v>0</v>
          </cell>
          <cell r="X761">
            <v>0</v>
          </cell>
        </row>
        <row r="762">
          <cell r="F762" t="str">
            <v>TR475NBP NM</v>
          </cell>
          <cell r="G762" t="str">
            <v>RFV</v>
          </cell>
          <cell r="H762">
            <v>0</v>
          </cell>
          <cell r="I762">
            <v>0</v>
          </cell>
          <cell r="J762">
            <v>0</v>
          </cell>
          <cell r="K762">
            <v>0</v>
          </cell>
          <cell r="L762">
            <v>0</v>
          </cell>
          <cell r="M762">
            <v>0</v>
          </cell>
          <cell r="N762">
            <v>0</v>
          </cell>
          <cell r="O762">
            <v>0</v>
          </cell>
          <cell r="P762">
            <v>0</v>
          </cell>
          <cell r="Q762">
            <v>0</v>
          </cell>
          <cell r="R762">
            <v>0</v>
          </cell>
          <cell r="S762">
            <v>0</v>
          </cell>
          <cell r="T762">
            <v>0</v>
          </cell>
          <cell r="U762">
            <v>0</v>
          </cell>
          <cell r="V762">
            <v>0</v>
          </cell>
          <cell r="W762">
            <v>0</v>
          </cell>
          <cell r="X762">
            <v>0</v>
          </cell>
        </row>
        <row r="763">
          <cell r="F763" t="str">
            <v>TR475NSTCRPSER</v>
          </cell>
          <cell r="G763">
            <v>0</v>
          </cell>
          <cell r="H763">
            <v>0</v>
          </cell>
          <cell r="I763">
            <v>0</v>
          </cell>
          <cell r="J763">
            <v>0</v>
          </cell>
          <cell r="K763">
            <v>0</v>
          </cell>
          <cell r="L763">
            <v>0</v>
          </cell>
          <cell r="M763">
            <v>0</v>
          </cell>
          <cell r="N763">
            <v>0</v>
          </cell>
          <cell r="O763">
            <v>0</v>
          </cell>
          <cell r="P763">
            <v>0</v>
          </cell>
          <cell r="Q763">
            <v>0</v>
          </cell>
          <cell r="R763">
            <v>0</v>
          </cell>
          <cell r="S763">
            <v>0</v>
          </cell>
          <cell r="T763">
            <v>0</v>
          </cell>
          <cell r="U763">
            <v>0</v>
          </cell>
          <cell r="V763">
            <v>0</v>
          </cell>
          <cell r="W763">
            <v>0</v>
          </cell>
          <cell r="X763">
            <v>0</v>
          </cell>
        </row>
        <row r="764">
          <cell r="F764" t="str">
            <v>TR575NBPE</v>
          </cell>
          <cell r="G764">
            <v>0</v>
          </cell>
          <cell r="H764">
            <v>0</v>
          </cell>
          <cell r="I764">
            <v>0</v>
          </cell>
          <cell r="J764">
            <v>0</v>
          </cell>
          <cell r="K764">
            <v>0</v>
          </cell>
          <cell r="L764">
            <v>0</v>
          </cell>
          <cell r="M764">
            <v>0</v>
          </cell>
          <cell r="N764">
            <v>0</v>
          </cell>
          <cell r="O764">
            <v>0</v>
          </cell>
          <cell r="P764">
            <v>0</v>
          </cell>
          <cell r="Q764">
            <v>0</v>
          </cell>
          <cell r="R764">
            <v>0</v>
          </cell>
          <cell r="S764">
            <v>0</v>
          </cell>
          <cell r="T764">
            <v>0</v>
          </cell>
          <cell r="U764">
            <v>0</v>
          </cell>
          <cell r="V764">
            <v>0</v>
          </cell>
          <cell r="W764">
            <v>0</v>
          </cell>
          <cell r="X764">
            <v>0</v>
          </cell>
        </row>
        <row r="765">
          <cell r="F765" t="str">
            <v>TR575NBPLC NM</v>
          </cell>
          <cell r="G765" t="str">
            <v>RGAL</v>
          </cell>
          <cell r="H765">
            <v>0</v>
          </cell>
          <cell r="I765">
            <v>0</v>
          </cell>
          <cell r="J765">
            <v>0</v>
          </cell>
          <cell r="K765">
            <v>0</v>
          </cell>
          <cell r="L765">
            <v>0</v>
          </cell>
          <cell r="M765">
            <v>0</v>
          </cell>
          <cell r="N765">
            <v>0</v>
          </cell>
          <cell r="O765">
            <v>0</v>
          </cell>
          <cell r="P765">
            <v>0</v>
          </cell>
          <cell r="Q765">
            <v>0</v>
          </cell>
          <cell r="R765">
            <v>0</v>
          </cell>
          <cell r="S765">
            <v>0</v>
          </cell>
          <cell r="T765">
            <v>0</v>
          </cell>
          <cell r="U765">
            <v>0</v>
          </cell>
          <cell r="V765">
            <v>0</v>
          </cell>
          <cell r="W765">
            <v>0</v>
          </cell>
          <cell r="X765">
            <v>0</v>
          </cell>
        </row>
        <row r="766">
          <cell r="F766">
            <v>0</v>
          </cell>
          <cell r="G766">
            <v>0</v>
          </cell>
          <cell r="H766">
            <v>0</v>
          </cell>
          <cell r="I766">
            <v>0</v>
          </cell>
          <cell r="J766">
            <v>0</v>
          </cell>
          <cell r="K766">
            <v>0</v>
          </cell>
          <cell r="L766">
            <v>0</v>
          </cell>
          <cell r="M766">
            <v>0</v>
          </cell>
          <cell r="N766">
            <v>0</v>
          </cell>
          <cell r="O766">
            <v>0</v>
          </cell>
          <cell r="P766">
            <v>0</v>
          </cell>
          <cell r="Q766">
            <v>0</v>
          </cell>
          <cell r="R766">
            <v>0</v>
          </cell>
          <cell r="S766">
            <v>0</v>
          </cell>
          <cell r="T766">
            <v>0</v>
          </cell>
          <cell r="U766">
            <v>0</v>
          </cell>
          <cell r="V766">
            <v>0</v>
          </cell>
          <cell r="W766">
            <v>0</v>
          </cell>
          <cell r="X766">
            <v>0</v>
          </cell>
        </row>
        <row r="767">
          <cell r="F767">
            <v>0</v>
          </cell>
          <cell r="G767">
            <v>0</v>
          </cell>
          <cell r="H767">
            <v>0</v>
          </cell>
          <cell r="I767">
            <v>0</v>
          </cell>
          <cell r="J767">
            <v>0</v>
          </cell>
          <cell r="K767">
            <v>0</v>
          </cell>
          <cell r="L767">
            <v>0</v>
          </cell>
          <cell r="M767">
            <v>0</v>
          </cell>
          <cell r="N767">
            <v>0</v>
          </cell>
          <cell r="O767">
            <v>0</v>
          </cell>
          <cell r="P767">
            <v>0</v>
          </cell>
          <cell r="Q767">
            <v>0</v>
          </cell>
          <cell r="R767">
            <v>0</v>
          </cell>
          <cell r="S767">
            <v>0</v>
          </cell>
          <cell r="T767">
            <v>0</v>
          </cell>
          <cell r="U767">
            <v>0</v>
          </cell>
          <cell r="V767">
            <v>0</v>
          </cell>
          <cell r="W767">
            <v>0</v>
          </cell>
          <cell r="X767">
            <v>0</v>
          </cell>
        </row>
        <row r="768">
          <cell r="F768">
            <v>0</v>
          </cell>
          <cell r="G768">
            <v>0</v>
          </cell>
          <cell r="H768">
            <v>0</v>
          </cell>
          <cell r="I768">
            <v>0</v>
          </cell>
          <cell r="J768">
            <v>0</v>
          </cell>
          <cell r="K768">
            <v>0</v>
          </cell>
          <cell r="L768">
            <v>0</v>
          </cell>
          <cell r="M768">
            <v>0</v>
          </cell>
          <cell r="N768">
            <v>0</v>
          </cell>
          <cell r="O768">
            <v>0</v>
          </cell>
          <cell r="P768">
            <v>0</v>
          </cell>
          <cell r="Q768">
            <v>0</v>
          </cell>
          <cell r="R768">
            <v>0</v>
          </cell>
          <cell r="S768">
            <v>0</v>
          </cell>
          <cell r="T768">
            <v>0</v>
          </cell>
          <cell r="U768">
            <v>0</v>
          </cell>
          <cell r="V768">
            <v>0</v>
          </cell>
          <cell r="W768">
            <v>0</v>
          </cell>
          <cell r="X768">
            <v>0</v>
          </cell>
        </row>
        <row r="769">
          <cell r="F769">
            <v>0</v>
          </cell>
          <cell r="G769">
            <v>0</v>
          </cell>
          <cell r="H769">
            <v>0</v>
          </cell>
          <cell r="I769">
            <v>0</v>
          </cell>
          <cell r="J769">
            <v>0</v>
          </cell>
          <cell r="K769">
            <v>0</v>
          </cell>
          <cell r="L769">
            <v>0</v>
          </cell>
          <cell r="Q769">
            <v>0</v>
          </cell>
          <cell r="R769">
            <v>0</v>
          </cell>
          <cell r="S769">
            <v>0</v>
          </cell>
          <cell r="T769">
            <v>0</v>
          </cell>
          <cell r="U769">
            <v>0</v>
          </cell>
          <cell r="V769">
            <v>0</v>
          </cell>
          <cell r="W769">
            <v>0</v>
          </cell>
          <cell r="X769">
            <v>0</v>
          </cell>
        </row>
      </sheetData>
      <sheetData sheetId="7"/>
      <sheetData sheetId="8"/>
      <sheetData sheetId="9"/>
      <sheetData sheetId="10">
        <row r="2">
          <cell r="T2" t="str">
            <v>00</v>
          </cell>
          <cell r="AD2" t="str">
            <v>00</v>
          </cell>
          <cell r="AE2">
            <v>40482</v>
          </cell>
          <cell r="AF2">
            <v>40483</v>
          </cell>
          <cell r="AG2">
            <v>0</v>
          </cell>
          <cell r="AN2" t="str">
            <v>00</v>
          </cell>
          <cell r="AO2">
            <v>40451</v>
          </cell>
          <cell r="AP2">
            <v>40452</v>
          </cell>
          <cell r="AQ2">
            <v>0</v>
          </cell>
        </row>
        <row r="3">
          <cell r="AD3" t="str">
            <v>ARJ0</v>
          </cell>
          <cell r="AE3">
            <v>40542</v>
          </cell>
          <cell r="AF3">
            <v>40543</v>
          </cell>
          <cell r="AG3">
            <v>0.249</v>
          </cell>
          <cell r="AN3" t="str">
            <v>ARJ0</v>
          </cell>
          <cell r="AO3">
            <v>40571</v>
          </cell>
          <cell r="AP3">
            <v>40572</v>
          </cell>
          <cell r="AQ3">
            <v>0.68735000000000002</v>
          </cell>
        </row>
        <row r="4">
          <cell r="AD4" t="str">
            <v>ARJH2OIB</v>
          </cell>
          <cell r="AE4">
            <v>40542</v>
          </cell>
          <cell r="AF4">
            <v>40543</v>
          </cell>
          <cell r="AG4">
            <v>0.249</v>
          </cell>
          <cell r="AN4" t="str">
            <v>ARJH2OIB</v>
          </cell>
          <cell r="AO4">
            <v>40571</v>
          </cell>
          <cell r="AP4">
            <v>40572</v>
          </cell>
          <cell r="AQ4">
            <v>0.68735000000000002</v>
          </cell>
        </row>
        <row r="5">
          <cell r="AD5" t="str">
            <v>ARJH2OIB4P</v>
          </cell>
          <cell r="AE5">
            <v>40542</v>
          </cell>
          <cell r="AF5">
            <v>40543</v>
          </cell>
          <cell r="AG5">
            <v>0.249</v>
          </cell>
          <cell r="AN5" t="str">
            <v>ARJH2OIB4P</v>
          </cell>
          <cell r="AO5">
            <v>40571</v>
          </cell>
          <cell r="AP5">
            <v>40572</v>
          </cell>
          <cell r="AQ5">
            <v>0.68735000000000002</v>
          </cell>
        </row>
        <row r="6">
          <cell r="AD6" t="str">
            <v>BP0</v>
          </cell>
          <cell r="AE6">
            <v>40545</v>
          </cell>
          <cell r="AF6">
            <v>40546</v>
          </cell>
          <cell r="AG6">
            <v>0.30299999999999999</v>
          </cell>
          <cell r="AN6" t="str">
            <v>BP0</v>
          </cell>
          <cell r="AO6">
            <v>40571</v>
          </cell>
          <cell r="AP6">
            <v>40572</v>
          </cell>
          <cell r="AQ6">
            <v>0.68735000000000002</v>
          </cell>
        </row>
        <row r="7">
          <cell r="AD7" t="str">
            <v>BPH1OIB</v>
          </cell>
          <cell r="AE7">
            <v>40545</v>
          </cell>
          <cell r="AF7">
            <v>40546</v>
          </cell>
          <cell r="AG7">
            <v>0.30299999999999999</v>
          </cell>
          <cell r="AN7" t="str">
            <v>BPH1OIB</v>
          </cell>
          <cell r="AO7">
            <v>40571</v>
          </cell>
          <cell r="AP7">
            <v>40572</v>
          </cell>
          <cell r="AQ7">
            <v>0.68735000000000002</v>
          </cell>
        </row>
        <row r="8">
          <cell r="AD8" t="str">
            <v>BPRK0</v>
          </cell>
          <cell r="AE8">
            <v>40545</v>
          </cell>
          <cell r="AF8">
            <v>40546</v>
          </cell>
          <cell r="AG8">
            <v>0.30299999999999999</v>
          </cell>
          <cell r="AN8" t="str">
            <v>BPRK0</v>
          </cell>
          <cell r="AO8">
            <v>40571</v>
          </cell>
          <cell r="AP8">
            <v>40572</v>
          </cell>
          <cell r="AQ8">
            <v>0.68735000000000002</v>
          </cell>
        </row>
        <row r="9">
          <cell r="AD9" t="str">
            <v>BPRKH1OIB</v>
          </cell>
          <cell r="AE9">
            <v>40545</v>
          </cell>
          <cell r="AF9">
            <v>40546</v>
          </cell>
          <cell r="AG9">
            <v>0.30299999999999999</v>
          </cell>
          <cell r="AN9" t="str">
            <v>BPRKH1OIB</v>
          </cell>
          <cell r="AO9">
            <v>40571</v>
          </cell>
          <cell r="AP9">
            <v>40572</v>
          </cell>
          <cell r="AQ9">
            <v>0.68735000000000002</v>
          </cell>
        </row>
        <row r="10">
          <cell r="AD10" t="str">
            <v>NBP0</v>
          </cell>
          <cell r="AE10">
            <v>40545</v>
          </cell>
          <cell r="AF10">
            <v>40546</v>
          </cell>
          <cell r="AG10">
            <v>0.30299999999999999</v>
          </cell>
          <cell r="AN10" t="str">
            <v>NBP0</v>
          </cell>
          <cell r="AO10">
            <v>40571</v>
          </cell>
          <cell r="AP10">
            <v>40572</v>
          </cell>
          <cell r="AQ10">
            <v>0.68735000000000002</v>
          </cell>
        </row>
        <row r="11">
          <cell r="AD11" t="str">
            <v>NBPH1OIB</v>
          </cell>
          <cell r="AE11">
            <v>40545</v>
          </cell>
          <cell r="AF11">
            <v>40546</v>
          </cell>
          <cell r="AG11">
            <v>0.30299999999999999</v>
          </cell>
          <cell r="AN11" t="str">
            <v>NBPH1OIB</v>
          </cell>
          <cell r="AO11">
            <v>40571</v>
          </cell>
          <cell r="AP11">
            <v>40572</v>
          </cell>
          <cell r="AQ11">
            <v>0.68735000000000002</v>
          </cell>
        </row>
        <row r="12">
          <cell r="AD12" t="str">
            <v>NBPRK0</v>
          </cell>
          <cell r="AE12">
            <v>40545</v>
          </cell>
          <cell r="AF12">
            <v>40546</v>
          </cell>
          <cell r="AG12">
            <v>0.30299999999999999</v>
          </cell>
          <cell r="AN12" t="str">
            <v>NBPRK0</v>
          </cell>
          <cell r="AO12">
            <v>40571</v>
          </cell>
          <cell r="AP12">
            <v>40572</v>
          </cell>
          <cell r="AQ12">
            <v>0.68735000000000002</v>
          </cell>
        </row>
        <row r="13">
          <cell r="AD13" t="str">
            <v>NST0</v>
          </cell>
          <cell r="AE13">
            <v>40538</v>
          </cell>
          <cell r="AF13">
            <v>40539</v>
          </cell>
          <cell r="AG13">
            <v>0.29899999999999999</v>
          </cell>
          <cell r="AN13" t="str">
            <v>NST0</v>
          </cell>
          <cell r="AO13">
            <v>40571</v>
          </cell>
          <cell r="AP13">
            <v>40572</v>
          </cell>
          <cell r="AQ13">
            <v>0.68735000000000002</v>
          </cell>
        </row>
        <row r="14">
          <cell r="AD14" t="str">
            <v>NSTH1OIB</v>
          </cell>
          <cell r="AE14">
            <v>40538</v>
          </cell>
          <cell r="AF14">
            <v>40539</v>
          </cell>
          <cell r="AG14">
            <v>0.29899999999999999</v>
          </cell>
          <cell r="AN14" t="str">
            <v>NSTH1OIB</v>
          </cell>
          <cell r="AO14">
            <v>40571</v>
          </cell>
          <cell r="AP14">
            <v>40572</v>
          </cell>
          <cell r="AQ14">
            <v>0.68735000000000002</v>
          </cell>
        </row>
        <row r="15">
          <cell r="AD15" t="str">
            <v>NSTH2OIB4P</v>
          </cell>
          <cell r="AE15">
            <v>40538</v>
          </cell>
          <cell r="AF15">
            <v>40539</v>
          </cell>
          <cell r="AG15">
            <v>0.29899999999999999</v>
          </cell>
          <cell r="AN15" t="str">
            <v>NSTH2OIB4P</v>
          </cell>
          <cell r="AO15">
            <v>40571</v>
          </cell>
          <cell r="AP15">
            <v>40572</v>
          </cell>
          <cell r="AQ15">
            <v>0.68735000000000002</v>
          </cell>
        </row>
        <row r="16">
          <cell r="AD16" t="str">
            <v>SACTOR0</v>
          </cell>
          <cell r="AE16">
            <v>40538</v>
          </cell>
          <cell r="AF16">
            <v>40539</v>
          </cell>
          <cell r="AG16">
            <v>0.29899999999999999</v>
          </cell>
          <cell r="AN16" t="str">
            <v>SACTOR0</v>
          </cell>
          <cell r="AO16">
            <v>40571</v>
          </cell>
          <cell r="AP16">
            <v>40572</v>
          </cell>
          <cell r="AQ16">
            <v>0.68735000000000002</v>
          </cell>
        </row>
        <row r="17">
          <cell r="AD17" t="str">
            <v>Grand Total</v>
          </cell>
          <cell r="AE17">
            <v>0</v>
          </cell>
          <cell r="AF17">
            <v>0</v>
          </cell>
          <cell r="AG17">
            <v>0</v>
          </cell>
          <cell r="AN17" t="str">
            <v>Grand Total</v>
          </cell>
          <cell r="AO17">
            <v>0</v>
          </cell>
          <cell r="AP17">
            <v>0</v>
          </cell>
          <cell r="AQ17">
            <v>0</v>
          </cell>
        </row>
        <row r="18">
          <cell r="AD18">
            <v>0</v>
          </cell>
          <cell r="AE18">
            <v>0</v>
          </cell>
          <cell r="AF18">
            <v>0</v>
          </cell>
          <cell r="AG18">
            <v>0</v>
          </cell>
          <cell r="AN18">
            <v>0</v>
          </cell>
          <cell r="AO18">
            <v>0</v>
          </cell>
          <cell r="AP18">
            <v>0</v>
          </cell>
          <cell r="AQ18">
            <v>0</v>
          </cell>
        </row>
        <row r="19">
          <cell r="AD19">
            <v>0</v>
          </cell>
          <cell r="AE19">
            <v>0</v>
          </cell>
          <cell r="AF19">
            <v>0</v>
          </cell>
          <cell r="AG19">
            <v>0</v>
          </cell>
          <cell r="AN19">
            <v>0</v>
          </cell>
          <cell r="AO19">
            <v>0</v>
          </cell>
          <cell r="AP19">
            <v>0</v>
          </cell>
          <cell r="AQ19">
            <v>0</v>
          </cell>
        </row>
        <row r="20">
          <cell r="AD20">
            <v>0</v>
          </cell>
          <cell r="AE20">
            <v>0</v>
          </cell>
          <cell r="AF20">
            <v>0</v>
          </cell>
          <cell r="AG20">
            <v>0</v>
          </cell>
          <cell r="AN20">
            <v>0</v>
          </cell>
          <cell r="AO20">
            <v>0</v>
          </cell>
          <cell r="AP20">
            <v>0</v>
          </cell>
          <cell r="AQ20">
            <v>0</v>
          </cell>
        </row>
      </sheetData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>
        <row r="2">
          <cell r="T2" t="str">
            <v>00</v>
          </cell>
        </row>
      </sheetData>
      <sheetData sheetId="22"/>
      <sheetData sheetId="23"/>
      <sheetData sheetId="24"/>
      <sheetData sheetId="25" refreshError="1"/>
      <sheetData sheetId="26" refreshError="1"/>
    </sheetDataSet>
  </externalBook>
</externalLink>
</file>

<file path=xl/externalLinks/externalLink2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OS Current"/>
      <sheetName val="Plan"/>
      <sheetName val="Pivot"/>
      <sheetName val="Pivot Base"/>
      <sheetName val="Dom Mass Bal"/>
      <sheetName val="Dom Req"/>
      <sheetName val="REQ"/>
      <sheetName val="MUSA"/>
      <sheetName val="Codec"/>
      <sheetName val="OS_Current"/>
      <sheetName val="Pivot_Base"/>
      <sheetName val="Dom_Mass_Bal"/>
      <sheetName val="Dom_Req"/>
      <sheetName val="MACRO1"/>
      <sheetName val="OS_Current1"/>
      <sheetName val="Pivot_Base1"/>
      <sheetName val="Dom_Mass_Bal1"/>
      <sheetName val="Dom_Req1"/>
      <sheetName val="OS_Current4"/>
      <sheetName val="Pivot_Base4"/>
      <sheetName val="Dom_Mass_Bal4"/>
      <sheetName val="Dom_Req4"/>
      <sheetName val="OS_Current2"/>
      <sheetName val="Pivot_Base2"/>
      <sheetName val="Dom_Mass_Bal2"/>
      <sheetName val="Dom_Req2"/>
      <sheetName val="OS_Current3"/>
      <sheetName val="Pivot_Base3"/>
      <sheetName val="Dom_Mass_Bal3"/>
      <sheetName val="Dom_Req3"/>
    </sheetNames>
    <sheetDataSet>
      <sheetData sheetId="0"/>
      <sheetData sheetId="1"/>
      <sheetData sheetId="2"/>
      <sheetData sheetId="3"/>
      <sheetData sheetId="4"/>
      <sheetData sheetId="5">
        <row r="1">
          <cell r="AZ1" t="str">
            <v>AVL</v>
          </cell>
          <cell r="BA1">
            <v>40002</v>
          </cell>
          <cell r="BB1">
            <v>40003</v>
          </cell>
          <cell r="BC1">
            <v>0.74990000000000001</v>
          </cell>
        </row>
        <row r="2">
          <cell r="AZ2">
            <v>235</v>
          </cell>
          <cell r="BA2">
            <v>40002</v>
          </cell>
          <cell r="BB2">
            <v>40003</v>
          </cell>
          <cell r="BC2">
            <v>0.74990000000000001</v>
          </cell>
        </row>
        <row r="3">
          <cell r="AZ3">
            <v>245</v>
          </cell>
          <cell r="BA3">
            <v>40002</v>
          </cell>
          <cell r="BB3">
            <v>40003</v>
          </cell>
          <cell r="BC3">
            <v>0.74990000000000001</v>
          </cell>
        </row>
        <row r="4">
          <cell r="AZ4" t="str">
            <v>BP</v>
          </cell>
          <cell r="BA4">
            <v>40002</v>
          </cell>
          <cell r="BB4">
            <v>40003</v>
          </cell>
          <cell r="BC4">
            <v>0.74990000000000001</v>
          </cell>
        </row>
        <row r="5">
          <cell r="AZ5" t="str">
            <v>NBP</v>
          </cell>
          <cell r="BA5">
            <v>40002</v>
          </cell>
          <cell r="BB5">
            <v>40003</v>
          </cell>
          <cell r="BC5">
            <v>0.74990000000000001</v>
          </cell>
        </row>
        <row r="6">
          <cell r="AZ6" t="str">
            <v>NST</v>
          </cell>
          <cell r="BA6">
            <v>40002</v>
          </cell>
          <cell r="BB6">
            <v>40003</v>
          </cell>
          <cell r="BC6">
            <v>0.74990000000000001</v>
          </cell>
        </row>
        <row r="7">
          <cell r="AZ7" t="str">
            <v>NEF</v>
          </cell>
          <cell r="BA7">
            <v>40021</v>
          </cell>
          <cell r="BB7">
            <v>40022</v>
          </cell>
          <cell r="BC7">
            <v>0.49990000000000001</v>
          </cell>
        </row>
        <row r="8">
          <cell r="AZ8" t="str">
            <v>ARJUN</v>
          </cell>
          <cell r="BA8">
            <v>40021</v>
          </cell>
          <cell r="BB8">
            <v>40022</v>
          </cell>
          <cell r="BC8">
            <v>0.49990000000000001</v>
          </cell>
        </row>
        <row r="9">
          <cell r="AZ9" t="str">
            <v>SACTOR</v>
          </cell>
          <cell r="BA9">
            <v>40002</v>
          </cell>
          <cell r="BB9">
            <v>40003</v>
          </cell>
          <cell r="BC9">
            <v>0.74990000000000001</v>
          </cell>
        </row>
        <row r="10">
          <cell r="AZ10" t="str">
            <v>RDP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 refreshError="1"/>
      <sheetData sheetId="14"/>
      <sheetData sheetId="15"/>
      <sheetData sheetId="16"/>
      <sheetData sheetId="17">
        <row r="1">
          <cell r="AZ1" t="str">
            <v>AVL</v>
          </cell>
        </row>
      </sheetData>
      <sheetData sheetId="18"/>
      <sheetData sheetId="19"/>
      <sheetData sheetId="20"/>
      <sheetData sheetId="21">
        <row r="1">
          <cell r="AZ1" t="str">
            <v>AVL</v>
          </cell>
        </row>
      </sheetData>
      <sheetData sheetId="22"/>
      <sheetData sheetId="23"/>
      <sheetData sheetId="24"/>
      <sheetData sheetId="25">
        <row r="1">
          <cell r="AZ1" t="str">
            <v>AVL</v>
          </cell>
        </row>
      </sheetData>
      <sheetData sheetId="26"/>
      <sheetData sheetId="27"/>
      <sheetData sheetId="28"/>
      <sheetData sheetId="29">
        <row r="1">
          <cell r="AZ1" t="str">
            <v>AVL</v>
          </cell>
        </row>
      </sheetData>
    </sheetDataSet>
  </externalBook>
</externalLink>
</file>

<file path=xl/externalLinks/externalLink2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aintrci"/>
      <sheetName val="Excise"/>
      <sheetName val="CD340 p2f"/>
      <sheetName val="Input (&lt;PA&gt;-rate)"/>
      <sheetName val="Inputs from PSTN Model"/>
      <sheetName val="Lookup table"/>
      <sheetName val="Code"/>
      <sheetName val="CD340_p2f"/>
      <sheetName val="Input_(&lt;PA&gt;-rate)"/>
      <sheetName val="Inputs_from_PSTN_Model"/>
      <sheetName val="CD340_p2f1"/>
      <sheetName val="Input_(&lt;PA&gt;-rate)1"/>
      <sheetName val="Inputs_from_PSTN_Model1"/>
      <sheetName val="CD340_p2f2"/>
      <sheetName val="Input_(&lt;PA&gt;-rate)2"/>
      <sheetName val="Inputs_from_PSTN_Model2"/>
    </sheetNames>
    <definedNames>
      <definedName name="Macro1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2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CRO1"/>
      <sheetName val="Resource"/>
      <sheetName val="RACK (CB)new"/>
      <sheetName val="Reqt Based Plan"/>
      <sheetName val="Plan"/>
      <sheetName val="MERGER1"/>
      <sheetName val="Original WMC Transaction"/>
      <sheetName val="Cover Sheet"/>
      <sheetName val="1-OBJ98 "/>
      <sheetName val="Sum-of-Parts"/>
      <sheetName val="Links"/>
      <sheetName val="Tractor"/>
      <sheetName val="FCF"/>
      <sheetName val="RACK_(CB)new"/>
      <sheetName val="Reqt_Based_Plan"/>
      <sheetName val="Business Process Flowchart"/>
      <sheetName val="RACK_(CB)new2"/>
      <sheetName val="Reqt_Based_Plan2"/>
      <sheetName val="Original_WMC_Transaction"/>
      <sheetName val="Cover_Sheet"/>
      <sheetName val="1-OBJ98_"/>
      <sheetName val="RACK_(CB)new1"/>
      <sheetName val="Reqt_Based_Plan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/>
      <sheetData sheetId="15" refreshError="1"/>
      <sheetData sheetId="16"/>
      <sheetData sheetId="17"/>
      <sheetData sheetId="18"/>
      <sheetData sheetId="19"/>
      <sheetData sheetId="20"/>
      <sheetData sheetId="21"/>
      <sheetData sheetId="22"/>
    </sheetDataSet>
  </externalBook>
</externalLink>
</file>

<file path=xl/externalLinks/externalLink2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N25_Cargo"/>
      <sheetName val="MN31_Cargo"/>
      <sheetName val="MN40 207 HP_Tractor"/>
      <sheetName val="MN40 260HP_Tractor"/>
      <sheetName val="MN25_Std_Tipper"/>
      <sheetName val="Tipper_WITH_HR"/>
      <sheetName val="Tipper_WITH_HR_Revised_Rev1"/>
      <sheetName val="25T Tipper OPECO"/>
      <sheetName val="25T_TIPPER_VP"/>
      <sheetName val="Tipper_WITH_HR_Revised"/>
      <sheetName val="Tipper_WITH_HR_Latest"/>
      <sheetName val="VLA_DVP"/>
      <sheetName val="Vehicle_Specs"/>
      <sheetName val="Formula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17">
          <cell r="L17">
            <v>4900</v>
          </cell>
          <cell r="M17">
            <v>5000</v>
          </cell>
        </row>
        <row r="29">
          <cell r="L29">
            <v>2.5</v>
          </cell>
          <cell r="M29">
            <v>2.5</v>
          </cell>
        </row>
      </sheetData>
      <sheetData sheetId="8"/>
      <sheetData sheetId="9"/>
      <sheetData sheetId="10"/>
      <sheetData sheetId="11"/>
      <sheetData sheetId="12"/>
      <sheetData sheetId="13"/>
    </sheetDataSet>
  </externalBook>
</externalLink>
</file>

<file path=xl/externalLinks/externalLink2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4"/>
      <sheetName val="GC"/>
      <sheetName val="Profit_Slide"/>
      <sheetName val="Sheet1"/>
      <sheetName val="Sheet7"/>
      <sheetName val="Summary "/>
      <sheetName val="Market Based (CUP) (2)"/>
      <sheetName val="Mat Cost Plus"/>
      <sheetName val="CBCBII 100 %"/>
      <sheetName val="Var.Cost"/>
      <sheetName val="CAS4 F14"/>
      <sheetName val="Market Based (CUP)"/>
      <sheetName val="Profit Split Price"/>
      <sheetName val="Competitive offer "/>
      <sheetName val="VC"/>
      <sheetName val="WKG Genset"/>
      <sheetName val="Sheet6"/>
      <sheetName val="Sheet5"/>
      <sheetName val="WKG Auto"/>
      <sheetName val="WORKING"/>
      <sheetName val="Data"/>
      <sheetName val="F-15 LOB Data"/>
      <sheetName val="Profit_Pivot"/>
      <sheetName val="LOB Pivot"/>
      <sheetName val="LOB Slide"/>
      <sheetName val="Off H'Way"/>
      <sheetName val="YTD Nov-13"/>
      <sheetName val="Sheet3"/>
      <sheetName val="Sheet2"/>
      <sheetName val="Cost Plus"/>
      <sheetName val="CBCBII 58.87%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>
        <row r="8">
          <cell r="P8">
            <v>61.113490138773422</v>
          </cell>
        </row>
      </sheetData>
      <sheetData sheetId="15" refreshError="1"/>
      <sheetData sheetId="16" refreshError="1"/>
      <sheetData sheetId="17" refreshError="1"/>
      <sheetData sheetId="18" refreshError="1"/>
      <sheetData sheetId="19" refreshError="1"/>
      <sheetData sheetId="20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externalLinks/externalLink2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CK (CB)new (2)"/>
      <sheetName val="RACK (CBZW)"/>
      <sheetName val="RACK (CB)new"/>
      <sheetName val="RACK_(CB)new_(2)"/>
      <sheetName val="RACK_(CBZW)"/>
      <sheetName val="RACK_(CB)new"/>
      <sheetName val="BAL.SHEET"/>
      <sheetName val="RACK_(CB)new_(2)4"/>
      <sheetName val="RACK_(CBZW)4"/>
      <sheetName val="RACK_(CB)new4"/>
      <sheetName val="BAL_SHEET3"/>
      <sheetName val="RACK_(CB)new_(2)1"/>
      <sheetName val="RACK_(CBZW)1"/>
      <sheetName val="RACK_(CB)new1"/>
      <sheetName val="BAL_SHEET"/>
      <sheetName val="RACK_(CB)new_(2)2"/>
      <sheetName val="RACK_(CBZW)2"/>
      <sheetName val="RACK_(CB)new2"/>
      <sheetName val="BAL_SHEET1"/>
      <sheetName val="RACK_(CB)new_(2)3"/>
      <sheetName val="RACK_(CBZW)3"/>
      <sheetName val="RACK_(CB)new3"/>
      <sheetName val="BAL_SHEET2"/>
    </sheetNames>
    <sheetDataSet>
      <sheetData sheetId="0"/>
      <sheetData sheetId="1"/>
      <sheetData sheetId="2"/>
      <sheetData sheetId="3"/>
      <sheetData sheetId="4"/>
      <sheetData sheetId="5"/>
      <sheetData sheetId="6" refreshError="1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</sheetDataSet>
  </externalBook>
</externalLink>
</file>

<file path=xl/externalLinks/externalLink2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2007-07-20"/>
      <sheetName val="2007-07-20 (2)"/>
      <sheetName val="Nos of Aggregate Required "/>
      <sheetName val="Budget Comparison"/>
      <sheetName val="Budget Deviation"/>
      <sheetName val="Ins. break"/>
      <sheetName val="pulldowns do not delete"/>
      <sheetName val="2007-07-20_(2)"/>
      <sheetName val="Nos_of_Aggregate_Required_"/>
      <sheetName val="Budget_Comparison"/>
      <sheetName val="Budget_Deviation"/>
      <sheetName val="Ins__break"/>
      <sheetName val="pulldowns_do_not_delete"/>
      <sheetName val="MASTER_MHR"/>
      <sheetName val="인원01"/>
      <sheetName val="INFO"/>
      <sheetName val="CAP PLAN"/>
      <sheetName val="ASSET PLAN"/>
      <sheetName val="PLM"/>
      <sheetName val="VAC BLK CALC "/>
      <sheetName val=" Cycle Times"/>
      <sheetName val="DIE CUT ROLL CALC"/>
      <sheetName val="Blank AQR (old)"/>
      <sheetName val="Ref IMM Sizes"/>
      <sheetName val="EFFICIENCY VS VOLUME"/>
      <sheetName val="PKG &amp; FRT"/>
      <sheetName val="PLANTS"/>
      <sheetName val="PROCESS INFO"/>
      <sheetName val="2007-07-20_(2)1"/>
      <sheetName val="Nos_of_Aggregate_Required_1"/>
      <sheetName val="Budget_Comparison1"/>
      <sheetName val="Budget_Deviation1"/>
      <sheetName val="Ins__break1"/>
      <sheetName val="pulldowns_do_not_delete1"/>
      <sheetName val="2007-07-20_(2)2"/>
      <sheetName val="Nos_of_Aggregate_Required_2"/>
      <sheetName val="Budget_Comparison2"/>
      <sheetName val="Budget_Deviation2"/>
      <sheetName val="Ins__break2"/>
      <sheetName val="pulldowns_do_not_delete2"/>
      <sheetName val="2007-07-20_(2)3"/>
      <sheetName val="Nos_of_Aggregate_Required_3"/>
      <sheetName val="Budget_Comparison3"/>
      <sheetName val="Budget_Deviation3"/>
      <sheetName val="Ins__break3"/>
      <sheetName val="pulldowns_do_not_delete3"/>
      <sheetName val="CAP_PLAN"/>
      <sheetName val="ASSET_PLAN"/>
      <sheetName val="VAC_BLK_CALC_"/>
      <sheetName val="_Cycle_Times"/>
      <sheetName val="DIE_CUT_ROLL_CALC"/>
      <sheetName val="Blank_AQR_(old)"/>
      <sheetName val="Ref_IMM_Sizes"/>
      <sheetName val="EFFICIENCY_VS_VOLUME"/>
      <sheetName val="PKG_&amp;_FRT"/>
      <sheetName val="PROCESS_INFO"/>
      <sheetName val="Tables"/>
      <sheetName val="FRONT"/>
      <sheetName val="Backup-Table"/>
      <sheetName val="Machine shop"/>
      <sheetName val="SAP Dump"/>
      <sheetName val="Os"/>
      <sheetName val="Macro2"/>
      <sheetName val="2007-07-20_(2)7"/>
      <sheetName val="Nos_of_Aggregate_Required_7"/>
      <sheetName val="Budget_Comparison7"/>
      <sheetName val="Budget_Deviation7"/>
      <sheetName val="Ins__break7"/>
      <sheetName val="pulldowns_do_not_delete7"/>
      <sheetName val="CAP_PLAN4"/>
      <sheetName val="ASSET_PLAN4"/>
      <sheetName val="VAC_BLK_CALC_4"/>
      <sheetName val="_Cycle_Times4"/>
      <sheetName val="DIE_CUT_ROLL_CALC4"/>
      <sheetName val="Blank_AQR_(old)4"/>
      <sheetName val="Ref_IMM_Sizes4"/>
      <sheetName val="EFFICIENCY_VS_VOLUME4"/>
      <sheetName val="PKG_&amp;_FRT4"/>
      <sheetName val="PROCESS_INFO4"/>
      <sheetName val="Machine_shop"/>
      <sheetName val="SAP_Dump"/>
      <sheetName val="2007-07-20_(2)4"/>
      <sheetName val="Nos_of_Aggregate_Required_4"/>
      <sheetName val="Budget_Comparison4"/>
      <sheetName val="Budget_Deviation4"/>
      <sheetName val="Ins__break4"/>
      <sheetName val="pulldowns_do_not_delete4"/>
      <sheetName val="CAP_PLAN1"/>
      <sheetName val="ASSET_PLAN1"/>
      <sheetName val="VAC_BLK_CALC_1"/>
      <sheetName val="_Cycle_Times1"/>
      <sheetName val="DIE_CUT_ROLL_CALC1"/>
      <sheetName val="Blank_AQR_(old)1"/>
      <sheetName val="Ref_IMM_Sizes1"/>
      <sheetName val="EFFICIENCY_VS_VOLUME1"/>
      <sheetName val="PKG_&amp;_FRT1"/>
      <sheetName val="PROCESS_INFO1"/>
      <sheetName val="2007-07-20_(2)5"/>
      <sheetName val="Nos_of_Aggregate_Required_5"/>
      <sheetName val="Budget_Comparison5"/>
      <sheetName val="Budget_Deviation5"/>
      <sheetName val="Ins__break5"/>
      <sheetName val="pulldowns_do_not_delete5"/>
      <sheetName val="CAP_PLAN2"/>
      <sheetName val="ASSET_PLAN2"/>
      <sheetName val="VAC_BLK_CALC_2"/>
      <sheetName val="_Cycle_Times2"/>
      <sheetName val="DIE_CUT_ROLL_CALC2"/>
      <sheetName val="Blank_AQR_(old)2"/>
      <sheetName val="Ref_IMM_Sizes2"/>
      <sheetName val="EFFICIENCY_VS_VOLUME2"/>
      <sheetName val="PKG_&amp;_FRT2"/>
      <sheetName val="PROCESS_INFO2"/>
      <sheetName val="2007-07-20_(2)6"/>
      <sheetName val="Nos_of_Aggregate_Required_6"/>
      <sheetName val="Budget_Comparison6"/>
      <sheetName val="Budget_Deviation6"/>
      <sheetName val="Ins__break6"/>
      <sheetName val="pulldowns_do_not_delete6"/>
      <sheetName val="CAP_PLAN3"/>
      <sheetName val="ASSET_PLAN3"/>
      <sheetName val="VAC_BLK_CALC_3"/>
      <sheetName val="_Cycle_Times3"/>
      <sheetName val="DIE_CUT_ROLL_CALC3"/>
      <sheetName val="Blank_AQR_(old)3"/>
      <sheetName val="Ref_IMM_Sizes3"/>
      <sheetName val="EFFICIENCY_VS_VOLUME3"/>
      <sheetName val="PKG_&amp;_FRT3"/>
      <sheetName val="PROCESS_INFO3"/>
      <sheetName val="FINANCIALS"/>
      <sheetName val="Summary"/>
      <sheetName val="#REF"/>
      <sheetName val="Dropdown"/>
      <sheetName val="BRAKE"/>
      <sheetName val="MAREA"/>
      <sheetName val="Marea MY"/>
      <sheetName val="MULTIPLA"/>
      <sheetName val="Code"/>
      <sheetName val="Lookup table"/>
      <sheetName val="Current Live BOM"/>
      <sheetName val="Material_LOV"/>
      <sheetName val="master "/>
    </sheetNames>
    <sheetDataSet>
      <sheetData sheetId="0"/>
      <sheetData sheetId="1"/>
      <sheetData sheetId="2"/>
      <sheetData sheetId="3"/>
      <sheetData sheetId="4"/>
      <sheetData sheetId="5"/>
      <sheetData sheetId="6" refreshError="1">
        <row r="2">
          <cell r="A2" t="str">
            <v>R</v>
          </cell>
        </row>
        <row r="3">
          <cell r="A3" t="str">
            <v>Y</v>
          </cell>
        </row>
        <row r="4">
          <cell r="A4" t="str">
            <v>G</v>
          </cell>
        </row>
        <row r="7">
          <cell r="A7" t="str">
            <v>Veh Test</v>
          </cell>
        </row>
        <row r="8">
          <cell r="A8" t="str">
            <v>Inhouse Test</v>
          </cell>
        </row>
        <row r="9">
          <cell r="A9" t="str">
            <v>CAE</v>
          </cell>
        </row>
        <row r="10">
          <cell r="A10" t="str">
            <v>RLDA</v>
          </cell>
        </row>
        <row r="11">
          <cell r="A11" t="str">
            <v>Design Cal</v>
          </cell>
        </row>
        <row r="12">
          <cell r="A12" t="str">
            <v>Suppl Test</v>
          </cell>
        </row>
        <row r="13">
          <cell r="A13" t="str">
            <v>Judge</v>
          </cell>
        </row>
        <row r="42">
          <cell r="A42" t="str">
            <v>All</v>
          </cell>
        </row>
        <row r="43">
          <cell r="A43" t="str">
            <v>9TT</v>
          </cell>
        </row>
        <row r="44">
          <cell r="A44" t="str">
            <v>9TC</v>
          </cell>
        </row>
        <row r="45">
          <cell r="A45" t="str">
            <v>11TT</v>
          </cell>
        </row>
        <row r="46">
          <cell r="A46" t="str">
            <v>11TC</v>
          </cell>
        </row>
        <row r="47">
          <cell r="A47" t="str">
            <v>16TT</v>
          </cell>
        </row>
        <row r="48">
          <cell r="A48" t="str">
            <v>16TC</v>
          </cell>
        </row>
        <row r="49">
          <cell r="A49" t="str">
            <v>25TT</v>
          </cell>
        </row>
        <row r="50">
          <cell r="A50" t="str">
            <v>25TC</v>
          </cell>
        </row>
        <row r="51">
          <cell r="A51" t="str">
            <v>35T</v>
          </cell>
        </row>
        <row r="52">
          <cell r="A52" t="str">
            <v>40T</v>
          </cell>
        </row>
        <row r="53">
          <cell r="A53" t="str">
            <v>49T</v>
          </cell>
        </row>
      </sheetData>
      <sheetData sheetId="7"/>
      <sheetData sheetId="8"/>
      <sheetData sheetId="9"/>
      <sheetData sheetId="10"/>
      <sheetData sheetId="11"/>
      <sheetData sheetId="12">
        <row r="2">
          <cell r="A2" t="str">
            <v>R</v>
          </cell>
        </row>
      </sheetData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>
        <row r="2">
          <cell r="A2" t="str">
            <v>R</v>
          </cell>
        </row>
      </sheetData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>
        <row r="2">
          <cell r="A2" t="str">
            <v>R</v>
          </cell>
        </row>
      </sheetData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>
        <row r="2">
          <cell r="A2" t="str">
            <v>R</v>
          </cell>
        </row>
      </sheetData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</sheetDataSet>
  </externalBook>
</externalLink>
</file>

<file path=xl/externalLinks/externalLink2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i cons-rm"/>
      <sheetName val="OthActivity"/>
      <sheetName val="activitywise mat cons"/>
      <sheetName val="ProfKModel-knd"/>
      <sheetName val="ProfKModel-knd-cont"/>
      <sheetName val="ProfKModel-dharwad"/>
      <sheetName val="ProfKModel-hydrabad"/>
      <sheetName val="Mat imp"/>
      <sheetName val="profit-oth act"/>
      <sheetName val="excise"/>
      <sheetName val="cop &amp; cos"/>
      <sheetName val="summary"/>
      <sheetName val="sales"/>
      <sheetName val="sales summary"/>
      <sheetName val="profit reco"/>
      <sheetName val="income reco"/>
      <sheetName val="mat fi cons-reco"/>
      <sheetName val="exp reco"/>
      <sheetName val="inv var-fg"/>
      <sheetName val="inc dec-mumbai"/>
      <sheetName val="inc dec-fes"/>
      <sheetName val="Sheet2"/>
      <sheetName val="reco for under recovery"/>
      <sheetName val="prof e"/>
      <sheetName val="exp for prof e"/>
      <sheetName val="mfg loh-knd+nag in for trc"/>
      <sheetName val="mfg loh"/>
      <sheetName val="int &amp; ho exp-allocation"/>
      <sheetName val="R &amp; D-Share"/>
      <sheetName val="frt outward"/>
      <sheetName val="S &amp; D-Share"/>
      <sheetName val="S &amp; D exp summary"/>
      <sheetName val="fi_cons-rm"/>
      <sheetName val="activitywise_mat_cons"/>
      <sheetName val="Mat_imp"/>
      <sheetName val="profit-oth_act"/>
      <sheetName val="cop_&amp;_cos"/>
      <sheetName val="sales_summary"/>
      <sheetName val="profit_reco"/>
      <sheetName val="income_reco"/>
      <sheetName val="mat_fi_cons-reco"/>
      <sheetName val="exp_reco"/>
      <sheetName val="inv_var-fg"/>
      <sheetName val="inc_dec-mumbai"/>
      <sheetName val="inc_dec-fes"/>
      <sheetName val="reco_for_under_recovery"/>
      <sheetName val="prof_e"/>
      <sheetName val="exp_for_prof_e"/>
      <sheetName val="mfg_loh-knd+nag_in_for_trc"/>
      <sheetName val="mfg_loh"/>
      <sheetName val="int_&amp;_ho_exp-allocation"/>
      <sheetName val="R_&amp;_D-Share"/>
      <sheetName val="frt_outward"/>
      <sheetName val="S_&amp;_D-Share"/>
      <sheetName val="S_&amp;_D_exp_summary"/>
      <sheetName val="fi_cons-rm1"/>
      <sheetName val="activitywise_mat_cons1"/>
      <sheetName val="Mat_imp1"/>
      <sheetName val="profit-oth_act1"/>
      <sheetName val="cop_&amp;_cos1"/>
      <sheetName val="sales_summary1"/>
      <sheetName val="profit_reco1"/>
      <sheetName val="income_reco1"/>
      <sheetName val="mat_fi_cons-reco1"/>
      <sheetName val="exp_reco1"/>
      <sheetName val="inv_var-fg1"/>
      <sheetName val="inc_dec-mumbai1"/>
      <sheetName val="inc_dec-fes1"/>
      <sheetName val="reco_for_under_recovery1"/>
      <sheetName val="prof_e1"/>
      <sheetName val="exp_for_prof_e1"/>
      <sheetName val="mfg_loh-knd+nag_in_for_trc1"/>
      <sheetName val="mfg_loh1"/>
      <sheetName val="int_&amp;_ho_exp-allocation1"/>
      <sheetName val="R_&amp;_D-Share1"/>
      <sheetName val="frt_outward1"/>
      <sheetName val="S_&amp;_D-Share1"/>
      <sheetName val="S_&amp;_D_exp_summary1"/>
      <sheetName val="Bajaj OS"/>
      <sheetName val="fi_cons-rm2"/>
      <sheetName val="activitywise_mat_cons2"/>
      <sheetName val="Mat_imp2"/>
      <sheetName val="profit-oth_act2"/>
      <sheetName val="cop_&amp;_cos2"/>
      <sheetName val="sales_summary2"/>
      <sheetName val="profit_reco2"/>
      <sheetName val="income_reco2"/>
      <sheetName val="mat_fi_cons-reco2"/>
      <sheetName val="exp_reco2"/>
      <sheetName val="inv_var-fg2"/>
      <sheetName val="inc_dec-mumbai2"/>
      <sheetName val="inc_dec-fes2"/>
      <sheetName val="reco_for_under_recovery2"/>
      <sheetName val="prof_e2"/>
      <sheetName val="exp_for_prof_e2"/>
      <sheetName val="mfg_loh-knd+nag_in_for_trc2"/>
      <sheetName val="mfg_loh2"/>
      <sheetName val="int_&amp;_ho_exp-allocation2"/>
      <sheetName val="R_&amp;_D-Share2"/>
      <sheetName val="frt_outward2"/>
      <sheetName val="S_&amp;_D-Share2"/>
      <sheetName val="S_&amp;_D_exp_summary2"/>
      <sheetName val="Bajaj_OS"/>
      <sheetName val="MACRO1"/>
      <sheetName val="SAP Dump"/>
      <sheetName val="Reqt Based Plan"/>
      <sheetName val="Plan"/>
      <sheetName val="BSE"/>
    </sheetNames>
    <sheetDataSet>
      <sheetData sheetId="0" refreshError="1"/>
      <sheetData sheetId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>
        <row r="215">
          <cell r="DB215">
            <v>22895967.293192245</v>
          </cell>
        </row>
      </sheetData>
      <sheetData sheetId="11" refreshError="1"/>
      <sheetData sheetId="12" refreshError="1"/>
      <sheetData sheetId="13" refreshError="1"/>
      <sheetData sheetId="14" refreshError="1"/>
      <sheetData sheetId="15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/>
      <sheetData sheetId="33"/>
      <sheetData sheetId="34"/>
      <sheetData sheetId="35"/>
      <sheetData sheetId="36">
        <row r="215">
          <cell r="DB215">
            <v>22895967.293192245</v>
          </cell>
        </row>
      </sheetData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>
        <row r="215">
          <cell r="DB215">
            <v>22895967.293192245</v>
          </cell>
        </row>
      </sheetData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 refreshError="1"/>
      <sheetData sheetId="79"/>
      <sheetData sheetId="80"/>
      <sheetData sheetId="81"/>
      <sheetData sheetId="82"/>
      <sheetData sheetId="83">
        <row r="215">
          <cell r="DB215">
            <v>22895967.293192245</v>
          </cell>
        </row>
      </sheetData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 refreshError="1"/>
      <sheetData sheetId="104" refreshError="1"/>
      <sheetData sheetId="105" refreshError="1"/>
      <sheetData sheetId="106" refreshError="1"/>
      <sheetData sheetId="107" refreshError="1"/>
    </sheetDataSet>
  </externalBook>
</externalLink>
</file>

<file path=xl/externalLinks/externalLink2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Working Sheet"/>
      <sheetName val="Trf from Sourcng to R&amp;D"/>
      <sheetName val="Sheet56"/>
      <sheetName val="Reconciliation"/>
      <sheetName val="YTD Sept"/>
      <sheetName val="MTD Sept"/>
      <sheetName val="Data"/>
      <sheetName val="Rev Budget data - monthly"/>
      <sheetName val="pivot"/>
      <sheetName val="Cost Centre Change"/>
      <sheetName val="monthly pivot"/>
      <sheetName val="YTD June Actual"/>
      <sheetName val="Rev Budget data"/>
      <sheetName val="Pune HR - RO RTC"/>
      <sheetName val="Fin - RO RTC"/>
      <sheetName val="Budget prop"/>
      <sheetName val="master"/>
      <sheetName val="rownumber"/>
      <sheetName val="Orig Budget data"/>
      <sheetName val="Capex &amp; Other Trf entries"/>
      <sheetName val="Sheet1"/>
      <sheetName val="180913 (YTD June Correction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2">
          <cell r="A2" t="str">
            <v>Row Labels</v>
          </cell>
          <cell r="B2" t="str">
            <v>Corporate</v>
          </cell>
          <cell r="C2" t="str">
            <v>DMS Project</v>
          </cell>
          <cell r="D2" t="str">
            <v>Export</v>
          </cell>
          <cell r="E2" t="str">
            <v>Finance</v>
          </cell>
          <cell r="F2" t="str">
            <v>Marketing</v>
          </cell>
          <cell r="G2" t="str">
            <v>Pithampur-Factory</v>
          </cell>
          <cell r="H2" t="str">
            <v>Pithampur-HR, Admin</v>
          </cell>
          <cell r="I2" t="str">
            <v>Pithampur-Purchase/Sourcing</v>
          </cell>
          <cell r="J2" t="str">
            <v>Pune-HR, Admin</v>
          </cell>
          <cell r="K2" t="str">
            <v>Pune-IT</v>
          </cell>
          <cell r="L2" t="str">
            <v>Pune-Purchase/Sourcing</v>
          </cell>
          <cell r="M2" t="str">
            <v>Pune-R&amp;D</v>
          </cell>
          <cell r="N2" t="str">
            <v>Sales &amp; Cust Care</v>
          </cell>
          <cell r="O2" t="str">
            <v>Supa-Factory</v>
          </cell>
          <cell r="P2" t="str">
            <v>Business Excellence</v>
          </cell>
          <cell r="Q2" t="str">
            <v>Grand Total</v>
          </cell>
        </row>
        <row r="3">
          <cell r="A3" t="str">
            <v>Month</v>
          </cell>
          <cell r="B3" t="str">
            <v>(Multiple Items)</v>
          </cell>
        </row>
        <row r="5">
          <cell r="A5" t="str">
            <v>Sum of Amount in local cur.</v>
          </cell>
          <cell r="B5" t="str">
            <v>Column Labels</v>
          </cell>
        </row>
        <row r="6">
          <cell r="A6" t="str">
            <v>Row Labels</v>
          </cell>
          <cell r="B6" t="str">
            <v>Corporate</v>
          </cell>
          <cell r="C6" t="str">
            <v>DMS Project</v>
          </cell>
          <cell r="D6" t="str">
            <v>Export</v>
          </cell>
          <cell r="E6" t="str">
            <v>Finance</v>
          </cell>
          <cell r="F6" t="str">
            <v>Marketing</v>
          </cell>
          <cell r="G6" t="str">
            <v>Pithampur-Factory</v>
          </cell>
          <cell r="H6" t="str">
            <v>Pithampur-HR, Admin</v>
          </cell>
          <cell r="I6" t="str">
            <v>Pithampur-Purchase/Sourcing</v>
          </cell>
          <cell r="J6" t="str">
            <v>Pune-HR, Admin</v>
          </cell>
          <cell r="K6" t="str">
            <v>Pune-IT</v>
          </cell>
          <cell r="L6" t="str">
            <v>Pune-Purchase/Sourcing</v>
          </cell>
          <cell r="M6" t="str">
            <v>Pune-R&amp;D</v>
          </cell>
          <cell r="N6" t="str">
            <v>Sales &amp; Cust Care</v>
          </cell>
          <cell r="O6" t="str">
            <v>Supa-Factory</v>
          </cell>
          <cell r="P6" t="str">
            <v>Business Excellence</v>
          </cell>
          <cell r="Q6" t="str">
            <v>Pune R&amp;</v>
          </cell>
          <cell r="R6" t="str">
            <v>Grand Total</v>
          </cell>
        </row>
        <row r="7">
          <cell r="A7" t="str">
            <v>Consumables non production</v>
          </cell>
          <cell r="B7">
            <v>0</v>
          </cell>
          <cell r="C7">
            <v>0</v>
          </cell>
          <cell r="D7">
            <v>0</v>
          </cell>
          <cell r="E7">
            <v>0</v>
          </cell>
          <cell r="F7">
            <v>0</v>
          </cell>
          <cell r="G7">
            <v>655835.98872052785</v>
          </cell>
          <cell r="H7">
            <v>0</v>
          </cell>
          <cell r="I7">
            <v>0</v>
          </cell>
          <cell r="J7">
            <v>57369</v>
          </cell>
          <cell r="K7">
            <v>0</v>
          </cell>
          <cell r="L7">
            <v>356641.5</v>
          </cell>
          <cell r="M7">
            <v>17605</v>
          </cell>
          <cell r="N7">
            <v>5700</v>
          </cell>
          <cell r="O7">
            <v>0</v>
          </cell>
          <cell r="P7">
            <v>0</v>
          </cell>
          <cell r="Q7">
            <v>0</v>
          </cell>
          <cell r="R7">
            <v>1093151.4887205279</v>
          </cell>
        </row>
        <row r="8">
          <cell r="A8" t="str">
            <v>Depot C&amp;F</v>
          </cell>
          <cell r="B8">
            <v>0</v>
          </cell>
          <cell r="C8">
            <v>0</v>
          </cell>
          <cell r="D8">
            <v>0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>
            <v>0</v>
          </cell>
          <cell r="M8">
            <v>0</v>
          </cell>
          <cell r="N8">
            <v>2941151.36</v>
          </cell>
          <cell r="O8">
            <v>0</v>
          </cell>
          <cell r="P8">
            <v>0</v>
          </cell>
          <cell r="Q8">
            <v>0</v>
          </cell>
          <cell r="R8">
            <v>2941151.36</v>
          </cell>
        </row>
        <row r="9">
          <cell r="A9" t="str">
            <v>Depot Expenses</v>
          </cell>
          <cell r="B9">
            <v>0</v>
          </cell>
          <cell r="C9">
            <v>0</v>
          </cell>
          <cell r="D9">
            <v>0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  <cell r="M9">
            <v>0</v>
          </cell>
          <cell r="N9">
            <v>1098388.7400000002</v>
          </cell>
          <cell r="O9">
            <v>0</v>
          </cell>
          <cell r="P9">
            <v>0</v>
          </cell>
          <cell r="Q9">
            <v>0</v>
          </cell>
          <cell r="R9">
            <v>1098388.7400000002</v>
          </cell>
        </row>
        <row r="10">
          <cell r="A10" t="str">
            <v>Depot Rent</v>
          </cell>
          <cell r="B10">
            <v>0</v>
          </cell>
          <cell r="C10">
            <v>0</v>
          </cell>
          <cell r="D10">
            <v>0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1000</v>
          </cell>
          <cell r="K10">
            <v>0</v>
          </cell>
          <cell r="L10">
            <v>0</v>
          </cell>
          <cell r="M10">
            <v>0</v>
          </cell>
          <cell r="N10">
            <v>14925996.210000001</v>
          </cell>
          <cell r="O10">
            <v>0</v>
          </cell>
          <cell r="P10">
            <v>0</v>
          </cell>
          <cell r="Q10">
            <v>0</v>
          </cell>
          <cell r="R10">
            <v>14926996.210000001</v>
          </cell>
        </row>
        <row r="11">
          <cell r="A11" t="str">
            <v>Guest house Expenses</v>
          </cell>
          <cell r="B11">
            <v>0</v>
          </cell>
          <cell r="C11">
            <v>0</v>
          </cell>
          <cell r="D11">
            <v>0</v>
          </cell>
          <cell r="E11">
            <v>340.25</v>
          </cell>
          <cell r="F11">
            <v>0</v>
          </cell>
          <cell r="G11">
            <v>3400</v>
          </cell>
          <cell r="H11">
            <v>-146776.87</v>
          </cell>
          <cell r="I11">
            <v>0</v>
          </cell>
          <cell r="J11">
            <v>979163.98</v>
          </cell>
          <cell r="K11">
            <v>0</v>
          </cell>
          <cell r="L11">
            <v>104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  <cell r="Q11">
            <v>0</v>
          </cell>
          <cell r="R11">
            <v>836231.36</v>
          </cell>
        </row>
        <row r="12">
          <cell r="A12" t="str">
            <v>Insurance</v>
          </cell>
          <cell r="B12">
            <v>10352</v>
          </cell>
          <cell r="C12">
            <v>0</v>
          </cell>
          <cell r="D12">
            <v>73432</v>
          </cell>
          <cell r="E12">
            <v>2402349.4099999992</v>
          </cell>
          <cell r="F12">
            <v>0</v>
          </cell>
          <cell r="G12">
            <v>12236</v>
          </cell>
          <cell r="H12">
            <v>82593</v>
          </cell>
          <cell r="I12">
            <v>0</v>
          </cell>
          <cell r="J12">
            <v>113415.72</v>
          </cell>
          <cell r="K12">
            <v>0</v>
          </cell>
          <cell r="L12">
            <v>141919</v>
          </cell>
          <cell r="M12">
            <v>25816</v>
          </cell>
          <cell r="N12">
            <v>14452</v>
          </cell>
          <cell r="O12">
            <v>0</v>
          </cell>
          <cell r="P12">
            <v>0</v>
          </cell>
          <cell r="Q12">
            <v>0</v>
          </cell>
          <cell r="R12">
            <v>2876565.1299999994</v>
          </cell>
        </row>
        <row r="13">
          <cell r="A13" t="str">
            <v>Legal Fees</v>
          </cell>
          <cell r="B13">
            <v>0</v>
          </cell>
          <cell r="C13">
            <v>0</v>
          </cell>
          <cell r="D13">
            <v>0</v>
          </cell>
          <cell r="E13">
            <v>1560000</v>
          </cell>
          <cell r="F13">
            <v>0</v>
          </cell>
          <cell r="G13">
            <v>13778.36</v>
          </cell>
          <cell r="H13">
            <v>90912.5</v>
          </cell>
          <cell r="I13">
            <v>0</v>
          </cell>
          <cell r="J13">
            <v>7500</v>
          </cell>
          <cell r="K13">
            <v>0</v>
          </cell>
          <cell r="L13">
            <v>0</v>
          </cell>
          <cell r="M13">
            <v>10500</v>
          </cell>
          <cell r="N13">
            <v>179860</v>
          </cell>
          <cell r="O13">
            <v>0</v>
          </cell>
          <cell r="P13">
            <v>0</v>
          </cell>
          <cell r="Q13">
            <v>0</v>
          </cell>
          <cell r="R13">
            <v>1862550.86</v>
          </cell>
        </row>
        <row r="14">
          <cell r="A14" t="str">
            <v>Other Misc. Expenses</v>
          </cell>
          <cell r="B14">
            <v>890</v>
          </cell>
          <cell r="C14">
            <v>0</v>
          </cell>
          <cell r="D14">
            <v>64086</v>
          </cell>
          <cell r="E14">
            <v>7439812.4299999997</v>
          </cell>
          <cell r="F14">
            <v>51732</v>
          </cell>
          <cell r="G14">
            <v>130688</v>
          </cell>
          <cell r="H14">
            <v>1038756.6699999999</v>
          </cell>
          <cell r="I14">
            <v>10176</v>
          </cell>
          <cell r="J14">
            <v>375463.49999999994</v>
          </cell>
          <cell r="K14">
            <v>5720.25</v>
          </cell>
          <cell r="L14">
            <v>955563.49</v>
          </cell>
          <cell r="M14">
            <v>153316.21000000002</v>
          </cell>
          <cell r="N14">
            <v>975643.8600000001</v>
          </cell>
          <cell r="O14">
            <v>33963</v>
          </cell>
          <cell r="P14">
            <v>3649</v>
          </cell>
          <cell r="Q14">
            <v>0</v>
          </cell>
          <cell r="R14">
            <v>11239460.41</v>
          </cell>
        </row>
        <row r="15">
          <cell r="A15" t="str">
            <v>Postage &amp; Telephone</v>
          </cell>
          <cell r="B15">
            <v>217302.11999999997</v>
          </cell>
          <cell r="C15">
            <v>0</v>
          </cell>
          <cell r="D15">
            <v>114203.26</v>
          </cell>
          <cell r="E15">
            <v>150700.11000000002</v>
          </cell>
          <cell r="F15">
            <v>157084.02000000002</v>
          </cell>
          <cell r="G15">
            <v>646791.00000000023</v>
          </cell>
          <cell r="H15">
            <v>434992.92</v>
          </cell>
          <cell r="I15">
            <v>259370.16</v>
          </cell>
          <cell r="J15">
            <v>773717.49999999988</v>
          </cell>
          <cell r="K15">
            <v>404131.43</v>
          </cell>
          <cell r="L15">
            <v>357216.19000000006</v>
          </cell>
          <cell r="M15">
            <v>411383.47000000003</v>
          </cell>
          <cell r="N15">
            <v>2371989.61</v>
          </cell>
          <cell r="O15">
            <v>27452.430000000004</v>
          </cell>
          <cell r="P15">
            <v>4072</v>
          </cell>
          <cell r="Q15">
            <v>0</v>
          </cell>
          <cell r="R15">
            <v>6330406.2199999997</v>
          </cell>
        </row>
        <row r="16">
          <cell r="A16" t="str">
            <v>Printing &amp; Stationery</v>
          </cell>
          <cell r="B16">
            <v>15450</v>
          </cell>
          <cell r="C16">
            <v>0</v>
          </cell>
          <cell r="D16">
            <v>8963.25</v>
          </cell>
          <cell r="E16">
            <v>90530</v>
          </cell>
          <cell r="F16">
            <v>1475</v>
          </cell>
          <cell r="G16">
            <v>302540.09744105977</v>
          </cell>
          <cell r="H16">
            <v>388127.22000000003</v>
          </cell>
          <cell r="I16">
            <v>2773</v>
          </cell>
          <cell r="J16">
            <v>128867</v>
          </cell>
          <cell r="K16">
            <v>70959</v>
          </cell>
          <cell r="L16">
            <v>61171.64</v>
          </cell>
          <cell r="M16">
            <v>192198.03999999995</v>
          </cell>
          <cell r="N16">
            <v>603830.90999999992</v>
          </cell>
          <cell r="O16">
            <v>28462</v>
          </cell>
          <cell r="P16">
            <v>0</v>
          </cell>
          <cell r="Q16">
            <v>0</v>
          </cell>
          <cell r="R16">
            <v>1895347.1574410596</v>
          </cell>
        </row>
        <row r="17">
          <cell r="A17" t="str">
            <v>Professional Fees</v>
          </cell>
          <cell r="B17">
            <v>284000</v>
          </cell>
          <cell r="C17">
            <v>0</v>
          </cell>
          <cell r="D17">
            <v>36635</v>
          </cell>
          <cell r="E17">
            <v>1578867.0399999996</v>
          </cell>
          <cell r="F17">
            <v>0</v>
          </cell>
          <cell r="G17">
            <v>1898499.2800000003</v>
          </cell>
          <cell r="H17">
            <v>30000</v>
          </cell>
          <cell r="I17">
            <v>138028.66</v>
          </cell>
          <cell r="J17">
            <v>505495.72999999992</v>
          </cell>
          <cell r="K17">
            <v>44.25</v>
          </cell>
          <cell r="L17">
            <v>196957.82</v>
          </cell>
          <cell r="M17">
            <v>875000</v>
          </cell>
          <cell r="N17">
            <v>144000</v>
          </cell>
          <cell r="O17">
            <v>0</v>
          </cell>
          <cell r="P17">
            <v>0</v>
          </cell>
          <cell r="Q17">
            <v>0</v>
          </cell>
          <cell r="R17">
            <v>5687527.7800000003</v>
          </cell>
        </row>
        <row r="18">
          <cell r="A18" t="str">
            <v>Rates &amp; Taxes</v>
          </cell>
          <cell r="B18">
            <v>0</v>
          </cell>
          <cell r="C18">
            <v>0</v>
          </cell>
          <cell r="D18">
            <v>0</v>
          </cell>
          <cell r="E18">
            <v>0</v>
          </cell>
          <cell r="F18">
            <v>0</v>
          </cell>
          <cell r="G18">
            <v>73753</v>
          </cell>
          <cell r="H18">
            <v>88639.260000000024</v>
          </cell>
          <cell r="I18">
            <v>0</v>
          </cell>
          <cell r="J18">
            <v>4174.53</v>
          </cell>
          <cell r="K18">
            <v>0</v>
          </cell>
          <cell r="L18">
            <v>0</v>
          </cell>
          <cell r="M18">
            <v>0</v>
          </cell>
          <cell r="N18">
            <v>713985</v>
          </cell>
          <cell r="O18">
            <v>173827</v>
          </cell>
          <cell r="P18">
            <v>0</v>
          </cell>
          <cell r="Q18">
            <v>0</v>
          </cell>
          <cell r="R18">
            <v>1054378.79</v>
          </cell>
        </row>
        <row r="19">
          <cell r="A19" t="str">
            <v>Rent</v>
          </cell>
          <cell r="B19">
            <v>0</v>
          </cell>
          <cell r="C19">
            <v>0</v>
          </cell>
          <cell r="D19">
            <v>0</v>
          </cell>
          <cell r="E19">
            <v>0</v>
          </cell>
          <cell r="F19">
            <v>720000</v>
          </cell>
          <cell r="G19">
            <v>0</v>
          </cell>
          <cell r="H19">
            <v>13550</v>
          </cell>
          <cell r="I19">
            <v>0</v>
          </cell>
          <cell r="J19">
            <v>6450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Q19">
            <v>0</v>
          </cell>
          <cell r="R19">
            <v>740000</v>
          </cell>
        </row>
        <row r="20">
          <cell r="A20" t="str">
            <v>Rent - DTV Building</v>
          </cell>
          <cell r="B20">
            <v>0</v>
          </cell>
          <cell r="C20">
            <v>0</v>
          </cell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13373964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  <cell r="Q20">
            <v>0</v>
          </cell>
          <cell r="R20">
            <v>13373964</v>
          </cell>
        </row>
        <row r="21">
          <cell r="A21" t="str">
            <v xml:space="preserve">Repairs &amp; Maintenance - Building &amp;Others </v>
          </cell>
          <cell r="B21">
            <v>-2000</v>
          </cell>
          <cell r="C21">
            <v>0</v>
          </cell>
          <cell r="D21">
            <v>964</v>
          </cell>
          <cell r="E21">
            <v>0</v>
          </cell>
          <cell r="F21">
            <v>0</v>
          </cell>
          <cell r="G21">
            <v>3012156.08</v>
          </cell>
          <cell r="H21">
            <v>2579974.4700000002</v>
          </cell>
          <cell r="I21">
            <v>1418</v>
          </cell>
          <cell r="J21">
            <v>642773.25</v>
          </cell>
          <cell r="K21">
            <v>0</v>
          </cell>
          <cell r="L21">
            <v>179210.88</v>
          </cell>
          <cell r="M21">
            <v>3280</v>
          </cell>
          <cell r="N21">
            <v>310636</v>
          </cell>
          <cell r="O21">
            <v>145560</v>
          </cell>
          <cell r="P21">
            <v>0</v>
          </cell>
          <cell r="Q21">
            <v>0</v>
          </cell>
          <cell r="R21">
            <v>6873972.6800000006</v>
          </cell>
        </row>
        <row r="22">
          <cell r="A22" t="str">
            <v>Repairs &amp; Maintenance - P&amp;M</v>
          </cell>
          <cell r="B22">
            <v>0</v>
          </cell>
          <cell r="C22">
            <v>0</v>
          </cell>
          <cell r="D22">
            <v>0</v>
          </cell>
          <cell r="E22">
            <v>0</v>
          </cell>
          <cell r="F22">
            <v>0</v>
          </cell>
          <cell r="G22">
            <v>8165318.6400000034</v>
          </cell>
          <cell r="H22">
            <v>0</v>
          </cell>
          <cell r="I22">
            <v>3400</v>
          </cell>
          <cell r="J22">
            <v>146313.81</v>
          </cell>
          <cell r="K22">
            <v>1826336</v>
          </cell>
          <cell r="L22">
            <v>0</v>
          </cell>
          <cell r="M22">
            <v>2806481.2866666666</v>
          </cell>
          <cell r="N22">
            <v>499610</v>
          </cell>
          <cell r="O22">
            <v>18647.18</v>
          </cell>
          <cell r="P22">
            <v>0</v>
          </cell>
          <cell r="Q22">
            <v>0</v>
          </cell>
          <cell r="R22">
            <v>13466106.91666667</v>
          </cell>
        </row>
        <row r="23">
          <cell r="A23" t="str">
            <v>Safety related Items</v>
          </cell>
          <cell r="B23">
            <v>0</v>
          </cell>
          <cell r="C23">
            <v>0</v>
          </cell>
          <cell r="D23">
            <v>0</v>
          </cell>
          <cell r="E23">
            <v>0</v>
          </cell>
          <cell r="F23">
            <v>0</v>
          </cell>
          <cell r="G23">
            <v>1091320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  <cell r="Q23">
            <v>0</v>
          </cell>
          <cell r="R23">
            <v>1091320</v>
          </cell>
        </row>
        <row r="24">
          <cell r="A24" t="str">
            <v>SAP &amp; Harmony Exp</v>
          </cell>
          <cell r="B24">
            <v>0</v>
          </cell>
          <cell r="C24">
            <v>8904217.1900000013</v>
          </cell>
          <cell r="D24">
            <v>0</v>
          </cell>
          <cell r="E24">
            <v>11640</v>
          </cell>
          <cell r="F24">
            <v>0</v>
          </cell>
          <cell r="G24">
            <v>0</v>
          </cell>
          <cell r="H24">
            <v>0</v>
          </cell>
          <cell r="I24">
            <v>0</v>
          </cell>
          <cell r="J24">
            <v>0</v>
          </cell>
          <cell r="K24">
            <v>9638340.8599999994</v>
          </cell>
          <cell r="L24">
            <v>0</v>
          </cell>
          <cell r="M24">
            <v>0</v>
          </cell>
          <cell r="N24">
            <v>0</v>
          </cell>
          <cell r="O24">
            <v>0</v>
          </cell>
          <cell r="P24">
            <v>0</v>
          </cell>
          <cell r="Q24">
            <v>0</v>
          </cell>
          <cell r="R24">
            <v>18554198.050000001</v>
          </cell>
        </row>
        <row r="25">
          <cell r="A25" t="str">
            <v>Security Charges</v>
          </cell>
          <cell r="B25">
            <v>0</v>
          </cell>
          <cell r="C25">
            <v>0</v>
          </cell>
          <cell r="D25">
            <v>0</v>
          </cell>
          <cell r="E25">
            <v>0</v>
          </cell>
          <cell r="F25">
            <v>0</v>
          </cell>
          <cell r="G25">
            <v>0</v>
          </cell>
          <cell r="H25">
            <v>1948187.19</v>
          </cell>
          <cell r="I25">
            <v>0</v>
          </cell>
          <cell r="J25">
            <v>1668189.5800000003</v>
          </cell>
          <cell r="K25">
            <v>0</v>
          </cell>
          <cell r="L25">
            <v>0</v>
          </cell>
          <cell r="M25">
            <v>0</v>
          </cell>
          <cell r="N25">
            <v>0</v>
          </cell>
          <cell r="O25">
            <v>424948.74</v>
          </cell>
          <cell r="P25">
            <v>0</v>
          </cell>
          <cell r="Q25">
            <v>0</v>
          </cell>
          <cell r="R25">
            <v>4041325.5100000007</v>
          </cell>
          <cell r="U25" t="str">
            <v>YTD Sep</v>
          </cell>
          <cell r="V25" t="str">
            <v>Y</v>
          </cell>
        </row>
        <row r="26">
          <cell r="A26" t="str">
            <v>Travelling</v>
          </cell>
          <cell r="B26">
            <v>1185420.83</v>
          </cell>
          <cell r="C26">
            <v>118809</v>
          </cell>
          <cell r="D26">
            <v>9309630.1199999992</v>
          </cell>
          <cell r="E26">
            <v>490639.07</v>
          </cell>
          <cell r="F26">
            <v>1623056.75</v>
          </cell>
          <cell r="G26">
            <v>3445592.2699999977</v>
          </cell>
          <cell r="H26">
            <v>455686.11</v>
          </cell>
          <cell r="I26">
            <v>746580.86</v>
          </cell>
          <cell r="J26">
            <v>1349148.9000000001</v>
          </cell>
          <cell r="K26">
            <v>195833</v>
          </cell>
          <cell r="L26">
            <v>1504966.55</v>
          </cell>
          <cell r="M26">
            <v>1228920.92</v>
          </cell>
          <cell r="N26">
            <v>35073675.910000004</v>
          </cell>
          <cell r="O26">
            <v>52046</v>
          </cell>
          <cell r="P26">
            <v>75297.94</v>
          </cell>
          <cell r="Q26">
            <v>0</v>
          </cell>
          <cell r="R26">
            <v>56855304.229999997</v>
          </cell>
          <cell r="U26">
            <v>6.52</v>
          </cell>
          <cell r="V26">
            <v>4.5999999999999996</v>
          </cell>
          <cell r="W26">
            <v>1.92</v>
          </cell>
        </row>
        <row r="27">
          <cell r="A27" t="str">
            <v>Water Charges</v>
          </cell>
          <cell r="B27">
            <v>0</v>
          </cell>
          <cell r="C27">
            <v>0</v>
          </cell>
          <cell r="D27">
            <v>0</v>
          </cell>
          <cell r="E27">
            <v>0</v>
          </cell>
          <cell r="F27">
            <v>0</v>
          </cell>
          <cell r="G27">
            <v>527978</v>
          </cell>
          <cell r="H27">
            <v>241405</v>
          </cell>
          <cell r="I27">
            <v>0</v>
          </cell>
          <cell r="J27">
            <v>79794</v>
          </cell>
          <cell r="K27">
            <v>0</v>
          </cell>
          <cell r="L27">
            <v>0</v>
          </cell>
          <cell r="M27">
            <v>0</v>
          </cell>
          <cell r="N27">
            <v>46390</v>
          </cell>
          <cell r="O27">
            <v>48557</v>
          </cell>
          <cell r="P27">
            <v>0</v>
          </cell>
          <cell r="Q27">
            <v>0</v>
          </cell>
          <cell r="R27">
            <v>944124</v>
          </cell>
        </row>
        <row r="28">
          <cell r="A28" t="str">
            <v>Lease Rent - Pithampur</v>
          </cell>
          <cell r="B28">
            <v>0</v>
          </cell>
          <cell r="C28">
            <v>0</v>
          </cell>
          <cell r="D28">
            <v>0</v>
          </cell>
          <cell r="E28">
            <v>0</v>
          </cell>
          <cell r="F28">
            <v>0</v>
          </cell>
          <cell r="G28">
            <v>0</v>
          </cell>
          <cell r="H28">
            <v>1633221.98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  <cell r="P28">
            <v>0</v>
          </cell>
          <cell r="Q28">
            <v>0</v>
          </cell>
          <cell r="R28">
            <v>1633221.98</v>
          </cell>
        </row>
        <row r="29">
          <cell r="A29" t="str">
            <v>Rent - RTC</v>
          </cell>
          <cell r="B29">
            <v>0</v>
          </cell>
          <cell r="C29">
            <v>0</v>
          </cell>
          <cell r="D29">
            <v>0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598449</v>
          </cell>
          <cell r="O29">
            <v>0</v>
          </cell>
          <cell r="P29">
            <v>0</v>
          </cell>
          <cell r="Q29">
            <v>0</v>
          </cell>
          <cell r="R29">
            <v>598449</v>
          </cell>
        </row>
        <row r="30">
          <cell r="A30" t="str">
            <v>Rent  - RO</v>
          </cell>
          <cell r="B30">
            <v>0</v>
          </cell>
          <cell r="C30">
            <v>0</v>
          </cell>
          <cell r="D30">
            <v>0</v>
          </cell>
          <cell r="E30">
            <v>0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>
            <v>7668554</v>
          </cell>
          <cell r="O30">
            <v>0</v>
          </cell>
          <cell r="P30">
            <v>0</v>
          </cell>
          <cell r="Q30">
            <v>0</v>
          </cell>
          <cell r="R30">
            <v>7668554</v>
          </cell>
        </row>
        <row r="31">
          <cell r="A31" t="str">
            <v>Rent - Wadgaon</v>
          </cell>
          <cell r="B31">
            <v>0</v>
          </cell>
          <cell r="C31">
            <v>0</v>
          </cell>
          <cell r="D31">
            <v>0</v>
          </cell>
          <cell r="E31">
            <v>0</v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>
            <v>901421</v>
          </cell>
          <cell r="O31">
            <v>0</v>
          </cell>
          <cell r="P31">
            <v>0</v>
          </cell>
          <cell r="Q31">
            <v>0</v>
          </cell>
          <cell r="R31">
            <v>901421</v>
          </cell>
        </row>
        <row r="32">
          <cell r="A32" t="str">
            <v>Cleaning Contract</v>
          </cell>
          <cell r="B32">
            <v>0</v>
          </cell>
          <cell r="C32">
            <v>0</v>
          </cell>
          <cell r="D32">
            <v>0</v>
          </cell>
          <cell r="E32">
            <v>56283</v>
          </cell>
          <cell r="F32">
            <v>0</v>
          </cell>
          <cell r="G32">
            <v>76450</v>
          </cell>
          <cell r="H32">
            <v>4448424.1099999994</v>
          </cell>
          <cell r="I32">
            <v>0</v>
          </cell>
          <cell r="J32">
            <v>1219665.48</v>
          </cell>
          <cell r="K32">
            <v>0</v>
          </cell>
          <cell r="L32">
            <v>0</v>
          </cell>
          <cell r="M32">
            <v>0</v>
          </cell>
          <cell r="N32">
            <v>0</v>
          </cell>
          <cell r="O32">
            <v>0</v>
          </cell>
          <cell r="P32">
            <v>0</v>
          </cell>
          <cell r="Q32">
            <v>0</v>
          </cell>
          <cell r="R32">
            <v>5800822.5899999999</v>
          </cell>
        </row>
        <row r="33">
          <cell r="A33" t="str">
            <v>Rent   Worli</v>
          </cell>
          <cell r="B33">
            <v>0</v>
          </cell>
          <cell r="C33">
            <v>0</v>
          </cell>
          <cell r="D33">
            <v>0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>
            <v>13770000</v>
          </cell>
          <cell r="K33">
            <v>0</v>
          </cell>
          <cell r="L33">
            <v>0</v>
          </cell>
          <cell r="M33">
            <v>0</v>
          </cell>
          <cell r="N33">
            <v>0</v>
          </cell>
          <cell r="O33">
            <v>0</v>
          </cell>
          <cell r="P33">
            <v>0</v>
          </cell>
          <cell r="Q33">
            <v>0</v>
          </cell>
          <cell r="R33">
            <v>13770000</v>
          </cell>
        </row>
        <row r="34">
          <cell r="A34" t="str">
            <v>RO &amp; RTC Expenses</v>
          </cell>
          <cell r="B34">
            <v>0</v>
          </cell>
          <cell r="C34">
            <v>0</v>
          </cell>
          <cell r="D34">
            <v>0</v>
          </cell>
          <cell r="E34">
            <v>0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>
            <v>3856374.2399999979</v>
          </cell>
          <cell r="O34">
            <v>0</v>
          </cell>
          <cell r="P34">
            <v>0</v>
          </cell>
          <cell r="Q34">
            <v>0</v>
          </cell>
          <cell r="R34">
            <v>3856374.2399999979</v>
          </cell>
        </row>
        <row r="35">
          <cell r="A35" t="str">
            <v>Electricity Charges (other than Production)</v>
          </cell>
          <cell r="B35">
            <v>0</v>
          </cell>
          <cell r="C35">
            <v>0</v>
          </cell>
          <cell r="D35">
            <v>0</v>
          </cell>
          <cell r="E35">
            <v>0</v>
          </cell>
          <cell r="F35">
            <v>0</v>
          </cell>
          <cell r="G35">
            <v>1072582.4726660801</v>
          </cell>
          <cell r="H35">
            <v>0</v>
          </cell>
          <cell r="I35">
            <v>0</v>
          </cell>
          <cell r="J35">
            <v>6275859</v>
          </cell>
          <cell r="K35">
            <v>0</v>
          </cell>
          <cell r="L35">
            <v>0</v>
          </cell>
          <cell r="M35">
            <v>0</v>
          </cell>
          <cell r="N35">
            <v>189491</v>
          </cell>
          <cell r="O35">
            <v>40060</v>
          </cell>
          <cell r="P35">
            <v>0</v>
          </cell>
          <cell r="Q35">
            <v>0</v>
          </cell>
          <cell r="R35">
            <v>7577992.4726660801</v>
          </cell>
        </row>
        <row r="36">
          <cell r="A36" t="str">
            <v>R&amp;D Expenses</v>
          </cell>
          <cell r="B36">
            <v>18688.09</v>
          </cell>
          <cell r="C36">
            <v>0</v>
          </cell>
          <cell r="D36">
            <v>0</v>
          </cell>
          <cell r="E36">
            <v>0</v>
          </cell>
          <cell r="F36">
            <v>0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  <cell r="K36">
            <v>14226.43</v>
          </cell>
          <cell r="L36">
            <v>0</v>
          </cell>
          <cell r="M36">
            <v>2797276.9099999983</v>
          </cell>
          <cell r="N36">
            <v>1809.6</v>
          </cell>
          <cell r="O36">
            <v>20700</v>
          </cell>
          <cell r="P36">
            <v>0</v>
          </cell>
          <cell r="Q36">
            <v>80092.350000000006</v>
          </cell>
          <cell r="R36">
            <v>2932793.3799999985</v>
          </cell>
        </row>
        <row r="37">
          <cell r="A37" t="str">
            <v>Training other than HR</v>
          </cell>
          <cell r="B37">
            <v>0</v>
          </cell>
          <cell r="C37">
            <v>0</v>
          </cell>
          <cell r="D37">
            <v>0</v>
          </cell>
          <cell r="E37">
            <v>0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L37">
            <v>0</v>
          </cell>
          <cell r="M37">
            <v>0</v>
          </cell>
          <cell r="N37">
            <v>0</v>
          </cell>
          <cell r="O37">
            <v>0</v>
          </cell>
          <cell r="P37">
            <v>324000.53999999998</v>
          </cell>
          <cell r="Q37">
            <v>0</v>
          </cell>
          <cell r="R37">
            <v>324000.53999999998</v>
          </cell>
          <cell r="U37">
            <v>161996938.79377407</v>
          </cell>
        </row>
        <row r="38">
          <cell r="A38" t="str">
            <v>Grand Total</v>
          </cell>
          <cell r="B38">
            <v>1730103.0400000003</v>
          </cell>
          <cell r="C38">
            <v>9023026.1900000013</v>
          </cell>
          <cell r="D38">
            <v>9607913.629999999</v>
          </cell>
          <cell r="E38">
            <v>13781161.309999999</v>
          </cell>
          <cell r="F38">
            <v>2553347.77</v>
          </cell>
          <cell r="G38">
            <v>21128919.188827667</v>
          </cell>
          <cell r="H38">
            <v>13327693.559999999</v>
          </cell>
          <cell r="I38">
            <v>1161746.6800000002</v>
          </cell>
          <cell r="J38">
            <v>41478324.980000004</v>
          </cell>
          <cell r="K38">
            <v>12155591.219999999</v>
          </cell>
          <cell r="L38">
            <v>3753751.0700000003</v>
          </cell>
          <cell r="M38">
            <v>8521777.836666666</v>
          </cell>
          <cell r="N38">
            <v>73121408.439999998</v>
          </cell>
          <cell r="O38">
            <v>1014223.35</v>
          </cell>
          <cell r="P38">
            <v>407019.48</v>
          </cell>
          <cell r="Q38">
            <v>80092.350000000006</v>
          </cell>
          <cell r="R38">
            <v>212846100.09549433</v>
          </cell>
          <cell r="S38">
            <v>-70.461000954943302</v>
          </cell>
        </row>
        <row r="39">
          <cell r="R39">
            <v>212846100.21172023</v>
          </cell>
        </row>
        <row r="40">
          <cell r="R40">
            <v>-212522099.67172024</v>
          </cell>
        </row>
        <row r="42">
          <cell r="B42">
            <v>2</v>
          </cell>
          <cell r="C42">
            <v>3</v>
          </cell>
          <cell r="D42">
            <v>4</v>
          </cell>
          <cell r="E42">
            <v>5</v>
          </cell>
          <cell r="F42">
            <v>6</v>
          </cell>
          <cell r="G42">
            <v>7</v>
          </cell>
          <cell r="H42">
            <v>8</v>
          </cell>
          <cell r="I42">
            <v>9</v>
          </cell>
          <cell r="J42">
            <v>10</v>
          </cell>
          <cell r="K42">
            <v>11</v>
          </cell>
          <cell r="L42">
            <v>12</v>
          </cell>
          <cell r="M42">
            <v>13</v>
          </cell>
          <cell r="N42">
            <v>14</v>
          </cell>
          <cell r="O42">
            <v>15</v>
          </cell>
          <cell r="P42">
            <v>16</v>
          </cell>
          <cell r="Q42">
            <v>17</v>
          </cell>
        </row>
      </sheetData>
      <sheetData sheetId="9"/>
      <sheetData sheetId="10">
        <row r="3">
          <cell r="A3" t="str">
            <v>Sum of Amount in local cur.</v>
          </cell>
          <cell r="B3" t="str">
            <v>Column Labels</v>
          </cell>
        </row>
        <row r="4">
          <cell r="A4" t="str">
            <v>Row Labels</v>
          </cell>
          <cell r="B4" t="str">
            <v>Corporate</v>
          </cell>
          <cell r="C4" t="str">
            <v>DMS Project</v>
          </cell>
          <cell r="D4" t="str">
            <v>Export</v>
          </cell>
          <cell r="E4" t="str">
            <v>Finance</v>
          </cell>
          <cell r="F4" t="str">
            <v>Marketing</v>
          </cell>
          <cell r="G4" t="str">
            <v>Pithampur-Factory</v>
          </cell>
          <cell r="H4" t="str">
            <v>Pithampur-HR, Admin</v>
          </cell>
          <cell r="I4" t="str">
            <v>Pithampur-Purchase/Sourcing</v>
          </cell>
          <cell r="J4" t="str">
            <v>Pune-HR, Admin</v>
          </cell>
          <cell r="K4" t="str">
            <v>Pune-IT</v>
          </cell>
          <cell r="L4" t="str">
            <v>Pune-Purchase/Sourcing</v>
          </cell>
          <cell r="M4" t="str">
            <v>Pune-R&amp;D</v>
          </cell>
          <cell r="N4" t="str">
            <v>Sales &amp; Cust Care</v>
          </cell>
          <cell r="O4" t="str">
            <v>Supa-Factory</v>
          </cell>
          <cell r="P4" t="str">
            <v>Business Excellence</v>
          </cell>
        </row>
        <row r="5">
          <cell r="A5" t="str">
            <v>Consumables non production</v>
          </cell>
          <cell r="G5">
            <v>-411098.15999999992</v>
          </cell>
          <cell r="J5">
            <v>5475.4</v>
          </cell>
        </row>
        <row r="6">
          <cell r="A6" t="str">
            <v>Depot C&amp;F</v>
          </cell>
          <cell r="N6">
            <v>817766.17999999993</v>
          </cell>
        </row>
        <row r="7">
          <cell r="A7" t="str">
            <v>Depot Expenses</v>
          </cell>
          <cell r="N7">
            <v>211804.16</v>
          </cell>
        </row>
        <row r="8">
          <cell r="A8" t="str">
            <v>Depot Rent</v>
          </cell>
          <cell r="N8">
            <v>2667410</v>
          </cell>
        </row>
        <row r="9">
          <cell r="A9" t="str">
            <v>Guest house Expenses</v>
          </cell>
          <cell r="H9">
            <v>-14109</v>
          </cell>
          <cell r="J9">
            <v>150000</v>
          </cell>
        </row>
        <row r="10">
          <cell r="A10" t="str">
            <v>Insurance</v>
          </cell>
          <cell r="D10">
            <v>5185</v>
          </cell>
          <cell r="E10">
            <v>570547.11</v>
          </cell>
          <cell r="G10">
            <v>12236</v>
          </cell>
          <cell r="J10">
            <v>32761.89</v>
          </cell>
          <cell r="L10">
            <v>53817</v>
          </cell>
          <cell r="M10">
            <v>3946</v>
          </cell>
          <cell r="N10">
            <v>14300</v>
          </cell>
        </row>
        <row r="11">
          <cell r="A11" t="str">
            <v>Legal Fees</v>
          </cell>
          <cell r="E11">
            <v>560000</v>
          </cell>
          <cell r="M11">
            <v>1500</v>
          </cell>
        </row>
        <row r="12">
          <cell r="A12" t="str">
            <v>Other Misc. Expenses</v>
          </cell>
          <cell r="B12">
            <v>387</v>
          </cell>
          <cell r="D12">
            <v>5868</v>
          </cell>
          <cell r="E12">
            <v>7002563</v>
          </cell>
          <cell r="G12">
            <v>49015</v>
          </cell>
          <cell r="H12">
            <v>267361</v>
          </cell>
          <cell r="J12">
            <v>36479.97</v>
          </cell>
          <cell r="K12">
            <v>1500</v>
          </cell>
          <cell r="L12">
            <v>18982</v>
          </cell>
          <cell r="M12">
            <v>15430</v>
          </cell>
          <cell r="N12">
            <v>127345</v>
          </cell>
          <cell r="O12">
            <v>4377</v>
          </cell>
          <cell r="P12">
            <v>1849</v>
          </cell>
        </row>
        <row r="13">
          <cell r="A13" t="str">
            <v>Postage &amp; Telephone</v>
          </cell>
          <cell r="B13">
            <v>22137.8</v>
          </cell>
          <cell r="D13">
            <v>15353.8</v>
          </cell>
          <cell r="E13">
            <v>36626.17</v>
          </cell>
          <cell r="F13">
            <v>21713.059999999998</v>
          </cell>
          <cell r="G13">
            <v>152300.00000000003</v>
          </cell>
          <cell r="H13">
            <v>27955.799999999988</v>
          </cell>
          <cell r="I13">
            <v>59150.2</v>
          </cell>
          <cell r="J13">
            <v>352841.07999999996</v>
          </cell>
          <cell r="K13">
            <v>183280.5</v>
          </cell>
          <cell r="L13">
            <v>92680.78</v>
          </cell>
          <cell r="M13">
            <v>73828.25</v>
          </cell>
          <cell r="N13">
            <v>668155.45000000007</v>
          </cell>
          <cell r="O13">
            <v>10010.629999999999</v>
          </cell>
          <cell r="P13">
            <v>2171</v>
          </cell>
        </row>
        <row r="14">
          <cell r="A14" t="str">
            <v>Printing &amp; Stationery</v>
          </cell>
          <cell r="D14">
            <v>1940</v>
          </cell>
          <cell r="E14">
            <v>18313</v>
          </cell>
          <cell r="G14">
            <v>215830.12872052961</v>
          </cell>
          <cell r="H14">
            <v>27527.71</v>
          </cell>
          <cell r="J14">
            <v>19759</v>
          </cell>
          <cell r="L14">
            <v>186.24</v>
          </cell>
          <cell r="M14">
            <v>33853.86</v>
          </cell>
          <cell r="N14">
            <v>333814.57</v>
          </cell>
          <cell r="O14">
            <v>7100</v>
          </cell>
        </row>
        <row r="15">
          <cell r="A15" t="str">
            <v>Professional Fees</v>
          </cell>
          <cell r="B15">
            <v>79619</v>
          </cell>
          <cell r="D15">
            <v>13600</v>
          </cell>
          <cell r="E15">
            <v>634275.89000000013</v>
          </cell>
          <cell r="G15">
            <v>303999.64</v>
          </cell>
          <cell r="H15">
            <v>30000</v>
          </cell>
          <cell r="I15">
            <v>138028.65999999997</v>
          </cell>
          <cell r="J15">
            <v>-187025.7</v>
          </cell>
          <cell r="K15">
            <v>44.25</v>
          </cell>
          <cell r="M15">
            <v>350000</v>
          </cell>
        </row>
        <row r="16">
          <cell r="A16" t="str">
            <v>Rates &amp; Taxes</v>
          </cell>
          <cell r="G16">
            <v>60927</v>
          </cell>
          <cell r="H16">
            <v>4694.96</v>
          </cell>
          <cell r="J16">
            <v>684.35</v>
          </cell>
          <cell r="N16">
            <v>65563</v>
          </cell>
        </row>
        <row r="17">
          <cell r="A17" t="str">
            <v>Rent</v>
          </cell>
          <cell r="F17">
            <v>120000</v>
          </cell>
          <cell r="J17">
            <v>3000</v>
          </cell>
        </row>
        <row r="18">
          <cell r="A18" t="str">
            <v>Rent - DTV Building</v>
          </cell>
          <cell r="J18">
            <v>2227660</v>
          </cell>
        </row>
        <row r="19">
          <cell r="A19" t="str">
            <v xml:space="preserve">Repairs &amp; Maintenance - Building &amp;Others </v>
          </cell>
          <cell r="G19">
            <v>721693.67999999993</v>
          </cell>
          <cell r="H19">
            <v>412784.27</v>
          </cell>
          <cell r="J19">
            <v>79620</v>
          </cell>
          <cell r="M19">
            <v>2900</v>
          </cell>
          <cell r="O19">
            <v>4200</v>
          </cell>
        </row>
        <row r="20">
          <cell r="A20" t="str">
            <v>Repairs &amp; Maintenance - P&amp;M</v>
          </cell>
          <cell r="G20">
            <v>2507253.0099999979</v>
          </cell>
          <cell r="K20">
            <v>21250</v>
          </cell>
          <cell r="M20">
            <v>918460.28666666709</v>
          </cell>
          <cell r="N20">
            <v>485320</v>
          </cell>
          <cell r="O20">
            <v>18647.18</v>
          </cell>
        </row>
        <row r="21">
          <cell r="A21" t="str">
            <v>SAP &amp; Harmony Exp</v>
          </cell>
          <cell r="C21">
            <v>1692299.1600000001</v>
          </cell>
          <cell r="K21">
            <v>4656977.2100000009</v>
          </cell>
        </row>
        <row r="22">
          <cell r="A22" t="str">
            <v>Security Charges</v>
          </cell>
          <cell r="H22">
            <v>334695</v>
          </cell>
          <cell r="J22">
            <v>375202.42000000004</v>
          </cell>
          <cell r="O22">
            <v>77818</v>
          </cell>
        </row>
        <row r="23">
          <cell r="A23" t="str">
            <v>Travelling</v>
          </cell>
          <cell r="B23">
            <v>266858</v>
          </cell>
          <cell r="D23">
            <v>2703757.51</v>
          </cell>
          <cell r="E23">
            <v>176528</v>
          </cell>
          <cell r="F23">
            <v>1261298</v>
          </cell>
          <cell r="G23">
            <v>788821.04</v>
          </cell>
          <cell r="H23">
            <v>26195.450000000012</v>
          </cell>
          <cell r="I23">
            <v>77453</v>
          </cell>
          <cell r="J23">
            <v>471660.72</v>
          </cell>
          <cell r="K23">
            <v>18776</v>
          </cell>
          <cell r="L23">
            <v>445254</v>
          </cell>
          <cell r="M23">
            <v>460146.60000000003</v>
          </cell>
          <cell r="N23">
            <v>4300538</v>
          </cell>
          <cell r="O23">
            <v>7400</v>
          </cell>
          <cell r="P23">
            <v>33499.94</v>
          </cell>
        </row>
        <row r="24">
          <cell r="A24" t="str">
            <v>Water Charges</v>
          </cell>
          <cell r="G24">
            <v>85202</v>
          </cell>
          <cell r="H24">
            <v>-2127</v>
          </cell>
          <cell r="J24">
            <v>13572</v>
          </cell>
          <cell r="N24">
            <v>20440</v>
          </cell>
          <cell r="O24">
            <v>8281</v>
          </cell>
        </row>
        <row r="25">
          <cell r="A25" t="str">
            <v>Lease Rent - Pithampur</v>
          </cell>
          <cell r="H25">
            <v>267741.37</v>
          </cell>
        </row>
        <row r="26">
          <cell r="A26" t="str">
            <v>Rent - RTC</v>
          </cell>
          <cell r="N26">
            <v>132510</v>
          </cell>
        </row>
        <row r="27">
          <cell r="A27" t="str">
            <v>Rent  - RO</v>
          </cell>
          <cell r="N27">
            <v>705352.42</v>
          </cell>
        </row>
        <row r="28">
          <cell r="A28" t="str">
            <v>Cleaning Contract</v>
          </cell>
          <cell r="E28">
            <v>26331</v>
          </cell>
          <cell r="H28">
            <v>943737</v>
          </cell>
          <cell r="J28">
            <v>208252</v>
          </cell>
        </row>
      </sheetData>
      <sheetData sheetId="11"/>
      <sheetData sheetId="12"/>
      <sheetData sheetId="13"/>
      <sheetData sheetId="14"/>
      <sheetData sheetId="15"/>
      <sheetData sheetId="16"/>
      <sheetData sheetId="17">
        <row r="2">
          <cell r="B2" t="str">
            <v>Cost Centre</v>
          </cell>
          <cell r="C2" t="str">
            <v>Row Number</v>
          </cell>
        </row>
        <row r="3">
          <cell r="B3" t="str">
            <v>Corporate</v>
          </cell>
          <cell r="C3">
            <v>2</v>
          </cell>
        </row>
        <row r="4">
          <cell r="B4" t="str">
            <v>DMS PROJECT</v>
          </cell>
          <cell r="C4">
            <v>3</v>
          </cell>
        </row>
        <row r="5">
          <cell r="B5" t="str">
            <v>Export</v>
          </cell>
          <cell r="C5">
            <v>4</v>
          </cell>
        </row>
        <row r="6">
          <cell r="B6" t="str">
            <v>Finance</v>
          </cell>
          <cell r="C6">
            <v>5</v>
          </cell>
        </row>
        <row r="7">
          <cell r="B7" t="str">
            <v>Marketing</v>
          </cell>
          <cell r="C7">
            <v>6</v>
          </cell>
        </row>
        <row r="8">
          <cell r="B8" t="str">
            <v>Pithampur-Factory</v>
          </cell>
          <cell r="C8">
            <v>7</v>
          </cell>
        </row>
        <row r="9">
          <cell r="B9" t="str">
            <v>Pithampur-HR, Admin</v>
          </cell>
          <cell r="C9">
            <v>8</v>
          </cell>
        </row>
        <row r="10">
          <cell r="B10" t="str">
            <v>Pithampur-Purchase/Sourcing</v>
          </cell>
          <cell r="C10">
            <v>9</v>
          </cell>
        </row>
        <row r="11">
          <cell r="B11" t="str">
            <v>Pune-HR, Admin</v>
          </cell>
          <cell r="C11">
            <v>10</v>
          </cell>
        </row>
        <row r="12">
          <cell r="B12" t="str">
            <v>Pune-IT</v>
          </cell>
          <cell r="C12">
            <v>11</v>
          </cell>
        </row>
        <row r="13">
          <cell r="B13" t="str">
            <v>Pune-Purchase/Sourcing</v>
          </cell>
          <cell r="C13">
            <v>12</v>
          </cell>
        </row>
        <row r="14">
          <cell r="B14" t="str">
            <v>Pune-R&amp;D</v>
          </cell>
          <cell r="C14">
            <v>13</v>
          </cell>
        </row>
        <row r="15">
          <cell r="B15" t="str">
            <v>Sales &amp; Cust Care</v>
          </cell>
          <cell r="C15">
            <v>14</v>
          </cell>
        </row>
        <row r="16">
          <cell r="B16" t="str">
            <v>Supa-Factory</v>
          </cell>
          <cell r="C16">
            <v>15</v>
          </cell>
        </row>
        <row r="17">
          <cell r="B17" t="str">
            <v>Business Excellence</v>
          </cell>
          <cell r="C17">
            <v>16</v>
          </cell>
        </row>
        <row r="18">
          <cell r="B18" t="str">
            <v>BEAM PROJECT</v>
          </cell>
          <cell r="C18" t="e">
            <v>#N/A</v>
          </cell>
        </row>
      </sheetData>
      <sheetData sheetId="18"/>
      <sheetData sheetId="19"/>
      <sheetData sheetId="20"/>
      <sheetData sheetId="21"/>
    </sheetDataSet>
  </externalBook>
</externalLink>
</file>

<file path=xl/externalLinks/externalLink2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소상 &quot;1&quot;"/>
      <sheetName val="소상_&quot;1&quot;"/>
      <sheetName val="so-021"/>
      <sheetName val="차수"/>
      <sheetName val="Sheet1"/>
      <sheetName val="Sheet2"/>
      <sheetName val="Jig_item_list (3)"/>
      <sheetName val="Current Live BOM"/>
      <sheetName val="SAP Dump"/>
      <sheetName val="Main"/>
      <sheetName val="OthActivity"/>
      <sheetName val="소상_&quot;1&quot;4"/>
      <sheetName val="Jig_item_list_(3)"/>
      <sheetName val="Current_Live_BOM"/>
      <sheetName val="SAP_Dump"/>
      <sheetName val="소상_&quot;1&quot;1"/>
      <sheetName val="소상_&quot;1&quot;2"/>
      <sheetName val="소상_&quot;1&quot;3"/>
      <sheetName val="수불내수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/>
      <sheetData sheetId="12"/>
      <sheetData sheetId="13"/>
      <sheetData sheetId="14"/>
      <sheetData sheetId="15"/>
      <sheetData sheetId="16"/>
      <sheetData sheetId="17"/>
      <sheetData sheetId="18" refreshError="1"/>
    </sheetDataSet>
  </externalBook>
</externalLink>
</file>

<file path=xl/externalLinks/externalLink2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Sheet2"/>
      <sheetName val="Sheet3"/>
      <sheetName val="2. Definitions"/>
      <sheetName val="2__Definitions"/>
      <sheetName val="2__Definitions3"/>
      <sheetName val="2__Definitions1"/>
      <sheetName val="2__Definitions2"/>
    </sheetNames>
    <sheetDataSet>
      <sheetData sheetId="0"/>
      <sheetData sheetId="1" refreshError="1">
        <row r="9">
          <cell r="BQ9" t="str">
            <v>INSTALL CABLE STRAP</v>
          </cell>
        </row>
      </sheetData>
      <sheetData sheetId="2"/>
      <sheetData sheetId="3" refreshError="1"/>
      <sheetData sheetId="4"/>
      <sheetData sheetId="5"/>
      <sheetData sheetId="6"/>
      <sheetData sheetId="7"/>
    </sheetDataSet>
  </externalBook>
</externalLink>
</file>

<file path=xl/externalLinks/externalLink2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ge Analysis"/>
      <sheetName val="Summary"/>
      <sheetName val="Summary (2)"/>
      <sheetName val="Kandivli"/>
      <sheetName val="KVL-ZS12"/>
      <sheetName val="STKKVL00"/>
      <sheetName val="Nasik"/>
      <sheetName val="NSK-ZS12"/>
      <sheetName val="STKNSK00"/>
      <sheetName val="Zaheerabad"/>
      <sheetName val="ZHB-ZS12"/>
      <sheetName val="STKZHB00"/>
      <sheetName val="ZAOPCUM"/>
      <sheetName val="ZAOPDEL"/>
      <sheetName val="DUMZAOP"/>
      <sheetName val="ModelMaster"/>
      <sheetName val="CLRMAST"/>
      <sheetName val="VRSO CL"/>
      <sheetName val="DSPKVL00"/>
      <sheetName val="DSPNSK00"/>
      <sheetName val="DSPZHB00"/>
      <sheetName val="MENU"/>
      <sheetName val="Sheet1"/>
      <sheetName val="Sheet3"/>
      <sheetName val="AO stock"/>
      <sheetName val="LTL_ATL"/>
      <sheetName val="Age_Analysis"/>
      <sheetName val="Summary_(2)"/>
      <sheetName val="VRSO_CL"/>
      <sheetName val="AO_stock"/>
      <sheetName val="Kanzaki-Shaving-1"/>
      <sheetName val="Kanzaki-Shaving-2"/>
      <sheetName val="GH 125-1"/>
      <sheetName val="GH 125-2 "/>
      <sheetName val="GH 125-3  "/>
      <sheetName val="LC150-1 "/>
      <sheetName val="LC150-2"/>
      <sheetName val="LC153-1"/>
      <sheetName val="LC153-2"/>
      <sheetName val="LC153-3"/>
      <sheetName val="LC80"/>
      <sheetName val="LC300"/>
      <sheetName val="Profiroll-1"/>
      <sheetName val="ROLLEX"/>
      <sheetName val="LC150-3"/>
      <sheetName val="Arnold"/>
      <sheetName val="Sheet4"/>
      <sheetName val="OLE-Shift C"/>
      <sheetName val="OLE-Shift B"/>
      <sheetName val="OLE-Shift A"/>
      <sheetName val="OLE-Day Format"/>
      <sheetName val="GNOVAC Daily BK"/>
      <sheetName val="BD Incidences Daily BK"/>
      <sheetName val="Power Daily BK"/>
      <sheetName val="Safety kaizen Mly"/>
      <sheetName val="EWT Monthly BK"/>
      <sheetName val="First aid Monthly Bk"/>
      <sheetName val="EWT Yly Bk"/>
      <sheetName val="First AId YEarly bk"/>
      <sheetName val="Daily Monitoring Sheet"/>
      <sheetName val="monthly monitoring sheet"/>
      <sheetName val="Yearly Monitoring Sheet "/>
      <sheetName val="Water_unit_per_body"/>
      <sheetName val="Readings"/>
      <sheetName val="Action plan"/>
      <sheetName val="Variable cost yearly bk "/>
      <sheetName val="Fixed cost yearly bk "/>
      <sheetName val="HSK cost yearly bk"/>
      <sheetName val="Variable cost mnthly bk"/>
      <sheetName val="HSK Cost Monthly bk"/>
      <sheetName val="Fixed Cost Monthly bk"/>
      <sheetName val="BD Time Daily BK"/>
      <sheetName val="FRC Yearly bk"/>
      <sheetName val="GNOVAC Monthly bk"/>
      <sheetName val="GNovac Yearly bk"/>
      <sheetName val="PM monthly bk"/>
      <sheetName val="PM yearly bk"/>
      <sheetName val="GNOVAB Daily BK"/>
      <sheetName val="FTBO Daily BK"/>
      <sheetName val="FRC Daily BK"/>
      <sheetName val="Nearmiss Daily BK"/>
      <sheetName val="Nearmiss Monthly Bk"/>
      <sheetName val="EWT Daily BK"/>
      <sheetName val="EQ. Daily BK"/>
      <sheetName val="Abs Daily BK"/>
      <sheetName val="FOS Daily BK"/>
      <sheetName val="Prod Daily BK"/>
      <sheetName val="ED FRC Daily Bk"/>
      <sheetName val="3D PIST daily bk"/>
      <sheetName val="Reportable daily bk"/>
      <sheetName val="N Reportable daily bk"/>
      <sheetName val="TCF Rework daily bk"/>
      <sheetName val="TCF Loss daily bk"/>
      <sheetName val="EQ Monthly bk"/>
      <sheetName val="EQ Yearly back up"/>
      <sheetName val="OLE daily bk"/>
      <sheetName val="OLE monthly bk"/>
      <sheetName val="OLE yrly bk"/>
      <sheetName val="Prod monthly bk"/>
      <sheetName val="Prod yearly bk"/>
      <sheetName val="FOS monthly bk"/>
      <sheetName val="fos yearly bk"/>
      <sheetName val="minor daily bk"/>
      <sheetName val="minor monthly bk"/>
      <sheetName val="minor yearly bk"/>
      <sheetName val="First Aid Daily BK"/>
      <sheetName val="B D Time monthly bk"/>
      <sheetName val="B D Time yearly bk"/>
      <sheetName val="Power Monthly BK"/>
      <sheetName val="Power Yearly BK"/>
      <sheetName val="FTBO Monthly bk"/>
      <sheetName val="FTBO Yearly bk"/>
      <sheetName val="FRC Monthly bk"/>
      <sheetName val="GNOVAB Monthly bk"/>
      <sheetName val="GNOVAB Yearly bk"/>
      <sheetName val="TCF Loss Monthly bk"/>
      <sheetName val="TCF Loss Yearly bk"/>
      <sheetName val="ED FRC Monthly bk"/>
      <sheetName val="ED FRC Yearly bk"/>
      <sheetName val="Kaizen P yearly bk"/>
      <sheetName val="Kaizen P monthly Bk"/>
      <sheetName val="Kaizen C monthly Bk"/>
      <sheetName val="Kaizen C yearly bk"/>
      <sheetName val="B D JH Monthly bk "/>
      <sheetName val="Acc JH Monthly bk"/>
      <sheetName val="Defect JH Monthly bk"/>
      <sheetName val="B.D JH yearly bk"/>
      <sheetName val="Acc JH yearly bk"/>
      <sheetName val="Defect JH yearly bk"/>
      <sheetName val="BD skill Monthly bk"/>
      <sheetName val="ACC skill Monthly bk"/>
      <sheetName val="Defect skill Monthly bk"/>
      <sheetName val="BD skill yearly bk"/>
      <sheetName val="ACC skill yearly bk"/>
      <sheetName val="DEFECT skill yearly bk"/>
      <sheetName val="Spares Monthly bk"/>
      <sheetName val="Spares yearly bk"/>
      <sheetName val="R &amp; M Monthly bk"/>
      <sheetName val="R &amp; M yearly bk"/>
      <sheetName val="B D incidences Monthly bk "/>
      <sheetName val="B D incidences yrly bk"/>
      <sheetName val="OPL JH Monthly bk "/>
      <sheetName val="OPL JH yrly bk"/>
      <sheetName val="Safety kaizen Yly"/>
      <sheetName val="STEP Upgradation status Mly"/>
      <sheetName val="UC &amp; UA Monthly bk "/>
      <sheetName val="UC &amp; UA yrly bk"/>
      <sheetName val="Asso trng Monthly bk "/>
      <sheetName val="Asso trng yrly bk"/>
      <sheetName val="TLs  trng Monthly bk "/>
      <sheetName val="TLs trng yrly bk"/>
      <sheetName val="CLs trng Monthly bk"/>
      <sheetName val="CLs trng yrly bk"/>
      <sheetName val="I4 Trend Monthly bk "/>
      <sheetName val="I4 Trend trng yrly bk"/>
      <sheetName val="5s Kaizen monthly bk"/>
      <sheetName val="5s Kaizen yrly bk"/>
      <sheetName val="DWM val monthly bk "/>
      <sheetName val="DWM val yrly bk"/>
      <sheetName val="Abs monthly bk"/>
      <sheetName val="abs yrly bk"/>
      <sheetName val="TCF Rework monthly bk"/>
      <sheetName val="TCF Rework yrly bk"/>
      <sheetName val="3D PIST mnthly bk"/>
      <sheetName val="3D PIST yrly bk"/>
      <sheetName val="SPD wkly bk"/>
      <sheetName val="i4 wkly bk"/>
      <sheetName val="UC wkly bk"/>
      <sheetName val="Productivity kaizen wkly bk"/>
      <sheetName val="SPD mnthly bk"/>
      <sheetName val="Reportable mnthly bk"/>
      <sheetName val="N Reportable mnthly bk"/>
      <sheetName val="SPD yrly bk"/>
      <sheetName val="Reportable yrly bk"/>
      <sheetName val="N Reportable yrly bk"/>
      <sheetName val="5s Score wkly bk"/>
      <sheetName val="5s score mnthly bk "/>
      <sheetName val="5s score yrly bk"/>
      <sheetName val="Nearmiss yrly bk"/>
      <sheetName val="Analysis"/>
      <sheetName val="Gap analysis - Dies "/>
      <sheetName val="Base"/>
      <sheetName val="Sheet7"/>
      <sheetName val="Lookup Tables"/>
      <sheetName val="Transmittal Front Page"/>
      <sheetName val="Supp.List"/>
      <sheetName val="K-60 HEAD LAMP"/>
      <sheetName val="Pilotage"/>
      <sheetName val="PLFM01"/>
      <sheetName val="품의양식"/>
      <sheetName val="MOTO"/>
      <sheetName val="FSG Graph 2012"/>
      <sheetName val="repeatative rejection"/>
      <sheetName val="Details"/>
      <sheetName val="DATA"/>
      <sheetName val="COVERSION COST"/>
      <sheetName val="Offline RPT -MFG Jeeto F22 Q4"/>
      <sheetName val="Database"/>
      <sheetName val="Sctt"/>
      <sheetName val="P4 (Target Signoff Page)"/>
      <sheetName val="OP"/>
      <sheetName val="EFP"/>
      <sheetName val="PD"/>
      <sheetName val="CD"/>
      <sheetName val="Perf"/>
      <sheetName val="Age_Analysis1"/>
      <sheetName val="Summary_(2)1"/>
      <sheetName val="VRSO_CL1"/>
      <sheetName val="AO_stock1"/>
      <sheetName val="GH_125-1"/>
      <sheetName val="GH_125-2_"/>
      <sheetName val="GH_125-3__"/>
      <sheetName val="LC150-1_"/>
      <sheetName val="OLE-Shift_C"/>
      <sheetName val="OLE-Shift_B"/>
      <sheetName val="OLE-Shift_A"/>
      <sheetName val="OLE-Day_Format"/>
      <sheetName val="Gap_analysis_-_Dies_"/>
      <sheetName val="GNOVAC_Daily_BK"/>
      <sheetName val="BD_Incidences_Daily_BK"/>
      <sheetName val="Power_Daily_BK"/>
      <sheetName val="Safety_kaizen_Mly"/>
      <sheetName val="EWT_Monthly_BK"/>
      <sheetName val="First_aid_Monthly_Bk"/>
      <sheetName val="EWT_Yly_Bk"/>
      <sheetName val="First_AId_YEarly_bk"/>
      <sheetName val="Daily_Monitoring_Sheet"/>
      <sheetName val="monthly_monitoring_sheet"/>
      <sheetName val="Yearly_Monitoring_Sheet_"/>
      <sheetName val="Action_plan"/>
      <sheetName val="Variable_cost_yearly_bk_"/>
      <sheetName val="Fixed_cost_yearly_bk_"/>
      <sheetName val="HSK_cost_yearly_bk"/>
      <sheetName val="Variable_cost_mnthly_bk"/>
      <sheetName val="HSK_Cost_Monthly_bk"/>
      <sheetName val="Fixed_Cost_Monthly_bk"/>
      <sheetName val="BD_Time_Daily_BK"/>
      <sheetName val="FRC_Yearly_bk"/>
      <sheetName val="GNOVAC_Monthly_bk"/>
      <sheetName val="GNovac_Yearly_bk"/>
      <sheetName val="PM_monthly_bk"/>
      <sheetName val="PM_yearly_bk"/>
      <sheetName val="GNOVAB_Daily_BK"/>
      <sheetName val="FTBO_Daily_BK"/>
      <sheetName val="FRC_Daily_BK"/>
      <sheetName val="Nearmiss_Daily_BK"/>
      <sheetName val="Nearmiss_Monthly_Bk"/>
      <sheetName val="EWT_Daily_BK"/>
      <sheetName val="EQ__Daily_BK"/>
      <sheetName val="Abs_Daily_BK"/>
      <sheetName val="FOS_Daily_BK"/>
      <sheetName val="Prod_Daily_BK"/>
      <sheetName val="ED_FRC_Daily_Bk"/>
      <sheetName val="3D_PIST_daily_bk"/>
      <sheetName val="Reportable_daily_bk"/>
      <sheetName val="N_Reportable_daily_bk"/>
      <sheetName val="TCF_Rework_daily_bk"/>
      <sheetName val="TCF_Loss_daily_bk"/>
      <sheetName val="EQ_Monthly_bk"/>
      <sheetName val="EQ_Yearly_back_up"/>
      <sheetName val="OLE_daily_bk"/>
      <sheetName val="OLE_monthly_bk"/>
      <sheetName val="OLE_yrly_bk"/>
      <sheetName val="Prod_monthly_bk"/>
      <sheetName val="Prod_yearly_bk"/>
      <sheetName val="FOS_monthly_bk"/>
      <sheetName val="fos_yearly_bk"/>
      <sheetName val="minor_daily_bk"/>
      <sheetName val="minor_monthly_bk"/>
      <sheetName val="minor_yearly_bk"/>
      <sheetName val="First_Aid_Daily_BK"/>
      <sheetName val="B_D_Time_monthly_bk"/>
      <sheetName val="B_D_Time_yearly_bk"/>
      <sheetName val="Power_Monthly_BK"/>
      <sheetName val="Power_Yearly_BK"/>
      <sheetName val="FTBO_Monthly_bk"/>
      <sheetName val="FTBO_Yearly_bk"/>
      <sheetName val="FRC_Monthly_bk"/>
      <sheetName val="GNOVAB_Monthly_bk"/>
      <sheetName val="GNOVAB_Yearly_bk"/>
      <sheetName val="TCF_Loss_Monthly_bk"/>
      <sheetName val="TCF_Loss_Yearly_bk"/>
      <sheetName val="ED_FRC_Monthly_bk"/>
      <sheetName val="ED_FRC_Yearly_bk"/>
      <sheetName val="Kaizen_P_yearly_bk"/>
      <sheetName val="Kaizen_P_monthly_Bk"/>
      <sheetName val="Kaizen_C_monthly_Bk"/>
      <sheetName val="Kaizen_C_yearly_bk"/>
      <sheetName val="B_D_JH_Monthly_bk_"/>
      <sheetName val="Acc_JH_Monthly_bk"/>
      <sheetName val="Defect_JH_Monthly_bk"/>
      <sheetName val="B_D_JH_yearly_bk"/>
      <sheetName val="Acc_JH_yearly_bk"/>
      <sheetName val="Defect_JH_yearly_bk"/>
      <sheetName val="BD_skill_Monthly_bk"/>
      <sheetName val="ACC_skill_Monthly_bk"/>
      <sheetName val="Defect_skill_Monthly_bk"/>
      <sheetName val="BD_skill_yearly_bk"/>
      <sheetName val="ACC_skill_yearly_bk"/>
      <sheetName val="DEFECT_skill_yearly_bk"/>
      <sheetName val="Spares_Monthly_bk"/>
      <sheetName val="Spares_yearly_bk"/>
      <sheetName val="R_&amp;_M_Monthly_bk"/>
      <sheetName val="R_&amp;_M_yearly_bk"/>
      <sheetName val="B_D_incidences_Monthly_bk_"/>
      <sheetName val="B_D_incidences_yrly_bk"/>
      <sheetName val="OPL_JH_Monthly_bk_"/>
      <sheetName val="OPL_JH_yrly_bk"/>
      <sheetName val="Safety_kaizen_Yly"/>
      <sheetName val="STEP_Upgradation_status_Mly"/>
      <sheetName val="UC_&amp;_UA_Monthly_bk_"/>
      <sheetName val="UC_&amp;_UA_yrly_bk"/>
      <sheetName val="Asso_trng_Monthly_bk_"/>
      <sheetName val="Asso_trng_yrly_bk"/>
      <sheetName val="TLs__trng_Monthly_bk_"/>
      <sheetName val="TLs_trng_yrly_bk"/>
      <sheetName val="CLs_trng_Monthly_bk"/>
      <sheetName val="CLs_trng_yrly_bk"/>
      <sheetName val="I4_Trend_Monthly_bk_"/>
      <sheetName val="I4_Trend_trng_yrly_bk"/>
      <sheetName val="5s_Kaizen_monthly_bk"/>
      <sheetName val="5s_Kaizen_yrly_bk"/>
      <sheetName val="DWM_val_monthly_bk_"/>
      <sheetName val="DWM_val_yrly_bk"/>
      <sheetName val="Abs_monthly_bk"/>
      <sheetName val="abs_yrly_bk"/>
      <sheetName val="TCF_Rework_monthly_bk"/>
      <sheetName val="TCF_Rework_yrly_bk"/>
      <sheetName val="3D_PIST_mnthly_bk"/>
      <sheetName val="3D_PIST_yrly_bk"/>
      <sheetName val="SPD_wkly_bk"/>
      <sheetName val="i4_wkly_bk"/>
      <sheetName val="UC_wkly_bk"/>
      <sheetName val="Productivity_kaizen_wkly_bk"/>
      <sheetName val="SPD_mnthly_bk"/>
      <sheetName val="Reportable_mnthly_bk"/>
      <sheetName val="N_Reportable_mnthly_bk"/>
      <sheetName val="SPD_yrly_bk"/>
      <sheetName val="Reportable_yrly_bk"/>
      <sheetName val="N_Reportable_yrly_bk"/>
      <sheetName val="5s_Score_wkly_bk"/>
      <sheetName val="5s_score_mnthly_bk_"/>
      <sheetName val="5s_score_yrly_bk"/>
      <sheetName val="Nearmiss_yrly_bk"/>
      <sheetName val="Lookup_Tables"/>
      <sheetName val="Transmittal_Front_Page"/>
      <sheetName val="Supp_List"/>
      <sheetName val="K-60_HEAD_LAMP"/>
      <sheetName val="FSG_Graph_2012"/>
      <sheetName val="repeatative_rejection"/>
      <sheetName val="COVERSION_COST"/>
      <sheetName val="Offline_RPT_-MFG_Jeeto_F22_Q4"/>
      <sheetName val="P4_(Target_Signoff_Page)"/>
      <sheetName val="OthActivity"/>
      <sheetName val="Zbad"/>
      <sheetName val="KD율"/>
      <sheetName val="QTN"/>
      <sheetName val="DailyStatus-0907"/>
      <sheetName val="Balance_Sheet_P&amp;L_CF"/>
      <sheetName val="BOM_Matrix"/>
      <sheetName val="Balance Sheet P&amp;L CF"/>
      <sheetName val="BOM Matrix"/>
      <sheetName val="Tableau"/>
      <sheetName val="PTR台손익"/>
      <sheetName val="dom var - act vs act"/>
      <sheetName val="소상 &quot;1&quot;"/>
      <sheetName val="pulldowns do not delete"/>
      <sheetName val="Current Live BOM"/>
      <sheetName val="monthly pivot"/>
      <sheetName val="pivot"/>
      <sheetName val="rownumber"/>
      <sheetName val="車体構成"/>
      <sheetName val="HS HB NE dr 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>
        <row r="1">
          <cell r="A1" t="str">
            <v xml:space="preserve">Key </v>
          </cell>
          <cell r="B1" t="str">
            <v>Plant</v>
          </cell>
          <cell r="C1" t="str">
            <v>ModelCode</v>
          </cell>
          <cell r="D1" t="str">
            <v xml:space="preserve">Model Description </v>
          </cell>
          <cell r="E1" t="str">
            <v>Colour Code</v>
          </cell>
          <cell r="F1" t="str">
            <v>Colour</v>
          </cell>
          <cell r="G1" t="str">
            <v>Total Marketing Reqmt</v>
          </cell>
          <cell r="H1" t="str">
            <v>Feasibility</v>
          </cell>
          <cell r="I1" t="str">
            <v>Actual Despatch</v>
          </cell>
          <cell r="J1" t="str">
            <v>Balance as per feasibility</v>
          </cell>
          <cell r="K1" t="str">
            <v xml:space="preserve">Stock </v>
          </cell>
          <cell r="L1" t="str">
            <v>RFD</v>
          </cell>
          <cell r="M1" t="str">
            <v xml:space="preserve">ZS12 pending orders </v>
          </cell>
          <cell r="N1" t="str">
            <v xml:space="preserve">ZAOP cumulated + non Cumulated </v>
          </cell>
          <cell r="O1" t="str">
            <v xml:space="preserve">Next 3 days Rolling Schedule </v>
          </cell>
          <cell r="P1" t="str">
            <v xml:space="preserve">Balance To Roll W.R.T. ZS12+ZAOP over two days Rolling </v>
          </cell>
          <cell r="Q1" t="str">
            <v>Today's Despatchable W.R.T. ZS12</v>
          </cell>
          <cell r="R1" t="str">
            <v>Orders to be created for feasiblity</v>
          </cell>
          <cell r="S1" t="str">
            <v>To be rolled against feasibility over two days schedule</v>
          </cell>
          <cell r="T1" t="str">
            <v>Uncovered Stock w.r.t. Zs12+ZAOP+VRSO</v>
          </cell>
          <cell r="U1" t="str">
            <v>Group</v>
          </cell>
          <cell r="V1" t="str">
            <v xml:space="preserve">BALANCE TO ROLL AS PER FEASIBILITY </v>
          </cell>
          <cell r="W1" t="str">
            <v xml:space="preserve">Balance to roll as per Marketing reqmt </v>
          </cell>
          <cell r="X1" t="str">
            <v>GAP w.r.t. feasbility</v>
          </cell>
          <cell r="Y1" t="str">
            <v xml:space="preserve">VRSO stock </v>
          </cell>
          <cell r="Z1" t="str">
            <v xml:space="preserve">Balance to roll as per ZS12+ZAOP reqmt </v>
          </cell>
          <cell r="AA1" t="str">
            <v>Balance to roll for VRSO</v>
          </cell>
          <cell r="AB1" t="str">
            <v>Zs12 pending for 7 to 14 days</v>
          </cell>
          <cell r="AC1" t="str">
            <v xml:space="preserve">Zs12 pending  above 14 days </v>
          </cell>
          <cell r="AD1" t="str">
            <v>Stock older than 3 days</v>
          </cell>
          <cell r="AE1" t="str">
            <v>Vehs Pending Beyond duedate</v>
          </cell>
          <cell r="AF1" t="str">
            <v>RFD-Vehs Pending Beyond duedate</v>
          </cell>
          <cell r="AG1" t="str">
            <v>RSO stock</v>
          </cell>
          <cell r="AH1" t="str">
            <v>PRINT CONTROL</v>
          </cell>
          <cell r="AI1" t="str">
            <v>Age up to 15 days</v>
          </cell>
          <cell r="AJ1" t="str">
            <v>Age 31-60 days</v>
          </cell>
          <cell r="AK1" t="str">
            <v>Age 61-90 days</v>
          </cell>
          <cell r="AL1" t="str">
            <v>Age &gt; 90 days</v>
          </cell>
          <cell r="AM1" t="str">
            <v>Orders pending for 15 to 30 days</v>
          </cell>
          <cell r="AN1" t="str">
            <v>Orders pending for31 to 60 days</v>
          </cell>
          <cell r="AO1" t="str">
            <v>Orders pending for &gt;60 days</v>
          </cell>
          <cell r="AP1" t="str">
            <v>Orders pending for &gt;50 days</v>
          </cell>
          <cell r="AQ1" t="str">
            <v>Orders pending for &lt; 7 days</v>
          </cell>
          <cell r="AR1" t="str">
            <v>Age 16-30 days</v>
          </cell>
        </row>
        <row r="2">
          <cell r="A2" t="str">
            <v>00000G0010NB1T2 A3-2TONSLV</v>
          </cell>
          <cell r="B2" t="str">
            <v>A003</v>
          </cell>
          <cell r="C2" t="str">
            <v>00000G0010NB1T2</v>
          </cell>
          <cell r="D2" t="str">
            <v>SCORPIO TURBO 2.6 DX 2WD (8STR)(BS I)</v>
          </cell>
          <cell r="F2" t="str">
            <v>A3-2TONSLV</v>
          </cell>
          <cell r="J2">
            <v>0</v>
          </cell>
          <cell r="K2">
            <v>1</v>
          </cell>
          <cell r="L2">
            <v>1</v>
          </cell>
          <cell r="M2">
            <v>0</v>
          </cell>
          <cell r="N2">
            <v>0</v>
          </cell>
          <cell r="P2">
            <v>-1</v>
          </cell>
          <cell r="Q2">
            <v>0</v>
          </cell>
          <cell r="R2">
            <v>0</v>
          </cell>
          <cell r="S2">
            <v>-1</v>
          </cell>
          <cell r="T2">
            <v>1</v>
          </cell>
          <cell r="U2" t="str">
            <v>SCORPIO-OTHERS</v>
          </cell>
          <cell r="V2">
            <v>0</v>
          </cell>
          <cell r="W2">
            <v>0</v>
          </cell>
          <cell r="X2">
            <v>0</v>
          </cell>
          <cell r="Y2">
            <v>0</v>
          </cell>
          <cell r="Z2">
            <v>0</v>
          </cell>
          <cell r="AA2">
            <v>0</v>
          </cell>
          <cell r="AB2">
            <v>0</v>
          </cell>
          <cell r="AC2">
            <v>0</v>
          </cell>
          <cell r="AD2">
            <v>0</v>
          </cell>
          <cell r="AE2">
            <v>0</v>
          </cell>
          <cell r="AF2">
            <v>0</v>
          </cell>
          <cell r="AG2">
            <v>0</v>
          </cell>
          <cell r="AH2">
            <v>2</v>
          </cell>
          <cell r="AI2">
            <v>0</v>
          </cell>
          <cell r="AJ2">
            <v>0</v>
          </cell>
          <cell r="AK2">
            <v>0</v>
          </cell>
          <cell r="AL2">
            <v>1</v>
          </cell>
          <cell r="AM2">
            <v>0</v>
          </cell>
          <cell r="AN2">
            <v>0</v>
          </cell>
          <cell r="AO2">
            <v>0</v>
          </cell>
          <cell r="AP2">
            <v>0</v>
          </cell>
          <cell r="AQ2">
            <v>0</v>
          </cell>
          <cell r="AR2">
            <v>0</v>
          </cell>
        </row>
        <row r="3">
          <cell r="A3" t="str">
            <v>00000G0010NB2T1 A3-2TONSLV</v>
          </cell>
          <cell r="B3" t="str">
            <v>A003</v>
          </cell>
          <cell r="C3" t="str">
            <v>00000G0010NB2T1</v>
          </cell>
          <cell r="D3" t="str">
            <v>MAH.SCORPIO BS2 TURBO 2.6 2WD 8STR(BS II</v>
          </cell>
          <cell r="F3" t="str">
            <v>A3-2TONSLV</v>
          </cell>
          <cell r="J3">
            <v>0</v>
          </cell>
          <cell r="K3">
            <v>1</v>
          </cell>
          <cell r="L3">
            <v>1</v>
          </cell>
          <cell r="M3">
            <v>0</v>
          </cell>
          <cell r="N3">
            <v>0</v>
          </cell>
          <cell r="P3">
            <v>-1</v>
          </cell>
          <cell r="Q3">
            <v>0</v>
          </cell>
          <cell r="R3">
            <v>0</v>
          </cell>
          <cell r="S3">
            <v>-1</v>
          </cell>
          <cell r="T3">
            <v>1</v>
          </cell>
          <cell r="U3" t="str">
            <v>SCORPIO-OTHERS</v>
          </cell>
          <cell r="V3">
            <v>0</v>
          </cell>
          <cell r="W3">
            <v>0</v>
          </cell>
          <cell r="X3">
            <v>0</v>
          </cell>
          <cell r="Y3">
            <v>0</v>
          </cell>
          <cell r="Z3">
            <v>0</v>
          </cell>
          <cell r="AA3">
            <v>0</v>
          </cell>
          <cell r="AB3">
            <v>0</v>
          </cell>
          <cell r="AC3">
            <v>0</v>
          </cell>
          <cell r="AD3">
            <v>0</v>
          </cell>
          <cell r="AE3">
            <v>0</v>
          </cell>
          <cell r="AF3">
            <v>0</v>
          </cell>
          <cell r="AG3">
            <v>0</v>
          </cell>
          <cell r="AH3">
            <v>2</v>
          </cell>
          <cell r="AI3">
            <v>0</v>
          </cell>
          <cell r="AJ3">
            <v>0</v>
          </cell>
          <cell r="AK3">
            <v>0</v>
          </cell>
          <cell r="AL3">
            <v>1</v>
          </cell>
          <cell r="AM3">
            <v>0</v>
          </cell>
          <cell r="AN3">
            <v>0</v>
          </cell>
          <cell r="AO3">
            <v>0</v>
          </cell>
          <cell r="AP3">
            <v>0</v>
          </cell>
          <cell r="AQ3">
            <v>0</v>
          </cell>
          <cell r="AR3">
            <v>0</v>
          </cell>
        </row>
        <row r="4">
          <cell r="A4" t="str">
            <v>00000G0010NB2T2 A3-2TONSLV</v>
          </cell>
          <cell r="B4" t="str">
            <v>A003</v>
          </cell>
          <cell r="C4" t="str">
            <v>00000G0010NB2T2</v>
          </cell>
          <cell r="D4" t="str">
            <v>MAH.SCORPIO BS2 TURBO 2.6 DX 2WD 8 STR</v>
          </cell>
          <cell r="F4" t="str">
            <v>A3-2TONSLV</v>
          </cell>
          <cell r="J4">
            <v>0</v>
          </cell>
          <cell r="K4">
            <v>0</v>
          </cell>
          <cell r="L4">
            <v>0</v>
          </cell>
          <cell r="M4">
            <v>0</v>
          </cell>
          <cell r="N4">
            <v>0</v>
          </cell>
          <cell r="P4">
            <v>0</v>
          </cell>
          <cell r="Q4">
            <v>0</v>
          </cell>
          <cell r="R4">
            <v>0</v>
          </cell>
          <cell r="S4">
            <v>0</v>
          </cell>
          <cell r="T4">
            <v>0</v>
          </cell>
          <cell r="U4" t="str">
            <v>SCORPIO-OTHERS</v>
          </cell>
          <cell r="V4">
            <v>0</v>
          </cell>
          <cell r="W4">
            <v>0</v>
          </cell>
          <cell r="X4">
            <v>0</v>
          </cell>
          <cell r="Y4">
            <v>0</v>
          </cell>
          <cell r="Z4">
            <v>0</v>
          </cell>
          <cell r="AA4">
            <v>0</v>
          </cell>
          <cell r="AB4">
            <v>0</v>
          </cell>
          <cell r="AC4">
            <v>0</v>
          </cell>
          <cell r="AD4">
            <v>0</v>
          </cell>
          <cell r="AE4">
            <v>0</v>
          </cell>
          <cell r="AF4">
            <v>0</v>
          </cell>
          <cell r="AG4">
            <v>1</v>
          </cell>
          <cell r="AH4">
            <v>0</v>
          </cell>
          <cell r="AI4">
            <v>0</v>
          </cell>
          <cell r="AJ4">
            <v>0</v>
          </cell>
          <cell r="AK4">
            <v>0</v>
          </cell>
          <cell r="AL4">
            <v>0</v>
          </cell>
          <cell r="AM4">
            <v>0</v>
          </cell>
          <cell r="AN4">
            <v>0</v>
          </cell>
          <cell r="AO4">
            <v>0</v>
          </cell>
          <cell r="AP4">
            <v>0</v>
          </cell>
          <cell r="AQ4">
            <v>0</v>
          </cell>
          <cell r="AR4">
            <v>0</v>
          </cell>
        </row>
        <row r="5">
          <cell r="A5" t="str">
            <v>00000G0020AB2T1 A3SCORPBLU</v>
          </cell>
          <cell r="B5" t="str">
            <v>A003</v>
          </cell>
          <cell r="C5" t="str">
            <v>00000G0020AB2T1</v>
          </cell>
          <cell r="D5" t="str">
            <v>SCORPIO BS2 TURBO 2.6 4WD 8S PREM COLOUR</v>
          </cell>
          <cell r="F5" t="str">
            <v>A3SCORPBLU</v>
          </cell>
          <cell r="J5">
            <v>0</v>
          </cell>
          <cell r="K5">
            <v>1</v>
          </cell>
          <cell r="L5">
            <v>1</v>
          </cell>
          <cell r="M5">
            <v>0</v>
          </cell>
          <cell r="N5">
            <v>0</v>
          </cell>
          <cell r="P5">
            <v>-1</v>
          </cell>
          <cell r="Q5">
            <v>0</v>
          </cell>
          <cell r="R5">
            <v>0</v>
          </cell>
          <cell r="S5">
            <v>-1</v>
          </cell>
          <cell r="T5">
            <v>1</v>
          </cell>
          <cell r="U5" t="str">
            <v>SCORPIO-OTHERS</v>
          </cell>
          <cell r="V5">
            <v>0</v>
          </cell>
          <cell r="W5">
            <v>0</v>
          </cell>
          <cell r="X5">
            <v>0</v>
          </cell>
          <cell r="Y5">
            <v>0</v>
          </cell>
          <cell r="Z5">
            <v>0</v>
          </cell>
          <cell r="AA5">
            <v>0</v>
          </cell>
          <cell r="AB5">
            <v>0</v>
          </cell>
          <cell r="AC5">
            <v>0</v>
          </cell>
          <cell r="AD5">
            <v>0</v>
          </cell>
          <cell r="AE5">
            <v>0</v>
          </cell>
          <cell r="AF5">
            <v>0</v>
          </cell>
          <cell r="AG5">
            <v>0</v>
          </cell>
          <cell r="AH5">
            <v>2</v>
          </cell>
          <cell r="AI5">
            <v>0</v>
          </cell>
          <cell r="AJ5">
            <v>0</v>
          </cell>
          <cell r="AK5">
            <v>0</v>
          </cell>
          <cell r="AL5">
            <v>1</v>
          </cell>
          <cell r="AM5">
            <v>0</v>
          </cell>
          <cell r="AN5">
            <v>0</v>
          </cell>
          <cell r="AO5">
            <v>0</v>
          </cell>
          <cell r="AP5">
            <v>0</v>
          </cell>
          <cell r="AQ5">
            <v>0</v>
          </cell>
          <cell r="AR5">
            <v>0</v>
          </cell>
        </row>
        <row r="6">
          <cell r="A6" t="str">
            <v>00000G0020NB1T1 A3-2TONSLV</v>
          </cell>
          <cell r="B6" t="str">
            <v>A003</v>
          </cell>
          <cell r="C6" t="str">
            <v>00000G0020NB1T1</v>
          </cell>
          <cell r="D6" t="str">
            <v>MAH.SCORPIO TURBO 2.6 4WD 8 STR</v>
          </cell>
          <cell r="F6" t="str">
            <v>A3-2TONSLV</v>
          </cell>
          <cell r="J6">
            <v>0</v>
          </cell>
          <cell r="K6">
            <v>1</v>
          </cell>
          <cell r="L6">
            <v>1</v>
          </cell>
          <cell r="M6">
            <v>0</v>
          </cell>
          <cell r="N6">
            <v>0</v>
          </cell>
          <cell r="P6">
            <v>-1</v>
          </cell>
          <cell r="Q6">
            <v>0</v>
          </cell>
          <cell r="R6">
            <v>0</v>
          </cell>
          <cell r="S6">
            <v>-1</v>
          </cell>
          <cell r="T6">
            <v>1</v>
          </cell>
          <cell r="U6" t="str">
            <v>SCORPIO-OTHERS</v>
          </cell>
          <cell r="V6">
            <v>0</v>
          </cell>
          <cell r="W6">
            <v>0</v>
          </cell>
          <cell r="X6">
            <v>0</v>
          </cell>
          <cell r="Y6">
            <v>0</v>
          </cell>
          <cell r="Z6">
            <v>0</v>
          </cell>
          <cell r="AA6">
            <v>0</v>
          </cell>
          <cell r="AB6">
            <v>0</v>
          </cell>
          <cell r="AC6">
            <v>0</v>
          </cell>
          <cell r="AD6">
            <v>0</v>
          </cell>
          <cell r="AE6">
            <v>0</v>
          </cell>
          <cell r="AF6">
            <v>0</v>
          </cell>
          <cell r="AG6">
            <v>0</v>
          </cell>
          <cell r="AH6">
            <v>2</v>
          </cell>
          <cell r="AI6">
            <v>0</v>
          </cell>
          <cell r="AJ6">
            <v>0</v>
          </cell>
          <cell r="AK6">
            <v>0</v>
          </cell>
          <cell r="AL6">
            <v>1</v>
          </cell>
          <cell r="AM6">
            <v>0</v>
          </cell>
          <cell r="AN6">
            <v>0</v>
          </cell>
          <cell r="AO6">
            <v>0</v>
          </cell>
          <cell r="AP6">
            <v>0</v>
          </cell>
          <cell r="AQ6">
            <v>0</v>
          </cell>
          <cell r="AR6">
            <v>0</v>
          </cell>
        </row>
        <row r="7">
          <cell r="A7" t="str">
            <v>00000G0130N A3ENGSILVR</v>
          </cell>
          <cell r="B7" t="str">
            <v>A003</v>
          </cell>
          <cell r="C7" t="str">
            <v>00000G0130N</v>
          </cell>
          <cell r="D7" t="str">
            <v>MAHINDRA SCORPIO REV 116-2WD8S(BS II)</v>
          </cell>
          <cell r="F7" t="str">
            <v>A3ENGSILVR</v>
          </cell>
          <cell r="J7">
            <v>0</v>
          </cell>
          <cell r="K7">
            <v>1</v>
          </cell>
          <cell r="L7">
            <v>1</v>
          </cell>
          <cell r="M7">
            <v>0</v>
          </cell>
          <cell r="N7">
            <v>0</v>
          </cell>
          <cell r="P7">
            <v>-1</v>
          </cell>
          <cell r="Q7">
            <v>0</v>
          </cell>
          <cell r="R7">
            <v>0</v>
          </cell>
          <cell r="S7">
            <v>-1</v>
          </cell>
          <cell r="T7">
            <v>1</v>
          </cell>
          <cell r="U7" t="str">
            <v>SCORPIO-PETROL</v>
          </cell>
          <cell r="V7">
            <v>0</v>
          </cell>
          <cell r="W7">
            <v>0</v>
          </cell>
          <cell r="X7">
            <v>0</v>
          </cell>
          <cell r="Y7">
            <v>0</v>
          </cell>
          <cell r="Z7">
            <v>0</v>
          </cell>
          <cell r="AA7">
            <v>0</v>
          </cell>
          <cell r="AB7">
            <v>0</v>
          </cell>
          <cell r="AC7">
            <v>0</v>
          </cell>
          <cell r="AD7">
            <v>0</v>
          </cell>
          <cell r="AE7">
            <v>0</v>
          </cell>
          <cell r="AF7">
            <v>0</v>
          </cell>
          <cell r="AG7">
            <v>4</v>
          </cell>
          <cell r="AH7">
            <v>2</v>
          </cell>
          <cell r="AI7">
            <v>0</v>
          </cell>
          <cell r="AJ7">
            <v>0</v>
          </cell>
          <cell r="AK7">
            <v>0</v>
          </cell>
          <cell r="AL7">
            <v>1</v>
          </cell>
          <cell r="AM7">
            <v>0</v>
          </cell>
          <cell r="AN7">
            <v>0</v>
          </cell>
          <cell r="AO7">
            <v>0</v>
          </cell>
          <cell r="AP7">
            <v>0</v>
          </cell>
          <cell r="AQ7">
            <v>0</v>
          </cell>
          <cell r="AR7">
            <v>0</v>
          </cell>
        </row>
        <row r="8">
          <cell r="A8" t="str">
            <v>00000G0130N A3NOBLBLCK</v>
          </cell>
          <cell r="B8" t="str">
            <v>A003</v>
          </cell>
          <cell r="C8" t="str">
            <v>00000G0130N</v>
          </cell>
          <cell r="D8" t="str">
            <v>MAHINDRA SCORPIO REV 116-2WD8S(BS II)</v>
          </cell>
          <cell r="F8" t="str">
            <v>A3NOBLBLCK</v>
          </cell>
          <cell r="J8">
            <v>0</v>
          </cell>
          <cell r="K8">
            <v>2</v>
          </cell>
          <cell r="L8">
            <v>2</v>
          </cell>
          <cell r="M8">
            <v>0</v>
          </cell>
          <cell r="N8">
            <v>0</v>
          </cell>
          <cell r="P8">
            <v>-2</v>
          </cell>
          <cell r="Q8">
            <v>0</v>
          </cell>
          <cell r="R8">
            <v>0</v>
          </cell>
          <cell r="S8">
            <v>-2</v>
          </cell>
          <cell r="T8">
            <v>2</v>
          </cell>
          <cell r="U8" t="str">
            <v>SCORPIO-PETROL</v>
          </cell>
          <cell r="V8">
            <v>0</v>
          </cell>
          <cell r="W8">
            <v>0</v>
          </cell>
          <cell r="X8">
            <v>0</v>
          </cell>
          <cell r="Y8">
            <v>0</v>
          </cell>
          <cell r="Z8">
            <v>0</v>
          </cell>
          <cell r="AA8">
            <v>0</v>
          </cell>
          <cell r="AB8">
            <v>0</v>
          </cell>
          <cell r="AC8">
            <v>0</v>
          </cell>
          <cell r="AD8">
            <v>0</v>
          </cell>
          <cell r="AE8">
            <v>0</v>
          </cell>
          <cell r="AF8">
            <v>0</v>
          </cell>
          <cell r="AG8">
            <v>3</v>
          </cell>
          <cell r="AH8">
            <v>4</v>
          </cell>
          <cell r="AI8">
            <v>0</v>
          </cell>
          <cell r="AJ8">
            <v>0</v>
          </cell>
          <cell r="AK8">
            <v>0</v>
          </cell>
          <cell r="AL8">
            <v>2</v>
          </cell>
          <cell r="AM8">
            <v>0</v>
          </cell>
          <cell r="AN8">
            <v>0</v>
          </cell>
          <cell r="AO8">
            <v>0</v>
          </cell>
          <cell r="AP8">
            <v>0</v>
          </cell>
          <cell r="AQ8">
            <v>0</v>
          </cell>
          <cell r="AR8">
            <v>0</v>
          </cell>
        </row>
        <row r="9">
          <cell r="A9" t="str">
            <v>BM425JN8L A3ENGSILVR</v>
          </cell>
          <cell r="B9" t="str">
            <v>A003</v>
          </cell>
          <cell r="C9" t="str">
            <v>BM425JN8L</v>
          </cell>
          <cell r="D9" t="str">
            <v>BOLERO INVADER DI2WD IFS BS1 INLINE PUMP</v>
          </cell>
          <cell r="F9" t="str">
            <v>A3ENGSILVR</v>
          </cell>
          <cell r="J9">
            <v>0</v>
          </cell>
          <cell r="K9">
            <v>0</v>
          </cell>
          <cell r="L9">
            <v>0</v>
          </cell>
          <cell r="M9">
            <v>0</v>
          </cell>
          <cell r="N9">
            <v>0</v>
          </cell>
          <cell r="P9">
            <v>0</v>
          </cell>
          <cell r="Q9">
            <v>0</v>
          </cell>
          <cell r="R9">
            <v>0</v>
          </cell>
          <cell r="S9">
            <v>0</v>
          </cell>
          <cell r="T9">
            <v>0</v>
          </cell>
          <cell r="U9" t="str">
            <v>BOLERO-ST-DI</v>
          </cell>
          <cell r="V9">
            <v>0</v>
          </cell>
          <cell r="W9">
            <v>0</v>
          </cell>
          <cell r="X9">
            <v>0</v>
          </cell>
          <cell r="Y9">
            <v>0</v>
          </cell>
          <cell r="Z9">
            <v>0</v>
          </cell>
          <cell r="AA9">
            <v>0</v>
          </cell>
          <cell r="AB9">
            <v>0</v>
          </cell>
          <cell r="AC9">
            <v>0</v>
          </cell>
          <cell r="AD9">
            <v>0</v>
          </cell>
          <cell r="AE9">
            <v>0</v>
          </cell>
          <cell r="AF9">
            <v>0</v>
          </cell>
          <cell r="AG9">
            <v>0</v>
          </cell>
          <cell r="AH9">
            <v>0</v>
          </cell>
          <cell r="AI9">
            <v>0</v>
          </cell>
          <cell r="AJ9">
            <v>0</v>
          </cell>
          <cell r="AK9">
            <v>0</v>
          </cell>
          <cell r="AL9">
            <v>0</v>
          </cell>
          <cell r="AM9">
            <v>0</v>
          </cell>
          <cell r="AN9">
            <v>0</v>
          </cell>
          <cell r="AO9">
            <v>0</v>
          </cell>
          <cell r="AP9">
            <v>0</v>
          </cell>
          <cell r="AQ9">
            <v>0</v>
          </cell>
          <cell r="AR9">
            <v>0</v>
          </cell>
        </row>
        <row r="10">
          <cell r="A10" t="str">
            <v>BM425JN8L A3NOBLBLCK</v>
          </cell>
          <cell r="B10" t="str">
            <v>A003</v>
          </cell>
          <cell r="C10" t="str">
            <v>BM425JN8L</v>
          </cell>
          <cell r="D10" t="str">
            <v>BOLERO INVADER DI2WD IFS BS1 INLINE PUMP</v>
          </cell>
          <cell r="F10" t="str">
            <v>A3NOBLBLCK</v>
          </cell>
          <cell r="J10">
            <v>0</v>
          </cell>
          <cell r="K10">
            <v>0</v>
          </cell>
          <cell r="L10">
            <v>0</v>
          </cell>
          <cell r="M10">
            <v>0</v>
          </cell>
          <cell r="N10">
            <v>0</v>
          </cell>
          <cell r="P10">
            <v>0</v>
          </cell>
          <cell r="Q10">
            <v>0</v>
          </cell>
          <cell r="R10">
            <v>0</v>
          </cell>
          <cell r="S10">
            <v>0</v>
          </cell>
          <cell r="T10">
            <v>0</v>
          </cell>
          <cell r="U10" t="str">
            <v>BOLERO-ST-DI</v>
          </cell>
          <cell r="V10">
            <v>0</v>
          </cell>
          <cell r="W10">
            <v>0</v>
          </cell>
          <cell r="X10">
            <v>0</v>
          </cell>
          <cell r="Y10">
            <v>0</v>
          </cell>
          <cell r="Z10">
            <v>0</v>
          </cell>
          <cell r="AA10">
            <v>0</v>
          </cell>
          <cell r="AB10">
            <v>0</v>
          </cell>
          <cell r="AC10">
            <v>0</v>
          </cell>
          <cell r="AD10">
            <v>0</v>
          </cell>
          <cell r="AE10">
            <v>0</v>
          </cell>
          <cell r="AF10">
            <v>0</v>
          </cell>
          <cell r="AG10">
            <v>0</v>
          </cell>
          <cell r="AH10">
            <v>0</v>
          </cell>
          <cell r="AI10">
            <v>0</v>
          </cell>
          <cell r="AJ10">
            <v>0</v>
          </cell>
          <cell r="AK10">
            <v>0</v>
          </cell>
          <cell r="AL10">
            <v>0</v>
          </cell>
          <cell r="AM10">
            <v>0</v>
          </cell>
          <cell r="AN10">
            <v>0</v>
          </cell>
          <cell r="AO10">
            <v>0</v>
          </cell>
          <cell r="AP10">
            <v>0</v>
          </cell>
          <cell r="AQ10">
            <v>0</v>
          </cell>
          <cell r="AR10">
            <v>0</v>
          </cell>
        </row>
        <row r="11">
          <cell r="A11" t="str">
            <v>BM425JN8L A3SCORPGRN</v>
          </cell>
          <cell r="B11" t="str">
            <v>A003</v>
          </cell>
          <cell r="C11" t="str">
            <v>BM425JN8L</v>
          </cell>
          <cell r="D11" t="str">
            <v>BOLERO INVADER DI2WD IFS BS1 INLINE PUMP</v>
          </cell>
          <cell r="F11" t="str">
            <v>A3SCORPGRN</v>
          </cell>
          <cell r="J11">
            <v>0</v>
          </cell>
          <cell r="K11">
            <v>0</v>
          </cell>
          <cell r="L11">
            <v>0</v>
          </cell>
          <cell r="M11">
            <v>1</v>
          </cell>
          <cell r="N11">
            <v>0</v>
          </cell>
          <cell r="P11">
            <v>1</v>
          </cell>
          <cell r="Q11">
            <v>0</v>
          </cell>
          <cell r="R11">
            <v>-1</v>
          </cell>
          <cell r="S11">
            <v>0</v>
          </cell>
          <cell r="T11">
            <v>0</v>
          </cell>
          <cell r="U11" t="str">
            <v>BOLERO-ST-DI</v>
          </cell>
          <cell r="V11">
            <v>0</v>
          </cell>
          <cell r="W11">
            <v>0</v>
          </cell>
          <cell r="X11">
            <v>0</v>
          </cell>
          <cell r="Y11">
            <v>0</v>
          </cell>
          <cell r="Z11">
            <v>1</v>
          </cell>
          <cell r="AA11">
            <v>0</v>
          </cell>
          <cell r="AB11">
            <v>0</v>
          </cell>
          <cell r="AC11">
            <v>1</v>
          </cell>
          <cell r="AD11">
            <v>0</v>
          </cell>
          <cell r="AE11">
            <v>1</v>
          </cell>
          <cell r="AF11">
            <v>0</v>
          </cell>
          <cell r="AG11">
            <v>0</v>
          </cell>
          <cell r="AH11">
            <v>3</v>
          </cell>
          <cell r="AI11">
            <v>0</v>
          </cell>
          <cell r="AJ11">
            <v>0</v>
          </cell>
          <cell r="AK11">
            <v>0</v>
          </cell>
          <cell r="AL11">
            <v>0</v>
          </cell>
          <cell r="AM11">
            <v>0</v>
          </cell>
          <cell r="AN11">
            <v>0</v>
          </cell>
          <cell r="AO11">
            <v>1</v>
          </cell>
          <cell r="AP11">
            <v>1</v>
          </cell>
          <cell r="AQ11">
            <v>0</v>
          </cell>
          <cell r="AR11">
            <v>0</v>
          </cell>
        </row>
        <row r="12">
          <cell r="A12" t="str">
            <v>BM425JN8L A3WHITE</v>
          </cell>
          <cell r="B12" t="str">
            <v>A003</v>
          </cell>
          <cell r="C12" t="str">
            <v>BM425JN8L</v>
          </cell>
          <cell r="D12" t="str">
            <v>BOLERO INVADER DI2WD IFS BS1 INLINE PUMP</v>
          </cell>
          <cell r="F12" t="str">
            <v>A3WHITE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P12">
            <v>0</v>
          </cell>
          <cell r="Q12">
            <v>0</v>
          </cell>
          <cell r="R12">
            <v>0</v>
          </cell>
          <cell r="S12">
            <v>0</v>
          </cell>
          <cell r="T12">
            <v>0</v>
          </cell>
          <cell r="U12" t="str">
            <v>BOLERO-ST-DI</v>
          </cell>
          <cell r="V12">
            <v>0</v>
          </cell>
          <cell r="W12">
            <v>0</v>
          </cell>
          <cell r="X12">
            <v>0</v>
          </cell>
          <cell r="Y12">
            <v>0</v>
          </cell>
          <cell r="Z12">
            <v>0</v>
          </cell>
          <cell r="AA12">
            <v>0</v>
          </cell>
          <cell r="AB12">
            <v>0</v>
          </cell>
          <cell r="AC12">
            <v>0</v>
          </cell>
          <cell r="AD12">
            <v>0</v>
          </cell>
          <cell r="AE12">
            <v>0</v>
          </cell>
          <cell r="AF12">
            <v>0</v>
          </cell>
          <cell r="AG12">
            <v>0</v>
          </cell>
          <cell r="AH12">
            <v>0</v>
          </cell>
          <cell r="AI12">
            <v>0</v>
          </cell>
          <cell r="AJ12">
            <v>0</v>
          </cell>
          <cell r="AK12">
            <v>0</v>
          </cell>
          <cell r="AL12">
            <v>0</v>
          </cell>
          <cell r="AM12">
            <v>0</v>
          </cell>
          <cell r="AN12">
            <v>0</v>
          </cell>
          <cell r="AO12">
            <v>0</v>
          </cell>
          <cell r="AP12">
            <v>0</v>
          </cell>
          <cell r="AQ12">
            <v>0</v>
          </cell>
          <cell r="AR12">
            <v>0</v>
          </cell>
        </row>
        <row r="13">
          <cell r="A13" t="str">
            <v>BM425JN8U A3ENGSILVR</v>
          </cell>
          <cell r="B13" t="str">
            <v>A003</v>
          </cell>
          <cell r="C13" t="str">
            <v>BM425JN8U</v>
          </cell>
          <cell r="D13" t="str">
            <v>BOLERO INVADER DI 2WD IFS BSII 8STR</v>
          </cell>
          <cell r="F13" t="str">
            <v>A3ENGSILVR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P13">
            <v>0</v>
          </cell>
          <cell r="Q13">
            <v>0</v>
          </cell>
          <cell r="R13">
            <v>0</v>
          </cell>
          <cell r="S13">
            <v>0</v>
          </cell>
          <cell r="T13">
            <v>0</v>
          </cell>
          <cell r="U13" t="str">
            <v>BOLERO-ST-DI-BS-II</v>
          </cell>
          <cell r="V13">
            <v>0</v>
          </cell>
          <cell r="W13">
            <v>0</v>
          </cell>
          <cell r="X13">
            <v>0</v>
          </cell>
          <cell r="Y13">
            <v>0</v>
          </cell>
          <cell r="Z13">
            <v>0</v>
          </cell>
          <cell r="AA13">
            <v>0</v>
          </cell>
          <cell r="AB13">
            <v>0</v>
          </cell>
          <cell r="AC13">
            <v>0</v>
          </cell>
          <cell r="AD13">
            <v>0</v>
          </cell>
          <cell r="AE13">
            <v>0</v>
          </cell>
          <cell r="AF13">
            <v>0</v>
          </cell>
          <cell r="AG13">
            <v>0</v>
          </cell>
          <cell r="AH13">
            <v>0</v>
          </cell>
          <cell r="AI13">
            <v>0</v>
          </cell>
          <cell r="AJ13">
            <v>0</v>
          </cell>
          <cell r="AK13">
            <v>0</v>
          </cell>
          <cell r="AL13">
            <v>0</v>
          </cell>
          <cell r="AM13">
            <v>0</v>
          </cell>
          <cell r="AN13">
            <v>0</v>
          </cell>
          <cell r="AO13">
            <v>0</v>
          </cell>
          <cell r="AP13">
            <v>0</v>
          </cell>
          <cell r="AQ13">
            <v>0</v>
          </cell>
          <cell r="AR13">
            <v>0</v>
          </cell>
        </row>
        <row r="14">
          <cell r="A14" t="str">
            <v>BM425JN8U A3NOBLBLCK</v>
          </cell>
          <cell r="B14" t="str">
            <v>A003</v>
          </cell>
          <cell r="C14" t="str">
            <v>BM425JN8U</v>
          </cell>
          <cell r="D14" t="str">
            <v>BOLERO INVADER DI 2WD IFS BSII 8STR</v>
          </cell>
          <cell r="F14" t="str">
            <v>A3NOBLBLCK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P14">
            <v>0</v>
          </cell>
          <cell r="Q14">
            <v>0</v>
          </cell>
          <cell r="R14">
            <v>0</v>
          </cell>
          <cell r="S14">
            <v>0</v>
          </cell>
          <cell r="T14">
            <v>0</v>
          </cell>
          <cell r="U14" t="str">
            <v>BOLERO-ST-DI-BS-II</v>
          </cell>
          <cell r="V14">
            <v>0</v>
          </cell>
          <cell r="W14">
            <v>0</v>
          </cell>
          <cell r="X14">
            <v>0</v>
          </cell>
          <cell r="Y14">
            <v>0</v>
          </cell>
          <cell r="Z14">
            <v>0</v>
          </cell>
          <cell r="AA14">
            <v>0</v>
          </cell>
          <cell r="AB14">
            <v>0</v>
          </cell>
          <cell r="AC14">
            <v>0</v>
          </cell>
          <cell r="AD14">
            <v>0</v>
          </cell>
          <cell r="AE14">
            <v>0</v>
          </cell>
          <cell r="AF14">
            <v>0</v>
          </cell>
          <cell r="AG14">
            <v>1</v>
          </cell>
          <cell r="AH14">
            <v>0</v>
          </cell>
          <cell r="AI14">
            <v>0</v>
          </cell>
          <cell r="AJ14">
            <v>0</v>
          </cell>
          <cell r="AK14">
            <v>0</v>
          </cell>
          <cell r="AL14">
            <v>0</v>
          </cell>
          <cell r="AM14">
            <v>0</v>
          </cell>
          <cell r="AN14">
            <v>0</v>
          </cell>
          <cell r="AO14">
            <v>0</v>
          </cell>
          <cell r="AP14">
            <v>0</v>
          </cell>
          <cell r="AQ14">
            <v>0</v>
          </cell>
          <cell r="AR14">
            <v>0</v>
          </cell>
        </row>
        <row r="15">
          <cell r="A15" t="str">
            <v>BM425JN8U A3SCORPGRN</v>
          </cell>
          <cell r="B15" t="str">
            <v>A003</v>
          </cell>
          <cell r="C15" t="str">
            <v>BM425JN8U</v>
          </cell>
          <cell r="D15" t="str">
            <v>BOLERO INVADER DI 2WD IFS BSII 8STR</v>
          </cell>
          <cell r="F15" t="str">
            <v>A3SCORPGRN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P15">
            <v>0</v>
          </cell>
          <cell r="Q15">
            <v>0</v>
          </cell>
          <cell r="R15">
            <v>0</v>
          </cell>
          <cell r="S15">
            <v>0</v>
          </cell>
          <cell r="T15">
            <v>0</v>
          </cell>
          <cell r="U15" t="str">
            <v>BOLERO-ST-DI-BS-II</v>
          </cell>
          <cell r="V15">
            <v>0</v>
          </cell>
          <cell r="W15">
            <v>0</v>
          </cell>
          <cell r="X15">
            <v>0</v>
          </cell>
          <cell r="Y15">
            <v>0</v>
          </cell>
          <cell r="Z15">
            <v>0</v>
          </cell>
          <cell r="AA15">
            <v>0</v>
          </cell>
          <cell r="AB15">
            <v>0</v>
          </cell>
          <cell r="AC15">
            <v>0</v>
          </cell>
          <cell r="AD15">
            <v>0</v>
          </cell>
          <cell r="AE15">
            <v>0</v>
          </cell>
          <cell r="AF15">
            <v>0</v>
          </cell>
          <cell r="AG15">
            <v>0</v>
          </cell>
          <cell r="AH15">
            <v>0</v>
          </cell>
          <cell r="AI15">
            <v>0</v>
          </cell>
          <cell r="AJ15">
            <v>0</v>
          </cell>
          <cell r="AK15">
            <v>0</v>
          </cell>
          <cell r="AL15">
            <v>0</v>
          </cell>
          <cell r="AM15">
            <v>0</v>
          </cell>
          <cell r="AN15">
            <v>0</v>
          </cell>
          <cell r="AO15">
            <v>0</v>
          </cell>
          <cell r="AP15">
            <v>0</v>
          </cell>
          <cell r="AQ15">
            <v>0</v>
          </cell>
          <cell r="AR15">
            <v>0</v>
          </cell>
        </row>
        <row r="16">
          <cell r="A16" t="str">
            <v>BM425JN8U A3WHITE</v>
          </cell>
          <cell r="B16" t="str">
            <v>A003</v>
          </cell>
          <cell r="C16" t="str">
            <v>BM425JN8U</v>
          </cell>
          <cell r="D16" t="str">
            <v>BOLERO INVADER DI 2WD IFS BSII 8STR</v>
          </cell>
          <cell r="F16" t="str">
            <v>A3WHITE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P16">
            <v>0</v>
          </cell>
          <cell r="Q16">
            <v>0</v>
          </cell>
          <cell r="R16">
            <v>0</v>
          </cell>
          <cell r="S16">
            <v>0</v>
          </cell>
          <cell r="T16">
            <v>0</v>
          </cell>
          <cell r="U16" t="str">
            <v>BOLERO-ST-DI-BS-II</v>
          </cell>
          <cell r="V16">
            <v>0</v>
          </cell>
          <cell r="W16">
            <v>0</v>
          </cell>
          <cell r="X16">
            <v>0</v>
          </cell>
          <cell r="Y16">
            <v>0</v>
          </cell>
          <cell r="Z16">
            <v>0</v>
          </cell>
          <cell r="AA16">
            <v>0</v>
          </cell>
          <cell r="AB16">
            <v>0</v>
          </cell>
          <cell r="AC16">
            <v>0</v>
          </cell>
          <cell r="AD16">
            <v>0</v>
          </cell>
          <cell r="AE16">
            <v>0</v>
          </cell>
          <cell r="AF16">
            <v>0</v>
          </cell>
          <cell r="AG16">
            <v>0</v>
          </cell>
          <cell r="AH16">
            <v>0</v>
          </cell>
          <cell r="AI16">
            <v>0</v>
          </cell>
          <cell r="AJ16">
            <v>0</v>
          </cell>
          <cell r="AK16">
            <v>0</v>
          </cell>
          <cell r="AL16">
            <v>0</v>
          </cell>
          <cell r="AM16">
            <v>0</v>
          </cell>
          <cell r="AN16">
            <v>0</v>
          </cell>
          <cell r="AO16">
            <v>0</v>
          </cell>
          <cell r="AP16">
            <v>0</v>
          </cell>
          <cell r="AQ16">
            <v>0</v>
          </cell>
          <cell r="AR16">
            <v>0</v>
          </cell>
        </row>
        <row r="17">
          <cell r="A17" t="str">
            <v>BM425JN8U A3WNREDGLD</v>
          </cell>
          <cell r="B17" t="str">
            <v>A003</v>
          </cell>
          <cell r="C17" t="str">
            <v>BM425JN8U</v>
          </cell>
          <cell r="D17" t="str">
            <v>BOLERO INVADER DI 2WD IFS BSII 8STR</v>
          </cell>
          <cell r="F17" t="str">
            <v>A3WNREDGLD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P17">
            <v>0</v>
          </cell>
          <cell r="Q17">
            <v>0</v>
          </cell>
          <cell r="R17">
            <v>0</v>
          </cell>
          <cell r="S17">
            <v>0</v>
          </cell>
          <cell r="T17">
            <v>0</v>
          </cell>
          <cell r="U17" t="str">
            <v>BOLERO-ST-DI-BS-II</v>
          </cell>
          <cell r="V17">
            <v>0</v>
          </cell>
          <cell r="W17">
            <v>0</v>
          </cell>
          <cell r="X17">
            <v>0</v>
          </cell>
          <cell r="Y17">
            <v>0</v>
          </cell>
          <cell r="Z17">
            <v>0</v>
          </cell>
          <cell r="AA17">
            <v>0</v>
          </cell>
          <cell r="AB17">
            <v>0</v>
          </cell>
          <cell r="AC17">
            <v>0</v>
          </cell>
          <cell r="AD17">
            <v>0</v>
          </cell>
          <cell r="AE17">
            <v>0</v>
          </cell>
          <cell r="AF17">
            <v>0</v>
          </cell>
          <cell r="AG17">
            <v>0</v>
          </cell>
          <cell r="AH17">
            <v>0</v>
          </cell>
          <cell r="AI17">
            <v>0</v>
          </cell>
          <cell r="AJ17">
            <v>0</v>
          </cell>
          <cell r="AK17">
            <v>0</v>
          </cell>
          <cell r="AL17">
            <v>0</v>
          </cell>
          <cell r="AM17">
            <v>0</v>
          </cell>
          <cell r="AN17">
            <v>0</v>
          </cell>
          <cell r="AO17">
            <v>0</v>
          </cell>
          <cell r="AP17">
            <v>0</v>
          </cell>
          <cell r="AQ17">
            <v>0</v>
          </cell>
          <cell r="AR17">
            <v>0</v>
          </cell>
        </row>
        <row r="18">
          <cell r="A18" t="str">
            <v>BM725JN7UT A3ENGSILVR</v>
          </cell>
          <cell r="B18" t="str">
            <v>A003</v>
          </cell>
          <cell r="C18" t="str">
            <v>BM725JN7UT</v>
          </cell>
          <cell r="D18" t="str">
            <v>INVADER 2WD 7STR IFS BS2 MDI-TC</v>
          </cell>
          <cell r="F18" t="str">
            <v>A3ENGSILVR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P18">
            <v>0</v>
          </cell>
          <cell r="Q18">
            <v>0</v>
          </cell>
          <cell r="R18">
            <v>0</v>
          </cell>
          <cell r="S18">
            <v>0</v>
          </cell>
          <cell r="T18">
            <v>0</v>
          </cell>
          <cell r="U18" t="str">
            <v>BOLERO-ST-DI-BS-II</v>
          </cell>
          <cell r="V18">
            <v>0</v>
          </cell>
          <cell r="W18">
            <v>0</v>
          </cell>
          <cell r="X18">
            <v>0</v>
          </cell>
          <cell r="Y18">
            <v>0</v>
          </cell>
          <cell r="Z18">
            <v>0</v>
          </cell>
          <cell r="AA18">
            <v>0</v>
          </cell>
          <cell r="AB18">
            <v>0</v>
          </cell>
          <cell r="AC18">
            <v>0</v>
          </cell>
          <cell r="AD18">
            <v>0</v>
          </cell>
          <cell r="AE18">
            <v>0</v>
          </cell>
          <cell r="AF18">
            <v>0</v>
          </cell>
          <cell r="AG18">
            <v>5</v>
          </cell>
          <cell r="AH18">
            <v>0</v>
          </cell>
          <cell r="AI18">
            <v>0</v>
          </cell>
          <cell r="AJ18">
            <v>0</v>
          </cell>
          <cell r="AK18">
            <v>0</v>
          </cell>
          <cell r="AL18">
            <v>0</v>
          </cell>
          <cell r="AM18">
            <v>0</v>
          </cell>
          <cell r="AN18">
            <v>0</v>
          </cell>
          <cell r="AO18">
            <v>0</v>
          </cell>
          <cell r="AP18">
            <v>0</v>
          </cell>
          <cell r="AQ18">
            <v>0</v>
          </cell>
          <cell r="AR18">
            <v>0</v>
          </cell>
        </row>
        <row r="19">
          <cell r="A19" t="str">
            <v>BM725JN7UT A3NOBLBLCK</v>
          </cell>
          <cell r="B19" t="str">
            <v>A003</v>
          </cell>
          <cell r="C19" t="str">
            <v>BM725JN7UT</v>
          </cell>
          <cell r="D19" t="str">
            <v>INVADER 2WD 7STR IFS BS2 MDI-TC</v>
          </cell>
          <cell r="F19" t="str">
            <v>A3NOBLBLCK</v>
          </cell>
          <cell r="J19">
            <v>0</v>
          </cell>
          <cell r="K19">
            <v>0</v>
          </cell>
          <cell r="L19">
            <v>0</v>
          </cell>
          <cell r="M19">
            <v>1</v>
          </cell>
          <cell r="N19">
            <v>0</v>
          </cell>
          <cell r="P19">
            <v>1</v>
          </cell>
          <cell r="Q19">
            <v>0</v>
          </cell>
          <cell r="R19">
            <v>-1</v>
          </cell>
          <cell r="S19">
            <v>0</v>
          </cell>
          <cell r="T19">
            <v>0</v>
          </cell>
          <cell r="U19" t="str">
            <v>BOLERO-ST-DI-BS-II</v>
          </cell>
          <cell r="V19">
            <v>0</v>
          </cell>
          <cell r="W19">
            <v>0</v>
          </cell>
          <cell r="X19">
            <v>0</v>
          </cell>
          <cell r="Y19">
            <v>0</v>
          </cell>
          <cell r="Z19">
            <v>1</v>
          </cell>
          <cell r="AA19">
            <v>0</v>
          </cell>
          <cell r="AB19">
            <v>1</v>
          </cell>
          <cell r="AC19">
            <v>0</v>
          </cell>
          <cell r="AD19">
            <v>0</v>
          </cell>
          <cell r="AE19">
            <v>1</v>
          </cell>
          <cell r="AF19">
            <v>0</v>
          </cell>
          <cell r="AG19">
            <v>2</v>
          </cell>
          <cell r="AH19">
            <v>3</v>
          </cell>
          <cell r="AI19">
            <v>0</v>
          </cell>
          <cell r="AJ19">
            <v>0</v>
          </cell>
          <cell r="AK19">
            <v>0</v>
          </cell>
          <cell r="AL19">
            <v>0</v>
          </cell>
          <cell r="AM19">
            <v>0</v>
          </cell>
          <cell r="AN19">
            <v>0</v>
          </cell>
          <cell r="AO19">
            <v>0</v>
          </cell>
          <cell r="AP19">
            <v>0</v>
          </cell>
          <cell r="AQ19">
            <v>0</v>
          </cell>
          <cell r="AR19">
            <v>0</v>
          </cell>
        </row>
        <row r="20">
          <cell r="A20" t="str">
            <v>BM725JN8UT A3ENGSILVR</v>
          </cell>
          <cell r="B20" t="str">
            <v>A003</v>
          </cell>
          <cell r="C20" t="str">
            <v>BM725JN8UT</v>
          </cell>
          <cell r="D20" t="str">
            <v>INVADER 2WD 8STR IFS BS2 MDI-TC</v>
          </cell>
          <cell r="F20" t="str">
            <v>A3ENGSILVR</v>
          </cell>
          <cell r="J20">
            <v>0</v>
          </cell>
          <cell r="K20">
            <v>7</v>
          </cell>
          <cell r="L20">
            <v>1</v>
          </cell>
          <cell r="M20">
            <v>9</v>
          </cell>
          <cell r="N20">
            <v>0</v>
          </cell>
          <cell r="P20">
            <v>2</v>
          </cell>
          <cell r="Q20">
            <v>1</v>
          </cell>
          <cell r="R20">
            <v>-9</v>
          </cell>
          <cell r="S20">
            <v>-7</v>
          </cell>
          <cell r="T20">
            <v>0</v>
          </cell>
          <cell r="U20" t="str">
            <v>BOLERO-ST-DI-BS-II</v>
          </cell>
          <cell r="V20">
            <v>0</v>
          </cell>
          <cell r="W20">
            <v>0</v>
          </cell>
          <cell r="X20">
            <v>0</v>
          </cell>
          <cell r="Y20">
            <v>0</v>
          </cell>
          <cell r="Z20">
            <v>2</v>
          </cell>
          <cell r="AA20">
            <v>0</v>
          </cell>
          <cell r="AB20">
            <v>7</v>
          </cell>
          <cell r="AC20">
            <v>0</v>
          </cell>
          <cell r="AD20">
            <v>0</v>
          </cell>
          <cell r="AE20">
            <v>9</v>
          </cell>
          <cell r="AF20">
            <v>1</v>
          </cell>
          <cell r="AG20">
            <v>13</v>
          </cell>
          <cell r="AH20">
            <v>25</v>
          </cell>
          <cell r="AI20">
            <v>7</v>
          </cell>
          <cell r="AJ20">
            <v>0</v>
          </cell>
          <cell r="AK20">
            <v>0</v>
          </cell>
          <cell r="AL20">
            <v>0</v>
          </cell>
          <cell r="AM20">
            <v>0</v>
          </cell>
          <cell r="AN20">
            <v>0</v>
          </cell>
          <cell r="AO20">
            <v>0</v>
          </cell>
          <cell r="AP20">
            <v>0</v>
          </cell>
          <cell r="AQ20">
            <v>2</v>
          </cell>
          <cell r="AR20">
            <v>0</v>
          </cell>
        </row>
        <row r="21">
          <cell r="A21" t="str">
            <v>BM725JN8UT A3NOBLBLCK</v>
          </cell>
          <cell r="B21" t="str">
            <v>A003</v>
          </cell>
          <cell r="C21" t="str">
            <v>BM725JN8UT</v>
          </cell>
          <cell r="D21" t="str">
            <v>INVADER 2WD 8STR IFS BS2 MDI-TC</v>
          </cell>
          <cell r="F21" t="str">
            <v>A3NOBLBLCK</v>
          </cell>
          <cell r="J21">
            <v>0</v>
          </cell>
          <cell r="K21">
            <v>2</v>
          </cell>
          <cell r="L21">
            <v>0</v>
          </cell>
          <cell r="M21">
            <v>4</v>
          </cell>
          <cell r="N21">
            <v>0</v>
          </cell>
          <cell r="P21">
            <v>2</v>
          </cell>
          <cell r="Q21">
            <v>0</v>
          </cell>
          <cell r="R21">
            <v>-4</v>
          </cell>
          <cell r="S21">
            <v>-2</v>
          </cell>
          <cell r="T21">
            <v>0</v>
          </cell>
          <cell r="U21" t="str">
            <v>BOLERO-ST-DI-BS-II</v>
          </cell>
          <cell r="V21">
            <v>0</v>
          </cell>
          <cell r="W21">
            <v>0</v>
          </cell>
          <cell r="X21">
            <v>0</v>
          </cell>
          <cell r="Y21">
            <v>0</v>
          </cell>
          <cell r="Z21">
            <v>2</v>
          </cell>
          <cell r="AA21">
            <v>0</v>
          </cell>
          <cell r="AB21">
            <v>2</v>
          </cell>
          <cell r="AC21">
            <v>1</v>
          </cell>
          <cell r="AD21">
            <v>0</v>
          </cell>
          <cell r="AE21">
            <v>4</v>
          </cell>
          <cell r="AF21">
            <v>0</v>
          </cell>
          <cell r="AG21">
            <v>2</v>
          </cell>
          <cell r="AH21">
            <v>11</v>
          </cell>
          <cell r="AI21">
            <v>2</v>
          </cell>
          <cell r="AJ21">
            <v>0</v>
          </cell>
          <cell r="AK21">
            <v>0</v>
          </cell>
          <cell r="AL21">
            <v>0</v>
          </cell>
          <cell r="AM21">
            <v>1</v>
          </cell>
          <cell r="AN21">
            <v>0</v>
          </cell>
          <cell r="AO21">
            <v>0</v>
          </cell>
          <cell r="AP21">
            <v>0</v>
          </cell>
          <cell r="AQ21">
            <v>1</v>
          </cell>
          <cell r="AR21">
            <v>0</v>
          </cell>
        </row>
        <row r="22">
          <cell r="A22" t="str">
            <v>BM725JN8UT A3SCORPGRN</v>
          </cell>
          <cell r="B22" t="str">
            <v>A003</v>
          </cell>
          <cell r="C22" t="str">
            <v>BM725JN8UT</v>
          </cell>
          <cell r="D22" t="str">
            <v>INVADER 2WD 8STR IFS BS2 MDI-TC</v>
          </cell>
          <cell r="F22" t="str">
            <v>A3SCORPGRN</v>
          </cell>
          <cell r="J22">
            <v>0</v>
          </cell>
          <cell r="K22">
            <v>0</v>
          </cell>
          <cell r="L22">
            <v>0</v>
          </cell>
          <cell r="M22">
            <v>1</v>
          </cell>
          <cell r="N22">
            <v>0</v>
          </cell>
          <cell r="P22">
            <v>1</v>
          </cell>
          <cell r="Q22">
            <v>0</v>
          </cell>
          <cell r="R22">
            <v>-1</v>
          </cell>
          <cell r="S22">
            <v>0</v>
          </cell>
          <cell r="T22">
            <v>0</v>
          </cell>
          <cell r="U22" t="str">
            <v>BOLERO-ST-DI-BS-II</v>
          </cell>
          <cell r="V22">
            <v>0</v>
          </cell>
          <cell r="W22">
            <v>0</v>
          </cell>
          <cell r="X22">
            <v>0</v>
          </cell>
          <cell r="Y22">
            <v>0</v>
          </cell>
          <cell r="Z22">
            <v>1</v>
          </cell>
          <cell r="AA22">
            <v>0</v>
          </cell>
          <cell r="AB22">
            <v>0</v>
          </cell>
          <cell r="AC22">
            <v>0</v>
          </cell>
          <cell r="AD22">
            <v>0</v>
          </cell>
          <cell r="AE22">
            <v>1</v>
          </cell>
          <cell r="AF22">
            <v>0</v>
          </cell>
          <cell r="AG22">
            <v>3</v>
          </cell>
          <cell r="AH22">
            <v>2</v>
          </cell>
          <cell r="AI22">
            <v>0</v>
          </cell>
          <cell r="AJ22">
            <v>0</v>
          </cell>
          <cell r="AK22">
            <v>0</v>
          </cell>
          <cell r="AL22">
            <v>0</v>
          </cell>
          <cell r="AM22">
            <v>0</v>
          </cell>
          <cell r="AN22">
            <v>0</v>
          </cell>
          <cell r="AO22">
            <v>0</v>
          </cell>
          <cell r="AP22">
            <v>0</v>
          </cell>
          <cell r="AQ22">
            <v>1</v>
          </cell>
          <cell r="AR22">
            <v>0</v>
          </cell>
        </row>
        <row r="23">
          <cell r="A23" t="str">
            <v>BM725JN8UT A3WHITE</v>
          </cell>
          <cell r="B23" t="str">
            <v>A003</v>
          </cell>
          <cell r="C23" t="str">
            <v>BM725JN8UT</v>
          </cell>
          <cell r="D23" t="str">
            <v>INVADER 2WD 8STR IFS BS2 MDI-TC</v>
          </cell>
          <cell r="F23" t="str">
            <v>A3WHITE</v>
          </cell>
          <cell r="J23">
            <v>0</v>
          </cell>
          <cell r="K23">
            <v>0</v>
          </cell>
          <cell r="L23">
            <v>0</v>
          </cell>
          <cell r="M23">
            <v>7</v>
          </cell>
          <cell r="N23">
            <v>0</v>
          </cell>
          <cell r="P23">
            <v>7</v>
          </cell>
          <cell r="Q23">
            <v>0</v>
          </cell>
          <cell r="R23">
            <v>-7</v>
          </cell>
          <cell r="S23">
            <v>0</v>
          </cell>
          <cell r="T23">
            <v>0</v>
          </cell>
          <cell r="U23" t="str">
            <v>BOLERO-ST-DI-BS-II</v>
          </cell>
          <cell r="V23">
            <v>0</v>
          </cell>
          <cell r="W23">
            <v>0</v>
          </cell>
          <cell r="X23">
            <v>0</v>
          </cell>
          <cell r="Y23">
            <v>0</v>
          </cell>
          <cell r="Z23">
            <v>7</v>
          </cell>
          <cell r="AA23">
            <v>0</v>
          </cell>
          <cell r="AB23">
            <v>5</v>
          </cell>
          <cell r="AC23">
            <v>0</v>
          </cell>
          <cell r="AD23">
            <v>0</v>
          </cell>
          <cell r="AE23">
            <v>7</v>
          </cell>
          <cell r="AF23">
            <v>0</v>
          </cell>
          <cell r="AG23">
            <v>0</v>
          </cell>
          <cell r="AH23">
            <v>19</v>
          </cell>
          <cell r="AI23">
            <v>0</v>
          </cell>
          <cell r="AJ23">
            <v>0</v>
          </cell>
          <cell r="AK23">
            <v>0</v>
          </cell>
          <cell r="AL23">
            <v>0</v>
          </cell>
          <cell r="AM23">
            <v>0</v>
          </cell>
          <cell r="AN23">
            <v>0</v>
          </cell>
          <cell r="AO23">
            <v>0</v>
          </cell>
          <cell r="AP23">
            <v>0</v>
          </cell>
          <cell r="AQ23">
            <v>2</v>
          </cell>
          <cell r="AR23">
            <v>0</v>
          </cell>
        </row>
        <row r="24">
          <cell r="A24" t="str">
            <v>BM725JN8UT A3WNREDGLD</v>
          </cell>
          <cell r="B24" t="str">
            <v>A003</v>
          </cell>
          <cell r="C24" t="str">
            <v>BM725JN8UT</v>
          </cell>
          <cell r="D24" t="str">
            <v>INVADER 2WD 8STR IFS BS2 MDI-TC</v>
          </cell>
          <cell r="F24" t="str">
            <v>A3WNREDGLD</v>
          </cell>
          <cell r="J24">
            <v>0</v>
          </cell>
          <cell r="K24">
            <v>0</v>
          </cell>
          <cell r="L24">
            <v>0</v>
          </cell>
          <cell r="M24">
            <v>0</v>
          </cell>
          <cell r="N24">
            <v>0</v>
          </cell>
          <cell r="P24">
            <v>0</v>
          </cell>
          <cell r="Q24">
            <v>0</v>
          </cell>
          <cell r="R24">
            <v>0</v>
          </cell>
          <cell r="S24">
            <v>0</v>
          </cell>
          <cell r="T24">
            <v>0</v>
          </cell>
          <cell r="U24" t="str">
            <v>BOLERO-ST-DI-BS-II</v>
          </cell>
          <cell r="V24">
            <v>0</v>
          </cell>
          <cell r="W24">
            <v>0</v>
          </cell>
          <cell r="X24">
            <v>0</v>
          </cell>
          <cell r="Y24">
            <v>0</v>
          </cell>
          <cell r="Z24">
            <v>0</v>
          </cell>
          <cell r="AA24">
            <v>0</v>
          </cell>
          <cell r="AB24">
            <v>0</v>
          </cell>
          <cell r="AC24">
            <v>0</v>
          </cell>
          <cell r="AD24">
            <v>0</v>
          </cell>
          <cell r="AE24">
            <v>0</v>
          </cell>
          <cell r="AF24">
            <v>0</v>
          </cell>
          <cell r="AG24">
            <v>0</v>
          </cell>
          <cell r="AH24">
            <v>0</v>
          </cell>
          <cell r="AI24">
            <v>0</v>
          </cell>
          <cell r="AJ24">
            <v>0</v>
          </cell>
          <cell r="AK24">
            <v>0</v>
          </cell>
          <cell r="AL24">
            <v>0</v>
          </cell>
          <cell r="AM24">
            <v>0</v>
          </cell>
          <cell r="AN24">
            <v>0</v>
          </cell>
          <cell r="AO24">
            <v>0</v>
          </cell>
          <cell r="AP24">
            <v>0</v>
          </cell>
          <cell r="AQ24">
            <v>0</v>
          </cell>
          <cell r="AR24">
            <v>0</v>
          </cell>
        </row>
        <row r="25">
          <cell r="A25" t="str">
            <v>BM426MN7RP A3ENGSILVR</v>
          </cell>
          <cell r="B25" t="str">
            <v>A003</v>
          </cell>
          <cell r="C25" t="str">
            <v>BM426MN7RP</v>
          </cell>
          <cell r="D25" t="str">
            <v>BOLERO MDI,2WD, IND2000,7 STR, ROT. PUM</v>
          </cell>
          <cell r="F25" t="str">
            <v>A3ENGSILVR</v>
          </cell>
          <cell r="J25">
            <v>0</v>
          </cell>
          <cell r="K25">
            <v>7</v>
          </cell>
          <cell r="L25">
            <v>0</v>
          </cell>
          <cell r="M25">
            <v>6</v>
          </cell>
          <cell r="N25">
            <v>0</v>
          </cell>
          <cell r="P25">
            <v>-1</v>
          </cell>
          <cell r="Q25">
            <v>0</v>
          </cell>
          <cell r="R25">
            <v>-6</v>
          </cell>
          <cell r="S25">
            <v>-7</v>
          </cell>
          <cell r="T25">
            <v>1</v>
          </cell>
          <cell r="U25" t="str">
            <v>BOLERO-HT-DI</v>
          </cell>
          <cell r="V25">
            <v>0</v>
          </cell>
          <cell r="W25">
            <v>0</v>
          </cell>
          <cell r="X25">
            <v>0</v>
          </cell>
          <cell r="Y25">
            <v>0</v>
          </cell>
          <cell r="Z25">
            <v>0</v>
          </cell>
          <cell r="AA25">
            <v>0</v>
          </cell>
          <cell r="AB25">
            <v>6</v>
          </cell>
          <cell r="AC25">
            <v>0</v>
          </cell>
          <cell r="AD25">
            <v>0</v>
          </cell>
          <cell r="AE25">
            <v>6</v>
          </cell>
          <cell r="AF25">
            <v>0</v>
          </cell>
          <cell r="AG25">
            <v>44</v>
          </cell>
          <cell r="AH25">
            <v>20</v>
          </cell>
          <cell r="AI25">
            <v>7</v>
          </cell>
          <cell r="AJ25">
            <v>0</v>
          </cell>
          <cell r="AK25">
            <v>0</v>
          </cell>
          <cell r="AL25">
            <v>0</v>
          </cell>
          <cell r="AM25">
            <v>0</v>
          </cell>
          <cell r="AN25">
            <v>0</v>
          </cell>
          <cell r="AO25">
            <v>0</v>
          </cell>
          <cell r="AP25">
            <v>0</v>
          </cell>
          <cell r="AQ25">
            <v>0</v>
          </cell>
          <cell r="AR25">
            <v>0</v>
          </cell>
        </row>
        <row r="26">
          <cell r="A26" t="str">
            <v>BM426MN7RP A3GOLDBEIG</v>
          </cell>
          <cell r="B26" t="str">
            <v>A003</v>
          </cell>
          <cell r="C26" t="str">
            <v>BM426MN7RP</v>
          </cell>
          <cell r="D26" t="str">
            <v>BOLERO MDI,2WD, IND2000,7 STR, ROT. PUM</v>
          </cell>
          <cell r="F26" t="str">
            <v>A3GOLDBEIG</v>
          </cell>
          <cell r="J26">
            <v>0</v>
          </cell>
          <cell r="K26">
            <v>0</v>
          </cell>
          <cell r="L26">
            <v>0</v>
          </cell>
          <cell r="M26">
            <v>0</v>
          </cell>
          <cell r="N26">
            <v>0</v>
          </cell>
          <cell r="P26">
            <v>0</v>
          </cell>
          <cell r="Q26">
            <v>0</v>
          </cell>
          <cell r="R26">
            <v>0</v>
          </cell>
          <cell r="S26">
            <v>0</v>
          </cell>
          <cell r="T26">
            <v>0</v>
          </cell>
          <cell r="U26" t="str">
            <v>BOLERO-HT-DI</v>
          </cell>
          <cell r="V26">
            <v>0</v>
          </cell>
          <cell r="W26">
            <v>0</v>
          </cell>
          <cell r="X26">
            <v>0</v>
          </cell>
          <cell r="Y26">
            <v>0</v>
          </cell>
          <cell r="Z26">
            <v>0</v>
          </cell>
          <cell r="AA26">
            <v>0</v>
          </cell>
          <cell r="AB26">
            <v>0</v>
          </cell>
          <cell r="AC26">
            <v>0</v>
          </cell>
          <cell r="AD26">
            <v>0</v>
          </cell>
          <cell r="AE26">
            <v>0</v>
          </cell>
          <cell r="AF26">
            <v>0</v>
          </cell>
          <cell r="AG26">
            <v>2</v>
          </cell>
          <cell r="AH26">
            <v>0</v>
          </cell>
          <cell r="AI26">
            <v>0</v>
          </cell>
          <cell r="AJ26">
            <v>0</v>
          </cell>
          <cell r="AK26">
            <v>0</v>
          </cell>
          <cell r="AL26">
            <v>0</v>
          </cell>
          <cell r="AM26">
            <v>0</v>
          </cell>
          <cell r="AN26">
            <v>0</v>
          </cell>
          <cell r="AO26">
            <v>0</v>
          </cell>
          <cell r="AP26">
            <v>0</v>
          </cell>
          <cell r="AQ26">
            <v>0</v>
          </cell>
          <cell r="AR26">
            <v>0</v>
          </cell>
        </row>
        <row r="27">
          <cell r="A27" t="str">
            <v>BM426MN7RP A3NOBLBLCK</v>
          </cell>
          <cell r="B27" t="str">
            <v>A003</v>
          </cell>
          <cell r="C27" t="str">
            <v>BM426MN7RP</v>
          </cell>
          <cell r="D27" t="str">
            <v>BOLERO MDI,2WD, IND2000,7 STR, ROT. PUM</v>
          </cell>
          <cell r="F27" t="str">
            <v>A3NOBLBLCK</v>
          </cell>
          <cell r="J27">
            <v>0</v>
          </cell>
          <cell r="K27">
            <v>0</v>
          </cell>
          <cell r="L27">
            <v>0</v>
          </cell>
          <cell r="M27">
            <v>1</v>
          </cell>
          <cell r="N27">
            <v>0</v>
          </cell>
          <cell r="P27">
            <v>1</v>
          </cell>
          <cell r="Q27">
            <v>0</v>
          </cell>
          <cell r="R27">
            <v>-1</v>
          </cell>
          <cell r="S27">
            <v>0</v>
          </cell>
          <cell r="T27">
            <v>0</v>
          </cell>
          <cell r="U27" t="str">
            <v>BOLERO-HT-DI</v>
          </cell>
          <cell r="V27">
            <v>0</v>
          </cell>
          <cell r="W27">
            <v>0</v>
          </cell>
          <cell r="X27">
            <v>0</v>
          </cell>
          <cell r="Y27">
            <v>0</v>
          </cell>
          <cell r="Z27">
            <v>1</v>
          </cell>
          <cell r="AA27">
            <v>0</v>
          </cell>
          <cell r="AB27">
            <v>1</v>
          </cell>
          <cell r="AC27">
            <v>0</v>
          </cell>
          <cell r="AD27">
            <v>0</v>
          </cell>
          <cell r="AE27">
            <v>1</v>
          </cell>
          <cell r="AF27">
            <v>0</v>
          </cell>
          <cell r="AG27">
            <v>4</v>
          </cell>
          <cell r="AH27">
            <v>3</v>
          </cell>
          <cell r="AI27">
            <v>0</v>
          </cell>
          <cell r="AJ27">
            <v>0</v>
          </cell>
          <cell r="AK27">
            <v>0</v>
          </cell>
          <cell r="AL27">
            <v>0</v>
          </cell>
          <cell r="AM27">
            <v>0</v>
          </cell>
          <cell r="AN27">
            <v>0</v>
          </cell>
          <cell r="AO27">
            <v>0</v>
          </cell>
          <cell r="AP27">
            <v>0</v>
          </cell>
          <cell r="AQ27">
            <v>0</v>
          </cell>
          <cell r="AR27">
            <v>0</v>
          </cell>
        </row>
        <row r="28">
          <cell r="A28" t="str">
            <v>BM426MN7RP A3WHITE</v>
          </cell>
          <cell r="B28" t="str">
            <v>A003</v>
          </cell>
          <cell r="C28" t="str">
            <v>BM426MN7RP</v>
          </cell>
          <cell r="D28" t="str">
            <v>BOLERO MDI,2WD, IND2000,7 STR, ROT. PUM</v>
          </cell>
          <cell r="F28" t="str">
            <v>A3WHITE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P28">
            <v>0</v>
          </cell>
          <cell r="Q28">
            <v>0</v>
          </cell>
          <cell r="R28">
            <v>0</v>
          </cell>
          <cell r="S28">
            <v>0</v>
          </cell>
          <cell r="T28">
            <v>0</v>
          </cell>
          <cell r="U28" t="str">
            <v>BOLERO-HT-DI</v>
          </cell>
          <cell r="V28">
            <v>0</v>
          </cell>
          <cell r="W28">
            <v>0</v>
          </cell>
          <cell r="X28">
            <v>0</v>
          </cell>
          <cell r="Y28">
            <v>0</v>
          </cell>
          <cell r="Z28">
            <v>0</v>
          </cell>
          <cell r="AA28">
            <v>0</v>
          </cell>
          <cell r="AB28">
            <v>0</v>
          </cell>
          <cell r="AC28">
            <v>0</v>
          </cell>
          <cell r="AD28">
            <v>0</v>
          </cell>
          <cell r="AE28">
            <v>0</v>
          </cell>
          <cell r="AF28">
            <v>0</v>
          </cell>
          <cell r="AG28">
            <v>16</v>
          </cell>
          <cell r="AH28">
            <v>0</v>
          </cell>
          <cell r="AI28">
            <v>0</v>
          </cell>
          <cell r="AJ28">
            <v>0</v>
          </cell>
          <cell r="AK28">
            <v>0</v>
          </cell>
          <cell r="AL28">
            <v>0</v>
          </cell>
          <cell r="AM28">
            <v>0</v>
          </cell>
          <cell r="AN28">
            <v>0</v>
          </cell>
          <cell r="AO28">
            <v>0</v>
          </cell>
          <cell r="AP28">
            <v>0</v>
          </cell>
          <cell r="AQ28">
            <v>0</v>
          </cell>
          <cell r="AR28">
            <v>0</v>
          </cell>
        </row>
        <row r="29">
          <cell r="A29" t="str">
            <v>BM426MN7UR A3ENGSILVR</v>
          </cell>
          <cell r="B29" t="str">
            <v>A003</v>
          </cell>
          <cell r="C29" t="str">
            <v>BM426MN7UR</v>
          </cell>
          <cell r="D29" t="str">
            <v>BOLERO DI 2WD 7STR BS2 RIGID</v>
          </cell>
          <cell r="F29" t="str">
            <v>A3ENGSILVR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P29">
            <v>0</v>
          </cell>
          <cell r="Q29">
            <v>0</v>
          </cell>
          <cell r="R29">
            <v>0</v>
          </cell>
          <cell r="S29">
            <v>0</v>
          </cell>
          <cell r="T29">
            <v>0</v>
          </cell>
          <cell r="U29" t="str">
            <v>BOLERO-HT-DI-BS-II</v>
          </cell>
          <cell r="V29">
            <v>0</v>
          </cell>
          <cell r="W29">
            <v>0</v>
          </cell>
          <cell r="X29">
            <v>0</v>
          </cell>
          <cell r="Y29">
            <v>0</v>
          </cell>
          <cell r="Z29">
            <v>0</v>
          </cell>
          <cell r="AA29">
            <v>0</v>
          </cell>
          <cell r="AB29">
            <v>0</v>
          </cell>
          <cell r="AC29">
            <v>0</v>
          </cell>
          <cell r="AD29">
            <v>0</v>
          </cell>
          <cell r="AE29">
            <v>0</v>
          </cell>
          <cell r="AF29">
            <v>0</v>
          </cell>
          <cell r="AG29">
            <v>0</v>
          </cell>
          <cell r="AH29">
            <v>0</v>
          </cell>
          <cell r="AI29">
            <v>0</v>
          </cell>
          <cell r="AJ29">
            <v>0</v>
          </cell>
          <cell r="AK29">
            <v>0</v>
          </cell>
          <cell r="AL29">
            <v>0</v>
          </cell>
          <cell r="AM29">
            <v>0</v>
          </cell>
          <cell r="AN29">
            <v>0</v>
          </cell>
          <cell r="AO29">
            <v>0</v>
          </cell>
          <cell r="AP29">
            <v>0</v>
          </cell>
          <cell r="AQ29">
            <v>0</v>
          </cell>
          <cell r="AR29">
            <v>0</v>
          </cell>
        </row>
        <row r="30">
          <cell r="A30" t="str">
            <v>BM426MN7UR A3NOBLBLCK</v>
          </cell>
          <cell r="B30" t="str">
            <v>A003</v>
          </cell>
          <cell r="C30" t="str">
            <v>BM426MN7UR</v>
          </cell>
          <cell r="D30" t="str">
            <v>BOLERO DI 2WD 7STR BS2 RIGID</v>
          </cell>
          <cell r="F30" t="str">
            <v>A3NOBLBLCK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  <cell r="P30">
            <v>0</v>
          </cell>
          <cell r="Q30">
            <v>0</v>
          </cell>
          <cell r="R30">
            <v>0</v>
          </cell>
          <cell r="S30">
            <v>0</v>
          </cell>
          <cell r="T30">
            <v>0</v>
          </cell>
          <cell r="U30" t="str">
            <v>BOLERO-HT-DI-BS-II</v>
          </cell>
          <cell r="V30">
            <v>0</v>
          </cell>
          <cell r="W30">
            <v>0</v>
          </cell>
          <cell r="X30">
            <v>0</v>
          </cell>
          <cell r="Y30">
            <v>0</v>
          </cell>
          <cell r="Z30">
            <v>0</v>
          </cell>
          <cell r="AA30">
            <v>0</v>
          </cell>
          <cell r="AB30">
            <v>0</v>
          </cell>
          <cell r="AC30">
            <v>0</v>
          </cell>
          <cell r="AD30">
            <v>0</v>
          </cell>
          <cell r="AE30">
            <v>0</v>
          </cell>
          <cell r="AF30">
            <v>0</v>
          </cell>
          <cell r="AG30">
            <v>0</v>
          </cell>
          <cell r="AH30">
            <v>0</v>
          </cell>
          <cell r="AI30">
            <v>0</v>
          </cell>
          <cell r="AJ30">
            <v>0</v>
          </cell>
          <cell r="AK30">
            <v>0</v>
          </cell>
          <cell r="AL30">
            <v>0</v>
          </cell>
          <cell r="AM30">
            <v>0</v>
          </cell>
          <cell r="AN30">
            <v>0</v>
          </cell>
          <cell r="AO30">
            <v>0</v>
          </cell>
          <cell r="AP30">
            <v>0</v>
          </cell>
          <cell r="AQ30">
            <v>0</v>
          </cell>
          <cell r="AR30">
            <v>0</v>
          </cell>
        </row>
        <row r="31">
          <cell r="A31" t="str">
            <v>BM426MN7UR A3WHITE</v>
          </cell>
          <cell r="B31" t="str">
            <v>A003</v>
          </cell>
          <cell r="C31" t="str">
            <v>BM426MN7UR</v>
          </cell>
          <cell r="D31" t="str">
            <v>BOLERO DI 2WD 7STR BS2 RIGID</v>
          </cell>
          <cell r="F31" t="str">
            <v>A3WHITE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P31">
            <v>0</v>
          </cell>
          <cell r="Q31">
            <v>0</v>
          </cell>
          <cell r="R31">
            <v>0</v>
          </cell>
          <cell r="S31">
            <v>0</v>
          </cell>
          <cell r="T31">
            <v>0</v>
          </cell>
          <cell r="U31" t="str">
            <v>BOLERO-HT-DI-BS-II</v>
          </cell>
          <cell r="V31">
            <v>0</v>
          </cell>
          <cell r="W31">
            <v>0</v>
          </cell>
          <cell r="X31">
            <v>0</v>
          </cell>
          <cell r="Y31">
            <v>0</v>
          </cell>
          <cell r="Z31">
            <v>0</v>
          </cell>
          <cell r="AA31">
            <v>0</v>
          </cell>
          <cell r="AB31">
            <v>0</v>
          </cell>
          <cell r="AC31">
            <v>0</v>
          </cell>
          <cell r="AD31">
            <v>0</v>
          </cell>
          <cell r="AE31">
            <v>0</v>
          </cell>
          <cell r="AF31">
            <v>0</v>
          </cell>
          <cell r="AG31">
            <v>0</v>
          </cell>
          <cell r="AH31">
            <v>0</v>
          </cell>
          <cell r="AI31">
            <v>0</v>
          </cell>
          <cell r="AJ31">
            <v>0</v>
          </cell>
          <cell r="AK31">
            <v>0</v>
          </cell>
          <cell r="AL31">
            <v>0</v>
          </cell>
          <cell r="AM31">
            <v>0</v>
          </cell>
          <cell r="AN31">
            <v>0</v>
          </cell>
          <cell r="AO31">
            <v>0</v>
          </cell>
          <cell r="AP31">
            <v>0</v>
          </cell>
          <cell r="AQ31">
            <v>0</v>
          </cell>
          <cell r="AR31">
            <v>0</v>
          </cell>
        </row>
        <row r="32">
          <cell r="A32" t="str">
            <v>BM426MN8RP A3ENGSILVR</v>
          </cell>
          <cell r="B32" t="str">
            <v>A003</v>
          </cell>
          <cell r="C32" t="str">
            <v>BM426MN8RP</v>
          </cell>
          <cell r="D32" t="str">
            <v>BOLERO MDI 2WD IND2k 8STR RIGID  ROT FI</v>
          </cell>
          <cell r="F32" t="str">
            <v>A3ENGSILVR</v>
          </cell>
          <cell r="J32">
            <v>0</v>
          </cell>
          <cell r="K32">
            <v>1</v>
          </cell>
          <cell r="L32">
            <v>0</v>
          </cell>
          <cell r="M32">
            <v>37</v>
          </cell>
          <cell r="N32">
            <v>0</v>
          </cell>
          <cell r="P32">
            <v>36</v>
          </cell>
          <cell r="Q32">
            <v>0</v>
          </cell>
          <cell r="R32">
            <v>-37</v>
          </cell>
          <cell r="S32">
            <v>-1</v>
          </cell>
          <cell r="T32">
            <v>0</v>
          </cell>
          <cell r="U32" t="str">
            <v>BOLERO-HT-DI</v>
          </cell>
          <cell r="V32">
            <v>0</v>
          </cell>
          <cell r="W32">
            <v>0</v>
          </cell>
          <cell r="X32">
            <v>0</v>
          </cell>
          <cell r="Y32">
            <v>0</v>
          </cell>
          <cell r="Z32">
            <v>36</v>
          </cell>
          <cell r="AA32">
            <v>0</v>
          </cell>
          <cell r="AB32">
            <v>0</v>
          </cell>
          <cell r="AC32">
            <v>1</v>
          </cell>
          <cell r="AD32">
            <v>0</v>
          </cell>
          <cell r="AE32">
            <v>37</v>
          </cell>
          <cell r="AF32">
            <v>0</v>
          </cell>
          <cell r="AG32">
            <v>75</v>
          </cell>
          <cell r="AH32">
            <v>75</v>
          </cell>
          <cell r="AI32">
            <v>1</v>
          </cell>
          <cell r="AJ32">
            <v>0</v>
          </cell>
          <cell r="AK32">
            <v>0</v>
          </cell>
          <cell r="AL32">
            <v>0</v>
          </cell>
          <cell r="AM32">
            <v>1</v>
          </cell>
          <cell r="AN32">
            <v>0</v>
          </cell>
          <cell r="AO32">
            <v>0</v>
          </cell>
          <cell r="AP32">
            <v>0</v>
          </cell>
          <cell r="AQ32">
            <v>36</v>
          </cell>
          <cell r="AR32">
            <v>0</v>
          </cell>
        </row>
        <row r="33">
          <cell r="A33" t="str">
            <v>BM426MN8RP A3GOLDBEIG</v>
          </cell>
          <cell r="B33" t="str">
            <v>A003</v>
          </cell>
          <cell r="C33" t="str">
            <v>BM426MN8RP</v>
          </cell>
          <cell r="D33" t="str">
            <v>BOLERO MDI 2WD IND2k 8STR RIGID  ROT FI</v>
          </cell>
          <cell r="F33" t="str">
            <v>A3GOLDBEIG</v>
          </cell>
          <cell r="J33">
            <v>0</v>
          </cell>
          <cell r="K33">
            <v>0</v>
          </cell>
          <cell r="L33">
            <v>0</v>
          </cell>
          <cell r="M33">
            <v>0</v>
          </cell>
          <cell r="N33">
            <v>0</v>
          </cell>
          <cell r="P33">
            <v>0</v>
          </cell>
          <cell r="Q33">
            <v>0</v>
          </cell>
          <cell r="R33">
            <v>0</v>
          </cell>
          <cell r="S33">
            <v>0</v>
          </cell>
          <cell r="T33">
            <v>0</v>
          </cell>
          <cell r="U33" t="str">
            <v>BOLERO-HT-DI</v>
          </cell>
          <cell r="V33">
            <v>0</v>
          </cell>
          <cell r="W33">
            <v>0</v>
          </cell>
          <cell r="X33">
            <v>0</v>
          </cell>
          <cell r="Y33">
            <v>0</v>
          </cell>
          <cell r="Z33">
            <v>0</v>
          </cell>
          <cell r="AA33">
            <v>0</v>
          </cell>
          <cell r="AB33">
            <v>0</v>
          </cell>
          <cell r="AC33">
            <v>0</v>
          </cell>
          <cell r="AD33">
            <v>0</v>
          </cell>
          <cell r="AE33">
            <v>0</v>
          </cell>
          <cell r="AF33">
            <v>0</v>
          </cell>
          <cell r="AG33">
            <v>0</v>
          </cell>
          <cell r="AH33">
            <v>0</v>
          </cell>
          <cell r="AI33">
            <v>0</v>
          </cell>
          <cell r="AJ33">
            <v>0</v>
          </cell>
          <cell r="AK33">
            <v>0</v>
          </cell>
          <cell r="AL33">
            <v>0</v>
          </cell>
          <cell r="AM33">
            <v>0</v>
          </cell>
          <cell r="AN33">
            <v>0</v>
          </cell>
          <cell r="AO33">
            <v>0</v>
          </cell>
          <cell r="AP33">
            <v>0</v>
          </cell>
          <cell r="AQ33">
            <v>0</v>
          </cell>
          <cell r="AR33">
            <v>0</v>
          </cell>
        </row>
        <row r="34">
          <cell r="A34" t="str">
            <v>BM426MN8RP A3METLBLCK</v>
          </cell>
          <cell r="B34" t="str">
            <v>A003</v>
          </cell>
          <cell r="C34" t="str">
            <v>BM426MN8RP</v>
          </cell>
          <cell r="D34" t="str">
            <v>BOLERO MDI 2WD IND2k 8STR RIGID  ROT FI</v>
          </cell>
          <cell r="F34" t="str">
            <v>A3METLBLCK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  <cell r="P34">
            <v>0</v>
          </cell>
          <cell r="Q34">
            <v>0</v>
          </cell>
          <cell r="R34">
            <v>0</v>
          </cell>
          <cell r="S34">
            <v>0</v>
          </cell>
          <cell r="T34">
            <v>0</v>
          </cell>
          <cell r="U34" t="str">
            <v>BOLERO-HT-DI</v>
          </cell>
          <cell r="V34">
            <v>0</v>
          </cell>
          <cell r="W34">
            <v>0</v>
          </cell>
          <cell r="X34">
            <v>0</v>
          </cell>
          <cell r="Y34">
            <v>0</v>
          </cell>
          <cell r="Z34">
            <v>0</v>
          </cell>
          <cell r="AA34">
            <v>0</v>
          </cell>
          <cell r="AB34">
            <v>0</v>
          </cell>
          <cell r="AC34">
            <v>0</v>
          </cell>
          <cell r="AD34">
            <v>0</v>
          </cell>
          <cell r="AE34">
            <v>0</v>
          </cell>
          <cell r="AF34">
            <v>0</v>
          </cell>
          <cell r="AG34">
            <v>0</v>
          </cell>
          <cell r="AH34">
            <v>0</v>
          </cell>
          <cell r="AI34">
            <v>0</v>
          </cell>
          <cell r="AJ34">
            <v>0</v>
          </cell>
          <cell r="AK34">
            <v>0</v>
          </cell>
          <cell r="AL34">
            <v>0</v>
          </cell>
          <cell r="AM34">
            <v>0</v>
          </cell>
          <cell r="AN34">
            <v>0</v>
          </cell>
          <cell r="AO34">
            <v>0</v>
          </cell>
          <cell r="AP34">
            <v>0</v>
          </cell>
          <cell r="AQ34">
            <v>0</v>
          </cell>
          <cell r="AR34">
            <v>0</v>
          </cell>
        </row>
        <row r="35">
          <cell r="A35" t="str">
            <v>BM426MN8RP A3NOBLBLCK</v>
          </cell>
          <cell r="B35" t="str">
            <v>A003</v>
          </cell>
          <cell r="C35" t="str">
            <v>BM426MN8RP</v>
          </cell>
          <cell r="D35" t="str">
            <v>BOLERO MDI 2WD IND2k 8STR RIGID  ROT FI</v>
          </cell>
          <cell r="F35" t="str">
            <v>A3NOBLBLCK</v>
          </cell>
          <cell r="J35">
            <v>0</v>
          </cell>
          <cell r="K35">
            <v>2</v>
          </cell>
          <cell r="L35">
            <v>0</v>
          </cell>
          <cell r="M35">
            <v>1</v>
          </cell>
          <cell r="N35">
            <v>0</v>
          </cell>
          <cell r="P35">
            <v>-1</v>
          </cell>
          <cell r="Q35">
            <v>0</v>
          </cell>
          <cell r="R35">
            <v>-1</v>
          </cell>
          <cell r="S35">
            <v>-2</v>
          </cell>
          <cell r="T35">
            <v>1</v>
          </cell>
          <cell r="U35" t="str">
            <v>BOLERO-HT-DI</v>
          </cell>
          <cell r="V35">
            <v>0</v>
          </cell>
          <cell r="W35">
            <v>0</v>
          </cell>
          <cell r="X35">
            <v>0</v>
          </cell>
          <cell r="Y35">
            <v>0</v>
          </cell>
          <cell r="Z35">
            <v>0</v>
          </cell>
          <cell r="AA35">
            <v>0</v>
          </cell>
          <cell r="AB35">
            <v>0</v>
          </cell>
          <cell r="AC35">
            <v>0</v>
          </cell>
          <cell r="AD35">
            <v>0</v>
          </cell>
          <cell r="AE35">
            <v>1</v>
          </cell>
          <cell r="AF35">
            <v>0</v>
          </cell>
          <cell r="AG35">
            <v>14</v>
          </cell>
          <cell r="AH35">
            <v>4</v>
          </cell>
          <cell r="AI35">
            <v>2</v>
          </cell>
          <cell r="AJ35">
            <v>0</v>
          </cell>
          <cell r="AK35">
            <v>0</v>
          </cell>
          <cell r="AL35">
            <v>0</v>
          </cell>
          <cell r="AM35">
            <v>0</v>
          </cell>
          <cell r="AN35">
            <v>0</v>
          </cell>
          <cell r="AO35">
            <v>0</v>
          </cell>
          <cell r="AP35">
            <v>0</v>
          </cell>
          <cell r="AQ35">
            <v>1</v>
          </cell>
          <cell r="AR35">
            <v>0</v>
          </cell>
        </row>
        <row r="36">
          <cell r="A36" t="str">
            <v>BM426MN8RP A3WHITE</v>
          </cell>
          <cell r="B36" t="str">
            <v>A003</v>
          </cell>
          <cell r="C36" t="str">
            <v>BM426MN8RP</v>
          </cell>
          <cell r="D36" t="str">
            <v>BOLERO MDI 2WD IND2k 8STR RIGID  ROT FI</v>
          </cell>
          <cell r="F36" t="str">
            <v>A3WHITE</v>
          </cell>
          <cell r="J36">
            <v>0</v>
          </cell>
          <cell r="K36">
            <v>0</v>
          </cell>
          <cell r="L36">
            <v>0</v>
          </cell>
          <cell r="M36">
            <v>9</v>
          </cell>
          <cell r="N36">
            <v>0</v>
          </cell>
          <cell r="P36">
            <v>9</v>
          </cell>
          <cell r="Q36">
            <v>0</v>
          </cell>
          <cell r="R36">
            <v>-9</v>
          </cell>
          <cell r="S36">
            <v>0</v>
          </cell>
          <cell r="T36">
            <v>0</v>
          </cell>
          <cell r="U36" t="str">
            <v>BOLERO-HT-DI</v>
          </cell>
          <cell r="V36">
            <v>0</v>
          </cell>
          <cell r="W36">
            <v>0</v>
          </cell>
          <cell r="X36">
            <v>0</v>
          </cell>
          <cell r="Y36">
            <v>0</v>
          </cell>
          <cell r="Z36">
            <v>9</v>
          </cell>
          <cell r="AA36">
            <v>0</v>
          </cell>
          <cell r="AB36">
            <v>0</v>
          </cell>
          <cell r="AC36">
            <v>0</v>
          </cell>
          <cell r="AD36">
            <v>0</v>
          </cell>
          <cell r="AE36">
            <v>9</v>
          </cell>
          <cell r="AF36">
            <v>0</v>
          </cell>
          <cell r="AG36">
            <v>4</v>
          </cell>
          <cell r="AH36">
            <v>18</v>
          </cell>
          <cell r="AI36">
            <v>0</v>
          </cell>
          <cell r="AJ36">
            <v>0</v>
          </cell>
          <cell r="AK36">
            <v>0</v>
          </cell>
          <cell r="AL36">
            <v>0</v>
          </cell>
          <cell r="AM36">
            <v>0</v>
          </cell>
          <cell r="AN36">
            <v>0</v>
          </cell>
          <cell r="AO36">
            <v>0</v>
          </cell>
          <cell r="AP36">
            <v>0</v>
          </cell>
          <cell r="AQ36">
            <v>9</v>
          </cell>
          <cell r="AR36">
            <v>0</v>
          </cell>
        </row>
        <row r="37">
          <cell r="A37" t="str">
            <v>BM426MN8RP x</v>
          </cell>
          <cell r="B37" t="str">
            <v>A003</v>
          </cell>
          <cell r="C37" t="str">
            <v>BM426MN8RP</v>
          </cell>
          <cell r="D37" t="str">
            <v>BOLERO MDI 2WD IND2k 8STR RIGID  ROT FI</v>
          </cell>
          <cell r="F37" t="str">
            <v>x</v>
          </cell>
          <cell r="J37">
            <v>0</v>
          </cell>
          <cell r="K37">
            <v>0</v>
          </cell>
          <cell r="L37">
            <v>0</v>
          </cell>
          <cell r="M37">
            <v>0</v>
          </cell>
          <cell r="N37">
            <v>0</v>
          </cell>
          <cell r="P37">
            <v>0</v>
          </cell>
          <cell r="Q37">
            <v>0</v>
          </cell>
          <cell r="R37">
            <v>0</v>
          </cell>
          <cell r="S37">
            <v>0</v>
          </cell>
          <cell r="T37">
            <v>0</v>
          </cell>
          <cell r="U37" t="str">
            <v>BOLERO-HT-DI</v>
          </cell>
          <cell r="V37">
            <v>0</v>
          </cell>
          <cell r="W37">
            <v>0</v>
          </cell>
          <cell r="X37">
            <v>0</v>
          </cell>
          <cell r="Y37">
            <v>0</v>
          </cell>
          <cell r="Z37">
            <v>0</v>
          </cell>
          <cell r="AA37">
            <v>0</v>
          </cell>
          <cell r="AB37">
            <v>0</v>
          </cell>
          <cell r="AC37">
            <v>0</v>
          </cell>
          <cell r="AD37">
            <v>0</v>
          </cell>
          <cell r="AE37">
            <v>0</v>
          </cell>
          <cell r="AF37">
            <v>0</v>
          </cell>
          <cell r="AG37">
            <v>0</v>
          </cell>
          <cell r="AH37">
            <v>0</v>
          </cell>
          <cell r="AI37">
            <v>0</v>
          </cell>
          <cell r="AJ37">
            <v>0</v>
          </cell>
          <cell r="AK37">
            <v>0</v>
          </cell>
          <cell r="AL37">
            <v>0</v>
          </cell>
          <cell r="AM37">
            <v>0</v>
          </cell>
          <cell r="AN37">
            <v>0</v>
          </cell>
          <cell r="AO37">
            <v>0</v>
          </cell>
          <cell r="AP37">
            <v>0</v>
          </cell>
          <cell r="AQ37">
            <v>0</v>
          </cell>
          <cell r="AR37">
            <v>0</v>
          </cell>
        </row>
        <row r="38">
          <cell r="A38" t="str">
            <v>BM429DCNTC2 A3WHITE</v>
          </cell>
          <cell r="B38" t="str">
            <v>A003</v>
          </cell>
          <cell r="C38" t="str">
            <v>BM429DCNTC2</v>
          </cell>
          <cell r="D38" t="str">
            <v>BOLERO CAMPER MDI TC BS2 2WD KMT90</v>
          </cell>
          <cell r="F38" t="str">
            <v>A3WHITE</v>
          </cell>
          <cell r="J38">
            <v>0</v>
          </cell>
          <cell r="K38">
            <v>12</v>
          </cell>
          <cell r="L38">
            <v>12</v>
          </cell>
          <cell r="M38">
            <v>11</v>
          </cell>
          <cell r="N38">
            <v>0</v>
          </cell>
          <cell r="P38">
            <v>-1</v>
          </cell>
          <cell r="Q38">
            <v>11</v>
          </cell>
          <cell r="R38">
            <v>-11</v>
          </cell>
          <cell r="S38">
            <v>-12</v>
          </cell>
          <cell r="T38">
            <v>1</v>
          </cell>
          <cell r="U38" t="str">
            <v>CAMPER/DC-BS-II</v>
          </cell>
          <cell r="V38">
            <v>0</v>
          </cell>
          <cell r="W38">
            <v>0</v>
          </cell>
          <cell r="X38">
            <v>0</v>
          </cell>
          <cell r="Y38">
            <v>0</v>
          </cell>
          <cell r="Z38">
            <v>0</v>
          </cell>
          <cell r="AA38">
            <v>0</v>
          </cell>
          <cell r="AB38">
            <v>0</v>
          </cell>
          <cell r="AC38">
            <v>11</v>
          </cell>
          <cell r="AD38">
            <v>0</v>
          </cell>
          <cell r="AE38">
            <v>11</v>
          </cell>
          <cell r="AF38">
            <v>11</v>
          </cell>
          <cell r="AG38">
            <v>0</v>
          </cell>
          <cell r="AH38">
            <v>35</v>
          </cell>
          <cell r="AI38">
            <v>0</v>
          </cell>
          <cell r="AJ38">
            <v>11</v>
          </cell>
          <cell r="AK38">
            <v>0</v>
          </cell>
          <cell r="AL38">
            <v>0</v>
          </cell>
          <cell r="AM38">
            <v>0</v>
          </cell>
          <cell r="AN38">
            <v>11</v>
          </cell>
          <cell r="AO38">
            <v>0</v>
          </cell>
          <cell r="AP38">
            <v>0</v>
          </cell>
          <cell r="AQ38">
            <v>0</v>
          </cell>
          <cell r="AR38">
            <v>1</v>
          </cell>
        </row>
        <row r="39">
          <cell r="A39" t="str">
            <v>BM429DCN A3TOMLRGRN</v>
          </cell>
          <cell r="B39" t="str">
            <v>A003</v>
          </cell>
          <cell r="C39" t="str">
            <v>BM429DCN</v>
          </cell>
          <cell r="D39" t="str">
            <v>BOLERO CAMPER DI 2WD 3014 WB</v>
          </cell>
          <cell r="F39" t="str">
            <v>A3TOMLRGRN</v>
          </cell>
          <cell r="J39">
            <v>0</v>
          </cell>
          <cell r="K39">
            <v>1</v>
          </cell>
          <cell r="L39">
            <v>1</v>
          </cell>
          <cell r="M39">
            <v>0</v>
          </cell>
          <cell r="N39">
            <v>0</v>
          </cell>
          <cell r="P39">
            <v>-1</v>
          </cell>
          <cell r="Q39">
            <v>0</v>
          </cell>
          <cell r="R39">
            <v>0</v>
          </cell>
          <cell r="S39">
            <v>-1</v>
          </cell>
          <cell r="T39">
            <v>1</v>
          </cell>
          <cell r="U39" t="str">
            <v>CAMPER/DC-BS-I</v>
          </cell>
          <cell r="V39">
            <v>0</v>
          </cell>
          <cell r="W39">
            <v>0</v>
          </cell>
          <cell r="X39">
            <v>0</v>
          </cell>
          <cell r="Y39">
            <v>0</v>
          </cell>
          <cell r="Z39">
            <v>0</v>
          </cell>
          <cell r="AA39">
            <v>0</v>
          </cell>
          <cell r="AB39">
            <v>0</v>
          </cell>
          <cell r="AC39">
            <v>0</v>
          </cell>
          <cell r="AD39">
            <v>0</v>
          </cell>
          <cell r="AE39">
            <v>0</v>
          </cell>
          <cell r="AF39">
            <v>0</v>
          </cell>
          <cell r="AG39">
            <v>0</v>
          </cell>
          <cell r="AH39">
            <v>2</v>
          </cell>
          <cell r="AI39">
            <v>0</v>
          </cell>
          <cell r="AJ39">
            <v>0</v>
          </cell>
          <cell r="AK39">
            <v>0</v>
          </cell>
          <cell r="AL39">
            <v>1</v>
          </cell>
          <cell r="AM39">
            <v>0</v>
          </cell>
          <cell r="AN39">
            <v>0</v>
          </cell>
          <cell r="AO39">
            <v>0</v>
          </cell>
          <cell r="AP39">
            <v>0</v>
          </cell>
          <cell r="AQ39">
            <v>0</v>
          </cell>
          <cell r="AR39">
            <v>0</v>
          </cell>
        </row>
        <row r="40">
          <cell r="A40" t="str">
            <v>BM429DCN A3WHITE</v>
          </cell>
          <cell r="B40" t="str">
            <v>A003</v>
          </cell>
          <cell r="C40" t="str">
            <v>BM429DCN</v>
          </cell>
          <cell r="D40" t="str">
            <v>BOLERO CAMPER DI 2WD 3014 WB</v>
          </cell>
          <cell r="F40" t="str">
            <v>A3WHITE</v>
          </cell>
          <cell r="J40">
            <v>0</v>
          </cell>
          <cell r="K40">
            <v>0</v>
          </cell>
          <cell r="L40">
            <v>0</v>
          </cell>
          <cell r="M40">
            <v>0</v>
          </cell>
          <cell r="N40">
            <v>0</v>
          </cell>
          <cell r="P40">
            <v>0</v>
          </cell>
          <cell r="Q40">
            <v>0</v>
          </cell>
          <cell r="R40">
            <v>0</v>
          </cell>
          <cell r="S40">
            <v>0</v>
          </cell>
          <cell r="T40">
            <v>0</v>
          </cell>
          <cell r="U40" t="str">
            <v>CAMPER/DC-BS-I</v>
          </cell>
          <cell r="V40">
            <v>0</v>
          </cell>
          <cell r="W40">
            <v>0</v>
          </cell>
          <cell r="X40">
            <v>0</v>
          </cell>
          <cell r="Y40">
            <v>0</v>
          </cell>
          <cell r="Z40">
            <v>0</v>
          </cell>
          <cell r="AA40">
            <v>0</v>
          </cell>
          <cell r="AB40">
            <v>0</v>
          </cell>
          <cell r="AC40">
            <v>0</v>
          </cell>
          <cell r="AD40">
            <v>0</v>
          </cell>
          <cell r="AE40">
            <v>0</v>
          </cell>
          <cell r="AF40">
            <v>0</v>
          </cell>
          <cell r="AG40">
            <v>1</v>
          </cell>
          <cell r="AH40">
            <v>0</v>
          </cell>
          <cell r="AI40">
            <v>0</v>
          </cell>
          <cell r="AJ40">
            <v>0</v>
          </cell>
          <cell r="AK40">
            <v>0</v>
          </cell>
          <cell r="AL40">
            <v>0</v>
          </cell>
          <cell r="AM40">
            <v>0</v>
          </cell>
          <cell r="AN40">
            <v>0</v>
          </cell>
          <cell r="AO40">
            <v>0</v>
          </cell>
          <cell r="AP40">
            <v>0</v>
          </cell>
          <cell r="AQ40">
            <v>0</v>
          </cell>
          <cell r="AR40">
            <v>0</v>
          </cell>
        </row>
        <row r="41">
          <cell r="A41" t="str">
            <v>BM429DCNBS2 A3WHITE</v>
          </cell>
          <cell r="B41" t="str">
            <v>A003</v>
          </cell>
          <cell r="C41" t="str">
            <v>BM429DCNBS2</v>
          </cell>
          <cell r="D41" t="str">
            <v>BOLERO CAMPER LONG 2WD BS2</v>
          </cell>
          <cell r="F41" t="str">
            <v>A3WHITE</v>
          </cell>
          <cell r="J41">
            <v>0</v>
          </cell>
          <cell r="K41">
            <v>0</v>
          </cell>
          <cell r="L41">
            <v>0</v>
          </cell>
          <cell r="M41">
            <v>0</v>
          </cell>
          <cell r="N41">
            <v>0</v>
          </cell>
          <cell r="P41">
            <v>0</v>
          </cell>
          <cell r="Q41">
            <v>0</v>
          </cell>
          <cell r="R41">
            <v>0</v>
          </cell>
          <cell r="S41">
            <v>0</v>
          </cell>
          <cell r="T41">
            <v>0</v>
          </cell>
          <cell r="U41" t="str">
            <v>CAMPER/DC-BS-II</v>
          </cell>
          <cell r="V41">
            <v>0</v>
          </cell>
          <cell r="W41">
            <v>0</v>
          </cell>
          <cell r="X41">
            <v>0</v>
          </cell>
          <cell r="Y41">
            <v>0</v>
          </cell>
          <cell r="Z41">
            <v>0</v>
          </cell>
          <cell r="AA41">
            <v>0</v>
          </cell>
          <cell r="AB41">
            <v>0</v>
          </cell>
          <cell r="AC41">
            <v>0</v>
          </cell>
          <cell r="AD41">
            <v>0</v>
          </cell>
          <cell r="AE41">
            <v>0</v>
          </cell>
          <cell r="AF41">
            <v>0</v>
          </cell>
          <cell r="AG41">
            <v>0</v>
          </cell>
          <cell r="AH41">
            <v>0</v>
          </cell>
          <cell r="AI41">
            <v>0</v>
          </cell>
          <cell r="AJ41">
            <v>0</v>
          </cell>
          <cell r="AK41">
            <v>0</v>
          </cell>
          <cell r="AL41">
            <v>0</v>
          </cell>
          <cell r="AM41">
            <v>0</v>
          </cell>
          <cell r="AN41">
            <v>0</v>
          </cell>
          <cell r="AO41">
            <v>0</v>
          </cell>
          <cell r="AP41">
            <v>0</v>
          </cell>
          <cell r="AQ41">
            <v>0</v>
          </cell>
          <cell r="AR41">
            <v>0</v>
          </cell>
        </row>
        <row r="42">
          <cell r="A42" t="str">
            <v>BM429DXNP A3ENGSILVR</v>
          </cell>
          <cell r="B42" t="str">
            <v>A003</v>
          </cell>
          <cell r="C42" t="str">
            <v>BM429DXNP</v>
          </cell>
          <cell r="D42" t="str">
            <v>BOLERO CAMPER DLX - 2WD BS1-PASSENGER</v>
          </cell>
          <cell r="F42" t="str">
            <v>A3ENGSILVR</v>
          </cell>
          <cell r="J42">
            <v>0</v>
          </cell>
          <cell r="K42">
            <v>0</v>
          </cell>
          <cell r="L42">
            <v>0</v>
          </cell>
          <cell r="M42">
            <v>0</v>
          </cell>
          <cell r="N42">
            <v>0</v>
          </cell>
          <cell r="P42">
            <v>0</v>
          </cell>
          <cell r="Q42">
            <v>0</v>
          </cell>
          <cell r="R42">
            <v>0</v>
          </cell>
          <cell r="S42">
            <v>0</v>
          </cell>
          <cell r="T42">
            <v>0</v>
          </cell>
          <cell r="U42" t="str">
            <v>CAMPER/DC-BS-I</v>
          </cell>
          <cell r="V42">
            <v>0</v>
          </cell>
          <cell r="W42">
            <v>0</v>
          </cell>
          <cell r="X42">
            <v>0</v>
          </cell>
          <cell r="Y42">
            <v>0</v>
          </cell>
          <cell r="Z42">
            <v>0</v>
          </cell>
          <cell r="AA42">
            <v>0</v>
          </cell>
          <cell r="AB42">
            <v>0</v>
          </cell>
          <cell r="AC42">
            <v>0</v>
          </cell>
          <cell r="AD42">
            <v>0</v>
          </cell>
          <cell r="AE42">
            <v>0</v>
          </cell>
          <cell r="AF42">
            <v>0</v>
          </cell>
          <cell r="AG42">
            <v>4</v>
          </cell>
          <cell r="AH42">
            <v>0</v>
          </cell>
          <cell r="AI42">
            <v>0</v>
          </cell>
          <cell r="AJ42">
            <v>0</v>
          </cell>
          <cell r="AK42">
            <v>0</v>
          </cell>
          <cell r="AL42">
            <v>0</v>
          </cell>
          <cell r="AM42">
            <v>0</v>
          </cell>
          <cell r="AN42">
            <v>0</v>
          </cell>
          <cell r="AO42">
            <v>0</v>
          </cell>
          <cell r="AP42">
            <v>0</v>
          </cell>
          <cell r="AQ42">
            <v>0</v>
          </cell>
          <cell r="AR42">
            <v>0</v>
          </cell>
        </row>
        <row r="43">
          <cell r="A43" t="str">
            <v>BM445JN8RL A3NOBLBLCK</v>
          </cell>
          <cell r="B43" t="str">
            <v>A003</v>
          </cell>
          <cell r="C43" t="str">
            <v>BM445JN8RL</v>
          </cell>
          <cell r="D43" t="str">
            <v>BOLERO INVADER DI 4WD 8STR.WITH IN.PUMP.</v>
          </cell>
          <cell r="F43" t="str">
            <v>A3NOBLBLCK</v>
          </cell>
          <cell r="J43">
            <v>0</v>
          </cell>
          <cell r="K43">
            <v>0</v>
          </cell>
          <cell r="L43">
            <v>0</v>
          </cell>
          <cell r="M43">
            <v>0</v>
          </cell>
          <cell r="N43">
            <v>0</v>
          </cell>
          <cell r="P43">
            <v>0</v>
          </cell>
          <cell r="Q43">
            <v>0</v>
          </cell>
          <cell r="R43">
            <v>0</v>
          </cell>
          <cell r="S43">
            <v>0</v>
          </cell>
          <cell r="T43">
            <v>0</v>
          </cell>
          <cell r="U43" t="str">
            <v>BOLERO-ST-DI</v>
          </cell>
          <cell r="V43">
            <v>0</v>
          </cell>
          <cell r="W43">
            <v>0</v>
          </cell>
          <cell r="X43">
            <v>0</v>
          </cell>
          <cell r="Y43">
            <v>0</v>
          </cell>
          <cell r="Z43">
            <v>0</v>
          </cell>
          <cell r="AA43">
            <v>0</v>
          </cell>
          <cell r="AB43">
            <v>0</v>
          </cell>
          <cell r="AC43">
            <v>0</v>
          </cell>
          <cell r="AD43">
            <v>0</v>
          </cell>
          <cell r="AE43">
            <v>0</v>
          </cell>
          <cell r="AF43">
            <v>0</v>
          </cell>
          <cell r="AG43">
            <v>0</v>
          </cell>
          <cell r="AH43">
            <v>0</v>
          </cell>
          <cell r="AI43">
            <v>0</v>
          </cell>
          <cell r="AJ43">
            <v>0</v>
          </cell>
          <cell r="AK43">
            <v>0</v>
          </cell>
          <cell r="AL43">
            <v>0</v>
          </cell>
          <cell r="AM43">
            <v>0</v>
          </cell>
          <cell r="AN43">
            <v>0</v>
          </cell>
          <cell r="AO43">
            <v>0</v>
          </cell>
          <cell r="AP43">
            <v>0</v>
          </cell>
          <cell r="AQ43">
            <v>0</v>
          </cell>
          <cell r="AR43">
            <v>0</v>
          </cell>
        </row>
        <row r="44">
          <cell r="A44" t="str">
            <v>BM449DCN A3WHITE</v>
          </cell>
          <cell r="B44" t="str">
            <v>A003</v>
          </cell>
          <cell r="C44" t="str">
            <v>BM449DCN</v>
          </cell>
          <cell r="D44" t="str">
            <v>BOLERO CAMPER LONG DI 4WD</v>
          </cell>
          <cell r="F44" t="str">
            <v>A3WHITE</v>
          </cell>
          <cell r="J44">
            <v>0</v>
          </cell>
          <cell r="K44">
            <v>0</v>
          </cell>
          <cell r="L44">
            <v>0</v>
          </cell>
          <cell r="M44">
            <v>0</v>
          </cell>
          <cell r="N44">
            <v>0</v>
          </cell>
          <cell r="P44">
            <v>0</v>
          </cell>
          <cell r="Q44">
            <v>0</v>
          </cell>
          <cell r="R44">
            <v>0</v>
          </cell>
          <cell r="S44">
            <v>0</v>
          </cell>
          <cell r="T44">
            <v>0</v>
          </cell>
          <cell r="U44" t="str">
            <v>CAMPER/DC-BS-I</v>
          </cell>
          <cell r="V44">
            <v>0</v>
          </cell>
          <cell r="W44">
            <v>0</v>
          </cell>
          <cell r="X44">
            <v>0</v>
          </cell>
          <cell r="Y44">
            <v>0</v>
          </cell>
          <cell r="Z44">
            <v>0</v>
          </cell>
          <cell r="AA44">
            <v>0</v>
          </cell>
          <cell r="AB44">
            <v>0</v>
          </cell>
          <cell r="AC44">
            <v>0</v>
          </cell>
          <cell r="AD44">
            <v>0</v>
          </cell>
          <cell r="AE44">
            <v>0</v>
          </cell>
          <cell r="AF44">
            <v>0</v>
          </cell>
          <cell r="AG44">
            <v>0</v>
          </cell>
          <cell r="AH44">
            <v>0</v>
          </cell>
          <cell r="AI44">
            <v>0</v>
          </cell>
          <cell r="AJ44">
            <v>0</v>
          </cell>
          <cell r="AK44">
            <v>0</v>
          </cell>
          <cell r="AL44">
            <v>0</v>
          </cell>
          <cell r="AM44">
            <v>0</v>
          </cell>
          <cell r="AN44">
            <v>0</v>
          </cell>
          <cell r="AO44">
            <v>0</v>
          </cell>
          <cell r="AP44">
            <v>0</v>
          </cell>
          <cell r="AQ44">
            <v>0</v>
          </cell>
          <cell r="AR44">
            <v>0</v>
          </cell>
        </row>
        <row r="45">
          <cell r="A45" t="str">
            <v>BM449DCN A3TOMLRGRN</v>
          </cell>
          <cell r="B45" t="str">
            <v>A003</v>
          </cell>
          <cell r="C45" t="str">
            <v>BM449DCN</v>
          </cell>
          <cell r="D45" t="str">
            <v>BOLERO CAMPER LONG DI 4WD</v>
          </cell>
          <cell r="F45" t="str">
            <v>A3TOMLRGRN</v>
          </cell>
          <cell r="J45">
            <v>0</v>
          </cell>
          <cell r="K45">
            <v>0</v>
          </cell>
          <cell r="L45">
            <v>0</v>
          </cell>
          <cell r="M45">
            <v>0</v>
          </cell>
          <cell r="N45">
            <v>0</v>
          </cell>
          <cell r="P45">
            <v>0</v>
          </cell>
          <cell r="Q45">
            <v>0</v>
          </cell>
          <cell r="R45">
            <v>0</v>
          </cell>
          <cell r="S45">
            <v>0</v>
          </cell>
          <cell r="T45">
            <v>0</v>
          </cell>
          <cell r="U45" t="str">
            <v>CAMPER/DC-BS-I</v>
          </cell>
          <cell r="V45">
            <v>0</v>
          </cell>
          <cell r="W45">
            <v>0</v>
          </cell>
          <cell r="X45">
            <v>0</v>
          </cell>
          <cell r="Y45">
            <v>0</v>
          </cell>
          <cell r="Z45">
            <v>0</v>
          </cell>
          <cell r="AA45">
            <v>0</v>
          </cell>
          <cell r="AB45">
            <v>0</v>
          </cell>
          <cell r="AC45">
            <v>0</v>
          </cell>
          <cell r="AD45">
            <v>0</v>
          </cell>
          <cell r="AE45">
            <v>0</v>
          </cell>
          <cell r="AF45">
            <v>0</v>
          </cell>
          <cell r="AG45">
            <v>0</v>
          </cell>
          <cell r="AH45">
            <v>0</v>
          </cell>
          <cell r="AI45">
            <v>0</v>
          </cell>
          <cell r="AJ45">
            <v>0</v>
          </cell>
          <cell r="AK45">
            <v>0</v>
          </cell>
          <cell r="AL45">
            <v>0</v>
          </cell>
          <cell r="AM45">
            <v>0</v>
          </cell>
          <cell r="AN45">
            <v>0</v>
          </cell>
          <cell r="AO45">
            <v>0</v>
          </cell>
          <cell r="AP45">
            <v>0</v>
          </cell>
          <cell r="AQ45">
            <v>0</v>
          </cell>
          <cell r="AR45">
            <v>0</v>
          </cell>
        </row>
        <row r="46">
          <cell r="A46" t="str">
            <v>BM627MATN10R A3ENGSILVR</v>
          </cell>
          <cell r="B46" t="str">
            <v>A003</v>
          </cell>
          <cell r="C46" t="str">
            <v>BM627MATN10R</v>
          </cell>
          <cell r="D46" t="str">
            <v>"BOLERO XL MDI ISU BS-I,A/C,R/P,10TR,ROT</v>
          </cell>
          <cell r="F46" t="str">
            <v>A3ENGSILVR</v>
          </cell>
          <cell r="J46">
            <v>0</v>
          </cell>
          <cell r="K46">
            <v>0</v>
          </cell>
          <cell r="L46">
            <v>0</v>
          </cell>
          <cell r="M46">
            <v>0</v>
          </cell>
          <cell r="N46">
            <v>0</v>
          </cell>
          <cell r="P46">
            <v>0</v>
          </cell>
          <cell r="Q46">
            <v>0</v>
          </cell>
          <cell r="R46">
            <v>0</v>
          </cell>
          <cell r="S46">
            <v>0</v>
          </cell>
          <cell r="T46">
            <v>0</v>
          </cell>
          <cell r="U46" t="str">
            <v>BOLERO-LONG-DI</v>
          </cell>
          <cell r="V46">
            <v>0</v>
          </cell>
          <cell r="W46">
            <v>0</v>
          </cell>
          <cell r="X46">
            <v>0</v>
          </cell>
          <cell r="Y46">
            <v>0</v>
          </cell>
          <cell r="Z46">
            <v>0</v>
          </cell>
          <cell r="AA46">
            <v>0</v>
          </cell>
          <cell r="AB46">
            <v>0</v>
          </cell>
          <cell r="AC46">
            <v>0</v>
          </cell>
          <cell r="AD46">
            <v>0</v>
          </cell>
          <cell r="AE46">
            <v>0</v>
          </cell>
          <cell r="AF46">
            <v>0</v>
          </cell>
          <cell r="AG46">
            <v>2</v>
          </cell>
          <cell r="AH46">
            <v>0</v>
          </cell>
          <cell r="AI46">
            <v>0</v>
          </cell>
          <cell r="AJ46">
            <v>0</v>
          </cell>
          <cell r="AK46">
            <v>0</v>
          </cell>
          <cell r="AL46">
            <v>0</v>
          </cell>
          <cell r="AM46">
            <v>0</v>
          </cell>
          <cell r="AN46">
            <v>0</v>
          </cell>
          <cell r="AO46">
            <v>0</v>
          </cell>
          <cell r="AP46">
            <v>0</v>
          </cell>
          <cell r="AQ46">
            <v>0</v>
          </cell>
          <cell r="AR46">
            <v>0</v>
          </cell>
        </row>
        <row r="47">
          <cell r="A47" t="str">
            <v>BM627MATN10R A3NOBLBLCK</v>
          </cell>
          <cell r="B47" t="str">
            <v>A003</v>
          </cell>
          <cell r="C47" t="str">
            <v>BM627MATN10R</v>
          </cell>
          <cell r="D47" t="str">
            <v>"BOLERO XL MDI ISU BS-I,A/C,R/P,10TR,ROT</v>
          </cell>
          <cell r="F47" t="str">
            <v>A3NOBLBLCK</v>
          </cell>
          <cell r="J47">
            <v>0</v>
          </cell>
          <cell r="K47">
            <v>0</v>
          </cell>
          <cell r="L47">
            <v>0</v>
          </cell>
          <cell r="M47">
            <v>0</v>
          </cell>
          <cell r="N47">
            <v>0</v>
          </cell>
          <cell r="P47">
            <v>0</v>
          </cell>
          <cell r="Q47">
            <v>0</v>
          </cell>
          <cell r="R47">
            <v>0</v>
          </cell>
          <cell r="S47">
            <v>0</v>
          </cell>
          <cell r="T47">
            <v>0</v>
          </cell>
          <cell r="U47" t="str">
            <v>BOLERO-LONG-DI</v>
          </cell>
          <cell r="V47">
            <v>0</v>
          </cell>
          <cell r="W47">
            <v>0</v>
          </cell>
          <cell r="X47">
            <v>0</v>
          </cell>
          <cell r="Y47">
            <v>0</v>
          </cell>
          <cell r="Z47">
            <v>0</v>
          </cell>
          <cell r="AA47">
            <v>0</v>
          </cell>
          <cell r="AB47">
            <v>0</v>
          </cell>
          <cell r="AC47">
            <v>0</v>
          </cell>
          <cell r="AD47">
            <v>0</v>
          </cell>
          <cell r="AE47">
            <v>0</v>
          </cell>
          <cell r="AF47">
            <v>0</v>
          </cell>
          <cell r="AG47">
            <v>0</v>
          </cell>
          <cell r="AH47">
            <v>0</v>
          </cell>
          <cell r="AI47">
            <v>0</v>
          </cell>
          <cell r="AJ47">
            <v>0</v>
          </cell>
          <cell r="AK47">
            <v>0</v>
          </cell>
          <cell r="AL47">
            <v>0</v>
          </cell>
          <cell r="AM47">
            <v>0</v>
          </cell>
          <cell r="AN47">
            <v>0</v>
          </cell>
          <cell r="AO47">
            <v>0</v>
          </cell>
          <cell r="AP47">
            <v>0</v>
          </cell>
          <cell r="AQ47">
            <v>0</v>
          </cell>
          <cell r="AR47">
            <v>0</v>
          </cell>
        </row>
        <row r="48">
          <cell r="A48" t="str">
            <v>BM627MATN10R A3WHITE</v>
          </cell>
          <cell r="B48" t="str">
            <v>A003</v>
          </cell>
          <cell r="C48" t="str">
            <v>BM627MATN10R</v>
          </cell>
          <cell r="D48" t="str">
            <v>"BOLERO XL MDI ISU BS-I,A/C,R/P,10TR,ROT</v>
          </cell>
          <cell r="F48" t="str">
            <v>A3WHITE</v>
          </cell>
          <cell r="J48">
            <v>0</v>
          </cell>
          <cell r="K48">
            <v>0</v>
          </cell>
          <cell r="L48">
            <v>0</v>
          </cell>
          <cell r="M48">
            <v>0</v>
          </cell>
          <cell r="N48">
            <v>0</v>
          </cell>
          <cell r="P48">
            <v>0</v>
          </cell>
          <cell r="Q48">
            <v>0</v>
          </cell>
          <cell r="R48">
            <v>0</v>
          </cell>
          <cell r="S48">
            <v>0</v>
          </cell>
          <cell r="T48">
            <v>0</v>
          </cell>
          <cell r="U48" t="str">
            <v>BOLERO-LONG-DI</v>
          </cell>
          <cell r="V48">
            <v>0</v>
          </cell>
          <cell r="W48">
            <v>0</v>
          </cell>
          <cell r="X48">
            <v>0</v>
          </cell>
          <cell r="Y48">
            <v>0</v>
          </cell>
          <cell r="Z48">
            <v>0</v>
          </cell>
          <cell r="AA48">
            <v>0</v>
          </cell>
          <cell r="AB48">
            <v>0</v>
          </cell>
          <cell r="AC48">
            <v>0</v>
          </cell>
          <cell r="AD48">
            <v>0</v>
          </cell>
          <cell r="AE48">
            <v>0</v>
          </cell>
          <cell r="AF48">
            <v>0</v>
          </cell>
          <cell r="AG48">
            <v>0</v>
          </cell>
          <cell r="AH48">
            <v>0</v>
          </cell>
          <cell r="AI48">
            <v>0</v>
          </cell>
          <cell r="AJ48">
            <v>0</v>
          </cell>
          <cell r="AK48">
            <v>0</v>
          </cell>
          <cell r="AL48">
            <v>0</v>
          </cell>
          <cell r="AM48">
            <v>0</v>
          </cell>
          <cell r="AN48">
            <v>0</v>
          </cell>
          <cell r="AO48">
            <v>0</v>
          </cell>
          <cell r="AP48">
            <v>0</v>
          </cell>
          <cell r="AQ48">
            <v>0</v>
          </cell>
          <cell r="AR48">
            <v>0</v>
          </cell>
        </row>
        <row r="49">
          <cell r="A49" t="str">
            <v>BM627MATN10U A3ENGSILVR</v>
          </cell>
          <cell r="B49" t="str">
            <v>A003</v>
          </cell>
          <cell r="C49" t="str">
            <v>BM627MATN10U</v>
          </cell>
          <cell r="D49" t="str">
            <v>MAHINDRA BOLERO XL 2WD 10 SEATER WITH AC</v>
          </cell>
          <cell r="F49" t="str">
            <v>A3ENGSILVR</v>
          </cell>
          <cell r="J49">
            <v>0</v>
          </cell>
          <cell r="K49">
            <v>0</v>
          </cell>
          <cell r="L49">
            <v>0</v>
          </cell>
          <cell r="M49">
            <v>0</v>
          </cell>
          <cell r="N49">
            <v>0</v>
          </cell>
          <cell r="P49">
            <v>0</v>
          </cell>
          <cell r="Q49">
            <v>0</v>
          </cell>
          <cell r="R49">
            <v>0</v>
          </cell>
          <cell r="S49">
            <v>0</v>
          </cell>
          <cell r="T49">
            <v>0</v>
          </cell>
          <cell r="U49" t="str">
            <v>BOLERO-LONG-DI-BS-II</v>
          </cell>
          <cell r="V49">
            <v>0</v>
          </cell>
          <cell r="W49">
            <v>0</v>
          </cell>
          <cell r="X49">
            <v>0</v>
          </cell>
          <cell r="Y49">
            <v>0</v>
          </cell>
          <cell r="Z49">
            <v>0</v>
          </cell>
          <cell r="AA49">
            <v>0</v>
          </cell>
          <cell r="AB49">
            <v>0</v>
          </cell>
          <cell r="AC49">
            <v>0</v>
          </cell>
          <cell r="AD49">
            <v>0</v>
          </cell>
          <cell r="AE49">
            <v>0</v>
          </cell>
          <cell r="AF49">
            <v>0</v>
          </cell>
          <cell r="AG49">
            <v>14</v>
          </cell>
          <cell r="AH49">
            <v>0</v>
          </cell>
          <cell r="AI49">
            <v>0</v>
          </cell>
          <cell r="AJ49">
            <v>0</v>
          </cell>
          <cell r="AK49">
            <v>0</v>
          </cell>
          <cell r="AL49">
            <v>0</v>
          </cell>
          <cell r="AM49">
            <v>0</v>
          </cell>
          <cell r="AN49">
            <v>0</v>
          </cell>
          <cell r="AO49">
            <v>0</v>
          </cell>
          <cell r="AP49">
            <v>0</v>
          </cell>
          <cell r="AQ49">
            <v>0</v>
          </cell>
          <cell r="AR49">
            <v>0</v>
          </cell>
        </row>
        <row r="50">
          <cell r="A50" t="str">
            <v>BM627MATN10U A3GOLDBEIG</v>
          </cell>
          <cell r="B50" t="str">
            <v>A003</v>
          </cell>
          <cell r="C50" t="str">
            <v>BM627MATN10U</v>
          </cell>
          <cell r="D50" t="str">
            <v>MAHINDRA BOLERO XL 2WD 10 SEATER WITH AC</v>
          </cell>
          <cell r="F50" t="str">
            <v>A3GOLDBEIG</v>
          </cell>
          <cell r="J50">
            <v>0</v>
          </cell>
          <cell r="K50">
            <v>0</v>
          </cell>
          <cell r="L50">
            <v>0</v>
          </cell>
          <cell r="M50">
            <v>0</v>
          </cell>
          <cell r="N50">
            <v>0</v>
          </cell>
          <cell r="P50">
            <v>0</v>
          </cell>
          <cell r="Q50">
            <v>0</v>
          </cell>
          <cell r="R50">
            <v>0</v>
          </cell>
          <cell r="S50">
            <v>0</v>
          </cell>
          <cell r="T50">
            <v>0</v>
          </cell>
          <cell r="U50" t="str">
            <v>BOLERO-LONG-DI-BS-II</v>
          </cell>
          <cell r="V50">
            <v>0</v>
          </cell>
          <cell r="W50">
            <v>0</v>
          </cell>
          <cell r="X50">
            <v>0</v>
          </cell>
          <cell r="Y50">
            <v>0</v>
          </cell>
          <cell r="Z50">
            <v>0</v>
          </cell>
          <cell r="AA50">
            <v>0</v>
          </cell>
          <cell r="AB50">
            <v>0</v>
          </cell>
          <cell r="AC50">
            <v>0</v>
          </cell>
          <cell r="AD50">
            <v>0</v>
          </cell>
          <cell r="AE50">
            <v>0</v>
          </cell>
          <cell r="AF50">
            <v>0</v>
          </cell>
          <cell r="AG50">
            <v>0</v>
          </cell>
          <cell r="AH50">
            <v>0</v>
          </cell>
          <cell r="AI50">
            <v>0</v>
          </cell>
          <cell r="AJ50">
            <v>0</v>
          </cell>
          <cell r="AK50">
            <v>0</v>
          </cell>
          <cell r="AL50">
            <v>0</v>
          </cell>
          <cell r="AM50">
            <v>0</v>
          </cell>
          <cell r="AN50">
            <v>0</v>
          </cell>
          <cell r="AO50">
            <v>0</v>
          </cell>
          <cell r="AP50">
            <v>0</v>
          </cell>
          <cell r="AQ50">
            <v>0</v>
          </cell>
          <cell r="AR50">
            <v>0</v>
          </cell>
        </row>
        <row r="51">
          <cell r="A51" t="str">
            <v>BM627MATN10U A3WHITE</v>
          </cell>
          <cell r="B51" t="str">
            <v>A003</v>
          </cell>
          <cell r="C51" t="str">
            <v>BM627MATN10U</v>
          </cell>
          <cell r="D51" t="str">
            <v>MAHINDRA BOLERO XL 2WD 10 SEATER WITH AC</v>
          </cell>
          <cell r="F51" t="str">
            <v>A3WHITE</v>
          </cell>
          <cell r="J51">
            <v>0</v>
          </cell>
          <cell r="K51">
            <v>0</v>
          </cell>
          <cell r="L51">
            <v>0</v>
          </cell>
          <cell r="M51">
            <v>0</v>
          </cell>
          <cell r="N51">
            <v>0</v>
          </cell>
          <cell r="P51">
            <v>0</v>
          </cell>
          <cell r="Q51">
            <v>0</v>
          </cell>
          <cell r="R51">
            <v>0</v>
          </cell>
          <cell r="S51">
            <v>0</v>
          </cell>
          <cell r="T51">
            <v>0</v>
          </cell>
          <cell r="U51" t="str">
            <v>BOLERO-LONG-DI-BS-II</v>
          </cell>
          <cell r="V51">
            <v>0</v>
          </cell>
          <cell r="W51">
            <v>0</v>
          </cell>
          <cell r="X51">
            <v>0</v>
          </cell>
          <cell r="Y51">
            <v>0</v>
          </cell>
          <cell r="Z51">
            <v>0</v>
          </cell>
          <cell r="AA51">
            <v>0</v>
          </cell>
          <cell r="AB51">
            <v>0</v>
          </cell>
          <cell r="AC51">
            <v>0</v>
          </cell>
          <cell r="AD51">
            <v>0</v>
          </cell>
          <cell r="AE51">
            <v>0</v>
          </cell>
          <cell r="AF51">
            <v>0</v>
          </cell>
          <cell r="AG51">
            <v>0</v>
          </cell>
          <cell r="AH51">
            <v>0</v>
          </cell>
          <cell r="AI51">
            <v>0</v>
          </cell>
          <cell r="AJ51">
            <v>0</v>
          </cell>
          <cell r="AK51">
            <v>0</v>
          </cell>
          <cell r="AL51">
            <v>0</v>
          </cell>
          <cell r="AM51">
            <v>0</v>
          </cell>
          <cell r="AN51">
            <v>0</v>
          </cell>
          <cell r="AO51">
            <v>0</v>
          </cell>
          <cell r="AP51">
            <v>0</v>
          </cell>
          <cell r="AQ51">
            <v>0</v>
          </cell>
          <cell r="AR51">
            <v>0</v>
          </cell>
        </row>
        <row r="52">
          <cell r="A52" t="str">
            <v>BM627MATN7R A3ENGSILVR</v>
          </cell>
          <cell r="B52" t="str">
            <v>A003</v>
          </cell>
          <cell r="C52" t="str">
            <v>BM627MATN7R</v>
          </cell>
          <cell r="D52" t="str">
            <v>"BOLERO XL 2WD MDI ISU BS1,A/C,R/P 7STR"</v>
          </cell>
          <cell r="F52" t="str">
            <v>A3ENGSILVR</v>
          </cell>
          <cell r="J52">
            <v>0</v>
          </cell>
          <cell r="K52">
            <v>0</v>
          </cell>
          <cell r="L52">
            <v>0</v>
          </cell>
          <cell r="M52">
            <v>0</v>
          </cell>
          <cell r="N52">
            <v>0</v>
          </cell>
          <cell r="P52">
            <v>0</v>
          </cell>
          <cell r="Q52">
            <v>0</v>
          </cell>
          <cell r="R52">
            <v>0</v>
          </cell>
          <cell r="S52">
            <v>0</v>
          </cell>
          <cell r="T52">
            <v>0</v>
          </cell>
          <cell r="U52" t="str">
            <v>BOLERO-LONG-DI</v>
          </cell>
          <cell r="V52">
            <v>0</v>
          </cell>
          <cell r="W52">
            <v>0</v>
          </cell>
          <cell r="X52">
            <v>0</v>
          </cell>
          <cell r="Y52">
            <v>0</v>
          </cell>
          <cell r="Z52">
            <v>0</v>
          </cell>
          <cell r="AA52">
            <v>0</v>
          </cell>
          <cell r="AB52">
            <v>0</v>
          </cell>
          <cell r="AC52">
            <v>0</v>
          </cell>
          <cell r="AD52">
            <v>0</v>
          </cell>
          <cell r="AE52">
            <v>0</v>
          </cell>
          <cell r="AF52">
            <v>0</v>
          </cell>
          <cell r="AG52">
            <v>4</v>
          </cell>
          <cell r="AH52">
            <v>0</v>
          </cell>
          <cell r="AI52">
            <v>0</v>
          </cell>
          <cell r="AJ52">
            <v>0</v>
          </cell>
          <cell r="AK52">
            <v>0</v>
          </cell>
          <cell r="AL52">
            <v>0</v>
          </cell>
          <cell r="AM52">
            <v>0</v>
          </cell>
          <cell r="AN52">
            <v>0</v>
          </cell>
          <cell r="AO52">
            <v>0</v>
          </cell>
          <cell r="AP52">
            <v>0</v>
          </cell>
          <cell r="AQ52">
            <v>0</v>
          </cell>
          <cell r="AR52">
            <v>0</v>
          </cell>
        </row>
        <row r="53">
          <cell r="A53" t="str">
            <v>BM627MATN7R A3NOBLBLCK</v>
          </cell>
          <cell r="B53" t="str">
            <v>A003</v>
          </cell>
          <cell r="C53" t="str">
            <v>BM627MATN7R</v>
          </cell>
          <cell r="D53" t="str">
            <v>"BOLERO XL 2WD MDI ISU BS1,A/C,R/P 7STR"</v>
          </cell>
          <cell r="F53" t="str">
            <v>A3NOBLBLCK</v>
          </cell>
          <cell r="J53">
            <v>0</v>
          </cell>
          <cell r="K53">
            <v>0</v>
          </cell>
          <cell r="L53">
            <v>0</v>
          </cell>
          <cell r="M53">
            <v>0</v>
          </cell>
          <cell r="N53">
            <v>0</v>
          </cell>
          <cell r="P53">
            <v>0</v>
          </cell>
          <cell r="Q53">
            <v>0</v>
          </cell>
          <cell r="R53">
            <v>0</v>
          </cell>
          <cell r="S53">
            <v>0</v>
          </cell>
          <cell r="T53">
            <v>0</v>
          </cell>
          <cell r="U53" t="str">
            <v>BOLERO-LONG-DI</v>
          </cell>
          <cell r="V53">
            <v>0</v>
          </cell>
          <cell r="W53">
            <v>0</v>
          </cell>
          <cell r="X53">
            <v>0</v>
          </cell>
          <cell r="Y53">
            <v>0</v>
          </cell>
          <cell r="Z53">
            <v>0</v>
          </cell>
          <cell r="AA53">
            <v>0</v>
          </cell>
          <cell r="AB53">
            <v>0</v>
          </cell>
          <cell r="AC53">
            <v>0</v>
          </cell>
          <cell r="AD53">
            <v>0</v>
          </cell>
          <cell r="AE53">
            <v>0</v>
          </cell>
          <cell r="AF53">
            <v>0</v>
          </cell>
          <cell r="AG53">
            <v>0</v>
          </cell>
          <cell r="AH53">
            <v>0</v>
          </cell>
          <cell r="AI53">
            <v>0</v>
          </cell>
          <cell r="AJ53">
            <v>0</v>
          </cell>
          <cell r="AK53">
            <v>0</v>
          </cell>
          <cell r="AL53">
            <v>0</v>
          </cell>
          <cell r="AM53">
            <v>0</v>
          </cell>
          <cell r="AN53">
            <v>0</v>
          </cell>
          <cell r="AO53">
            <v>0</v>
          </cell>
          <cell r="AP53">
            <v>0</v>
          </cell>
          <cell r="AQ53">
            <v>0</v>
          </cell>
          <cell r="AR53">
            <v>0</v>
          </cell>
        </row>
        <row r="54">
          <cell r="A54" t="str">
            <v>BM627MATN9R A3ENGSILVR</v>
          </cell>
          <cell r="B54" t="str">
            <v>A003</v>
          </cell>
          <cell r="C54" t="str">
            <v>BM627MATN9R</v>
          </cell>
          <cell r="D54" t="str">
            <v>"BOLERO XL 2WD MDI ISU BS-I,A/C,R/P,9STR</v>
          </cell>
          <cell r="F54" t="str">
            <v>A3ENGSILVR</v>
          </cell>
          <cell r="J54">
            <v>0</v>
          </cell>
          <cell r="K54">
            <v>0</v>
          </cell>
          <cell r="L54">
            <v>0</v>
          </cell>
          <cell r="M54">
            <v>0</v>
          </cell>
          <cell r="N54">
            <v>0</v>
          </cell>
          <cell r="P54">
            <v>0</v>
          </cell>
          <cell r="Q54">
            <v>0</v>
          </cell>
          <cell r="R54">
            <v>0</v>
          </cell>
          <cell r="S54">
            <v>0</v>
          </cell>
          <cell r="T54">
            <v>0</v>
          </cell>
          <cell r="U54" t="str">
            <v>BOLERO-LONG-DI</v>
          </cell>
          <cell r="V54">
            <v>0</v>
          </cell>
          <cell r="W54">
            <v>0</v>
          </cell>
          <cell r="X54">
            <v>0</v>
          </cell>
          <cell r="Y54">
            <v>0</v>
          </cell>
          <cell r="Z54">
            <v>0</v>
          </cell>
          <cell r="AA54">
            <v>0</v>
          </cell>
          <cell r="AB54">
            <v>0</v>
          </cell>
          <cell r="AC54">
            <v>0</v>
          </cell>
          <cell r="AD54">
            <v>0</v>
          </cell>
          <cell r="AE54">
            <v>0</v>
          </cell>
          <cell r="AF54">
            <v>0</v>
          </cell>
          <cell r="AG54">
            <v>5</v>
          </cell>
          <cell r="AH54">
            <v>0</v>
          </cell>
          <cell r="AI54">
            <v>0</v>
          </cell>
          <cell r="AJ54">
            <v>0</v>
          </cell>
          <cell r="AK54">
            <v>0</v>
          </cell>
          <cell r="AL54">
            <v>0</v>
          </cell>
          <cell r="AM54">
            <v>0</v>
          </cell>
          <cell r="AN54">
            <v>0</v>
          </cell>
          <cell r="AO54">
            <v>0</v>
          </cell>
          <cell r="AP54">
            <v>0</v>
          </cell>
          <cell r="AQ54">
            <v>0</v>
          </cell>
          <cell r="AR54">
            <v>0</v>
          </cell>
        </row>
        <row r="55">
          <cell r="A55" t="str">
            <v>BM627MATN9R A3WHITE</v>
          </cell>
          <cell r="B55" t="str">
            <v>A003</v>
          </cell>
          <cell r="C55" t="str">
            <v>BM627MATN9R</v>
          </cell>
          <cell r="D55" t="str">
            <v>"BOLERO XL 2WD MDI ISU BS-I,A/C,R/P,9STR</v>
          </cell>
          <cell r="F55" t="str">
            <v>A3WHITE</v>
          </cell>
          <cell r="J55">
            <v>0</v>
          </cell>
          <cell r="K55">
            <v>0</v>
          </cell>
          <cell r="L55">
            <v>0</v>
          </cell>
          <cell r="M55">
            <v>0</v>
          </cell>
          <cell r="N55">
            <v>0</v>
          </cell>
          <cell r="P55">
            <v>0</v>
          </cell>
          <cell r="Q55">
            <v>0</v>
          </cell>
          <cell r="R55">
            <v>0</v>
          </cell>
          <cell r="S55">
            <v>0</v>
          </cell>
          <cell r="T55">
            <v>0</v>
          </cell>
          <cell r="U55" t="str">
            <v>BOLERO-LONG-DI</v>
          </cell>
          <cell r="V55">
            <v>0</v>
          </cell>
          <cell r="W55">
            <v>0</v>
          </cell>
          <cell r="X55">
            <v>0</v>
          </cell>
          <cell r="Y55">
            <v>0</v>
          </cell>
          <cell r="Z55">
            <v>0</v>
          </cell>
          <cell r="AA55">
            <v>0</v>
          </cell>
          <cell r="AB55">
            <v>0</v>
          </cell>
          <cell r="AC55">
            <v>0</v>
          </cell>
          <cell r="AD55">
            <v>0</v>
          </cell>
          <cell r="AE55">
            <v>0</v>
          </cell>
          <cell r="AF55">
            <v>0</v>
          </cell>
          <cell r="AG55">
            <v>3</v>
          </cell>
          <cell r="AH55">
            <v>0</v>
          </cell>
          <cell r="AI55">
            <v>0</v>
          </cell>
          <cell r="AJ55">
            <v>0</v>
          </cell>
          <cell r="AK55">
            <v>0</v>
          </cell>
          <cell r="AL55">
            <v>0</v>
          </cell>
          <cell r="AM55">
            <v>0</v>
          </cell>
          <cell r="AN55">
            <v>0</v>
          </cell>
          <cell r="AO55">
            <v>0</v>
          </cell>
          <cell r="AP55">
            <v>0</v>
          </cell>
          <cell r="AQ55">
            <v>0</v>
          </cell>
          <cell r="AR55">
            <v>0</v>
          </cell>
        </row>
        <row r="56">
          <cell r="A56" t="str">
            <v>BM627MTN10R A3ENGSILVR</v>
          </cell>
          <cell r="B56" t="str">
            <v>A003</v>
          </cell>
          <cell r="C56" t="str">
            <v>BM627MTN10R</v>
          </cell>
          <cell r="D56" t="str">
            <v>BOLERO XL 2WD NON AC 10STR INDIA 2000</v>
          </cell>
          <cell r="F56" t="str">
            <v>A3ENGSILVR</v>
          </cell>
          <cell r="J56">
            <v>0</v>
          </cell>
          <cell r="K56">
            <v>1</v>
          </cell>
          <cell r="L56">
            <v>1</v>
          </cell>
          <cell r="M56">
            <v>0</v>
          </cell>
          <cell r="N56">
            <v>0</v>
          </cell>
          <cell r="P56">
            <v>-1</v>
          </cell>
          <cell r="Q56">
            <v>0</v>
          </cell>
          <cell r="R56">
            <v>0</v>
          </cell>
          <cell r="S56">
            <v>-1</v>
          </cell>
          <cell r="T56">
            <v>1</v>
          </cell>
          <cell r="U56" t="str">
            <v>BOLERO-LONG-DI</v>
          </cell>
          <cell r="V56">
            <v>0</v>
          </cell>
          <cell r="W56">
            <v>0</v>
          </cell>
          <cell r="X56">
            <v>0</v>
          </cell>
          <cell r="Y56">
            <v>0</v>
          </cell>
          <cell r="Z56">
            <v>0</v>
          </cell>
          <cell r="AA56">
            <v>0</v>
          </cell>
          <cell r="AB56">
            <v>0</v>
          </cell>
          <cell r="AC56">
            <v>0</v>
          </cell>
          <cell r="AD56">
            <v>0</v>
          </cell>
          <cell r="AE56">
            <v>0</v>
          </cell>
          <cell r="AF56">
            <v>0</v>
          </cell>
          <cell r="AG56">
            <v>1</v>
          </cell>
          <cell r="AH56">
            <v>2</v>
          </cell>
          <cell r="AI56">
            <v>0</v>
          </cell>
          <cell r="AJ56">
            <v>0</v>
          </cell>
          <cell r="AK56">
            <v>0</v>
          </cell>
          <cell r="AL56">
            <v>0</v>
          </cell>
          <cell r="AM56">
            <v>0</v>
          </cell>
          <cell r="AN56">
            <v>0</v>
          </cell>
          <cell r="AO56">
            <v>0</v>
          </cell>
          <cell r="AP56">
            <v>0</v>
          </cell>
          <cell r="AQ56">
            <v>0</v>
          </cell>
          <cell r="AR56">
            <v>1</v>
          </cell>
        </row>
        <row r="57">
          <cell r="A57" t="str">
            <v>BM627MTN10R A3GOLDBEIG</v>
          </cell>
          <cell r="B57" t="str">
            <v>A003</v>
          </cell>
          <cell r="C57" t="str">
            <v>BM627MTN10R</v>
          </cell>
          <cell r="D57" t="str">
            <v>BOLERO XL 2WD NON AC 10STR INDIA 2000</v>
          </cell>
          <cell r="F57" t="str">
            <v>A3GOLDBEIG</v>
          </cell>
          <cell r="J57">
            <v>0</v>
          </cell>
          <cell r="K57">
            <v>0</v>
          </cell>
          <cell r="L57">
            <v>0</v>
          </cell>
          <cell r="M57">
            <v>0</v>
          </cell>
          <cell r="N57">
            <v>0</v>
          </cell>
          <cell r="P57">
            <v>0</v>
          </cell>
          <cell r="Q57">
            <v>0</v>
          </cell>
          <cell r="R57">
            <v>0</v>
          </cell>
          <cell r="S57">
            <v>0</v>
          </cell>
          <cell r="T57">
            <v>0</v>
          </cell>
          <cell r="U57" t="str">
            <v>BOLERO-LONG-DI</v>
          </cell>
          <cell r="V57">
            <v>0</v>
          </cell>
          <cell r="W57">
            <v>0</v>
          </cell>
          <cell r="X57">
            <v>0</v>
          </cell>
          <cell r="Y57">
            <v>0</v>
          </cell>
          <cell r="Z57">
            <v>0</v>
          </cell>
          <cell r="AA57">
            <v>0</v>
          </cell>
          <cell r="AB57">
            <v>0</v>
          </cell>
          <cell r="AC57">
            <v>0</v>
          </cell>
          <cell r="AD57">
            <v>0</v>
          </cell>
          <cell r="AE57">
            <v>0</v>
          </cell>
          <cell r="AF57">
            <v>0</v>
          </cell>
          <cell r="AG57">
            <v>0</v>
          </cell>
          <cell r="AH57">
            <v>0</v>
          </cell>
          <cell r="AI57">
            <v>0</v>
          </cell>
          <cell r="AJ57">
            <v>0</v>
          </cell>
          <cell r="AK57">
            <v>0</v>
          </cell>
          <cell r="AL57">
            <v>0</v>
          </cell>
          <cell r="AM57">
            <v>0</v>
          </cell>
          <cell r="AN57">
            <v>0</v>
          </cell>
          <cell r="AO57">
            <v>0</v>
          </cell>
          <cell r="AP57">
            <v>0</v>
          </cell>
          <cell r="AQ57">
            <v>0</v>
          </cell>
          <cell r="AR57">
            <v>0</v>
          </cell>
        </row>
        <row r="58">
          <cell r="A58" t="str">
            <v>BM627MTN10R A3NOBLBLCK</v>
          </cell>
          <cell r="B58" t="str">
            <v>A003</v>
          </cell>
          <cell r="C58" t="str">
            <v>BM627MTN10R</v>
          </cell>
          <cell r="D58" t="str">
            <v>BOLERO XL 2WD NON AC 10STR INDIA 2000</v>
          </cell>
          <cell r="F58" t="str">
            <v>A3NOBLBLCK</v>
          </cell>
          <cell r="J58">
            <v>0</v>
          </cell>
          <cell r="K58">
            <v>0</v>
          </cell>
          <cell r="L58">
            <v>0</v>
          </cell>
          <cell r="M58">
            <v>0</v>
          </cell>
          <cell r="N58">
            <v>0</v>
          </cell>
          <cell r="P58">
            <v>0</v>
          </cell>
          <cell r="Q58">
            <v>0</v>
          </cell>
          <cell r="R58">
            <v>0</v>
          </cell>
          <cell r="S58">
            <v>0</v>
          </cell>
          <cell r="T58">
            <v>0</v>
          </cell>
          <cell r="U58" t="str">
            <v>BOLERO-LONG-DI</v>
          </cell>
          <cell r="V58">
            <v>0</v>
          </cell>
          <cell r="W58">
            <v>0</v>
          </cell>
          <cell r="X58">
            <v>0</v>
          </cell>
          <cell r="Y58">
            <v>0</v>
          </cell>
          <cell r="Z58">
            <v>0</v>
          </cell>
          <cell r="AA58">
            <v>0</v>
          </cell>
          <cell r="AB58">
            <v>0</v>
          </cell>
          <cell r="AC58">
            <v>0</v>
          </cell>
          <cell r="AD58">
            <v>0</v>
          </cell>
          <cell r="AE58">
            <v>0</v>
          </cell>
          <cell r="AF58">
            <v>0</v>
          </cell>
          <cell r="AG58">
            <v>0</v>
          </cell>
          <cell r="AH58">
            <v>0</v>
          </cell>
          <cell r="AI58">
            <v>0</v>
          </cell>
          <cell r="AJ58">
            <v>0</v>
          </cell>
          <cell r="AK58">
            <v>0</v>
          </cell>
          <cell r="AL58">
            <v>0</v>
          </cell>
          <cell r="AM58">
            <v>0</v>
          </cell>
          <cell r="AN58">
            <v>0</v>
          </cell>
          <cell r="AO58">
            <v>0</v>
          </cell>
          <cell r="AP58">
            <v>0</v>
          </cell>
          <cell r="AQ58">
            <v>0</v>
          </cell>
          <cell r="AR58">
            <v>0</v>
          </cell>
        </row>
        <row r="59">
          <cell r="A59" t="str">
            <v>BM627MTN10R A3WHITE</v>
          </cell>
          <cell r="B59" t="str">
            <v>A003</v>
          </cell>
          <cell r="C59" t="str">
            <v>BM627MTN10R</v>
          </cell>
          <cell r="D59" t="str">
            <v>BOLERO XL 2WD NON AC 10STR INDIA 2000</v>
          </cell>
          <cell r="F59" t="str">
            <v>A3WHITE</v>
          </cell>
          <cell r="J59">
            <v>0</v>
          </cell>
          <cell r="K59">
            <v>0</v>
          </cell>
          <cell r="L59">
            <v>0</v>
          </cell>
          <cell r="M59">
            <v>0</v>
          </cell>
          <cell r="N59">
            <v>0</v>
          </cell>
          <cell r="P59">
            <v>0</v>
          </cell>
          <cell r="Q59">
            <v>0</v>
          </cell>
          <cell r="R59">
            <v>0</v>
          </cell>
          <cell r="S59">
            <v>0</v>
          </cell>
          <cell r="T59">
            <v>0</v>
          </cell>
          <cell r="U59" t="str">
            <v>BOLERO-LONG-DI</v>
          </cell>
          <cell r="V59">
            <v>0</v>
          </cell>
          <cell r="W59">
            <v>0</v>
          </cell>
          <cell r="X59">
            <v>0</v>
          </cell>
          <cell r="Y59">
            <v>0</v>
          </cell>
          <cell r="Z59">
            <v>0</v>
          </cell>
          <cell r="AA59">
            <v>0</v>
          </cell>
          <cell r="AB59">
            <v>0</v>
          </cell>
          <cell r="AC59">
            <v>0</v>
          </cell>
          <cell r="AD59">
            <v>0</v>
          </cell>
          <cell r="AE59">
            <v>0</v>
          </cell>
          <cell r="AF59">
            <v>0</v>
          </cell>
          <cell r="AG59">
            <v>0</v>
          </cell>
          <cell r="AH59">
            <v>0</v>
          </cell>
          <cell r="AI59">
            <v>0</v>
          </cell>
          <cell r="AJ59">
            <v>0</v>
          </cell>
          <cell r="AK59">
            <v>0</v>
          </cell>
          <cell r="AL59">
            <v>0</v>
          </cell>
          <cell r="AM59">
            <v>0</v>
          </cell>
          <cell r="AN59">
            <v>0</v>
          </cell>
          <cell r="AO59">
            <v>0</v>
          </cell>
          <cell r="AP59">
            <v>0</v>
          </cell>
          <cell r="AQ59">
            <v>0</v>
          </cell>
          <cell r="AR59">
            <v>0</v>
          </cell>
        </row>
        <row r="60">
          <cell r="A60" t="str">
            <v>BM627MTN10U A3ENGSILVR</v>
          </cell>
          <cell r="B60" t="str">
            <v>A003</v>
          </cell>
          <cell r="C60" t="str">
            <v>BM627MTN10U</v>
          </cell>
          <cell r="D60" t="str">
            <v>BOLERO XL 2WD 10STR BSII NON AC</v>
          </cell>
          <cell r="F60" t="str">
            <v>A3ENGSILVR</v>
          </cell>
          <cell r="J60">
            <v>0</v>
          </cell>
          <cell r="K60">
            <v>3</v>
          </cell>
          <cell r="L60">
            <v>3</v>
          </cell>
          <cell r="M60">
            <v>0</v>
          </cell>
          <cell r="N60">
            <v>0</v>
          </cell>
          <cell r="P60">
            <v>-3</v>
          </cell>
          <cell r="Q60">
            <v>0</v>
          </cell>
          <cell r="R60">
            <v>0</v>
          </cell>
          <cell r="S60">
            <v>-3</v>
          </cell>
          <cell r="T60">
            <v>3</v>
          </cell>
          <cell r="U60" t="str">
            <v>BOLERO-LONG-DI-BS-II</v>
          </cell>
          <cell r="V60">
            <v>0</v>
          </cell>
          <cell r="W60">
            <v>0</v>
          </cell>
          <cell r="X60">
            <v>0</v>
          </cell>
          <cell r="Y60">
            <v>0</v>
          </cell>
          <cell r="Z60">
            <v>0</v>
          </cell>
          <cell r="AA60">
            <v>0</v>
          </cell>
          <cell r="AB60">
            <v>0</v>
          </cell>
          <cell r="AC60">
            <v>0</v>
          </cell>
          <cell r="AD60">
            <v>0</v>
          </cell>
          <cell r="AE60">
            <v>0</v>
          </cell>
          <cell r="AF60">
            <v>0</v>
          </cell>
          <cell r="AG60">
            <v>0</v>
          </cell>
          <cell r="AH60">
            <v>6</v>
          </cell>
          <cell r="AI60">
            <v>0</v>
          </cell>
          <cell r="AJ60">
            <v>0</v>
          </cell>
          <cell r="AK60">
            <v>1</v>
          </cell>
          <cell r="AL60">
            <v>2</v>
          </cell>
          <cell r="AM60">
            <v>0</v>
          </cell>
          <cell r="AN60">
            <v>0</v>
          </cell>
          <cell r="AO60">
            <v>0</v>
          </cell>
          <cell r="AP60">
            <v>0</v>
          </cell>
          <cell r="AQ60">
            <v>0</v>
          </cell>
          <cell r="AR60">
            <v>0</v>
          </cell>
        </row>
        <row r="61">
          <cell r="A61" t="str">
            <v>BM627MTN10U A3GOLDBEIG</v>
          </cell>
          <cell r="B61" t="str">
            <v>A003</v>
          </cell>
          <cell r="C61" t="str">
            <v>BM627MTN10U</v>
          </cell>
          <cell r="D61" t="str">
            <v>BOLERO XL 2WD 10STR BSII NON AC</v>
          </cell>
          <cell r="F61" t="str">
            <v>A3GOLDBEIG</v>
          </cell>
          <cell r="J61">
            <v>0</v>
          </cell>
          <cell r="K61">
            <v>0</v>
          </cell>
          <cell r="L61">
            <v>0</v>
          </cell>
          <cell r="M61">
            <v>0</v>
          </cell>
          <cell r="N61">
            <v>0</v>
          </cell>
          <cell r="P61">
            <v>0</v>
          </cell>
          <cell r="Q61">
            <v>0</v>
          </cell>
          <cell r="R61">
            <v>0</v>
          </cell>
          <cell r="S61">
            <v>0</v>
          </cell>
          <cell r="T61">
            <v>0</v>
          </cell>
          <cell r="U61" t="str">
            <v>BOLERO-LONG-DI-BS-II</v>
          </cell>
          <cell r="V61">
            <v>0</v>
          </cell>
          <cell r="W61">
            <v>0</v>
          </cell>
          <cell r="X61">
            <v>0</v>
          </cell>
          <cell r="Y61">
            <v>0</v>
          </cell>
          <cell r="Z61">
            <v>0</v>
          </cell>
          <cell r="AA61">
            <v>0</v>
          </cell>
          <cell r="AB61">
            <v>0</v>
          </cell>
          <cell r="AC61">
            <v>0</v>
          </cell>
          <cell r="AD61">
            <v>0</v>
          </cell>
          <cell r="AE61">
            <v>0</v>
          </cell>
          <cell r="AF61">
            <v>0</v>
          </cell>
          <cell r="AG61">
            <v>1</v>
          </cell>
          <cell r="AH61">
            <v>0</v>
          </cell>
          <cell r="AI61">
            <v>0</v>
          </cell>
          <cell r="AJ61">
            <v>0</v>
          </cell>
          <cell r="AK61">
            <v>0</v>
          </cell>
          <cell r="AL61">
            <v>0</v>
          </cell>
          <cell r="AM61">
            <v>0</v>
          </cell>
          <cell r="AN61">
            <v>0</v>
          </cell>
          <cell r="AO61">
            <v>0</v>
          </cell>
          <cell r="AP61">
            <v>0</v>
          </cell>
          <cell r="AQ61">
            <v>0</v>
          </cell>
          <cell r="AR61">
            <v>0</v>
          </cell>
        </row>
        <row r="62">
          <cell r="A62" t="str">
            <v>BM627MTN10U A3NOBLBLCK</v>
          </cell>
          <cell r="B62" t="str">
            <v>A003</v>
          </cell>
          <cell r="C62" t="str">
            <v>BM627MTN10U</v>
          </cell>
          <cell r="D62" t="str">
            <v>BOLERO XL 2WD 10STR BSII NON AC</v>
          </cell>
          <cell r="F62" t="str">
            <v>A3NOBLBLCK</v>
          </cell>
          <cell r="J62">
            <v>0</v>
          </cell>
          <cell r="K62">
            <v>0</v>
          </cell>
          <cell r="L62">
            <v>0</v>
          </cell>
          <cell r="M62">
            <v>0</v>
          </cell>
          <cell r="N62">
            <v>0</v>
          </cell>
          <cell r="P62">
            <v>0</v>
          </cell>
          <cell r="Q62">
            <v>0</v>
          </cell>
          <cell r="R62">
            <v>0</v>
          </cell>
          <cell r="S62">
            <v>0</v>
          </cell>
          <cell r="T62">
            <v>0</v>
          </cell>
          <cell r="U62" t="str">
            <v>BOLERO-LONG-DI-BS-II</v>
          </cell>
          <cell r="V62">
            <v>0</v>
          </cell>
          <cell r="W62">
            <v>0</v>
          </cell>
          <cell r="X62">
            <v>0</v>
          </cell>
          <cell r="Y62">
            <v>0</v>
          </cell>
          <cell r="Z62">
            <v>0</v>
          </cell>
          <cell r="AA62">
            <v>0</v>
          </cell>
          <cell r="AB62">
            <v>0</v>
          </cell>
          <cell r="AC62">
            <v>0</v>
          </cell>
          <cell r="AD62">
            <v>0</v>
          </cell>
          <cell r="AE62">
            <v>0</v>
          </cell>
          <cell r="AF62">
            <v>0</v>
          </cell>
          <cell r="AG62">
            <v>0</v>
          </cell>
          <cell r="AH62">
            <v>0</v>
          </cell>
          <cell r="AI62">
            <v>0</v>
          </cell>
          <cell r="AJ62">
            <v>0</v>
          </cell>
          <cell r="AK62">
            <v>0</v>
          </cell>
          <cell r="AL62">
            <v>0</v>
          </cell>
          <cell r="AM62">
            <v>0</v>
          </cell>
          <cell r="AN62">
            <v>0</v>
          </cell>
          <cell r="AO62">
            <v>0</v>
          </cell>
          <cell r="AP62">
            <v>0</v>
          </cell>
          <cell r="AQ62">
            <v>0</v>
          </cell>
          <cell r="AR62">
            <v>0</v>
          </cell>
        </row>
        <row r="63">
          <cell r="A63" t="str">
            <v>BM627MTN10U A3WHITE</v>
          </cell>
          <cell r="B63" t="str">
            <v>A003</v>
          </cell>
          <cell r="C63" t="str">
            <v>BM627MTN10U</v>
          </cell>
          <cell r="D63" t="str">
            <v>BOLERO XL 2WD 10STR BSII NON AC</v>
          </cell>
          <cell r="F63" t="str">
            <v>A3WHITE</v>
          </cell>
          <cell r="J63">
            <v>0</v>
          </cell>
          <cell r="K63">
            <v>0</v>
          </cell>
          <cell r="L63">
            <v>0</v>
          </cell>
          <cell r="M63">
            <v>0</v>
          </cell>
          <cell r="N63">
            <v>0</v>
          </cell>
          <cell r="P63">
            <v>0</v>
          </cell>
          <cell r="Q63">
            <v>0</v>
          </cell>
          <cell r="R63">
            <v>0</v>
          </cell>
          <cell r="S63">
            <v>0</v>
          </cell>
          <cell r="T63">
            <v>0</v>
          </cell>
          <cell r="U63" t="str">
            <v>BOLERO-LONG-DI-BS-II</v>
          </cell>
          <cell r="V63">
            <v>0</v>
          </cell>
          <cell r="W63">
            <v>0</v>
          </cell>
          <cell r="X63">
            <v>0</v>
          </cell>
          <cell r="Y63">
            <v>0</v>
          </cell>
          <cell r="Z63">
            <v>0</v>
          </cell>
          <cell r="AA63">
            <v>0</v>
          </cell>
          <cell r="AB63">
            <v>0</v>
          </cell>
          <cell r="AC63">
            <v>0</v>
          </cell>
          <cell r="AD63">
            <v>0</v>
          </cell>
          <cell r="AE63">
            <v>0</v>
          </cell>
          <cell r="AF63">
            <v>0</v>
          </cell>
          <cell r="AG63">
            <v>1</v>
          </cell>
          <cell r="AH63">
            <v>0</v>
          </cell>
          <cell r="AI63">
            <v>0</v>
          </cell>
          <cell r="AJ63">
            <v>0</v>
          </cell>
          <cell r="AK63">
            <v>0</v>
          </cell>
          <cell r="AL63">
            <v>0</v>
          </cell>
          <cell r="AM63">
            <v>0</v>
          </cell>
          <cell r="AN63">
            <v>0</v>
          </cell>
          <cell r="AO63">
            <v>0</v>
          </cell>
          <cell r="AP63">
            <v>0</v>
          </cell>
          <cell r="AQ63">
            <v>0</v>
          </cell>
          <cell r="AR63">
            <v>0</v>
          </cell>
        </row>
        <row r="64">
          <cell r="A64" t="str">
            <v>BM627MTN6R A3ENGSILVR</v>
          </cell>
          <cell r="B64" t="str">
            <v>A003</v>
          </cell>
          <cell r="C64" t="str">
            <v>BM627MTN6R</v>
          </cell>
          <cell r="D64" t="str">
            <v>BOLERO XL 2WD NON AC 6STR INDIA 2000</v>
          </cell>
          <cell r="F64" t="str">
            <v>A3ENGSILVR</v>
          </cell>
          <cell r="J64">
            <v>0</v>
          </cell>
          <cell r="K64">
            <v>2</v>
          </cell>
          <cell r="L64">
            <v>2</v>
          </cell>
          <cell r="M64">
            <v>0</v>
          </cell>
          <cell r="N64">
            <v>0</v>
          </cell>
          <cell r="P64">
            <v>-2</v>
          </cell>
          <cell r="Q64">
            <v>0</v>
          </cell>
          <cell r="R64">
            <v>0</v>
          </cell>
          <cell r="S64">
            <v>-2</v>
          </cell>
          <cell r="T64">
            <v>2</v>
          </cell>
          <cell r="U64" t="str">
            <v>BOLERO-LONG-DI</v>
          </cell>
          <cell r="V64">
            <v>0</v>
          </cell>
          <cell r="W64">
            <v>0</v>
          </cell>
          <cell r="X64">
            <v>0</v>
          </cell>
          <cell r="Y64">
            <v>0</v>
          </cell>
          <cell r="Z64">
            <v>0</v>
          </cell>
          <cell r="AA64">
            <v>0</v>
          </cell>
          <cell r="AB64">
            <v>0</v>
          </cell>
          <cell r="AC64">
            <v>0</v>
          </cell>
          <cell r="AD64">
            <v>0</v>
          </cell>
          <cell r="AE64">
            <v>0</v>
          </cell>
          <cell r="AF64">
            <v>0</v>
          </cell>
          <cell r="AG64">
            <v>0</v>
          </cell>
          <cell r="AH64">
            <v>4</v>
          </cell>
          <cell r="AI64">
            <v>0</v>
          </cell>
          <cell r="AJ64">
            <v>0</v>
          </cell>
          <cell r="AK64">
            <v>1</v>
          </cell>
          <cell r="AL64">
            <v>1</v>
          </cell>
          <cell r="AM64">
            <v>0</v>
          </cell>
          <cell r="AN64">
            <v>0</v>
          </cell>
          <cell r="AO64">
            <v>0</v>
          </cell>
          <cell r="AP64">
            <v>0</v>
          </cell>
          <cell r="AQ64">
            <v>0</v>
          </cell>
          <cell r="AR64">
            <v>0</v>
          </cell>
        </row>
        <row r="65">
          <cell r="A65" t="str">
            <v>BM627MTN7U A3ENGSILVR</v>
          </cell>
          <cell r="B65" t="str">
            <v>A003</v>
          </cell>
          <cell r="C65" t="str">
            <v>BM627MTN7U</v>
          </cell>
          <cell r="D65" t="str">
            <v>BOLERO XL 2WD NON-AC 7STR BSII</v>
          </cell>
          <cell r="F65" t="str">
            <v>A3ENGSILVR</v>
          </cell>
          <cell r="J65">
            <v>0</v>
          </cell>
          <cell r="K65">
            <v>0</v>
          </cell>
          <cell r="L65">
            <v>0</v>
          </cell>
          <cell r="M65">
            <v>0</v>
          </cell>
          <cell r="N65">
            <v>0</v>
          </cell>
          <cell r="P65">
            <v>0</v>
          </cell>
          <cell r="Q65">
            <v>0</v>
          </cell>
          <cell r="R65">
            <v>0</v>
          </cell>
          <cell r="S65">
            <v>0</v>
          </cell>
          <cell r="T65">
            <v>0</v>
          </cell>
          <cell r="U65" t="str">
            <v>BOLERO-LONG-DI-BS-II</v>
          </cell>
          <cell r="V65">
            <v>0</v>
          </cell>
          <cell r="W65">
            <v>0</v>
          </cell>
          <cell r="X65">
            <v>0</v>
          </cell>
          <cell r="Y65">
            <v>0</v>
          </cell>
          <cell r="Z65">
            <v>0</v>
          </cell>
          <cell r="AA65">
            <v>0</v>
          </cell>
          <cell r="AB65">
            <v>0</v>
          </cell>
          <cell r="AC65">
            <v>0</v>
          </cell>
          <cell r="AD65">
            <v>0</v>
          </cell>
          <cell r="AE65">
            <v>0</v>
          </cell>
          <cell r="AF65">
            <v>0</v>
          </cell>
          <cell r="AG65">
            <v>0</v>
          </cell>
          <cell r="AH65">
            <v>0</v>
          </cell>
          <cell r="AI65">
            <v>0</v>
          </cell>
          <cell r="AJ65">
            <v>0</v>
          </cell>
          <cell r="AK65">
            <v>0</v>
          </cell>
          <cell r="AL65">
            <v>0</v>
          </cell>
          <cell r="AM65">
            <v>0</v>
          </cell>
          <cell r="AN65">
            <v>0</v>
          </cell>
          <cell r="AO65">
            <v>0</v>
          </cell>
          <cell r="AP65">
            <v>0</v>
          </cell>
          <cell r="AQ65">
            <v>0</v>
          </cell>
          <cell r="AR65">
            <v>0</v>
          </cell>
        </row>
        <row r="66">
          <cell r="A66" t="str">
            <v>BM627MTN9R A3ENGSILVR</v>
          </cell>
          <cell r="B66" t="str">
            <v>A003</v>
          </cell>
          <cell r="C66" t="str">
            <v>BM627MTN9R</v>
          </cell>
          <cell r="D66" t="str">
            <v>BOLERO XL MDI ISZ 9STR BS1 NON AC</v>
          </cell>
          <cell r="F66" t="str">
            <v>A3ENGSILVR</v>
          </cell>
          <cell r="J66">
            <v>0</v>
          </cell>
          <cell r="K66">
            <v>0</v>
          </cell>
          <cell r="L66">
            <v>0</v>
          </cell>
          <cell r="M66">
            <v>0</v>
          </cell>
          <cell r="N66">
            <v>0</v>
          </cell>
          <cell r="P66">
            <v>0</v>
          </cell>
          <cell r="Q66">
            <v>0</v>
          </cell>
          <cell r="R66">
            <v>0</v>
          </cell>
          <cell r="S66">
            <v>0</v>
          </cell>
          <cell r="T66">
            <v>0</v>
          </cell>
          <cell r="U66" t="str">
            <v>BOLERO-LONG-DI</v>
          </cell>
          <cell r="V66">
            <v>0</v>
          </cell>
          <cell r="W66">
            <v>0</v>
          </cell>
          <cell r="X66">
            <v>0</v>
          </cell>
          <cell r="Y66">
            <v>0</v>
          </cell>
          <cell r="Z66">
            <v>0</v>
          </cell>
          <cell r="AA66">
            <v>0</v>
          </cell>
          <cell r="AB66">
            <v>0</v>
          </cell>
          <cell r="AC66">
            <v>0</v>
          </cell>
          <cell r="AD66">
            <v>0</v>
          </cell>
          <cell r="AE66">
            <v>0</v>
          </cell>
          <cell r="AF66">
            <v>0</v>
          </cell>
          <cell r="AG66">
            <v>0</v>
          </cell>
          <cell r="AH66">
            <v>0</v>
          </cell>
          <cell r="AI66">
            <v>0</v>
          </cell>
          <cell r="AJ66">
            <v>0</v>
          </cell>
          <cell r="AK66">
            <v>0</v>
          </cell>
          <cell r="AL66">
            <v>0</v>
          </cell>
          <cell r="AM66">
            <v>0</v>
          </cell>
          <cell r="AN66">
            <v>0</v>
          </cell>
          <cell r="AO66">
            <v>0</v>
          </cell>
          <cell r="AP66">
            <v>0</v>
          </cell>
          <cell r="AQ66">
            <v>0</v>
          </cell>
          <cell r="AR66">
            <v>0</v>
          </cell>
        </row>
        <row r="67">
          <cell r="A67" t="str">
            <v>BM627MTN9R A3WHITE</v>
          </cell>
          <cell r="B67" t="str">
            <v>A003</v>
          </cell>
          <cell r="C67" t="str">
            <v>BM627MTN9R</v>
          </cell>
          <cell r="D67" t="str">
            <v>BOLERO XL MDI ISZ 9STR BS1 NON AC</v>
          </cell>
          <cell r="F67" t="str">
            <v>A3WHITE</v>
          </cell>
          <cell r="J67">
            <v>0</v>
          </cell>
          <cell r="K67">
            <v>0</v>
          </cell>
          <cell r="L67">
            <v>0</v>
          </cell>
          <cell r="M67">
            <v>0</v>
          </cell>
          <cell r="N67">
            <v>0</v>
          </cell>
          <cell r="P67">
            <v>0</v>
          </cell>
          <cell r="Q67">
            <v>0</v>
          </cell>
          <cell r="R67">
            <v>0</v>
          </cell>
          <cell r="S67">
            <v>0</v>
          </cell>
          <cell r="T67">
            <v>0</v>
          </cell>
          <cell r="U67" t="str">
            <v>BOLERO-LONG-DI</v>
          </cell>
          <cell r="V67">
            <v>0</v>
          </cell>
          <cell r="W67">
            <v>0</v>
          </cell>
          <cell r="X67">
            <v>0</v>
          </cell>
          <cell r="Y67">
            <v>0</v>
          </cell>
          <cell r="Z67">
            <v>0</v>
          </cell>
          <cell r="AA67">
            <v>0</v>
          </cell>
          <cell r="AB67">
            <v>0</v>
          </cell>
          <cell r="AC67">
            <v>0</v>
          </cell>
          <cell r="AD67">
            <v>0</v>
          </cell>
          <cell r="AE67">
            <v>0</v>
          </cell>
          <cell r="AF67">
            <v>0</v>
          </cell>
          <cell r="AG67">
            <v>0</v>
          </cell>
          <cell r="AH67">
            <v>0</v>
          </cell>
          <cell r="AI67">
            <v>0</v>
          </cell>
          <cell r="AJ67">
            <v>0</v>
          </cell>
          <cell r="AK67">
            <v>0</v>
          </cell>
          <cell r="AL67">
            <v>0</v>
          </cell>
          <cell r="AM67">
            <v>0</v>
          </cell>
          <cell r="AN67">
            <v>0</v>
          </cell>
          <cell r="AO67">
            <v>0</v>
          </cell>
          <cell r="AP67">
            <v>0</v>
          </cell>
          <cell r="AQ67">
            <v>0</v>
          </cell>
          <cell r="AR67">
            <v>0</v>
          </cell>
        </row>
        <row r="68">
          <cell r="A68" t="str">
            <v>BM726MN7URT A3ENGSILVE</v>
          </cell>
          <cell r="B68" t="str">
            <v>A003</v>
          </cell>
          <cell r="C68" t="str">
            <v>BM726MN7URT</v>
          </cell>
          <cell r="D68" t="str">
            <v>BOLERO MDI-TC 3200NGT520 T/M 2WD 7STR</v>
          </cell>
          <cell r="F68" t="str">
            <v>A3ENGSILVE</v>
          </cell>
          <cell r="J68">
            <v>0</v>
          </cell>
          <cell r="K68">
            <v>3</v>
          </cell>
          <cell r="L68">
            <v>1</v>
          </cell>
          <cell r="M68">
            <v>1</v>
          </cell>
          <cell r="N68">
            <v>0</v>
          </cell>
          <cell r="P68">
            <v>-2</v>
          </cell>
          <cell r="Q68">
            <v>1</v>
          </cell>
          <cell r="R68">
            <v>-1</v>
          </cell>
          <cell r="S68">
            <v>-3</v>
          </cell>
          <cell r="T68">
            <v>2</v>
          </cell>
          <cell r="U68" t="str">
            <v>BOLERO-HT-DI-BS-II</v>
          </cell>
          <cell r="V68">
            <v>0</v>
          </cell>
          <cell r="W68">
            <v>0</v>
          </cell>
          <cell r="X68">
            <v>0</v>
          </cell>
          <cell r="Y68">
            <v>0</v>
          </cell>
          <cell r="Z68">
            <v>0</v>
          </cell>
          <cell r="AA68">
            <v>0</v>
          </cell>
          <cell r="AB68">
            <v>0</v>
          </cell>
          <cell r="AC68">
            <v>1</v>
          </cell>
          <cell r="AD68">
            <v>0</v>
          </cell>
          <cell r="AE68">
            <v>1</v>
          </cell>
          <cell r="AF68">
            <v>1</v>
          </cell>
          <cell r="AG68">
            <v>79</v>
          </cell>
          <cell r="AH68">
            <v>7</v>
          </cell>
          <cell r="AI68">
            <v>1</v>
          </cell>
          <cell r="AJ68">
            <v>0</v>
          </cell>
          <cell r="AK68">
            <v>0</v>
          </cell>
          <cell r="AL68">
            <v>0</v>
          </cell>
          <cell r="AM68">
            <v>1</v>
          </cell>
          <cell r="AN68">
            <v>0</v>
          </cell>
          <cell r="AO68">
            <v>0</v>
          </cell>
          <cell r="AP68">
            <v>0</v>
          </cell>
          <cell r="AQ68">
            <v>0</v>
          </cell>
          <cell r="AR68">
            <v>2</v>
          </cell>
        </row>
        <row r="69">
          <cell r="A69" t="str">
            <v>BM726MN7URT A3SCORPGRN</v>
          </cell>
          <cell r="B69" t="str">
            <v>A003</v>
          </cell>
          <cell r="C69" t="str">
            <v>BM726MN7URT</v>
          </cell>
          <cell r="D69" t="str">
            <v>BOLERO MDI-TC 3200NGT520 T/M 2WD 7STR</v>
          </cell>
          <cell r="F69" t="str">
            <v>A3SCORPGRN</v>
          </cell>
          <cell r="J69">
            <v>0</v>
          </cell>
          <cell r="K69">
            <v>0</v>
          </cell>
          <cell r="L69">
            <v>0</v>
          </cell>
          <cell r="M69">
            <v>0</v>
          </cell>
          <cell r="N69">
            <v>0</v>
          </cell>
          <cell r="P69">
            <v>0</v>
          </cell>
          <cell r="Q69">
            <v>0</v>
          </cell>
          <cell r="R69">
            <v>0</v>
          </cell>
          <cell r="S69">
            <v>0</v>
          </cell>
          <cell r="T69">
            <v>0</v>
          </cell>
          <cell r="U69" t="str">
            <v>BOLERO-HT-DI-BS-II</v>
          </cell>
          <cell r="V69">
            <v>0</v>
          </cell>
          <cell r="W69">
            <v>0</v>
          </cell>
          <cell r="X69">
            <v>0</v>
          </cell>
          <cell r="Y69">
            <v>0</v>
          </cell>
          <cell r="Z69">
            <v>0</v>
          </cell>
          <cell r="AA69">
            <v>0</v>
          </cell>
          <cell r="AB69">
            <v>0</v>
          </cell>
          <cell r="AC69">
            <v>0</v>
          </cell>
          <cell r="AD69">
            <v>0</v>
          </cell>
          <cell r="AE69">
            <v>0</v>
          </cell>
          <cell r="AF69">
            <v>0</v>
          </cell>
          <cell r="AG69">
            <v>11</v>
          </cell>
          <cell r="AH69">
            <v>0</v>
          </cell>
          <cell r="AI69">
            <v>0</v>
          </cell>
          <cell r="AJ69">
            <v>0</v>
          </cell>
          <cell r="AK69">
            <v>0</v>
          </cell>
          <cell r="AL69">
            <v>0</v>
          </cell>
          <cell r="AM69">
            <v>0</v>
          </cell>
          <cell r="AN69">
            <v>0</v>
          </cell>
          <cell r="AO69">
            <v>0</v>
          </cell>
          <cell r="AP69">
            <v>0</v>
          </cell>
          <cell r="AQ69">
            <v>0</v>
          </cell>
          <cell r="AR69">
            <v>0</v>
          </cell>
        </row>
        <row r="70">
          <cell r="A70" t="str">
            <v>BM726MN7URT A3ENGSILVR</v>
          </cell>
          <cell r="B70" t="str">
            <v>A003</v>
          </cell>
          <cell r="C70" t="str">
            <v>BM726MN7URT</v>
          </cell>
          <cell r="D70" t="str">
            <v>BOLERO MDI-TC 3200NGT520 T/M 2WD 7STR</v>
          </cell>
          <cell r="F70" t="str">
            <v>A3ENGSILVR</v>
          </cell>
          <cell r="J70">
            <v>0</v>
          </cell>
          <cell r="K70">
            <v>1</v>
          </cell>
          <cell r="L70">
            <v>1</v>
          </cell>
          <cell r="M70">
            <v>25</v>
          </cell>
          <cell r="N70">
            <v>0</v>
          </cell>
          <cell r="P70">
            <v>24</v>
          </cell>
          <cell r="Q70">
            <v>1</v>
          </cell>
          <cell r="R70">
            <v>-25</v>
          </cell>
          <cell r="S70">
            <v>-1</v>
          </cell>
          <cell r="T70">
            <v>0</v>
          </cell>
          <cell r="U70" t="str">
            <v>BOLERO-HT-DI-BS-II</v>
          </cell>
          <cell r="V70">
            <v>0</v>
          </cell>
          <cell r="W70">
            <v>0</v>
          </cell>
          <cell r="X70">
            <v>0</v>
          </cell>
          <cell r="Y70">
            <v>0</v>
          </cell>
          <cell r="Z70">
            <v>24</v>
          </cell>
          <cell r="AA70">
            <v>0</v>
          </cell>
          <cell r="AB70">
            <v>2</v>
          </cell>
          <cell r="AC70">
            <v>1</v>
          </cell>
          <cell r="AD70">
            <v>0</v>
          </cell>
          <cell r="AE70">
            <v>25</v>
          </cell>
          <cell r="AF70">
            <v>1</v>
          </cell>
          <cell r="AG70">
            <v>48</v>
          </cell>
          <cell r="AH70">
            <v>53</v>
          </cell>
          <cell r="AI70">
            <v>0</v>
          </cell>
          <cell r="AJ70">
            <v>0</v>
          </cell>
          <cell r="AK70">
            <v>1</v>
          </cell>
          <cell r="AL70">
            <v>0</v>
          </cell>
          <cell r="AM70">
            <v>0</v>
          </cell>
          <cell r="AN70">
            <v>1</v>
          </cell>
          <cell r="AO70">
            <v>0</v>
          </cell>
          <cell r="AP70">
            <v>0</v>
          </cell>
          <cell r="AQ70">
            <v>22</v>
          </cell>
          <cell r="AR70">
            <v>0</v>
          </cell>
        </row>
        <row r="71">
          <cell r="A71" t="str">
            <v>BM726MN7URT A3GOLDBEIG</v>
          </cell>
          <cell r="B71" t="str">
            <v>A003</v>
          </cell>
          <cell r="C71" t="str">
            <v>BM726MN7URT</v>
          </cell>
          <cell r="D71" t="str">
            <v>BOLERO MDI-TC 3200NGT520 T/M 2WD 7STR</v>
          </cell>
          <cell r="F71" t="str">
            <v>A3GOLDBEIG</v>
          </cell>
          <cell r="J71">
            <v>0</v>
          </cell>
          <cell r="K71">
            <v>0</v>
          </cell>
          <cell r="L71">
            <v>0</v>
          </cell>
          <cell r="M71">
            <v>0</v>
          </cell>
          <cell r="N71">
            <v>0</v>
          </cell>
          <cell r="P71">
            <v>0</v>
          </cell>
          <cell r="Q71">
            <v>0</v>
          </cell>
          <cell r="R71">
            <v>0</v>
          </cell>
          <cell r="S71">
            <v>0</v>
          </cell>
          <cell r="T71">
            <v>0</v>
          </cell>
          <cell r="U71" t="str">
            <v>BOLERO-HT-DI-BS-II</v>
          </cell>
          <cell r="V71">
            <v>0</v>
          </cell>
          <cell r="W71">
            <v>0</v>
          </cell>
          <cell r="X71">
            <v>0</v>
          </cell>
          <cell r="Y71">
            <v>0</v>
          </cell>
          <cell r="Z71">
            <v>0</v>
          </cell>
          <cell r="AA71">
            <v>0</v>
          </cell>
          <cell r="AB71">
            <v>0</v>
          </cell>
          <cell r="AC71">
            <v>0</v>
          </cell>
          <cell r="AD71">
            <v>0</v>
          </cell>
          <cell r="AE71">
            <v>0</v>
          </cell>
          <cell r="AF71">
            <v>0</v>
          </cell>
          <cell r="AG71">
            <v>7</v>
          </cell>
          <cell r="AH71">
            <v>0</v>
          </cell>
          <cell r="AI71">
            <v>0</v>
          </cell>
          <cell r="AJ71">
            <v>0</v>
          </cell>
          <cell r="AK71">
            <v>0</v>
          </cell>
          <cell r="AL71">
            <v>0</v>
          </cell>
          <cell r="AM71">
            <v>0</v>
          </cell>
          <cell r="AN71">
            <v>0</v>
          </cell>
          <cell r="AO71">
            <v>0</v>
          </cell>
          <cell r="AP71">
            <v>0</v>
          </cell>
          <cell r="AQ71">
            <v>0</v>
          </cell>
          <cell r="AR71">
            <v>0</v>
          </cell>
        </row>
        <row r="72">
          <cell r="A72" t="str">
            <v>BM726MN7URT A3NOBLBLCK</v>
          </cell>
          <cell r="B72" t="str">
            <v>A003</v>
          </cell>
          <cell r="C72" t="str">
            <v>BM726MN7URT</v>
          </cell>
          <cell r="D72" t="str">
            <v>BOLERO MDI-TC 3200NGT520 T/M 2WD 7STR</v>
          </cell>
          <cell r="F72" t="str">
            <v>A3NOBLBLCK</v>
          </cell>
          <cell r="J72">
            <v>0</v>
          </cell>
          <cell r="K72">
            <v>1</v>
          </cell>
          <cell r="L72">
            <v>0</v>
          </cell>
          <cell r="M72">
            <v>11</v>
          </cell>
          <cell r="N72">
            <v>0</v>
          </cell>
          <cell r="P72">
            <v>10</v>
          </cell>
          <cell r="Q72">
            <v>0</v>
          </cell>
          <cell r="R72">
            <v>-11</v>
          </cell>
          <cell r="S72">
            <v>-1</v>
          </cell>
          <cell r="T72">
            <v>0</v>
          </cell>
          <cell r="U72" t="str">
            <v>BOLERO-HT-DI-BS-II</v>
          </cell>
          <cell r="V72">
            <v>0</v>
          </cell>
          <cell r="W72">
            <v>0</v>
          </cell>
          <cell r="X72">
            <v>0</v>
          </cell>
          <cell r="Y72">
            <v>0</v>
          </cell>
          <cell r="Z72">
            <v>10</v>
          </cell>
          <cell r="AA72">
            <v>0</v>
          </cell>
          <cell r="AB72">
            <v>0</v>
          </cell>
          <cell r="AC72">
            <v>1</v>
          </cell>
          <cell r="AD72">
            <v>0</v>
          </cell>
          <cell r="AE72">
            <v>11</v>
          </cell>
          <cell r="AF72">
            <v>0</v>
          </cell>
          <cell r="AG72">
            <v>44</v>
          </cell>
          <cell r="AH72">
            <v>23</v>
          </cell>
          <cell r="AI72">
            <v>1</v>
          </cell>
          <cell r="AJ72">
            <v>0</v>
          </cell>
          <cell r="AK72">
            <v>0</v>
          </cell>
          <cell r="AL72">
            <v>0</v>
          </cell>
          <cell r="AM72">
            <v>0</v>
          </cell>
          <cell r="AN72">
            <v>1</v>
          </cell>
          <cell r="AO72">
            <v>0</v>
          </cell>
          <cell r="AP72">
            <v>0</v>
          </cell>
          <cell r="AQ72">
            <v>10</v>
          </cell>
          <cell r="AR72">
            <v>0</v>
          </cell>
        </row>
        <row r="73">
          <cell r="A73" t="str">
            <v>BM726MN7URT A3WHITE</v>
          </cell>
          <cell r="B73" t="str">
            <v>A003</v>
          </cell>
          <cell r="C73" t="str">
            <v>BM726MN7URT</v>
          </cell>
          <cell r="D73" t="str">
            <v>BOLERO MDI-TC 3200NGT520 T/M 2WD 7STR</v>
          </cell>
          <cell r="F73" t="str">
            <v>A3WHITE</v>
          </cell>
          <cell r="J73">
            <v>0</v>
          </cell>
          <cell r="K73">
            <v>0</v>
          </cell>
          <cell r="L73">
            <v>0</v>
          </cell>
          <cell r="M73">
            <v>15</v>
          </cell>
          <cell r="N73">
            <v>0</v>
          </cell>
          <cell r="P73">
            <v>15</v>
          </cell>
          <cell r="Q73">
            <v>0</v>
          </cell>
          <cell r="R73">
            <v>-15</v>
          </cell>
          <cell r="S73">
            <v>0</v>
          </cell>
          <cell r="T73">
            <v>0</v>
          </cell>
          <cell r="U73" t="str">
            <v>BOLERO-HT-DI-BS-II</v>
          </cell>
          <cell r="V73">
            <v>0</v>
          </cell>
          <cell r="W73">
            <v>0</v>
          </cell>
          <cell r="X73">
            <v>0</v>
          </cell>
          <cell r="Y73">
            <v>0</v>
          </cell>
          <cell r="Z73">
            <v>15</v>
          </cell>
          <cell r="AA73">
            <v>0</v>
          </cell>
          <cell r="AB73">
            <v>0</v>
          </cell>
          <cell r="AC73">
            <v>0</v>
          </cell>
          <cell r="AD73">
            <v>0</v>
          </cell>
          <cell r="AE73">
            <v>15</v>
          </cell>
          <cell r="AF73">
            <v>0</v>
          </cell>
          <cell r="AG73">
            <v>0</v>
          </cell>
          <cell r="AH73">
            <v>30</v>
          </cell>
          <cell r="AI73">
            <v>0</v>
          </cell>
          <cell r="AJ73">
            <v>0</v>
          </cell>
          <cell r="AK73">
            <v>0</v>
          </cell>
          <cell r="AL73">
            <v>0</v>
          </cell>
          <cell r="AM73">
            <v>0</v>
          </cell>
          <cell r="AN73">
            <v>0</v>
          </cell>
          <cell r="AO73">
            <v>0</v>
          </cell>
          <cell r="AP73">
            <v>0</v>
          </cell>
          <cell r="AQ73">
            <v>15</v>
          </cell>
          <cell r="AR73">
            <v>0</v>
          </cell>
        </row>
        <row r="74">
          <cell r="A74" t="str">
            <v>BM726MN8URT A3ENGSILVR</v>
          </cell>
          <cell r="B74" t="str">
            <v>A003</v>
          </cell>
          <cell r="C74" t="str">
            <v>BM726MN8URT</v>
          </cell>
          <cell r="D74" t="str">
            <v>BOLERO DI 2WD 8STR BSII</v>
          </cell>
          <cell r="F74" t="str">
            <v>A3ENGSILVR</v>
          </cell>
          <cell r="J74">
            <v>0</v>
          </cell>
          <cell r="K74">
            <v>60</v>
          </cell>
          <cell r="L74">
            <v>17</v>
          </cell>
          <cell r="M74">
            <v>176</v>
          </cell>
          <cell r="N74">
            <v>0</v>
          </cell>
          <cell r="P74">
            <v>116</v>
          </cell>
          <cell r="Q74">
            <v>17</v>
          </cell>
          <cell r="R74">
            <v>-176</v>
          </cell>
          <cell r="S74">
            <v>-60</v>
          </cell>
          <cell r="T74">
            <v>0</v>
          </cell>
          <cell r="U74" t="str">
            <v>BOLERO-HT-DI-BS-II</v>
          </cell>
          <cell r="V74">
            <v>0</v>
          </cell>
          <cell r="W74">
            <v>0</v>
          </cell>
          <cell r="X74">
            <v>0</v>
          </cell>
          <cell r="Y74">
            <v>0</v>
          </cell>
          <cell r="Z74">
            <v>116</v>
          </cell>
          <cell r="AA74">
            <v>0</v>
          </cell>
          <cell r="AB74">
            <v>14</v>
          </cell>
          <cell r="AC74">
            <v>110</v>
          </cell>
          <cell r="AD74">
            <v>0</v>
          </cell>
          <cell r="AE74">
            <v>170</v>
          </cell>
          <cell r="AF74">
            <v>17</v>
          </cell>
          <cell r="AG74">
            <v>395</v>
          </cell>
          <cell r="AH74">
            <v>476</v>
          </cell>
          <cell r="AI74">
            <v>46</v>
          </cell>
          <cell r="AJ74">
            <v>7</v>
          </cell>
          <cell r="AK74">
            <v>3</v>
          </cell>
          <cell r="AL74">
            <v>1</v>
          </cell>
          <cell r="AM74">
            <v>39</v>
          </cell>
          <cell r="AN74">
            <v>71</v>
          </cell>
          <cell r="AO74">
            <v>0</v>
          </cell>
          <cell r="AP74">
            <v>71</v>
          </cell>
          <cell r="AQ74">
            <v>52</v>
          </cell>
          <cell r="AR74">
            <v>3</v>
          </cell>
        </row>
        <row r="75">
          <cell r="A75" t="str">
            <v>BM726MN8URT A3GOLDBEIG</v>
          </cell>
          <cell r="B75" t="str">
            <v>A003</v>
          </cell>
          <cell r="C75" t="str">
            <v>BM726MN8URT</v>
          </cell>
          <cell r="D75" t="str">
            <v>BOLERO DI 2WD 8STR BSII</v>
          </cell>
          <cell r="F75" t="str">
            <v>A3GOLDBEIG</v>
          </cell>
          <cell r="J75">
            <v>0</v>
          </cell>
          <cell r="K75">
            <v>3</v>
          </cell>
          <cell r="L75">
            <v>0</v>
          </cell>
          <cell r="M75">
            <v>2</v>
          </cell>
          <cell r="N75">
            <v>0</v>
          </cell>
          <cell r="P75">
            <v>-1</v>
          </cell>
          <cell r="Q75">
            <v>0</v>
          </cell>
          <cell r="R75">
            <v>-2</v>
          </cell>
          <cell r="S75">
            <v>-3</v>
          </cell>
          <cell r="T75">
            <v>1</v>
          </cell>
          <cell r="U75" t="str">
            <v>BOLERO-HT-DI-BS-II</v>
          </cell>
          <cell r="V75">
            <v>0</v>
          </cell>
          <cell r="W75">
            <v>0</v>
          </cell>
          <cell r="X75">
            <v>0</v>
          </cell>
          <cell r="Y75">
            <v>0</v>
          </cell>
          <cell r="Z75">
            <v>0</v>
          </cell>
          <cell r="AA75">
            <v>0</v>
          </cell>
          <cell r="AB75">
            <v>2</v>
          </cell>
          <cell r="AC75">
            <v>0</v>
          </cell>
          <cell r="AD75">
            <v>0</v>
          </cell>
          <cell r="AE75">
            <v>2</v>
          </cell>
          <cell r="AF75">
            <v>0</v>
          </cell>
          <cell r="AG75">
            <v>6</v>
          </cell>
          <cell r="AH75">
            <v>8</v>
          </cell>
          <cell r="AI75">
            <v>3</v>
          </cell>
          <cell r="AJ75">
            <v>0</v>
          </cell>
          <cell r="AK75">
            <v>0</v>
          </cell>
          <cell r="AL75">
            <v>0</v>
          </cell>
          <cell r="AM75">
            <v>0</v>
          </cell>
          <cell r="AN75">
            <v>0</v>
          </cell>
          <cell r="AO75">
            <v>0</v>
          </cell>
          <cell r="AP75">
            <v>0</v>
          </cell>
          <cell r="AQ75">
            <v>0</v>
          </cell>
          <cell r="AR75">
            <v>0</v>
          </cell>
        </row>
        <row r="76">
          <cell r="A76" t="str">
            <v>BM726MN8URT A3NOBLBLCK</v>
          </cell>
          <cell r="B76" t="str">
            <v>A003</v>
          </cell>
          <cell r="C76" t="str">
            <v>BM726MN8URT</v>
          </cell>
          <cell r="D76" t="str">
            <v>BOLERO DI 2WD 8STR BSII</v>
          </cell>
          <cell r="F76" t="str">
            <v>A3NOBLBLCK</v>
          </cell>
          <cell r="J76">
            <v>0</v>
          </cell>
          <cell r="K76">
            <v>14</v>
          </cell>
          <cell r="L76">
            <v>0</v>
          </cell>
          <cell r="M76">
            <v>53</v>
          </cell>
          <cell r="N76">
            <v>0</v>
          </cell>
          <cell r="P76">
            <v>39</v>
          </cell>
          <cell r="Q76">
            <v>0</v>
          </cell>
          <cell r="R76">
            <v>-53</v>
          </cell>
          <cell r="S76">
            <v>-14</v>
          </cell>
          <cell r="T76">
            <v>0</v>
          </cell>
          <cell r="U76" t="str">
            <v>BOLERO-HT-DI-BS-II</v>
          </cell>
          <cell r="V76">
            <v>0</v>
          </cell>
          <cell r="W76">
            <v>0</v>
          </cell>
          <cell r="X76">
            <v>0</v>
          </cell>
          <cell r="Y76">
            <v>0</v>
          </cell>
          <cell r="Z76">
            <v>39</v>
          </cell>
          <cell r="AA76">
            <v>0</v>
          </cell>
          <cell r="AB76">
            <v>0</v>
          </cell>
          <cell r="AC76">
            <v>15</v>
          </cell>
          <cell r="AD76">
            <v>0</v>
          </cell>
          <cell r="AE76">
            <v>53</v>
          </cell>
          <cell r="AF76">
            <v>0</v>
          </cell>
          <cell r="AG76">
            <v>90</v>
          </cell>
          <cell r="AH76">
            <v>121</v>
          </cell>
          <cell r="AI76">
            <v>11</v>
          </cell>
          <cell r="AJ76">
            <v>1</v>
          </cell>
          <cell r="AK76">
            <v>1</v>
          </cell>
          <cell r="AL76">
            <v>0</v>
          </cell>
          <cell r="AM76">
            <v>7</v>
          </cell>
          <cell r="AN76">
            <v>8</v>
          </cell>
          <cell r="AO76">
            <v>0</v>
          </cell>
          <cell r="AP76">
            <v>8</v>
          </cell>
          <cell r="AQ76">
            <v>38</v>
          </cell>
          <cell r="AR76">
            <v>1</v>
          </cell>
        </row>
        <row r="77">
          <cell r="A77" t="str">
            <v>BM726MN8URT A3WHITE</v>
          </cell>
          <cell r="B77" t="str">
            <v>A003</v>
          </cell>
          <cell r="C77" t="str">
            <v>BM726MN8URT</v>
          </cell>
          <cell r="D77" t="str">
            <v>BOLERO DI 2WD 8STR BSII</v>
          </cell>
          <cell r="F77" t="str">
            <v>A3WHITE</v>
          </cell>
          <cell r="J77">
            <v>0</v>
          </cell>
          <cell r="K77">
            <v>4</v>
          </cell>
          <cell r="L77">
            <v>0</v>
          </cell>
          <cell r="M77">
            <v>37</v>
          </cell>
          <cell r="N77">
            <v>0</v>
          </cell>
          <cell r="P77">
            <v>33</v>
          </cell>
          <cell r="Q77">
            <v>0</v>
          </cell>
          <cell r="R77">
            <v>-37</v>
          </cell>
          <cell r="S77">
            <v>-4</v>
          </cell>
          <cell r="T77">
            <v>0</v>
          </cell>
          <cell r="U77" t="str">
            <v>BOLERO-HT-DI-BS-II</v>
          </cell>
          <cell r="V77">
            <v>0</v>
          </cell>
          <cell r="W77">
            <v>0</v>
          </cell>
          <cell r="X77">
            <v>0</v>
          </cell>
          <cell r="Y77">
            <v>0</v>
          </cell>
          <cell r="Z77">
            <v>33</v>
          </cell>
          <cell r="AA77">
            <v>0</v>
          </cell>
          <cell r="AB77">
            <v>0</v>
          </cell>
          <cell r="AC77">
            <v>15</v>
          </cell>
          <cell r="AD77">
            <v>0</v>
          </cell>
          <cell r="AE77">
            <v>32</v>
          </cell>
          <cell r="AF77">
            <v>0</v>
          </cell>
          <cell r="AG77">
            <v>76</v>
          </cell>
          <cell r="AH77">
            <v>89</v>
          </cell>
          <cell r="AI77">
            <v>3</v>
          </cell>
          <cell r="AJ77">
            <v>0</v>
          </cell>
          <cell r="AK77">
            <v>0</v>
          </cell>
          <cell r="AL77">
            <v>0</v>
          </cell>
          <cell r="AM77">
            <v>8</v>
          </cell>
          <cell r="AN77">
            <v>7</v>
          </cell>
          <cell r="AO77">
            <v>0</v>
          </cell>
          <cell r="AP77">
            <v>5</v>
          </cell>
          <cell r="AQ77">
            <v>22</v>
          </cell>
          <cell r="AR77">
            <v>1</v>
          </cell>
        </row>
        <row r="78">
          <cell r="A78" t="str">
            <v>BM726MAN8URFT A3ENGSILVR</v>
          </cell>
          <cell r="B78" t="str">
            <v>A003</v>
          </cell>
          <cell r="C78" t="str">
            <v>BM726MAN8URFT</v>
          </cell>
          <cell r="D78" t="str">
            <v>BOLERO DI 2WD 8STR BSII- IFS AC</v>
          </cell>
          <cell r="F78" t="str">
            <v>A3ENGSILVR</v>
          </cell>
          <cell r="J78">
            <v>0</v>
          </cell>
          <cell r="K78">
            <v>1</v>
          </cell>
          <cell r="L78">
            <v>1</v>
          </cell>
          <cell r="M78">
            <v>0</v>
          </cell>
          <cell r="N78">
            <v>0</v>
          </cell>
          <cell r="P78">
            <v>-1</v>
          </cell>
          <cell r="Q78">
            <v>0</v>
          </cell>
          <cell r="R78">
            <v>0</v>
          </cell>
          <cell r="S78">
            <v>-1</v>
          </cell>
          <cell r="T78">
            <v>1</v>
          </cell>
          <cell r="U78" t="str">
            <v>BOLERO-HT-DI-BS-II</v>
          </cell>
          <cell r="V78">
            <v>0</v>
          </cell>
          <cell r="W78">
            <v>0</v>
          </cell>
          <cell r="X78">
            <v>0</v>
          </cell>
          <cell r="Y78">
            <v>0</v>
          </cell>
          <cell r="Z78">
            <v>0</v>
          </cell>
          <cell r="AA78">
            <v>0</v>
          </cell>
          <cell r="AB78">
            <v>0</v>
          </cell>
          <cell r="AC78">
            <v>0</v>
          </cell>
          <cell r="AD78">
            <v>0</v>
          </cell>
          <cell r="AE78">
            <v>0</v>
          </cell>
          <cell r="AF78">
            <v>0</v>
          </cell>
          <cell r="AG78">
            <v>0</v>
          </cell>
          <cell r="AH78">
            <v>2</v>
          </cell>
          <cell r="AI78">
            <v>1</v>
          </cell>
          <cell r="AJ78">
            <v>0</v>
          </cell>
          <cell r="AK78">
            <v>0</v>
          </cell>
          <cell r="AL78">
            <v>0</v>
          </cell>
          <cell r="AM78">
            <v>0</v>
          </cell>
          <cell r="AN78">
            <v>0</v>
          </cell>
          <cell r="AO78">
            <v>0</v>
          </cell>
          <cell r="AP78">
            <v>0</v>
          </cell>
          <cell r="AQ78">
            <v>0</v>
          </cell>
          <cell r="AR78">
            <v>0</v>
          </cell>
        </row>
        <row r="79">
          <cell r="A79" t="str">
            <v>BM727MATN10R A3ENGSILVR</v>
          </cell>
          <cell r="B79" t="str">
            <v>A003</v>
          </cell>
          <cell r="C79" t="str">
            <v>BM727MATN10R</v>
          </cell>
          <cell r="D79" t="str">
            <v>BOLERO XL 2WD 10STR BS1 WITH NGT 520</v>
          </cell>
          <cell r="F79" t="str">
            <v>A3ENGSILVR</v>
          </cell>
          <cell r="J79">
            <v>0</v>
          </cell>
          <cell r="K79">
            <v>16</v>
          </cell>
          <cell r="L79">
            <v>7</v>
          </cell>
          <cell r="M79">
            <v>27</v>
          </cell>
          <cell r="N79">
            <v>0</v>
          </cell>
          <cell r="P79">
            <v>11</v>
          </cell>
          <cell r="Q79">
            <v>7</v>
          </cell>
          <cell r="R79">
            <v>-27</v>
          </cell>
          <cell r="S79">
            <v>-16</v>
          </cell>
          <cell r="T79">
            <v>0</v>
          </cell>
          <cell r="U79" t="str">
            <v>BOLERO-LONG-DI</v>
          </cell>
          <cell r="V79">
            <v>0</v>
          </cell>
          <cell r="W79">
            <v>0</v>
          </cell>
          <cell r="X79">
            <v>0</v>
          </cell>
          <cell r="Y79">
            <v>0</v>
          </cell>
          <cell r="Z79">
            <v>11</v>
          </cell>
          <cell r="AA79">
            <v>0</v>
          </cell>
          <cell r="AB79">
            <v>0</v>
          </cell>
          <cell r="AC79">
            <v>25</v>
          </cell>
          <cell r="AD79">
            <v>0</v>
          </cell>
          <cell r="AE79">
            <v>27</v>
          </cell>
          <cell r="AF79">
            <v>7</v>
          </cell>
          <cell r="AG79">
            <v>21</v>
          </cell>
          <cell r="AH79">
            <v>79</v>
          </cell>
          <cell r="AI79">
            <v>16</v>
          </cell>
          <cell r="AJ79">
            <v>0</v>
          </cell>
          <cell r="AK79">
            <v>0</v>
          </cell>
          <cell r="AL79">
            <v>0</v>
          </cell>
          <cell r="AM79">
            <v>25</v>
          </cell>
          <cell r="AN79">
            <v>0</v>
          </cell>
          <cell r="AO79">
            <v>0</v>
          </cell>
          <cell r="AP79">
            <v>0</v>
          </cell>
          <cell r="AQ79">
            <v>2</v>
          </cell>
          <cell r="AR79">
            <v>0</v>
          </cell>
        </row>
        <row r="80">
          <cell r="A80" t="str">
            <v>BM727MATN10R A3GOLDBEIG</v>
          </cell>
          <cell r="B80" t="str">
            <v>A003</v>
          </cell>
          <cell r="C80" t="str">
            <v>BM727MATN10R</v>
          </cell>
          <cell r="D80" t="str">
            <v>BOLERO XL 2WD 10STR BS1 WITH NGT 520</v>
          </cell>
          <cell r="F80" t="str">
            <v>A3GOLDBEIG</v>
          </cell>
          <cell r="J80">
            <v>0</v>
          </cell>
          <cell r="K80">
            <v>0</v>
          </cell>
          <cell r="L80">
            <v>0</v>
          </cell>
          <cell r="M80">
            <v>0</v>
          </cell>
          <cell r="N80">
            <v>0</v>
          </cell>
          <cell r="P80">
            <v>0</v>
          </cell>
          <cell r="Q80">
            <v>0</v>
          </cell>
          <cell r="R80">
            <v>0</v>
          </cell>
          <cell r="S80">
            <v>0</v>
          </cell>
          <cell r="T80">
            <v>0</v>
          </cell>
          <cell r="U80" t="str">
            <v>BOLERO-LONG-DI</v>
          </cell>
          <cell r="V80">
            <v>0</v>
          </cell>
          <cell r="W80">
            <v>0</v>
          </cell>
          <cell r="X80">
            <v>0</v>
          </cell>
          <cell r="Y80">
            <v>0</v>
          </cell>
          <cell r="Z80">
            <v>0</v>
          </cell>
          <cell r="AA80">
            <v>0</v>
          </cell>
          <cell r="AB80">
            <v>0</v>
          </cell>
          <cell r="AC80">
            <v>0</v>
          </cell>
          <cell r="AD80">
            <v>0</v>
          </cell>
          <cell r="AE80">
            <v>0</v>
          </cell>
          <cell r="AF80">
            <v>0</v>
          </cell>
          <cell r="AG80">
            <v>0</v>
          </cell>
          <cell r="AH80">
            <v>0</v>
          </cell>
          <cell r="AI80">
            <v>0</v>
          </cell>
          <cell r="AJ80">
            <v>0</v>
          </cell>
          <cell r="AK80">
            <v>0</v>
          </cell>
          <cell r="AL80">
            <v>0</v>
          </cell>
          <cell r="AM80">
            <v>0</v>
          </cell>
          <cell r="AN80">
            <v>0</v>
          </cell>
          <cell r="AO80">
            <v>0</v>
          </cell>
          <cell r="AP80">
            <v>0</v>
          </cell>
          <cell r="AQ80">
            <v>0</v>
          </cell>
          <cell r="AR80">
            <v>0</v>
          </cell>
        </row>
        <row r="81">
          <cell r="A81" t="str">
            <v>BM727MATN10R A3NOBLBLCK</v>
          </cell>
          <cell r="B81" t="str">
            <v>A003</v>
          </cell>
          <cell r="C81" t="str">
            <v>BM727MATN10R</v>
          </cell>
          <cell r="D81" t="str">
            <v>BOLERO XL 2WD 10STR BS1 WITH NGT 520</v>
          </cell>
          <cell r="F81" t="str">
            <v>A3NOBLBLCK</v>
          </cell>
          <cell r="J81">
            <v>0</v>
          </cell>
          <cell r="K81">
            <v>1</v>
          </cell>
          <cell r="L81">
            <v>0</v>
          </cell>
          <cell r="M81">
            <v>2</v>
          </cell>
          <cell r="N81">
            <v>0</v>
          </cell>
          <cell r="P81">
            <v>1</v>
          </cell>
          <cell r="Q81">
            <v>0</v>
          </cell>
          <cell r="R81">
            <v>-2</v>
          </cell>
          <cell r="S81">
            <v>-1</v>
          </cell>
          <cell r="T81">
            <v>0</v>
          </cell>
          <cell r="U81" t="str">
            <v>BOLERO-LONG-DI</v>
          </cell>
          <cell r="V81">
            <v>0</v>
          </cell>
          <cell r="W81">
            <v>0</v>
          </cell>
          <cell r="X81">
            <v>0</v>
          </cell>
          <cell r="Y81">
            <v>0</v>
          </cell>
          <cell r="Z81">
            <v>1</v>
          </cell>
          <cell r="AA81">
            <v>0</v>
          </cell>
          <cell r="AB81">
            <v>0</v>
          </cell>
          <cell r="AC81">
            <v>2</v>
          </cell>
          <cell r="AD81">
            <v>0</v>
          </cell>
          <cell r="AE81">
            <v>2</v>
          </cell>
          <cell r="AF81">
            <v>0</v>
          </cell>
          <cell r="AG81">
            <v>2</v>
          </cell>
          <cell r="AH81">
            <v>6</v>
          </cell>
          <cell r="AI81">
            <v>1</v>
          </cell>
          <cell r="AJ81">
            <v>0</v>
          </cell>
          <cell r="AK81">
            <v>0</v>
          </cell>
          <cell r="AL81">
            <v>0</v>
          </cell>
          <cell r="AM81">
            <v>2</v>
          </cell>
          <cell r="AN81">
            <v>0</v>
          </cell>
          <cell r="AO81">
            <v>0</v>
          </cell>
          <cell r="AP81">
            <v>0</v>
          </cell>
          <cell r="AQ81">
            <v>0</v>
          </cell>
          <cell r="AR81">
            <v>0</v>
          </cell>
        </row>
        <row r="82">
          <cell r="A82" t="str">
            <v>BM727MATN10R A3WHITE</v>
          </cell>
          <cell r="B82" t="str">
            <v>A003</v>
          </cell>
          <cell r="C82" t="str">
            <v>BM727MATN10R</v>
          </cell>
          <cell r="D82" t="str">
            <v>BOLERO XL 2WD 10STR BS1 WITH NGT 520</v>
          </cell>
          <cell r="F82" t="str">
            <v>A3WHITE</v>
          </cell>
          <cell r="J82">
            <v>0</v>
          </cell>
          <cell r="K82">
            <v>1</v>
          </cell>
          <cell r="L82">
            <v>0</v>
          </cell>
          <cell r="M82">
            <v>0</v>
          </cell>
          <cell r="N82">
            <v>0</v>
          </cell>
          <cell r="P82">
            <v>-1</v>
          </cell>
          <cell r="Q82">
            <v>0</v>
          </cell>
          <cell r="R82">
            <v>0</v>
          </cell>
          <cell r="S82">
            <v>-1</v>
          </cell>
          <cell r="T82">
            <v>1</v>
          </cell>
          <cell r="U82" t="str">
            <v>BOLERO-LONG-DI</v>
          </cell>
          <cell r="V82">
            <v>0</v>
          </cell>
          <cell r="W82">
            <v>0</v>
          </cell>
          <cell r="X82">
            <v>0</v>
          </cell>
          <cell r="Y82">
            <v>0</v>
          </cell>
          <cell r="Z82">
            <v>0</v>
          </cell>
          <cell r="AA82">
            <v>0</v>
          </cell>
          <cell r="AB82">
            <v>0</v>
          </cell>
          <cell r="AC82">
            <v>0</v>
          </cell>
          <cell r="AD82">
            <v>0</v>
          </cell>
          <cell r="AE82">
            <v>0</v>
          </cell>
          <cell r="AF82">
            <v>0</v>
          </cell>
          <cell r="AG82">
            <v>0</v>
          </cell>
          <cell r="AH82">
            <v>2</v>
          </cell>
          <cell r="AI82">
            <v>0</v>
          </cell>
          <cell r="AJ82">
            <v>0</v>
          </cell>
          <cell r="AK82">
            <v>0</v>
          </cell>
          <cell r="AL82">
            <v>0</v>
          </cell>
          <cell r="AM82">
            <v>0</v>
          </cell>
          <cell r="AN82">
            <v>0</v>
          </cell>
          <cell r="AO82">
            <v>0</v>
          </cell>
          <cell r="AP82">
            <v>0</v>
          </cell>
          <cell r="AQ82">
            <v>0</v>
          </cell>
          <cell r="AR82">
            <v>1</v>
          </cell>
        </row>
        <row r="83">
          <cell r="A83" t="str">
            <v>BM727MATN10UT1 A3ENGSILVR</v>
          </cell>
          <cell r="B83" t="str">
            <v>A003</v>
          </cell>
          <cell r="C83" t="str">
            <v>BM727MATN10UT1</v>
          </cell>
          <cell r="D83" t="str">
            <v>BOLERO XL 2WD 10 STRAC MDI-TC-NGT 520</v>
          </cell>
          <cell r="F83" t="str">
            <v>A3ENGSILVR</v>
          </cell>
          <cell r="J83">
            <v>0</v>
          </cell>
          <cell r="K83">
            <v>39</v>
          </cell>
          <cell r="L83">
            <v>16</v>
          </cell>
          <cell r="M83">
            <v>96</v>
          </cell>
          <cell r="N83">
            <v>0</v>
          </cell>
          <cell r="P83">
            <v>57</v>
          </cell>
          <cell r="Q83">
            <v>16</v>
          </cell>
          <cell r="R83">
            <v>-96</v>
          </cell>
          <cell r="S83">
            <v>-39</v>
          </cell>
          <cell r="T83">
            <v>0</v>
          </cell>
          <cell r="U83" t="str">
            <v>BOLERO-LONG-DI-BS-II</v>
          </cell>
          <cell r="V83">
            <v>0</v>
          </cell>
          <cell r="W83">
            <v>0</v>
          </cell>
          <cell r="X83">
            <v>0</v>
          </cell>
          <cell r="Y83">
            <v>0</v>
          </cell>
          <cell r="Z83">
            <v>57</v>
          </cell>
          <cell r="AA83">
            <v>0</v>
          </cell>
          <cell r="AB83">
            <v>0</v>
          </cell>
          <cell r="AC83">
            <v>58</v>
          </cell>
          <cell r="AD83">
            <v>0</v>
          </cell>
          <cell r="AE83">
            <v>96</v>
          </cell>
          <cell r="AF83">
            <v>16</v>
          </cell>
          <cell r="AG83">
            <v>164</v>
          </cell>
          <cell r="AH83">
            <v>250</v>
          </cell>
          <cell r="AI83">
            <v>30</v>
          </cell>
          <cell r="AJ83">
            <v>7</v>
          </cell>
          <cell r="AK83">
            <v>0</v>
          </cell>
          <cell r="AL83">
            <v>0</v>
          </cell>
          <cell r="AM83">
            <v>31</v>
          </cell>
          <cell r="AN83">
            <v>17</v>
          </cell>
          <cell r="AO83">
            <v>10</v>
          </cell>
          <cell r="AP83">
            <v>10</v>
          </cell>
          <cell r="AQ83">
            <v>38</v>
          </cell>
          <cell r="AR83">
            <v>2</v>
          </cell>
        </row>
        <row r="84">
          <cell r="A84" t="str">
            <v>BM727MATN10UT1 A3GOLDBEIG</v>
          </cell>
          <cell r="B84" t="str">
            <v>A003</v>
          </cell>
          <cell r="C84" t="str">
            <v>BM727MATN10UT1</v>
          </cell>
          <cell r="D84" t="str">
            <v>BOLERO XL 2WD 10 STRAC MDI-TC-NGT 520</v>
          </cell>
          <cell r="F84" t="str">
            <v>A3GOLDBEIG</v>
          </cell>
          <cell r="J84">
            <v>0</v>
          </cell>
          <cell r="K84">
            <v>0</v>
          </cell>
          <cell r="L84">
            <v>0</v>
          </cell>
          <cell r="M84">
            <v>0</v>
          </cell>
          <cell r="N84">
            <v>0</v>
          </cell>
          <cell r="P84">
            <v>0</v>
          </cell>
          <cell r="Q84">
            <v>0</v>
          </cell>
          <cell r="R84">
            <v>0</v>
          </cell>
          <cell r="S84">
            <v>0</v>
          </cell>
          <cell r="T84">
            <v>0</v>
          </cell>
          <cell r="U84" t="str">
            <v>BOLERO-LONG-DI-BS-II</v>
          </cell>
          <cell r="V84">
            <v>0</v>
          </cell>
          <cell r="W84">
            <v>0</v>
          </cell>
          <cell r="X84">
            <v>0</v>
          </cell>
          <cell r="Y84">
            <v>0</v>
          </cell>
          <cell r="Z84">
            <v>0</v>
          </cell>
          <cell r="AA84">
            <v>0</v>
          </cell>
          <cell r="AB84">
            <v>0</v>
          </cell>
          <cell r="AC84">
            <v>0</v>
          </cell>
          <cell r="AD84">
            <v>0</v>
          </cell>
          <cell r="AE84">
            <v>0</v>
          </cell>
          <cell r="AF84">
            <v>0</v>
          </cell>
          <cell r="AG84">
            <v>8</v>
          </cell>
          <cell r="AH84">
            <v>0</v>
          </cell>
          <cell r="AI84">
            <v>0</v>
          </cell>
          <cell r="AJ84">
            <v>0</v>
          </cell>
          <cell r="AK84">
            <v>0</v>
          </cell>
          <cell r="AL84">
            <v>0</v>
          </cell>
          <cell r="AM84">
            <v>0</v>
          </cell>
          <cell r="AN84">
            <v>0</v>
          </cell>
          <cell r="AO84">
            <v>0</v>
          </cell>
          <cell r="AP84">
            <v>0</v>
          </cell>
          <cell r="AQ84">
            <v>0</v>
          </cell>
          <cell r="AR84">
            <v>0</v>
          </cell>
        </row>
        <row r="85">
          <cell r="A85" t="str">
            <v>BM727MATN10UT1 A3NOBLBLCK</v>
          </cell>
          <cell r="B85" t="str">
            <v>A003</v>
          </cell>
          <cell r="C85" t="str">
            <v>BM727MATN10UT1</v>
          </cell>
          <cell r="D85" t="str">
            <v>BOLERO XL 2WD 10 STRAC MDI-TC-NGT 520</v>
          </cell>
          <cell r="F85" t="str">
            <v>A3NOBLBLCK</v>
          </cell>
          <cell r="J85">
            <v>0</v>
          </cell>
          <cell r="K85">
            <v>3</v>
          </cell>
          <cell r="L85">
            <v>2</v>
          </cell>
          <cell r="M85">
            <v>5</v>
          </cell>
          <cell r="N85">
            <v>0</v>
          </cell>
          <cell r="P85">
            <v>2</v>
          </cell>
          <cell r="Q85">
            <v>2</v>
          </cell>
          <cell r="R85">
            <v>-5</v>
          </cell>
          <cell r="S85">
            <v>-3</v>
          </cell>
          <cell r="T85">
            <v>0</v>
          </cell>
          <cell r="U85" t="str">
            <v>BOLERO-LONG-DI-BS-II</v>
          </cell>
          <cell r="V85">
            <v>0</v>
          </cell>
          <cell r="W85">
            <v>0</v>
          </cell>
          <cell r="X85">
            <v>0</v>
          </cell>
          <cell r="Y85">
            <v>0</v>
          </cell>
          <cell r="Z85">
            <v>2</v>
          </cell>
          <cell r="AA85">
            <v>0</v>
          </cell>
          <cell r="AB85">
            <v>0</v>
          </cell>
          <cell r="AC85">
            <v>5</v>
          </cell>
          <cell r="AD85">
            <v>0</v>
          </cell>
          <cell r="AE85">
            <v>5</v>
          </cell>
          <cell r="AF85">
            <v>2</v>
          </cell>
          <cell r="AG85">
            <v>23</v>
          </cell>
          <cell r="AH85">
            <v>15</v>
          </cell>
          <cell r="AI85">
            <v>1</v>
          </cell>
          <cell r="AJ85">
            <v>1</v>
          </cell>
          <cell r="AK85">
            <v>0</v>
          </cell>
          <cell r="AL85">
            <v>0</v>
          </cell>
          <cell r="AM85">
            <v>4</v>
          </cell>
          <cell r="AN85">
            <v>1</v>
          </cell>
          <cell r="AO85">
            <v>0</v>
          </cell>
          <cell r="AP85">
            <v>0</v>
          </cell>
          <cell r="AQ85">
            <v>0</v>
          </cell>
          <cell r="AR85">
            <v>1</v>
          </cell>
        </row>
        <row r="86">
          <cell r="A86" t="str">
            <v>BM727MATN10UT1 A3WHITE</v>
          </cell>
          <cell r="B86" t="str">
            <v>A003</v>
          </cell>
          <cell r="C86" t="str">
            <v>BM727MATN10UT1</v>
          </cell>
          <cell r="D86" t="str">
            <v>BOLERO XL 2WD 10 STRAC MDI-TC-NGT 520</v>
          </cell>
          <cell r="F86" t="str">
            <v>A3WHITE</v>
          </cell>
          <cell r="J86">
            <v>0</v>
          </cell>
          <cell r="K86">
            <v>3</v>
          </cell>
          <cell r="L86">
            <v>2</v>
          </cell>
          <cell r="M86">
            <v>0</v>
          </cell>
          <cell r="N86">
            <v>8</v>
          </cell>
          <cell r="P86">
            <v>5</v>
          </cell>
          <cell r="Q86">
            <v>0</v>
          </cell>
          <cell r="R86">
            <v>0</v>
          </cell>
          <cell r="S86">
            <v>-3</v>
          </cell>
          <cell r="T86">
            <v>0</v>
          </cell>
          <cell r="U86" t="str">
            <v>BOLERO-LONG-DI-BS-II</v>
          </cell>
          <cell r="V86">
            <v>0</v>
          </cell>
          <cell r="W86">
            <v>0</v>
          </cell>
          <cell r="X86">
            <v>0</v>
          </cell>
          <cell r="Y86">
            <v>0</v>
          </cell>
          <cell r="Z86">
            <v>5</v>
          </cell>
          <cell r="AA86">
            <v>0</v>
          </cell>
          <cell r="AB86">
            <v>0</v>
          </cell>
          <cell r="AC86">
            <v>0</v>
          </cell>
          <cell r="AD86">
            <v>0</v>
          </cell>
          <cell r="AE86">
            <v>0</v>
          </cell>
          <cell r="AF86">
            <v>0</v>
          </cell>
          <cell r="AG86">
            <v>1</v>
          </cell>
          <cell r="AH86">
            <v>16</v>
          </cell>
          <cell r="AI86">
            <v>3</v>
          </cell>
          <cell r="AJ86">
            <v>0</v>
          </cell>
          <cell r="AK86">
            <v>0</v>
          </cell>
          <cell r="AL86">
            <v>0</v>
          </cell>
          <cell r="AM86">
            <v>0</v>
          </cell>
          <cell r="AN86">
            <v>0</v>
          </cell>
          <cell r="AO86">
            <v>0</v>
          </cell>
          <cell r="AP86">
            <v>0</v>
          </cell>
          <cell r="AQ86">
            <v>0</v>
          </cell>
          <cell r="AR86">
            <v>0</v>
          </cell>
        </row>
        <row r="87">
          <cell r="A87" t="str">
            <v>BM727MATN10UT1 A3APPLERED</v>
          </cell>
          <cell r="B87" t="str">
            <v>A003</v>
          </cell>
          <cell r="C87" t="str">
            <v>BM727MATN10UT1</v>
          </cell>
          <cell r="D87" t="str">
            <v>BOLERO XL 2WD 10 STRAC MDI-TC-NGT 520</v>
          </cell>
          <cell r="F87" t="str">
            <v>A3APPLERED</v>
          </cell>
          <cell r="J87">
            <v>0</v>
          </cell>
          <cell r="K87">
            <v>1</v>
          </cell>
          <cell r="L87">
            <v>0</v>
          </cell>
          <cell r="M87">
            <v>0</v>
          </cell>
          <cell r="N87">
            <v>0</v>
          </cell>
          <cell r="P87">
            <v>-1</v>
          </cell>
          <cell r="Q87">
            <v>0</v>
          </cell>
          <cell r="R87">
            <v>0</v>
          </cell>
          <cell r="S87">
            <v>-1</v>
          </cell>
          <cell r="T87">
            <v>1</v>
          </cell>
          <cell r="U87" t="str">
            <v>BOLERO-LONG-DI-BS-II</v>
          </cell>
          <cell r="V87">
            <v>0</v>
          </cell>
          <cell r="W87">
            <v>0</v>
          </cell>
          <cell r="X87">
            <v>0</v>
          </cell>
          <cell r="Y87">
            <v>0</v>
          </cell>
          <cell r="Z87">
            <v>0</v>
          </cell>
          <cell r="AA87">
            <v>0</v>
          </cell>
          <cell r="AB87">
            <v>0</v>
          </cell>
          <cell r="AC87">
            <v>0</v>
          </cell>
          <cell r="AD87">
            <v>0</v>
          </cell>
          <cell r="AE87">
            <v>0</v>
          </cell>
          <cell r="AF87">
            <v>0</v>
          </cell>
          <cell r="AG87">
            <v>0</v>
          </cell>
          <cell r="AH87">
            <v>2</v>
          </cell>
          <cell r="AI87">
            <v>0</v>
          </cell>
          <cell r="AJ87">
            <v>0</v>
          </cell>
          <cell r="AK87">
            <v>0</v>
          </cell>
          <cell r="AL87">
            <v>0</v>
          </cell>
          <cell r="AM87">
            <v>0</v>
          </cell>
          <cell r="AN87">
            <v>0</v>
          </cell>
          <cell r="AO87">
            <v>0</v>
          </cell>
          <cell r="AP87">
            <v>0</v>
          </cell>
          <cell r="AQ87">
            <v>0</v>
          </cell>
          <cell r="AR87">
            <v>1</v>
          </cell>
        </row>
        <row r="88">
          <cell r="A88" t="str">
            <v>BM727MATN10UT1 A3ATLNTBLU</v>
          </cell>
          <cell r="B88" t="str">
            <v>A003</v>
          </cell>
          <cell r="C88" t="str">
            <v>BM727MATN10UT1</v>
          </cell>
          <cell r="D88" t="str">
            <v>BOLERO XL 2WD 10 STRAC MDI-TC-NGT 520</v>
          </cell>
          <cell r="F88" t="str">
            <v>A3ATLNTBLU</v>
          </cell>
          <cell r="J88">
            <v>0</v>
          </cell>
          <cell r="K88">
            <v>1</v>
          </cell>
          <cell r="L88">
            <v>1</v>
          </cell>
          <cell r="M88">
            <v>1</v>
          </cell>
          <cell r="N88">
            <v>0</v>
          </cell>
          <cell r="P88">
            <v>0</v>
          </cell>
          <cell r="Q88">
            <v>1</v>
          </cell>
          <cell r="R88">
            <v>-1</v>
          </cell>
          <cell r="S88">
            <v>-1</v>
          </cell>
          <cell r="T88">
            <v>0</v>
          </cell>
          <cell r="U88" t="str">
            <v>BOLERO-LONG-DI-BS-II</v>
          </cell>
          <cell r="V88">
            <v>0</v>
          </cell>
          <cell r="W88">
            <v>0</v>
          </cell>
          <cell r="X88">
            <v>0</v>
          </cell>
          <cell r="Y88">
            <v>0</v>
          </cell>
          <cell r="Z88">
            <v>0</v>
          </cell>
          <cell r="AA88">
            <v>0</v>
          </cell>
          <cell r="AB88">
            <v>0</v>
          </cell>
          <cell r="AC88">
            <v>1</v>
          </cell>
          <cell r="AD88">
            <v>0</v>
          </cell>
          <cell r="AE88">
            <v>1</v>
          </cell>
          <cell r="AF88">
            <v>1</v>
          </cell>
          <cell r="AG88">
            <v>0</v>
          </cell>
          <cell r="AH88">
            <v>3</v>
          </cell>
          <cell r="AI88">
            <v>1</v>
          </cell>
          <cell r="AJ88">
            <v>0</v>
          </cell>
          <cell r="AK88">
            <v>0</v>
          </cell>
          <cell r="AL88">
            <v>0</v>
          </cell>
          <cell r="AM88">
            <v>1</v>
          </cell>
          <cell r="AN88">
            <v>0</v>
          </cell>
          <cell r="AO88">
            <v>0</v>
          </cell>
          <cell r="AP88">
            <v>0</v>
          </cell>
          <cell r="AQ88">
            <v>0</v>
          </cell>
          <cell r="AR88">
            <v>0</v>
          </cell>
        </row>
        <row r="89">
          <cell r="A89" t="str">
            <v>BM727MATN10UT1 A3RYLMARUN</v>
          </cell>
          <cell r="B89" t="str">
            <v>A003</v>
          </cell>
          <cell r="C89" t="str">
            <v>BM727MATN10UT1</v>
          </cell>
          <cell r="D89" t="str">
            <v>BOLERO XL 2WD 10 STRAC MDI-TC-NGT 520</v>
          </cell>
          <cell r="F89" t="str">
            <v>A3RYLMARUN</v>
          </cell>
          <cell r="J89">
            <v>0</v>
          </cell>
          <cell r="K89">
            <v>2</v>
          </cell>
          <cell r="L89">
            <v>2</v>
          </cell>
          <cell r="M89">
            <v>0</v>
          </cell>
          <cell r="N89">
            <v>0</v>
          </cell>
          <cell r="P89">
            <v>-2</v>
          </cell>
          <cell r="Q89">
            <v>0</v>
          </cell>
          <cell r="R89">
            <v>0</v>
          </cell>
          <cell r="S89">
            <v>-2</v>
          </cell>
          <cell r="T89">
            <v>2</v>
          </cell>
          <cell r="U89" t="str">
            <v>BOLERO-LONG-DI-BS-II</v>
          </cell>
          <cell r="V89">
            <v>0</v>
          </cell>
          <cell r="W89">
            <v>0</v>
          </cell>
          <cell r="X89">
            <v>0</v>
          </cell>
          <cell r="Y89">
            <v>0</v>
          </cell>
          <cell r="Z89">
            <v>0</v>
          </cell>
          <cell r="AA89">
            <v>0</v>
          </cell>
          <cell r="AB89">
            <v>0</v>
          </cell>
          <cell r="AC89">
            <v>0</v>
          </cell>
          <cell r="AD89">
            <v>0</v>
          </cell>
          <cell r="AE89">
            <v>0</v>
          </cell>
          <cell r="AF89">
            <v>0</v>
          </cell>
          <cell r="AG89">
            <v>0</v>
          </cell>
          <cell r="AH89">
            <v>4</v>
          </cell>
          <cell r="AI89">
            <v>0</v>
          </cell>
          <cell r="AJ89">
            <v>0</v>
          </cell>
          <cell r="AK89">
            <v>0</v>
          </cell>
          <cell r="AL89">
            <v>0</v>
          </cell>
          <cell r="AM89">
            <v>0</v>
          </cell>
          <cell r="AN89">
            <v>0</v>
          </cell>
          <cell r="AO89">
            <v>0</v>
          </cell>
          <cell r="AP89">
            <v>0</v>
          </cell>
          <cell r="AQ89">
            <v>0</v>
          </cell>
          <cell r="AR89">
            <v>2</v>
          </cell>
        </row>
        <row r="90">
          <cell r="A90" t="str">
            <v>BM727MATN10UT1 A3TUNGBLUE</v>
          </cell>
          <cell r="B90" t="str">
            <v>A003</v>
          </cell>
          <cell r="C90" t="str">
            <v>BM727MATN10UT1</v>
          </cell>
          <cell r="D90" t="str">
            <v>BOLERO XL 2WD 10 STRAC MDI-TC-NGT 520</v>
          </cell>
          <cell r="F90" t="str">
            <v>A3TUNGBLUE</v>
          </cell>
          <cell r="J90">
            <v>0</v>
          </cell>
          <cell r="K90">
            <v>0</v>
          </cell>
          <cell r="L90">
            <v>0</v>
          </cell>
          <cell r="M90">
            <v>0</v>
          </cell>
          <cell r="N90">
            <v>0</v>
          </cell>
          <cell r="P90">
            <v>0</v>
          </cell>
          <cell r="Q90">
            <v>0</v>
          </cell>
          <cell r="R90">
            <v>0</v>
          </cell>
          <cell r="S90">
            <v>0</v>
          </cell>
          <cell r="T90">
            <v>0</v>
          </cell>
          <cell r="U90" t="str">
            <v>BOLERO-LONG-DI-BS-II</v>
          </cell>
          <cell r="V90">
            <v>0</v>
          </cell>
          <cell r="W90">
            <v>0</v>
          </cell>
          <cell r="X90">
            <v>0</v>
          </cell>
          <cell r="Y90">
            <v>0</v>
          </cell>
          <cell r="Z90">
            <v>0</v>
          </cell>
          <cell r="AA90">
            <v>0</v>
          </cell>
          <cell r="AB90">
            <v>0</v>
          </cell>
          <cell r="AC90">
            <v>0</v>
          </cell>
          <cell r="AD90">
            <v>0</v>
          </cell>
          <cell r="AE90">
            <v>0</v>
          </cell>
          <cell r="AF90">
            <v>0</v>
          </cell>
          <cell r="AG90">
            <v>1</v>
          </cell>
          <cell r="AH90">
            <v>0</v>
          </cell>
          <cell r="AI90">
            <v>0</v>
          </cell>
          <cell r="AJ90">
            <v>0</v>
          </cell>
          <cell r="AK90">
            <v>0</v>
          </cell>
          <cell r="AL90">
            <v>0</v>
          </cell>
          <cell r="AM90">
            <v>0</v>
          </cell>
          <cell r="AN90">
            <v>0</v>
          </cell>
          <cell r="AO90">
            <v>0</v>
          </cell>
          <cell r="AP90">
            <v>0</v>
          </cell>
          <cell r="AQ90">
            <v>0</v>
          </cell>
          <cell r="AR90">
            <v>0</v>
          </cell>
        </row>
        <row r="91">
          <cell r="A91" t="str">
            <v>BM727MATN10U3T1 A3ENGSILVR</v>
          </cell>
          <cell r="B91" t="str">
            <v>A003</v>
          </cell>
          <cell r="C91" t="str">
            <v>BM727MATN10U3T1</v>
          </cell>
          <cell r="F91" t="str">
            <v>A3ENGSILVR</v>
          </cell>
          <cell r="J91">
            <v>0</v>
          </cell>
          <cell r="K91">
            <v>11</v>
          </cell>
          <cell r="L91">
            <v>1</v>
          </cell>
          <cell r="M91">
            <v>18</v>
          </cell>
          <cell r="N91">
            <v>-3</v>
          </cell>
          <cell r="P91">
            <v>4</v>
          </cell>
          <cell r="Q91">
            <v>1</v>
          </cell>
          <cell r="R91">
            <v>-18</v>
          </cell>
          <cell r="S91">
            <v>-11</v>
          </cell>
          <cell r="T91">
            <v>0</v>
          </cell>
          <cell r="U91" t="str">
            <v>BOLERO-LONG-DI-BS-II</v>
          </cell>
          <cell r="V91">
            <v>0</v>
          </cell>
          <cell r="W91">
            <v>0</v>
          </cell>
          <cell r="X91">
            <v>0</v>
          </cell>
          <cell r="Y91">
            <v>0</v>
          </cell>
          <cell r="Z91">
            <v>4</v>
          </cell>
          <cell r="AA91">
            <v>0</v>
          </cell>
          <cell r="AB91">
            <v>8</v>
          </cell>
          <cell r="AC91">
            <v>10</v>
          </cell>
          <cell r="AD91">
            <v>0</v>
          </cell>
          <cell r="AE91">
            <v>18</v>
          </cell>
          <cell r="AF91">
            <v>1</v>
          </cell>
          <cell r="AG91">
            <v>4</v>
          </cell>
          <cell r="AH91">
            <v>48</v>
          </cell>
          <cell r="AI91">
            <v>7</v>
          </cell>
          <cell r="AJ91">
            <v>0</v>
          </cell>
          <cell r="AK91">
            <v>0</v>
          </cell>
          <cell r="AL91">
            <v>0</v>
          </cell>
          <cell r="AM91">
            <v>10</v>
          </cell>
          <cell r="AN91">
            <v>0</v>
          </cell>
          <cell r="AO91">
            <v>0</v>
          </cell>
          <cell r="AP91">
            <v>0</v>
          </cell>
          <cell r="AQ91">
            <v>0</v>
          </cell>
          <cell r="AR91">
            <v>4</v>
          </cell>
        </row>
        <row r="92">
          <cell r="A92" t="str">
            <v>BM727MATN7R A3ENGSILVR</v>
          </cell>
          <cell r="B92" t="str">
            <v>A003</v>
          </cell>
          <cell r="C92" t="str">
            <v>BM727MATN7R</v>
          </cell>
          <cell r="D92" t="str">
            <v>BOLERO XL 2WD 7STR BSI WITH NGT 520 A/C</v>
          </cell>
          <cell r="F92" t="str">
            <v>A3ENGSILVR</v>
          </cell>
          <cell r="J92">
            <v>0</v>
          </cell>
          <cell r="K92">
            <v>4</v>
          </cell>
          <cell r="L92">
            <v>3</v>
          </cell>
          <cell r="M92">
            <v>0</v>
          </cell>
          <cell r="N92">
            <v>0</v>
          </cell>
          <cell r="P92">
            <v>-4</v>
          </cell>
          <cell r="Q92">
            <v>0</v>
          </cell>
          <cell r="R92">
            <v>0</v>
          </cell>
          <cell r="S92">
            <v>-4</v>
          </cell>
          <cell r="T92">
            <v>4</v>
          </cell>
          <cell r="U92" t="str">
            <v>BOLERO-LONG-DI</v>
          </cell>
          <cell r="V92">
            <v>0</v>
          </cell>
          <cell r="W92">
            <v>0</v>
          </cell>
          <cell r="X92">
            <v>0</v>
          </cell>
          <cell r="Y92">
            <v>0</v>
          </cell>
          <cell r="Z92">
            <v>0</v>
          </cell>
          <cell r="AA92">
            <v>0</v>
          </cell>
          <cell r="AB92">
            <v>0</v>
          </cell>
          <cell r="AC92">
            <v>0</v>
          </cell>
          <cell r="AD92">
            <v>0</v>
          </cell>
          <cell r="AE92">
            <v>0</v>
          </cell>
          <cell r="AF92">
            <v>0</v>
          </cell>
          <cell r="AG92">
            <v>16</v>
          </cell>
          <cell r="AH92">
            <v>8</v>
          </cell>
          <cell r="AI92">
            <v>4</v>
          </cell>
          <cell r="AJ92">
            <v>0</v>
          </cell>
          <cell r="AK92">
            <v>0</v>
          </cell>
          <cell r="AL92">
            <v>0</v>
          </cell>
          <cell r="AM92">
            <v>0</v>
          </cell>
          <cell r="AN92">
            <v>0</v>
          </cell>
          <cell r="AO92">
            <v>0</v>
          </cell>
          <cell r="AP92">
            <v>0</v>
          </cell>
          <cell r="AQ92">
            <v>0</v>
          </cell>
          <cell r="AR92">
            <v>0</v>
          </cell>
        </row>
        <row r="93">
          <cell r="A93" t="str">
            <v>BM727MATN7R A3NOBLBLCK</v>
          </cell>
          <cell r="B93" t="str">
            <v>A003</v>
          </cell>
          <cell r="C93" t="str">
            <v>BM727MATN7R</v>
          </cell>
          <cell r="D93" t="str">
            <v>BOLERO XL 2WD 7STR BSI WITH NGT 520 A/C</v>
          </cell>
          <cell r="F93" t="str">
            <v>A3NOBLBLCK</v>
          </cell>
          <cell r="J93">
            <v>0</v>
          </cell>
          <cell r="K93">
            <v>5</v>
          </cell>
          <cell r="L93">
            <v>2</v>
          </cell>
          <cell r="M93">
            <v>0</v>
          </cell>
          <cell r="N93">
            <v>0</v>
          </cell>
          <cell r="P93">
            <v>-5</v>
          </cell>
          <cell r="Q93">
            <v>0</v>
          </cell>
          <cell r="R93">
            <v>0</v>
          </cell>
          <cell r="S93">
            <v>-5</v>
          </cell>
          <cell r="T93">
            <v>5</v>
          </cell>
          <cell r="U93" t="str">
            <v>BOLERO-LONG-DI</v>
          </cell>
          <cell r="V93">
            <v>0</v>
          </cell>
          <cell r="W93">
            <v>0</v>
          </cell>
          <cell r="X93">
            <v>0</v>
          </cell>
          <cell r="Y93">
            <v>0</v>
          </cell>
          <cell r="Z93">
            <v>0</v>
          </cell>
          <cell r="AA93">
            <v>0</v>
          </cell>
          <cell r="AB93">
            <v>0</v>
          </cell>
          <cell r="AC93">
            <v>0</v>
          </cell>
          <cell r="AD93">
            <v>0</v>
          </cell>
          <cell r="AE93">
            <v>0</v>
          </cell>
          <cell r="AF93">
            <v>0</v>
          </cell>
          <cell r="AG93">
            <v>0</v>
          </cell>
          <cell r="AH93">
            <v>10</v>
          </cell>
          <cell r="AI93">
            <v>5</v>
          </cell>
          <cell r="AJ93">
            <v>0</v>
          </cell>
          <cell r="AK93">
            <v>0</v>
          </cell>
          <cell r="AL93">
            <v>0</v>
          </cell>
          <cell r="AM93">
            <v>0</v>
          </cell>
          <cell r="AN93">
            <v>0</v>
          </cell>
          <cell r="AO93">
            <v>0</v>
          </cell>
          <cell r="AP93">
            <v>0</v>
          </cell>
          <cell r="AQ93">
            <v>0</v>
          </cell>
          <cell r="AR93">
            <v>0</v>
          </cell>
        </row>
        <row r="94">
          <cell r="A94" t="str">
            <v>BM727MATN7UT1 A3ENGSILVR</v>
          </cell>
          <cell r="B94" t="str">
            <v>A003</v>
          </cell>
          <cell r="C94" t="str">
            <v>BM727MATN7UT1</v>
          </cell>
          <cell r="D94" t="str">
            <v>BOLERO XL 2WD 7 STR AC MDI-TC NGT 520</v>
          </cell>
          <cell r="F94" t="str">
            <v>A3ENGSILVR</v>
          </cell>
          <cell r="J94">
            <v>0</v>
          </cell>
          <cell r="K94">
            <v>19</v>
          </cell>
          <cell r="L94">
            <v>19</v>
          </cell>
          <cell r="M94">
            <v>0</v>
          </cell>
          <cell r="N94">
            <v>0</v>
          </cell>
          <cell r="P94">
            <v>-19</v>
          </cell>
          <cell r="Q94">
            <v>0</v>
          </cell>
          <cell r="R94">
            <v>0</v>
          </cell>
          <cell r="S94">
            <v>-19</v>
          </cell>
          <cell r="T94">
            <v>19</v>
          </cell>
          <cell r="U94" t="str">
            <v>BOLERO-LONG-DI-BS-II</v>
          </cell>
          <cell r="V94">
            <v>0</v>
          </cell>
          <cell r="W94">
            <v>0</v>
          </cell>
          <cell r="X94">
            <v>0</v>
          </cell>
          <cell r="Y94">
            <v>0</v>
          </cell>
          <cell r="Z94">
            <v>0</v>
          </cell>
          <cell r="AA94">
            <v>0</v>
          </cell>
          <cell r="AB94">
            <v>0</v>
          </cell>
          <cell r="AC94">
            <v>0</v>
          </cell>
          <cell r="AD94">
            <v>0</v>
          </cell>
          <cell r="AE94">
            <v>0</v>
          </cell>
          <cell r="AF94">
            <v>0</v>
          </cell>
          <cell r="AG94">
            <v>10</v>
          </cell>
          <cell r="AH94">
            <v>38</v>
          </cell>
          <cell r="AI94">
            <v>0</v>
          </cell>
          <cell r="AJ94">
            <v>0</v>
          </cell>
          <cell r="AK94">
            <v>19</v>
          </cell>
          <cell r="AL94">
            <v>0</v>
          </cell>
          <cell r="AM94">
            <v>0</v>
          </cell>
          <cell r="AN94">
            <v>0</v>
          </cell>
          <cell r="AO94">
            <v>0</v>
          </cell>
          <cell r="AP94">
            <v>0</v>
          </cell>
          <cell r="AQ94">
            <v>0</v>
          </cell>
          <cell r="AR94">
            <v>0</v>
          </cell>
        </row>
        <row r="95">
          <cell r="A95" t="str">
            <v>BM727MATN7UT1 A3GOLDBEIG</v>
          </cell>
          <cell r="B95" t="str">
            <v>A003</v>
          </cell>
          <cell r="C95" t="str">
            <v>BM727MATN7UT1</v>
          </cell>
          <cell r="D95" t="str">
            <v>BOLERO XL 2WD 7 STR AC MDI-TC NGT 520</v>
          </cell>
          <cell r="F95" t="str">
            <v>A3GOLDBEIG</v>
          </cell>
          <cell r="J95">
            <v>0</v>
          </cell>
          <cell r="K95">
            <v>0</v>
          </cell>
          <cell r="L95">
            <v>0</v>
          </cell>
          <cell r="M95">
            <v>3</v>
          </cell>
          <cell r="N95">
            <v>0</v>
          </cell>
          <cell r="P95">
            <v>3</v>
          </cell>
          <cell r="Q95">
            <v>0</v>
          </cell>
          <cell r="R95">
            <v>-3</v>
          </cell>
          <cell r="S95">
            <v>0</v>
          </cell>
          <cell r="T95">
            <v>0</v>
          </cell>
          <cell r="U95" t="str">
            <v>BOLERO-LONG-DI-BS-II</v>
          </cell>
          <cell r="V95">
            <v>0</v>
          </cell>
          <cell r="W95">
            <v>0</v>
          </cell>
          <cell r="X95">
            <v>0</v>
          </cell>
          <cell r="Y95">
            <v>0</v>
          </cell>
          <cell r="Z95">
            <v>3</v>
          </cell>
          <cell r="AA95">
            <v>0</v>
          </cell>
          <cell r="AB95">
            <v>2</v>
          </cell>
          <cell r="AC95">
            <v>1</v>
          </cell>
          <cell r="AD95">
            <v>0</v>
          </cell>
          <cell r="AE95">
            <v>3</v>
          </cell>
          <cell r="AF95">
            <v>0</v>
          </cell>
          <cell r="AG95">
            <v>0</v>
          </cell>
          <cell r="AH95">
            <v>9</v>
          </cell>
          <cell r="AI95">
            <v>0</v>
          </cell>
          <cell r="AJ95">
            <v>0</v>
          </cell>
          <cell r="AK95">
            <v>0</v>
          </cell>
          <cell r="AL95">
            <v>0</v>
          </cell>
          <cell r="AM95">
            <v>1</v>
          </cell>
          <cell r="AN95">
            <v>0</v>
          </cell>
          <cell r="AO95">
            <v>0</v>
          </cell>
          <cell r="AP95">
            <v>0</v>
          </cell>
          <cell r="AQ95">
            <v>0</v>
          </cell>
          <cell r="AR95">
            <v>0</v>
          </cell>
        </row>
        <row r="96">
          <cell r="A96" t="str">
            <v>BM727MATN7UT1 A3NOBLBLCK</v>
          </cell>
          <cell r="B96" t="str">
            <v>A003</v>
          </cell>
          <cell r="C96" t="str">
            <v>BM727MATN7UT1</v>
          </cell>
          <cell r="D96" t="str">
            <v>BOLERO XL 2WD 7 STR AC MDI-TC NGT 520</v>
          </cell>
          <cell r="F96" t="str">
            <v>A3NOBLBLCK</v>
          </cell>
          <cell r="J96">
            <v>0</v>
          </cell>
          <cell r="K96">
            <v>0</v>
          </cell>
          <cell r="L96">
            <v>0</v>
          </cell>
          <cell r="M96">
            <v>3</v>
          </cell>
          <cell r="N96">
            <v>0</v>
          </cell>
          <cell r="P96">
            <v>3</v>
          </cell>
          <cell r="Q96">
            <v>0</v>
          </cell>
          <cell r="R96">
            <v>-3</v>
          </cell>
          <cell r="S96">
            <v>0</v>
          </cell>
          <cell r="T96">
            <v>0</v>
          </cell>
          <cell r="U96" t="str">
            <v>BOLERO-LONG-DI-BS-II</v>
          </cell>
          <cell r="V96">
            <v>0</v>
          </cell>
          <cell r="W96">
            <v>0</v>
          </cell>
          <cell r="X96">
            <v>0</v>
          </cell>
          <cell r="Y96">
            <v>0</v>
          </cell>
          <cell r="Z96">
            <v>3</v>
          </cell>
          <cell r="AA96">
            <v>0</v>
          </cell>
          <cell r="AB96">
            <v>2</v>
          </cell>
          <cell r="AC96">
            <v>1</v>
          </cell>
          <cell r="AD96">
            <v>0</v>
          </cell>
          <cell r="AE96">
            <v>3</v>
          </cell>
          <cell r="AF96">
            <v>0</v>
          </cell>
          <cell r="AG96">
            <v>0</v>
          </cell>
          <cell r="AH96">
            <v>9</v>
          </cell>
          <cell r="AI96">
            <v>0</v>
          </cell>
          <cell r="AJ96">
            <v>0</v>
          </cell>
          <cell r="AK96">
            <v>0</v>
          </cell>
          <cell r="AL96">
            <v>0</v>
          </cell>
          <cell r="AM96">
            <v>1</v>
          </cell>
          <cell r="AN96">
            <v>0</v>
          </cell>
          <cell r="AO96">
            <v>0</v>
          </cell>
          <cell r="AP96">
            <v>0</v>
          </cell>
          <cell r="AQ96">
            <v>0</v>
          </cell>
          <cell r="AR96">
            <v>0</v>
          </cell>
        </row>
        <row r="97">
          <cell r="A97" t="str">
            <v>BM727MATN9UT1 A3ENGSILVR</v>
          </cell>
          <cell r="B97" t="str">
            <v>A003</v>
          </cell>
          <cell r="C97" t="str">
            <v>BM727MATN9UT1</v>
          </cell>
          <cell r="D97" t="str">
            <v>BOLERO XL 2WD 9 STR AC MDI-TC NGT 520</v>
          </cell>
          <cell r="F97" t="str">
            <v>A3ENGSILVR</v>
          </cell>
          <cell r="J97">
            <v>0</v>
          </cell>
          <cell r="K97">
            <v>5</v>
          </cell>
          <cell r="L97">
            <v>0</v>
          </cell>
          <cell r="M97">
            <v>15</v>
          </cell>
          <cell r="N97">
            <v>0</v>
          </cell>
          <cell r="P97">
            <v>10</v>
          </cell>
          <cell r="Q97">
            <v>0</v>
          </cell>
          <cell r="R97">
            <v>-15</v>
          </cell>
          <cell r="S97">
            <v>-5</v>
          </cell>
          <cell r="T97">
            <v>0</v>
          </cell>
          <cell r="U97" t="str">
            <v>BOLERO-LONG-DI-BS-II</v>
          </cell>
          <cell r="V97">
            <v>0</v>
          </cell>
          <cell r="W97">
            <v>0</v>
          </cell>
          <cell r="X97">
            <v>0</v>
          </cell>
          <cell r="Y97">
            <v>0</v>
          </cell>
          <cell r="Z97">
            <v>10</v>
          </cell>
          <cell r="AA97">
            <v>0</v>
          </cell>
          <cell r="AB97">
            <v>2</v>
          </cell>
          <cell r="AC97">
            <v>13</v>
          </cell>
          <cell r="AD97">
            <v>0</v>
          </cell>
          <cell r="AE97">
            <v>15</v>
          </cell>
          <cell r="AF97">
            <v>0</v>
          </cell>
          <cell r="AG97">
            <v>7</v>
          </cell>
          <cell r="AH97">
            <v>45</v>
          </cell>
          <cell r="AI97">
            <v>4</v>
          </cell>
          <cell r="AJ97">
            <v>0</v>
          </cell>
          <cell r="AK97">
            <v>0</v>
          </cell>
          <cell r="AL97">
            <v>0</v>
          </cell>
          <cell r="AM97">
            <v>10</v>
          </cell>
          <cell r="AN97">
            <v>3</v>
          </cell>
          <cell r="AO97">
            <v>0</v>
          </cell>
          <cell r="AP97">
            <v>0</v>
          </cell>
          <cell r="AQ97">
            <v>0</v>
          </cell>
          <cell r="AR97">
            <v>1</v>
          </cell>
        </row>
        <row r="98">
          <cell r="A98" t="str">
            <v>BM727MATN9UT1 A3WHITE</v>
          </cell>
          <cell r="B98" t="str">
            <v>A003</v>
          </cell>
          <cell r="C98" t="str">
            <v>BM727MATN9UT1</v>
          </cell>
          <cell r="D98" t="str">
            <v>BOLERO XL 2WD 9 STR AC MDI-TC NGT 520</v>
          </cell>
          <cell r="F98" t="str">
            <v>A3WHITE</v>
          </cell>
          <cell r="J98">
            <v>0</v>
          </cell>
          <cell r="K98">
            <v>5</v>
          </cell>
          <cell r="L98">
            <v>0</v>
          </cell>
          <cell r="M98">
            <v>5</v>
          </cell>
          <cell r="N98">
            <v>0</v>
          </cell>
          <cell r="P98">
            <v>0</v>
          </cell>
          <cell r="Q98">
            <v>0</v>
          </cell>
          <cell r="R98">
            <v>-5</v>
          </cell>
          <cell r="S98">
            <v>-5</v>
          </cell>
          <cell r="T98">
            <v>0</v>
          </cell>
          <cell r="U98" t="str">
            <v>BOLERO-LONG-DI-BS-II</v>
          </cell>
          <cell r="V98">
            <v>0</v>
          </cell>
          <cell r="W98">
            <v>0</v>
          </cell>
          <cell r="X98">
            <v>0</v>
          </cell>
          <cell r="Y98">
            <v>0</v>
          </cell>
          <cell r="Z98">
            <v>0</v>
          </cell>
          <cell r="AA98">
            <v>0</v>
          </cell>
          <cell r="AB98">
            <v>0</v>
          </cell>
          <cell r="AC98">
            <v>5</v>
          </cell>
          <cell r="AD98">
            <v>0</v>
          </cell>
          <cell r="AE98">
            <v>5</v>
          </cell>
          <cell r="AF98">
            <v>0</v>
          </cell>
          <cell r="AG98">
            <v>0</v>
          </cell>
          <cell r="AH98">
            <v>15</v>
          </cell>
          <cell r="AI98">
            <v>5</v>
          </cell>
          <cell r="AJ98">
            <v>0</v>
          </cell>
          <cell r="AK98">
            <v>0</v>
          </cell>
          <cell r="AL98">
            <v>0</v>
          </cell>
          <cell r="AM98">
            <v>5</v>
          </cell>
          <cell r="AN98">
            <v>0</v>
          </cell>
          <cell r="AO98">
            <v>0</v>
          </cell>
          <cell r="AP98">
            <v>0</v>
          </cell>
          <cell r="AQ98">
            <v>0</v>
          </cell>
          <cell r="AR98">
            <v>0</v>
          </cell>
        </row>
        <row r="99">
          <cell r="A99" t="str">
            <v>BM727MTN10R A3ENGSILVR</v>
          </cell>
          <cell r="B99" t="str">
            <v>A003</v>
          </cell>
          <cell r="C99" t="str">
            <v>BM727MTN10R</v>
          </cell>
          <cell r="D99" t="str">
            <v>BOLERO XL 2WD 10STR BSI NGT 520 NON A/C</v>
          </cell>
          <cell r="F99" t="str">
            <v>A3ENGSILVR</v>
          </cell>
          <cell r="J99">
            <v>0</v>
          </cell>
          <cell r="K99">
            <v>16</v>
          </cell>
          <cell r="L99">
            <v>7</v>
          </cell>
          <cell r="M99">
            <v>22</v>
          </cell>
          <cell r="N99">
            <v>0</v>
          </cell>
          <cell r="P99">
            <v>6</v>
          </cell>
          <cell r="Q99">
            <v>7</v>
          </cell>
          <cell r="R99">
            <v>-22</v>
          </cell>
          <cell r="S99">
            <v>-16</v>
          </cell>
          <cell r="T99">
            <v>0</v>
          </cell>
          <cell r="U99" t="str">
            <v>BOLERO-LONG-DI</v>
          </cell>
          <cell r="V99">
            <v>0</v>
          </cell>
          <cell r="W99">
            <v>0</v>
          </cell>
          <cell r="X99">
            <v>0</v>
          </cell>
          <cell r="Y99">
            <v>0</v>
          </cell>
          <cell r="Z99">
            <v>6</v>
          </cell>
          <cell r="AA99">
            <v>0</v>
          </cell>
          <cell r="AB99">
            <v>0</v>
          </cell>
          <cell r="AC99">
            <v>22</v>
          </cell>
          <cell r="AD99">
            <v>0</v>
          </cell>
          <cell r="AE99">
            <v>22</v>
          </cell>
          <cell r="AF99">
            <v>7</v>
          </cell>
          <cell r="AG99">
            <v>60</v>
          </cell>
          <cell r="AH99">
            <v>66</v>
          </cell>
          <cell r="AI99">
            <v>16</v>
          </cell>
          <cell r="AJ99">
            <v>0</v>
          </cell>
          <cell r="AK99">
            <v>0</v>
          </cell>
          <cell r="AL99">
            <v>0</v>
          </cell>
          <cell r="AM99">
            <v>22</v>
          </cell>
          <cell r="AN99">
            <v>0</v>
          </cell>
          <cell r="AO99">
            <v>0</v>
          </cell>
          <cell r="AP99">
            <v>0</v>
          </cell>
          <cell r="AQ99">
            <v>0</v>
          </cell>
          <cell r="AR99">
            <v>0</v>
          </cell>
        </row>
        <row r="100">
          <cell r="A100" t="str">
            <v>BM727MTN10R A3GOLDBEIG</v>
          </cell>
          <cell r="B100" t="str">
            <v>A003</v>
          </cell>
          <cell r="C100" t="str">
            <v>BM727MTN10R</v>
          </cell>
          <cell r="D100" t="str">
            <v>BOLERO XL 2WD 10STR BSI NGT 520 NON A/C</v>
          </cell>
          <cell r="F100" t="str">
            <v>A3GOLDBEIG</v>
          </cell>
          <cell r="J100">
            <v>0</v>
          </cell>
          <cell r="K100">
            <v>0</v>
          </cell>
          <cell r="L100">
            <v>0</v>
          </cell>
          <cell r="M100">
            <v>0</v>
          </cell>
          <cell r="N100">
            <v>0</v>
          </cell>
          <cell r="P100">
            <v>0</v>
          </cell>
          <cell r="Q100">
            <v>0</v>
          </cell>
          <cell r="R100">
            <v>0</v>
          </cell>
          <cell r="S100">
            <v>0</v>
          </cell>
          <cell r="T100">
            <v>0</v>
          </cell>
          <cell r="U100" t="str">
            <v>BOLERO-LONG-DI</v>
          </cell>
          <cell r="V100">
            <v>0</v>
          </cell>
          <cell r="W100">
            <v>0</v>
          </cell>
          <cell r="X100">
            <v>0</v>
          </cell>
          <cell r="Y100">
            <v>0</v>
          </cell>
          <cell r="Z100">
            <v>0</v>
          </cell>
          <cell r="AA100">
            <v>0</v>
          </cell>
          <cell r="AB100">
            <v>0</v>
          </cell>
          <cell r="AC100">
            <v>0</v>
          </cell>
          <cell r="AD100">
            <v>0</v>
          </cell>
          <cell r="AE100">
            <v>0</v>
          </cell>
          <cell r="AF100">
            <v>0</v>
          </cell>
          <cell r="AG100">
            <v>1</v>
          </cell>
          <cell r="AH100">
            <v>0</v>
          </cell>
          <cell r="AI100">
            <v>0</v>
          </cell>
          <cell r="AJ100">
            <v>0</v>
          </cell>
          <cell r="AK100">
            <v>0</v>
          </cell>
          <cell r="AL100">
            <v>0</v>
          </cell>
          <cell r="AM100">
            <v>0</v>
          </cell>
          <cell r="AN100">
            <v>0</v>
          </cell>
          <cell r="AO100">
            <v>0</v>
          </cell>
          <cell r="AP100">
            <v>0</v>
          </cell>
          <cell r="AQ100">
            <v>0</v>
          </cell>
          <cell r="AR100">
            <v>0</v>
          </cell>
        </row>
        <row r="101">
          <cell r="A101" t="str">
            <v>BM727MTN10R A3NOBLBLCK</v>
          </cell>
          <cell r="B101" t="str">
            <v>A003</v>
          </cell>
          <cell r="C101" t="str">
            <v>BM727MTN10R</v>
          </cell>
          <cell r="D101" t="str">
            <v>BOLERO XL 2WD 10STR BSI NGT 520 NON A/C</v>
          </cell>
          <cell r="F101" t="str">
            <v>A3NOBLBLCK</v>
          </cell>
          <cell r="J101">
            <v>0</v>
          </cell>
          <cell r="K101">
            <v>1</v>
          </cell>
          <cell r="L101">
            <v>0</v>
          </cell>
          <cell r="M101">
            <v>0</v>
          </cell>
          <cell r="N101">
            <v>0</v>
          </cell>
          <cell r="P101">
            <v>-1</v>
          </cell>
          <cell r="Q101">
            <v>0</v>
          </cell>
          <cell r="R101">
            <v>0</v>
          </cell>
          <cell r="S101">
            <v>-1</v>
          </cell>
          <cell r="T101">
            <v>1</v>
          </cell>
          <cell r="U101" t="str">
            <v>BOLERO-LONG-DI</v>
          </cell>
          <cell r="V101">
            <v>0</v>
          </cell>
          <cell r="W101">
            <v>0</v>
          </cell>
          <cell r="X101">
            <v>0</v>
          </cell>
          <cell r="Y101">
            <v>0</v>
          </cell>
          <cell r="Z101">
            <v>0</v>
          </cell>
          <cell r="AA101">
            <v>0</v>
          </cell>
          <cell r="AB101">
            <v>0</v>
          </cell>
          <cell r="AC101">
            <v>0</v>
          </cell>
          <cell r="AD101">
            <v>0</v>
          </cell>
          <cell r="AE101">
            <v>0</v>
          </cell>
          <cell r="AF101">
            <v>0</v>
          </cell>
          <cell r="AG101">
            <v>5</v>
          </cell>
          <cell r="AH101">
            <v>2</v>
          </cell>
          <cell r="AI101">
            <v>1</v>
          </cell>
          <cell r="AJ101">
            <v>0</v>
          </cell>
          <cell r="AK101">
            <v>0</v>
          </cell>
          <cell r="AL101">
            <v>0</v>
          </cell>
          <cell r="AM101">
            <v>0</v>
          </cell>
          <cell r="AN101">
            <v>0</v>
          </cell>
          <cell r="AO101">
            <v>0</v>
          </cell>
          <cell r="AP101">
            <v>0</v>
          </cell>
          <cell r="AQ101">
            <v>0</v>
          </cell>
          <cell r="AR101">
            <v>0</v>
          </cell>
        </row>
        <row r="102">
          <cell r="A102" t="str">
            <v>BM727MTN10R A3WHITE</v>
          </cell>
          <cell r="B102" t="str">
            <v>A003</v>
          </cell>
          <cell r="C102" t="str">
            <v>BM727MTN10R</v>
          </cell>
          <cell r="D102" t="str">
            <v>BOLERO XL 2WD 10STR BSI NGT 520 NON A/C</v>
          </cell>
          <cell r="F102" t="str">
            <v>A3WHITE</v>
          </cell>
          <cell r="J102">
            <v>0</v>
          </cell>
          <cell r="K102">
            <v>1</v>
          </cell>
          <cell r="L102">
            <v>0</v>
          </cell>
          <cell r="M102">
            <v>0</v>
          </cell>
          <cell r="N102">
            <v>0</v>
          </cell>
          <cell r="P102">
            <v>-1</v>
          </cell>
          <cell r="Q102">
            <v>0</v>
          </cell>
          <cell r="R102">
            <v>0</v>
          </cell>
          <cell r="S102">
            <v>-1</v>
          </cell>
          <cell r="T102">
            <v>1</v>
          </cell>
          <cell r="U102" t="str">
            <v>BOLERO-LONG-DI</v>
          </cell>
          <cell r="V102">
            <v>0</v>
          </cell>
          <cell r="W102">
            <v>0</v>
          </cell>
          <cell r="X102">
            <v>0</v>
          </cell>
          <cell r="Y102">
            <v>0</v>
          </cell>
          <cell r="Z102">
            <v>0</v>
          </cell>
          <cell r="AA102">
            <v>0</v>
          </cell>
          <cell r="AB102">
            <v>0</v>
          </cell>
          <cell r="AC102">
            <v>0</v>
          </cell>
          <cell r="AD102">
            <v>0</v>
          </cell>
          <cell r="AE102">
            <v>0</v>
          </cell>
          <cell r="AF102">
            <v>0</v>
          </cell>
          <cell r="AG102">
            <v>10</v>
          </cell>
          <cell r="AH102">
            <v>2</v>
          </cell>
          <cell r="AI102">
            <v>1</v>
          </cell>
          <cell r="AJ102">
            <v>0</v>
          </cell>
          <cell r="AK102">
            <v>0</v>
          </cell>
          <cell r="AL102">
            <v>0</v>
          </cell>
          <cell r="AM102">
            <v>0</v>
          </cell>
          <cell r="AN102">
            <v>0</v>
          </cell>
          <cell r="AO102">
            <v>0</v>
          </cell>
          <cell r="AP102">
            <v>0</v>
          </cell>
          <cell r="AQ102">
            <v>0</v>
          </cell>
          <cell r="AR102">
            <v>0</v>
          </cell>
        </row>
        <row r="103">
          <cell r="A103" t="str">
            <v>BM727MTN10UT1 A3ENGSILVR</v>
          </cell>
          <cell r="B103" t="str">
            <v>A003</v>
          </cell>
          <cell r="C103" t="str">
            <v>BM727MTN10UT1</v>
          </cell>
          <cell r="D103" t="str">
            <v>BOLERO XL 2WD 10 S NON AC MDI-TC NGT 520</v>
          </cell>
          <cell r="F103" t="str">
            <v>A3ENGSILVR</v>
          </cell>
          <cell r="J103">
            <v>0</v>
          </cell>
          <cell r="K103">
            <v>11</v>
          </cell>
          <cell r="L103">
            <v>7</v>
          </cell>
          <cell r="M103">
            <v>50</v>
          </cell>
          <cell r="N103">
            <v>0</v>
          </cell>
          <cell r="P103">
            <v>39</v>
          </cell>
          <cell r="Q103">
            <v>7</v>
          </cell>
          <cell r="R103">
            <v>-50</v>
          </cell>
          <cell r="S103">
            <v>-11</v>
          </cell>
          <cell r="T103">
            <v>0</v>
          </cell>
          <cell r="U103" t="str">
            <v>BOLERO-LONG-DI-BS-II</v>
          </cell>
          <cell r="V103">
            <v>0</v>
          </cell>
          <cell r="W103">
            <v>0</v>
          </cell>
          <cell r="X103">
            <v>0</v>
          </cell>
          <cell r="Y103">
            <v>0</v>
          </cell>
          <cell r="Z103">
            <v>39</v>
          </cell>
          <cell r="AA103">
            <v>0</v>
          </cell>
          <cell r="AB103">
            <v>1</v>
          </cell>
          <cell r="AC103">
            <v>25</v>
          </cell>
          <cell r="AD103">
            <v>0</v>
          </cell>
          <cell r="AE103">
            <v>50</v>
          </cell>
          <cell r="AF103">
            <v>7</v>
          </cell>
          <cell r="AG103">
            <v>78</v>
          </cell>
          <cell r="AH103">
            <v>126</v>
          </cell>
          <cell r="AI103">
            <v>2</v>
          </cell>
          <cell r="AJ103">
            <v>0</v>
          </cell>
          <cell r="AK103">
            <v>6</v>
          </cell>
          <cell r="AL103">
            <v>0</v>
          </cell>
          <cell r="AM103">
            <v>22</v>
          </cell>
          <cell r="AN103">
            <v>3</v>
          </cell>
          <cell r="AO103">
            <v>0</v>
          </cell>
          <cell r="AP103">
            <v>2</v>
          </cell>
          <cell r="AQ103">
            <v>24</v>
          </cell>
          <cell r="AR103">
            <v>3</v>
          </cell>
        </row>
        <row r="104">
          <cell r="A104" t="str">
            <v>BM727MTN10UT1 A3NOBLBLCK</v>
          </cell>
          <cell r="B104" t="str">
            <v>A003</v>
          </cell>
          <cell r="C104" t="str">
            <v>BM727MTN10UT1</v>
          </cell>
          <cell r="D104" t="str">
            <v>BOLERO XL 2WD 10 S NON AC MDI-TC NGT 520</v>
          </cell>
          <cell r="F104" t="str">
            <v>A3NOBLBLCK</v>
          </cell>
          <cell r="J104">
            <v>0</v>
          </cell>
          <cell r="K104">
            <v>0</v>
          </cell>
          <cell r="L104">
            <v>0</v>
          </cell>
          <cell r="M104">
            <v>5</v>
          </cell>
          <cell r="N104">
            <v>0</v>
          </cell>
          <cell r="P104">
            <v>5</v>
          </cell>
          <cell r="Q104">
            <v>0</v>
          </cell>
          <cell r="R104">
            <v>-5</v>
          </cell>
          <cell r="S104">
            <v>0</v>
          </cell>
          <cell r="T104">
            <v>0</v>
          </cell>
          <cell r="U104" t="str">
            <v>BOLERO-LONG-DI-BS-II</v>
          </cell>
          <cell r="V104">
            <v>0</v>
          </cell>
          <cell r="W104">
            <v>0</v>
          </cell>
          <cell r="X104">
            <v>0</v>
          </cell>
          <cell r="Y104">
            <v>0</v>
          </cell>
          <cell r="Z104">
            <v>5</v>
          </cell>
          <cell r="AA104">
            <v>0</v>
          </cell>
          <cell r="AB104">
            <v>0</v>
          </cell>
          <cell r="AC104">
            <v>0</v>
          </cell>
          <cell r="AD104">
            <v>0</v>
          </cell>
          <cell r="AE104">
            <v>5</v>
          </cell>
          <cell r="AF104">
            <v>0</v>
          </cell>
          <cell r="AG104">
            <v>1</v>
          </cell>
          <cell r="AH104">
            <v>10</v>
          </cell>
          <cell r="AI104">
            <v>0</v>
          </cell>
          <cell r="AJ104">
            <v>0</v>
          </cell>
          <cell r="AK104">
            <v>0</v>
          </cell>
          <cell r="AL104">
            <v>0</v>
          </cell>
          <cell r="AM104">
            <v>0</v>
          </cell>
          <cell r="AN104">
            <v>0</v>
          </cell>
          <cell r="AO104">
            <v>0</v>
          </cell>
          <cell r="AP104">
            <v>0</v>
          </cell>
          <cell r="AQ104">
            <v>5</v>
          </cell>
          <cell r="AR104">
            <v>0</v>
          </cell>
        </row>
        <row r="105">
          <cell r="A105" t="str">
            <v>BM727MTN10UT1 A3WHITE</v>
          </cell>
          <cell r="B105" t="str">
            <v>A003</v>
          </cell>
          <cell r="C105" t="str">
            <v>BM727MTN10UT1</v>
          </cell>
          <cell r="D105" t="str">
            <v>BOLERO XL 2WD 10 S NON AC MDI-TC NGT 520</v>
          </cell>
          <cell r="F105" t="str">
            <v>A3WHITE</v>
          </cell>
          <cell r="J105">
            <v>0</v>
          </cell>
          <cell r="K105">
            <v>5</v>
          </cell>
          <cell r="L105">
            <v>2</v>
          </cell>
          <cell r="M105">
            <v>9</v>
          </cell>
          <cell r="N105">
            <v>0</v>
          </cell>
          <cell r="P105">
            <v>4</v>
          </cell>
          <cell r="Q105">
            <v>2</v>
          </cell>
          <cell r="R105">
            <v>-9</v>
          </cell>
          <cell r="S105">
            <v>-5</v>
          </cell>
          <cell r="T105">
            <v>0</v>
          </cell>
          <cell r="U105" t="str">
            <v>BOLERO-LONG-DI-BS-II</v>
          </cell>
          <cell r="V105">
            <v>0</v>
          </cell>
          <cell r="W105">
            <v>0</v>
          </cell>
          <cell r="X105">
            <v>0</v>
          </cell>
          <cell r="Y105">
            <v>0</v>
          </cell>
          <cell r="Z105">
            <v>4</v>
          </cell>
          <cell r="AA105">
            <v>0</v>
          </cell>
          <cell r="AB105">
            <v>8</v>
          </cell>
          <cell r="AC105">
            <v>1</v>
          </cell>
          <cell r="AD105">
            <v>0</v>
          </cell>
          <cell r="AE105">
            <v>7</v>
          </cell>
          <cell r="AF105">
            <v>2</v>
          </cell>
          <cell r="AG105">
            <v>2</v>
          </cell>
          <cell r="AH105">
            <v>27</v>
          </cell>
          <cell r="AI105">
            <v>5</v>
          </cell>
          <cell r="AJ105">
            <v>0</v>
          </cell>
          <cell r="AK105">
            <v>0</v>
          </cell>
          <cell r="AL105">
            <v>0</v>
          </cell>
          <cell r="AM105">
            <v>1</v>
          </cell>
          <cell r="AN105">
            <v>0</v>
          </cell>
          <cell r="AO105">
            <v>0</v>
          </cell>
          <cell r="AP105">
            <v>0</v>
          </cell>
          <cell r="AQ105">
            <v>0</v>
          </cell>
          <cell r="AR105">
            <v>0</v>
          </cell>
        </row>
        <row r="106">
          <cell r="A106" t="str">
            <v>BM727MTN10UT1 A3GOLDBEIG</v>
          </cell>
          <cell r="B106" t="str">
            <v>A003</v>
          </cell>
          <cell r="C106" t="str">
            <v>BM727MTN10UT1</v>
          </cell>
          <cell r="D106" t="str">
            <v>BOLERO XL 2WD 10 S NON AC MDI-TC NGT 520</v>
          </cell>
          <cell r="F106" t="str">
            <v>A3GOLDBEIG</v>
          </cell>
          <cell r="J106">
            <v>0</v>
          </cell>
          <cell r="K106">
            <v>0</v>
          </cell>
          <cell r="L106">
            <v>0</v>
          </cell>
          <cell r="M106">
            <v>0</v>
          </cell>
          <cell r="N106">
            <v>0</v>
          </cell>
          <cell r="P106">
            <v>0</v>
          </cell>
          <cell r="Q106">
            <v>0</v>
          </cell>
          <cell r="R106">
            <v>0</v>
          </cell>
          <cell r="S106">
            <v>0</v>
          </cell>
          <cell r="T106">
            <v>0</v>
          </cell>
          <cell r="U106" t="str">
            <v>BOLERO-LONG-DI-BS-II</v>
          </cell>
          <cell r="V106">
            <v>0</v>
          </cell>
          <cell r="W106">
            <v>0</v>
          </cell>
          <cell r="X106">
            <v>0</v>
          </cell>
          <cell r="Y106">
            <v>0</v>
          </cell>
          <cell r="Z106">
            <v>0</v>
          </cell>
          <cell r="AA106">
            <v>0</v>
          </cell>
          <cell r="AB106">
            <v>0</v>
          </cell>
          <cell r="AC106">
            <v>0</v>
          </cell>
          <cell r="AD106">
            <v>0</v>
          </cell>
          <cell r="AE106">
            <v>0</v>
          </cell>
          <cell r="AF106">
            <v>0</v>
          </cell>
          <cell r="AG106">
            <v>1</v>
          </cell>
          <cell r="AH106">
            <v>0</v>
          </cell>
          <cell r="AI106">
            <v>0</v>
          </cell>
          <cell r="AJ106">
            <v>0</v>
          </cell>
          <cell r="AK106">
            <v>0</v>
          </cell>
          <cell r="AL106">
            <v>0</v>
          </cell>
          <cell r="AM106">
            <v>0</v>
          </cell>
          <cell r="AN106">
            <v>0</v>
          </cell>
          <cell r="AO106">
            <v>0</v>
          </cell>
          <cell r="AP106">
            <v>0</v>
          </cell>
          <cell r="AQ106">
            <v>0</v>
          </cell>
          <cell r="AR106">
            <v>0</v>
          </cell>
        </row>
        <row r="107">
          <cell r="A107" t="str">
            <v>BM727MTN10UT1 ENGSILVER</v>
          </cell>
          <cell r="B107" t="str">
            <v>A003</v>
          </cell>
          <cell r="C107" t="str">
            <v>BM727MTN10UT1</v>
          </cell>
          <cell r="D107" t="str">
            <v>BOLERO XL 2WD 10 S NON AC MDI-TC NGT 520</v>
          </cell>
          <cell r="F107" t="str">
            <v>ENGSILVER</v>
          </cell>
          <cell r="J107">
            <v>0</v>
          </cell>
          <cell r="K107">
            <v>0</v>
          </cell>
          <cell r="L107">
            <v>0</v>
          </cell>
          <cell r="M107">
            <v>0</v>
          </cell>
          <cell r="N107">
            <v>0</v>
          </cell>
          <cell r="P107">
            <v>0</v>
          </cell>
          <cell r="Q107">
            <v>0</v>
          </cell>
          <cell r="R107">
            <v>0</v>
          </cell>
          <cell r="S107">
            <v>0</v>
          </cell>
          <cell r="T107">
            <v>0</v>
          </cell>
          <cell r="U107" t="str">
            <v>BOLERO-LONG-DI-BS-II</v>
          </cell>
          <cell r="V107">
            <v>0</v>
          </cell>
          <cell r="W107">
            <v>0</v>
          </cell>
          <cell r="X107">
            <v>0</v>
          </cell>
          <cell r="Y107">
            <v>0</v>
          </cell>
          <cell r="Z107">
            <v>0</v>
          </cell>
          <cell r="AA107">
            <v>0</v>
          </cell>
          <cell r="AB107">
            <v>0</v>
          </cell>
          <cell r="AC107">
            <v>0</v>
          </cell>
          <cell r="AD107">
            <v>0</v>
          </cell>
          <cell r="AE107">
            <v>0</v>
          </cell>
          <cell r="AF107">
            <v>0</v>
          </cell>
          <cell r="AG107">
            <v>0</v>
          </cell>
          <cell r="AH107">
            <v>0</v>
          </cell>
          <cell r="AI107">
            <v>0</v>
          </cell>
          <cell r="AJ107">
            <v>0</v>
          </cell>
          <cell r="AK107">
            <v>0</v>
          </cell>
          <cell r="AL107">
            <v>0</v>
          </cell>
          <cell r="AM107">
            <v>0</v>
          </cell>
          <cell r="AN107">
            <v>0</v>
          </cell>
          <cell r="AO107">
            <v>0</v>
          </cell>
          <cell r="AP107">
            <v>0</v>
          </cell>
          <cell r="AQ107">
            <v>0</v>
          </cell>
          <cell r="AR107">
            <v>0</v>
          </cell>
        </row>
        <row r="108">
          <cell r="A108" t="str">
            <v>BM727MTN10U3T1 A3ENGSILVR</v>
          </cell>
          <cell r="B108" t="str">
            <v>A003</v>
          </cell>
          <cell r="C108" t="str">
            <v>BM727MTN10U3T1</v>
          </cell>
          <cell r="D108" t="str">
            <v>BOL XL 2WD 10S NON AC MDITC NG 520 BS3</v>
          </cell>
          <cell r="F108" t="str">
            <v>A3ENGSILVR</v>
          </cell>
          <cell r="J108">
            <v>0</v>
          </cell>
          <cell r="K108">
            <v>14</v>
          </cell>
          <cell r="L108">
            <v>13</v>
          </cell>
          <cell r="M108">
            <v>3</v>
          </cell>
          <cell r="N108">
            <v>-2</v>
          </cell>
          <cell r="P108">
            <v>-13</v>
          </cell>
          <cell r="Q108">
            <v>3</v>
          </cell>
          <cell r="R108">
            <v>-3</v>
          </cell>
          <cell r="S108">
            <v>-14</v>
          </cell>
          <cell r="T108">
            <v>13</v>
          </cell>
          <cell r="U108" t="str">
            <v>BOLERO-LONG-DI-BS-II</v>
          </cell>
          <cell r="V108">
            <v>0</v>
          </cell>
          <cell r="W108">
            <v>0</v>
          </cell>
          <cell r="X108">
            <v>0</v>
          </cell>
          <cell r="Y108">
            <v>0</v>
          </cell>
          <cell r="Z108">
            <v>0</v>
          </cell>
          <cell r="AA108">
            <v>0</v>
          </cell>
          <cell r="AB108">
            <v>2</v>
          </cell>
          <cell r="AC108">
            <v>1</v>
          </cell>
          <cell r="AD108">
            <v>0</v>
          </cell>
          <cell r="AE108">
            <v>3</v>
          </cell>
          <cell r="AF108">
            <v>3</v>
          </cell>
          <cell r="AG108">
            <v>20</v>
          </cell>
          <cell r="AH108">
            <v>31</v>
          </cell>
          <cell r="AI108">
            <v>8</v>
          </cell>
          <cell r="AJ108">
            <v>1</v>
          </cell>
          <cell r="AK108">
            <v>0</v>
          </cell>
          <cell r="AL108">
            <v>0</v>
          </cell>
          <cell r="AM108">
            <v>1</v>
          </cell>
          <cell r="AN108">
            <v>0</v>
          </cell>
          <cell r="AO108">
            <v>0</v>
          </cell>
          <cell r="AP108">
            <v>0</v>
          </cell>
          <cell r="AQ108">
            <v>0</v>
          </cell>
          <cell r="AR108">
            <v>5</v>
          </cell>
        </row>
        <row r="109">
          <cell r="A109" t="str">
            <v>BM727MTN6UT1 A3ENGSILVR</v>
          </cell>
          <cell r="B109" t="str">
            <v>A003</v>
          </cell>
          <cell r="C109" t="str">
            <v>BM727MTN6UT1</v>
          </cell>
          <cell r="D109" t="str">
            <v>BOLERO XL 2WD 6STR NON AC MDI-TC NGT 520</v>
          </cell>
          <cell r="F109" t="str">
            <v>A3ENGSILVR</v>
          </cell>
          <cell r="J109">
            <v>0</v>
          </cell>
          <cell r="K109">
            <v>15</v>
          </cell>
          <cell r="L109">
            <v>12</v>
          </cell>
          <cell r="M109">
            <v>10</v>
          </cell>
          <cell r="N109">
            <v>0</v>
          </cell>
          <cell r="P109">
            <v>-5</v>
          </cell>
          <cell r="Q109">
            <v>10</v>
          </cell>
          <cell r="R109">
            <v>-10</v>
          </cell>
          <cell r="S109">
            <v>-15</v>
          </cell>
          <cell r="T109">
            <v>5</v>
          </cell>
          <cell r="U109" t="str">
            <v>BOLERO-LONG-DI-BS-II</v>
          </cell>
          <cell r="V109">
            <v>0</v>
          </cell>
          <cell r="W109">
            <v>0</v>
          </cell>
          <cell r="X109">
            <v>0</v>
          </cell>
          <cell r="Y109">
            <v>0</v>
          </cell>
          <cell r="Z109">
            <v>0</v>
          </cell>
          <cell r="AA109">
            <v>0</v>
          </cell>
          <cell r="AB109">
            <v>0</v>
          </cell>
          <cell r="AC109">
            <v>10</v>
          </cell>
          <cell r="AD109">
            <v>0</v>
          </cell>
          <cell r="AE109">
            <v>8</v>
          </cell>
          <cell r="AF109">
            <v>8</v>
          </cell>
          <cell r="AG109">
            <v>0</v>
          </cell>
          <cell r="AH109">
            <v>40</v>
          </cell>
          <cell r="AI109">
            <v>0</v>
          </cell>
          <cell r="AJ109">
            <v>14</v>
          </cell>
          <cell r="AK109">
            <v>0</v>
          </cell>
          <cell r="AL109">
            <v>0</v>
          </cell>
          <cell r="AM109">
            <v>0</v>
          </cell>
          <cell r="AN109">
            <v>10</v>
          </cell>
          <cell r="AO109">
            <v>0</v>
          </cell>
          <cell r="AP109">
            <v>8</v>
          </cell>
          <cell r="AQ109">
            <v>0</v>
          </cell>
          <cell r="AR109">
            <v>1</v>
          </cell>
        </row>
        <row r="110">
          <cell r="A110" t="str">
            <v>BM727MTN9R A3ENGSILVR</v>
          </cell>
          <cell r="B110" t="str">
            <v>A003</v>
          </cell>
          <cell r="C110" t="str">
            <v>BM727MTN9R</v>
          </cell>
          <cell r="D110" t="str">
            <v>\BOLERO XL MDI-TC 9STR BS1NGT 520 NON AC</v>
          </cell>
          <cell r="F110" t="str">
            <v>A3ENGSILVR</v>
          </cell>
          <cell r="J110">
            <v>0</v>
          </cell>
          <cell r="K110">
            <v>1</v>
          </cell>
          <cell r="L110">
            <v>0</v>
          </cell>
          <cell r="M110">
            <v>10</v>
          </cell>
          <cell r="N110">
            <v>0</v>
          </cell>
          <cell r="P110">
            <v>9</v>
          </cell>
          <cell r="Q110">
            <v>0</v>
          </cell>
          <cell r="R110">
            <v>-10</v>
          </cell>
          <cell r="S110">
            <v>-1</v>
          </cell>
          <cell r="T110">
            <v>0</v>
          </cell>
          <cell r="U110" t="str">
            <v>BOLERO-LONG-DI</v>
          </cell>
          <cell r="V110">
            <v>0</v>
          </cell>
          <cell r="W110">
            <v>0</v>
          </cell>
          <cell r="X110">
            <v>0</v>
          </cell>
          <cell r="Y110">
            <v>0</v>
          </cell>
          <cell r="Z110">
            <v>9</v>
          </cell>
          <cell r="AA110">
            <v>0</v>
          </cell>
          <cell r="AB110">
            <v>0</v>
          </cell>
          <cell r="AC110">
            <v>10</v>
          </cell>
          <cell r="AD110">
            <v>0</v>
          </cell>
          <cell r="AE110">
            <v>10</v>
          </cell>
          <cell r="AF110">
            <v>0</v>
          </cell>
          <cell r="AG110">
            <v>7</v>
          </cell>
          <cell r="AH110">
            <v>30</v>
          </cell>
          <cell r="AI110">
            <v>1</v>
          </cell>
          <cell r="AJ110">
            <v>0</v>
          </cell>
          <cell r="AK110">
            <v>0</v>
          </cell>
          <cell r="AL110">
            <v>0</v>
          </cell>
          <cell r="AM110">
            <v>10</v>
          </cell>
          <cell r="AN110">
            <v>0</v>
          </cell>
          <cell r="AO110">
            <v>0</v>
          </cell>
          <cell r="AP110">
            <v>0</v>
          </cell>
          <cell r="AQ110">
            <v>0</v>
          </cell>
          <cell r="AR110">
            <v>0</v>
          </cell>
        </row>
        <row r="111">
          <cell r="A111" t="str">
            <v>BM727MTN9R A3GOLDBEIG</v>
          </cell>
          <cell r="B111" t="str">
            <v>A003</v>
          </cell>
          <cell r="C111" t="str">
            <v>BM727MTN9R</v>
          </cell>
          <cell r="D111" t="str">
            <v>\BOLERO XL MDI-TC 9STR BS1NGT 520 NON AC</v>
          </cell>
          <cell r="F111" t="str">
            <v>A3GOLDBEIG</v>
          </cell>
          <cell r="J111">
            <v>0</v>
          </cell>
          <cell r="K111">
            <v>2</v>
          </cell>
          <cell r="L111">
            <v>1</v>
          </cell>
          <cell r="M111">
            <v>2</v>
          </cell>
          <cell r="N111">
            <v>0</v>
          </cell>
          <cell r="P111">
            <v>0</v>
          </cell>
          <cell r="Q111">
            <v>1</v>
          </cell>
          <cell r="R111">
            <v>-2</v>
          </cell>
          <cell r="S111">
            <v>-2</v>
          </cell>
          <cell r="T111">
            <v>0</v>
          </cell>
          <cell r="U111" t="str">
            <v>BOLERO-LONG-DI</v>
          </cell>
          <cell r="V111">
            <v>0</v>
          </cell>
          <cell r="W111">
            <v>0</v>
          </cell>
          <cell r="X111">
            <v>0</v>
          </cell>
          <cell r="Y111">
            <v>0</v>
          </cell>
          <cell r="Z111">
            <v>0</v>
          </cell>
          <cell r="AA111">
            <v>0</v>
          </cell>
          <cell r="AB111">
            <v>0</v>
          </cell>
          <cell r="AC111">
            <v>2</v>
          </cell>
          <cell r="AD111">
            <v>0</v>
          </cell>
          <cell r="AE111">
            <v>2</v>
          </cell>
          <cell r="AF111">
            <v>1</v>
          </cell>
          <cell r="AG111">
            <v>0</v>
          </cell>
          <cell r="AH111">
            <v>6</v>
          </cell>
          <cell r="AI111">
            <v>2</v>
          </cell>
          <cell r="AJ111">
            <v>0</v>
          </cell>
          <cell r="AK111">
            <v>0</v>
          </cell>
          <cell r="AL111">
            <v>0</v>
          </cell>
          <cell r="AM111">
            <v>2</v>
          </cell>
          <cell r="AN111">
            <v>0</v>
          </cell>
          <cell r="AO111">
            <v>0</v>
          </cell>
          <cell r="AP111">
            <v>0</v>
          </cell>
          <cell r="AQ111">
            <v>0</v>
          </cell>
          <cell r="AR111">
            <v>0</v>
          </cell>
        </row>
        <row r="112">
          <cell r="A112" t="str">
            <v>BM727MTN9R A3WHITE</v>
          </cell>
          <cell r="B112" t="str">
            <v>A003</v>
          </cell>
          <cell r="C112" t="str">
            <v>BM727MTN9R</v>
          </cell>
          <cell r="D112" t="str">
            <v>\BOLERO XL MDI-TC 9STR BS1NGT 520 NON AC</v>
          </cell>
          <cell r="F112" t="str">
            <v>A3WHITE</v>
          </cell>
          <cell r="J112">
            <v>0</v>
          </cell>
          <cell r="K112">
            <v>5</v>
          </cell>
          <cell r="L112">
            <v>4</v>
          </cell>
          <cell r="M112">
            <v>7</v>
          </cell>
          <cell r="N112">
            <v>0</v>
          </cell>
          <cell r="P112">
            <v>2</v>
          </cell>
          <cell r="Q112">
            <v>4</v>
          </cell>
          <cell r="R112">
            <v>-7</v>
          </cell>
          <cell r="S112">
            <v>-5</v>
          </cell>
          <cell r="T112">
            <v>0</v>
          </cell>
          <cell r="U112" t="str">
            <v>BOLERO-LONG-DI</v>
          </cell>
          <cell r="V112">
            <v>0</v>
          </cell>
          <cell r="W112">
            <v>0</v>
          </cell>
          <cell r="X112">
            <v>0</v>
          </cell>
          <cell r="Y112">
            <v>0</v>
          </cell>
          <cell r="Z112">
            <v>2</v>
          </cell>
          <cell r="AA112">
            <v>0</v>
          </cell>
          <cell r="AB112">
            <v>0</v>
          </cell>
          <cell r="AC112">
            <v>7</v>
          </cell>
          <cell r="AD112">
            <v>0</v>
          </cell>
          <cell r="AE112">
            <v>7</v>
          </cell>
          <cell r="AF112">
            <v>4</v>
          </cell>
          <cell r="AG112">
            <v>30</v>
          </cell>
          <cell r="AH112">
            <v>21</v>
          </cell>
          <cell r="AI112">
            <v>3</v>
          </cell>
          <cell r="AJ112">
            <v>0</v>
          </cell>
          <cell r="AK112">
            <v>0</v>
          </cell>
          <cell r="AL112">
            <v>0</v>
          </cell>
          <cell r="AM112">
            <v>5</v>
          </cell>
          <cell r="AN112">
            <v>2</v>
          </cell>
          <cell r="AO112">
            <v>0</v>
          </cell>
          <cell r="AP112">
            <v>0</v>
          </cell>
          <cell r="AQ112">
            <v>0</v>
          </cell>
          <cell r="AR112">
            <v>2</v>
          </cell>
        </row>
        <row r="113">
          <cell r="A113" t="str">
            <v>BX145JN8UR1 A3WHITE</v>
          </cell>
          <cell r="B113" t="str">
            <v>A003</v>
          </cell>
          <cell r="C113" t="str">
            <v>BX145JN8UR1</v>
          </cell>
          <cell r="F113" t="str">
            <v>A3WHITE</v>
          </cell>
          <cell r="J113">
            <v>0</v>
          </cell>
          <cell r="K113">
            <v>30</v>
          </cell>
          <cell r="L113">
            <v>12</v>
          </cell>
          <cell r="M113">
            <v>0</v>
          </cell>
          <cell r="N113">
            <v>0</v>
          </cell>
          <cell r="P113">
            <v>-30</v>
          </cell>
          <cell r="Q113">
            <v>0</v>
          </cell>
          <cell r="R113">
            <v>0</v>
          </cell>
          <cell r="S113">
            <v>-30</v>
          </cell>
          <cell r="T113">
            <v>30</v>
          </cell>
          <cell r="U113" t="str">
            <v>BOLERO-ST-XDB</v>
          </cell>
          <cell r="V113">
            <v>0</v>
          </cell>
          <cell r="W113">
            <v>0</v>
          </cell>
          <cell r="X113">
            <v>0</v>
          </cell>
          <cell r="Y113">
            <v>0</v>
          </cell>
          <cell r="Z113">
            <v>0</v>
          </cell>
          <cell r="AA113">
            <v>0</v>
          </cell>
          <cell r="AB113">
            <v>0</v>
          </cell>
          <cell r="AC113">
            <v>0</v>
          </cell>
          <cell r="AD113">
            <v>0</v>
          </cell>
          <cell r="AE113">
            <v>0</v>
          </cell>
          <cell r="AF113">
            <v>0</v>
          </cell>
          <cell r="AG113">
            <v>0</v>
          </cell>
          <cell r="AH113">
            <v>60</v>
          </cell>
          <cell r="AI113">
            <v>30</v>
          </cell>
          <cell r="AJ113">
            <v>0</v>
          </cell>
          <cell r="AK113">
            <v>0</v>
          </cell>
          <cell r="AL113">
            <v>0</v>
          </cell>
          <cell r="AM113">
            <v>0</v>
          </cell>
          <cell r="AN113">
            <v>0</v>
          </cell>
          <cell r="AO113">
            <v>0</v>
          </cell>
          <cell r="AP113">
            <v>0</v>
          </cell>
          <cell r="AQ113">
            <v>0</v>
          </cell>
          <cell r="AR113">
            <v>0</v>
          </cell>
        </row>
        <row r="114">
          <cell r="A114" t="str">
            <v>BX525JN8 A3ENGSILVR</v>
          </cell>
          <cell r="B114" t="str">
            <v>A003</v>
          </cell>
          <cell r="C114" t="str">
            <v>BX525JN8</v>
          </cell>
          <cell r="D114" t="str">
            <v>BOLERO INVADER GLX XDB 2WD IFS INDIA2000</v>
          </cell>
          <cell r="F114" t="str">
            <v>A3ENGSILVR</v>
          </cell>
          <cell r="J114">
            <v>0</v>
          </cell>
          <cell r="K114">
            <v>0</v>
          </cell>
          <cell r="L114">
            <v>0</v>
          </cell>
          <cell r="M114">
            <v>0</v>
          </cell>
          <cell r="N114">
            <v>0</v>
          </cell>
          <cell r="P114">
            <v>0</v>
          </cell>
          <cell r="Q114">
            <v>0</v>
          </cell>
          <cell r="R114">
            <v>0</v>
          </cell>
          <cell r="S114">
            <v>0</v>
          </cell>
          <cell r="T114">
            <v>0</v>
          </cell>
          <cell r="U114" t="str">
            <v>BOLERO-ST-XDB</v>
          </cell>
          <cell r="V114">
            <v>0</v>
          </cell>
          <cell r="W114">
            <v>0</v>
          </cell>
          <cell r="X114">
            <v>0</v>
          </cell>
          <cell r="Y114">
            <v>0</v>
          </cell>
          <cell r="Z114">
            <v>0</v>
          </cell>
          <cell r="AA114">
            <v>0</v>
          </cell>
          <cell r="AB114">
            <v>0</v>
          </cell>
          <cell r="AC114">
            <v>0</v>
          </cell>
          <cell r="AD114">
            <v>0</v>
          </cell>
          <cell r="AE114">
            <v>0</v>
          </cell>
          <cell r="AF114">
            <v>0</v>
          </cell>
          <cell r="AG114">
            <v>0</v>
          </cell>
          <cell r="AH114">
            <v>0</v>
          </cell>
          <cell r="AI114">
            <v>0</v>
          </cell>
          <cell r="AJ114">
            <v>0</v>
          </cell>
          <cell r="AK114">
            <v>0</v>
          </cell>
          <cell r="AL114">
            <v>0</v>
          </cell>
          <cell r="AM114">
            <v>0</v>
          </cell>
          <cell r="AN114">
            <v>0</v>
          </cell>
          <cell r="AO114">
            <v>0</v>
          </cell>
          <cell r="AP114">
            <v>0</v>
          </cell>
          <cell r="AQ114">
            <v>0</v>
          </cell>
          <cell r="AR114">
            <v>0</v>
          </cell>
        </row>
        <row r="115">
          <cell r="A115" t="str">
            <v>BX525JN8 A3NOBLBLCK</v>
          </cell>
          <cell r="B115" t="str">
            <v>A003</v>
          </cell>
          <cell r="C115" t="str">
            <v>BX525JN8</v>
          </cell>
          <cell r="D115" t="str">
            <v>BOLERO INVADER GLX XDB 2WD IFS INDIA2000</v>
          </cell>
          <cell r="F115" t="str">
            <v>A3NOBLBLCK</v>
          </cell>
          <cell r="J115">
            <v>0</v>
          </cell>
          <cell r="K115">
            <v>0</v>
          </cell>
          <cell r="L115">
            <v>0</v>
          </cell>
          <cell r="M115">
            <v>0</v>
          </cell>
          <cell r="N115">
            <v>0</v>
          </cell>
          <cell r="P115">
            <v>0</v>
          </cell>
          <cell r="Q115">
            <v>0</v>
          </cell>
          <cell r="R115">
            <v>0</v>
          </cell>
          <cell r="S115">
            <v>0</v>
          </cell>
          <cell r="T115">
            <v>0</v>
          </cell>
          <cell r="U115" t="str">
            <v>BOLERO-ST-XDB</v>
          </cell>
          <cell r="V115">
            <v>0</v>
          </cell>
          <cell r="W115">
            <v>0</v>
          </cell>
          <cell r="X115">
            <v>0</v>
          </cell>
          <cell r="Y115">
            <v>0</v>
          </cell>
          <cell r="Z115">
            <v>0</v>
          </cell>
          <cell r="AA115">
            <v>0</v>
          </cell>
          <cell r="AB115">
            <v>0</v>
          </cell>
          <cell r="AC115">
            <v>0</v>
          </cell>
          <cell r="AD115">
            <v>0</v>
          </cell>
          <cell r="AE115">
            <v>0</v>
          </cell>
          <cell r="AF115">
            <v>0</v>
          </cell>
          <cell r="AG115">
            <v>1</v>
          </cell>
          <cell r="AH115">
            <v>0</v>
          </cell>
          <cell r="AI115">
            <v>0</v>
          </cell>
          <cell r="AJ115">
            <v>0</v>
          </cell>
          <cell r="AK115">
            <v>0</v>
          </cell>
          <cell r="AL115">
            <v>0</v>
          </cell>
          <cell r="AM115">
            <v>0</v>
          </cell>
          <cell r="AN115">
            <v>0</v>
          </cell>
          <cell r="AO115">
            <v>0</v>
          </cell>
          <cell r="AP115">
            <v>0</v>
          </cell>
          <cell r="AQ115">
            <v>0</v>
          </cell>
          <cell r="AR115">
            <v>0</v>
          </cell>
        </row>
        <row r="116">
          <cell r="A116" t="str">
            <v>BX525JN8 A3WHITE</v>
          </cell>
          <cell r="B116" t="str">
            <v>A003</v>
          </cell>
          <cell r="C116" t="str">
            <v>BX525JN8</v>
          </cell>
          <cell r="D116" t="str">
            <v>BOLERO INVADER GLX XDB 2WD IFS INDIA2000</v>
          </cell>
          <cell r="F116" t="str">
            <v>A3WHITE</v>
          </cell>
          <cell r="J116">
            <v>0</v>
          </cell>
          <cell r="K116">
            <v>0</v>
          </cell>
          <cell r="L116">
            <v>0</v>
          </cell>
          <cell r="M116">
            <v>0</v>
          </cell>
          <cell r="N116">
            <v>0</v>
          </cell>
          <cell r="P116">
            <v>0</v>
          </cell>
          <cell r="Q116">
            <v>0</v>
          </cell>
          <cell r="R116">
            <v>0</v>
          </cell>
          <cell r="S116">
            <v>0</v>
          </cell>
          <cell r="T116">
            <v>0</v>
          </cell>
          <cell r="U116" t="str">
            <v>BOLERO-ST-XDB</v>
          </cell>
          <cell r="V116">
            <v>0</v>
          </cell>
          <cell r="W116">
            <v>0</v>
          </cell>
          <cell r="X116">
            <v>0</v>
          </cell>
          <cell r="Y116">
            <v>0</v>
          </cell>
          <cell r="Z116">
            <v>0</v>
          </cell>
          <cell r="AA116">
            <v>0</v>
          </cell>
          <cell r="AB116">
            <v>0</v>
          </cell>
          <cell r="AC116">
            <v>0</v>
          </cell>
          <cell r="AD116">
            <v>0</v>
          </cell>
          <cell r="AE116">
            <v>0</v>
          </cell>
          <cell r="AF116">
            <v>0</v>
          </cell>
          <cell r="AG116">
            <v>0</v>
          </cell>
          <cell r="AH116">
            <v>0</v>
          </cell>
          <cell r="AI116">
            <v>0</v>
          </cell>
          <cell r="AJ116">
            <v>0</v>
          </cell>
          <cell r="AK116">
            <v>0</v>
          </cell>
          <cell r="AL116">
            <v>0</v>
          </cell>
          <cell r="AM116">
            <v>0</v>
          </cell>
          <cell r="AN116">
            <v>0</v>
          </cell>
          <cell r="AO116">
            <v>0</v>
          </cell>
          <cell r="AP116">
            <v>0</v>
          </cell>
          <cell r="AQ116">
            <v>0</v>
          </cell>
          <cell r="AR116">
            <v>0</v>
          </cell>
        </row>
        <row r="117">
          <cell r="A117" t="str">
            <v>BX525JN8U A3ENGSILVR</v>
          </cell>
          <cell r="B117" t="str">
            <v>A003</v>
          </cell>
          <cell r="C117" t="str">
            <v>BX525JN8U</v>
          </cell>
          <cell r="D117" t="str">
            <v>BOLERO INVADER GLX XDB 2WD IFS BS-II</v>
          </cell>
          <cell r="F117" t="str">
            <v>A3ENGSILVR</v>
          </cell>
          <cell r="J117">
            <v>0</v>
          </cell>
          <cell r="K117">
            <v>0</v>
          </cell>
          <cell r="L117">
            <v>0</v>
          </cell>
          <cell r="M117">
            <v>0</v>
          </cell>
          <cell r="N117">
            <v>0</v>
          </cell>
          <cell r="P117">
            <v>0</v>
          </cell>
          <cell r="Q117">
            <v>0</v>
          </cell>
          <cell r="R117">
            <v>0</v>
          </cell>
          <cell r="S117">
            <v>0</v>
          </cell>
          <cell r="T117">
            <v>0</v>
          </cell>
          <cell r="U117" t="str">
            <v>BOLERO-ST-XDB</v>
          </cell>
          <cell r="V117">
            <v>0</v>
          </cell>
          <cell r="W117">
            <v>0</v>
          </cell>
          <cell r="X117">
            <v>0</v>
          </cell>
          <cell r="Y117">
            <v>0</v>
          </cell>
          <cell r="Z117">
            <v>0</v>
          </cell>
          <cell r="AA117">
            <v>0</v>
          </cell>
          <cell r="AB117">
            <v>0</v>
          </cell>
          <cell r="AC117">
            <v>0</v>
          </cell>
          <cell r="AD117">
            <v>0</v>
          </cell>
          <cell r="AE117">
            <v>0</v>
          </cell>
          <cell r="AF117">
            <v>0</v>
          </cell>
          <cell r="AG117">
            <v>0</v>
          </cell>
          <cell r="AH117">
            <v>0</v>
          </cell>
          <cell r="AI117">
            <v>0</v>
          </cell>
          <cell r="AJ117">
            <v>0</v>
          </cell>
          <cell r="AK117">
            <v>0</v>
          </cell>
          <cell r="AL117">
            <v>0</v>
          </cell>
          <cell r="AM117">
            <v>0</v>
          </cell>
          <cell r="AN117">
            <v>0</v>
          </cell>
          <cell r="AO117">
            <v>0</v>
          </cell>
          <cell r="AP117">
            <v>0</v>
          </cell>
          <cell r="AQ117">
            <v>0</v>
          </cell>
          <cell r="AR117">
            <v>0</v>
          </cell>
        </row>
        <row r="118">
          <cell r="A118" t="str">
            <v>BX525JN8U A3NOBLBLCK</v>
          </cell>
          <cell r="B118" t="str">
            <v>A003</v>
          </cell>
          <cell r="C118" t="str">
            <v>BX525JN8U</v>
          </cell>
          <cell r="D118" t="str">
            <v>BOLERO INVADER GLX XDB 2WD IFS BS-II</v>
          </cell>
          <cell r="F118" t="str">
            <v>A3NOBLBLCK</v>
          </cell>
          <cell r="J118">
            <v>0</v>
          </cell>
          <cell r="K118">
            <v>0</v>
          </cell>
          <cell r="L118">
            <v>0</v>
          </cell>
          <cell r="M118">
            <v>0</v>
          </cell>
          <cell r="N118">
            <v>0</v>
          </cell>
          <cell r="P118">
            <v>0</v>
          </cell>
          <cell r="Q118">
            <v>0</v>
          </cell>
          <cell r="R118">
            <v>0</v>
          </cell>
          <cell r="S118">
            <v>0</v>
          </cell>
          <cell r="T118">
            <v>0</v>
          </cell>
          <cell r="U118" t="str">
            <v>BOLERO-ST-XDB</v>
          </cell>
          <cell r="V118">
            <v>0</v>
          </cell>
          <cell r="W118">
            <v>0</v>
          </cell>
          <cell r="X118">
            <v>0</v>
          </cell>
          <cell r="Y118">
            <v>0</v>
          </cell>
          <cell r="Z118">
            <v>0</v>
          </cell>
          <cell r="AA118">
            <v>0</v>
          </cell>
          <cell r="AB118">
            <v>0</v>
          </cell>
          <cell r="AC118">
            <v>0</v>
          </cell>
          <cell r="AD118">
            <v>0</v>
          </cell>
          <cell r="AE118">
            <v>0</v>
          </cell>
          <cell r="AF118">
            <v>0</v>
          </cell>
          <cell r="AG118">
            <v>0</v>
          </cell>
          <cell r="AH118">
            <v>0</v>
          </cell>
          <cell r="AI118">
            <v>0</v>
          </cell>
          <cell r="AJ118">
            <v>0</v>
          </cell>
          <cell r="AK118">
            <v>0</v>
          </cell>
          <cell r="AL118">
            <v>0</v>
          </cell>
          <cell r="AM118">
            <v>0</v>
          </cell>
          <cell r="AN118">
            <v>0</v>
          </cell>
          <cell r="AO118">
            <v>0</v>
          </cell>
          <cell r="AP118">
            <v>0</v>
          </cell>
          <cell r="AQ118">
            <v>0</v>
          </cell>
          <cell r="AR118">
            <v>0</v>
          </cell>
        </row>
        <row r="119">
          <cell r="A119" t="str">
            <v>BX526MATN7SD A3ENGSILVR</v>
          </cell>
          <cell r="B119" t="str">
            <v>A003</v>
          </cell>
          <cell r="C119" t="str">
            <v>BX526MATN7SD</v>
          </cell>
          <cell r="D119" t="str">
            <v>BOLERO PS AC 2WD 7STR INDIA 2000(DCAL)</v>
          </cell>
          <cell r="F119" t="str">
            <v>A3ENGSILVR</v>
          </cell>
          <cell r="J119">
            <v>0</v>
          </cell>
          <cell r="K119">
            <v>0</v>
          </cell>
          <cell r="L119">
            <v>0</v>
          </cell>
          <cell r="M119">
            <v>0</v>
          </cell>
          <cell r="N119">
            <v>0</v>
          </cell>
          <cell r="P119">
            <v>0</v>
          </cell>
          <cell r="Q119">
            <v>0</v>
          </cell>
          <cell r="R119">
            <v>0</v>
          </cell>
          <cell r="S119">
            <v>0</v>
          </cell>
          <cell r="T119">
            <v>0</v>
          </cell>
          <cell r="U119" t="str">
            <v>BOLERO-BS-I</v>
          </cell>
          <cell r="V119">
            <v>0</v>
          </cell>
          <cell r="W119">
            <v>0</v>
          </cell>
          <cell r="X119">
            <v>0</v>
          </cell>
          <cell r="Y119">
            <v>0</v>
          </cell>
          <cell r="Z119">
            <v>0</v>
          </cell>
          <cell r="AA119">
            <v>0</v>
          </cell>
          <cell r="AB119">
            <v>0</v>
          </cell>
          <cell r="AC119">
            <v>0</v>
          </cell>
          <cell r="AD119">
            <v>0</v>
          </cell>
          <cell r="AE119">
            <v>0</v>
          </cell>
          <cell r="AF119">
            <v>0</v>
          </cell>
          <cell r="AG119">
            <v>0</v>
          </cell>
          <cell r="AH119">
            <v>0</v>
          </cell>
          <cell r="AI119">
            <v>0</v>
          </cell>
          <cell r="AJ119">
            <v>0</v>
          </cell>
          <cell r="AK119">
            <v>0</v>
          </cell>
          <cell r="AL119">
            <v>0</v>
          </cell>
          <cell r="AM119">
            <v>0</v>
          </cell>
          <cell r="AN119">
            <v>0</v>
          </cell>
          <cell r="AO119">
            <v>0</v>
          </cell>
          <cell r="AP119">
            <v>0</v>
          </cell>
          <cell r="AQ119">
            <v>0</v>
          </cell>
          <cell r="AR119">
            <v>0</v>
          </cell>
        </row>
        <row r="120">
          <cell r="A120" t="str">
            <v>BX526MATN7SD A3NOBLBLCK</v>
          </cell>
          <cell r="B120" t="str">
            <v>A003</v>
          </cell>
          <cell r="C120" t="str">
            <v>BX526MATN7SD</v>
          </cell>
          <cell r="D120" t="str">
            <v>BOLERO PS AC 2WD 7STR INDIA 2000(DCAL)</v>
          </cell>
          <cell r="F120" t="str">
            <v>A3NOBLBLCK</v>
          </cell>
          <cell r="J120">
            <v>0</v>
          </cell>
          <cell r="K120">
            <v>0</v>
          </cell>
          <cell r="L120">
            <v>0</v>
          </cell>
          <cell r="M120">
            <v>0</v>
          </cell>
          <cell r="N120">
            <v>0</v>
          </cell>
          <cell r="P120">
            <v>0</v>
          </cell>
          <cell r="Q120">
            <v>0</v>
          </cell>
          <cell r="R120">
            <v>0</v>
          </cell>
          <cell r="S120">
            <v>0</v>
          </cell>
          <cell r="T120">
            <v>0</v>
          </cell>
          <cell r="U120" t="str">
            <v>BOLERO-BS-I</v>
          </cell>
          <cell r="V120">
            <v>0</v>
          </cell>
          <cell r="W120">
            <v>0</v>
          </cell>
          <cell r="X120">
            <v>0</v>
          </cell>
          <cell r="Y120">
            <v>0</v>
          </cell>
          <cell r="Z120">
            <v>0</v>
          </cell>
          <cell r="AA120">
            <v>0</v>
          </cell>
          <cell r="AB120">
            <v>0</v>
          </cell>
          <cell r="AC120">
            <v>0</v>
          </cell>
          <cell r="AD120">
            <v>0</v>
          </cell>
          <cell r="AE120">
            <v>0</v>
          </cell>
          <cell r="AF120">
            <v>0</v>
          </cell>
          <cell r="AG120">
            <v>0</v>
          </cell>
          <cell r="AH120">
            <v>0</v>
          </cell>
          <cell r="AI120">
            <v>0</v>
          </cell>
          <cell r="AJ120">
            <v>0</v>
          </cell>
          <cell r="AK120">
            <v>0</v>
          </cell>
          <cell r="AL120">
            <v>0</v>
          </cell>
          <cell r="AM120">
            <v>0</v>
          </cell>
          <cell r="AN120">
            <v>0</v>
          </cell>
          <cell r="AO120">
            <v>0</v>
          </cell>
          <cell r="AP120">
            <v>0</v>
          </cell>
          <cell r="AQ120">
            <v>0</v>
          </cell>
          <cell r="AR120">
            <v>0</v>
          </cell>
        </row>
        <row r="121">
          <cell r="A121" t="str">
            <v>BX526MATN7SD A3SCORPGRN</v>
          </cell>
          <cell r="B121" t="str">
            <v>A003</v>
          </cell>
          <cell r="C121" t="str">
            <v>BX526MATN7SD</v>
          </cell>
          <cell r="D121" t="str">
            <v>BOLERO PS AC 2WD 7STR INDIA 2000(DCAL)</v>
          </cell>
          <cell r="F121" t="str">
            <v>A3SCORPGRN</v>
          </cell>
          <cell r="J121">
            <v>0</v>
          </cell>
          <cell r="K121">
            <v>0</v>
          </cell>
          <cell r="L121">
            <v>0</v>
          </cell>
          <cell r="M121">
            <v>0</v>
          </cell>
          <cell r="N121">
            <v>0</v>
          </cell>
          <cell r="P121">
            <v>0</v>
          </cell>
          <cell r="Q121">
            <v>0</v>
          </cell>
          <cell r="R121">
            <v>0</v>
          </cell>
          <cell r="S121">
            <v>0</v>
          </cell>
          <cell r="T121">
            <v>0</v>
          </cell>
          <cell r="U121" t="str">
            <v>BOLERO-BS-I</v>
          </cell>
          <cell r="V121">
            <v>0</v>
          </cell>
          <cell r="W121">
            <v>0</v>
          </cell>
          <cell r="X121">
            <v>0</v>
          </cell>
          <cell r="Y121">
            <v>0</v>
          </cell>
          <cell r="Z121">
            <v>0</v>
          </cell>
          <cell r="AA121">
            <v>0</v>
          </cell>
          <cell r="AB121">
            <v>0</v>
          </cell>
          <cell r="AC121">
            <v>0</v>
          </cell>
          <cell r="AD121">
            <v>0</v>
          </cell>
          <cell r="AE121">
            <v>0</v>
          </cell>
          <cell r="AF121">
            <v>0</v>
          </cell>
          <cell r="AG121">
            <v>0</v>
          </cell>
          <cell r="AH121">
            <v>0</v>
          </cell>
          <cell r="AI121">
            <v>0</v>
          </cell>
          <cell r="AJ121">
            <v>0</v>
          </cell>
          <cell r="AK121">
            <v>0</v>
          </cell>
          <cell r="AL121">
            <v>0</v>
          </cell>
          <cell r="AM121">
            <v>0</v>
          </cell>
          <cell r="AN121">
            <v>0</v>
          </cell>
          <cell r="AO121">
            <v>0</v>
          </cell>
          <cell r="AP121">
            <v>0</v>
          </cell>
          <cell r="AQ121">
            <v>0</v>
          </cell>
          <cell r="AR121">
            <v>0</v>
          </cell>
        </row>
        <row r="122">
          <cell r="A122" t="str">
            <v>BX526MATN7US A3ENGSILVR</v>
          </cell>
          <cell r="B122" t="str">
            <v>A003</v>
          </cell>
          <cell r="C122" t="str">
            <v>BX526MATN7US</v>
          </cell>
          <cell r="D122" t="str">
            <v>BOLERO LX 2WD 7 STR BS-II R&amp;P</v>
          </cell>
          <cell r="F122" t="str">
            <v>A3ENGSILVR</v>
          </cell>
          <cell r="J122">
            <v>0</v>
          </cell>
          <cell r="K122">
            <v>0</v>
          </cell>
          <cell r="L122">
            <v>0</v>
          </cell>
          <cell r="M122">
            <v>0</v>
          </cell>
          <cell r="N122">
            <v>0</v>
          </cell>
          <cell r="P122">
            <v>0</v>
          </cell>
          <cell r="Q122">
            <v>0</v>
          </cell>
          <cell r="R122">
            <v>0</v>
          </cell>
          <cell r="S122">
            <v>0</v>
          </cell>
          <cell r="T122">
            <v>0</v>
          </cell>
          <cell r="U122" t="str">
            <v>BOLERO-BS-II</v>
          </cell>
          <cell r="V122">
            <v>0</v>
          </cell>
          <cell r="W122">
            <v>0</v>
          </cell>
          <cell r="X122">
            <v>0</v>
          </cell>
          <cell r="Y122">
            <v>0</v>
          </cell>
          <cell r="Z122">
            <v>0</v>
          </cell>
          <cell r="AA122">
            <v>0</v>
          </cell>
          <cell r="AB122">
            <v>0</v>
          </cell>
          <cell r="AC122">
            <v>0</v>
          </cell>
          <cell r="AD122">
            <v>0</v>
          </cell>
          <cell r="AE122">
            <v>0</v>
          </cell>
          <cell r="AF122">
            <v>0</v>
          </cell>
          <cell r="AG122">
            <v>1</v>
          </cell>
          <cell r="AH122">
            <v>0</v>
          </cell>
          <cell r="AI122">
            <v>0</v>
          </cell>
          <cell r="AJ122">
            <v>0</v>
          </cell>
          <cell r="AK122">
            <v>0</v>
          </cell>
          <cell r="AL122">
            <v>0</v>
          </cell>
          <cell r="AM122">
            <v>0</v>
          </cell>
          <cell r="AN122">
            <v>0</v>
          </cell>
          <cell r="AO122">
            <v>0</v>
          </cell>
          <cell r="AP122">
            <v>0</v>
          </cell>
          <cell r="AQ122">
            <v>0</v>
          </cell>
          <cell r="AR122">
            <v>0</v>
          </cell>
        </row>
        <row r="123">
          <cell r="A123" t="str">
            <v>BX526MATN7USD A3ENGSILVR</v>
          </cell>
          <cell r="B123" t="str">
            <v>A003</v>
          </cell>
          <cell r="C123" t="str">
            <v>BX526MATN7USD</v>
          </cell>
          <cell r="D123" t="str">
            <v>BOLERO PS AC 2WD 7STR BSII(DCAL)</v>
          </cell>
          <cell r="F123" t="str">
            <v>A3ENGSILVR</v>
          </cell>
          <cell r="J123">
            <v>0</v>
          </cell>
          <cell r="K123">
            <v>0</v>
          </cell>
          <cell r="L123">
            <v>0</v>
          </cell>
          <cell r="M123">
            <v>0</v>
          </cell>
          <cell r="N123">
            <v>0</v>
          </cell>
          <cell r="P123">
            <v>0</v>
          </cell>
          <cell r="Q123">
            <v>0</v>
          </cell>
          <cell r="R123">
            <v>0</v>
          </cell>
          <cell r="S123">
            <v>0</v>
          </cell>
          <cell r="T123">
            <v>0</v>
          </cell>
          <cell r="U123" t="str">
            <v>BOLERO-BS-II</v>
          </cell>
          <cell r="V123">
            <v>0</v>
          </cell>
          <cell r="W123">
            <v>0</v>
          </cell>
          <cell r="X123">
            <v>0</v>
          </cell>
          <cell r="Y123">
            <v>0</v>
          </cell>
          <cell r="Z123">
            <v>0</v>
          </cell>
          <cell r="AA123">
            <v>0</v>
          </cell>
          <cell r="AB123">
            <v>0</v>
          </cell>
          <cell r="AC123">
            <v>0</v>
          </cell>
          <cell r="AD123">
            <v>0</v>
          </cell>
          <cell r="AE123">
            <v>0</v>
          </cell>
          <cell r="AF123">
            <v>0</v>
          </cell>
          <cell r="AG123">
            <v>0</v>
          </cell>
          <cell r="AH123">
            <v>0</v>
          </cell>
          <cell r="AI123">
            <v>0</v>
          </cell>
          <cell r="AJ123">
            <v>0</v>
          </cell>
          <cell r="AK123">
            <v>0</v>
          </cell>
          <cell r="AL123">
            <v>0</v>
          </cell>
          <cell r="AM123">
            <v>0</v>
          </cell>
          <cell r="AN123">
            <v>0</v>
          </cell>
          <cell r="AO123">
            <v>0</v>
          </cell>
          <cell r="AP123">
            <v>0</v>
          </cell>
          <cell r="AQ123">
            <v>0</v>
          </cell>
          <cell r="AR123">
            <v>0</v>
          </cell>
        </row>
        <row r="124">
          <cell r="A124" t="str">
            <v>BX526MATN7USD A3NOBLBLCK</v>
          </cell>
          <cell r="B124" t="str">
            <v>A003</v>
          </cell>
          <cell r="C124" t="str">
            <v>BX526MATN7USD</v>
          </cell>
          <cell r="D124" t="str">
            <v>BOLERO PS AC 2WD 7STR BSII(DCAL)</v>
          </cell>
          <cell r="F124" t="str">
            <v>A3NOBLBLCK</v>
          </cell>
          <cell r="J124">
            <v>0</v>
          </cell>
          <cell r="K124">
            <v>0</v>
          </cell>
          <cell r="L124">
            <v>0</v>
          </cell>
          <cell r="M124">
            <v>0</v>
          </cell>
          <cell r="N124">
            <v>0</v>
          </cell>
          <cell r="P124">
            <v>0</v>
          </cell>
          <cell r="Q124">
            <v>0</v>
          </cell>
          <cell r="R124">
            <v>0</v>
          </cell>
          <cell r="S124">
            <v>0</v>
          </cell>
          <cell r="T124">
            <v>0</v>
          </cell>
          <cell r="U124" t="str">
            <v>BOLERO-BS-II</v>
          </cell>
          <cell r="V124">
            <v>0</v>
          </cell>
          <cell r="W124">
            <v>0</v>
          </cell>
          <cell r="X124">
            <v>0</v>
          </cell>
          <cell r="Y124">
            <v>0</v>
          </cell>
          <cell r="Z124">
            <v>0</v>
          </cell>
          <cell r="AA124">
            <v>0</v>
          </cell>
          <cell r="AB124">
            <v>0</v>
          </cell>
          <cell r="AC124">
            <v>0</v>
          </cell>
          <cell r="AD124">
            <v>0</v>
          </cell>
          <cell r="AE124">
            <v>0</v>
          </cell>
          <cell r="AF124">
            <v>0</v>
          </cell>
          <cell r="AG124">
            <v>0</v>
          </cell>
          <cell r="AH124">
            <v>0</v>
          </cell>
          <cell r="AI124">
            <v>0</v>
          </cell>
          <cell r="AJ124">
            <v>0</v>
          </cell>
          <cell r="AK124">
            <v>0</v>
          </cell>
          <cell r="AL124">
            <v>0</v>
          </cell>
          <cell r="AM124">
            <v>0</v>
          </cell>
          <cell r="AN124">
            <v>0</v>
          </cell>
          <cell r="AO124">
            <v>0</v>
          </cell>
          <cell r="AP124">
            <v>0</v>
          </cell>
          <cell r="AQ124">
            <v>0</v>
          </cell>
          <cell r="AR124">
            <v>0</v>
          </cell>
        </row>
        <row r="125">
          <cell r="A125" t="str">
            <v>BX526MATN7USD A3WHITE</v>
          </cell>
          <cell r="B125" t="str">
            <v>A003</v>
          </cell>
          <cell r="C125" t="str">
            <v>BX526MATN7USD</v>
          </cell>
          <cell r="D125" t="str">
            <v>BOLERO PS AC 2WD 7STR BSII(DCAL)</v>
          </cell>
          <cell r="F125" t="str">
            <v>A3WHITE</v>
          </cell>
          <cell r="J125">
            <v>0</v>
          </cell>
          <cell r="K125">
            <v>0</v>
          </cell>
          <cell r="L125">
            <v>0</v>
          </cell>
          <cell r="M125">
            <v>0</v>
          </cell>
          <cell r="N125">
            <v>0</v>
          </cell>
          <cell r="P125">
            <v>0</v>
          </cell>
          <cell r="Q125">
            <v>0</v>
          </cell>
          <cell r="R125">
            <v>0</v>
          </cell>
          <cell r="S125">
            <v>0</v>
          </cell>
          <cell r="T125">
            <v>0</v>
          </cell>
          <cell r="U125" t="str">
            <v>BOLERO-BS-II</v>
          </cell>
          <cell r="V125">
            <v>0</v>
          </cell>
          <cell r="W125">
            <v>0</v>
          </cell>
          <cell r="X125">
            <v>0</v>
          </cell>
          <cell r="Y125">
            <v>0</v>
          </cell>
          <cell r="Z125">
            <v>0</v>
          </cell>
          <cell r="AA125">
            <v>0</v>
          </cell>
          <cell r="AB125">
            <v>0</v>
          </cell>
          <cell r="AC125">
            <v>0</v>
          </cell>
          <cell r="AD125">
            <v>0</v>
          </cell>
          <cell r="AE125">
            <v>0</v>
          </cell>
          <cell r="AF125">
            <v>0</v>
          </cell>
          <cell r="AG125">
            <v>0</v>
          </cell>
          <cell r="AH125">
            <v>0</v>
          </cell>
          <cell r="AI125">
            <v>0</v>
          </cell>
          <cell r="AJ125">
            <v>0</v>
          </cell>
          <cell r="AK125">
            <v>0</v>
          </cell>
          <cell r="AL125">
            <v>0</v>
          </cell>
          <cell r="AM125">
            <v>0</v>
          </cell>
          <cell r="AN125">
            <v>0</v>
          </cell>
          <cell r="AO125">
            <v>0</v>
          </cell>
          <cell r="AP125">
            <v>0</v>
          </cell>
          <cell r="AQ125">
            <v>0</v>
          </cell>
          <cell r="AR125">
            <v>0</v>
          </cell>
        </row>
        <row r="126">
          <cell r="A126" t="str">
            <v>BX526MGNH7S A3ENGSILVR</v>
          </cell>
          <cell r="B126" t="str">
            <v>A003</v>
          </cell>
          <cell r="C126" t="str">
            <v>BX526MGNH7S</v>
          </cell>
          <cell r="D126" t="str">
            <v>BOLERO GLX 2WD-7STR-IN2000-W.HEATER R-P</v>
          </cell>
          <cell r="F126" t="str">
            <v>A3ENGSILVR</v>
          </cell>
          <cell r="J126">
            <v>0</v>
          </cell>
          <cell r="K126">
            <v>0</v>
          </cell>
          <cell r="L126">
            <v>0</v>
          </cell>
          <cell r="M126">
            <v>0</v>
          </cell>
          <cell r="N126">
            <v>0</v>
          </cell>
          <cell r="P126">
            <v>0</v>
          </cell>
          <cell r="Q126">
            <v>0</v>
          </cell>
          <cell r="R126">
            <v>0</v>
          </cell>
          <cell r="S126">
            <v>0</v>
          </cell>
          <cell r="T126">
            <v>0</v>
          </cell>
          <cell r="U126" t="str">
            <v>BOLERO-BS-I</v>
          </cell>
          <cell r="V126">
            <v>0</v>
          </cell>
          <cell r="W126">
            <v>0</v>
          </cell>
          <cell r="X126">
            <v>0</v>
          </cell>
          <cell r="Y126">
            <v>0</v>
          </cell>
          <cell r="Z126">
            <v>0</v>
          </cell>
          <cell r="AA126">
            <v>0</v>
          </cell>
          <cell r="AB126">
            <v>0</v>
          </cell>
          <cell r="AC126">
            <v>0</v>
          </cell>
          <cell r="AD126">
            <v>0</v>
          </cell>
          <cell r="AE126">
            <v>0</v>
          </cell>
          <cell r="AF126">
            <v>0</v>
          </cell>
          <cell r="AG126">
            <v>0</v>
          </cell>
          <cell r="AH126">
            <v>0</v>
          </cell>
          <cell r="AI126">
            <v>0</v>
          </cell>
          <cell r="AJ126">
            <v>0</v>
          </cell>
          <cell r="AK126">
            <v>0</v>
          </cell>
          <cell r="AL126">
            <v>0</v>
          </cell>
          <cell r="AM126">
            <v>0</v>
          </cell>
          <cell r="AN126">
            <v>0</v>
          </cell>
          <cell r="AO126">
            <v>0</v>
          </cell>
          <cell r="AP126">
            <v>0</v>
          </cell>
          <cell r="AQ126">
            <v>0</v>
          </cell>
          <cell r="AR126">
            <v>0</v>
          </cell>
        </row>
        <row r="127">
          <cell r="A127" t="str">
            <v>BX526MGNH7S A3NOBLBLCK</v>
          </cell>
          <cell r="B127" t="str">
            <v>A003</v>
          </cell>
          <cell r="C127" t="str">
            <v>BX526MGNH7S</v>
          </cell>
          <cell r="D127" t="str">
            <v>BOLERO GLX 2WD-7STR-IN2000-W.HEATER R-P</v>
          </cell>
          <cell r="F127" t="str">
            <v>A3NOBLBLCK</v>
          </cell>
          <cell r="J127">
            <v>0</v>
          </cell>
          <cell r="K127">
            <v>0</v>
          </cell>
          <cell r="L127">
            <v>0</v>
          </cell>
          <cell r="M127">
            <v>0</v>
          </cell>
          <cell r="N127">
            <v>0</v>
          </cell>
          <cell r="P127">
            <v>0</v>
          </cell>
          <cell r="Q127">
            <v>0</v>
          </cell>
          <cell r="R127">
            <v>0</v>
          </cell>
          <cell r="S127">
            <v>0</v>
          </cell>
          <cell r="T127">
            <v>0</v>
          </cell>
          <cell r="U127" t="str">
            <v>BOLERO-BS-I</v>
          </cell>
          <cell r="V127">
            <v>0</v>
          </cell>
          <cell r="W127">
            <v>0</v>
          </cell>
          <cell r="X127">
            <v>0</v>
          </cell>
          <cell r="Y127">
            <v>0</v>
          </cell>
          <cell r="Z127">
            <v>0</v>
          </cell>
          <cell r="AA127">
            <v>0</v>
          </cell>
          <cell r="AB127">
            <v>0</v>
          </cell>
          <cell r="AC127">
            <v>0</v>
          </cell>
          <cell r="AD127">
            <v>0</v>
          </cell>
          <cell r="AE127">
            <v>0</v>
          </cell>
          <cell r="AF127">
            <v>0</v>
          </cell>
          <cell r="AG127">
            <v>0</v>
          </cell>
          <cell r="AH127">
            <v>0</v>
          </cell>
          <cell r="AI127">
            <v>0</v>
          </cell>
          <cell r="AJ127">
            <v>0</v>
          </cell>
          <cell r="AK127">
            <v>0</v>
          </cell>
          <cell r="AL127">
            <v>0</v>
          </cell>
          <cell r="AM127">
            <v>0</v>
          </cell>
          <cell r="AN127">
            <v>0</v>
          </cell>
          <cell r="AO127">
            <v>0</v>
          </cell>
          <cell r="AP127">
            <v>0</v>
          </cell>
          <cell r="AQ127">
            <v>0</v>
          </cell>
          <cell r="AR127">
            <v>0</v>
          </cell>
        </row>
        <row r="128">
          <cell r="A128" t="str">
            <v>BX526MGNUH7S A3ENGSILVR</v>
          </cell>
          <cell r="B128" t="str">
            <v>A003</v>
          </cell>
          <cell r="C128" t="str">
            <v>BX526MGNUH7S</v>
          </cell>
          <cell r="D128" t="str">
            <v>MAHINDRA BOLERO GLX 2WD WITH AC &amp; P.STRG</v>
          </cell>
          <cell r="F128" t="str">
            <v>A3ENGSILVR</v>
          </cell>
          <cell r="J128">
            <v>0</v>
          </cell>
          <cell r="K128">
            <v>0</v>
          </cell>
          <cell r="L128">
            <v>0</v>
          </cell>
          <cell r="M128">
            <v>0</v>
          </cell>
          <cell r="N128">
            <v>0</v>
          </cell>
          <cell r="P128">
            <v>0</v>
          </cell>
          <cell r="Q128">
            <v>0</v>
          </cell>
          <cell r="R128">
            <v>0</v>
          </cell>
          <cell r="S128">
            <v>0</v>
          </cell>
          <cell r="T128">
            <v>0</v>
          </cell>
          <cell r="U128" t="str">
            <v>BOLERO-BS-II</v>
          </cell>
          <cell r="V128">
            <v>0</v>
          </cell>
          <cell r="W128">
            <v>0</v>
          </cell>
          <cell r="X128">
            <v>0</v>
          </cell>
          <cell r="Y128">
            <v>0</v>
          </cell>
          <cell r="Z128">
            <v>0</v>
          </cell>
          <cell r="AA128">
            <v>0</v>
          </cell>
          <cell r="AB128">
            <v>0</v>
          </cell>
          <cell r="AC128">
            <v>0</v>
          </cell>
          <cell r="AD128">
            <v>0</v>
          </cell>
          <cell r="AE128">
            <v>0</v>
          </cell>
          <cell r="AF128">
            <v>0</v>
          </cell>
          <cell r="AG128">
            <v>1</v>
          </cell>
          <cell r="AH128">
            <v>0</v>
          </cell>
          <cell r="AI128">
            <v>0</v>
          </cell>
          <cell r="AJ128">
            <v>0</v>
          </cell>
          <cell r="AK128">
            <v>0</v>
          </cell>
          <cell r="AL128">
            <v>0</v>
          </cell>
          <cell r="AM128">
            <v>0</v>
          </cell>
          <cell r="AN128">
            <v>0</v>
          </cell>
          <cell r="AO128">
            <v>0</v>
          </cell>
          <cell r="AP128">
            <v>0</v>
          </cell>
          <cell r="AQ128">
            <v>0</v>
          </cell>
          <cell r="AR128">
            <v>0</v>
          </cell>
        </row>
        <row r="129">
          <cell r="A129" t="str">
            <v>BX526MGNUH7S A3GOLDBEIG</v>
          </cell>
          <cell r="B129" t="str">
            <v>A003</v>
          </cell>
          <cell r="C129" t="str">
            <v>BX526MGNUH7S</v>
          </cell>
          <cell r="D129" t="str">
            <v>MAHINDRA BOLERO GLX 2WD WITH AC &amp; P.STRG</v>
          </cell>
          <cell r="F129" t="str">
            <v>A3GOLDBEIG</v>
          </cell>
          <cell r="J129">
            <v>0</v>
          </cell>
          <cell r="K129">
            <v>0</v>
          </cell>
          <cell r="L129">
            <v>0</v>
          </cell>
          <cell r="M129">
            <v>0</v>
          </cell>
          <cell r="N129">
            <v>0</v>
          </cell>
          <cell r="P129">
            <v>0</v>
          </cell>
          <cell r="Q129">
            <v>0</v>
          </cell>
          <cell r="R129">
            <v>0</v>
          </cell>
          <cell r="S129">
            <v>0</v>
          </cell>
          <cell r="T129">
            <v>0</v>
          </cell>
          <cell r="U129" t="str">
            <v>BOLERO-BS-II</v>
          </cell>
          <cell r="V129">
            <v>0</v>
          </cell>
          <cell r="W129">
            <v>0</v>
          </cell>
          <cell r="X129">
            <v>0</v>
          </cell>
          <cell r="Y129">
            <v>0</v>
          </cell>
          <cell r="Z129">
            <v>0</v>
          </cell>
          <cell r="AA129">
            <v>0</v>
          </cell>
          <cell r="AB129">
            <v>0</v>
          </cell>
          <cell r="AC129">
            <v>0</v>
          </cell>
          <cell r="AD129">
            <v>0</v>
          </cell>
          <cell r="AE129">
            <v>0</v>
          </cell>
          <cell r="AF129">
            <v>0</v>
          </cell>
          <cell r="AG129">
            <v>0</v>
          </cell>
          <cell r="AH129">
            <v>0</v>
          </cell>
          <cell r="AI129">
            <v>0</v>
          </cell>
          <cell r="AJ129">
            <v>0</v>
          </cell>
          <cell r="AK129">
            <v>0</v>
          </cell>
          <cell r="AL129">
            <v>0</v>
          </cell>
          <cell r="AM129">
            <v>0</v>
          </cell>
          <cell r="AN129">
            <v>0</v>
          </cell>
          <cell r="AO129">
            <v>0</v>
          </cell>
          <cell r="AP129">
            <v>0</v>
          </cell>
          <cell r="AQ129">
            <v>0</v>
          </cell>
          <cell r="AR129">
            <v>0</v>
          </cell>
        </row>
        <row r="130">
          <cell r="A130" t="str">
            <v>BX526MGNUH7S A3NOBLBLCK</v>
          </cell>
          <cell r="B130" t="str">
            <v>A003</v>
          </cell>
          <cell r="C130" t="str">
            <v>BX526MGNUH7S</v>
          </cell>
          <cell r="D130" t="str">
            <v>MAHINDRA BOLERO GLX 2WD WITH AC &amp; P.STRG</v>
          </cell>
          <cell r="F130" t="str">
            <v>A3NOBLBLCK</v>
          </cell>
          <cell r="J130">
            <v>0</v>
          </cell>
          <cell r="K130">
            <v>0</v>
          </cell>
          <cell r="L130">
            <v>0</v>
          </cell>
          <cell r="M130">
            <v>0</v>
          </cell>
          <cell r="N130">
            <v>0</v>
          </cell>
          <cell r="P130">
            <v>0</v>
          </cell>
          <cell r="Q130">
            <v>0</v>
          </cell>
          <cell r="R130">
            <v>0</v>
          </cell>
          <cell r="S130">
            <v>0</v>
          </cell>
          <cell r="T130">
            <v>0</v>
          </cell>
          <cell r="U130" t="str">
            <v>BOLERO-BS-II</v>
          </cell>
          <cell r="V130">
            <v>0</v>
          </cell>
          <cell r="W130">
            <v>0</v>
          </cell>
          <cell r="X130">
            <v>0</v>
          </cell>
          <cell r="Y130">
            <v>0</v>
          </cell>
          <cell r="Z130">
            <v>0</v>
          </cell>
          <cell r="AA130">
            <v>0</v>
          </cell>
          <cell r="AB130">
            <v>0</v>
          </cell>
          <cell r="AC130">
            <v>0</v>
          </cell>
          <cell r="AD130">
            <v>0</v>
          </cell>
          <cell r="AE130">
            <v>0</v>
          </cell>
          <cell r="AF130">
            <v>0</v>
          </cell>
          <cell r="AG130">
            <v>0</v>
          </cell>
          <cell r="AH130">
            <v>0</v>
          </cell>
          <cell r="AI130">
            <v>0</v>
          </cell>
          <cell r="AJ130">
            <v>0</v>
          </cell>
          <cell r="AK130">
            <v>0</v>
          </cell>
          <cell r="AL130">
            <v>0</v>
          </cell>
          <cell r="AM130">
            <v>0</v>
          </cell>
          <cell r="AN130">
            <v>0</v>
          </cell>
          <cell r="AO130">
            <v>0</v>
          </cell>
          <cell r="AP130">
            <v>0</v>
          </cell>
          <cell r="AQ130">
            <v>0</v>
          </cell>
          <cell r="AR130">
            <v>0</v>
          </cell>
        </row>
        <row r="131">
          <cell r="A131" t="str">
            <v>BX526MGNUH7S A3WHITE</v>
          </cell>
          <cell r="B131" t="str">
            <v>A003</v>
          </cell>
          <cell r="C131" t="str">
            <v>BX526MGNUH7S</v>
          </cell>
          <cell r="D131" t="str">
            <v>MAHINDRA BOLERO GLX 2WD WITH AC &amp; P.STRG</v>
          </cell>
          <cell r="F131" t="str">
            <v>A3WHITE</v>
          </cell>
          <cell r="J131">
            <v>0</v>
          </cell>
          <cell r="K131">
            <v>0</v>
          </cell>
          <cell r="L131">
            <v>0</v>
          </cell>
          <cell r="M131">
            <v>0</v>
          </cell>
          <cell r="N131">
            <v>0</v>
          </cell>
          <cell r="P131">
            <v>0</v>
          </cell>
          <cell r="Q131">
            <v>0</v>
          </cell>
          <cell r="R131">
            <v>0</v>
          </cell>
          <cell r="S131">
            <v>0</v>
          </cell>
          <cell r="T131">
            <v>0</v>
          </cell>
          <cell r="U131" t="str">
            <v>BOLERO-BS-II</v>
          </cell>
          <cell r="V131">
            <v>0</v>
          </cell>
          <cell r="W131">
            <v>0</v>
          </cell>
          <cell r="X131">
            <v>0</v>
          </cell>
          <cell r="Y131">
            <v>0</v>
          </cell>
          <cell r="Z131">
            <v>0</v>
          </cell>
          <cell r="AA131">
            <v>0</v>
          </cell>
          <cell r="AB131">
            <v>0</v>
          </cell>
          <cell r="AC131">
            <v>0</v>
          </cell>
          <cell r="AD131">
            <v>0</v>
          </cell>
          <cell r="AE131">
            <v>0</v>
          </cell>
          <cell r="AF131">
            <v>0</v>
          </cell>
          <cell r="AG131">
            <v>0</v>
          </cell>
          <cell r="AH131">
            <v>0</v>
          </cell>
          <cell r="AI131">
            <v>0</v>
          </cell>
          <cell r="AJ131">
            <v>0</v>
          </cell>
          <cell r="AK131">
            <v>0</v>
          </cell>
          <cell r="AL131">
            <v>0</v>
          </cell>
          <cell r="AM131">
            <v>0</v>
          </cell>
          <cell r="AN131">
            <v>0</v>
          </cell>
          <cell r="AO131">
            <v>0</v>
          </cell>
          <cell r="AP131">
            <v>0</v>
          </cell>
          <cell r="AQ131">
            <v>0</v>
          </cell>
          <cell r="AR131">
            <v>0</v>
          </cell>
        </row>
        <row r="132">
          <cell r="A132" t="str">
            <v>BX526MN8 A3WHITE</v>
          </cell>
          <cell r="B132" t="str">
            <v>A003</v>
          </cell>
          <cell r="C132" t="str">
            <v>BX526MN8</v>
          </cell>
          <cell r="D132" t="str">
            <v>BOLERO LX 2WD-RC-INDIA 2000</v>
          </cell>
          <cell r="F132" t="str">
            <v>A3WHITE</v>
          </cell>
          <cell r="J132">
            <v>0</v>
          </cell>
          <cell r="K132">
            <v>0</v>
          </cell>
          <cell r="L132">
            <v>0</v>
          </cell>
          <cell r="M132">
            <v>0</v>
          </cell>
          <cell r="N132">
            <v>0</v>
          </cell>
          <cell r="P132">
            <v>0</v>
          </cell>
          <cell r="Q132">
            <v>0</v>
          </cell>
          <cell r="R132">
            <v>0</v>
          </cell>
          <cell r="S132">
            <v>0</v>
          </cell>
          <cell r="T132">
            <v>0</v>
          </cell>
          <cell r="U132" t="str">
            <v>BOLERO-BS-I</v>
          </cell>
          <cell r="V132">
            <v>0</v>
          </cell>
          <cell r="W132">
            <v>0</v>
          </cell>
          <cell r="X132">
            <v>0</v>
          </cell>
          <cell r="Y132">
            <v>0</v>
          </cell>
          <cell r="Z132">
            <v>0</v>
          </cell>
          <cell r="AA132">
            <v>0</v>
          </cell>
          <cell r="AB132">
            <v>0</v>
          </cell>
          <cell r="AC132">
            <v>0</v>
          </cell>
          <cell r="AD132">
            <v>0</v>
          </cell>
          <cell r="AE132">
            <v>0</v>
          </cell>
          <cell r="AF132">
            <v>0</v>
          </cell>
          <cell r="AG132">
            <v>0</v>
          </cell>
          <cell r="AH132">
            <v>0</v>
          </cell>
          <cell r="AI132">
            <v>0</v>
          </cell>
          <cell r="AJ132">
            <v>0</v>
          </cell>
          <cell r="AK132">
            <v>0</v>
          </cell>
          <cell r="AL132">
            <v>0</v>
          </cell>
          <cell r="AM132">
            <v>0</v>
          </cell>
          <cell r="AN132">
            <v>0</v>
          </cell>
          <cell r="AO132">
            <v>0</v>
          </cell>
          <cell r="AP132">
            <v>0</v>
          </cell>
          <cell r="AQ132">
            <v>0</v>
          </cell>
          <cell r="AR132">
            <v>0</v>
          </cell>
        </row>
        <row r="133">
          <cell r="A133" t="str">
            <v>BX526MTN7S A3ENGSILVR</v>
          </cell>
          <cell r="B133" t="str">
            <v>A003</v>
          </cell>
          <cell r="C133" t="str">
            <v>BX526MTN7S</v>
          </cell>
          <cell r="D133" t="str">
            <v>BOLERO LX 2WD RC WITH PS INDIA 2000 (R-P</v>
          </cell>
          <cell r="F133" t="str">
            <v>A3ENGSILVR</v>
          </cell>
          <cell r="J133">
            <v>0</v>
          </cell>
          <cell r="K133">
            <v>0</v>
          </cell>
          <cell r="L133">
            <v>0</v>
          </cell>
          <cell r="M133">
            <v>0</v>
          </cell>
          <cell r="N133">
            <v>0</v>
          </cell>
          <cell r="P133">
            <v>0</v>
          </cell>
          <cell r="Q133">
            <v>0</v>
          </cell>
          <cell r="R133">
            <v>0</v>
          </cell>
          <cell r="S133">
            <v>0</v>
          </cell>
          <cell r="T133">
            <v>0</v>
          </cell>
          <cell r="U133" t="str">
            <v>BOLERO-BS-I</v>
          </cell>
          <cell r="V133">
            <v>0</v>
          </cell>
          <cell r="W133">
            <v>0</v>
          </cell>
          <cell r="X133">
            <v>0</v>
          </cell>
          <cell r="Y133">
            <v>0</v>
          </cell>
          <cell r="Z133">
            <v>0</v>
          </cell>
          <cell r="AA133">
            <v>0</v>
          </cell>
          <cell r="AB133">
            <v>0</v>
          </cell>
          <cell r="AC133">
            <v>0</v>
          </cell>
          <cell r="AD133">
            <v>0</v>
          </cell>
          <cell r="AE133">
            <v>0</v>
          </cell>
          <cell r="AF133">
            <v>0</v>
          </cell>
          <cell r="AG133">
            <v>0</v>
          </cell>
          <cell r="AH133">
            <v>0</v>
          </cell>
          <cell r="AI133">
            <v>0</v>
          </cell>
          <cell r="AJ133">
            <v>0</v>
          </cell>
          <cell r="AK133">
            <v>0</v>
          </cell>
          <cell r="AL133">
            <v>0</v>
          </cell>
          <cell r="AM133">
            <v>0</v>
          </cell>
          <cell r="AN133">
            <v>0</v>
          </cell>
          <cell r="AO133">
            <v>0</v>
          </cell>
          <cell r="AP133">
            <v>0</v>
          </cell>
          <cell r="AQ133">
            <v>0</v>
          </cell>
          <cell r="AR133">
            <v>0</v>
          </cell>
        </row>
        <row r="134">
          <cell r="A134" t="str">
            <v>BX526MTN7S A3WHITE</v>
          </cell>
          <cell r="B134" t="str">
            <v>A003</v>
          </cell>
          <cell r="C134" t="str">
            <v>BX526MTN7S</v>
          </cell>
          <cell r="D134" t="str">
            <v>BOLERO LX 2WD RC WITH PS INDIA 2000 (R-P</v>
          </cell>
          <cell r="F134" t="str">
            <v>A3WHITE</v>
          </cell>
          <cell r="J134">
            <v>0</v>
          </cell>
          <cell r="K134">
            <v>0</v>
          </cell>
          <cell r="L134">
            <v>0</v>
          </cell>
          <cell r="M134">
            <v>0</v>
          </cell>
          <cell r="N134">
            <v>0</v>
          </cell>
          <cell r="P134">
            <v>0</v>
          </cell>
          <cell r="Q134">
            <v>0</v>
          </cell>
          <cell r="R134">
            <v>0</v>
          </cell>
          <cell r="S134">
            <v>0</v>
          </cell>
          <cell r="T134">
            <v>0</v>
          </cell>
          <cell r="U134" t="str">
            <v>BOLERO-BS-I</v>
          </cell>
          <cell r="V134">
            <v>0</v>
          </cell>
          <cell r="W134">
            <v>0</v>
          </cell>
          <cell r="X134">
            <v>0</v>
          </cell>
          <cell r="Y134">
            <v>0</v>
          </cell>
          <cell r="Z134">
            <v>0</v>
          </cell>
          <cell r="AA134">
            <v>0</v>
          </cell>
          <cell r="AB134">
            <v>0</v>
          </cell>
          <cell r="AC134">
            <v>0</v>
          </cell>
          <cell r="AD134">
            <v>0</v>
          </cell>
          <cell r="AE134">
            <v>0</v>
          </cell>
          <cell r="AF134">
            <v>0</v>
          </cell>
          <cell r="AG134">
            <v>0</v>
          </cell>
          <cell r="AH134">
            <v>0</v>
          </cell>
          <cell r="AI134">
            <v>0</v>
          </cell>
          <cell r="AJ134">
            <v>0</v>
          </cell>
          <cell r="AK134">
            <v>0</v>
          </cell>
          <cell r="AL134">
            <v>0</v>
          </cell>
          <cell r="AM134">
            <v>0</v>
          </cell>
          <cell r="AN134">
            <v>0</v>
          </cell>
          <cell r="AO134">
            <v>0</v>
          </cell>
          <cell r="AP134">
            <v>0</v>
          </cell>
          <cell r="AQ134">
            <v>0</v>
          </cell>
          <cell r="AR134">
            <v>0</v>
          </cell>
        </row>
        <row r="135">
          <cell r="A135" t="str">
            <v>BX526MTN7US A3ENGSILVR</v>
          </cell>
          <cell r="B135" t="str">
            <v>A003</v>
          </cell>
          <cell r="C135" t="str">
            <v>BX526MTN7US</v>
          </cell>
          <cell r="D135" t="str">
            <v>BOLERO LX 2WD RC WITH PS BSII 7STR</v>
          </cell>
          <cell r="F135" t="str">
            <v>A3ENGSILVR</v>
          </cell>
          <cell r="J135">
            <v>0</v>
          </cell>
          <cell r="K135">
            <v>0</v>
          </cell>
          <cell r="L135">
            <v>0</v>
          </cell>
          <cell r="M135">
            <v>0</v>
          </cell>
          <cell r="N135">
            <v>0</v>
          </cell>
          <cell r="P135">
            <v>0</v>
          </cell>
          <cell r="Q135">
            <v>0</v>
          </cell>
          <cell r="R135">
            <v>0</v>
          </cell>
          <cell r="S135">
            <v>0</v>
          </cell>
          <cell r="T135">
            <v>0</v>
          </cell>
          <cell r="U135" t="str">
            <v>BOLERO-BS-II</v>
          </cell>
          <cell r="V135">
            <v>0</v>
          </cell>
          <cell r="W135">
            <v>0</v>
          </cell>
          <cell r="X135">
            <v>0</v>
          </cell>
          <cell r="Y135">
            <v>0</v>
          </cell>
          <cell r="Z135">
            <v>0</v>
          </cell>
          <cell r="AA135">
            <v>0</v>
          </cell>
          <cell r="AB135">
            <v>0</v>
          </cell>
          <cell r="AC135">
            <v>0</v>
          </cell>
          <cell r="AD135">
            <v>0</v>
          </cell>
          <cell r="AE135">
            <v>0</v>
          </cell>
          <cell r="AF135">
            <v>0</v>
          </cell>
          <cell r="AG135">
            <v>0</v>
          </cell>
          <cell r="AH135">
            <v>0</v>
          </cell>
          <cell r="AI135">
            <v>0</v>
          </cell>
          <cell r="AJ135">
            <v>0</v>
          </cell>
          <cell r="AK135">
            <v>0</v>
          </cell>
          <cell r="AL135">
            <v>0</v>
          </cell>
          <cell r="AM135">
            <v>0</v>
          </cell>
          <cell r="AN135">
            <v>0</v>
          </cell>
          <cell r="AO135">
            <v>0</v>
          </cell>
          <cell r="AP135">
            <v>0</v>
          </cell>
          <cell r="AQ135">
            <v>0</v>
          </cell>
          <cell r="AR135">
            <v>0</v>
          </cell>
        </row>
        <row r="136">
          <cell r="A136" t="str">
            <v>BX526MTN7US A3NOBLBLCK</v>
          </cell>
          <cell r="B136" t="str">
            <v>A003</v>
          </cell>
          <cell r="C136" t="str">
            <v>BX526MTN7US</v>
          </cell>
          <cell r="D136" t="str">
            <v>BOLERO LX 2WD RC WITH PS BSII 7STR</v>
          </cell>
          <cell r="F136" t="str">
            <v>A3NOBLBLCK</v>
          </cell>
          <cell r="J136">
            <v>0</v>
          </cell>
          <cell r="K136">
            <v>0</v>
          </cell>
          <cell r="L136">
            <v>0</v>
          </cell>
          <cell r="M136">
            <v>4</v>
          </cell>
          <cell r="N136">
            <v>0</v>
          </cell>
          <cell r="P136">
            <v>4</v>
          </cell>
          <cell r="Q136">
            <v>0</v>
          </cell>
          <cell r="R136">
            <v>-4</v>
          </cell>
          <cell r="S136">
            <v>0</v>
          </cell>
          <cell r="T136">
            <v>0</v>
          </cell>
          <cell r="U136" t="str">
            <v>BOLERO-BS-II</v>
          </cell>
          <cell r="V136">
            <v>0</v>
          </cell>
          <cell r="W136">
            <v>0</v>
          </cell>
          <cell r="X136">
            <v>0</v>
          </cell>
          <cell r="Y136">
            <v>0</v>
          </cell>
          <cell r="Z136">
            <v>4</v>
          </cell>
          <cell r="AA136">
            <v>0</v>
          </cell>
          <cell r="AB136">
            <v>0</v>
          </cell>
          <cell r="AC136">
            <v>4</v>
          </cell>
          <cell r="AD136">
            <v>0</v>
          </cell>
          <cell r="AE136">
            <v>4</v>
          </cell>
          <cell r="AF136">
            <v>0</v>
          </cell>
          <cell r="AG136">
            <v>0</v>
          </cell>
          <cell r="AH136">
            <v>12</v>
          </cell>
          <cell r="AI136">
            <v>0</v>
          </cell>
          <cell r="AJ136">
            <v>0</v>
          </cell>
          <cell r="AK136">
            <v>0</v>
          </cell>
          <cell r="AL136">
            <v>0</v>
          </cell>
          <cell r="AM136">
            <v>0</v>
          </cell>
          <cell r="AN136">
            <v>0</v>
          </cell>
          <cell r="AO136">
            <v>4</v>
          </cell>
          <cell r="AP136">
            <v>4</v>
          </cell>
          <cell r="AQ136">
            <v>0</v>
          </cell>
          <cell r="AR136">
            <v>0</v>
          </cell>
        </row>
        <row r="137">
          <cell r="A137" t="str">
            <v>BX526MTN7US A3WHITE</v>
          </cell>
          <cell r="B137" t="str">
            <v>A003</v>
          </cell>
          <cell r="C137" t="str">
            <v>BX526MTN7US</v>
          </cell>
          <cell r="D137" t="str">
            <v>BOLERO LX 2WD RC WITH PS BSII 7STR</v>
          </cell>
          <cell r="F137" t="str">
            <v>A3WHITE</v>
          </cell>
          <cell r="J137">
            <v>0</v>
          </cell>
          <cell r="K137">
            <v>0</v>
          </cell>
          <cell r="L137">
            <v>0</v>
          </cell>
          <cell r="M137">
            <v>0</v>
          </cell>
          <cell r="N137">
            <v>0</v>
          </cell>
          <cell r="P137">
            <v>0</v>
          </cell>
          <cell r="Q137">
            <v>0</v>
          </cell>
          <cell r="R137">
            <v>0</v>
          </cell>
          <cell r="S137">
            <v>0</v>
          </cell>
          <cell r="T137">
            <v>0</v>
          </cell>
          <cell r="U137" t="str">
            <v>BOLERO-BS-II</v>
          </cell>
          <cell r="V137">
            <v>0</v>
          </cell>
          <cell r="W137">
            <v>0</v>
          </cell>
          <cell r="X137">
            <v>0</v>
          </cell>
          <cell r="Y137">
            <v>0</v>
          </cell>
          <cell r="Z137">
            <v>0</v>
          </cell>
          <cell r="AA137">
            <v>0</v>
          </cell>
          <cell r="AB137">
            <v>0</v>
          </cell>
          <cell r="AC137">
            <v>0</v>
          </cell>
          <cell r="AD137">
            <v>0</v>
          </cell>
          <cell r="AE137">
            <v>0</v>
          </cell>
          <cell r="AF137">
            <v>0</v>
          </cell>
          <cell r="AG137">
            <v>0</v>
          </cell>
          <cell r="AH137">
            <v>0</v>
          </cell>
          <cell r="AI137">
            <v>0</v>
          </cell>
          <cell r="AJ137">
            <v>0</v>
          </cell>
          <cell r="AK137">
            <v>0</v>
          </cell>
          <cell r="AL137">
            <v>0</v>
          </cell>
          <cell r="AM137">
            <v>0</v>
          </cell>
          <cell r="AN137">
            <v>0</v>
          </cell>
          <cell r="AO137">
            <v>0</v>
          </cell>
          <cell r="AP137">
            <v>0</v>
          </cell>
          <cell r="AQ137">
            <v>0</v>
          </cell>
          <cell r="AR137">
            <v>0</v>
          </cell>
        </row>
        <row r="138">
          <cell r="A138" t="str">
            <v>BX526MTN8US A3WHITE</v>
          </cell>
          <cell r="B138" t="str">
            <v>A003</v>
          </cell>
          <cell r="C138" t="str">
            <v>BX526MTN8US</v>
          </cell>
          <cell r="D138" t="str">
            <v>MAHINDRA BOLERO LX 2WD (8SEATER) OPT POW</v>
          </cell>
          <cell r="F138" t="str">
            <v>A3WHITE</v>
          </cell>
          <cell r="J138">
            <v>0</v>
          </cell>
          <cell r="K138">
            <v>0</v>
          </cell>
          <cell r="L138">
            <v>0</v>
          </cell>
          <cell r="M138">
            <v>0</v>
          </cell>
          <cell r="N138">
            <v>0</v>
          </cell>
          <cell r="P138">
            <v>0</v>
          </cell>
          <cell r="Q138">
            <v>0</v>
          </cell>
          <cell r="R138">
            <v>0</v>
          </cell>
          <cell r="S138">
            <v>0</v>
          </cell>
          <cell r="T138">
            <v>0</v>
          </cell>
          <cell r="U138" t="str">
            <v>BOLERO-BS-II</v>
          </cell>
          <cell r="V138">
            <v>0</v>
          </cell>
          <cell r="W138">
            <v>0</v>
          </cell>
          <cell r="X138">
            <v>0</v>
          </cell>
          <cell r="Y138">
            <v>0</v>
          </cell>
          <cell r="Z138">
            <v>0</v>
          </cell>
          <cell r="AA138">
            <v>0</v>
          </cell>
          <cell r="AB138">
            <v>0</v>
          </cell>
          <cell r="AC138">
            <v>0</v>
          </cell>
          <cell r="AD138">
            <v>0</v>
          </cell>
          <cell r="AE138">
            <v>0</v>
          </cell>
          <cell r="AF138">
            <v>0</v>
          </cell>
          <cell r="AG138">
            <v>0</v>
          </cell>
          <cell r="AH138">
            <v>0</v>
          </cell>
          <cell r="AI138">
            <v>0</v>
          </cell>
          <cell r="AJ138">
            <v>0</v>
          </cell>
          <cell r="AK138">
            <v>0</v>
          </cell>
          <cell r="AL138">
            <v>0</v>
          </cell>
          <cell r="AM138">
            <v>0</v>
          </cell>
          <cell r="AN138">
            <v>0</v>
          </cell>
          <cell r="AO138">
            <v>0</v>
          </cell>
          <cell r="AP138">
            <v>0</v>
          </cell>
          <cell r="AQ138">
            <v>0</v>
          </cell>
          <cell r="AR138">
            <v>0</v>
          </cell>
        </row>
        <row r="139">
          <cell r="A139" t="str">
            <v>BX527MATN7S A3NOBLBLCK</v>
          </cell>
          <cell r="B139" t="str">
            <v>A003</v>
          </cell>
          <cell r="C139" t="str">
            <v>BX527MATN7S</v>
          </cell>
          <cell r="D139" t="str">
            <v>BOLERO XLS 2WD 7STR INDIA 2000</v>
          </cell>
          <cell r="F139" t="str">
            <v>A3NOBLBLCK</v>
          </cell>
          <cell r="J139">
            <v>0</v>
          </cell>
          <cell r="K139">
            <v>0</v>
          </cell>
          <cell r="L139">
            <v>0</v>
          </cell>
          <cell r="M139">
            <v>0</v>
          </cell>
          <cell r="N139">
            <v>0</v>
          </cell>
          <cell r="P139">
            <v>0</v>
          </cell>
          <cell r="Q139">
            <v>0</v>
          </cell>
          <cell r="R139">
            <v>0</v>
          </cell>
          <cell r="S139">
            <v>0</v>
          </cell>
          <cell r="T139">
            <v>0</v>
          </cell>
          <cell r="U139" t="str">
            <v>BOLERO-LONG-XDB</v>
          </cell>
          <cell r="V139">
            <v>0</v>
          </cell>
          <cell r="W139">
            <v>0</v>
          </cell>
          <cell r="X139">
            <v>0</v>
          </cell>
          <cell r="Y139">
            <v>0</v>
          </cell>
          <cell r="Z139">
            <v>0</v>
          </cell>
          <cell r="AA139">
            <v>0</v>
          </cell>
          <cell r="AB139">
            <v>0</v>
          </cell>
          <cell r="AC139">
            <v>0</v>
          </cell>
          <cell r="AD139">
            <v>0</v>
          </cell>
          <cell r="AE139">
            <v>0</v>
          </cell>
          <cell r="AF139">
            <v>0</v>
          </cell>
          <cell r="AG139">
            <v>1</v>
          </cell>
          <cell r="AH139">
            <v>0</v>
          </cell>
          <cell r="AI139">
            <v>0</v>
          </cell>
          <cell r="AJ139">
            <v>0</v>
          </cell>
          <cell r="AK139">
            <v>0</v>
          </cell>
          <cell r="AL139">
            <v>0</v>
          </cell>
          <cell r="AM139">
            <v>0</v>
          </cell>
          <cell r="AN139">
            <v>0</v>
          </cell>
          <cell r="AO139">
            <v>0</v>
          </cell>
          <cell r="AP139">
            <v>0</v>
          </cell>
          <cell r="AQ139">
            <v>0</v>
          </cell>
          <cell r="AR139">
            <v>0</v>
          </cell>
        </row>
        <row r="140">
          <cell r="A140" t="str">
            <v>BX527MATN7US A3NOBLBLCK</v>
          </cell>
          <cell r="B140" t="str">
            <v>A003</v>
          </cell>
          <cell r="C140" t="str">
            <v>BX527MATN7US</v>
          </cell>
          <cell r="D140" t="str">
            <v>BOLERO XLS 2WD A/C PS 7STR BSII</v>
          </cell>
          <cell r="F140" t="str">
            <v>A3NOBLBLCK</v>
          </cell>
          <cell r="J140">
            <v>0</v>
          </cell>
          <cell r="K140">
            <v>0</v>
          </cell>
          <cell r="L140">
            <v>0</v>
          </cell>
          <cell r="M140">
            <v>0</v>
          </cell>
          <cell r="N140">
            <v>0</v>
          </cell>
          <cell r="P140">
            <v>0</v>
          </cell>
          <cell r="Q140">
            <v>0</v>
          </cell>
          <cell r="R140">
            <v>0</v>
          </cell>
          <cell r="S140">
            <v>0</v>
          </cell>
          <cell r="T140">
            <v>0</v>
          </cell>
          <cell r="U140" t="str">
            <v>BOLERO-LONG-XDB</v>
          </cell>
          <cell r="V140">
            <v>0</v>
          </cell>
          <cell r="W140">
            <v>0</v>
          </cell>
          <cell r="X140">
            <v>0</v>
          </cell>
          <cell r="Y140">
            <v>0</v>
          </cell>
          <cell r="Z140">
            <v>0</v>
          </cell>
          <cell r="AA140">
            <v>0</v>
          </cell>
          <cell r="AB140">
            <v>0</v>
          </cell>
          <cell r="AC140">
            <v>0</v>
          </cell>
          <cell r="AD140">
            <v>0</v>
          </cell>
          <cell r="AE140">
            <v>0</v>
          </cell>
          <cell r="AF140">
            <v>0</v>
          </cell>
          <cell r="AG140">
            <v>0</v>
          </cell>
          <cell r="AH140">
            <v>0</v>
          </cell>
          <cell r="AI140">
            <v>0</v>
          </cell>
          <cell r="AJ140">
            <v>0</v>
          </cell>
          <cell r="AK140">
            <v>0</v>
          </cell>
          <cell r="AL140">
            <v>0</v>
          </cell>
          <cell r="AM140">
            <v>0</v>
          </cell>
          <cell r="AN140">
            <v>0</v>
          </cell>
          <cell r="AO140">
            <v>0</v>
          </cell>
          <cell r="AP140">
            <v>0</v>
          </cell>
          <cell r="AQ140">
            <v>0</v>
          </cell>
          <cell r="AR140">
            <v>0</v>
          </cell>
        </row>
        <row r="141">
          <cell r="A141" t="str">
            <v>BX527MATN9S A3ENGSILVR</v>
          </cell>
          <cell r="B141" t="str">
            <v>A003</v>
          </cell>
          <cell r="C141" t="str">
            <v>BX527MATN9S</v>
          </cell>
          <cell r="D141" t="str">
            <v>BOLERO XLS 2WD 9 STR INDIA 2000</v>
          </cell>
          <cell r="F141" t="str">
            <v>A3ENGSILVR</v>
          </cell>
          <cell r="J141">
            <v>0</v>
          </cell>
          <cell r="K141">
            <v>0</v>
          </cell>
          <cell r="L141">
            <v>0</v>
          </cell>
          <cell r="M141">
            <v>0</v>
          </cell>
          <cell r="N141">
            <v>0</v>
          </cell>
          <cell r="P141">
            <v>0</v>
          </cell>
          <cell r="Q141">
            <v>0</v>
          </cell>
          <cell r="R141">
            <v>0</v>
          </cell>
          <cell r="S141">
            <v>0</v>
          </cell>
          <cell r="T141">
            <v>0</v>
          </cell>
          <cell r="U141" t="str">
            <v>BOLERO-LONG-XDB</v>
          </cell>
          <cell r="V141">
            <v>0</v>
          </cell>
          <cell r="W141">
            <v>0</v>
          </cell>
          <cell r="X141">
            <v>0</v>
          </cell>
          <cell r="Y141">
            <v>0</v>
          </cell>
          <cell r="Z141">
            <v>0</v>
          </cell>
          <cell r="AA141">
            <v>0</v>
          </cell>
          <cell r="AB141">
            <v>0</v>
          </cell>
          <cell r="AC141">
            <v>0</v>
          </cell>
          <cell r="AD141">
            <v>0</v>
          </cell>
          <cell r="AE141">
            <v>0</v>
          </cell>
          <cell r="AF141">
            <v>0</v>
          </cell>
          <cell r="AG141">
            <v>0</v>
          </cell>
          <cell r="AH141">
            <v>0</v>
          </cell>
          <cell r="AI141">
            <v>0</v>
          </cell>
          <cell r="AJ141">
            <v>0</v>
          </cell>
          <cell r="AK141">
            <v>0</v>
          </cell>
          <cell r="AL141">
            <v>0</v>
          </cell>
          <cell r="AM141">
            <v>0</v>
          </cell>
          <cell r="AN141">
            <v>0</v>
          </cell>
          <cell r="AO141">
            <v>0</v>
          </cell>
          <cell r="AP141">
            <v>0</v>
          </cell>
          <cell r="AQ141">
            <v>0</v>
          </cell>
          <cell r="AR141">
            <v>0</v>
          </cell>
        </row>
        <row r="142">
          <cell r="A142" t="str">
            <v>BX527MATN9S A3WHITE</v>
          </cell>
          <cell r="B142" t="str">
            <v>A003</v>
          </cell>
          <cell r="C142" t="str">
            <v>BX527MATN9S</v>
          </cell>
          <cell r="D142" t="str">
            <v>BOLERO XLS 2WD 9 STR INDIA 2000</v>
          </cell>
          <cell r="F142" t="str">
            <v>A3WHITE</v>
          </cell>
          <cell r="J142">
            <v>0</v>
          </cell>
          <cell r="K142">
            <v>1</v>
          </cell>
          <cell r="L142">
            <v>1</v>
          </cell>
          <cell r="M142">
            <v>0</v>
          </cell>
          <cell r="N142">
            <v>0</v>
          </cell>
          <cell r="P142">
            <v>-1</v>
          </cell>
          <cell r="Q142">
            <v>0</v>
          </cell>
          <cell r="R142">
            <v>0</v>
          </cell>
          <cell r="S142">
            <v>-1</v>
          </cell>
          <cell r="T142">
            <v>1</v>
          </cell>
          <cell r="U142" t="str">
            <v>BOLERO-LONG-XDB</v>
          </cell>
          <cell r="V142">
            <v>0</v>
          </cell>
          <cell r="W142">
            <v>0</v>
          </cell>
          <cell r="X142">
            <v>0</v>
          </cell>
          <cell r="Y142">
            <v>0</v>
          </cell>
          <cell r="Z142">
            <v>0</v>
          </cell>
          <cell r="AA142">
            <v>0</v>
          </cell>
          <cell r="AB142">
            <v>0</v>
          </cell>
          <cell r="AC142">
            <v>0</v>
          </cell>
          <cell r="AD142">
            <v>0</v>
          </cell>
          <cell r="AE142">
            <v>0</v>
          </cell>
          <cell r="AF142">
            <v>0</v>
          </cell>
          <cell r="AG142">
            <v>0</v>
          </cell>
          <cell r="AH142">
            <v>2</v>
          </cell>
          <cell r="AI142">
            <v>0</v>
          </cell>
          <cell r="AJ142">
            <v>0</v>
          </cell>
          <cell r="AK142">
            <v>0</v>
          </cell>
          <cell r="AL142">
            <v>1</v>
          </cell>
          <cell r="AM142">
            <v>0</v>
          </cell>
          <cell r="AN142">
            <v>0</v>
          </cell>
          <cell r="AO142">
            <v>0</v>
          </cell>
          <cell r="AP142">
            <v>0</v>
          </cell>
          <cell r="AQ142">
            <v>0</v>
          </cell>
          <cell r="AR142">
            <v>0</v>
          </cell>
        </row>
        <row r="143">
          <cell r="A143" t="str">
            <v>BX527MATN10S A3NOBLBLCK</v>
          </cell>
          <cell r="B143" t="str">
            <v>A003</v>
          </cell>
          <cell r="C143" t="str">
            <v>BX527MATN10S</v>
          </cell>
          <cell r="D143" t="str">
            <v>BOLERO XLS 2WD 10 STR INDIA 2000</v>
          </cell>
          <cell r="F143" t="str">
            <v>A3NOBLBLCK</v>
          </cell>
          <cell r="J143">
            <v>0</v>
          </cell>
          <cell r="K143">
            <v>0</v>
          </cell>
          <cell r="L143">
            <v>0</v>
          </cell>
          <cell r="M143">
            <v>0</v>
          </cell>
          <cell r="N143">
            <v>0</v>
          </cell>
          <cell r="P143">
            <v>0</v>
          </cell>
          <cell r="Q143">
            <v>0</v>
          </cell>
          <cell r="R143">
            <v>0</v>
          </cell>
          <cell r="S143">
            <v>0</v>
          </cell>
          <cell r="T143">
            <v>0</v>
          </cell>
          <cell r="U143" t="str">
            <v>BOLERO-LONG-XDB</v>
          </cell>
          <cell r="V143">
            <v>0</v>
          </cell>
          <cell r="W143">
            <v>0</v>
          </cell>
          <cell r="X143">
            <v>0</v>
          </cell>
          <cell r="Y143">
            <v>0</v>
          </cell>
          <cell r="Z143">
            <v>0</v>
          </cell>
          <cell r="AA143">
            <v>0</v>
          </cell>
          <cell r="AB143">
            <v>0</v>
          </cell>
          <cell r="AC143">
            <v>0</v>
          </cell>
          <cell r="AD143">
            <v>0</v>
          </cell>
          <cell r="AE143">
            <v>0</v>
          </cell>
          <cell r="AF143">
            <v>0</v>
          </cell>
          <cell r="AG143">
            <v>0</v>
          </cell>
          <cell r="AH143">
            <v>0</v>
          </cell>
          <cell r="AI143">
            <v>0</v>
          </cell>
          <cell r="AJ143">
            <v>0</v>
          </cell>
          <cell r="AK143">
            <v>0</v>
          </cell>
          <cell r="AL143">
            <v>0</v>
          </cell>
          <cell r="AM143">
            <v>0</v>
          </cell>
          <cell r="AN143">
            <v>0</v>
          </cell>
          <cell r="AO143">
            <v>0</v>
          </cell>
          <cell r="AP143">
            <v>0</v>
          </cell>
          <cell r="AQ143">
            <v>0</v>
          </cell>
          <cell r="AR143">
            <v>0</v>
          </cell>
        </row>
        <row r="144">
          <cell r="A144" t="str">
            <v>BX527MHTN10S A3ENGSILVR</v>
          </cell>
          <cell r="B144" t="str">
            <v>A003</v>
          </cell>
          <cell r="C144" t="str">
            <v>BX527MHTN10S</v>
          </cell>
          <cell r="D144" t="str">
            <v>BOLERO XLS 2WD AC 10STR (W.HEATER)I2000</v>
          </cell>
          <cell r="F144" t="str">
            <v>A3ENGSILVR</v>
          </cell>
          <cell r="J144">
            <v>0</v>
          </cell>
          <cell r="K144">
            <v>0</v>
          </cell>
          <cell r="L144">
            <v>0</v>
          </cell>
          <cell r="M144">
            <v>1</v>
          </cell>
          <cell r="N144">
            <v>0</v>
          </cell>
          <cell r="P144">
            <v>1</v>
          </cell>
          <cell r="Q144">
            <v>0</v>
          </cell>
          <cell r="R144">
            <v>-1</v>
          </cell>
          <cell r="S144">
            <v>0</v>
          </cell>
          <cell r="T144">
            <v>0</v>
          </cell>
          <cell r="U144" t="str">
            <v>BOLERO-LONG-XDB</v>
          </cell>
          <cell r="V144">
            <v>0</v>
          </cell>
          <cell r="W144">
            <v>0</v>
          </cell>
          <cell r="X144">
            <v>0</v>
          </cell>
          <cell r="Y144">
            <v>0</v>
          </cell>
          <cell r="Z144">
            <v>1</v>
          </cell>
          <cell r="AA144">
            <v>0</v>
          </cell>
          <cell r="AB144">
            <v>1</v>
          </cell>
          <cell r="AC144">
            <v>0</v>
          </cell>
          <cell r="AD144">
            <v>0</v>
          </cell>
          <cell r="AE144">
            <v>0</v>
          </cell>
          <cell r="AF144">
            <v>0</v>
          </cell>
          <cell r="AG144">
            <v>0</v>
          </cell>
          <cell r="AH144">
            <v>3</v>
          </cell>
          <cell r="AI144">
            <v>0</v>
          </cell>
          <cell r="AJ144">
            <v>0</v>
          </cell>
          <cell r="AK144">
            <v>0</v>
          </cell>
          <cell r="AL144">
            <v>0</v>
          </cell>
          <cell r="AM144">
            <v>0</v>
          </cell>
          <cell r="AN144">
            <v>0</v>
          </cell>
          <cell r="AO144">
            <v>0</v>
          </cell>
          <cell r="AP144">
            <v>0</v>
          </cell>
          <cell r="AQ144">
            <v>0</v>
          </cell>
          <cell r="AR144">
            <v>0</v>
          </cell>
        </row>
        <row r="145">
          <cell r="A145" t="str">
            <v>BX527MHTN10S A3GOLDBEIG</v>
          </cell>
          <cell r="B145" t="str">
            <v>A003</v>
          </cell>
          <cell r="C145" t="str">
            <v>BX527MHTN10S</v>
          </cell>
          <cell r="D145" t="str">
            <v>BOLERO XLS 2WD AC 10STR (W.HEATER)I2000</v>
          </cell>
          <cell r="F145" t="str">
            <v>A3GOLDBEIG</v>
          </cell>
          <cell r="J145">
            <v>0</v>
          </cell>
          <cell r="K145">
            <v>0</v>
          </cell>
          <cell r="L145">
            <v>0</v>
          </cell>
          <cell r="M145">
            <v>0</v>
          </cell>
          <cell r="N145">
            <v>0</v>
          </cell>
          <cell r="P145">
            <v>0</v>
          </cell>
          <cell r="Q145">
            <v>0</v>
          </cell>
          <cell r="R145">
            <v>0</v>
          </cell>
          <cell r="S145">
            <v>0</v>
          </cell>
          <cell r="T145">
            <v>0</v>
          </cell>
          <cell r="U145" t="str">
            <v>BOLERO-LONG-XDB</v>
          </cell>
          <cell r="V145">
            <v>0</v>
          </cell>
          <cell r="W145">
            <v>0</v>
          </cell>
          <cell r="X145">
            <v>0</v>
          </cell>
          <cell r="Y145">
            <v>0</v>
          </cell>
          <cell r="Z145">
            <v>0</v>
          </cell>
          <cell r="AA145">
            <v>0</v>
          </cell>
          <cell r="AB145">
            <v>0</v>
          </cell>
          <cell r="AC145">
            <v>0</v>
          </cell>
          <cell r="AD145">
            <v>0</v>
          </cell>
          <cell r="AE145">
            <v>0</v>
          </cell>
          <cell r="AF145">
            <v>0</v>
          </cell>
          <cell r="AG145">
            <v>0</v>
          </cell>
          <cell r="AH145">
            <v>0</v>
          </cell>
          <cell r="AI145">
            <v>0</v>
          </cell>
          <cell r="AJ145">
            <v>0</v>
          </cell>
          <cell r="AK145">
            <v>0</v>
          </cell>
          <cell r="AL145">
            <v>0</v>
          </cell>
          <cell r="AM145">
            <v>0</v>
          </cell>
          <cell r="AN145">
            <v>0</v>
          </cell>
          <cell r="AO145">
            <v>0</v>
          </cell>
          <cell r="AP145">
            <v>0</v>
          </cell>
          <cell r="AQ145">
            <v>0</v>
          </cell>
          <cell r="AR145">
            <v>0</v>
          </cell>
        </row>
        <row r="146">
          <cell r="A146" t="str">
            <v>BX527MHTN10S A3WHITE</v>
          </cell>
          <cell r="B146" t="str">
            <v>A003</v>
          </cell>
          <cell r="C146" t="str">
            <v>BX527MHTN10S</v>
          </cell>
          <cell r="D146" t="str">
            <v>BOLERO XLS 2WD AC 10STR (W.HEATER)I2000</v>
          </cell>
          <cell r="F146" t="str">
            <v>A3WHITE</v>
          </cell>
          <cell r="J146">
            <v>0</v>
          </cell>
          <cell r="K146">
            <v>0</v>
          </cell>
          <cell r="L146">
            <v>0</v>
          </cell>
          <cell r="M146">
            <v>0</v>
          </cell>
          <cell r="N146">
            <v>0</v>
          </cell>
          <cell r="P146">
            <v>0</v>
          </cell>
          <cell r="Q146">
            <v>0</v>
          </cell>
          <cell r="R146">
            <v>0</v>
          </cell>
          <cell r="S146">
            <v>0</v>
          </cell>
          <cell r="T146">
            <v>0</v>
          </cell>
          <cell r="U146" t="str">
            <v>BOLERO-LONG-XDB</v>
          </cell>
          <cell r="V146">
            <v>0</v>
          </cell>
          <cell r="W146">
            <v>0</v>
          </cell>
          <cell r="X146">
            <v>0</v>
          </cell>
          <cell r="Y146">
            <v>0</v>
          </cell>
          <cell r="Z146">
            <v>0</v>
          </cell>
          <cell r="AA146">
            <v>0</v>
          </cell>
          <cell r="AB146">
            <v>0</v>
          </cell>
          <cell r="AC146">
            <v>0</v>
          </cell>
          <cell r="AD146">
            <v>0</v>
          </cell>
          <cell r="AE146">
            <v>0</v>
          </cell>
          <cell r="AF146">
            <v>0</v>
          </cell>
          <cell r="AG146">
            <v>8</v>
          </cell>
          <cell r="AH146">
            <v>0</v>
          </cell>
          <cell r="AI146">
            <v>0</v>
          </cell>
          <cell r="AJ146">
            <v>0</v>
          </cell>
          <cell r="AK146">
            <v>0</v>
          </cell>
          <cell r="AL146">
            <v>0</v>
          </cell>
          <cell r="AM146">
            <v>0</v>
          </cell>
          <cell r="AN146">
            <v>0</v>
          </cell>
          <cell r="AO146">
            <v>0</v>
          </cell>
          <cell r="AP146">
            <v>0</v>
          </cell>
          <cell r="AQ146">
            <v>0</v>
          </cell>
          <cell r="AR146">
            <v>0</v>
          </cell>
        </row>
        <row r="147">
          <cell r="A147" t="str">
            <v>BX527MHTN10US A3ENGSILVR</v>
          </cell>
          <cell r="B147" t="str">
            <v>A003</v>
          </cell>
          <cell r="C147" t="str">
            <v>BX527MHTN10US</v>
          </cell>
          <cell r="D147" t="str">
            <v>BOLERO XLS 2WD AC 10STR (W.HEATER)BSII</v>
          </cell>
          <cell r="F147" t="str">
            <v>A3ENGSILVR</v>
          </cell>
          <cell r="J147">
            <v>0</v>
          </cell>
          <cell r="K147">
            <v>0</v>
          </cell>
          <cell r="L147">
            <v>0</v>
          </cell>
          <cell r="M147">
            <v>0</v>
          </cell>
          <cell r="N147">
            <v>0</v>
          </cell>
          <cell r="P147">
            <v>0</v>
          </cell>
          <cell r="Q147">
            <v>0</v>
          </cell>
          <cell r="R147">
            <v>0</v>
          </cell>
          <cell r="S147">
            <v>0</v>
          </cell>
          <cell r="T147">
            <v>0</v>
          </cell>
          <cell r="U147" t="str">
            <v>BOLERO-LONG-XDB</v>
          </cell>
          <cell r="V147">
            <v>0</v>
          </cell>
          <cell r="W147">
            <v>0</v>
          </cell>
          <cell r="X147">
            <v>0</v>
          </cell>
          <cell r="Y147">
            <v>0</v>
          </cell>
          <cell r="Z147">
            <v>0</v>
          </cell>
          <cell r="AA147">
            <v>0</v>
          </cell>
          <cell r="AB147">
            <v>0</v>
          </cell>
          <cell r="AC147">
            <v>0</v>
          </cell>
          <cell r="AD147">
            <v>0</v>
          </cell>
          <cell r="AE147">
            <v>0</v>
          </cell>
          <cell r="AF147">
            <v>0</v>
          </cell>
          <cell r="AG147">
            <v>0</v>
          </cell>
          <cell r="AH147">
            <v>0</v>
          </cell>
          <cell r="AI147">
            <v>0</v>
          </cell>
          <cell r="AJ147">
            <v>0</v>
          </cell>
          <cell r="AK147">
            <v>0</v>
          </cell>
          <cell r="AL147">
            <v>0</v>
          </cell>
          <cell r="AM147">
            <v>0</v>
          </cell>
          <cell r="AN147">
            <v>0</v>
          </cell>
          <cell r="AO147">
            <v>0</v>
          </cell>
          <cell r="AP147">
            <v>0</v>
          </cell>
          <cell r="AQ147">
            <v>0</v>
          </cell>
          <cell r="AR147">
            <v>0</v>
          </cell>
        </row>
        <row r="148">
          <cell r="A148" t="str">
            <v>BX545JN8UR A3WHITE</v>
          </cell>
          <cell r="B148" t="str">
            <v>A003</v>
          </cell>
          <cell r="C148" t="str">
            <v>BX545JN8UR</v>
          </cell>
          <cell r="D148" t="str">
            <v>BOLERO INVADER GLX XDB 4WD BS-II 7STR</v>
          </cell>
          <cell r="F148" t="str">
            <v>A3WHITE</v>
          </cell>
          <cell r="J148">
            <v>0</v>
          </cell>
          <cell r="K148">
            <v>0</v>
          </cell>
          <cell r="L148">
            <v>0</v>
          </cell>
          <cell r="M148">
            <v>0</v>
          </cell>
          <cell r="N148">
            <v>0</v>
          </cell>
          <cell r="P148">
            <v>0</v>
          </cell>
          <cell r="Q148">
            <v>0</v>
          </cell>
          <cell r="R148">
            <v>0</v>
          </cell>
          <cell r="S148">
            <v>0</v>
          </cell>
          <cell r="T148">
            <v>0</v>
          </cell>
          <cell r="U148" t="str">
            <v>BOLERO-ST-XDB</v>
          </cell>
          <cell r="V148">
            <v>0</v>
          </cell>
          <cell r="W148">
            <v>0</v>
          </cell>
          <cell r="X148">
            <v>0</v>
          </cell>
          <cell r="Y148">
            <v>0</v>
          </cell>
          <cell r="Z148">
            <v>0</v>
          </cell>
          <cell r="AA148">
            <v>0</v>
          </cell>
          <cell r="AB148">
            <v>0</v>
          </cell>
          <cell r="AC148">
            <v>0</v>
          </cell>
          <cell r="AD148">
            <v>0</v>
          </cell>
          <cell r="AE148">
            <v>0</v>
          </cell>
          <cell r="AF148">
            <v>0</v>
          </cell>
          <cell r="AG148">
            <v>0</v>
          </cell>
          <cell r="AH148">
            <v>0</v>
          </cell>
          <cell r="AI148">
            <v>0</v>
          </cell>
          <cell r="AJ148">
            <v>0</v>
          </cell>
          <cell r="AK148">
            <v>0</v>
          </cell>
          <cell r="AL148">
            <v>0</v>
          </cell>
          <cell r="AM148">
            <v>0</v>
          </cell>
          <cell r="AN148">
            <v>0</v>
          </cell>
          <cell r="AO148">
            <v>0</v>
          </cell>
          <cell r="AP148">
            <v>0</v>
          </cell>
          <cell r="AQ148">
            <v>0</v>
          </cell>
          <cell r="AR148">
            <v>0</v>
          </cell>
        </row>
        <row r="149">
          <cell r="A149" t="str">
            <v>BX546MGN7 A3ENGSILVR</v>
          </cell>
          <cell r="B149" t="str">
            <v>A003</v>
          </cell>
          <cell r="C149" t="str">
            <v>BX546MGN7</v>
          </cell>
          <cell r="D149" t="str">
            <v>BOLERO GLX 4WD 7 SEATER (INDIA 2000)</v>
          </cell>
          <cell r="F149" t="str">
            <v>A3ENGSILVR</v>
          </cell>
          <cell r="J149">
            <v>0</v>
          </cell>
          <cell r="K149">
            <v>0</v>
          </cell>
          <cell r="L149">
            <v>0</v>
          </cell>
          <cell r="M149">
            <v>0</v>
          </cell>
          <cell r="N149">
            <v>0</v>
          </cell>
          <cell r="P149">
            <v>0</v>
          </cell>
          <cell r="Q149">
            <v>0</v>
          </cell>
          <cell r="R149">
            <v>0</v>
          </cell>
          <cell r="S149">
            <v>0</v>
          </cell>
          <cell r="T149">
            <v>0</v>
          </cell>
          <cell r="U149" t="str">
            <v>BOLERO-BS-I</v>
          </cell>
          <cell r="V149">
            <v>0</v>
          </cell>
          <cell r="W149">
            <v>0</v>
          </cell>
          <cell r="X149">
            <v>0</v>
          </cell>
          <cell r="Y149">
            <v>0</v>
          </cell>
          <cell r="Z149">
            <v>0</v>
          </cell>
          <cell r="AA149">
            <v>0</v>
          </cell>
          <cell r="AB149">
            <v>0</v>
          </cell>
          <cell r="AC149">
            <v>0</v>
          </cell>
          <cell r="AD149">
            <v>0</v>
          </cell>
          <cell r="AE149">
            <v>0</v>
          </cell>
          <cell r="AF149">
            <v>0</v>
          </cell>
          <cell r="AG149">
            <v>0</v>
          </cell>
          <cell r="AH149">
            <v>0</v>
          </cell>
          <cell r="AI149">
            <v>0</v>
          </cell>
          <cell r="AJ149">
            <v>0</v>
          </cell>
          <cell r="AK149">
            <v>0</v>
          </cell>
          <cell r="AL149">
            <v>0</v>
          </cell>
          <cell r="AM149">
            <v>0</v>
          </cell>
          <cell r="AN149">
            <v>0</v>
          </cell>
          <cell r="AO149">
            <v>0</v>
          </cell>
          <cell r="AP149">
            <v>0</v>
          </cell>
          <cell r="AQ149">
            <v>0</v>
          </cell>
          <cell r="AR149">
            <v>0</v>
          </cell>
        </row>
        <row r="150">
          <cell r="A150" t="str">
            <v>BX546MGN7 A3NOBLBLCK</v>
          </cell>
          <cell r="B150" t="str">
            <v>A003</v>
          </cell>
          <cell r="C150" t="str">
            <v>BX546MGN7</v>
          </cell>
          <cell r="D150" t="str">
            <v>BOLERO GLX 4WD 7 SEATER (INDIA 2000)</v>
          </cell>
          <cell r="F150" t="str">
            <v>A3NOBLBLCK</v>
          </cell>
          <cell r="J150">
            <v>0</v>
          </cell>
          <cell r="K150">
            <v>0</v>
          </cell>
          <cell r="L150">
            <v>0</v>
          </cell>
          <cell r="M150">
            <v>0</v>
          </cell>
          <cell r="N150">
            <v>0</v>
          </cell>
          <cell r="P150">
            <v>0</v>
          </cell>
          <cell r="Q150">
            <v>0</v>
          </cell>
          <cell r="R150">
            <v>0</v>
          </cell>
          <cell r="S150">
            <v>0</v>
          </cell>
          <cell r="T150">
            <v>0</v>
          </cell>
          <cell r="U150" t="str">
            <v>BOLERO-BS-I</v>
          </cell>
          <cell r="V150">
            <v>0</v>
          </cell>
          <cell r="W150">
            <v>0</v>
          </cell>
          <cell r="X150">
            <v>0</v>
          </cell>
          <cell r="Y150">
            <v>0</v>
          </cell>
          <cell r="Z150">
            <v>0</v>
          </cell>
          <cell r="AA150">
            <v>0</v>
          </cell>
          <cell r="AB150">
            <v>0</v>
          </cell>
          <cell r="AC150">
            <v>0</v>
          </cell>
          <cell r="AD150">
            <v>0</v>
          </cell>
          <cell r="AE150">
            <v>0</v>
          </cell>
          <cell r="AF150">
            <v>0</v>
          </cell>
          <cell r="AG150">
            <v>0</v>
          </cell>
          <cell r="AH150">
            <v>0</v>
          </cell>
          <cell r="AI150">
            <v>0</v>
          </cell>
          <cell r="AJ150">
            <v>0</v>
          </cell>
          <cell r="AK150">
            <v>0</v>
          </cell>
          <cell r="AL150">
            <v>0</v>
          </cell>
          <cell r="AM150">
            <v>0</v>
          </cell>
          <cell r="AN150">
            <v>0</v>
          </cell>
          <cell r="AO150">
            <v>0</v>
          </cell>
          <cell r="AP150">
            <v>0</v>
          </cell>
          <cell r="AQ150">
            <v>0</v>
          </cell>
          <cell r="AR150">
            <v>0</v>
          </cell>
        </row>
        <row r="151">
          <cell r="A151" t="str">
            <v>BX546MGN7 A3WHITE</v>
          </cell>
          <cell r="B151" t="str">
            <v>A003</v>
          </cell>
          <cell r="C151" t="str">
            <v>BX546MGN7</v>
          </cell>
          <cell r="D151" t="str">
            <v>BOLERO GLX 4WD 7 SEATER (INDIA 2000)</v>
          </cell>
          <cell r="F151" t="str">
            <v>A3WHITE</v>
          </cell>
          <cell r="J151">
            <v>0</v>
          </cell>
          <cell r="K151">
            <v>0</v>
          </cell>
          <cell r="L151">
            <v>0</v>
          </cell>
          <cell r="M151">
            <v>1</v>
          </cell>
          <cell r="N151">
            <v>0</v>
          </cell>
          <cell r="P151">
            <v>1</v>
          </cell>
          <cell r="Q151">
            <v>0</v>
          </cell>
          <cell r="R151">
            <v>-1</v>
          </cell>
          <cell r="S151">
            <v>0</v>
          </cell>
          <cell r="T151">
            <v>0</v>
          </cell>
          <cell r="U151" t="str">
            <v>BOLERO-BS-I</v>
          </cell>
          <cell r="V151">
            <v>0</v>
          </cell>
          <cell r="W151">
            <v>0</v>
          </cell>
          <cell r="X151">
            <v>0</v>
          </cell>
          <cell r="Y151">
            <v>0</v>
          </cell>
          <cell r="Z151">
            <v>1</v>
          </cell>
          <cell r="AA151">
            <v>0</v>
          </cell>
          <cell r="AB151">
            <v>0</v>
          </cell>
          <cell r="AC151">
            <v>1</v>
          </cell>
          <cell r="AD151">
            <v>0</v>
          </cell>
          <cell r="AE151">
            <v>1</v>
          </cell>
          <cell r="AF151">
            <v>0</v>
          </cell>
          <cell r="AG151">
            <v>0</v>
          </cell>
          <cell r="AH151">
            <v>3</v>
          </cell>
          <cell r="AI151">
            <v>0</v>
          </cell>
          <cell r="AJ151">
            <v>0</v>
          </cell>
          <cell r="AK151">
            <v>0</v>
          </cell>
          <cell r="AL151">
            <v>0</v>
          </cell>
          <cell r="AM151">
            <v>0</v>
          </cell>
          <cell r="AN151">
            <v>0</v>
          </cell>
          <cell r="AO151">
            <v>1</v>
          </cell>
          <cell r="AP151">
            <v>1</v>
          </cell>
          <cell r="AQ151">
            <v>0</v>
          </cell>
          <cell r="AR151">
            <v>0</v>
          </cell>
        </row>
        <row r="152">
          <cell r="A152" t="str">
            <v>BX546MGNU7 A3ENGSILVR</v>
          </cell>
          <cell r="B152" t="str">
            <v>A003</v>
          </cell>
          <cell r="C152" t="str">
            <v>BX546MGNU7</v>
          </cell>
          <cell r="D152" t="str">
            <v>BOLERO GLX 4WD 7 SEATER BS-II</v>
          </cell>
          <cell r="F152" t="str">
            <v>A3ENGSILVR</v>
          </cell>
          <cell r="J152">
            <v>0</v>
          </cell>
          <cell r="K152">
            <v>0</v>
          </cell>
          <cell r="L152">
            <v>0</v>
          </cell>
          <cell r="M152">
            <v>0</v>
          </cell>
          <cell r="N152">
            <v>0</v>
          </cell>
          <cell r="P152">
            <v>0</v>
          </cell>
          <cell r="Q152">
            <v>0</v>
          </cell>
          <cell r="R152">
            <v>0</v>
          </cell>
          <cell r="S152">
            <v>0</v>
          </cell>
          <cell r="T152">
            <v>0</v>
          </cell>
          <cell r="U152" t="str">
            <v>BOLERO-BS-II</v>
          </cell>
          <cell r="V152">
            <v>0</v>
          </cell>
          <cell r="W152">
            <v>0</v>
          </cell>
          <cell r="X152">
            <v>0</v>
          </cell>
          <cell r="Y152">
            <v>0</v>
          </cell>
          <cell r="Z152">
            <v>0</v>
          </cell>
          <cell r="AA152">
            <v>0</v>
          </cell>
          <cell r="AB152">
            <v>0</v>
          </cell>
          <cell r="AC152">
            <v>0</v>
          </cell>
          <cell r="AD152">
            <v>0</v>
          </cell>
          <cell r="AE152">
            <v>0</v>
          </cell>
          <cell r="AF152">
            <v>0</v>
          </cell>
          <cell r="AG152">
            <v>0</v>
          </cell>
          <cell r="AH152">
            <v>0</v>
          </cell>
          <cell r="AI152">
            <v>0</v>
          </cell>
          <cell r="AJ152">
            <v>0</v>
          </cell>
          <cell r="AK152">
            <v>0</v>
          </cell>
          <cell r="AL152">
            <v>0</v>
          </cell>
          <cell r="AM152">
            <v>0</v>
          </cell>
          <cell r="AN152">
            <v>0</v>
          </cell>
          <cell r="AO152">
            <v>0</v>
          </cell>
          <cell r="AP152">
            <v>0</v>
          </cell>
          <cell r="AQ152">
            <v>0</v>
          </cell>
          <cell r="AR152">
            <v>0</v>
          </cell>
        </row>
        <row r="153">
          <cell r="A153" t="str">
            <v>BX546MGNU7 A3NOBLBLCK</v>
          </cell>
          <cell r="B153" t="str">
            <v>A003</v>
          </cell>
          <cell r="C153" t="str">
            <v>BX546MGNU7</v>
          </cell>
          <cell r="D153" t="str">
            <v>BOLERO GLX 4WD 7 SEATER BS-II</v>
          </cell>
          <cell r="F153" t="str">
            <v>A3NOBLBLCK</v>
          </cell>
          <cell r="J153">
            <v>0</v>
          </cell>
          <cell r="K153">
            <v>0</v>
          </cell>
          <cell r="L153">
            <v>0</v>
          </cell>
          <cell r="M153">
            <v>0</v>
          </cell>
          <cell r="N153">
            <v>0</v>
          </cell>
          <cell r="P153">
            <v>0</v>
          </cell>
          <cell r="Q153">
            <v>0</v>
          </cell>
          <cell r="R153">
            <v>0</v>
          </cell>
          <cell r="S153">
            <v>0</v>
          </cell>
          <cell r="T153">
            <v>0</v>
          </cell>
          <cell r="U153" t="str">
            <v>BOLERO-BS-II</v>
          </cell>
          <cell r="V153">
            <v>0</v>
          </cell>
          <cell r="W153">
            <v>0</v>
          </cell>
          <cell r="X153">
            <v>0</v>
          </cell>
          <cell r="Y153">
            <v>0</v>
          </cell>
          <cell r="Z153">
            <v>0</v>
          </cell>
          <cell r="AA153">
            <v>0</v>
          </cell>
          <cell r="AB153">
            <v>0</v>
          </cell>
          <cell r="AC153">
            <v>0</v>
          </cell>
          <cell r="AD153">
            <v>0</v>
          </cell>
          <cell r="AE153">
            <v>0</v>
          </cell>
          <cell r="AF153">
            <v>0</v>
          </cell>
          <cell r="AG153">
            <v>0</v>
          </cell>
          <cell r="AH153">
            <v>0</v>
          </cell>
          <cell r="AI153">
            <v>0</v>
          </cell>
          <cell r="AJ153">
            <v>0</v>
          </cell>
          <cell r="AK153">
            <v>0</v>
          </cell>
          <cell r="AL153">
            <v>0</v>
          </cell>
          <cell r="AM153">
            <v>0</v>
          </cell>
          <cell r="AN153">
            <v>0</v>
          </cell>
          <cell r="AO153">
            <v>0</v>
          </cell>
          <cell r="AP153">
            <v>0</v>
          </cell>
          <cell r="AQ153">
            <v>0</v>
          </cell>
          <cell r="AR153">
            <v>0</v>
          </cell>
        </row>
        <row r="154">
          <cell r="A154" t="str">
            <v>BX546MGNUH7 A3WHITE</v>
          </cell>
          <cell r="B154" t="str">
            <v>A003</v>
          </cell>
          <cell r="C154" t="str">
            <v>BX546MGNUH7</v>
          </cell>
          <cell r="D154" t="str">
            <v>BOLERO GLX 4WD 7STR. BS2 WITH HEATER</v>
          </cell>
          <cell r="F154" t="str">
            <v>A3WHITE</v>
          </cell>
          <cell r="J154">
            <v>0</v>
          </cell>
          <cell r="K154">
            <v>0</v>
          </cell>
          <cell r="L154">
            <v>0</v>
          </cell>
          <cell r="M154">
            <v>0</v>
          </cell>
          <cell r="N154">
            <v>0</v>
          </cell>
          <cell r="P154">
            <v>0</v>
          </cell>
          <cell r="Q154">
            <v>0</v>
          </cell>
          <cell r="R154">
            <v>0</v>
          </cell>
          <cell r="S154">
            <v>0</v>
          </cell>
          <cell r="T154">
            <v>0</v>
          </cell>
          <cell r="U154" t="str">
            <v>BOLERO-BS-II</v>
          </cell>
          <cell r="V154">
            <v>0</v>
          </cell>
          <cell r="W154">
            <v>0</v>
          </cell>
          <cell r="X154">
            <v>0</v>
          </cell>
          <cell r="Y154">
            <v>0</v>
          </cell>
          <cell r="Z154">
            <v>0</v>
          </cell>
          <cell r="AA154">
            <v>0</v>
          </cell>
          <cell r="AB154">
            <v>0</v>
          </cell>
          <cell r="AC154">
            <v>0</v>
          </cell>
          <cell r="AD154">
            <v>0</v>
          </cell>
          <cell r="AE154">
            <v>0</v>
          </cell>
          <cell r="AF154">
            <v>0</v>
          </cell>
          <cell r="AG154">
            <v>0</v>
          </cell>
          <cell r="AH154">
            <v>0</v>
          </cell>
          <cell r="AI154">
            <v>0</v>
          </cell>
          <cell r="AJ154">
            <v>0</v>
          </cell>
          <cell r="AK154">
            <v>0</v>
          </cell>
          <cell r="AL154">
            <v>0</v>
          </cell>
          <cell r="AM154">
            <v>0</v>
          </cell>
          <cell r="AN154">
            <v>0</v>
          </cell>
          <cell r="AO154">
            <v>0</v>
          </cell>
          <cell r="AP154">
            <v>0</v>
          </cell>
          <cell r="AQ154">
            <v>0</v>
          </cell>
          <cell r="AR154">
            <v>0</v>
          </cell>
        </row>
        <row r="155">
          <cell r="A155" t="str">
            <v>BX546MGNUH7 A3ENGSILVR</v>
          </cell>
          <cell r="B155" t="str">
            <v>A003</v>
          </cell>
          <cell r="C155" t="str">
            <v>BX546MGNUH7</v>
          </cell>
          <cell r="D155" t="str">
            <v>BOLERO GLX 4WD 7STR. BS2 WITH HEATER</v>
          </cell>
          <cell r="F155" t="str">
            <v>A3ENGSILVR</v>
          </cell>
          <cell r="J155">
            <v>0</v>
          </cell>
          <cell r="K155">
            <v>0</v>
          </cell>
          <cell r="L155">
            <v>0</v>
          </cell>
          <cell r="M155">
            <v>0</v>
          </cell>
          <cell r="N155">
            <v>0</v>
          </cell>
          <cell r="P155">
            <v>0</v>
          </cell>
          <cell r="Q155">
            <v>0</v>
          </cell>
          <cell r="R155">
            <v>0</v>
          </cell>
          <cell r="S155">
            <v>0</v>
          </cell>
          <cell r="T155">
            <v>0</v>
          </cell>
          <cell r="U155" t="str">
            <v>BOLERO-BS-II</v>
          </cell>
          <cell r="V155">
            <v>0</v>
          </cell>
          <cell r="W155">
            <v>0</v>
          </cell>
          <cell r="X155">
            <v>0</v>
          </cell>
          <cell r="Y155">
            <v>0</v>
          </cell>
          <cell r="Z155">
            <v>0</v>
          </cell>
          <cell r="AA155">
            <v>0</v>
          </cell>
          <cell r="AB155">
            <v>0</v>
          </cell>
          <cell r="AC155">
            <v>0</v>
          </cell>
          <cell r="AD155">
            <v>0</v>
          </cell>
          <cell r="AE155">
            <v>0</v>
          </cell>
          <cell r="AF155">
            <v>0</v>
          </cell>
          <cell r="AG155">
            <v>0</v>
          </cell>
          <cell r="AH155">
            <v>0</v>
          </cell>
          <cell r="AI155">
            <v>0</v>
          </cell>
          <cell r="AJ155">
            <v>0</v>
          </cell>
          <cell r="AK155">
            <v>0</v>
          </cell>
          <cell r="AL155">
            <v>0</v>
          </cell>
          <cell r="AM155">
            <v>0</v>
          </cell>
          <cell r="AN155">
            <v>0</v>
          </cell>
          <cell r="AO155">
            <v>0</v>
          </cell>
          <cell r="AP155">
            <v>0</v>
          </cell>
          <cell r="AQ155">
            <v>0</v>
          </cell>
          <cell r="AR155">
            <v>0</v>
          </cell>
        </row>
        <row r="156">
          <cell r="A156" t="str">
            <v>BX546MGNUH7 A3GOLDBEIG</v>
          </cell>
          <cell r="B156" t="str">
            <v>A003</v>
          </cell>
          <cell r="C156" t="str">
            <v>BX546MGNUH7</v>
          </cell>
          <cell r="D156" t="str">
            <v>BOLERO GLX 4WD 7STR. BS2 WITH HEATER</v>
          </cell>
          <cell r="F156" t="str">
            <v>A3GOLDBEIG</v>
          </cell>
          <cell r="J156">
            <v>0</v>
          </cell>
          <cell r="K156">
            <v>0</v>
          </cell>
          <cell r="L156">
            <v>0</v>
          </cell>
          <cell r="M156">
            <v>0</v>
          </cell>
          <cell r="N156">
            <v>0</v>
          </cell>
          <cell r="P156">
            <v>0</v>
          </cell>
          <cell r="Q156">
            <v>0</v>
          </cell>
          <cell r="R156">
            <v>0</v>
          </cell>
          <cell r="S156">
            <v>0</v>
          </cell>
          <cell r="T156">
            <v>0</v>
          </cell>
          <cell r="U156" t="str">
            <v>BOLERO-BS-II</v>
          </cell>
          <cell r="V156">
            <v>0</v>
          </cell>
          <cell r="W156">
            <v>0</v>
          </cell>
          <cell r="X156">
            <v>0</v>
          </cell>
          <cell r="Y156">
            <v>0</v>
          </cell>
          <cell r="Z156">
            <v>0</v>
          </cell>
          <cell r="AA156">
            <v>0</v>
          </cell>
          <cell r="AB156">
            <v>0</v>
          </cell>
          <cell r="AC156">
            <v>0</v>
          </cell>
          <cell r="AD156">
            <v>0</v>
          </cell>
          <cell r="AE156">
            <v>0</v>
          </cell>
          <cell r="AF156">
            <v>0</v>
          </cell>
          <cell r="AG156">
            <v>0</v>
          </cell>
          <cell r="AH156">
            <v>0</v>
          </cell>
          <cell r="AI156">
            <v>0</v>
          </cell>
          <cell r="AJ156">
            <v>0</v>
          </cell>
          <cell r="AK156">
            <v>0</v>
          </cell>
          <cell r="AL156">
            <v>0</v>
          </cell>
          <cell r="AM156">
            <v>0</v>
          </cell>
          <cell r="AN156">
            <v>0</v>
          </cell>
          <cell r="AO156">
            <v>0</v>
          </cell>
          <cell r="AP156">
            <v>0</v>
          </cell>
          <cell r="AQ156">
            <v>0</v>
          </cell>
          <cell r="AR156">
            <v>0</v>
          </cell>
        </row>
        <row r="157">
          <cell r="A157" t="str">
            <v>BX546MGNUH7 A3NOBLBLCK</v>
          </cell>
          <cell r="B157" t="str">
            <v>A003</v>
          </cell>
          <cell r="C157" t="str">
            <v>BX546MGNUH7</v>
          </cell>
          <cell r="D157" t="str">
            <v>BOLERO GLX 4WD 7STR. BS2 WITH HEATER</v>
          </cell>
          <cell r="F157" t="str">
            <v>A3NOBLBLCK</v>
          </cell>
          <cell r="J157">
            <v>0</v>
          </cell>
          <cell r="K157">
            <v>0</v>
          </cell>
          <cell r="L157">
            <v>0</v>
          </cell>
          <cell r="M157">
            <v>0</v>
          </cell>
          <cell r="N157">
            <v>0</v>
          </cell>
          <cell r="P157">
            <v>0</v>
          </cell>
          <cell r="Q157">
            <v>0</v>
          </cell>
          <cell r="R157">
            <v>0</v>
          </cell>
          <cell r="S157">
            <v>0</v>
          </cell>
          <cell r="T157">
            <v>0</v>
          </cell>
          <cell r="U157" t="str">
            <v>BOLERO-BS-II</v>
          </cell>
          <cell r="V157">
            <v>0</v>
          </cell>
          <cell r="W157">
            <v>0</v>
          </cell>
          <cell r="X157">
            <v>0</v>
          </cell>
          <cell r="Y157">
            <v>0</v>
          </cell>
          <cell r="Z157">
            <v>0</v>
          </cell>
          <cell r="AA157">
            <v>0</v>
          </cell>
          <cell r="AB157">
            <v>0</v>
          </cell>
          <cell r="AC157">
            <v>0</v>
          </cell>
          <cell r="AD157">
            <v>0</v>
          </cell>
          <cell r="AE157">
            <v>0</v>
          </cell>
          <cell r="AF157">
            <v>0</v>
          </cell>
          <cell r="AG157">
            <v>0</v>
          </cell>
          <cell r="AH157">
            <v>0</v>
          </cell>
          <cell r="AI157">
            <v>0</v>
          </cell>
          <cell r="AJ157">
            <v>0</v>
          </cell>
          <cell r="AK157">
            <v>0</v>
          </cell>
          <cell r="AL157">
            <v>0</v>
          </cell>
          <cell r="AM157">
            <v>0</v>
          </cell>
          <cell r="AN157">
            <v>0</v>
          </cell>
          <cell r="AO157">
            <v>0</v>
          </cell>
          <cell r="AP157">
            <v>0</v>
          </cell>
          <cell r="AQ157">
            <v>0</v>
          </cell>
          <cell r="AR157">
            <v>0</v>
          </cell>
        </row>
        <row r="158">
          <cell r="A158" t="str">
            <v>BX146MGNUH71 A3NOBLBLCK</v>
          </cell>
          <cell r="B158" t="str">
            <v>A003</v>
          </cell>
          <cell r="C158" t="str">
            <v>BX146MGNUH71</v>
          </cell>
          <cell r="F158" t="str">
            <v>A3NOBLBLCK</v>
          </cell>
          <cell r="J158">
            <v>0</v>
          </cell>
          <cell r="K158">
            <v>1</v>
          </cell>
          <cell r="L158">
            <v>0</v>
          </cell>
          <cell r="M158">
            <v>0</v>
          </cell>
          <cell r="N158">
            <v>0</v>
          </cell>
          <cell r="P158">
            <v>-1</v>
          </cell>
          <cell r="Q158">
            <v>0</v>
          </cell>
          <cell r="R158">
            <v>0</v>
          </cell>
          <cell r="S158">
            <v>-1</v>
          </cell>
          <cell r="T158">
            <v>1</v>
          </cell>
          <cell r="U158" t="str">
            <v>BOLERO-BS-II</v>
          </cell>
          <cell r="V158">
            <v>0</v>
          </cell>
          <cell r="W158">
            <v>0</v>
          </cell>
          <cell r="X158">
            <v>0</v>
          </cell>
          <cell r="Y158">
            <v>0</v>
          </cell>
          <cell r="Z158">
            <v>0</v>
          </cell>
          <cell r="AA158">
            <v>0</v>
          </cell>
          <cell r="AB158">
            <v>0</v>
          </cell>
          <cell r="AC158">
            <v>0</v>
          </cell>
          <cell r="AD158">
            <v>0</v>
          </cell>
          <cell r="AE158">
            <v>0</v>
          </cell>
          <cell r="AF158">
            <v>0</v>
          </cell>
          <cell r="AG158">
            <v>0</v>
          </cell>
          <cell r="AH158">
            <v>2</v>
          </cell>
          <cell r="AI158">
            <v>0</v>
          </cell>
          <cell r="AJ158">
            <v>0</v>
          </cell>
          <cell r="AK158">
            <v>0</v>
          </cell>
          <cell r="AL158">
            <v>0</v>
          </cell>
          <cell r="AM158">
            <v>0</v>
          </cell>
          <cell r="AN158">
            <v>0</v>
          </cell>
          <cell r="AO158">
            <v>0</v>
          </cell>
          <cell r="AP158">
            <v>0</v>
          </cell>
          <cell r="AQ158">
            <v>0</v>
          </cell>
          <cell r="AR158">
            <v>1</v>
          </cell>
        </row>
        <row r="159">
          <cell r="A159" t="str">
            <v>BX146MTN7BU1 A3HRVSTGRN</v>
          </cell>
          <cell r="B159" t="str">
            <v>A003</v>
          </cell>
          <cell r="C159" t="str">
            <v>BX146MTN7BU1</v>
          </cell>
          <cell r="D159" t="str">
            <v>BOL LX 4WD RC NGT530 MS 7STR XD3PU BS2</v>
          </cell>
          <cell r="F159" t="str">
            <v>A3HRVSTGRN</v>
          </cell>
          <cell r="J159">
            <v>0</v>
          </cell>
          <cell r="K159">
            <v>0</v>
          </cell>
          <cell r="L159">
            <v>0</v>
          </cell>
          <cell r="M159">
            <v>0</v>
          </cell>
          <cell r="N159">
            <v>0</v>
          </cell>
          <cell r="P159">
            <v>0</v>
          </cell>
          <cell r="Q159">
            <v>0</v>
          </cell>
          <cell r="R159">
            <v>0</v>
          </cell>
          <cell r="S159">
            <v>0</v>
          </cell>
          <cell r="T159">
            <v>0</v>
          </cell>
          <cell r="U159" t="str">
            <v>BOLERO-BS-II</v>
          </cell>
          <cell r="V159">
            <v>0</v>
          </cell>
          <cell r="W159">
            <v>0</v>
          </cell>
          <cell r="X159">
            <v>0</v>
          </cell>
          <cell r="Y159">
            <v>0</v>
          </cell>
          <cell r="Z159">
            <v>0</v>
          </cell>
          <cell r="AA159">
            <v>0</v>
          </cell>
          <cell r="AB159">
            <v>0</v>
          </cell>
          <cell r="AC159">
            <v>0</v>
          </cell>
          <cell r="AD159">
            <v>0</v>
          </cell>
          <cell r="AE159">
            <v>0</v>
          </cell>
          <cell r="AF159">
            <v>0</v>
          </cell>
          <cell r="AG159">
            <v>0</v>
          </cell>
          <cell r="AH159">
            <v>0</v>
          </cell>
          <cell r="AI159">
            <v>0</v>
          </cell>
          <cell r="AJ159">
            <v>0</v>
          </cell>
          <cell r="AK159">
            <v>0</v>
          </cell>
          <cell r="AL159">
            <v>0</v>
          </cell>
          <cell r="AM159">
            <v>0</v>
          </cell>
          <cell r="AN159">
            <v>0</v>
          </cell>
          <cell r="AO159">
            <v>0</v>
          </cell>
          <cell r="AP159">
            <v>0</v>
          </cell>
          <cell r="AQ159">
            <v>0</v>
          </cell>
          <cell r="AR159">
            <v>0</v>
          </cell>
        </row>
        <row r="160">
          <cell r="A160" t="str">
            <v>BX146MTN7BU1 A3WHITE</v>
          </cell>
          <cell r="B160" t="str">
            <v>A003</v>
          </cell>
          <cell r="C160" t="str">
            <v>BX146MTN7BU1</v>
          </cell>
          <cell r="D160" t="str">
            <v>BOL LX 4WD RC NGT530 MS 7STR XD3PU BS2</v>
          </cell>
          <cell r="F160" t="str">
            <v>A3WHITE</v>
          </cell>
          <cell r="J160">
            <v>0</v>
          </cell>
          <cell r="K160">
            <v>6</v>
          </cell>
          <cell r="L160">
            <v>1</v>
          </cell>
          <cell r="M160">
            <v>0</v>
          </cell>
          <cell r="N160">
            <v>0</v>
          </cell>
          <cell r="P160">
            <v>-6</v>
          </cell>
          <cell r="Q160">
            <v>0</v>
          </cell>
          <cell r="R160">
            <v>0</v>
          </cell>
          <cell r="S160">
            <v>-6</v>
          </cell>
          <cell r="T160">
            <v>6</v>
          </cell>
          <cell r="U160" t="str">
            <v>BOLERO-BS-II</v>
          </cell>
          <cell r="V160">
            <v>0</v>
          </cell>
          <cell r="W160">
            <v>0</v>
          </cell>
          <cell r="X160">
            <v>0</v>
          </cell>
          <cell r="Y160">
            <v>0</v>
          </cell>
          <cell r="Z160">
            <v>0</v>
          </cell>
          <cell r="AA160">
            <v>0</v>
          </cell>
          <cell r="AB160">
            <v>0</v>
          </cell>
          <cell r="AC160">
            <v>0</v>
          </cell>
          <cell r="AD160">
            <v>0</v>
          </cell>
          <cell r="AE160">
            <v>0</v>
          </cell>
          <cell r="AF160">
            <v>0</v>
          </cell>
          <cell r="AG160">
            <v>0</v>
          </cell>
          <cell r="AH160">
            <v>12</v>
          </cell>
          <cell r="AI160">
            <v>6</v>
          </cell>
          <cell r="AJ160">
            <v>0</v>
          </cell>
          <cell r="AK160">
            <v>0</v>
          </cell>
          <cell r="AL160">
            <v>0</v>
          </cell>
          <cell r="AM160">
            <v>0</v>
          </cell>
          <cell r="AN160">
            <v>0</v>
          </cell>
          <cell r="AO160">
            <v>0</v>
          </cell>
          <cell r="AP160">
            <v>0</v>
          </cell>
          <cell r="AQ160">
            <v>0</v>
          </cell>
          <cell r="AR160">
            <v>0</v>
          </cell>
        </row>
        <row r="161">
          <cell r="A161" t="str">
            <v>BX146MTN7BU1 A3ENGSILVR</v>
          </cell>
          <cell r="B161" t="str">
            <v>A003</v>
          </cell>
          <cell r="C161" t="str">
            <v>BX146MTN7BU1</v>
          </cell>
          <cell r="D161" t="str">
            <v>BOL LX 4WD RC NGT530 MS 7STR XD3PU BS2</v>
          </cell>
          <cell r="F161" t="str">
            <v>A3ENGSILVR</v>
          </cell>
          <cell r="J161">
            <v>0</v>
          </cell>
          <cell r="K161">
            <v>1</v>
          </cell>
          <cell r="L161">
            <v>0</v>
          </cell>
          <cell r="M161">
            <v>21</v>
          </cell>
          <cell r="N161">
            <v>0</v>
          </cell>
          <cell r="P161">
            <v>20</v>
          </cell>
          <cell r="Q161">
            <v>0</v>
          </cell>
          <cell r="R161">
            <v>-21</v>
          </cell>
          <cell r="S161">
            <v>-1</v>
          </cell>
          <cell r="T161">
            <v>0</v>
          </cell>
          <cell r="U161" t="str">
            <v>BOLERO-BS-II</v>
          </cell>
          <cell r="V161">
            <v>0</v>
          </cell>
          <cell r="W161">
            <v>0</v>
          </cell>
          <cell r="X161">
            <v>0</v>
          </cell>
          <cell r="Y161">
            <v>0</v>
          </cell>
          <cell r="Z161">
            <v>20</v>
          </cell>
          <cell r="AA161">
            <v>0</v>
          </cell>
          <cell r="AB161">
            <v>20</v>
          </cell>
          <cell r="AC161">
            <v>1</v>
          </cell>
          <cell r="AD161">
            <v>0</v>
          </cell>
          <cell r="AE161">
            <v>20</v>
          </cell>
          <cell r="AF161">
            <v>0</v>
          </cell>
          <cell r="AG161">
            <v>0</v>
          </cell>
          <cell r="AH161">
            <v>63</v>
          </cell>
          <cell r="AI161">
            <v>1</v>
          </cell>
          <cell r="AJ161">
            <v>0</v>
          </cell>
          <cell r="AK161">
            <v>0</v>
          </cell>
          <cell r="AL161">
            <v>0</v>
          </cell>
          <cell r="AM161">
            <v>1</v>
          </cell>
          <cell r="AN161">
            <v>0</v>
          </cell>
          <cell r="AO161">
            <v>0</v>
          </cell>
          <cell r="AP161">
            <v>0</v>
          </cell>
          <cell r="AQ161">
            <v>0</v>
          </cell>
          <cell r="AR161">
            <v>0</v>
          </cell>
        </row>
        <row r="162">
          <cell r="A162" t="str">
            <v>BX146MTN7BU1 A3SCORPGRN</v>
          </cell>
          <cell r="B162" t="str">
            <v>A003</v>
          </cell>
          <cell r="C162" t="str">
            <v>BX146MTN7BU1</v>
          </cell>
          <cell r="D162" t="str">
            <v>BOL LX 4WD RC NGT530 MS 7STR XD3PU BS2</v>
          </cell>
          <cell r="F162" t="str">
            <v>A3SCORPGRN</v>
          </cell>
          <cell r="J162">
            <v>0</v>
          </cell>
          <cell r="K162">
            <v>1</v>
          </cell>
          <cell r="L162">
            <v>0</v>
          </cell>
          <cell r="M162">
            <v>0</v>
          </cell>
          <cell r="N162">
            <v>0</v>
          </cell>
          <cell r="P162">
            <v>-1</v>
          </cell>
          <cell r="Q162">
            <v>0</v>
          </cell>
          <cell r="R162">
            <v>0</v>
          </cell>
          <cell r="S162">
            <v>-1</v>
          </cell>
          <cell r="T162">
            <v>1</v>
          </cell>
          <cell r="U162" t="str">
            <v>BOLERO-BS-II</v>
          </cell>
          <cell r="V162">
            <v>0</v>
          </cell>
          <cell r="W162">
            <v>0</v>
          </cell>
          <cell r="X162">
            <v>0</v>
          </cell>
          <cell r="Y162">
            <v>0</v>
          </cell>
          <cell r="Z162">
            <v>0</v>
          </cell>
          <cell r="AA162">
            <v>0</v>
          </cell>
          <cell r="AB162">
            <v>0</v>
          </cell>
          <cell r="AC162">
            <v>0</v>
          </cell>
          <cell r="AD162">
            <v>0</v>
          </cell>
          <cell r="AE162">
            <v>0</v>
          </cell>
          <cell r="AF162">
            <v>0</v>
          </cell>
          <cell r="AG162">
            <v>0</v>
          </cell>
          <cell r="AH162">
            <v>2</v>
          </cell>
          <cell r="AI162">
            <v>1</v>
          </cell>
          <cell r="AJ162">
            <v>0</v>
          </cell>
          <cell r="AK162">
            <v>0</v>
          </cell>
          <cell r="AL162">
            <v>0</v>
          </cell>
          <cell r="AM162">
            <v>0</v>
          </cell>
          <cell r="AN162">
            <v>0</v>
          </cell>
          <cell r="AO162">
            <v>0</v>
          </cell>
          <cell r="AP162">
            <v>0</v>
          </cell>
          <cell r="AQ162">
            <v>0</v>
          </cell>
          <cell r="AR162">
            <v>0</v>
          </cell>
        </row>
        <row r="163">
          <cell r="A163" t="str">
            <v>BX146MTN7BU1 A3NOBLBLCK</v>
          </cell>
          <cell r="B163" t="str">
            <v>A003</v>
          </cell>
          <cell r="C163" t="str">
            <v>BX146MTN7BU1</v>
          </cell>
          <cell r="D163" t="str">
            <v>BOL LX 4WD RC NGT530 MS 7STR XD3PU BS2</v>
          </cell>
          <cell r="F163" t="str">
            <v>A3NOBLBLCK</v>
          </cell>
          <cell r="J163">
            <v>0</v>
          </cell>
          <cell r="K163">
            <v>5</v>
          </cell>
          <cell r="L163">
            <v>2</v>
          </cell>
          <cell r="M163">
            <v>0</v>
          </cell>
          <cell r="N163">
            <v>0</v>
          </cell>
          <cell r="P163">
            <v>-5</v>
          </cell>
          <cell r="Q163">
            <v>0</v>
          </cell>
          <cell r="R163">
            <v>0</v>
          </cell>
          <cell r="S163">
            <v>-5</v>
          </cell>
          <cell r="T163">
            <v>5</v>
          </cell>
          <cell r="U163" t="str">
            <v>BOLERO-BS-II</v>
          </cell>
          <cell r="V163">
            <v>0</v>
          </cell>
          <cell r="W163">
            <v>0</v>
          </cell>
          <cell r="X163">
            <v>0</v>
          </cell>
          <cell r="Y163">
            <v>0</v>
          </cell>
          <cell r="Z163">
            <v>0</v>
          </cell>
          <cell r="AA163">
            <v>0</v>
          </cell>
          <cell r="AB163">
            <v>0</v>
          </cell>
          <cell r="AC163">
            <v>0</v>
          </cell>
          <cell r="AD163">
            <v>0</v>
          </cell>
          <cell r="AE163">
            <v>0</v>
          </cell>
          <cell r="AF163">
            <v>0</v>
          </cell>
          <cell r="AG163">
            <v>0</v>
          </cell>
          <cell r="AH163">
            <v>10</v>
          </cell>
          <cell r="AI163">
            <v>5</v>
          </cell>
          <cell r="AJ163">
            <v>0</v>
          </cell>
          <cell r="AK163">
            <v>0</v>
          </cell>
          <cell r="AL163">
            <v>0</v>
          </cell>
          <cell r="AM163">
            <v>0</v>
          </cell>
          <cell r="AN163">
            <v>0</v>
          </cell>
          <cell r="AO163">
            <v>0</v>
          </cell>
          <cell r="AP163">
            <v>0</v>
          </cell>
          <cell r="AQ163">
            <v>0</v>
          </cell>
          <cell r="AR163">
            <v>0</v>
          </cell>
        </row>
        <row r="164">
          <cell r="A164" t="str">
            <v>BX546MTN8BU A3WHITE</v>
          </cell>
          <cell r="B164" t="str">
            <v>A003</v>
          </cell>
          <cell r="C164" t="str">
            <v>BX546MTN8BU</v>
          </cell>
          <cell r="F164" t="str">
            <v>A3WHITE</v>
          </cell>
          <cell r="J164">
            <v>0</v>
          </cell>
          <cell r="K164">
            <v>0</v>
          </cell>
          <cell r="L164">
            <v>0</v>
          </cell>
          <cell r="M164">
            <v>0</v>
          </cell>
          <cell r="N164">
            <v>0</v>
          </cell>
          <cell r="P164">
            <v>0</v>
          </cell>
          <cell r="Q164">
            <v>0</v>
          </cell>
          <cell r="R164">
            <v>0</v>
          </cell>
          <cell r="S164">
            <v>0</v>
          </cell>
          <cell r="T164">
            <v>0</v>
          </cell>
          <cell r="U164" t="str">
            <v>BOLERO-BS-II</v>
          </cell>
          <cell r="V164">
            <v>0</v>
          </cell>
          <cell r="W164">
            <v>0</v>
          </cell>
          <cell r="X164">
            <v>0</v>
          </cell>
          <cell r="Y164">
            <v>0</v>
          </cell>
          <cell r="Z164">
            <v>0</v>
          </cell>
          <cell r="AA164">
            <v>0</v>
          </cell>
          <cell r="AB164">
            <v>0</v>
          </cell>
          <cell r="AC164">
            <v>0</v>
          </cell>
          <cell r="AD164">
            <v>0</v>
          </cell>
          <cell r="AE164">
            <v>0</v>
          </cell>
          <cell r="AF164">
            <v>0</v>
          </cell>
          <cell r="AG164">
            <v>0</v>
          </cell>
          <cell r="AH164">
            <v>0</v>
          </cell>
          <cell r="AI164">
            <v>0</v>
          </cell>
          <cell r="AJ164">
            <v>0</v>
          </cell>
          <cell r="AK164">
            <v>0</v>
          </cell>
          <cell r="AL164">
            <v>0</v>
          </cell>
          <cell r="AM164">
            <v>0</v>
          </cell>
          <cell r="AN164">
            <v>0</v>
          </cell>
          <cell r="AO164">
            <v>0</v>
          </cell>
          <cell r="AP164">
            <v>0</v>
          </cell>
          <cell r="AQ164">
            <v>0</v>
          </cell>
          <cell r="AR164">
            <v>0</v>
          </cell>
        </row>
        <row r="165">
          <cell r="A165" t="str">
            <v>BX546MTN7B A3ENGSILVR</v>
          </cell>
          <cell r="B165" t="str">
            <v>A003</v>
          </cell>
          <cell r="C165" t="str">
            <v>BX546MTN7B</v>
          </cell>
          <cell r="D165" t="str">
            <v>BOLERO LX 4WD RC WITH PS INDIA 2000</v>
          </cell>
          <cell r="F165" t="str">
            <v>A3ENGSILVR</v>
          </cell>
          <cell r="J165">
            <v>0</v>
          </cell>
          <cell r="K165">
            <v>0</v>
          </cell>
          <cell r="L165">
            <v>0</v>
          </cell>
          <cell r="M165">
            <v>0</v>
          </cell>
          <cell r="N165">
            <v>0</v>
          </cell>
          <cell r="P165">
            <v>0</v>
          </cell>
          <cell r="Q165">
            <v>0</v>
          </cell>
          <cell r="R165">
            <v>0</v>
          </cell>
          <cell r="S165">
            <v>0</v>
          </cell>
          <cell r="T165">
            <v>0</v>
          </cell>
          <cell r="U165" t="str">
            <v>BOLERO-BS-I</v>
          </cell>
          <cell r="V165">
            <v>0</v>
          </cell>
          <cell r="W165">
            <v>0</v>
          </cell>
          <cell r="X165">
            <v>0</v>
          </cell>
          <cell r="Y165">
            <v>0</v>
          </cell>
          <cell r="Z165">
            <v>0</v>
          </cell>
          <cell r="AA165">
            <v>0</v>
          </cell>
          <cell r="AB165">
            <v>0</v>
          </cell>
          <cell r="AC165">
            <v>0</v>
          </cell>
          <cell r="AD165">
            <v>0</v>
          </cell>
          <cell r="AE165">
            <v>0</v>
          </cell>
          <cell r="AF165">
            <v>0</v>
          </cell>
          <cell r="AG165">
            <v>0</v>
          </cell>
          <cell r="AH165">
            <v>0</v>
          </cell>
          <cell r="AI165">
            <v>0</v>
          </cell>
          <cell r="AJ165">
            <v>0</v>
          </cell>
          <cell r="AK165">
            <v>0</v>
          </cell>
          <cell r="AL165">
            <v>0</v>
          </cell>
          <cell r="AM165">
            <v>0</v>
          </cell>
          <cell r="AN165">
            <v>0</v>
          </cell>
          <cell r="AO165">
            <v>0</v>
          </cell>
          <cell r="AP165">
            <v>0</v>
          </cell>
          <cell r="AQ165">
            <v>0</v>
          </cell>
          <cell r="AR165">
            <v>0</v>
          </cell>
        </row>
        <row r="166">
          <cell r="A166" t="str">
            <v>BX546MTN7B A3WHITE</v>
          </cell>
          <cell r="B166" t="str">
            <v>A003</v>
          </cell>
          <cell r="C166" t="str">
            <v>BX546MTN7B</v>
          </cell>
          <cell r="D166" t="str">
            <v>BOLERO LX 4WD RC WITH PS INDIA 2000</v>
          </cell>
          <cell r="F166" t="str">
            <v>A3WHITE</v>
          </cell>
          <cell r="J166">
            <v>0</v>
          </cell>
          <cell r="K166">
            <v>0</v>
          </cell>
          <cell r="L166">
            <v>0</v>
          </cell>
          <cell r="M166">
            <v>0</v>
          </cell>
          <cell r="N166">
            <v>0</v>
          </cell>
          <cell r="P166">
            <v>0</v>
          </cell>
          <cell r="Q166">
            <v>0</v>
          </cell>
          <cell r="R166">
            <v>0</v>
          </cell>
          <cell r="S166">
            <v>0</v>
          </cell>
          <cell r="T166">
            <v>0</v>
          </cell>
          <cell r="U166" t="str">
            <v>BOLERO-BS-I</v>
          </cell>
          <cell r="V166">
            <v>0</v>
          </cell>
          <cell r="W166">
            <v>0</v>
          </cell>
          <cell r="X166">
            <v>0</v>
          </cell>
          <cell r="Y166">
            <v>0</v>
          </cell>
          <cell r="Z166">
            <v>0</v>
          </cell>
          <cell r="AA166">
            <v>0</v>
          </cell>
          <cell r="AB166">
            <v>0</v>
          </cell>
          <cell r="AC166">
            <v>0</v>
          </cell>
          <cell r="AD166">
            <v>0</v>
          </cell>
          <cell r="AE166">
            <v>0</v>
          </cell>
          <cell r="AF166">
            <v>0</v>
          </cell>
          <cell r="AG166">
            <v>0</v>
          </cell>
          <cell r="AH166">
            <v>0</v>
          </cell>
          <cell r="AI166">
            <v>0</v>
          </cell>
          <cell r="AJ166">
            <v>0</v>
          </cell>
          <cell r="AK166">
            <v>0</v>
          </cell>
          <cell r="AL166">
            <v>0</v>
          </cell>
          <cell r="AM166">
            <v>0</v>
          </cell>
          <cell r="AN166">
            <v>0</v>
          </cell>
          <cell r="AO166">
            <v>0</v>
          </cell>
          <cell r="AP166">
            <v>0</v>
          </cell>
          <cell r="AQ166">
            <v>0</v>
          </cell>
          <cell r="AR166">
            <v>0</v>
          </cell>
        </row>
        <row r="167">
          <cell r="A167" t="str">
            <v>BX626MATN7SD A3ENGSILVR</v>
          </cell>
          <cell r="B167" t="str">
            <v>A003</v>
          </cell>
          <cell r="C167" t="str">
            <v>BX626MATN7SD</v>
          </cell>
          <cell r="D167" t="str">
            <v>BOLERO PS AC 2WD 7STR I 2000(DCAL)ISUZU</v>
          </cell>
          <cell r="F167" t="str">
            <v>A3ENGSILVR</v>
          </cell>
          <cell r="J167">
            <v>0</v>
          </cell>
          <cell r="K167">
            <v>1</v>
          </cell>
          <cell r="L167">
            <v>0</v>
          </cell>
          <cell r="M167">
            <v>14</v>
          </cell>
          <cell r="N167">
            <v>0</v>
          </cell>
          <cell r="P167">
            <v>13</v>
          </cell>
          <cell r="Q167">
            <v>0</v>
          </cell>
          <cell r="R167">
            <v>-14</v>
          </cell>
          <cell r="S167">
            <v>-1</v>
          </cell>
          <cell r="T167">
            <v>0</v>
          </cell>
          <cell r="U167" t="str">
            <v>BOLERO-ISZ-BS-I</v>
          </cell>
          <cell r="V167">
            <v>0</v>
          </cell>
          <cell r="W167">
            <v>0</v>
          </cell>
          <cell r="X167">
            <v>0</v>
          </cell>
          <cell r="Y167">
            <v>0</v>
          </cell>
          <cell r="Z167">
            <v>13</v>
          </cell>
          <cell r="AA167">
            <v>0</v>
          </cell>
          <cell r="AB167">
            <v>0</v>
          </cell>
          <cell r="AC167">
            <v>14</v>
          </cell>
          <cell r="AD167">
            <v>0</v>
          </cell>
          <cell r="AE167">
            <v>14</v>
          </cell>
          <cell r="AF167">
            <v>0</v>
          </cell>
          <cell r="AG167">
            <v>18</v>
          </cell>
          <cell r="AH167">
            <v>42</v>
          </cell>
          <cell r="AI167">
            <v>0</v>
          </cell>
          <cell r="AJ167">
            <v>0</v>
          </cell>
          <cell r="AK167">
            <v>0</v>
          </cell>
          <cell r="AL167">
            <v>0</v>
          </cell>
          <cell r="AM167">
            <v>0</v>
          </cell>
          <cell r="AN167">
            <v>14</v>
          </cell>
          <cell r="AO167">
            <v>0</v>
          </cell>
          <cell r="AP167">
            <v>0</v>
          </cell>
          <cell r="AQ167">
            <v>0</v>
          </cell>
          <cell r="AR167">
            <v>1</v>
          </cell>
        </row>
        <row r="168">
          <cell r="A168" t="str">
            <v>BX626MATN7SD A3NOBLBLCK</v>
          </cell>
          <cell r="B168" t="str">
            <v>A003</v>
          </cell>
          <cell r="C168" t="str">
            <v>BX626MATN7SD</v>
          </cell>
          <cell r="D168" t="str">
            <v>BOLERO PS AC 2WD 7STR I 2000(DCAL)ISUZU</v>
          </cell>
          <cell r="F168" t="str">
            <v>A3NOBLBLCK</v>
          </cell>
          <cell r="J168">
            <v>0</v>
          </cell>
          <cell r="K168">
            <v>2</v>
          </cell>
          <cell r="L168">
            <v>1</v>
          </cell>
          <cell r="M168">
            <v>3</v>
          </cell>
          <cell r="N168">
            <v>0</v>
          </cell>
          <cell r="P168">
            <v>1</v>
          </cell>
          <cell r="Q168">
            <v>1</v>
          </cell>
          <cell r="R168">
            <v>-3</v>
          </cell>
          <cell r="S168">
            <v>-2</v>
          </cell>
          <cell r="T168">
            <v>0</v>
          </cell>
          <cell r="U168" t="str">
            <v>BOLERO-ISZ-BS-I</v>
          </cell>
          <cell r="V168">
            <v>0</v>
          </cell>
          <cell r="W168">
            <v>0</v>
          </cell>
          <cell r="X168">
            <v>0</v>
          </cell>
          <cell r="Y168">
            <v>0</v>
          </cell>
          <cell r="Z168">
            <v>1</v>
          </cell>
          <cell r="AA168">
            <v>0</v>
          </cell>
          <cell r="AB168">
            <v>0</v>
          </cell>
          <cell r="AC168">
            <v>2</v>
          </cell>
          <cell r="AD168">
            <v>0</v>
          </cell>
          <cell r="AE168">
            <v>3</v>
          </cell>
          <cell r="AF168">
            <v>1</v>
          </cell>
          <cell r="AG168">
            <v>11</v>
          </cell>
          <cell r="AH168">
            <v>8</v>
          </cell>
          <cell r="AI168">
            <v>2</v>
          </cell>
          <cell r="AJ168">
            <v>0</v>
          </cell>
          <cell r="AK168">
            <v>0</v>
          </cell>
          <cell r="AL168">
            <v>0</v>
          </cell>
          <cell r="AM168">
            <v>0</v>
          </cell>
          <cell r="AN168">
            <v>2</v>
          </cell>
          <cell r="AO168">
            <v>0</v>
          </cell>
          <cell r="AP168">
            <v>0</v>
          </cell>
          <cell r="AQ168">
            <v>1</v>
          </cell>
          <cell r="AR168">
            <v>0</v>
          </cell>
        </row>
        <row r="169">
          <cell r="A169" t="str">
            <v>BX626MATN7USD1 A3ENGSILVR</v>
          </cell>
          <cell r="B169" t="str">
            <v>A003</v>
          </cell>
          <cell r="C169" t="str">
            <v>BX626MATN7USD1</v>
          </cell>
          <cell r="D169" t="str">
            <v>BOLERO LX SPORTS ISZ 2WD 7STR XD3PU(VFD)</v>
          </cell>
          <cell r="F169" t="str">
            <v>A3ENGSILVR</v>
          </cell>
          <cell r="J169">
            <v>0</v>
          </cell>
          <cell r="K169">
            <v>33</v>
          </cell>
          <cell r="L169">
            <v>13</v>
          </cell>
          <cell r="M169">
            <v>42</v>
          </cell>
          <cell r="N169">
            <v>0</v>
          </cell>
          <cell r="P169">
            <v>9</v>
          </cell>
          <cell r="Q169">
            <v>13</v>
          </cell>
          <cell r="R169">
            <v>-42</v>
          </cell>
          <cell r="S169">
            <v>-33</v>
          </cell>
          <cell r="T169">
            <v>0</v>
          </cell>
          <cell r="U169" t="str">
            <v>BOLERO-ISZ-BS-II</v>
          </cell>
          <cell r="V169">
            <v>0</v>
          </cell>
          <cell r="W169">
            <v>0</v>
          </cell>
          <cell r="X169">
            <v>0</v>
          </cell>
          <cell r="Y169">
            <v>0</v>
          </cell>
          <cell r="Z169">
            <v>9</v>
          </cell>
          <cell r="AA169">
            <v>0</v>
          </cell>
          <cell r="AB169">
            <v>1</v>
          </cell>
          <cell r="AC169">
            <v>28</v>
          </cell>
          <cell r="AD169">
            <v>0</v>
          </cell>
          <cell r="AE169">
            <v>37</v>
          </cell>
          <cell r="AF169">
            <v>13</v>
          </cell>
          <cell r="AG169">
            <v>107</v>
          </cell>
          <cell r="AH169">
            <v>113</v>
          </cell>
          <cell r="AI169">
            <v>28</v>
          </cell>
          <cell r="AJ169">
            <v>1</v>
          </cell>
          <cell r="AK169">
            <v>3</v>
          </cell>
          <cell r="AL169">
            <v>0</v>
          </cell>
          <cell r="AM169">
            <v>3</v>
          </cell>
          <cell r="AN169">
            <v>22</v>
          </cell>
          <cell r="AO169">
            <v>3</v>
          </cell>
          <cell r="AP169">
            <v>18</v>
          </cell>
          <cell r="AQ169">
            <v>13</v>
          </cell>
          <cell r="AR169">
            <v>1</v>
          </cell>
        </row>
        <row r="170">
          <cell r="A170" t="str">
            <v>BX626MATN7USD1 A3NOBLBLCK</v>
          </cell>
          <cell r="B170" t="str">
            <v>A003</v>
          </cell>
          <cell r="C170" t="str">
            <v>BX626MATN7USD1</v>
          </cell>
          <cell r="D170" t="str">
            <v>BOLERO LX SPORTS ISZ 2WD 7STR XD3PU(VFD)</v>
          </cell>
          <cell r="F170" t="str">
            <v>A3NOBLBLCK</v>
          </cell>
          <cell r="J170">
            <v>0</v>
          </cell>
          <cell r="K170">
            <v>8</v>
          </cell>
          <cell r="L170">
            <v>4</v>
          </cell>
          <cell r="M170">
            <v>19</v>
          </cell>
          <cell r="N170">
            <v>0</v>
          </cell>
          <cell r="P170">
            <v>11</v>
          </cell>
          <cell r="Q170">
            <v>4</v>
          </cell>
          <cell r="R170">
            <v>-19</v>
          </cell>
          <cell r="S170">
            <v>-8</v>
          </cell>
          <cell r="T170">
            <v>0</v>
          </cell>
          <cell r="U170" t="str">
            <v>BOLERO-ISZ-BS-II</v>
          </cell>
          <cell r="V170">
            <v>0</v>
          </cell>
          <cell r="W170">
            <v>0</v>
          </cell>
          <cell r="X170">
            <v>0</v>
          </cell>
          <cell r="Y170">
            <v>0</v>
          </cell>
          <cell r="Z170">
            <v>11</v>
          </cell>
          <cell r="AA170">
            <v>0</v>
          </cell>
          <cell r="AB170">
            <v>0</v>
          </cell>
          <cell r="AC170">
            <v>11</v>
          </cell>
          <cell r="AD170">
            <v>0</v>
          </cell>
          <cell r="AE170">
            <v>19</v>
          </cell>
          <cell r="AF170">
            <v>4</v>
          </cell>
          <cell r="AG170">
            <v>24</v>
          </cell>
          <cell r="AH170">
            <v>49</v>
          </cell>
          <cell r="AI170">
            <v>7</v>
          </cell>
          <cell r="AJ170">
            <v>0</v>
          </cell>
          <cell r="AK170">
            <v>0</v>
          </cell>
          <cell r="AL170">
            <v>0</v>
          </cell>
          <cell r="AM170">
            <v>10</v>
          </cell>
          <cell r="AN170">
            <v>1</v>
          </cell>
          <cell r="AO170">
            <v>0</v>
          </cell>
          <cell r="AP170">
            <v>1</v>
          </cell>
          <cell r="AQ170">
            <v>8</v>
          </cell>
          <cell r="AR170">
            <v>1</v>
          </cell>
        </row>
        <row r="171">
          <cell r="A171" t="str">
            <v>BX626MATN7USD1 A3SCORPGRN</v>
          </cell>
          <cell r="B171" t="str">
            <v>A003</v>
          </cell>
          <cell r="C171" t="str">
            <v>BX626MATN7USD1</v>
          </cell>
          <cell r="D171" t="str">
            <v>BOLERO LX SPORTS ISZ 2WD 7STR XD3PU(VFD)</v>
          </cell>
          <cell r="F171" t="str">
            <v>A3SCORPGRN</v>
          </cell>
          <cell r="J171">
            <v>0</v>
          </cell>
          <cell r="K171">
            <v>1</v>
          </cell>
          <cell r="L171">
            <v>0</v>
          </cell>
          <cell r="M171">
            <v>0</v>
          </cell>
          <cell r="N171">
            <v>0</v>
          </cell>
          <cell r="P171">
            <v>-1</v>
          </cell>
          <cell r="Q171">
            <v>0</v>
          </cell>
          <cell r="R171">
            <v>0</v>
          </cell>
          <cell r="S171">
            <v>-1</v>
          </cell>
          <cell r="T171">
            <v>1</v>
          </cell>
          <cell r="U171" t="str">
            <v>BOLERO-ISZ-BS-II</v>
          </cell>
          <cell r="V171">
            <v>0</v>
          </cell>
          <cell r="W171">
            <v>0</v>
          </cell>
          <cell r="X171">
            <v>0</v>
          </cell>
          <cell r="Y171">
            <v>0</v>
          </cell>
          <cell r="Z171">
            <v>0</v>
          </cell>
          <cell r="AA171">
            <v>0</v>
          </cell>
          <cell r="AB171">
            <v>0</v>
          </cell>
          <cell r="AC171">
            <v>0</v>
          </cell>
          <cell r="AD171">
            <v>0</v>
          </cell>
          <cell r="AE171">
            <v>0</v>
          </cell>
          <cell r="AF171">
            <v>0</v>
          </cell>
          <cell r="AG171">
            <v>9</v>
          </cell>
          <cell r="AH171">
            <v>2</v>
          </cell>
          <cell r="AI171">
            <v>0</v>
          </cell>
          <cell r="AJ171">
            <v>0</v>
          </cell>
          <cell r="AK171">
            <v>0</v>
          </cell>
          <cell r="AL171">
            <v>0</v>
          </cell>
          <cell r="AM171">
            <v>0</v>
          </cell>
          <cell r="AN171">
            <v>0</v>
          </cell>
          <cell r="AO171">
            <v>0</v>
          </cell>
          <cell r="AP171">
            <v>0</v>
          </cell>
          <cell r="AQ171">
            <v>0</v>
          </cell>
          <cell r="AR171">
            <v>1</v>
          </cell>
        </row>
        <row r="172">
          <cell r="A172" t="str">
            <v>BX626MATN7USD1 A3WHITE</v>
          </cell>
          <cell r="B172" t="str">
            <v>A003</v>
          </cell>
          <cell r="C172" t="str">
            <v>BX626MATN7USD1</v>
          </cell>
          <cell r="D172" t="str">
            <v>BOLERO LX SPORTS ISZ 2WD 7STR XD3PU(VFD)</v>
          </cell>
          <cell r="F172" t="str">
            <v>A3WHITE</v>
          </cell>
          <cell r="J172">
            <v>0</v>
          </cell>
          <cell r="K172">
            <v>0</v>
          </cell>
          <cell r="L172">
            <v>0</v>
          </cell>
          <cell r="M172">
            <v>0</v>
          </cell>
          <cell r="N172">
            <v>0</v>
          </cell>
          <cell r="P172">
            <v>0</v>
          </cell>
          <cell r="Q172">
            <v>0</v>
          </cell>
          <cell r="R172">
            <v>0</v>
          </cell>
          <cell r="S172">
            <v>0</v>
          </cell>
          <cell r="T172">
            <v>0</v>
          </cell>
          <cell r="U172" t="str">
            <v>BOLERO-ISZ-BS-II</v>
          </cell>
          <cell r="V172">
            <v>0</v>
          </cell>
          <cell r="W172">
            <v>0</v>
          </cell>
          <cell r="X172">
            <v>0</v>
          </cell>
          <cell r="Y172">
            <v>0</v>
          </cell>
          <cell r="Z172">
            <v>0</v>
          </cell>
          <cell r="AA172">
            <v>0</v>
          </cell>
          <cell r="AB172">
            <v>0</v>
          </cell>
          <cell r="AC172">
            <v>0</v>
          </cell>
          <cell r="AD172">
            <v>0</v>
          </cell>
          <cell r="AE172">
            <v>0</v>
          </cell>
          <cell r="AF172">
            <v>0</v>
          </cell>
          <cell r="AG172">
            <v>1</v>
          </cell>
          <cell r="AH172">
            <v>0</v>
          </cell>
          <cell r="AI172">
            <v>0</v>
          </cell>
          <cell r="AJ172">
            <v>0</v>
          </cell>
          <cell r="AK172">
            <v>0</v>
          </cell>
          <cell r="AL172">
            <v>0</v>
          </cell>
          <cell r="AM172">
            <v>0</v>
          </cell>
          <cell r="AN172">
            <v>0</v>
          </cell>
          <cell r="AO172">
            <v>0</v>
          </cell>
          <cell r="AP172">
            <v>0</v>
          </cell>
          <cell r="AQ172">
            <v>0</v>
          </cell>
          <cell r="AR172">
            <v>0</v>
          </cell>
        </row>
        <row r="173">
          <cell r="A173" t="str">
            <v>BX626MGNH7S A3ENGSILVR</v>
          </cell>
          <cell r="B173" t="str">
            <v>A003</v>
          </cell>
          <cell r="C173" t="str">
            <v>BX626MGNH7S</v>
          </cell>
          <cell r="D173" t="str">
            <v>BOLERO GLX 2WD 7STR R&amp;P HEATER ISU(I2000</v>
          </cell>
          <cell r="F173" t="str">
            <v>A3ENGSILVR</v>
          </cell>
          <cell r="J173">
            <v>0</v>
          </cell>
          <cell r="K173">
            <v>2</v>
          </cell>
          <cell r="L173">
            <v>1</v>
          </cell>
          <cell r="M173">
            <v>1</v>
          </cell>
          <cell r="N173">
            <v>0</v>
          </cell>
          <cell r="P173">
            <v>-1</v>
          </cell>
          <cell r="Q173">
            <v>1</v>
          </cell>
          <cell r="R173">
            <v>-1</v>
          </cell>
          <cell r="S173">
            <v>-2</v>
          </cell>
          <cell r="T173">
            <v>1</v>
          </cell>
          <cell r="U173" t="str">
            <v>BOLERO-ISZ-BS-I</v>
          </cell>
          <cell r="V173">
            <v>0</v>
          </cell>
          <cell r="W173">
            <v>0</v>
          </cell>
          <cell r="X173">
            <v>0</v>
          </cell>
          <cell r="Y173">
            <v>0</v>
          </cell>
          <cell r="Z173">
            <v>0</v>
          </cell>
          <cell r="AA173">
            <v>0</v>
          </cell>
          <cell r="AB173">
            <v>0</v>
          </cell>
          <cell r="AC173">
            <v>1</v>
          </cell>
          <cell r="AD173">
            <v>0</v>
          </cell>
          <cell r="AE173">
            <v>1</v>
          </cell>
          <cell r="AF173">
            <v>1</v>
          </cell>
          <cell r="AG173">
            <v>15</v>
          </cell>
          <cell r="AH173">
            <v>5</v>
          </cell>
          <cell r="AI173">
            <v>1</v>
          </cell>
          <cell r="AJ173">
            <v>0</v>
          </cell>
          <cell r="AK173">
            <v>1</v>
          </cell>
          <cell r="AL173">
            <v>0</v>
          </cell>
          <cell r="AM173">
            <v>0</v>
          </cell>
          <cell r="AN173">
            <v>1</v>
          </cell>
          <cell r="AO173">
            <v>0</v>
          </cell>
          <cell r="AP173">
            <v>0</v>
          </cell>
          <cell r="AQ173">
            <v>0</v>
          </cell>
          <cell r="AR173">
            <v>0</v>
          </cell>
        </row>
        <row r="174">
          <cell r="A174" t="str">
            <v>BX626MGNH7S A3NOBLBLCK</v>
          </cell>
          <cell r="B174" t="str">
            <v>A003</v>
          </cell>
          <cell r="C174" t="str">
            <v>BX626MGNH7S</v>
          </cell>
          <cell r="D174" t="str">
            <v>BOLERO GLX 2WD 7STR R&amp;P HEATER ISU(I2000</v>
          </cell>
          <cell r="F174" t="str">
            <v>A3NOBLBLCK</v>
          </cell>
          <cell r="J174">
            <v>0</v>
          </cell>
          <cell r="K174">
            <v>2</v>
          </cell>
          <cell r="L174">
            <v>0</v>
          </cell>
          <cell r="M174">
            <v>2</v>
          </cell>
          <cell r="N174">
            <v>0</v>
          </cell>
          <cell r="P174">
            <v>0</v>
          </cell>
          <cell r="Q174">
            <v>0</v>
          </cell>
          <cell r="R174">
            <v>-2</v>
          </cell>
          <cell r="S174">
            <v>-2</v>
          </cell>
          <cell r="T174">
            <v>0</v>
          </cell>
          <cell r="U174" t="str">
            <v>BOLERO-ISZ-BS-I</v>
          </cell>
          <cell r="V174">
            <v>0</v>
          </cell>
          <cell r="W174">
            <v>0</v>
          </cell>
          <cell r="X174">
            <v>0</v>
          </cell>
          <cell r="Y174">
            <v>0</v>
          </cell>
          <cell r="Z174">
            <v>0</v>
          </cell>
          <cell r="AA174">
            <v>0</v>
          </cell>
          <cell r="AB174">
            <v>0</v>
          </cell>
          <cell r="AC174">
            <v>2</v>
          </cell>
          <cell r="AD174">
            <v>0</v>
          </cell>
          <cell r="AE174">
            <v>2</v>
          </cell>
          <cell r="AF174">
            <v>0</v>
          </cell>
          <cell r="AG174">
            <v>13</v>
          </cell>
          <cell r="AH174">
            <v>6</v>
          </cell>
          <cell r="AI174">
            <v>2</v>
          </cell>
          <cell r="AJ174">
            <v>0</v>
          </cell>
          <cell r="AK174">
            <v>0</v>
          </cell>
          <cell r="AL174">
            <v>0</v>
          </cell>
          <cell r="AM174">
            <v>0</v>
          </cell>
          <cell r="AN174">
            <v>2</v>
          </cell>
          <cell r="AO174">
            <v>0</v>
          </cell>
          <cell r="AP174">
            <v>0</v>
          </cell>
          <cell r="AQ174">
            <v>0</v>
          </cell>
          <cell r="AR174">
            <v>0</v>
          </cell>
        </row>
        <row r="175">
          <cell r="A175" t="str">
            <v>BX626MGNH7S A3WHITE</v>
          </cell>
          <cell r="B175" t="str">
            <v>A003</v>
          </cell>
          <cell r="C175" t="str">
            <v>BX626MGNH7S</v>
          </cell>
          <cell r="D175" t="str">
            <v>BOLERO GLX 2WD 7STR R&amp;P HEATER ISU(I2000</v>
          </cell>
          <cell r="F175" t="str">
            <v>A3WHITE</v>
          </cell>
          <cell r="J175">
            <v>0</v>
          </cell>
          <cell r="K175">
            <v>0</v>
          </cell>
          <cell r="L175">
            <v>0</v>
          </cell>
          <cell r="M175">
            <v>0</v>
          </cell>
          <cell r="N175">
            <v>0</v>
          </cell>
          <cell r="P175">
            <v>0</v>
          </cell>
          <cell r="Q175">
            <v>0</v>
          </cell>
          <cell r="R175">
            <v>0</v>
          </cell>
          <cell r="S175">
            <v>0</v>
          </cell>
          <cell r="T175">
            <v>0</v>
          </cell>
          <cell r="U175" t="str">
            <v>BOLERO-ISZ-BS-I</v>
          </cell>
          <cell r="V175">
            <v>0</v>
          </cell>
          <cell r="W175">
            <v>0</v>
          </cell>
          <cell r="X175">
            <v>0</v>
          </cell>
          <cell r="Y175">
            <v>0</v>
          </cell>
          <cell r="Z175">
            <v>0</v>
          </cell>
          <cell r="AA175">
            <v>0</v>
          </cell>
          <cell r="AB175">
            <v>0</v>
          </cell>
          <cell r="AC175">
            <v>0</v>
          </cell>
          <cell r="AD175">
            <v>0</v>
          </cell>
          <cell r="AE175">
            <v>0</v>
          </cell>
          <cell r="AF175">
            <v>0</v>
          </cell>
          <cell r="AG175">
            <v>1</v>
          </cell>
          <cell r="AH175">
            <v>0</v>
          </cell>
          <cell r="AI175">
            <v>0</v>
          </cell>
          <cell r="AJ175">
            <v>0</v>
          </cell>
          <cell r="AK175">
            <v>0</v>
          </cell>
          <cell r="AL175">
            <v>0</v>
          </cell>
          <cell r="AM175">
            <v>0</v>
          </cell>
          <cell r="AN175">
            <v>0</v>
          </cell>
          <cell r="AO175">
            <v>0</v>
          </cell>
          <cell r="AP175">
            <v>0</v>
          </cell>
          <cell r="AQ175">
            <v>0</v>
          </cell>
          <cell r="AR175">
            <v>0</v>
          </cell>
        </row>
        <row r="176">
          <cell r="A176" t="str">
            <v>BX626MGNUH7S A3ENGSILVR</v>
          </cell>
          <cell r="B176" t="str">
            <v>A003</v>
          </cell>
          <cell r="C176" t="str">
            <v>BX626MGNUH7S</v>
          </cell>
          <cell r="D176" t="str">
            <v>BOLERO GLX 2WD 7STR BS-II HEATER R&amp;P ISU</v>
          </cell>
          <cell r="F176" t="str">
            <v>A3ENGSILVR</v>
          </cell>
          <cell r="J176">
            <v>0</v>
          </cell>
          <cell r="K176">
            <v>0</v>
          </cell>
          <cell r="L176">
            <v>0</v>
          </cell>
          <cell r="M176">
            <v>5</v>
          </cell>
          <cell r="N176">
            <v>0</v>
          </cell>
          <cell r="P176">
            <v>5</v>
          </cell>
          <cell r="Q176">
            <v>0</v>
          </cell>
          <cell r="R176">
            <v>-5</v>
          </cell>
          <cell r="S176">
            <v>0</v>
          </cell>
          <cell r="T176">
            <v>0</v>
          </cell>
          <cell r="U176" t="str">
            <v>BOLERO-ISZ-BS-II</v>
          </cell>
          <cell r="V176">
            <v>0</v>
          </cell>
          <cell r="W176">
            <v>0</v>
          </cell>
          <cell r="X176">
            <v>0</v>
          </cell>
          <cell r="Y176">
            <v>0</v>
          </cell>
          <cell r="Z176">
            <v>5</v>
          </cell>
          <cell r="AA176">
            <v>0</v>
          </cell>
          <cell r="AB176">
            <v>0</v>
          </cell>
          <cell r="AC176">
            <v>5</v>
          </cell>
          <cell r="AD176">
            <v>0</v>
          </cell>
          <cell r="AE176">
            <v>5</v>
          </cell>
          <cell r="AF176">
            <v>0</v>
          </cell>
          <cell r="AG176">
            <v>0</v>
          </cell>
          <cell r="AH176">
            <v>15</v>
          </cell>
          <cell r="AI176">
            <v>0</v>
          </cell>
          <cell r="AJ176">
            <v>0</v>
          </cell>
          <cell r="AK176">
            <v>0</v>
          </cell>
          <cell r="AL176">
            <v>0</v>
          </cell>
          <cell r="AM176">
            <v>0</v>
          </cell>
          <cell r="AN176">
            <v>3</v>
          </cell>
          <cell r="AO176">
            <v>2</v>
          </cell>
          <cell r="AP176">
            <v>5</v>
          </cell>
          <cell r="AQ176">
            <v>0</v>
          </cell>
          <cell r="AR176">
            <v>0</v>
          </cell>
        </row>
        <row r="177">
          <cell r="A177" t="str">
            <v>BX626MGNUH7S1 A3ENGSILVR</v>
          </cell>
          <cell r="B177" t="str">
            <v>A003</v>
          </cell>
          <cell r="C177" t="str">
            <v>BX626MGNUH7S1</v>
          </cell>
          <cell r="D177" t="str">
            <v>BOLERO ISUZU GLX 2WD 7STR HC XD3PU(VFD)</v>
          </cell>
          <cell r="F177" t="str">
            <v>A3ENGSILVR</v>
          </cell>
          <cell r="J177">
            <v>0</v>
          </cell>
          <cell r="K177">
            <v>60</v>
          </cell>
          <cell r="L177">
            <v>25</v>
          </cell>
          <cell r="M177">
            <v>149</v>
          </cell>
          <cell r="N177">
            <v>0</v>
          </cell>
          <cell r="P177">
            <v>89</v>
          </cell>
          <cell r="Q177">
            <v>25</v>
          </cell>
          <cell r="R177">
            <v>-149</v>
          </cell>
          <cell r="S177">
            <v>-60</v>
          </cell>
          <cell r="T177">
            <v>0</v>
          </cell>
          <cell r="U177" t="str">
            <v>BOLERO-ISZ-BS-II</v>
          </cell>
          <cell r="V177">
            <v>0</v>
          </cell>
          <cell r="W177">
            <v>0</v>
          </cell>
          <cell r="X177">
            <v>0</v>
          </cell>
          <cell r="Y177">
            <v>0</v>
          </cell>
          <cell r="Z177">
            <v>89</v>
          </cell>
          <cell r="AA177">
            <v>0</v>
          </cell>
          <cell r="AB177">
            <v>5</v>
          </cell>
          <cell r="AC177">
            <v>99</v>
          </cell>
          <cell r="AD177">
            <v>0</v>
          </cell>
          <cell r="AE177">
            <v>146</v>
          </cell>
          <cell r="AF177">
            <v>25</v>
          </cell>
          <cell r="AG177">
            <v>127</v>
          </cell>
          <cell r="AH177">
            <v>402</v>
          </cell>
          <cell r="AI177">
            <v>48</v>
          </cell>
          <cell r="AJ177">
            <v>5</v>
          </cell>
          <cell r="AK177">
            <v>2</v>
          </cell>
          <cell r="AL177">
            <v>0</v>
          </cell>
          <cell r="AM177">
            <v>25</v>
          </cell>
          <cell r="AN177">
            <v>21</v>
          </cell>
          <cell r="AO177">
            <v>53</v>
          </cell>
          <cell r="AP177">
            <v>64</v>
          </cell>
          <cell r="AQ177">
            <v>45</v>
          </cell>
          <cell r="AR177">
            <v>5</v>
          </cell>
        </row>
        <row r="178">
          <cell r="A178" t="str">
            <v>BX626MGNUH7S1 A3GOLDBEIG</v>
          </cell>
          <cell r="B178" t="str">
            <v>A003</v>
          </cell>
          <cell r="C178" t="str">
            <v>BX626MGNUH7S1</v>
          </cell>
          <cell r="D178" t="str">
            <v>BOLERO ISUZU GLX 2WD 7STR HC XD3PU(VFD)</v>
          </cell>
          <cell r="F178" t="str">
            <v>A3GOLDBEIG</v>
          </cell>
          <cell r="J178">
            <v>0</v>
          </cell>
          <cell r="K178">
            <v>1</v>
          </cell>
          <cell r="L178">
            <v>1</v>
          </cell>
          <cell r="M178">
            <v>2</v>
          </cell>
          <cell r="N178">
            <v>0</v>
          </cell>
          <cell r="P178">
            <v>1</v>
          </cell>
          <cell r="Q178">
            <v>1</v>
          </cell>
          <cell r="R178">
            <v>-2</v>
          </cell>
          <cell r="S178">
            <v>-1</v>
          </cell>
          <cell r="T178">
            <v>0</v>
          </cell>
          <cell r="U178" t="str">
            <v>BOLERO-ISZ-BS-II</v>
          </cell>
          <cell r="V178">
            <v>0</v>
          </cell>
          <cell r="W178">
            <v>0</v>
          </cell>
          <cell r="X178">
            <v>0</v>
          </cell>
          <cell r="Y178">
            <v>0</v>
          </cell>
          <cell r="Z178">
            <v>1</v>
          </cell>
          <cell r="AA178">
            <v>0</v>
          </cell>
          <cell r="AB178">
            <v>0</v>
          </cell>
          <cell r="AC178">
            <v>2</v>
          </cell>
          <cell r="AD178">
            <v>0</v>
          </cell>
          <cell r="AE178">
            <v>2</v>
          </cell>
          <cell r="AF178">
            <v>1</v>
          </cell>
          <cell r="AG178">
            <v>7</v>
          </cell>
          <cell r="AH178">
            <v>6</v>
          </cell>
          <cell r="AI178">
            <v>0</v>
          </cell>
          <cell r="AJ178">
            <v>0</v>
          </cell>
          <cell r="AK178">
            <v>0</v>
          </cell>
          <cell r="AL178">
            <v>0</v>
          </cell>
          <cell r="AM178">
            <v>2</v>
          </cell>
          <cell r="AN178">
            <v>0</v>
          </cell>
          <cell r="AO178">
            <v>0</v>
          </cell>
          <cell r="AP178">
            <v>0</v>
          </cell>
          <cell r="AQ178">
            <v>0</v>
          </cell>
          <cell r="AR178">
            <v>1</v>
          </cell>
        </row>
        <row r="179">
          <cell r="A179" t="str">
            <v>BX626MGNUH7S1 A3NOBLBLCK</v>
          </cell>
          <cell r="B179" t="str">
            <v>A003</v>
          </cell>
          <cell r="C179" t="str">
            <v>BX626MGNUH7S1</v>
          </cell>
          <cell r="D179" t="str">
            <v>BOLERO ISUZU GLX 2WD 7STR HC XD3PU(VFD)</v>
          </cell>
          <cell r="F179" t="str">
            <v>A3NOBLBLCK</v>
          </cell>
          <cell r="J179">
            <v>0</v>
          </cell>
          <cell r="K179">
            <v>18</v>
          </cell>
          <cell r="L179">
            <v>8</v>
          </cell>
          <cell r="M179">
            <v>57</v>
          </cell>
          <cell r="N179">
            <v>0</v>
          </cell>
          <cell r="P179">
            <v>39</v>
          </cell>
          <cell r="Q179">
            <v>8</v>
          </cell>
          <cell r="R179">
            <v>-57</v>
          </cell>
          <cell r="S179">
            <v>-18</v>
          </cell>
          <cell r="T179">
            <v>0</v>
          </cell>
          <cell r="U179" t="str">
            <v>BOLERO-ISZ-BS-II</v>
          </cell>
          <cell r="V179">
            <v>0</v>
          </cell>
          <cell r="W179">
            <v>0</v>
          </cell>
          <cell r="X179">
            <v>0</v>
          </cell>
          <cell r="Y179">
            <v>0</v>
          </cell>
          <cell r="Z179">
            <v>39</v>
          </cell>
          <cell r="AA179">
            <v>0</v>
          </cell>
          <cell r="AB179">
            <v>11</v>
          </cell>
          <cell r="AC179">
            <v>20</v>
          </cell>
          <cell r="AD179">
            <v>0</v>
          </cell>
          <cell r="AE179">
            <v>57</v>
          </cell>
          <cell r="AF179">
            <v>8</v>
          </cell>
          <cell r="AG179">
            <v>50</v>
          </cell>
          <cell r="AH179">
            <v>145</v>
          </cell>
          <cell r="AI179">
            <v>12</v>
          </cell>
          <cell r="AJ179">
            <v>1</v>
          </cell>
          <cell r="AK179">
            <v>0</v>
          </cell>
          <cell r="AL179">
            <v>0</v>
          </cell>
          <cell r="AM179">
            <v>2</v>
          </cell>
          <cell r="AN179">
            <v>7</v>
          </cell>
          <cell r="AO179">
            <v>11</v>
          </cell>
          <cell r="AP179">
            <v>11</v>
          </cell>
          <cell r="AQ179">
            <v>26</v>
          </cell>
          <cell r="AR179">
            <v>5</v>
          </cell>
        </row>
        <row r="180">
          <cell r="A180" t="str">
            <v>BX626MGNUH7S1 NOBLBLCK</v>
          </cell>
          <cell r="B180" t="str">
            <v>A003</v>
          </cell>
          <cell r="C180" t="str">
            <v>BX626MGNUH7S1</v>
          </cell>
          <cell r="D180" t="str">
            <v>BOLERO ISUZU GLX 2WD 7STR HC XD3PU(VFD)</v>
          </cell>
          <cell r="F180" t="str">
            <v>NOBLBLCK</v>
          </cell>
          <cell r="J180">
            <v>0</v>
          </cell>
          <cell r="K180">
            <v>0</v>
          </cell>
          <cell r="L180">
            <v>0</v>
          </cell>
          <cell r="M180">
            <v>0</v>
          </cell>
          <cell r="N180">
            <v>0</v>
          </cell>
          <cell r="P180">
            <v>0</v>
          </cell>
          <cell r="Q180">
            <v>0</v>
          </cell>
          <cell r="R180">
            <v>0</v>
          </cell>
          <cell r="S180">
            <v>0</v>
          </cell>
          <cell r="T180">
            <v>0</v>
          </cell>
          <cell r="U180" t="str">
            <v>BOLERO-ISZ-BS-II</v>
          </cell>
          <cell r="V180">
            <v>0</v>
          </cell>
          <cell r="W180">
            <v>0</v>
          </cell>
          <cell r="X180">
            <v>0</v>
          </cell>
          <cell r="Y180">
            <v>0</v>
          </cell>
          <cell r="Z180">
            <v>0</v>
          </cell>
          <cell r="AA180">
            <v>0</v>
          </cell>
          <cell r="AB180">
            <v>0</v>
          </cell>
          <cell r="AC180">
            <v>0</v>
          </cell>
          <cell r="AD180">
            <v>0</v>
          </cell>
          <cell r="AE180">
            <v>0</v>
          </cell>
          <cell r="AF180">
            <v>0</v>
          </cell>
          <cell r="AG180">
            <v>0</v>
          </cell>
          <cell r="AH180">
            <v>0</v>
          </cell>
          <cell r="AI180">
            <v>0</v>
          </cell>
          <cell r="AJ180">
            <v>0</v>
          </cell>
          <cell r="AK180">
            <v>0</v>
          </cell>
          <cell r="AL180">
            <v>0</v>
          </cell>
          <cell r="AM180">
            <v>0</v>
          </cell>
          <cell r="AN180">
            <v>0</v>
          </cell>
          <cell r="AO180">
            <v>0</v>
          </cell>
          <cell r="AP180">
            <v>0</v>
          </cell>
          <cell r="AQ180">
            <v>0</v>
          </cell>
          <cell r="AR180">
            <v>0</v>
          </cell>
        </row>
        <row r="181">
          <cell r="A181" t="str">
            <v>BX626MGNUH7S1 A3WHITE</v>
          </cell>
          <cell r="B181" t="str">
            <v>A003</v>
          </cell>
          <cell r="C181" t="str">
            <v>BX626MGNUH7S1</v>
          </cell>
          <cell r="D181" t="str">
            <v>BOLERO ISUZU GLX 2WD 7STR HC XD3PU(VFD)</v>
          </cell>
          <cell r="F181" t="str">
            <v>A3WHITE</v>
          </cell>
          <cell r="J181">
            <v>0</v>
          </cell>
          <cell r="K181">
            <v>0</v>
          </cell>
          <cell r="L181">
            <v>0</v>
          </cell>
          <cell r="M181">
            <v>0</v>
          </cell>
          <cell r="N181">
            <v>0</v>
          </cell>
          <cell r="P181">
            <v>0</v>
          </cell>
          <cell r="Q181">
            <v>0</v>
          </cell>
          <cell r="R181">
            <v>0</v>
          </cell>
          <cell r="S181">
            <v>0</v>
          </cell>
          <cell r="T181">
            <v>0</v>
          </cell>
          <cell r="U181" t="str">
            <v>BOLERO-ISZ-BS-II</v>
          </cell>
          <cell r="V181">
            <v>0</v>
          </cell>
          <cell r="W181">
            <v>0</v>
          </cell>
          <cell r="X181">
            <v>0</v>
          </cell>
          <cell r="Y181">
            <v>0</v>
          </cell>
          <cell r="Z181">
            <v>0</v>
          </cell>
          <cell r="AA181">
            <v>0</v>
          </cell>
          <cell r="AB181">
            <v>0</v>
          </cell>
          <cell r="AC181">
            <v>0</v>
          </cell>
          <cell r="AD181">
            <v>0</v>
          </cell>
          <cell r="AE181">
            <v>0</v>
          </cell>
          <cell r="AF181">
            <v>0</v>
          </cell>
          <cell r="AG181">
            <v>4</v>
          </cell>
          <cell r="AH181">
            <v>0</v>
          </cell>
          <cell r="AI181">
            <v>0</v>
          </cell>
          <cell r="AJ181">
            <v>0</v>
          </cell>
          <cell r="AK181">
            <v>0</v>
          </cell>
          <cell r="AL181">
            <v>0</v>
          </cell>
          <cell r="AM181">
            <v>0</v>
          </cell>
          <cell r="AN181">
            <v>0</v>
          </cell>
          <cell r="AO181">
            <v>0</v>
          </cell>
          <cell r="AP181">
            <v>0</v>
          </cell>
          <cell r="AQ181">
            <v>0</v>
          </cell>
          <cell r="AR181">
            <v>0</v>
          </cell>
        </row>
        <row r="182">
          <cell r="A182" t="str">
            <v>BX626MTN7US1 A3ENGSILVR</v>
          </cell>
          <cell r="B182" t="str">
            <v>A003</v>
          </cell>
          <cell r="C182" t="str">
            <v>BX626MTN7US1</v>
          </cell>
          <cell r="D182" t="str">
            <v>BOLERO LX 2WD 7 STR BS2 NON AC PS RP ISZ</v>
          </cell>
          <cell r="F182" t="str">
            <v>A3ENGSILVR</v>
          </cell>
          <cell r="J182">
            <v>0</v>
          </cell>
          <cell r="K182">
            <v>4</v>
          </cell>
          <cell r="L182">
            <v>0</v>
          </cell>
          <cell r="M182">
            <v>13</v>
          </cell>
          <cell r="N182">
            <v>0</v>
          </cell>
          <cell r="P182">
            <v>9</v>
          </cell>
          <cell r="Q182">
            <v>0</v>
          </cell>
          <cell r="R182">
            <v>-13</v>
          </cell>
          <cell r="S182">
            <v>-4</v>
          </cell>
          <cell r="T182">
            <v>0</v>
          </cell>
          <cell r="U182" t="str">
            <v>BOLERO-ISZ-BS-II</v>
          </cell>
          <cell r="V182">
            <v>0</v>
          </cell>
          <cell r="W182">
            <v>0</v>
          </cell>
          <cell r="X182">
            <v>0</v>
          </cell>
          <cell r="Y182">
            <v>0</v>
          </cell>
          <cell r="Z182">
            <v>9</v>
          </cell>
          <cell r="AA182">
            <v>0</v>
          </cell>
          <cell r="AB182">
            <v>4</v>
          </cell>
          <cell r="AC182">
            <v>9</v>
          </cell>
          <cell r="AD182">
            <v>0</v>
          </cell>
          <cell r="AE182">
            <v>8</v>
          </cell>
          <cell r="AF182">
            <v>0</v>
          </cell>
          <cell r="AG182">
            <v>29</v>
          </cell>
          <cell r="AH182">
            <v>39</v>
          </cell>
          <cell r="AI182">
            <v>2</v>
          </cell>
          <cell r="AJ182">
            <v>0</v>
          </cell>
          <cell r="AK182">
            <v>0</v>
          </cell>
          <cell r="AL182">
            <v>0</v>
          </cell>
          <cell r="AM182">
            <v>5</v>
          </cell>
          <cell r="AN182">
            <v>4</v>
          </cell>
          <cell r="AO182">
            <v>0</v>
          </cell>
          <cell r="AP182">
            <v>0</v>
          </cell>
          <cell r="AQ182">
            <v>0</v>
          </cell>
          <cell r="AR182">
            <v>2</v>
          </cell>
        </row>
        <row r="183">
          <cell r="A183" t="str">
            <v>BX626MTN7US1 A3NOBLBLCK</v>
          </cell>
          <cell r="B183" t="str">
            <v>A003</v>
          </cell>
          <cell r="C183" t="str">
            <v>BX626MTN7US1</v>
          </cell>
          <cell r="D183" t="str">
            <v>BOLERO LX 2WD 7 STR BS2 NON AC PS RP ISZ</v>
          </cell>
          <cell r="F183" t="str">
            <v>A3NOBLBLCK</v>
          </cell>
          <cell r="J183">
            <v>0</v>
          </cell>
          <cell r="K183">
            <v>0</v>
          </cell>
          <cell r="L183">
            <v>0</v>
          </cell>
          <cell r="M183">
            <v>0</v>
          </cell>
          <cell r="N183">
            <v>0</v>
          </cell>
          <cell r="P183">
            <v>0</v>
          </cell>
          <cell r="Q183">
            <v>0</v>
          </cell>
          <cell r="R183">
            <v>0</v>
          </cell>
          <cell r="S183">
            <v>0</v>
          </cell>
          <cell r="T183">
            <v>0</v>
          </cell>
          <cell r="U183" t="str">
            <v>BOLERO-ISZ-BS-II</v>
          </cell>
          <cell r="V183">
            <v>0</v>
          </cell>
          <cell r="W183">
            <v>0</v>
          </cell>
          <cell r="X183">
            <v>0</v>
          </cell>
          <cell r="Y183">
            <v>0</v>
          </cell>
          <cell r="Z183">
            <v>0</v>
          </cell>
          <cell r="AA183">
            <v>0</v>
          </cell>
          <cell r="AB183">
            <v>0</v>
          </cell>
          <cell r="AC183">
            <v>0</v>
          </cell>
          <cell r="AD183">
            <v>0</v>
          </cell>
          <cell r="AE183">
            <v>0</v>
          </cell>
          <cell r="AF183">
            <v>0</v>
          </cell>
          <cell r="AG183">
            <v>0</v>
          </cell>
          <cell r="AH183">
            <v>0</v>
          </cell>
          <cell r="AI183">
            <v>0</v>
          </cell>
          <cell r="AJ183">
            <v>0</v>
          </cell>
          <cell r="AK183">
            <v>0</v>
          </cell>
          <cell r="AL183">
            <v>0</v>
          </cell>
          <cell r="AM183">
            <v>0</v>
          </cell>
          <cell r="AN183">
            <v>0</v>
          </cell>
          <cell r="AO183">
            <v>0</v>
          </cell>
          <cell r="AP183">
            <v>0</v>
          </cell>
          <cell r="AQ183">
            <v>0</v>
          </cell>
          <cell r="AR183">
            <v>0</v>
          </cell>
        </row>
        <row r="184">
          <cell r="A184" t="str">
            <v>BX626MTN7US1 A3WHITE</v>
          </cell>
          <cell r="B184" t="str">
            <v>A003</v>
          </cell>
          <cell r="C184" t="str">
            <v>BX626MTN7US1</v>
          </cell>
          <cell r="D184" t="str">
            <v>BOLERO LX 2WD 7 STR BS2 NON AC PS RP ISZ</v>
          </cell>
          <cell r="F184" t="str">
            <v>A3WHITE</v>
          </cell>
          <cell r="J184">
            <v>0</v>
          </cell>
          <cell r="K184">
            <v>5</v>
          </cell>
          <cell r="L184">
            <v>1</v>
          </cell>
          <cell r="M184">
            <v>4</v>
          </cell>
          <cell r="N184">
            <v>0</v>
          </cell>
          <cell r="P184">
            <v>-1</v>
          </cell>
          <cell r="Q184">
            <v>1</v>
          </cell>
          <cell r="R184">
            <v>-4</v>
          </cell>
          <cell r="S184">
            <v>-5</v>
          </cell>
          <cell r="T184">
            <v>1</v>
          </cell>
          <cell r="U184" t="str">
            <v>BOLERO-ISZ-BS-II</v>
          </cell>
          <cell r="V184">
            <v>0</v>
          </cell>
          <cell r="W184">
            <v>0</v>
          </cell>
          <cell r="X184">
            <v>0</v>
          </cell>
          <cell r="Y184">
            <v>0</v>
          </cell>
          <cell r="Z184">
            <v>0</v>
          </cell>
          <cell r="AA184">
            <v>0</v>
          </cell>
          <cell r="AB184">
            <v>0</v>
          </cell>
          <cell r="AC184">
            <v>4</v>
          </cell>
          <cell r="AD184">
            <v>0</v>
          </cell>
          <cell r="AE184">
            <v>4</v>
          </cell>
          <cell r="AF184">
            <v>1</v>
          </cell>
          <cell r="AG184">
            <v>4</v>
          </cell>
          <cell r="AH184">
            <v>14</v>
          </cell>
          <cell r="AI184">
            <v>3</v>
          </cell>
          <cell r="AJ184">
            <v>1</v>
          </cell>
          <cell r="AK184">
            <v>0</v>
          </cell>
          <cell r="AL184">
            <v>0</v>
          </cell>
          <cell r="AM184">
            <v>3</v>
          </cell>
          <cell r="AN184">
            <v>1</v>
          </cell>
          <cell r="AO184">
            <v>0</v>
          </cell>
          <cell r="AP184">
            <v>0</v>
          </cell>
          <cell r="AQ184">
            <v>0</v>
          </cell>
          <cell r="AR184">
            <v>1</v>
          </cell>
        </row>
        <row r="185">
          <cell r="A185" t="str">
            <v>BX627MATN7US A3NOBLBLCK</v>
          </cell>
          <cell r="B185" t="str">
            <v>A003</v>
          </cell>
          <cell r="C185" t="str">
            <v>BX627MATN7US</v>
          </cell>
          <cell r="D185" t="str">
            <v>BOLERO XLS 2WD,XD3PU,ISU, A/CPS 7STR BS2</v>
          </cell>
          <cell r="F185" t="str">
            <v>A3NOBLBLCK</v>
          </cell>
          <cell r="J185">
            <v>0</v>
          </cell>
          <cell r="K185">
            <v>0</v>
          </cell>
          <cell r="L185">
            <v>0</v>
          </cell>
          <cell r="M185">
            <v>0</v>
          </cell>
          <cell r="N185">
            <v>0</v>
          </cell>
          <cell r="P185">
            <v>0</v>
          </cell>
          <cell r="Q185">
            <v>0</v>
          </cell>
          <cell r="R185">
            <v>0</v>
          </cell>
          <cell r="S185">
            <v>0</v>
          </cell>
          <cell r="T185">
            <v>0</v>
          </cell>
          <cell r="U185" t="str">
            <v>BOLERO-LONG-XDB</v>
          </cell>
          <cell r="V185">
            <v>0</v>
          </cell>
          <cell r="W185">
            <v>0</v>
          </cell>
          <cell r="X185">
            <v>0</v>
          </cell>
          <cell r="Y185">
            <v>0</v>
          </cell>
          <cell r="Z185">
            <v>0</v>
          </cell>
          <cell r="AA185">
            <v>0</v>
          </cell>
          <cell r="AB185">
            <v>0</v>
          </cell>
          <cell r="AC185">
            <v>0</v>
          </cell>
          <cell r="AD185">
            <v>0</v>
          </cell>
          <cell r="AE185">
            <v>0</v>
          </cell>
          <cell r="AF185">
            <v>0</v>
          </cell>
          <cell r="AG185">
            <v>1</v>
          </cell>
          <cell r="AH185">
            <v>0</v>
          </cell>
          <cell r="AI185">
            <v>0</v>
          </cell>
          <cell r="AJ185">
            <v>0</v>
          </cell>
          <cell r="AK185">
            <v>0</v>
          </cell>
          <cell r="AL185">
            <v>0</v>
          </cell>
          <cell r="AM185">
            <v>0</v>
          </cell>
          <cell r="AN185">
            <v>0</v>
          </cell>
          <cell r="AO185">
            <v>0</v>
          </cell>
          <cell r="AP185">
            <v>0</v>
          </cell>
          <cell r="AQ185">
            <v>0</v>
          </cell>
          <cell r="AR185">
            <v>0</v>
          </cell>
        </row>
        <row r="186">
          <cell r="A186" t="str">
            <v>BX627MHTN10US A3NOBLBLCK</v>
          </cell>
          <cell r="B186" t="str">
            <v>A003</v>
          </cell>
          <cell r="C186" t="str">
            <v>BX627MHTN10US</v>
          </cell>
          <cell r="D186" t="str">
            <v>Bolero XLS,2WD, AC, 10STR,XD3PU,ISUZU</v>
          </cell>
          <cell r="F186" t="str">
            <v>A3NOBLBLCK</v>
          </cell>
          <cell r="J186">
            <v>0</v>
          </cell>
          <cell r="K186">
            <v>0</v>
          </cell>
          <cell r="L186">
            <v>0</v>
          </cell>
          <cell r="M186">
            <v>0</v>
          </cell>
          <cell r="N186">
            <v>0</v>
          </cell>
          <cell r="P186">
            <v>0</v>
          </cell>
          <cell r="Q186">
            <v>0</v>
          </cell>
          <cell r="R186">
            <v>0</v>
          </cell>
          <cell r="S186">
            <v>0</v>
          </cell>
          <cell r="T186">
            <v>0</v>
          </cell>
          <cell r="U186" t="str">
            <v>BOLERO-LONG-XDB</v>
          </cell>
          <cell r="V186">
            <v>0</v>
          </cell>
          <cell r="W186">
            <v>0</v>
          </cell>
          <cell r="X186">
            <v>0</v>
          </cell>
          <cell r="Y186">
            <v>0</v>
          </cell>
          <cell r="Z186">
            <v>0</v>
          </cell>
          <cell r="AA186">
            <v>0</v>
          </cell>
          <cell r="AB186">
            <v>0</v>
          </cell>
          <cell r="AC186">
            <v>0</v>
          </cell>
          <cell r="AD186">
            <v>0</v>
          </cell>
          <cell r="AE186">
            <v>0</v>
          </cell>
          <cell r="AF186">
            <v>0</v>
          </cell>
          <cell r="AG186">
            <v>1</v>
          </cell>
          <cell r="AH186">
            <v>0</v>
          </cell>
          <cell r="AI186">
            <v>0</v>
          </cell>
          <cell r="AJ186">
            <v>0</v>
          </cell>
          <cell r="AK186">
            <v>0</v>
          </cell>
          <cell r="AL186">
            <v>0</v>
          </cell>
          <cell r="AM186">
            <v>0</v>
          </cell>
          <cell r="AN186">
            <v>0</v>
          </cell>
          <cell r="AO186">
            <v>0</v>
          </cell>
          <cell r="AP186">
            <v>0</v>
          </cell>
          <cell r="AQ186">
            <v>0</v>
          </cell>
          <cell r="AR186">
            <v>0</v>
          </cell>
        </row>
        <row r="187">
          <cell r="A187" t="str">
            <v>BX627MHTN10US A3WHITE</v>
          </cell>
          <cell r="B187" t="str">
            <v>A003</v>
          </cell>
          <cell r="C187" t="str">
            <v>BX627MHTN10US</v>
          </cell>
          <cell r="D187" t="str">
            <v>Bolero XLS,2WD, AC, 10STR,XD3PU,ISUZU</v>
          </cell>
          <cell r="F187" t="str">
            <v>A3WHITE</v>
          </cell>
          <cell r="J187">
            <v>0</v>
          </cell>
          <cell r="K187">
            <v>0</v>
          </cell>
          <cell r="L187">
            <v>0</v>
          </cell>
          <cell r="M187">
            <v>4</v>
          </cell>
          <cell r="N187">
            <v>0</v>
          </cell>
          <cell r="P187">
            <v>4</v>
          </cell>
          <cell r="Q187">
            <v>0</v>
          </cell>
          <cell r="R187">
            <v>-4</v>
          </cell>
          <cell r="S187">
            <v>0</v>
          </cell>
          <cell r="T187">
            <v>0</v>
          </cell>
          <cell r="U187" t="str">
            <v>BOLERO-LONG-XDB</v>
          </cell>
          <cell r="V187">
            <v>0</v>
          </cell>
          <cell r="W187">
            <v>0</v>
          </cell>
          <cell r="X187">
            <v>0</v>
          </cell>
          <cell r="Y187">
            <v>0</v>
          </cell>
          <cell r="Z187">
            <v>4</v>
          </cell>
          <cell r="AA187">
            <v>0</v>
          </cell>
          <cell r="AB187">
            <v>0</v>
          </cell>
          <cell r="AC187">
            <v>4</v>
          </cell>
          <cell r="AD187">
            <v>0</v>
          </cell>
          <cell r="AE187">
            <v>4</v>
          </cell>
          <cell r="AF187">
            <v>0</v>
          </cell>
          <cell r="AG187">
            <v>1</v>
          </cell>
          <cell r="AH187">
            <v>12</v>
          </cell>
          <cell r="AI187">
            <v>0</v>
          </cell>
          <cell r="AJ187">
            <v>0</v>
          </cell>
          <cell r="AK187">
            <v>0</v>
          </cell>
          <cell r="AL187">
            <v>0</v>
          </cell>
          <cell r="AM187">
            <v>4</v>
          </cell>
          <cell r="AN187">
            <v>0</v>
          </cell>
          <cell r="AO187">
            <v>0</v>
          </cell>
          <cell r="AP187">
            <v>0</v>
          </cell>
          <cell r="AQ187">
            <v>0</v>
          </cell>
          <cell r="AR187">
            <v>0</v>
          </cell>
        </row>
        <row r="188">
          <cell r="A188" t="str">
            <v>BX627MHTN10US A3ENGSILVR</v>
          </cell>
          <cell r="B188" t="str">
            <v>A003</v>
          </cell>
          <cell r="C188" t="str">
            <v>BX627MHTN10US</v>
          </cell>
          <cell r="D188" t="str">
            <v>Bolero XLS,2WD, AC, 10STR,XD3PU,ISUZU</v>
          </cell>
          <cell r="F188" t="str">
            <v>A3ENGSILVR</v>
          </cell>
          <cell r="J188">
            <v>0</v>
          </cell>
          <cell r="K188">
            <v>3</v>
          </cell>
          <cell r="L188">
            <v>1</v>
          </cell>
          <cell r="M188">
            <v>7</v>
          </cell>
          <cell r="N188">
            <v>0</v>
          </cell>
          <cell r="P188">
            <v>4</v>
          </cell>
          <cell r="Q188">
            <v>1</v>
          </cell>
          <cell r="R188">
            <v>-7</v>
          </cell>
          <cell r="S188">
            <v>-3</v>
          </cell>
          <cell r="T188">
            <v>0</v>
          </cell>
          <cell r="U188" t="str">
            <v>BOLERO-LONG-XDB</v>
          </cell>
          <cell r="V188">
            <v>0</v>
          </cell>
          <cell r="W188">
            <v>0</v>
          </cell>
          <cell r="X188">
            <v>0</v>
          </cell>
          <cell r="Y188">
            <v>0</v>
          </cell>
          <cell r="Z188">
            <v>4</v>
          </cell>
          <cell r="AA188">
            <v>0</v>
          </cell>
          <cell r="AB188">
            <v>0</v>
          </cell>
          <cell r="AC188">
            <v>7</v>
          </cell>
          <cell r="AD188">
            <v>0</v>
          </cell>
          <cell r="AE188">
            <v>4</v>
          </cell>
          <cell r="AF188">
            <v>1</v>
          </cell>
          <cell r="AG188">
            <v>1</v>
          </cell>
          <cell r="AH188">
            <v>21</v>
          </cell>
          <cell r="AI188">
            <v>3</v>
          </cell>
          <cell r="AJ188">
            <v>0</v>
          </cell>
          <cell r="AK188">
            <v>0</v>
          </cell>
          <cell r="AL188">
            <v>0</v>
          </cell>
          <cell r="AM188">
            <v>6</v>
          </cell>
          <cell r="AN188">
            <v>1</v>
          </cell>
          <cell r="AO188">
            <v>0</v>
          </cell>
          <cell r="AP188">
            <v>0</v>
          </cell>
          <cell r="AQ188">
            <v>0</v>
          </cell>
          <cell r="AR188">
            <v>0</v>
          </cell>
        </row>
        <row r="189">
          <cell r="A189" t="str">
            <v>CM426MTEN A3WHITE</v>
          </cell>
          <cell r="B189" t="str">
            <v>A003</v>
          </cell>
          <cell r="C189" t="str">
            <v>CM426MTEN</v>
          </cell>
          <cell r="D189" t="str">
            <v>MAH.ECONOMY DI-2WD-5DR 6 STR(INDIA 2000)</v>
          </cell>
          <cell r="F189" t="str">
            <v>A3WHITE</v>
          </cell>
          <cell r="J189">
            <v>0</v>
          </cell>
          <cell r="K189">
            <v>0</v>
          </cell>
          <cell r="L189">
            <v>0</v>
          </cell>
          <cell r="M189">
            <v>0</v>
          </cell>
          <cell r="N189">
            <v>0</v>
          </cell>
          <cell r="P189">
            <v>0</v>
          </cell>
          <cell r="Q189">
            <v>0</v>
          </cell>
          <cell r="R189">
            <v>0</v>
          </cell>
          <cell r="S189">
            <v>0</v>
          </cell>
          <cell r="T189">
            <v>0</v>
          </cell>
          <cell r="U189" t="str">
            <v>ECONOMY</v>
          </cell>
          <cell r="V189">
            <v>0</v>
          </cell>
          <cell r="W189">
            <v>0</v>
          </cell>
          <cell r="X189">
            <v>0</v>
          </cell>
          <cell r="Y189">
            <v>0</v>
          </cell>
          <cell r="Z189">
            <v>0</v>
          </cell>
          <cell r="AA189">
            <v>0</v>
          </cell>
          <cell r="AB189">
            <v>0</v>
          </cell>
          <cell r="AC189">
            <v>0</v>
          </cell>
          <cell r="AD189">
            <v>0</v>
          </cell>
          <cell r="AE189">
            <v>0</v>
          </cell>
          <cell r="AF189">
            <v>0</v>
          </cell>
          <cell r="AG189">
            <v>1</v>
          </cell>
          <cell r="AH189">
            <v>0</v>
          </cell>
          <cell r="AI189">
            <v>0</v>
          </cell>
          <cell r="AJ189">
            <v>0</v>
          </cell>
          <cell r="AK189">
            <v>0</v>
          </cell>
          <cell r="AL189">
            <v>0</v>
          </cell>
          <cell r="AM189">
            <v>0</v>
          </cell>
          <cell r="AN189">
            <v>0</v>
          </cell>
          <cell r="AO189">
            <v>0</v>
          </cell>
          <cell r="AP189">
            <v>0</v>
          </cell>
          <cell r="AQ189">
            <v>0</v>
          </cell>
          <cell r="AR189">
            <v>0</v>
          </cell>
        </row>
        <row r="190">
          <cell r="A190" t="str">
            <v>CM426MTMN A3WHITE</v>
          </cell>
          <cell r="B190" t="str">
            <v>A003</v>
          </cell>
          <cell r="C190" t="str">
            <v>CM426MTMN</v>
          </cell>
          <cell r="D190" t="str">
            <v>MAHINDRA MARSHAL DI/NGCS/2WD/ 5DR. 10STR</v>
          </cell>
          <cell r="F190" t="str">
            <v>A3WHITE</v>
          </cell>
          <cell r="J190">
            <v>0</v>
          </cell>
          <cell r="K190">
            <v>0</v>
          </cell>
          <cell r="L190">
            <v>0</v>
          </cell>
          <cell r="M190">
            <v>0</v>
          </cell>
          <cell r="N190">
            <v>0</v>
          </cell>
          <cell r="P190">
            <v>0</v>
          </cell>
          <cell r="Q190">
            <v>0</v>
          </cell>
          <cell r="R190">
            <v>0</v>
          </cell>
          <cell r="S190">
            <v>0</v>
          </cell>
          <cell r="T190">
            <v>0</v>
          </cell>
          <cell r="U190" t="str">
            <v>MARSHAL-BS-I</v>
          </cell>
          <cell r="V190">
            <v>0</v>
          </cell>
          <cell r="W190">
            <v>0</v>
          </cell>
          <cell r="X190">
            <v>0</v>
          </cell>
          <cell r="Y190">
            <v>0</v>
          </cell>
          <cell r="Z190">
            <v>0</v>
          </cell>
          <cell r="AA190">
            <v>0</v>
          </cell>
          <cell r="AB190">
            <v>0</v>
          </cell>
          <cell r="AC190">
            <v>0</v>
          </cell>
          <cell r="AD190">
            <v>0</v>
          </cell>
          <cell r="AE190">
            <v>0</v>
          </cell>
          <cell r="AF190">
            <v>0</v>
          </cell>
          <cell r="AG190">
            <v>2</v>
          </cell>
          <cell r="AH190">
            <v>0</v>
          </cell>
          <cell r="AI190">
            <v>0</v>
          </cell>
          <cell r="AJ190">
            <v>0</v>
          </cell>
          <cell r="AK190">
            <v>0</v>
          </cell>
          <cell r="AL190">
            <v>0</v>
          </cell>
          <cell r="AM190">
            <v>0</v>
          </cell>
          <cell r="AN190">
            <v>0</v>
          </cell>
          <cell r="AO190">
            <v>0</v>
          </cell>
          <cell r="AP190">
            <v>0</v>
          </cell>
          <cell r="AQ190">
            <v>0</v>
          </cell>
          <cell r="AR190">
            <v>0</v>
          </cell>
        </row>
        <row r="191">
          <cell r="A191" t="str">
            <v>CM426MTMN8BS2L A3ENGSILVR</v>
          </cell>
          <cell r="B191" t="str">
            <v>A003</v>
          </cell>
          <cell r="C191" t="str">
            <v>CM426MTMN8BS2L</v>
          </cell>
          <cell r="D191" t="str">
            <v>MARSHAL DELUXE 2WD(8STR)(EURO-II)</v>
          </cell>
          <cell r="F191" t="str">
            <v>A3ENGSILVR</v>
          </cell>
          <cell r="J191">
            <v>0</v>
          </cell>
          <cell r="K191">
            <v>0</v>
          </cell>
          <cell r="L191">
            <v>0</v>
          </cell>
          <cell r="M191">
            <v>0</v>
          </cell>
          <cell r="N191">
            <v>0</v>
          </cell>
          <cell r="P191">
            <v>0</v>
          </cell>
          <cell r="Q191">
            <v>0</v>
          </cell>
          <cell r="R191">
            <v>0</v>
          </cell>
          <cell r="S191">
            <v>0</v>
          </cell>
          <cell r="T191">
            <v>0</v>
          </cell>
          <cell r="U191" t="str">
            <v>MARSHAL-ROYALE-BS-II</v>
          </cell>
          <cell r="V191">
            <v>0</v>
          </cell>
          <cell r="W191">
            <v>0</v>
          </cell>
          <cell r="X191">
            <v>0</v>
          </cell>
          <cell r="Y191">
            <v>0</v>
          </cell>
          <cell r="Z191">
            <v>0</v>
          </cell>
          <cell r="AA191">
            <v>0</v>
          </cell>
          <cell r="AB191">
            <v>0</v>
          </cell>
          <cell r="AC191">
            <v>0</v>
          </cell>
          <cell r="AD191">
            <v>0</v>
          </cell>
          <cell r="AE191">
            <v>0</v>
          </cell>
          <cell r="AF191">
            <v>0</v>
          </cell>
          <cell r="AG191">
            <v>0</v>
          </cell>
          <cell r="AH191">
            <v>0</v>
          </cell>
          <cell r="AI191">
            <v>0</v>
          </cell>
          <cell r="AJ191">
            <v>0</v>
          </cell>
          <cell r="AK191">
            <v>0</v>
          </cell>
          <cell r="AL191">
            <v>0</v>
          </cell>
          <cell r="AM191">
            <v>0</v>
          </cell>
          <cell r="AN191">
            <v>0</v>
          </cell>
          <cell r="AO191">
            <v>0</v>
          </cell>
          <cell r="AP191">
            <v>0</v>
          </cell>
          <cell r="AQ191">
            <v>0</v>
          </cell>
          <cell r="AR191">
            <v>0</v>
          </cell>
        </row>
        <row r="192">
          <cell r="A192" t="str">
            <v>CM426MTMN8L A3ENGSILVR</v>
          </cell>
          <cell r="B192" t="str">
            <v>A003</v>
          </cell>
          <cell r="C192" t="str">
            <v>CM426MTMN8L</v>
          </cell>
          <cell r="D192" t="str">
            <v>MARSHAL2000 DELUXE-2WD- (8 STR)</v>
          </cell>
          <cell r="F192" t="str">
            <v>A3ENGSILVR</v>
          </cell>
          <cell r="J192">
            <v>0</v>
          </cell>
          <cell r="K192">
            <v>0</v>
          </cell>
          <cell r="L192">
            <v>0</v>
          </cell>
          <cell r="M192">
            <v>0</v>
          </cell>
          <cell r="N192">
            <v>0</v>
          </cell>
          <cell r="P192">
            <v>0</v>
          </cell>
          <cell r="Q192">
            <v>0</v>
          </cell>
          <cell r="R192">
            <v>0</v>
          </cell>
          <cell r="S192">
            <v>0</v>
          </cell>
          <cell r="T192">
            <v>0</v>
          </cell>
          <cell r="U192" t="str">
            <v>MARSHAL-ROYALE-BS-I</v>
          </cell>
          <cell r="V192">
            <v>0</v>
          </cell>
          <cell r="W192">
            <v>0</v>
          </cell>
          <cell r="X192">
            <v>0</v>
          </cell>
          <cell r="Y192">
            <v>0</v>
          </cell>
          <cell r="Z192">
            <v>0</v>
          </cell>
          <cell r="AA192">
            <v>0</v>
          </cell>
          <cell r="AB192">
            <v>0</v>
          </cell>
          <cell r="AC192">
            <v>0</v>
          </cell>
          <cell r="AD192">
            <v>0</v>
          </cell>
          <cell r="AE192">
            <v>0</v>
          </cell>
          <cell r="AF192">
            <v>0</v>
          </cell>
          <cell r="AG192">
            <v>44</v>
          </cell>
          <cell r="AH192">
            <v>0</v>
          </cell>
          <cell r="AI192">
            <v>0</v>
          </cell>
          <cell r="AJ192">
            <v>0</v>
          </cell>
          <cell r="AK192">
            <v>0</v>
          </cell>
          <cell r="AL192">
            <v>0</v>
          </cell>
          <cell r="AM192">
            <v>0</v>
          </cell>
          <cell r="AN192">
            <v>0</v>
          </cell>
          <cell r="AO192">
            <v>0</v>
          </cell>
          <cell r="AP192">
            <v>0</v>
          </cell>
          <cell r="AQ192">
            <v>0</v>
          </cell>
          <cell r="AR192">
            <v>0</v>
          </cell>
        </row>
        <row r="193">
          <cell r="A193" t="str">
            <v>CM426MTMN8L A3GOLDBEIG</v>
          </cell>
          <cell r="B193" t="str">
            <v>A003</v>
          </cell>
          <cell r="C193" t="str">
            <v>CM426MTMN8L</v>
          </cell>
          <cell r="D193" t="str">
            <v>MARSHAL2000 DELUXE-2WD- (8 STR)</v>
          </cell>
          <cell r="F193" t="str">
            <v>A3GOLDBEIG</v>
          </cell>
          <cell r="J193">
            <v>0</v>
          </cell>
          <cell r="K193">
            <v>0</v>
          </cell>
          <cell r="L193">
            <v>0</v>
          </cell>
          <cell r="M193">
            <v>0</v>
          </cell>
          <cell r="N193">
            <v>0</v>
          </cell>
          <cell r="P193">
            <v>0</v>
          </cell>
          <cell r="Q193">
            <v>0</v>
          </cell>
          <cell r="R193">
            <v>0</v>
          </cell>
          <cell r="S193">
            <v>0</v>
          </cell>
          <cell r="T193">
            <v>0</v>
          </cell>
          <cell r="U193" t="str">
            <v>MARSHAL-ROYALE-BS-I</v>
          </cell>
          <cell r="V193">
            <v>0</v>
          </cell>
          <cell r="W193">
            <v>0</v>
          </cell>
          <cell r="X193">
            <v>0</v>
          </cell>
          <cell r="Y193">
            <v>0</v>
          </cell>
          <cell r="Z193">
            <v>0</v>
          </cell>
          <cell r="AA193">
            <v>0</v>
          </cell>
          <cell r="AB193">
            <v>0</v>
          </cell>
          <cell r="AC193">
            <v>0</v>
          </cell>
          <cell r="AD193">
            <v>0</v>
          </cell>
          <cell r="AE193">
            <v>0</v>
          </cell>
          <cell r="AF193">
            <v>0</v>
          </cell>
          <cell r="AG193">
            <v>2</v>
          </cell>
          <cell r="AH193">
            <v>0</v>
          </cell>
          <cell r="AI193">
            <v>0</v>
          </cell>
          <cell r="AJ193">
            <v>0</v>
          </cell>
          <cell r="AK193">
            <v>0</v>
          </cell>
          <cell r="AL193">
            <v>0</v>
          </cell>
          <cell r="AM193">
            <v>0</v>
          </cell>
          <cell r="AN193">
            <v>0</v>
          </cell>
          <cell r="AO193">
            <v>0</v>
          </cell>
          <cell r="AP193">
            <v>0</v>
          </cell>
          <cell r="AQ193">
            <v>0</v>
          </cell>
          <cell r="AR193">
            <v>0</v>
          </cell>
        </row>
        <row r="194">
          <cell r="A194" t="str">
            <v>CM426MTMN8L A3WHITE</v>
          </cell>
          <cell r="B194" t="str">
            <v>A003</v>
          </cell>
          <cell r="C194" t="str">
            <v>CM426MTMN8L</v>
          </cell>
          <cell r="D194" t="str">
            <v>MARSHAL2000 DELUXE-2WD- (8 STR)</v>
          </cell>
          <cell r="F194" t="str">
            <v>A3WHITE</v>
          </cell>
          <cell r="J194">
            <v>0</v>
          </cell>
          <cell r="K194">
            <v>0</v>
          </cell>
          <cell r="L194">
            <v>0</v>
          </cell>
          <cell r="M194">
            <v>0</v>
          </cell>
          <cell r="N194">
            <v>0</v>
          </cell>
          <cell r="P194">
            <v>0</v>
          </cell>
          <cell r="Q194">
            <v>0</v>
          </cell>
          <cell r="R194">
            <v>0</v>
          </cell>
          <cell r="S194">
            <v>0</v>
          </cell>
          <cell r="T194">
            <v>0</v>
          </cell>
          <cell r="U194" t="str">
            <v>MARSHAL-ROYALE-BS-I</v>
          </cell>
          <cell r="V194">
            <v>0</v>
          </cell>
          <cell r="W194">
            <v>0</v>
          </cell>
          <cell r="X194">
            <v>0</v>
          </cell>
          <cell r="Y194">
            <v>0</v>
          </cell>
          <cell r="Z194">
            <v>0</v>
          </cell>
          <cell r="AA194">
            <v>0</v>
          </cell>
          <cell r="AB194">
            <v>0</v>
          </cell>
          <cell r="AC194">
            <v>0</v>
          </cell>
          <cell r="AD194">
            <v>0</v>
          </cell>
          <cell r="AE194">
            <v>0</v>
          </cell>
          <cell r="AF194">
            <v>0</v>
          </cell>
          <cell r="AG194">
            <v>0</v>
          </cell>
          <cell r="AH194">
            <v>0</v>
          </cell>
          <cell r="AI194">
            <v>0</v>
          </cell>
          <cell r="AJ194">
            <v>0</v>
          </cell>
          <cell r="AK194">
            <v>0</v>
          </cell>
          <cell r="AL194">
            <v>0</v>
          </cell>
          <cell r="AM194">
            <v>0</v>
          </cell>
          <cell r="AN194">
            <v>0</v>
          </cell>
          <cell r="AO194">
            <v>0</v>
          </cell>
          <cell r="AP194">
            <v>0</v>
          </cell>
          <cell r="AQ194">
            <v>0</v>
          </cell>
          <cell r="AR194">
            <v>0</v>
          </cell>
        </row>
        <row r="195">
          <cell r="A195" t="str">
            <v>CM426MTMNBS2 A3WHITE</v>
          </cell>
          <cell r="B195" t="str">
            <v>A003</v>
          </cell>
          <cell r="C195" t="str">
            <v>CM426MTMNBS2</v>
          </cell>
          <cell r="D195" t="str">
            <v>MAHINDRA MARSHAL DI 2WD 10STR (EURO-II)</v>
          </cell>
          <cell r="F195" t="str">
            <v>A3WHITE</v>
          </cell>
          <cell r="J195">
            <v>0</v>
          </cell>
          <cell r="K195">
            <v>0</v>
          </cell>
          <cell r="L195">
            <v>0</v>
          </cell>
          <cell r="M195">
            <v>0</v>
          </cell>
          <cell r="N195">
            <v>0</v>
          </cell>
          <cell r="P195">
            <v>0</v>
          </cell>
          <cell r="Q195">
            <v>0</v>
          </cell>
          <cell r="R195">
            <v>0</v>
          </cell>
          <cell r="S195">
            <v>0</v>
          </cell>
          <cell r="T195">
            <v>0</v>
          </cell>
          <cell r="U195" t="str">
            <v>MARSHAL-BS-II</v>
          </cell>
          <cell r="V195">
            <v>0</v>
          </cell>
          <cell r="W195">
            <v>0</v>
          </cell>
          <cell r="X195">
            <v>0</v>
          </cell>
          <cell r="Y195">
            <v>0</v>
          </cell>
          <cell r="Z195">
            <v>0</v>
          </cell>
          <cell r="AA195">
            <v>0</v>
          </cell>
          <cell r="AB195">
            <v>0</v>
          </cell>
          <cell r="AC195">
            <v>0</v>
          </cell>
          <cell r="AD195">
            <v>0</v>
          </cell>
          <cell r="AE195">
            <v>0</v>
          </cell>
          <cell r="AF195">
            <v>0</v>
          </cell>
          <cell r="AG195">
            <v>0</v>
          </cell>
          <cell r="AH195">
            <v>0</v>
          </cell>
          <cell r="AI195">
            <v>0</v>
          </cell>
          <cell r="AJ195">
            <v>0</v>
          </cell>
          <cell r="AK195">
            <v>0</v>
          </cell>
          <cell r="AL195">
            <v>0</v>
          </cell>
          <cell r="AM195">
            <v>0</v>
          </cell>
          <cell r="AN195">
            <v>0</v>
          </cell>
          <cell r="AO195">
            <v>0</v>
          </cell>
          <cell r="AP195">
            <v>0</v>
          </cell>
          <cell r="AQ195">
            <v>0</v>
          </cell>
          <cell r="AR195">
            <v>0</v>
          </cell>
        </row>
        <row r="196">
          <cell r="A196" t="str">
            <v>CM426MX A3WHITE</v>
          </cell>
          <cell r="B196" t="str">
            <v>A003</v>
          </cell>
          <cell r="C196" t="str">
            <v>CM426MX</v>
          </cell>
          <cell r="D196" t="str">
            <v>MAHINDRA MAXX 2WD 5 DOOR 10 STR</v>
          </cell>
          <cell r="F196" t="str">
            <v>A3WHITE</v>
          </cell>
          <cell r="J196">
            <v>0</v>
          </cell>
          <cell r="K196">
            <v>0</v>
          </cell>
          <cell r="L196">
            <v>0</v>
          </cell>
          <cell r="M196">
            <v>19</v>
          </cell>
          <cell r="N196">
            <v>0</v>
          </cell>
          <cell r="P196">
            <v>19</v>
          </cell>
          <cell r="Q196">
            <v>0</v>
          </cell>
          <cell r="R196">
            <v>-19</v>
          </cell>
          <cell r="S196">
            <v>0</v>
          </cell>
          <cell r="T196">
            <v>0</v>
          </cell>
          <cell r="U196" t="str">
            <v>MAXX-NON IFS</v>
          </cell>
          <cell r="V196">
            <v>0</v>
          </cell>
          <cell r="W196">
            <v>0</v>
          </cell>
          <cell r="X196">
            <v>0</v>
          </cell>
          <cell r="Y196">
            <v>0</v>
          </cell>
          <cell r="Z196">
            <v>19</v>
          </cell>
          <cell r="AA196">
            <v>0</v>
          </cell>
          <cell r="AB196">
            <v>19</v>
          </cell>
          <cell r="AC196">
            <v>0</v>
          </cell>
          <cell r="AD196">
            <v>0</v>
          </cell>
          <cell r="AE196">
            <v>19</v>
          </cell>
          <cell r="AF196">
            <v>0</v>
          </cell>
          <cell r="AG196">
            <v>6</v>
          </cell>
          <cell r="AH196">
            <v>57</v>
          </cell>
          <cell r="AI196">
            <v>0</v>
          </cell>
          <cell r="AJ196">
            <v>0</v>
          </cell>
          <cell r="AK196">
            <v>0</v>
          </cell>
          <cell r="AL196">
            <v>0</v>
          </cell>
          <cell r="AM196">
            <v>0</v>
          </cell>
          <cell r="AN196">
            <v>0</v>
          </cell>
          <cell r="AO196">
            <v>0</v>
          </cell>
          <cell r="AP196">
            <v>0</v>
          </cell>
          <cell r="AQ196">
            <v>0</v>
          </cell>
          <cell r="AR196">
            <v>0</v>
          </cell>
        </row>
        <row r="197">
          <cell r="A197" t="str">
            <v>CM426MXBS2 A3WHITE</v>
          </cell>
          <cell r="B197" t="str">
            <v>A003</v>
          </cell>
          <cell r="C197" t="str">
            <v>CM426MXBS2</v>
          </cell>
          <cell r="D197" t="str">
            <v>MAHINDRA MAXX 2WD 5 DOOR 10 STR BS II</v>
          </cell>
          <cell r="F197" t="str">
            <v>A3WHITE</v>
          </cell>
          <cell r="J197">
            <v>0</v>
          </cell>
          <cell r="K197">
            <v>0</v>
          </cell>
          <cell r="L197">
            <v>0</v>
          </cell>
          <cell r="M197">
            <v>0</v>
          </cell>
          <cell r="N197">
            <v>0</v>
          </cell>
          <cell r="P197">
            <v>0</v>
          </cell>
          <cell r="Q197">
            <v>0</v>
          </cell>
          <cell r="R197">
            <v>0</v>
          </cell>
          <cell r="S197">
            <v>0</v>
          </cell>
          <cell r="T197">
            <v>0</v>
          </cell>
          <cell r="U197" t="str">
            <v>MAXX-NON IFS-BS-II</v>
          </cell>
          <cell r="V197">
            <v>0</v>
          </cell>
          <cell r="W197">
            <v>0</v>
          </cell>
          <cell r="X197">
            <v>0</v>
          </cell>
          <cell r="Y197">
            <v>0</v>
          </cell>
          <cell r="Z197">
            <v>0</v>
          </cell>
          <cell r="AA197">
            <v>0</v>
          </cell>
          <cell r="AB197">
            <v>0</v>
          </cell>
          <cell r="AC197">
            <v>0</v>
          </cell>
          <cell r="AD197">
            <v>0</v>
          </cell>
          <cell r="AE197">
            <v>0</v>
          </cell>
          <cell r="AF197">
            <v>0</v>
          </cell>
          <cell r="AG197">
            <v>1</v>
          </cell>
          <cell r="AH197">
            <v>0</v>
          </cell>
          <cell r="AI197">
            <v>0</v>
          </cell>
          <cell r="AJ197">
            <v>0</v>
          </cell>
          <cell r="AK197">
            <v>0</v>
          </cell>
          <cell r="AL197">
            <v>0</v>
          </cell>
          <cell r="AM197">
            <v>0</v>
          </cell>
          <cell r="AN197">
            <v>0</v>
          </cell>
          <cell r="AO197">
            <v>0</v>
          </cell>
          <cell r="AP197">
            <v>0</v>
          </cell>
          <cell r="AQ197">
            <v>0</v>
          </cell>
          <cell r="AR197">
            <v>0</v>
          </cell>
        </row>
        <row r="198">
          <cell r="A198" t="str">
            <v>CM426MXLF10 A3ENGSILVR</v>
          </cell>
          <cell r="B198" t="str">
            <v>A003</v>
          </cell>
          <cell r="C198" t="str">
            <v>CM426MXLF10</v>
          </cell>
          <cell r="D198" t="str">
            <v>MAH. MAXX -LX 2WD 10STR (METALLIC PAINT)</v>
          </cell>
          <cell r="F198" t="str">
            <v>A3ENGSILVR</v>
          </cell>
          <cell r="J198">
            <v>0</v>
          </cell>
          <cell r="K198">
            <v>4</v>
          </cell>
          <cell r="L198">
            <v>2</v>
          </cell>
          <cell r="M198">
            <v>0</v>
          </cell>
          <cell r="N198">
            <v>0</v>
          </cell>
          <cell r="P198">
            <v>-4</v>
          </cell>
          <cell r="Q198">
            <v>0</v>
          </cell>
          <cell r="R198">
            <v>0</v>
          </cell>
          <cell r="S198">
            <v>-4</v>
          </cell>
          <cell r="T198">
            <v>4</v>
          </cell>
          <cell r="U198" t="str">
            <v>MAXX-IFS</v>
          </cell>
          <cell r="V198">
            <v>0</v>
          </cell>
          <cell r="W198">
            <v>0</v>
          </cell>
          <cell r="X198">
            <v>0</v>
          </cell>
          <cell r="Y198">
            <v>0</v>
          </cell>
          <cell r="Z198">
            <v>0</v>
          </cell>
          <cell r="AA198">
            <v>0</v>
          </cell>
          <cell r="AB198">
            <v>0</v>
          </cell>
          <cell r="AC198">
            <v>0</v>
          </cell>
          <cell r="AD198">
            <v>0</v>
          </cell>
          <cell r="AE198">
            <v>0</v>
          </cell>
          <cell r="AF198">
            <v>0</v>
          </cell>
          <cell r="AG198">
            <v>2</v>
          </cell>
          <cell r="AH198">
            <v>8</v>
          </cell>
          <cell r="AI198">
            <v>0</v>
          </cell>
          <cell r="AJ198">
            <v>2</v>
          </cell>
          <cell r="AK198">
            <v>0</v>
          </cell>
          <cell r="AL198">
            <v>2</v>
          </cell>
          <cell r="AM198">
            <v>0</v>
          </cell>
          <cell r="AN198">
            <v>0</v>
          </cell>
          <cell r="AO198">
            <v>0</v>
          </cell>
          <cell r="AP198">
            <v>0</v>
          </cell>
          <cell r="AQ198">
            <v>0</v>
          </cell>
          <cell r="AR198">
            <v>0</v>
          </cell>
        </row>
        <row r="199">
          <cell r="A199" t="str">
            <v>CM426MXLF7 A3ENGSILVR</v>
          </cell>
          <cell r="B199" t="str">
            <v>A003</v>
          </cell>
          <cell r="C199" t="str">
            <v>CM426MXLF7</v>
          </cell>
          <cell r="D199" t="str">
            <v>"MAXX LX FESTARA, METALLIC PAINT, (7 STR</v>
          </cell>
          <cell r="F199" t="str">
            <v>A3ENGSILVR</v>
          </cell>
          <cell r="J199">
            <v>0</v>
          </cell>
          <cell r="K199">
            <v>0</v>
          </cell>
          <cell r="L199">
            <v>0</v>
          </cell>
          <cell r="M199">
            <v>0</v>
          </cell>
          <cell r="N199">
            <v>0</v>
          </cell>
          <cell r="P199">
            <v>0</v>
          </cell>
          <cell r="Q199">
            <v>0</v>
          </cell>
          <cell r="R199">
            <v>0</v>
          </cell>
          <cell r="S199">
            <v>0</v>
          </cell>
          <cell r="T199">
            <v>0</v>
          </cell>
          <cell r="U199" t="str">
            <v>MAXX-IFS</v>
          </cell>
          <cell r="V199">
            <v>0</v>
          </cell>
          <cell r="W199">
            <v>0</v>
          </cell>
          <cell r="X199">
            <v>0</v>
          </cell>
          <cell r="Y199">
            <v>0</v>
          </cell>
          <cell r="Z199">
            <v>0</v>
          </cell>
          <cell r="AA199">
            <v>0</v>
          </cell>
          <cell r="AB199">
            <v>0</v>
          </cell>
          <cell r="AC199">
            <v>0</v>
          </cell>
          <cell r="AD199">
            <v>0</v>
          </cell>
          <cell r="AE199">
            <v>0</v>
          </cell>
          <cell r="AF199">
            <v>0</v>
          </cell>
          <cell r="AG199">
            <v>0</v>
          </cell>
          <cell r="AH199">
            <v>0</v>
          </cell>
          <cell r="AI199">
            <v>0</v>
          </cell>
          <cell r="AJ199">
            <v>0</v>
          </cell>
          <cell r="AK199">
            <v>0</v>
          </cell>
          <cell r="AL199">
            <v>0</v>
          </cell>
          <cell r="AM199">
            <v>0</v>
          </cell>
          <cell r="AN199">
            <v>0</v>
          </cell>
          <cell r="AO199">
            <v>0</v>
          </cell>
          <cell r="AP199">
            <v>0</v>
          </cell>
          <cell r="AQ199">
            <v>0</v>
          </cell>
          <cell r="AR199">
            <v>0</v>
          </cell>
        </row>
        <row r="200">
          <cell r="A200" t="str">
            <v>CM426MXLFBS210 A3ENGSILVR</v>
          </cell>
          <cell r="B200" t="str">
            <v>A003</v>
          </cell>
          <cell r="C200" t="str">
            <v>CM426MXLFBS210</v>
          </cell>
          <cell r="D200" t="str">
            <v>MAHINDRA MAXX FESTRA 2WD 10STR BSII</v>
          </cell>
          <cell r="F200" t="str">
            <v>A3ENGSILVR</v>
          </cell>
          <cell r="J200">
            <v>0</v>
          </cell>
          <cell r="K200">
            <v>0</v>
          </cell>
          <cell r="L200">
            <v>0</v>
          </cell>
          <cell r="M200">
            <v>0</v>
          </cell>
          <cell r="N200">
            <v>0</v>
          </cell>
          <cell r="P200">
            <v>0</v>
          </cell>
          <cell r="Q200">
            <v>0</v>
          </cell>
          <cell r="R200">
            <v>0</v>
          </cell>
          <cell r="S200">
            <v>0</v>
          </cell>
          <cell r="T200">
            <v>0</v>
          </cell>
          <cell r="U200" t="str">
            <v>MAXX-IFS-BS-II</v>
          </cell>
          <cell r="V200">
            <v>0</v>
          </cell>
          <cell r="W200">
            <v>0</v>
          </cell>
          <cell r="X200">
            <v>0</v>
          </cell>
          <cell r="Y200">
            <v>0</v>
          </cell>
          <cell r="Z200">
            <v>0</v>
          </cell>
          <cell r="AA200">
            <v>0</v>
          </cell>
          <cell r="AB200">
            <v>0</v>
          </cell>
          <cell r="AC200">
            <v>0</v>
          </cell>
          <cell r="AD200">
            <v>0</v>
          </cell>
          <cell r="AE200">
            <v>0</v>
          </cell>
          <cell r="AF200">
            <v>0</v>
          </cell>
          <cell r="AG200">
            <v>0</v>
          </cell>
          <cell r="AH200">
            <v>0</v>
          </cell>
          <cell r="AI200">
            <v>0</v>
          </cell>
          <cell r="AJ200">
            <v>0</v>
          </cell>
          <cell r="AK200">
            <v>0</v>
          </cell>
          <cell r="AL200">
            <v>0</v>
          </cell>
          <cell r="AM200">
            <v>0</v>
          </cell>
          <cell r="AN200">
            <v>0</v>
          </cell>
          <cell r="AO200">
            <v>0</v>
          </cell>
          <cell r="AP200">
            <v>0</v>
          </cell>
          <cell r="AQ200">
            <v>0</v>
          </cell>
          <cell r="AR200">
            <v>0</v>
          </cell>
        </row>
        <row r="201">
          <cell r="A201" t="str">
            <v>CM426MXLFBS210 A3ROYLGOLD</v>
          </cell>
          <cell r="B201" t="str">
            <v>A003</v>
          </cell>
          <cell r="C201" t="str">
            <v>CM426MXLFBS210</v>
          </cell>
          <cell r="D201" t="str">
            <v>MAHINDRA MAXX FESTRA 2WD 10STR BSII</v>
          </cell>
          <cell r="F201" t="str">
            <v>A3ROYLGOLD</v>
          </cell>
          <cell r="J201">
            <v>0</v>
          </cell>
          <cell r="K201">
            <v>0</v>
          </cell>
          <cell r="L201">
            <v>0</v>
          </cell>
          <cell r="M201">
            <v>0</v>
          </cell>
          <cell r="N201">
            <v>0</v>
          </cell>
          <cell r="P201">
            <v>0</v>
          </cell>
          <cell r="Q201">
            <v>0</v>
          </cell>
          <cell r="R201">
            <v>0</v>
          </cell>
          <cell r="S201">
            <v>0</v>
          </cell>
          <cell r="T201">
            <v>0</v>
          </cell>
          <cell r="U201" t="str">
            <v>MAXX-IFS-BS-II</v>
          </cell>
          <cell r="V201">
            <v>0</v>
          </cell>
          <cell r="W201">
            <v>0</v>
          </cell>
          <cell r="X201">
            <v>0</v>
          </cell>
          <cell r="Y201">
            <v>0</v>
          </cell>
          <cell r="Z201">
            <v>0</v>
          </cell>
          <cell r="AA201">
            <v>0</v>
          </cell>
          <cell r="AB201">
            <v>0</v>
          </cell>
          <cell r="AC201">
            <v>0</v>
          </cell>
          <cell r="AD201">
            <v>0</v>
          </cell>
          <cell r="AE201">
            <v>0</v>
          </cell>
          <cell r="AF201">
            <v>0</v>
          </cell>
          <cell r="AG201">
            <v>0</v>
          </cell>
          <cell r="AH201">
            <v>0</v>
          </cell>
          <cell r="AI201">
            <v>0</v>
          </cell>
          <cell r="AJ201">
            <v>0</v>
          </cell>
          <cell r="AK201">
            <v>0</v>
          </cell>
          <cell r="AL201">
            <v>0</v>
          </cell>
          <cell r="AM201">
            <v>0</v>
          </cell>
          <cell r="AN201">
            <v>0</v>
          </cell>
          <cell r="AO201">
            <v>0</v>
          </cell>
          <cell r="AP201">
            <v>0</v>
          </cell>
          <cell r="AQ201">
            <v>0</v>
          </cell>
          <cell r="AR201">
            <v>0</v>
          </cell>
        </row>
        <row r="202">
          <cell r="A202" t="str">
            <v>CM426TX A3BLACK</v>
          </cell>
          <cell r="B202" t="str">
            <v>A003</v>
          </cell>
          <cell r="C202" t="str">
            <v>CM426TX</v>
          </cell>
          <cell r="D202" t="str">
            <v>MAHINDRA MAXX TX 2WD 6 STR</v>
          </cell>
          <cell r="F202" t="str">
            <v>A3BLACK</v>
          </cell>
          <cell r="J202">
            <v>0</v>
          </cell>
          <cell r="K202">
            <v>0</v>
          </cell>
          <cell r="L202">
            <v>0</v>
          </cell>
          <cell r="M202">
            <v>0</v>
          </cell>
          <cell r="N202">
            <v>0</v>
          </cell>
          <cell r="P202">
            <v>0</v>
          </cell>
          <cell r="Q202">
            <v>0</v>
          </cell>
          <cell r="R202">
            <v>0</v>
          </cell>
          <cell r="S202">
            <v>0</v>
          </cell>
          <cell r="T202">
            <v>0</v>
          </cell>
          <cell r="U202" t="str">
            <v>MAXX-NON IFS</v>
          </cell>
          <cell r="V202">
            <v>0</v>
          </cell>
          <cell r="W202">
            <v>0</v>
          </cell>
          <cell r="X202">
            <v>0</v>
          </cell>
          <cell r="Y202">
            <v>0</v>
          </cell>
          <cell r="Z202">
            <v>0</v>
          </cell>
          <cell r="AA202">
            <v>0</v>
          </cell>
          <cell r="AB202">
            <v>0</v>
          </cell>
          <cell r="AC202">
            <v>0</v>
          </cell>
          <cell r="AD202">
            <v>0</v>
          </cell>
          <cell r="AE202">
            <v>0</v>
          </cell>
          <cell r="AF202">
            <v>0</v>
          </cell>
          <cell r="AG202">
            <v>0</v>
          </cell>
          <cell r="AH202">
            <v>0</v>
          </cell>
          <cell r="AI202">
            <v>0</v>
          </cell>
          <cell r="AJ202">
            <v>0</v>
          </cell>
          <cell r="AK202">
            <v>0</v>
          </cell>
          <cell r="AL202">
            <v>0</v>
          </cell>
          <cell r="AM202">
            <v>0</v>
          </cell>
          <cell r="AN202">
            <v>0</v>
          </cell>
          <cell r="AO202">
            <v>0</v>
          </cell>
          <cell r="AP202">
            <v>0</v>
          </cell>
          <cell r="AQ202">
            <v>0</v>
          </cell>
          <cell r="AR202">
            <v>0</v>
          </cell>
        </row>
        <row r="203">
          <cell r="A203" t="str">
            <v>CM426TX A3WHITE</v>
          </cell>
          <cell r="B203" t="str">
            <v>A003</v>
          </cell>
          <cell r="C203" t="str">
            <v>CM426TX</v>
          </cell>
          <cell r="D203" t="str">
            <v>MAHINDRA MAXX TX 2WD 6 STR</v>
          </cell>
          <cell r="F203" t="str">
            <v>A3WHITE</v>
          </cell>
          <cell r="J203">
            <v>0</v>
          </cell>
          <cell r="K203">
            <v>0</v>
          </cell>
          <cell r="L203">
            <v>0</v>
          </cell>
          <cell r="M203">
            <v>0</v>
          </cell>
          <cell r="N203">
            <v>0</v>
          </cell>
          <cell r="P203">
            <v>0</v>
          </cell>
          <cell r="Q203">
            <v>0</v>
          </cell>
          <cell r="R203">
            <v>0</v>
          </cell>
          <cell r="S203">
            <v>0</v>
          </cell>
          <cell r="T203">
            <v>0</v>
          </cell>
          <cell r="U203" t="str">
            <v>MAXX-NON IFS</v>
          </cell>
          <cell r="V203">
            <v>0</v>
          </cell>
          <cell r="W203">
            <v>0</v>
          </cell>
          <cell r="X203">
            <v>0</v>
          </cell>
          <cell r="Y203">
            <v>0</v>
          </cell>
          <cell r="Z203">
            <v>0</v>
          </cell>
          <cell r="AA203">
            <v>0</v>
          </cell>
          <cell r="AB203">
            <v>0</v>
          </cell>
          <cell r="AC203">
            <v>0</v>
          </cell>
          <cell r="AD203">
            <v>0</v>
          </cell>
          <cell r="AE203">
            <v>0</v>
          </cell>
          <cell r="AF203">
            <v>0</v>
          </cell>
          <cell r="AG203">
            <v>3</v>
          </cell>
          <cell r="AH203">
            <v>0</v>
          </cell>
          <cell r="AI203">
            <v>0</v>
          </cell>
          <cell r="AJ203">
            <v>0</v>
          </cell>
          <cell r="AK203">
            <v>0</v>
          </cell>
          <cell r="AL203">
            <v>0</v>
          </cell>
          <cell r="AM203">
            <v>0</v>
          </cell>
          <cell r="AN203">
            <v>0</v>
          </cell>
          <cell r="AO203">
            <v>0</v>
          </cell>
          <cell r="AP203">
            <v>0</v>
          </cell>
          <cell r="AQ203">
            <v>0</v>
          </cell>
          <cell r="AR203">
            <v>0</v>
          </cell>
        </row>
        <row r="204">
          <cell r="A204" t="str">
            <v>CM446MTMNBS2 A3SUNYBEIG</v>
          </cell>
          <cell r="B204" t="str">
            <v>A003</v>
          </cell>
          <cell r="C204" t="str">
            <v>CM446MTMNBS2</v>
          </cell>
          <cell r="D204" t="str">
            <v>MAHINDRA MARSHAL DI 4WD 10STR BSII</v>
          </cell>
          <cell r="F204" t="str">
            <v>A3SUNYBEIG</v>
          </cell>
          <cell r="J204">
            <v>0</v>
          </cell>
          <cell r="K204">
            <v>0</v>
          </cell>
          <cell r="L204">
            <v>0</v>
          </cell>
          <cell r="M204">
            <v>0</v>
          </cell>
          <cell r="N204">
            <v>0</v>
          </cell>
          <cell r="P204">
            <v>0</v>
          </cell>
          <cell r="Q204">
            <v>0</v>
          </cell>
          <cell r="R204">
            <v>0</v>
          </cell>
          <cell r="S204">
            <v>0</v>
          </cell>
          <cell r="T204">
            <v>0</v>
          </cell>
          <cell r="U204" t="str">
            <v>MARSHAL-BS-II</v>
          </cell>
          <cell r="V204">
            <v>0</v>
          </cell>
          <cell r="W204">
            <v>0</v>
          </cell>
          <cell r="X204">
            <v>0</v>
          </cell>
          <cell r="Y204">
            <v>0</v>
          </cell>
          <cell r="Z204">
            <v>0</v>
          </cell>
          <cell r="AA204">
            <v>0</v>
          </cell>
          <cell r="AB204">
            <v>0</v>
          </cell>
          <cell r="AC204">
            <v>0</v>
          </cell>
          <cell r="AD204">
            <v>0</v>
          </cell>
          <cell r="AE204">
            <v>0</v>
          </cell>
          <cell r="AF204">
            <v>0</v>
          </cell>
          <cell r="AG204">
            <v>0</v>
          </cell>
          <cell r="AH204">
            <v>0</v>
          </cell>
          <cell r="AI204">
            <v>0</v>
          </cell>
          <cell r="AJ204">
            <v>0</v>
          </cell>
          <cell r="AK204">
            <v>0</v>
          </cell>
          <cell r="AL204">
            <v>0</v>
          </cell>
          <cell r="AM204">
            <v>0</v>
          </cell>
          <cell r="AN204">
            <v>0</v>
          </cell>
          <cell r="AO204">
            <v>0</v>
          </cell>
          <cell r="AP204">
            <v>0</v>
          </cell>
          <cell r="AQ204">
            <v>0</v>
          </cell>
          <cell r="AR204">
            <v>0</v>
          </cell>
        </row>
        <row r="205">
          <cell r="A205" t="str">
            <v>CM446MTMNBS2 A3WHITE</v>
          </cell>
          <cell r="B205" t="str">
            <v>A003</v>
          </cell>
          <cell r="C205" t="str">
            <v>CM446MTMNBS2</v>
          </cell>
          <cell r="D205" t="str">
            <v>MAHINDRA MARSHAL DI 4WD 10STR BSII</v>
          </cell>
          <cell r="F205" t="str">
            <v>A3WHITE</v>
          </cell>
          <cell r="J205">
            <v>0</v>
          </cell>
          <cell r="K205">
            <v>0</v>
          </cell>
          <cell r="L205">
            <v>0</v>
          </cell>
          <cell r="M205">
            <v>0</v>
          </cell>
          <cell r="N205">
            <v>0</v>
          </cell>
          <cell r="P205">
            <v>0</v>
          </cell>
          <cell r="Q205">
            <v>0</v>
          </cell>
          <cell r="R205">
            <v>0</v>
          </cell>
          <cell r="S205">
            <v>0</v>
          </cell>
          <cell r="T205">
            <v>0</v>
          </cell>
          <cell r="U205" t="str">
            <v>MARSHAL-BS-II</v>
          </cell>
          <cell r="V205">
            <v>0</v>
          </cell>
          <cell r="W205">
            <v>0</v>
          </cell>
          <cell r="X205">
            <v>0</v>
          </cell>
          <cell r="Y205">
            <v>0</v>
          </cell>
          <cell r="Z205">
            <v>0</v>
          </cell>
          <cell r="AA205">
            <v>0</v>
          </cell>
          <cell r="AB205">
            <v>0</v>
          </cell>
          <cell r="AC205">
            <v>0</v>
          </cell>
          <cell r="AD205">
            <v>0</v>
          </cell>
          <cell r="AE205">
            <v>0</v>
          </cell>
          <cell r="AF205">
            <v>0</v>
          </cell>
          <cell r="AG205">
            <v>0</v>
          </cell>
          <cell r="AH205">
            <v>0</v>
          </cell>
          <cell r="AI205">
            <v>0</v>
          </cell>
          <cell r="AJ205">
            <v>0</v>
          </cell>
          <cell r="AK205">
            <v>0</v>
          </cell>
          <cell r="AL205">
            <v>0</v>
          </cell>
          <cell r="AM205">
            <v>0</v>
          </cell>
          <cell r="AN205">
            <v>0</v>
          </cell>
          <cell r="AO205">
            <v>0</v>
          </cell>
          <cell r="AP205">
            <v>0</v>
          </cell>
          <cell r="AQ205">
            <v>0</v>
          </cell>
          <cell r="AR205">
            <v>0</v>
          </cell>
        </row>
        <row r="206">
          <cell r="A206" t="str">
            <v>CM726MTMN10UT A3SUNYBEIG</v>
          </cell>
          <cell r="B206" t="str">
            <v>A003</v>
          </cell>
          <cell r="C206" t="str">
            <v>CM726MTMN10UT</v>
          </cell>
          <cell r="D206" t="str">
            <v>MARSHAL 2WD RIGID 10STR MDI TC NGT520</v>
          </cell>
          <cell r="F206" t="str">
            <v>A3SUNYBEIG</v>
          </cell>
          <cell r="J206">
            <v>0</v>
          </cell>
          <cell r="K206">
            <v>0</v>
          </cell>
          <cell r="L206">
            <v>0</v>
          </cell>
          <cell r="M206">
            <v>1</v>
          </cell>
          <cell r="N206">
            <v>0</v>
          </cell>
          <cell r="P206">
            <v>1</v>
          </cell>
          <cell r="Q206">
            <v>0</v>
          </cell>
          <cell r="R206">
            <v>-1</v>
          </cell>
          <cell r="S206">
            <v>0</v>
          </cell>
          <cell r="T206">
            <v>0</v>
          </cell>
          <cell r="U206" t="str">
            <v>MARSHAL-BS-II</v>
          </cell>
          <cell r="V206">
            <v>0</v>
          </cell>
          <cell r="W206">
            <v>0</v>
          </cell>
          <cell r="X206">
            <v>0</v>
          </cell>
          <cell r="Y206">
            <v>0</v>
          </cell>
          <cell r="Z206">
            <v>1</v>
          </cell>
          <cell r="AA206">
            <v>0</v>
          </cell>
          <cell r="AB206">
            <v>0</v>
          </cell>
          <cell r="AC206">
            <v>1</v>
          </cell>
          <cell r="AD206">
            <v>0</v>
          </cell>
          <cell r="AE206">
            <v>1</v>
          </cell>
          <cell r="AF206">
            <v>0</v>
          </cell>
          <cell r="AG206">
            <v>0</v>
          </cell>
          <cell r="AH206">
            <v>3</v>
          </cell>
          <cell r="AI206">
            <v>0</v>
          </cell>
          <cell r="AJ206">
            <v>0</v>
          </cell>
          <cell r="AK206">
            <v>0</v>
          </cell>
          <cell r="AL206">
            <v>0</v>
          </cell>
          <cell r="AM206">
            <v>0</v>
          </cell>
          <cell r="AN206">
            <v>1</v>
          </cell>
          <cell r="AO206">
            <v>0</v>
          </cell>
          <cell r="AP206">
            <v>0</v>
          </cell>
          <cell r="AQ206">
            <v>0</v>
          </cell>
          <cell r="AR206">
            <v>0</v>
          </cell>
        </row>
        <row r="207">
          <cell r="A207" t="str">
            <v>CM726MTMN10UT A3DARKGREN</v>
          </cell>
          <cell r="B207" t="str">
            <v>A003</v>
          </cell>
          <cell r="C207" t="str">
            <v>CM726MTMN10UT</v>
          </cell>
          <cell r="D207" t="str">
            <v>MARSHAL 2WD RIGID 10STR MDI TC NGT520</v>
          </cell>
          <cell r="F207" t="str">
            <v>A3DARKGREN</v>
          </cell>
          <cell r="J207">
            <v>0</v>
          </cell>
          <cell r="K207">
            <v>0</v>
          </cell>
          <cell r="L207">
            <v>0</v>
          </cell>
          <cell r="M207">
            <v>1</v>
          </cell>
          <cell r="N207">
            <v>0</v>
          </cell>
          <cell r="P207">
            <v>1</v>
          </cell>
          <cell r="Q207">
            <v>0</v>
          </cell>
          <cell r="R207">
            <v>-1</v>
          </cell>
          <cell r="S207">
            <v>0</v>
          </cell>
          <cell r="T207">
            <v>0</v>
          </cell>
          <cell r="U207" t="str">
            <v>MARSHAL-BS-II</v>
          </cell>
          <cell r="V207">
            <v>0</v>
          </cell>
          <cell r="W207">
            <v>0</v>
          </cell>
          <cell r="X207">
            <v>0</v>
          </cell>
          <cell r="Y207">
            <v>0</v>
          </cell>
          <cell r="Z207">
            <v>1</v>
          </cell>
          <cell r="AA207">
            <v>0</v>
          </cell>
          <cell r="AB207">
            <v>0</v>
          </cell>
          <cell r="AC207">
            <v>1</v>
          </cell>
          <cell r="AD207">
            <v>0</v>
          </cell>
          <cell r="AE207">
            <v>1</v>
          </cell>
          <cell r="AF207">
            <v>0</v>
          </cell>
          <cell r="AG207">
            <v>0</v>
          </cell>
          <cell r="AH207">
            <v>3</v>
          </cell>
          <cell r="AI207">
            <v>0</v>
          </cell>
          <cell r="AJ207">
            <v>0</v>
          </cell>
          <cell r="AK207">
            <v>0</v>
          </cell>
          <cell r="AL207">
            <v>0</v>
          </cell>
          <cell r="AM207">
            <v>0</v>
          </cell>
          <cell r="AN207">
            <v>1</v>
          </cell>
          <cell r="AO207">
            <v>0</v>
          </cell>
          <cell r="AP207">
            <v>1</v>
          </cell>
          <cell r="AQ207">
            <v>0</v>
          </cell>
          <cell r="AR207">
            <v>0</v>
          </cell>
        </row>
        <row r="208">
          <cell r="A208" t="str">
            <v>CM726MTMN10UT A3WHITE</v>
          </cell>
          <cell r="B208" t="str">
            <v>A003</v>
          </cell>
          <cell r="C208" t="str">
            <v>CM726MTMN10UT</v>
          </cell>
          <cell r="D208" t="str">
            <v>MARSHAL 2WD RIGID 10STR MDI TC NGT520</v>
          </cell>
          <cell r="F208" t="str">
            <v>A3WHITE</v>
          </cell>
          <cell r="J208">
            <v>0</v>
          </cell>
          <cell r="K208">
            <v>2</v>
          </cell>
          <cell r="L208">
            <v>2</v>
          </cell>
          <cell r="M208">
            <v>0</v>
          </cell>
          <cell r="N208">
            <v>0</v>
          </cell>
          <cell r="P208">
            <v>-2</v>
          </cell>
          <cell r="Q208">
            <v>0</v>
          </cell>
          <cell r="R208">
            <v>0</v>
          </cell>
          <cell r="S208">
            <v>-2</v>
          </cell>
          <cell r="T208">
            <v>2</v>
          </cell>
          <cell r="U208" t="str">
            <v>MARSHAL-BS-II</v>
          </cell>
          <cell r="V208">
            <v>0</v>
          </cell>
          <cell r="W208">
            <v>0</v>
          </cell>
          <cell r="X208">
            <v>0</v>
          </cell>
          <cell r="Y208">
            <v>0</v>
          </cell>
          <cell r="Z208">
            <v>0</v>
          </cell>
          <cell r="AA208">
            <v>0</v>
          </cell>
          <cell r="AB208">
            <v>0</v>
          </cell>
          <cell r="AC208">
            <v>0</v>
          </cell>
          <cell r="AD208">
            <v>0</v>
          </cell>
          <cell r="AE208">
            <v>0</v>
          </cell>
          <cell r="AF208">
            <v>0</v>
          </cell>
          <cell r="AG208">
            <v>0</v>
          </cell>
          <cell r="AH208">
            <v>4</v>
          </cell>
          <cell r="AI208">
            <v>0</v>
          </cell>
          <cell r="AJ208">
            <v>1</v>
          </cell>
          <cell r="AK208">
            <v>0</v>
          </cell>
          <cell r="AL208">
            <v>1</v>
          </cell>
          <cell r="AM208">
            <v>0</v>
          </cell>
          <cell r="AN208">
            <v>0</v>
          </cell>
          <cell r="AO208">
            <v>0</v>
          </cell>
          <cell r="AP208">
            <v>0</v>
          </cell>
          <cell r="AQ208">
            <v>0</v>
          </cell>
          <cell r="AR208">
            <v>0</v>
          </cell>
        </row>
        <row r="209">
          <cell r="A209" t="str">
            <v>CM726MTMN8UTL A3ENGSILVE</v>
          </cell>
          <cell r="B209" t="str">
            <v>A003</v>
          </cell>
          <cell r="C209" t="str">
            <v>CM726MTMN8UTL</v>
          </cell>
          <cell r="D209" t="str">
            <v>MARSHAL DELUXE-2WD- 8 STR MDI-TC NGT520</v>
          </cell>
          <cell r="F209" t="str">
            <v>A3ENGSILVE</v>
          </cell>
          <cell r="J209">
            <v>0</v>
          </cell>
          <cell r="K209">
            <v>0</v>
          </cell>
          <cell r="L209">
            <v>0</v>
          </cell>
          <cell r="M209">
            <v>0</v>
          </cell>
          <cell r="N209">
            <v>0</v>
          </cell>
          <cell r="P209">
            <v>0</v>
          </cell>
          <cell r="Q209">
            <v>0</v>
          </cell>
          <cell r="R209">
            <v>0</v>
          </cell>
          <cell r="S209">
            <v>0</v>
          </cell>
          <cell r="T209">
            <v>0</v>
          </cell>
          <cell r="U209" t="str">
            <v>MARSHAL-ROYALE-BS-II</v>
          </cell>
          <cell r="V209">
            <v>0</v>
          </cell>
          <cell r="W209">
            <v>0</v>
          </cell>
          <cell r="X209">
            <v>0</v>
          </cell>
          <cell r="Y209">
            <v>0</v>
          </cell>
          <cell r="Z209">
            <v>0</v>
          </cell>
          <cell r="AA209">
            <v>0</v>
          </cell>
          <cell r="AB209">
            <v>0</v>
          </cell>
          <cell r="AC209">
            <v>0</v>
          </cell>
          <cell r="AD209">
            <v>0</v>
          </cell>
          <cell r="AE209">
            <v>0</v>
          </cell>
          <cell r="AF209">
            <v>0</v>
          </cell>
          <cell r="AG209">
            <v>1</v>
          </cell>
          <cell r="AH209">
            <v>0</v>
          </cell>
          <cell r="AI209">
            <v>0</v>
          </cell>
          <cell r="AJ209">
            <v>0</v>
          </cell>
          <cell r="AK209">
            <v>0</v>
          </cell>
          <cell r="AL209">
            <v>0</v>
          </cell>
          <cell r="AM209">
            <v>0</v>
          </cell>
          <cell r="AN209">
            <v>0</v>
          </cell>
          <cell r="AO209">
            <v>0</v>
          </cell>
          <cell r="AP209">
            <v>0</v>
          </cell>
          <cell r="AQ209">
            <v>0</v>
          </cell>
          <cell r="AR209">
            <v>0</v>
          </cell>
        </row>
        <row r="210">
          <cell r="A210" t="str">
            <v>CM726MTMN8UTL A3ENGSILVR</v>
          </cell>
          <cell r="B210" t="str">
            <v>A003</v>
          </cell>
          <cell r="C210" t="str">
            <v>CM726MTMN8UTL</v>
          </cell>
          <cell r="D210" t="str">
            <v>MARSHAL DELUXE-2WD- 8 STR MDI-TC NGT520</v>
          </cell>
          <cell r="F210" t="str">
            <v>A3ENGSILVR</v>
          </cell>
          <cell r="J210">
            <v>0</v>
          </cell>
          <cell r="K210">
            <v>1</v>
          </cell>
          <cell r="L210">
            <v>1</v>
          </cell>
          <cell r="M210">
            <v>0</v>
          </cell>
          <cell r="N210">
            <v>1</v>
          </cell>
          <cell r="P210">
            <v>0</v>
          </cell>
          <cell r="Q210">
            <v>0</v>
          </cell>
          <cell r="R210">
            <v>0</v>
          </cell>
          <cell r="S210">
            <v>-1</v>
          </cell>
          <cell r="T210">
            <v>0</v>
          </cell>
          <cell r="U210" t="str">
            <v>MARSHAL-ROYALE-BS-II</v>
          </cell>
          <cell r="V210">
            <v>0</v>
          </cell>
          <cell r="W210">
            <v>0</v>
          </cell>
          <cell r="X210">
            <v>0</v>
          </cell>
          <cell r="Y210">
            <v>0</v>
          </cell>
          <cell r="Z210">
            <v>0</v>
          </cell>
          <cell r="AA210">
            <v>0</v>
          </cell>
          <cell r="AB210">
            <v>0</v>
          </cell>
          <cell r="AC210">
            <v>0</v>
          </cell>
          <cell r="AD210">
            <v>0</v>
          </cell>
          <cell r="AE210">
            <v>0</v>
          </cell>
          <cell r="AF210">
            <v>0</v>
          </cell>
          <cell r="AG210">
            <v>5</v>
          </cell>
          <cell r="AH210">
            <v>2</v>
          </cell>
          <cell r="AI210">
            <v>0</v>
          </cell>
          <cell r="AJ210">
            <v>1</v>
          </cell>
          <cell r="AK210">
            <v>0</v>
          </cell>
          <cell r="AL210">
            <v>0</v>
          </cell>
          <cell r="AM210">
            <v>0</v>
          </cell>
          <cell r="AN210">
            <v>0</v>
          </cell>
          <cell r="AO210">
            <v>0</v>
          </cell>
          <cell r="AP210">
            <v>0</v>
          </cell>
          <cell r="AQ210">
            <v>0</v>
          </cell>
          <cell r="AR210">
            <v>0</v>
          </cell>
        </row>
        <row r="211">
          <cell r="A211" t="str">
            <v>CM726MTMN8UTL A3GOLDBEIG</v>
          </cell>
          <cell r="B211" t="str">
            <v>A003</v>
          </cell>
          <cell r="C211" t="str">
            <v>CM726MTMN8UTL</v>
          </cell>
          <cell r="D211" t="str">
            <v>MARSHAL DELUXE-2WD- 8 STR MDI-TC NGT520</v>
          </cell>
          <cell r="F211" t="str">
            <v>A3GOLDBEIG</v>
          </cell>
          <cell r="J211">
            <v>0</v>
          </cell>
          <cell r="K211">
            <v>0</v>
          </cell>
          <cell r="L211">
            <v>0</v>
          </cell>
          <cell r="M211">
            <v>0</v>
          </cell>
          <cell r="N211">
            <v>0</v>
          </cell>
          <cell r="P211">
            <v>0</v>
          </cell>
          <cell r="Q211">
            <v>0</v>
          </cell>
          <cell r="R211">
            <v>0</v>
          </cell>
          <cell r="S211">
            <v>0</v>
          </cell>
          <cell r="T211">
            <v>0</v>
          </cell>
          <cell r="U211" t="str">
            <v>MARSHAL-ROYALE-BS-II</v>
          </cell>
          <cell r="V211">
            <v>0</v>
          </cell>
          <cell r="W211">
            <v>0</v>
          </cell>
          <cell r="X211">
            <v>0</v>
          </cell>
          <cell r="Y211">
            <v>0</v>
          </cell>
          <cell r="Z211">
            <v>0</v>
          </cell>
          <cell r="AA211">
            <v>0</v>
          </cell>
          <cell r="AB211">
            <v>0</v>
          </cell>
          <cell r="AC211">
            <v>0</v>
          </cell>
          <cell r="AD211">
            <v>0</v>
          </cell>
          <cell r="AE211">
            <v>0</v>
          </cell>
          <cell r="AF211">
            <v>0</v>
          </cell>
          <cell r="AG211">
            <v>1</v>
          </cell>
          <cell r="AH211">
            <v>0</v>
          </cell>
          <cell r="AI211">
            <v>0</v>
          </cell>
          <cell r="AJ211">
            <v>0</v>
          </cell>
          <cell r="AK211">
            <v>0</v>
          </cell>
          <cell r="AL211">
            <v>0</v>
          </cell>
          <cell r="AM211">
            <v>0</v>
          </cell>
          <cell r="AN211">
            <v>0</v>
          </cell>
          <cell r="AO211">
            <v>0</v>
          </cell>
          <cell r="AP211">
            <v>0</v>
          </cell>
          <cell r="AQ211">
            <v>0</v>
          </cell>
          <cell r="AR211">
            <v>0</v>
          </cell>
        </row>
        <row r="212">
          <cell r="A212" t="str">
            <v>CM726MTMN8UTL A3WHITE</v>
          </cell>
          <cell r="B212" t="str">
            <v>A003</v>
          </cell>
          <cell r="C212" t="str">
            <v>CM726MTMN8UTL</v>
          </cell>
          <cell r="D212" t="str">
            <v>MARSHAL DELUXE-2WD- 8 STR MDI-TC NGT520</v>
          </cell>
          <cell r="F212" t="str">
            <v>A3WHITE</v>
          </cell>
          <cell r="J212">
            <v>0</v>
          </cell>
          <cell r="K212">
            <v>0</v>
          </cell>
          <cell r="L212">
            <v>0</v>
          </cell>
          <cell r="M212">
            <v>0</v>
          </cell>
          <cell r="N212">
            <v>0</v>
          </cell>
          <cell r="P212">
            <v>0</v>
          </cell>
          <cell r="Q212">
            <v>0</v>
          </cell>
          <cell r="R212">
            <v>0</v>
          </cell>
          <cell r="S212">
            <v>0</v>
          </cell>
          <cell r="T212">
            <v>0</v>
          </cell>
          <cell r="U212" t="str">
            <v>MARSHAL-ROYALE-BS-II</v>
          </cell>
          <cell r="V212">
            <v>0</v>
          </cell>
          <cell r="W212">
            <v>0</v>
          </cell>
          <cell r="X212">
            <v>0</v>
          </cell>
          <cell r="Y212">
            <v>0</v>
          </cell>
          <cell r="Z212">
            <v>0</v>
          </cell>
          <cell r="AA212">
            <v>0</v>
          </cell>
          <cell r="AB212">
            <v>0</v>
          </cell>
          <cell r="AC212">
            <v>0</v>
          </cell>
          <cell r="AD212">
            <v>0</v>
          </cell>
          <cell r="AE212">
            <v>0</v>
          </cell>
          <cell r="AF212">
            <v>0</v>
          </cell>
          <cell r="AG212">
            <v>0</v>
          </cell>
          <cell r="AH212">
            <v>0</v>
          </cell>
          <cell r="AI212">
            <v>0</v>
          </cell>
          <cell r="AJ212">
            <v>0</v>
          </cell>
          <cell r="AK212">
            <v>0</v>
          </cell>
          <cell r="AL212">
            <v>0</v>
          </cell>
          <cell r="AM212">
            <v>0</v>
          </cell>
          <cell r="AN212">
            <v>0</v>
          </cell>
          <cell r="AO212">
            <v>0</v>
          </cell>
          <cell r="AP212">
            <v>0</v>
          </cell>
          <cell r="AQ212">
            <v>0</v>
          </cell>
          <cell r="AR212">
            <v>0</v>
          </cell>
        </row>
        <row r="213">
          <cell r="A213" t="str">
            <v>CM726MX10UT A3WHITE</v>
          </cell>
          <cell r="B213" t="str">
            <v>A003</v>
          </cell>
          <cell r="C213" t="str">
            <v>CM726MX10UT</v>
          </cell>
          <cell r="D213" t="str">
            <v>MAXX 2WD RIGID MDI-TC BS-II NGT520T/M</v>
          </cell>
          <cell r="F213" t="str">
            <v>A3WHITE</v>
          </cell>
          <cell r="J213">
            <v>0</v>
          </cell>
          <cell r="K213">
            <v>71</v>
          </cell>
          <cell r="L213">
            <v>71</v>
          </cell>
          <cell r="M213">
            <v>0</v>
          </cell>
          <cell r="N213">
            <v>0</v>
          </cell>
          <cell r="P213">
            <v>-71</v>
          </cell>
          <cell r="Q213">
            <v>0</v>
          </cell>
          <cell r="R213">
            <v>0</v>
          </cell>
          <cell r="S213">
            <v>-71</v>
          </cell>
          <cell r="T213">
            <v>71</v>
          </cell>
          <cell r="U213" t="str">
            <v>MAXX-NON IFS-BS-II</v>
          </cell>
          <cell r="V213">
            <v>0</v>
          </cell>
          <cell r="W213">
            <v>0</v>
          </cell>
          <cell r="X213">
            <v>0</v>
          </cell>
          <cell r="Y213">
            <v>0</v>
          </cell>
          <cell r="Z213">
            <v>0</v>
          </cell>
          <cell r="AA213">
            <v>0</v>
          </cell>
          <cell r="AB213">
            <v>0</v>
          </cell>
          <cell r="AC213">
            <v>0</v>
          </cell>
          <cell r="AD213">
            <v>0</v>
          </cell>
          <cell r="AE213">
            <v>0</v>
          </cell>
          <cell r="AF213">
            <v>0</v>
          </cell>
          <cell r="AG213">
            <v>55</v>
          </cell>
          <cell r="AH213">
            <v>142</v>
          </cell>
          <cell r="AI213">
            <v>0</v>
          </cell>
          <cell r="AJ213">
            <v>0</v>
          </cell>
          <cell r="AK213">
            <v>63</v>
          </cell>
          <cell r="AL213">
            <v>8</v>
          </cell>
          <cell r="AM213">
            <v>0</v>
          </cell>
          <cell r="AN213">
            <v>0</v>
          </cell>
          <cell r="AO213">
            <v>0</v>
          </cell>
          <cell r="AP213">
            <v>0</v>
          </cell>
          <cell r="AQ213">
            <v>0</v>
          </cell>
          <cell r="AR213">
            <v>0</v>
          </cell>
        </row>
        <row r="214">
          <cell r="A214" t="str">
            <v>CM726MXLF10UT A3ENGSILVR</v>
          </cell>
          <cell r="B214" t="str">
            <v>A003</v>
          </cell>
          <cell r="C214" t="str">
            <v>CM726MXLF10UT</v>
          </cell>
          <cell r="D214" t="str">
            <v>fMAH. MAXX -FESTARA 2WD 10S BS2</v>
          </cell>
          <cell r="F214" t="str">
            <v>A3ENGSILVR</v>
          </cell>
          <cell r="J214">
            <v>0</v>
          </cell>
          <cell r="K214">
            <v>0</v>
          </cell>
          <cell r="L214">
            <v>0</v>
          </cell>
          <cell r="M214">
            <v>0</v>
          </cell>
          <cell r="N214">
            <v>0</v>
          </cell>
          <cell r="P214">
            <v>0</v>
          </cell>
          <cell r="Q214">
            <v>0</v>
          </cell>
          <cell r="R214">
            <v>0</v>
          </cell>
          <cell r="S214">
            <v>0</v>
          </cell>
          <cell r="T214">
            <v>0</v>
          </cell>
          <cell r="U214" t="str">
            <v>MAXX-IFS-BS-II</v>
          </cell>
          <cell r="V214">
            <v>0</v>
          </cell>
          <cell r="W214">
            <v>0</v>
          </cell>
          <cell r="X214">
            <v>0</v>
          </cell>
          <cell r="Y214">
            <v>0</v>
          </cell>
          <cell r="Z214">
            <v>0</v>
          </cell>
          <cell r="AA214">
            <v>0</v>
          </cell>
          <cell r="AB214">
            <v>0</v>
          </cell>
          <cell r="AC214">
            <v>0</v>
          </cell>
          <cell r="AD214">
            <v>0</v>
          </cell>
          <cell r="AE214">
            <v>0</v>
          </cell>
          <cell r="AF214">
            <v>0</v>
          </cell>
          <cell r="AG214">
            <v>100</v>
          </cell>
          <cell r="AH214">
            <v>0</v>
          </cell>
          <cell r="AI214">
            <v>0</v>
          </cell>
          <cell r="AJ214">
            <v>0</v>
          </cell>
          <cell r="AK214">
            <v>0</v>
          </cell>
          <cell r="AL214">
            <v>0</v>
          </cell>
          <cell r="AM214">
            <v>0</v>
          </cell>
          <cell r="AN214">
            <v>0</v>
          </cell>
          <cell r="AO214">
            <v>0</v>
          </cell>
          <cell r="AP214">
            <v>0</v>
          </cell>
          <cell r="AQ214">
            <v>0</v>
          </cell>
          <cell r="AR214">
            <v>0</v>
          </cell>
        </row>
        <row r="215">
          <cell r="A215" t="str">
            <v>CM726MXLF10UT A3GOLDBEIG</v>
          </cell>
          <cell r="B215" t="str">
            <v>A003</v>
          </cell>
          <cell r="C215" t="str">
            <v>CM726MXLF10UT</v>
          </cell>
          <cell r="D215" t="str">
            <v>fMAH. MAXX -FESTARA 2WD 10S BS2</v>
          </cell>
          <cell r="F215" t="str">
            <v>A3GOLDBEIG</v>
          </cell>
          <cell r="J215">
            <v>0</v>
          </cell>
          <cell r="K215">
            <v>0</v>
          </cell>
          <cell r="L215">
            <v>0</v>
          </cell>
          <cell r="M215">
            <v>0</v>
          </cell>
          <cell r="N215">
            <v>0</v>
          </cell>
          <cell r="P215">
            <v>0</v>
          </cell>
          <cell r="Q215">
            <v>0</v>
          </cell>
          <cell r="R215">
            <v>0</v>
          </cell>
          <cell r="S215">
            <v>0</v>
          </cell>
          <cell r="T215">
            <v>0</v>
          </cell>
          <cell r="U215" t="str">
            <v>MAXX-IFS-BS-II</v>
          </cell>
          <cell r="V215">
            <v>0</v>
          </cell>
          <cell r="W215">
            <v>0</v>
          </cell>
          <cell r="X215">
            <v>0</v>
          </cell>
          <cell r="Y215">
            <v>0</v>
          </cell>
          <cell r="Z215">
            <v>0</v>
          </cell>
          <cell r="AA215">
            <v>0</v>
          </cell>
          <cell r="AB215">
            <v>0</v>
          </cell>
          <cell r="AC215">
            <v>0</v>
          </cell>
          <cell r="AD215">
            <v>0</v>
          </cell>
          <cell r="AE215">
            <v>0</v>
          </cell>
          <cell r="AF215">
            <v>0</v>
          </cell>
          <cell r="AG215">
            <v>5</v>
          </cell>
          <cell r="AH215">
            <v>0</v>
          </cell>
          <cell r="AI215">
            <v>0</v>
          </cell>
          <cell r="AJ215">
            <v>0</v>
          </cell>
          <cell r="AK215">
            <v>0</v>
          </cell>
          <cell r="AL215">
            <v>0</v>
          </cell>
          <cell r="AM215">
            <v>0</v>
          </cell>
          <cell r="AN215">
            <v>0</v>
          </cell>
          <cell r="AO215">
            <v>0</v>
          </cell>
          <cell r="AP215">
            <v>0</v>
          </cell>
          <cell r="AQ215">
            <v>0</v>
          </cell>
          <cell r="AR215">
            <v>0</v>
          </cell>
        </row>
        <row r="216">
          <cell r="A216" t="str">
            <v>CM726MXLF9UT A3ENGSILVR</v>
          </cell>
          <cell r="B216" t="str">
            <v>A003</v>
          </cell>
          <cell r="C216" t="str">
            <v>CM726MXLF9UT</v>
          </cell>
          <cell r="D216" t="str">
            <v>MAXX FESTARA 2WD 9STR MDI-TC NGT520 BSII</v>
          </cell>
          <cell r="F216" t="str">
            <v>A3ENGSILVR</v>
          </cell>
          <cell r="J216">
            <v>0</v>
          </cell>
          <cell r="K216">
            <v>0</v>
          </cell>
          <cell r="L216">
            <v>0</v>
          </cell>
          <cell r="M216">
            <v>0</v>
          </cell>
          <cell r="N216">
            <v>0</v>
          </cell>
          <cell r="P216">
            <v>0</v>
          </cell>
          <cell r="Q216">
            <v>0</v>
          </cell>
          <cell r="R216">
            <v>0</v>
          </cell>
          <cell r="S216">
            <v>0</v>
          </cell>
          <cell r="T216">
            <v>0</v>
          </cell>
          <cell r="U216" t="str">
            <v>MAXX-IFS-BS-II</v>
          </cell>
          <cell r="V216">
            <v>0</v>
          </cell>
          <cell r="W216">
            <v>0</v>
          </cell>
          <cell r="X216">
            <v>0</v>
          </cell>
          <cell r="Y216">
            <v>0</v>
          </cell>
          <cell r="Z216">
            <v>0</v>
          </cell>
          <cell r="AA216">
            <v>0</v>
          </cell>
          <cell r="AB216">
            <v>0</v>
          </cell>
          <cell r="AC216">
            <v>0</v>
          </cell>
          <cell r="AD216">
            <v>0</v>
          </cell>
          <cell r="AE216">
            <v>0</v>
          </cell>
          <cell r="AF216">
            <v>0</v>
          </cell>
          <cell r="AG216">
            <v>18</v>
          </cell>
          <cell r="AH216">
            <v>0</v>
          </cell>
          <cell r="AI216">
            <v>0</v>
          </cell>
          <cell r="AJ216">
            <v>0</v>
          </cell>
          <cell r="AK216">
            <v>0</v>
          </cell>
          <cell r="AL216">
            <v>0</v>
          </cell>
          <cell r="AM216">
            <v>0</v>
          </cell>
          <cell r="AN216">
            <v>0</v>
          </cell>
          <cell r="AO216">
            <v>0</v>
          </cell>
          <cell r="AP216">
            <v>0</v>
          </cell>
          <cell r="AQ216">
            <v>0</v>
          </cell>
          <cell r="AR216">
            <v>0</v>
          </cell>
        </row>
        <row r="217">
          <cell r="A217" t="str">
            <v>CM726TX6UT A3WHITE</v>
          </cell>
          <cell r="B217" t="str">
            <v>A003</v>
          </cell>
          <cell r="C217" t="str">
            <v>CM726TX6UT</v>
          </cell>
          <cell r="D217" t="str">
            <v>MAXX TAXI 2WD RIGID MDI-TC NGT520T/M</v>
          </cell>
          <cell r="F217" t="str">
            <v>A3WHITE</v>
          </cell>
          <cell r="J217">
            <v>0</v>
          </cell>
          <cell r="K217">
            <v>1</v>
          </cell>
          <cell r="L217">
            <v>1</v>
          </cell>
          <cell r="M217">
            <v>1</v>
          </cell>
          <cell r="N217">
            <v>0</v>
          </cell>
          <cell r="P217">
            <v>0</v>
          </cell>
          <cell r="Q217">
            <v>1</v>
          </cell>
          <cell r="R217">
            <v>-1</v>
          </cell>
          <cell r="S217">
            <v>-1</v>
          </cell>
          <cell r="T217">
            <v>0</v>
          </cell>
          <cell r="U217" t="str">
            <v>MAXX-NON IFS-BS-II</v>
          </cell>
          <cell r="V217">
            <v>0</v>
          </cell>
          <cell r="W217">
            <v>0</v>
          </cell>
          <cell r="X217">
            <v>0</v>
          </cell>
          <cell r="Y217">
            <v>0</v>
          </cell>
          <cell r="Z217">
            <v>0</v>
          </cell>
          <cell r="AA217">
            <v>0</v>
          </cell>
          <cell r="AB217">
            <v>1</v>
          </cell>
          <cell r="AC217">
            <v>0</v>
          </cell>
          <cell r="AD217">
            <v>0</v>
          </cell>
          <cell r="AE217">
            <v>1</v>
          </cell>
          <cell r="AF217">
            <v>1</v>
          </cell>
          <cell r="AG217">
            <v>14</v>
          </cell>
          <cell r="AH217">
            <v>3</v>
          </cell>
          <cell r="AI217">
            <v>0</v>
          </cell>
          <cell r="AJ217">
            <v>0</v>
          </cell>
          <cell r="AK217">
            <v>1</v>
          </cell>
          <cell r="AL217">
            <v>0</v>
          </cell>
          <cell r="AM217">
            <v>0</v>
          </cell>
          <cell r="AN217">
            <v>0</v>
          </cell>
          <cell r="AO217">
            <v>0</v>
          </cell>
          <cell r="AP217">
            <v>0</v>
          </cell>
          <cell r="AQ217">
            <v>0</v>
          </cell>
          <cell r="AR217">
            <v>0</v>
          </cell>
        </row>
        <row r="218">
          <cell r="A218" t="str">
            <v>CM726TX6UT A3BLACK</v>
          </cell>
          <cell r="B218" t="str">
            <v>A003</v>
          </cell>
          <cell r="C218" t="str">
            <v>CM726TX6UT</v>
          </cell>
          <cell r="D218" t="str">
            <v>MAXX TAXI 2WD RIGID MDI-TC NGT520T/M</v>
          </cell>
          <cell r="F218" t="str">
            <v>A3BLACK</v>
          </cell>
          <cell r="J218">
            <v>0</v>
          </cell>
          <cell r="K218">
            <v>0</v>
          </cell>
          <cell r="L218">
            <v>0</v>
          </cell>
          <cell r="M218">
            <v>6</v>
          </cell>
          <cell r="N218">
            <v>0</v>
          </cell>
          <cell r="P218">
            <v>6</v>
          </cell>
          <cell r="Q218">
            <v>0</v>
          </cell>
          <cell r="R218">
            <v>-6</v>
          </cell>
          <cell r="S218">
            <v>0</v>
          </cell>
          <cell r="T218">
            <v>0</v>
          </cell>
          <cell r="U218" t="str">
            <v>MAXX-NON IFS-BS-II</v>
          </cell>
          <cell r="V218">
            <v>0</v>
          </cell>
          <cell r="W218">
            <v>0</v>
          </cell>
          <cell r="X218">
            <v>0</v>
          </cell>
          <cell r="Y218">
            <v>0</v>
          </cell>
          <cell r="Z218">
            <v>6</v>
          </cell>
          <cell r="AA218">
            <v>0</v>
          </cell>
          <cell r="AB218">
            <v>1</v>
          </cell>
          <cell r="AC218">
            <v>5</v>
          </cell>
          <cell r="AD218">
            <v>0</v>
          </cell>
          <cell r="AE218">
            <v>4</v>
          </cell>
          <cell r="AF218">
            <v>0</v>
          </cell>
          <cell r="AG218">
            <v>0</v>
          </cell>
          <cell r="AH218">
            <v>18</v>
          </cell>
          <cell r="AI218">
            <v>0</v>
          </cell>
          <cell r="AJ218">
            <v>0</v>
          </cell>
          <cell r="AK218">
            <v>0</v>
          </cell>
          <cell r="AL218">
            <v>0</v>
          </cell>
          <cell r="AM218">
            <v>2</v>
          </cell>
          <cell r="AN218">
            <v>3</v>
          </cell>
          <cell r="AO218">
            <v>0</v>
          </cell>
          <cell r="AP218">
            <v>0</v>
          </cell>
          <cell r="AQ218">
            <v>0</v>
          </cell>
          <cell r="AR218">
            <v>0</v>
          </cell>
        </row>
        <row r="219">
          <cell r="A219" t="str">
            <v>CM726TXLF6UT A3ENGSILVR</v>
          </cell>
          <cell r="B219" t="str">
            <v>A003</v>
          </cell>
          <cell r="C219" t="str">
            <v>CM726TXLF6UT</v>
          </cell>
          <cell r="D219" t="str">
            <v>MAXX FESTRA TAXI 2WD 6STR MDI-TC NGT520</v>
          </cell>
          <cell r="F219" t="str">
            <v>A3ENGSILVR</v>
          </cell>
          <cell r="J219">
            <v>0</v>
          </cell>
          <cell r="K219">
            <v>1</v>
          </cell>
          <cell r="L219">
            <v>0</v>
          </cell>
          <cell r="M219">
            <v>11</v>
          </cell>
          <cell r="N219">
            <v>0</v>
          </cell>
          <cell r="P219">
            <v>10</v>
          </cell>
          <cell r="Q219">
            <v>0</v>
          </cell>
          <cell r="R219">
            <v>-11</v>
          </cell>
          <cell r="S219">
            <v>-1</v>
          </cell>
          <cell r="T219">
            <v>0</v>
          </cell>
          <cell r="U219" t="str">
            <v>MAXX-IFS-BS-II</v>
          </cell>
          <cell r="V219">
            <v>0</v>
          </cell>
          <cell r="W219">
            <v>0</v>
          </cell>
          <cell r="X219">
            <v>0</v>
          </cell>
          <cell r="Y219">
            <v>0</v>
          </cell>
          <cell r="Z219">
            <v>10</v>
          </cell>
          <cell r="AA219">
            <v>0</v>
          </cell>
          <cell r="AB219">
            <v>3</v>
          </cell>
          <cell r="AC219">
            <v>8</v>
          </cell>
          <cell r="AD219">
            <v>0</v>
          </cell>
          <cell r="AE219">
            <v>11</v>
          </cell>
          <cell r="AF219">
            <v>0</v>
          </cell>
          <cell r="AG219">
            <v>11</v>
          </cell>
          <cell r="AH219">
            <v>33</v>
          </cell>
          <cell r="AI219">
            <v>0</v>
          </cell>
          <cell r="AJ219">
            <v>0</v>
          </cell>
          <cell r="AK219">
            <v>0</v>
          </cell>
          <cell r="AL219">
            <v>0</v>
          </cell>
          <cell r="AM219">
            <v>0</v>
          </cell>
          <cell r="AN219">
            <v>8</v>
          </cell>
          <cell r="AO219">
            <v>0</v>
          </cell>
          <cell r="AP219">
            <v>3</v>
          </cell>
          <cell r="AQ219">
            <v>0</v>
          </cell>
          <cell r="AR219">
            <v>1</v>
          </cell>
        </row>
        <row r="220">
          <cell r="A220" t="str">
            <v>CX546HNA A3WHITE</v>
          </cell>
          <cell r="B220" t="str">
            <v>A003</v>
          </cell>
          <cell r="C220" t="str">
            <v>CX546HNA</v>
          </cell>
          <cell r="D220" t="str">
            <v>MM775 XDB/4WD 3 DOOR NGCS 8 SEATER</v>
          </cell>
          <cell r="F220" t="str">
            <v>A3WHITE</v>
          </cell>
          <cell r="J220">
            <v>0</v>
          </cell>
          <cell r="K220">
            <v>0</v>
          </cell>
          <cell r="L220">
            <v>0</v>
          </cell>
          <cell r="M220">
            <v>0</v>
          </cell>
          <cell r="N220">
            <v>0</v>
          </cell>
          <cell r="P220">
            <v>0</v>
          </cell>
          <cell r="Q220">
            <v>0</v>
          </cell>
          <cell r="R220">
            <v>0</v>
          </cell>
          <cell r="S220">
            <v>0</v>
          </cell>
          <cell r="T220">
            <v>0</v>
          </cell>
          <cell r="U220" t="str">
            <v>HT-3D/5D</v>
          </cell>
          <cell r="V220">
            <v>0</v>
          </cell>
          <cell r="W220">
            <v>0</v>
          </cell>
          <cell r="X220">
            <v>0</v>
          </cell>
          <cell r="Y220">
            <v>0</v>
          </cell>
          <cell r="Z220">
            <v>0</v>
          </cell>
          <cell r="AA220">
            <v>0</v>
          </cell>
          <cell r="AB220">
            <v>0</v>
          </cell>
          <cell r="AC220">
            <v>0</v>
          </cell>
          <cell r="AD220">
            <v>0</v>
          </cell>
          <cell r="AE220">
            <v>0</v>
          </cell>
          <cell r="AF220">
            <v>0</v>
          </cell>
          <cell r="AG220">
            <v>0</v>
          </cell>
          <cell r="AH220">
            <v>0</v>
          </cell>
          <cell r="AI220">
            <v>0</v>
          </cell>
          <cell r="AJ220">
            <v>0</v>
          </cell>
          <cell r="AK220">
            <v>0</v>
          </cell>
          <cell r="AL220">
            <v>0</v>
          </cell>
          <cell r="AM220">
            <v>0</v>
          </cell>
          <cell r="AN220">
            <v>0</v>
          </cell>
          <cell r="AO220">
            <v>0</v>
          </cell>
          <cell r="AP220">
            <v>0</v>
          </cell>
          <cell r="AQ220">
            <v>0</v>
          </cell>
          <cell r="AR220">
            <v>0</v>
          </cell>
        </row>
        <row r="221">
          <cell r="A221" t="str">
            <v>MM426ATN A3WHITE</v>
          </cell>
          <cell r="B221" t="str">
            <v>A003</v>
          </cell>
          <cell r="C221" t="str">
            <v>MM426ATN</v>
          </cell>
          <cell r="D221" t="str">
            <v>MAHINDRA AMBULANCE DI 2WD</v>
          </cell>
          <cell r="F221" t="str">
            <v>A3WHITE</v>
          </cell>
          <cell r="J221">
            <v>0</v>
          </cell>
          <cell r="K221">
            <v>0</v>
          </cell>
          <cell r="L221">
            <v>0</v>
          </cell>
          <cell r="M221">
            <v>0</v>
          </cell>
          <cell r="N221">
            <v>0</v>
          </cell>
          <cell r="P221">
            <v>0</v>
          </cell>
          <cell r="Q221">
            <v>0</v>
          </cell>
          <cell r="R221">
            <v>0</v>
          </cell>
          <cell r="S221">
            <v>0</v>
          </cell>
          <cell r="T221">
            <v>0</v>
          </cell>
          <cell r="U221" t="str">
            <v>AMBULANCES</v>
          </cell>
          <cell r="V221">
            <v>0</v>
          </cell>
          <cell r="W221">
            <v>0</v>
          </cell>
          <cell r="X221">
            <v>0</v>
          </cell>
          <cell r="Y221">
            <v>0</v>
          </cell>
          <cell r="Z221">
            <v>0</v>
          </cell>
          <cell r="AA221">
            <v>0</v>
          </cell>
          <cell r="AB221">
            <v>0</v>
          </cell>
          <cell r="AC221">
            <v>0</v>
          </cell>
          <cell r="AD221">
            <v>0</v>
          </cell>
          <cell r="AE221">
            <v>0</v>
          </cell>
          <cell r="AF221">
            <v>0</v>
          </cell>
          <cell r="AG221">
            <v>2</v>
          </cell>
          <cell r="AH221">
            <v>0</v>
          </cell>
          <cell r="AI221">
            <v>0</v>
          </cell>
          <cell r="AJ221">
            <v>0</v>
          </cell>
          <cell r="AK221">
            <v>0</v>
          </cell>
          <cell r="AL221">
            <v>0</v>
          </cell>
          <cell r="AM221">
            <v>0</v>
          </cell>
          <cell r="AN221">
            <v>0</v>
          </cell>
          <cell r="AO221">
            <v>0</v>
          </cell>
          <cell r="AP221">
            <v>0</v>
          </cell>
          <cell r="AQ221">
            <v>0</v>
          </cell>
          <cell r="AR221">
            <v>0</v>
          </cell>
        </row>
        <row r="222">
          <cell r="A222" t="str">
            <v>MM428SCNBS2 A3WHITE</v>
          </cell>
          <cell r="B222" t="str">
            <v>A003</v>
          </cell>
          <cell r="C222" t="str">
            <v>MM428SCNBS2</v>
          </cell>
          <cell r="D222" t="str">
            <v>MAHINDRA SINGLE CAB 2WD BS-II</v>
          </cell>
          <cell r="F222" t="str">
            <v>A3WHITE</v>
          </cell>
          <cell r="J222">
            <v>0</v>
          </cell>
          <cell r="K222">
            <v>0</v>
          </cell>
          <cell r="L222">
            <v>0</v>
          </cell>
          <cell r="M222">
            <v>0</v>
          </cell>
          <cell r="N222">
            <v>0</v>
          </cell>
          <cell r="P222">
            <v>0</v>
          </cell>
          <cell r="Q222">
            <v>0</v>
          </cell>
          <cell r="R222">
            <v>0</v>
          </cell>
          <cell r="S222">
            <v>0</v>
          </cell>
          <cell r="T222">
            <v>0</v>
          </cell>
          <cell r="U222" t="str">
            <v>SC/CBC-BS-II</v>
          </cell>
          <cell r="V222">
            <v>0</v>
          </cell>
          <cell r="W222">
            <v>0</v>
          </cell>
          <cell r="X222">
            <v>0</v>
          </cell>
          <cell r="Y222">
            <v>0</v>
          </cell>
          <cell r="Z222">
            <v>0</v>
          </cell>
          <cell r="AA222">
            <v>0</v>
          </cell>
          <cell r="AB222">
            <v>0</v>
          </cell>
          <cell r="AC222">
            <v>0</v>
          </cell>
          <cell r="AD222">
            <v>0</v>
          </cell>
          <cell r="AE222">
            <v>0</v>
          </cell>
          <cell r="AF222">
            <v>0</v>
          </cell>
          <cell r="AG222">
            <v>40</v>
          </cell>
          <cell r="AH222">
            <v>0</v>
          </cell>
          <cell r="AI222">
            <v>0</v>
          </cell>
          <cell r="AJ222">
            <v>0</v>
          </cell>
          <cell r="AK222">
            <v>0</v>
          </cell>
          <cell r="AL222">
            <v>0</v>
          </cell>
          <cell r="AM222">
            <v>0</v>
          </cell>
          <cell r="AN222">
            <v>0</v>
          </cell>
          <cell r="AO222">
            <v>0</v>
          </cell>
          <cell r="AP222">
            <v>0</v>
          </cell>
          <cell r="AQ222">
            <v>0</v>
          </cell>
          <cell r="AR222">
            <v>0</v>
          </cell>
        </row>
        <row r="223">
          <cell r="A223" t="str">
            <v>MM428SCNL A3TOMLRGRN</v>
          </cell>
          <cell r="B223" t="str">
            <v>A003</v>
          </cell>
          <cell r="C223" t="str">
            <v>MM428SCNL</v>
          </cell>
          <cell r="D223" t="str">
            <v>MAH. SINGLE CAB 2WD INL.PMP (INDIA 2000)</v>
          </cell>
          <cell r="F223" t="str">
            <v>A3TOMLRGRN</v>
          </cell>
          <cell r="J223">
            <v>0</v>
          </cell>
          <cell r="K223">
            <v>0</v>
          </cell>
          <cell r="L223">
            <v>0</v>
          </cell>
          <cell r="M223">
            <v>0</v>
          </cell>
          <cell r="N223">
            <v>0</v>
          </cell>
          <cell r="P223">
            <v>0</v>
          </cell>
          <cell r="Q223">
            <v>0</v>
          </cell>
          <cell r="R223">
            <v>0</v>
          </cell>
          <cell r="S223">
            <v>0</v>
          </cell>
          <cell r="T223">
            <v>0</v>
          </cell>
          <cell r="U223" t="str">
            <v>SC/CBC-BS-I</v>
          </cell>
          <cell r="V223">
            <v>0</v>
          </cell>
          <cell r="W223">
            <v>0</v>
          </cell>
          <cell r="X223">
            <v>0</v>
          </cell>
          <cell r="Y223">
            <v>0</v>
          </cell>
          <cell r="Z223">
            <v>0</v>
          </cell>
          <cell r="AA223">
            <v>0</v>
          </cell>
          <cell r="AB223">
            <v>0</v>
          </cell>
          <cell r="AC223">
            <v>0</v>
          </cell>
          <cell r="AD223">
            <v>0</v>
          </cell>
          <cell r="AE223">
            <v>0</v>
          </cell>
          <cell r="AF223">
            <v>0</v>
          </cell>
          <cell r="AG223">
            <v>0</v>
          </cell>
          <cell r="AH223">
            <v>0</v>
          </cell>
          <cell r="AI223">
            <v>0</v>
          </cell>
          <cell r="AJ223">
            <v>0</v>
          </cell>
          <cell r="AK223">
            <v>0</v>
          </cell>
          <cell r="AL223">
            <v>0</v>
          </cell>
          <cell r="AM223">
            <v>0</v>
          </cell>
          <cell r="AN223">
            <v>0</v>
          </cell>
          <cell r="AO223">
            <v>0</v>
          </cell>
          <cell r="AP223">
            <v>0</v>
          </cell>
          <cell r="AQ223">
            <v>0</v>
          </cell>
          <cell r="AR223">
            <v>0</v>
          </cell>
        </row>
        <row r="224">
          <cell r="A224" t="str">
            <v>MM428SCNL A3WHITE</v>
          </cell>
          <cell r="B224" t="str">
            <v>A003</v>
          </cell>
          <cell r="C224" t="str">
            <v>MM428SCNL</v>
          </cell>
          <cell r="D224" t="str">
            <v>MAH. SINGLE CAB 2WD INL.PMP (INDIA 2000)</v>
          </cell>
          <cell r="F224" t="str">
            <v>A3WHITE</v>
          </cell>
          <cell r="J224">
            <v>0</v>
          </cell>
          <cell r="K224">
            <v>0</v>
          </cell>
          <cell r="L224">
            <v>0</v>
          </cell>
          <cell r="M224">
            <v>0</v>
          </cell>
          <cell r="N224">
            <v>0</v>
          </cell>
          <cell r="P224">
            <v>0</v>
          </cell>
          <cell r="Q224">
            <v>0</v>
          </cell>
          <cell r="R224">
            <v>0</v>
          </cell>
          <cell r="S224">
            <v>0</v>
          </cell>
          <cell r="T224">
            <v>0</v>
          </cell>
          <cell r="U224" t="str">
            <v>SC/CBC-BS-I</v>
          </cell>
          <cell r="V224">
            <v>0</v>
          </cell>
          <cell r="W224">
            <v>0</v>
          </cell>
          <cell r="X224">
            <v>0</v>
          </cell>
          <cell r="Y224">
            <v>0</v>
          </cell>
          <cell r="Z224">
            <v>0</v>
          </cell>
          <cell r="AA224">
            <v>0</v>
          </cell>
          <cell r="AB224">
            <v>0</v>
          </cell>
          <cell r="AC224">
            <v>0</v>
          </cell>
          <cell r="AD224">
            <v>0</v>
          </cell>
          <cell r="AE224">
            <v>0</v>
          </cell>
          <cell r="AF224">
            <v>0</v>
          </cell>
          <cell r="AG224">
            <v>1</v>
          </cell>
          <cell r="AH224">
            <v>0</v>
          </cell>
          <cell r="AI224">
            <v>0</v>
          </cell>
          <cell r="AJ224">
            <v>0</v>
          </cell>
          <cell r="AK224">
            <v>0</v>
          </cell>
          <cell r="AL224">
            <v>0</v>
          </cell>
          <cell r="AM224">
            <v>0</v>
          </cell>
          <cell r="AN224">
            <v>0</v>
          </cell>
          <cell r="AO224">
            <v>0</v>
          </cell>
          <cell r="AP224">
            <v>0</v>
          </cell>
          <cell r="AQ224">
            <v>0</v>
          </cell>
          <cell r="AR224">
            <v>0</v>
          </cell>
        </row>
        <row r="225">
          <cell r="A225" t="str">
            <v>MM428SCNXL1 A3WHITE</v>
          </cell>
          <cell r="B225" t="str">
            <v>A003</v>
          </cell>
          <cell r="C225" t="str">
            <v>MM428SCNXL1</v>
          </cell>
          <cell r="D225" t="str">
            <v>MAXX PICK- UP 2WD INLINE BS1 H.D.</v>
          </cell>
          <cell r="F225" t="str">
            <v>A3WHITE</v>
          </cell>
          <cell r="J225">
            <v>0</v>
          </cell>
          <cell r="K225">
            <v>0</v>
          </cell>
          <cell r="L225">
            <v>0</v>
          </cell>
          <cell r="M225">
            <v>0</v>
          </cell>
          <cell r="N225">
            <v>0</v>
          </cell>
          <cell r="P225">
            <v>0</v>
          </cell>
          <cell r="Q225">
            <v>0</v>
          </cell>
          <cell r="R225">
            <v>0</v>
          </cell>
          <cell r="S225">
            <v>0</v>
          </cell>
          <cell r="T225">
            <v>0</v>
          </cell>
          <cell r="U225" t="str">
            <v>MAXX-PU</v>
          </cell>
          <cell r="V225">
            <v>0</v>
          </cell>
          <cell r="W225">
            <v>0</v>
          </cell>
          <cell r="X225">
            <v>0</v>
          </cell>
          <cell r="Y225">
            <v>0</v>
          </cell>
          <cell r="Z225">
            <v>0</v>
          </cell>
          <cell r="AA225">
            <v>0</v>
          </cell>
          <cell r="AB225">
            <v>0</v>
          </cell>
          <cell r="AC225">
            <v>0</v>
          </cell>
          <cell r="AD225">
            <v>0</v>
          </cell>
          <cell r="AE225">
            <v>0</v>
          </cell>
          <cell r="AF225">
            <v>0</v>
          </cell>
          <cell r="AG225">
            <v>3</v>
          </cell>
          <cell r="AH225">
            <v>0</v>
          </cell>
          <cell r="AI225">
            <v>0</v>
          </cell>
          <cell r="AJ225">
            <v>0</v>
          </cell>
          <cell r="AK225">
            <v>0</v>
          </cell>
          <cell r="AL225">
            <v>0</v>
          </cell>
          <cell r="AM225">
            <v>0</v>
          </cell>
          <cell r="AN225">
            <v>0</v>
          </cell>
          <cell r="AO225">
            <v>0</v>
          </cell>
          <cell r="AP225">
            <v>0</v>
          </cell>
          <cell r="AQ225">
            <v>0</v>
          </cell>
          <cell r="AR225">
            <v>0</v>
          </cell>
        </row>
        <row r="226">
          <cell r="A226" t="str">
            <v>MM428SVS A3WHITE</v>
          </cell>
          <cell r="B226" t="str">
            <v>A003</v>
          </cell>
          <cell r="C226" t="str">
            <v>MM428SVS</v>
          </cell>
          <cell r="D226" t="str">
            <v>SAVARI SOFT-TOP 2WD 12STR (INDIA 2000)</v>
          </cell>
          <cell r="F226" t="str">
            <v>A3WHITE</v>
          </cell>
          <cell r="J226">
            <v>0</v>
          </cell>
          <cell r="K226">
            <v>0</v>
          </cell>
          <cell r="L226">
            <v>0</v>
          </cell>
          <cell r="M226">
            <v>11</v>
          </cell>
          <cell r="N226">
            <v>0</v>
          </cell>
          <cell r="P226">
            <v>11</v>
          </cell>
          <cell r="Q226">
            <v>0</v>
          </cell>
          <cell r="R226">
            <v>-11</v>
          </cell>
          <cell r="S226">
            <v>0</v>
          </cell>
          <cell r="T226">
            <v>0</v>
          </cell>
          <cell r="U226" t="str">
            <v>SAVARI-ST</v>
          </cell>
          <cell r="V226">
            <v>0</v>
          </cell>
          <cell r="W226">
            <v>0</v>
          </cell>
          <cell r="X226">
            <v>0</v>
          </cell>
          <cell r="Y226">
            <v>0</v>
          </cell>
          <cell r="Z226">
            <v>11</v>
          </cell>
          <cell r="AA226">
            <v>0</v>
          </cell>
          <cell r="AB226">
            <v>0</v>
          </cell>
          <cell r="AC226">
            <v>11</v>
          </cell>
          <cell r="AD226">
            <v>0</v>
          </cell>
          <cell r="AE226">
            <v>11</v>
          </cell>
          <cell r="AF226">
            <v>0</v>
          </cell>
          <cell r="AG226">
            <v>1</v>
          </cell>
          <cell r="AH226">
            <v>33</v>
          </cell>
          <cell r="AI226">
            <v>0</v>
          </cell>
          <cell r="AJ226">
            <v>0</v>
          </cell>
          <cell r="AK226">
            <v>0</v>
          </cell>
          <cell r="AL226">
            <v>0</v>
          </cell>
          <cell r="AM226">
            <v>0</v>
          </cell>
          <cell r="AN226">
            <v>0</v>
          </cell>
          <cell r="AO226">
            <v>11</v>
          </cell>
          <cell r="AP226">
            <v>11</v>
          </cell>
          <cell r="AQ226">
            <v>0</v>
          </cell>
          <cell r="AR226">
            <v>0</v>
          </cell>
        </row>
        <row r="227">
          <cell r="A227" t="str">
            <v>MM428SVS10 A3WHITE</v>
          </cell>
          <cell r="B227" t="str">
            <v>A003</v>
          </cell>
          <cell r="C227" t="str">
            <v>MM428SVS10</v>
          </cell>
          <cell r="D227" t="str">
            <v>SAVARI-2WD-SOFT TOP</v>
          </cell>
          <cell r="F227" t="str">
            <v>A3WHITE</v>
          </cell>
          <cell r="J227">
            <v>0</v>
          </cell>
          <cell r="K227">
            <v>0</v>
          </cell>
          <cell r="L227">
            <v>0</v>
          </cell>
          <cell r="M227">
            <v>1</v>
          </cell>
          <cell r="N227">
            <v>0</v>
          </cell>
          <cell r="P227">
            <v>1</v>
          </cell>
          <cell r="Q227">
            <v>0</v>
          </cell>
          <cell r="R227">
            <v>-1</v>
          </cell>
          <cell r="S227">
            <v>0</v>
          </cell>
          <cell r="T227">
            <v>0</v>
          </cell>
          <cell r="U227" t="str">
            <v>SAVARI-ST</v>
          </cell>
          <cell r="V227">
            <v>0</v>
          </cell>
          <cell r="W227">
            <v>0</v>
          </cell>
          <cell r="X227">
            <v>0</v>
          </cell>
          <cell r="Y227">
            <v>0</v>
          </cell>
          <cell r="Z227">
            <v>1</v>
          </cell>
          <cell r="AA227">
            <v>0</v>
          </cell>
          <cell r="AB227">
            <v>0</v>
          </cell>
          <cell r="AC227">
            <v>1</v>
          </cell>
          <cell r="AD227">
            <v>0</v>
          </cell>
          <cell r="AE227">
            <v>1</v>
          </cell>
          <cell r="AF227">
            <v>0</v>
          </cell>
          <cell r="AG227">
            <v>2</v>
          </cell>
          <cell r="AH227">
            <v>3</v>
          </cell>
          <cell r="AI227">
            <v>0</v>
          </cell>
          <cell r="AJ227">
            <v>0</v>
          </cell>
          <cell r="AK227">
            <v>0</v>
          </cell>
          <cell r="AL227">
            <v>0</v>
          </cell>
          <cell r="AM227">
            <v>0</v>
          </cell>
          <cell r="AN227">
            <v>0</v>
          </cell>
          <cell r="AO227">
            <v>1</v>
          </cell>
          <cell r="AP227">
            <v>1</v>
          </cell>
          <cell r="AQ227">
            <v>0</v>
          </cell>
          <cell r="AR227">
            <v>0</v>
          </cell>
        </row>
        <row r="228">
          <cell r="A228" t="str">
            <v>MM428SVSWC A3WHITE</v>
          </cell>
          <cell r="B228" t="str">
            <v>A003</v>
          </cell>
          <cell r="C228" t="str">
            <v>MM428SVSWC</v>
          </cell>
          <cell r="D228" t="str">
            <v>MAH.SAVARI SOFT-TOP 2WD 12STR W/O CANOPY</v>
          </cell>
          <cell r="F228" t="str">
            <v>A3WHITE</v>
          </cell>
          <cell r="J228">
            <v>0</v>
          </cell>
          <cell r="K228">
            <v>0</v>
          </cell>
          <cell r="L228">
            <v>0</v>
          </cell>
          <cell r="M228">
            <v>0</v>
          </cell>
          <cell r="N228">
            <v>0</v>
          </cell>
          <cell r="P228">
            <v>0</v>
          </cell>
          <cell r="Q228">
            <v>0</v>
          </cell>
          <cell r="R228">
            <v>0</v>
          </cell>
          <cell r="S228">
            <v>0</v>
          </cell>
          <cell r="T228">
            <v>0</v>
          </cell>
          <cell r="U228" t="str">
            <v>SAVARI-ST</v>
          </cell>
          <cell r="V228">
            <v>0</v>
          </cell>
          <cell r="W228">
            <v>0</v>
          </cell>
          <cell r="X228">
            <v>0</v>
          </cell>
          <cell r="Y228">
            <v>0</v>
          </cell>
          <cell r="Z228">
            <v>0</v>
          </cell>
          <cell r="AA228">
            <v>0</v>
          </cell>
          <cell r="AB228">
            <v>0</v>
          </cell>
          <cell r="AC228">
            <v>0</v>
          </cell>
          <cell r="AD228">
            <v>0</v>
          </cell>
          <cell r="AE228">
            <v>0</v>
          </cell>
          <cell r="AF228">
            <v>0</v>
          </cell>
          <cell r="AG228">
            <v>1</v>
          </cell>
          <cell r="AH228">
            <v>0</v>
          </cell>
          <cell r="AI228">
            <v>0</v>
          </cell>
          <cell r="AJ228">
            <v>0</v>
          </cell>
          <cell r="AK228">
            <v>0</v>
          </cell>
          <cell r="AL228">
            <v>0</v>
          </cell>
          <cell r="AM228">
            <v>0</v>
          </cell>
          <cell r="AN228">
            <v>0</v>
          </cell>
          <cell r="AO228">
            <v>0</v>
          </cell>
          <cell r="AP228">
            <v>0</v>
          </cell>
          <cell r="AQ228">
            <v>0</v>
          </cell>
          <cell r="AR228">
            <v>0</v>
          </cell>
        </row>
        <row r="229">
          <cell r="A229" t="str">
            <v>MM448SCNL A3WHITE</v>
          </cell>
          <cell r="B229" t="str">
            <v>A003</v>
          </cell>
          <cell r="C229" t="str">
            <v>MM448SCNL</v>
          </cell>
          <cell r="D229" t="str">
            <v>Single Cab-4WD (With MDI 3200L</v>
          </cell>
          <cell r="F229" t="str">
            <v>A3WHITE</v>
          </cell>
          <cell r="J229">
            <v>0</v>
          </cell>
          <cell r="K229">
            <v>0</v>
          </cell>
          <cell r="L229">
            <v>0</v>
          </cell>
          <cell r="M229">
            <v>0</v>
          </cell>
          <cell r="N229">
            <v>0</v>
          </cell>
          <cell r="P229">
            <v>0</v>
          </cell>
          <cell r="Q229">
            <v>0</v>
          </cell>
          <cell r="R229">
            <v>0</v>
          </cell>
          <cell r="S229">
            <v>0</v>
          </cell>
          <cell r="T229">
            <v>0</v>
          </cell>
          <cell r="U229" t="str">
            <v>SC/CBC-BS-I</v>
          </cell>
          <cell r="V229">
            <v>0</v>
          </cell>
          <cell r="W229">
            <v>0</v>
          </cell>
          <cell r="X229">
            <v>0</v>
          </cell>
          <cell r="Y229">
            <v>0</v>
          </cell>
          <cell r="Z229">
            <v>0</v>
          </cell>
          <cell r="AA229">
            <v>0</v>
          </cell>
          <cell r="AB229">
            <v>0</v>
          </cell>
          <cell r="AC229">
            <v>0</v>
          </cell>
          <cell r="AD229">
            <v>0</v>
          </cell>
          <cell r="AE229">
            <v>0</v>
          </cell>
          <cell r="AF229">
            <v>0</v>
          </cell>
          <cell r="AG229">
            <v>0</v>
          </cell>
          <cell r="AH229">
            <v>0</v>
          </cell>
          <cell r="AI229">
            <v>0</v>
          </cell>
          <cell r="AJ229">
            <v>0</v>
          </cell>
          <cell r="AK229">
            <v>0</v>
          </cell>
          <cell r="AL229">
            <v>0</v>
          </cell>
          <cell r="AM229">
            <v>0</v>
          </cell>
          <cell r="AN229">
            <v>0</v>
          </cell>
          <cell r="AO229">
            <v>0</v>
          </cell>
          <cell r="AP229">
            <v>0</v>
          </cell>
          <cell r="AQ229">
            <v>0</v>
          </cell>
          <cell r="AR229">
            <v>0</v>
          </cell>
        </row>
        <row r="230">
          <cell r="A230" t="str">
            <v>MM728SVS10UT A3WHITE</v>
          </cell>
          <cell r="B230" t="str">
            <v>A003</v>
          </cell>
          <cell r="C230" t="str">
            <v>MM728SVS10UT</v>
          </cell>
          <cell r="D230" t="str">
            <v>SAVARI 2WD RIGID 10MDI TC NGT 520</v>
          </cell>
          <cell r="F230" t="str">
            <v>A3WHITE</v>
          </cell>
          <cell r="J230">
            <v>0</v>
          </cell>
          <cell r="K230">
            <v>12</v>
          </cell>
          <cell r="L230">
            <v>0</v>
          </cell>
          <cell r="M230">
            <v>17</v>
          </cell>
          <cell r="N230">
            <v>8</v>
          </cell>
          <cell r="P230">
            <v>13</v>
          </cell>
          <cell r="Q230">
            <v>0</v>
          </cell>
          <cell r="R230">
            <v>-17</v>
          </cell>
          <cell r="S230">
            <v>-12</v>
          </cell>
          <cell r="T230">
            <v>0</v>
          </cell>
          <cell r="U230" t="str">
            <v>SAVARI-ST</v>
          </cell>
          <cell r="V230">
            <v>0</v>
          </cell>
          <cell r="W230">
            <v>0</v>
          </cell>
          <cell r="X230">
            <v>0</v>
          </cell>
          <cell r="Y230">
            <v>0</v>
          </cell>
          <cell r="Z230">
            <v>13</v>
          </cell>
          <cell r="AA230">
            <v>0</v>
          </cell>
          <cell r="AB230">
            <v>0</v>
          </cell>
          <cell r="AC230">
            <v>0</v>
          </cell>
          <cell r="AD230">
            <v>0</v>
          </cell>
          <cell r="AE230">
            <v>17</v>
          </cell>
          <cell r="AF230">
            <v>0</v>
          </cell>
          <cell r="AG230">
            <v>84</v>
          </cell>
          <cell r="AH230">
            <v>50</v>
          </cell>
          <cell r="AI230">
            <v>11</v>
          </cell>
          <cell r="AJ230">
            <v>0</v>
          </cell>
          <cell r="AK230">
            <v>0</v>
          </cell>
          <cell r="AL230">
            <v>0</v>
          </cell>
          <cell r="AM230">
            <v>0</v>
          </cell>
          <cell r="AN230">
            <v>0</v>
          </cell>
          <cell r="AO230">
            <v>0</v>
          </cell>
          <cell r="AP230">
            <v>0</v>
          </cell>
          <cell r="AQ230">
            <v>17</v>
          </cell>
          <cell r="AR230">
            <v>1</v>
          </cell>
        </row>
        <row r="231">
          <cell r="A231" t="str">
            <v>SCH26MAC7R001-M A3NWSCRRED</v>
          </cell>
          <cell r="B231" t="str">
            <v>A003</v>
          </cell>
          <cell r="C231" t="str">
            <v>SCH26MAC7R001-M</v>
          </cell>
          <cell r="D231" t="str">
            <v>SCORPIO 2WD 7STR  BS3 CRDe LX METALIC</v>
          </cell>
          <cell r="F231" t="str">
            <v>A3NWSCRRED</v>
          </cell>
          <cell r="J231">
            <v>0</v>
          </cell>
          <cell r="K231">
            <v>0</v>
          </cell>
          <cell r="L231">
            <v>0</v>
          </cell>
          <cell r="M231">
            <v>0</v>
          </cell>
          <cell r="N231">
            <v>0</v>
          </cell>
          <cell r="P231">
            <v>0</v>
          </cell>
          <cell r="Q231">
            <v>0</v>
          </cell>
          <cell r="R231">
            <v>0</v>
          </cell>
          <cell r="S231">
            <v>0</v>
          </cell>
          <cell r="T231">
            <v>0</v>
          </cell>
          <cell r="U231" t="str">
            <v>SCORPIO-CRDe</v>
          </cell>
          <cell r="V231">
            <v>0</v>
          </cell>
          <cell r="W231">
            <v>0</v>
          </cell>
          <cell r="X231">
            <v>0</v>
          </cell>
          <cell r="Y231">
            <v>0</v>
          </cell>
          <cell r="Z231">
            <v>0</v>
          </cell>
          <cell r="AA231">
            <v>0</v>
          </cell>
          <cell r="AB231">
            <v>0</v>
          </cell>
          <cell r="AC231">
            <v>0</v>
          </cell>
          <cell r="AD231">
            <v>0</v>
          </cell>
          <cell r="AE231">
            <v>0</v>
          </cell>
          <cell r="AF231">
            <v>0</v>
          </cell>
          <cell r="AG231">
            <v>0</v>
          </cell>
          <cell r="AH231">
            <v>0</v>
          </cell>
          <cell r="AI231">
            <v>0</v>
          </cell>
          <cell r="AJ231">
            <v>0</v>
          </cell>
          <cell r="AK231">
            <v>0</v>
          </cell>
          <cell r="AL231">
            <v>0</v>
          </cell>
          <cell r="AM231">
            <v>0</v>
          </cell>
          <cell r="AN231">
            <v>0</v>
          </cell>
          <cell r="AO231">
            <v>0</v>
          </cell>
          <cell r="AP231">
            <v>0</v>
          </cell>
          <cell r="AQ231">
            <v>0</v>
          </cell>
          <cell r="AR231">
            <v>0</v>
          </cell>
        </row>
        <row r="232">
          <cell r="A232" t="str">
            <v>SCH26MAC7R001-M A3ATLNTBLU</v>
          </cell>
          <cell r="B232" t="str">
            <v>A003</v>
          </cell>
          <cell r="C232" t="str">
            <v>SCH26MAC7R001-M</v>
          </cell>
          <cell r="D232" t="str">
            <v>SCORPIO 2WD 7STR  BS3 CRDe LX METALIC</v>
          </cell>
          <cell r="F232" t="str">
            <v>A3ATLNTBLU</v>
          </cell>
          <cell r="J232">
            <v>0</v>
          </cell>
          <cell r="K232">
            <v>0</v>
          </cell>
          <cell r="L232">
            <v>0</v>
          </cell>
          <cell r="M232">
            <v>1</v>
          </cell>
          <cell r="N232">
            <v>2</v>
          </cell>
          <cell r="P232">
            <v>3</v>
          </cell>
          <cell r="Q232">
            <v>0</v>
          </cell>
          <cell r="R232">
            <v>-1</v>
          </cell>
          <cell r="S232">
            <v>0</v>
          </cell>
          <cell r="T232">
            <v>0</v>
          </cell>
          <cell r="U232" t="str">
            <v>SCORPIO-CRDe</v>
          </cell>
          <cell r="V232">
            <v>0</v>
          </cell>
          <cell r="W232">
            <v>0</v>
          </cell>
          <cell r="X232">
            <v>0</v>
          </cell>
          <cell r="Y232">
            <v>0</v>
          </cell>
          <cell r="Z232">
            <v>3</v>
          </cell>
          <cell r="AA232">
            <v>0</v>
          </cell>
          <cell r="AB232">
            <v>0</v>
          </cell>
          <cell r="AC232">
            <v>0</v>
          </cell>
          <cell r="AD232">
            <v>0</v>
          </cell>
          <cell r="AE232">
            <v>1</v>
          </cell>
          <cell r="AF232">
            <v>0</v>
          </cell>
          <cell r="AG232">
            <v>5</v>
          </cell>
          <cell r="AH232">
            <v>6</v>
          </cell>
          <cell r="AI232">
            <v>0</v>
          </cell>
          <cell r="AJ232">
            <v>0</v>
          </cell>
          <cell r="AK232">
            <v>0</v>
          </cell>
          <cell r="AL232">
            <v>0</v>
          </cell>
          <cell r="AM232">
            <v>0</v>
          </cell>
          <cell r="AN232">
            <v>0</v>
          </cell>
          <cell r="AO232">
            <v>0</v>
          </cell>
          <cell r="AP232">
            <v>0</v>
          </cell>
          <cell r="AQ232">
            <v>1</v>
          </cell>
          <cell r="AR232">
            <v>0</v>
          </cell>
        </row>
        <row r="233">
          <cell r="A233" t="str">
            <v>SCH26MAC7R001-M A3ENGSILVR</v>
          </cell>
          <cell r="B233" t="str">
            <v>A003</v>
          </cell>
          <cell r="C233" t="str">
            <v>SCH26MAC7R001-M</v>
          </cell>
          <cell r="D233" t="str">
            <v>SCORPIO 2WD 7STR  BS3 CRDe LX METALIC</v>
          </cell>
          <cell r="F233" t="str">
            <v>A3ENGSILVR</v>
          </cell>
          <cell r="J233">
            <v>0</v>
          </cell>
          <cell r="K233">
            <v>8</v>
          </cell>
          <cell r="L233">
            <v>0</v>
          </cell>
          <cell r="M233">
            <v>31</v>
          </cell>
          <cell r="N233">
            <v>1</v>
          </cell>
          <cell r="P233">
            <v>24</v>
          </cell>
          <cell r="Q233">
            <v>0</v>
          </cell>
          <cell r="R233">
            <v>-31</v>
          </cell>
          <cell r="S233">
            <v>-8</v>
          </cell>
          <cell r="T233">
            <v>0</v>
          </cell>
          <cell r="U233" t="str">
            <v>SCORPIO-CRDe</v>
          </cell>
          <cell r="V233">
            <v>0</v>
          </cell>
          <cell r="W233">
            <v>0</v>
          </cell>
          <cell r="X233">
            <v>0</v>
          </cell>
          <cell r="Y233">
            <v>0</v>
          </cell>
          <cell r="Z233">
            <v>24</v>
          </cell>
          <cell r="AA233">
            <v>0</v>
          </cell>
          <cell r="AB233">
            <v>5</v>
          </cell>
          <cell r="AC233">
            <v>21</v>
          </cell>
          <cell r="AD233">
            <v>0</v>
          </cell>
          <cell r="AE233">
            <v>31</v>
          </cell>
          <cell r="AF233">
            <v>0</v>
          </cell>
          <cell r="AG233">
            <v>14</v>
          </cell>
          <cell r="AH233">
            <v>90</v>
          </cell>
          <cell r="AI233">
            <v>8</v>
          </cell>
          <cell r="AJ233">
            <v>0</v>
          </cell>
          <cell r="AK233">
            <v>0</v>
          </cell>
          <cell r="AL233">
            <v>0</v>
          </cell>
          <cell r="AM233">
            <v>17</v>
          </cell>
          <cell r="AN233">
            <v>4</v>
          </cell>
          <cell r="AO233">
            <v>0</v>
          </cell>
          <cell r="AP233">
            <v>1</v>
          </cell>
          <cell r="AQ233">
            <v>5</v>
          </cell>
          <cell r="AR233">
            <v>0</v>
          </cell>
        </row>
        <row r="234">
          <cell r="A234" t="str">
            <v>SCH26MAC7R001-M A3NOBLBLCK</v>
          </cell>
          <cell r="B234" t="str">
            <v>A003</v>
          </cell>
          <cell r="C234" t="str">
            <v>SCH26MAC7R001-M</v>
          </cell>
          <cell r="D234" t="str">
            <v>SCORPIO 2WD 7STR  BS3 CRDe LX METALIC</v>
          </cell>
          <cell r="F234" t="str">
            <v>A3NOBLBLCK</v>
          </cell>
          <cell r="J234">
            <v>0</v>
          </cell>
          <cell r="K234">
            <v>5</v>
          </cell>
          <cell r="L234">
            <v>1</v>
          </cell>
          <cell r="M234">
            <v>17</v>
          </cell>
          <cell r="N234">
            <v>1</v>
          </cell>
          <cell r="P234">
            <v>13</v>
          </cell>
          <cell r="Q234">
            <v>1</v>
          </cell>
          <cell r="R234">
            <v>-17</v>
          </cell>
          <cell r="S234">
            <v>-5</v>
          </cell>
          <cell r="T234">
            <v>0</v>
          </cell>
          <cell r="U234" t="str">
            <v>SCORPIO-CRDe</v>
          </cell>
          <cell r="V234">
            <v>0</v>
          </cell>
          <cell r="W234">
            <v>0</v>
          </cell>
          <cell r="X234">
            <v>0</v>
          </cell>
          <cell r="Y234">
            <v>0</v>
          </cell>
          <cell r="Z234">
            <v>13</v>
          </cell>
          <cell r="AA234">
            <v>0</v>
          </cell>
          <cell r="AB234">
            <v>0</v>
          </cell>
          <cell r="AC234">
            <v>14</v>
          </cell>
          <cell r="AD234">
            <v>0</v>
          </cell>
          <cell r="AE234">
            <v>17</v>
          </cell>
          <cell r="AF234">
            <v>1</v>
          </cell>
          <cell r="AG234">
            <v>5</v>
          </cell>
          <cell r="AH234">
            <v>50</v>
          </cell>
          <cell r="AI234">
            <v>3</v>
          </cell>
          <cell r="AJ234">
            <v>0</v>
          </cell>
          <cell r="AK234">
            <v>1</v>
          </cell>
          <cell r="AL234">
            <v>0</v>
          </cell>
          <cell r="AM234">
            <v>7</v>
          </cell>
          <cell r="AN234">
            <v>7</v>
          </cell>
          <cell r="AO234">
            <v>0</v>
          </cell>
          <cell r="AP234">
            <v>5</v>
          </cell>
          <cell r="AQ234">
            <v>3</v>
          </cell>
          <cell r="AR234">
            <v>1</v>
          </cell>
        </row>
        <row r="235">
          <cell r="A235" t="str">
            <v>SCH26MAC7R001-M A3SCORPGRN</v>
          </cell>
          <cell r="B235" t="str">
            <v>A003</v>
          </cell>
          <cell r="C235" t="str">
            <v>SCH26MAC7R001-M</v>
          </cell>
          <cell r="D235" t="str">
            <v>SCORPIO 2WD 7STR  BS3 CRDe LX METALIC</v>
          </cell>
          <cell r="F235" t="str">
            <v>A3SCORPGRN</v>
          </cell>
          <cell r="J235">
            <v>0</v>
          </cell>
          <cell r="K235">
            <v>0</v>
          </cell>
          <cell r="L235">
            <v>0</v>
          </cell>
          <cell r="M235">
            <v>2</v>
          </cell>
          <cell r="N235">
            <v>0</v>
          </cell>
          <cell r="P235">
            <v>2</v>
          </cell>
          <cell r="Q235">
            <v>0</v>
          </cell>
          <cell r="R235">
            <v>-2</v>
          </cell>
          <cell r="S235">
            <v>0</v>
          </cell>
          <cell r="T235">
            <v>0</v>
          </cell>
          <cell r="U235" t="str">
            <v>SCORPIO-CRDe</v>
          </cell>
          <cell r="V235">
            <v>0</v>
          </cell>
          <cell r="W235">
            <v>0</v>
          </cell>
          <cell r="X235">
            <v>0</v>
          </cell>
          <cell r="Y235">
            <v>0</v>
          </cell>
          <cell r="Z235">
            <v>2</v>
          </cell>
          <cell r="AA235">
            <v>0</v>
          </cell>
          <cell r="AB235">
            <v>1</v>
          </cell>
          <cell r="AC235">
            <v>0</v>
          </cell>
          <cell r="AD235">
            <v>0</v>
          </cell>
          <cell r="AE235">
            <v>2</v>
          </cell>
          <cell r="AF235">
            <v>0</v>
          </cell>
          <cell r="AG235">
            <v>0</v>
          </cell>
          <cell r="AH235">
            <v>5</v>
          </cell>
          <cell r="AI235">
            <v>0</v>
          </cell>
          <cell r="AJ235">
            <v>0</v>
          </cell>
          <cell r="AK235">
            <v>0</v>
          </cell>
          <cell r="AL235">
            <v>0</v>
          </cell>
          <cell r="AM235">
            <v>0</v>
          </cell>
          <cell r="AN235">
            <v>0</v>
          </cell>
          <cell r="AO235">
            <v>0</v>
          </cell>
          <cell r="AP235">
            <v>0</v>
          </cell>
          <cell r="AQ235">
            <v>1</v>
          </cell>
          <cell r="AR235">
            <v>0</v>
          </cell>
        </row>
        <row r="236">
          <cell r="A236" t="str">
            <v>SCH26MAC7R001-P A3RYLMARUN</v>
          </cell>
          <cell r="B236" t="str">
            <v>A003</v>
          </cell>
          <cell r="C236" t="str">
            <v>SCH26MAC7R001-P</v>
          </cell>
          <cell r="D236" t="str">
            <v>SCORPIO 2WD 7STR  BS3 CRDe LX PREMIUM</v>
          </cell>
          <cell r="F236" t="str">
            <v>A3RYLMARUN</v>
          </cell>
          <cell r="J236">
            <v>0</v>
          </cell>
          <cell r="K236">
            <v>0</v>
          </cell>
          <cell r="L236">
            <v>0</v>
          </cell>
          <cell r="M236">
            <v>12</v>
          </cell>
          <cell r="N236">
            <v>1</v>
          </cell>
          <cell r="P236">
            <v>13</v>
          </cell>
          <cell r="Q236">
            <v>0</v>
          </cell>
          <cell r="R236">
            <v>-12</v>
          </cell>
          <cell r="S236">
            <v>0</v>
          </cell>
          <cell r="T236">
            <v>0</v>
          </cell>
          <cell r="U236" t="str">
            <v>SCORPIO-CRDe</v>
          </cell>
          <cell r="V236">
            <v>0</v>
          </cell>
          <cell r="W236">
            <v>0</v>
          </cell>
          <cell r="X236">
            <v>0</v>
          </cell>
          <cell r="Y236">
            <v>0</v>
          </cell>
          <cell r="Z236">
            <v>13</v>
          </cell>
          <cell r="AA236">
            <v>0</v>
          </cell>
          <cell r="AB236">
            <v>4</v>
          </cell>
          <cell r="AC236">
            <v>7</v>
          </cell>
          <cell r="AD236">
            <v>0</v>
          </cell>
          <cell r="AE236">
            <v>12</v>
          </cell>
          <cell r="AF236">
            <v>0</v>
          </cell>
          <cell r="AG236">
            <v>1</v>
          </cell>
          <cell r="AH236">
            <v>37</v>
          </cell>
          <cell r="AI236">
            <v>0</v>
          </cell>
          <cell r="AJ236">
            <v>0</v>
          </cell>
          <cell r="AK236">
            <v>0</v>
          </cell>
          <cell r="AL236">
            <v>0</v>
          </cell>
          <cell r="AM236">
            <v>5</v>
          </cell>
          <cell r="AN236">
            <v>2</v>
          </cell>
          <cell r="AO236">
            <v>0</v>
          </cell>
          <cell r="AP236">
            <v>1</v>
          </cell>
          <cell r="AQ236">
            <v>1</v>
          </cell>
          <cell r="AR236">
            <v>0</v>
          </cell>
        </row>
        <row r="237">
          <cell r="A237" t="str">
            <v>SCH26MAC7R001-P A3SOFTBIEG</v>
          </cell>
          <cell r="B237" t="str">
            <v>A003</v>
          </cell>
          <cell r="C237" t="str">
            <v>SCH26MAC7R001-P</v>
          </cell>
          <cell r="D237" t="str">
            <v>SCORPIO 2WD 7STR  BS3 CRDe LX PREMIUM</v>
          </cell>
          <cell r="F237" t="str">
            <v>A3SOFTBIEG</v>
          </cell>
          <cell r="J237">
            <v>0</v>
          </cell>
          <cell r="K237">
            <v>0</v>
          </cell>
          <cell r="L237">
            <v>0</v>
          </cell>
          <cell r="M237">
            <v>9</v>
          </cell>
          <cell r="N237">
            <v>0</v>
          </cell>
          <cell r="P237">
            <v>9</v>
          </cell>
          <cell r="Q237">
            <v>0</v>
          </cell>
          <cell r="R237">
            <v>-9</v>
          </cell>
          <cell r="S237">
            <v>0</v>
          </cell>
          <cell r="T237">
            <v>0</v>
          </cell>
          <cell r="U237" t="str">
            <v>SCORPIO-CRDe</v>
          </cell>
          <cell r="V237">
            <v>0</v>
          </cell>
          <cell r="W237">
            <v>0</v>
          </cell>
          <cell r="X237">
            <v>0</v>
          </cell>
          <cell r="Y237">
            <v>0</v>
          </cell>
          <cell r="Z237">
            <v>9</v>
          </cell>
          <cell r="AA237">
            <v>0</v>
          </cell>
          <cell r="AB237">
            <v>1</v>
          </cell>
          <cell r="AC237">
            <v>2</v>
          </cell>
          <cell r="AD237">
            <v>0</v>
          </cell>
          <cell r="AE237">
            <v>9</v>
          </cell>
          <cell r="AF237">
            <v>0</v>
          </cell>
          <cell r="AG237">
            <v>3</v>
          </cell>
          <cell r="AH237">
            <v>21</v>
          </cell>
          <cell r="AI237">
            <v>0</v>
          </cell>
          <cell r="AJ237">
            <v>0</v>
          </cell>
          <cell r="AK237">
            <v>0</v>
          </cell>
          <cell r="AL237">
            <v>0</v>
          </cell>
          <cell r="AM237">
            <v>0</v>
          </cell>
          <cell r="AN237">
            <v>2</v>
          </cell>
          <cell r="AO237">
            <v>0</v>
          </cell>
          <cell r="AP237">
            <v>0</v>
          </cell>
          <cell r="AQ237">
            <v>6</v>
          </cell>
          <cell r="AR237">
            <v>0</v>
          </cell>
        </row>
        <row r="238">
          <cell r="A238" t="str">
            <v>SCH26MAC8R001-M A3ATLNTBLU</v>
          </cell>
          <cell r="B238" t="str">
            <v>A003</v>
          </cell>
          <cell r="C238" t="str">
            <v>SCH26MAC8R001-M</v>
          </cell>
          <cell r="D238" t="str">
            <v>SCORPIO CRDe BS3 LX 2WD 8S  - METALIC</v>
          </cell>
          <cell r="F238" t="str">
            <v>A3ATLNTBLU</v>
          </cell>
          <cell r="J238">
            <v>0</v>
          </cell>
          <cell r="K238">
            <v>0</v>
          </cell>
          <cell r="L238">
            <v>0</v>
          </cell>
          <cell r="M238">
            <v>2</v>
          </cell>
          <cell r="N238">
            <v>0</v>
          </cell>
          <cell r="P238">
            <v>2</v>
          </cell>
          <cell r="Q238">
            <v>0</v>
          </cell>
          <cell r="R238">
            <v>-2</v>
          </cell>
          <cell r="S238">
            <v>0</v>
          </cell>
          <cell r="T238">
            <v>0</v>
          </cell>
          <cell r="U238" t="str">
            <v>SCORPIO-CRDe</v>
          </cell>
          <cell r="V238">
            <v>0</v>
          </cell>
          <cell r="W238">
            <v>0</v>
          </cell>
          <cell r="X238">
            <v>0</v>
          </cell>
          <cell r="Y238">
            <v>0</v>
          </cell>
          <cell r="Z238">
            <v>2</v>
          </cell>
          <cell r="AA238">
            <v>0</v>
          </cell>
          <cell r="AB238">
            <v>0</v>
          </cell>
          <cell r="AC238">
            <v>1</v>
          </cell>
          <cell r="AD238">
            <v>0</v>
          </cell>
          <cell r="AE238">
            <v>2</v>
          </cell>
          <cell r="AF238">
            <v>0</v>
          </cell>
          <cell r="AG238">
            <v>5</v>
          </cell>
          <cell r="AH238">
            <v>5</v>
          </cell>
          <cell r="AI238">
            <v>0</v>
          </cell>
          <cell r="AJ238">
            <v>0</v>
          </cell>
          <cell r="AK238">
            <v>0</v>
          </cell>
          <cell r="AL238">
            <v>0</v>
          </cell>
          <cell r="AM238">
            <v>1</v>
          </cell>
          <cell r="AN238">
            <v>0</v>
          </cell>
          <cell r="AO238">
            <v>0</v>
          </cell>
          <cell r="AP238">
            <v>0</v>
          </cell>
          <cell r="AQ238">
            <v>1</v>
          </cell>
          <cell r="AR238">
            <v>0</v>
          </cell>
        </row>
        <row r="239">
          <cell r="A239" t="str">
            <v>SCH26MAC8R001-M A3ENGSILVR</v>
          </cell>
          <cell r="B239" t="str">
            <v>A003</v>
          </cell>
          <cell r="C239" t="str">
            <v>SCH26MAC8R001-M</v>
          </cell>
          <cell r="D239" t="str">
            <v>SCORPIO CRDe BS3 LX 2WD 8S  - METALIC</v>
          </cell>
          <cell r="F239" t="str">
            <v>A3ENGSILVR</v>
          </cell>
          <cell r="J239">
            <v>0</v>
          </cell>
          <cell r="K239">
            <v>7</v>
          </cell>
          <cell r="L239">
            <v>5</v>
          </cell>
          <cell r="M239">
            <v>11</v>
          </cell>
          <cell r="N239">
            <v>1</v>
          </cell>
          <cell r="P239">
            <v>5</v>
          </cell>
          <cell r="Q239">
            <v>5</v>
          </cell>
          <cell r="R239">
            <v>-11</v>
          </cell>
          <cell r="S239">
            <v>-7</v>
          </cell>
          <cell r="T239">
            <v>0</v>
          </cell>
          <cell r="U239" t="str">
            <v>SCORPIO-CRDe</v>
          </cell>
          <cell r="V239">
            <v>0</v>
          </cell>
          <cell r="W239">
            <v>0</v>
          </cell>
          <cell r="X239">
            <v>0</v>
          </cell>
          <cell r="Y239">
            <v>0</v>
          </cell>
          <cell r="Z239">
            <v>5</v>
          </cell>
          <cell r="AA239">
            <v>0</v>
          </cell>
          <cell r="AB239">
            <v>1</v>
          </cell>
          <cell r="AC239">
            <v>0</v>
          </cell>
          <cell r="AD239">
            <v>0</v>
          </cell>
          <cell r="AE239">
            <v>11</v>
          </cell>
          <cell r="AF239">
            <v>5</v>
          </cell>
          <cell r="AG239">
            <v>23</v>
          </cell>
          <cell r="AH239">
            <v>25</v>
          </cell>
          <cell r="AI239">
            <v>7</v>
          </cell>
          <cell r="AJ239">
            <v>0</v>
          </cell>
          <cell r="AK239">
            <v>0</v>
          </cell>
          <cell r="AL239">
            <v>0</v>
          </cell>
          <cell r="AM239">
            <v>0</v>
          </cell>
          <cell r="AN239">
            <v>0</v>
          </cell>
          <cell r="AO239">
            <v>0</v>
          </cell>
          <cell r="AP239">
            <v>0</v>
          </cell>
          <cell r="AQ239">
            <v>10</v>
          </cell>
          <cell r="AR239">
            <v>0</v>
          </cell>
        </row>
        <row r="240">
          <cell r="A240" t="str">
            <v>SCH26MAC8R001-M A3NOBLBLCK</v>
          </cell>
          <cell r="B240" t="str">
            <v>A003</v>
          </cell>
          <cell r="C240" t="str">
            <v>SCH26MAC8R001-M</v>
          </cell>
          <cell r="D240" t="str">
            <v>SCORPIO CRDe BS3 LX 2WD 8S  - METALIC</v>
          </cell>
          <cell r="F240" t="str">
            <v>A3NOBLBLCK</v>
          </cell>
          <cell r="J240">
            <v>0</v>
          </cell>
          <cell r="K240">
            <v>0</v>
          </cell>
          <cell r="L240">
            <v>0</v>
          </cell>
          <cell r="M240">
            <v>14</v>
          </cell>
          <cell r="N240">
            <v>0</v>
          </cell>
          <cell r="P240">
            <v>14</v>
          </cell>
          <cell r="Q240">
            <v>0</v>
          </cell>
          <cell r="R240">
            <v>-14</v>
          </cell>
          <cell r="S240">
            <v>0</v>
          </cell>
          <cell r="T240">
            <v>0</v>
          </cell>
          <cell r="U240" t="str">
            <v>SCORPIO-CRDe</v>
          </cell>
          <cell r="V240">
            <v>0</v>
          </cell>
          <cell r="W240">
            <v>0</v>
          </cell>
          <cell r="X240">
            <v>0</v>
          </cell>
          <cell r="Y240">
            <v>0</v>
          </cell>
          <cell r="Z240">
            <v>14</v>
          </cell>
          <cell r="AA240">
            <v>0</v>
          </cell>
          <cell r="AB240">
            <v>0</v>
          </cell>
          <cell r="AC240">
            <v>0</v>
          </cell>
          <cell r="AD240">
            <v>0</v>
          </cell>
          <cell r="AE240">
            <v>14</v>
          </cell>
          <cell r="AF240">
            <v>0</v>
          </cell>
          <cell r="AG240">
            <v>12</v>
          </cell>
          <cell r="AH240">
            <v>28</v>
          </cell>
          <cell r="AI240">
            <v>0</v>
          </cell>
          <cell r="AJ240">
            <v>0</v>
          </cell>
          <cell r="AK240">
            <v>0</v>
          </cell>
          <cell r="AL240">
            <v>0</v>
          </cell>
          <cell r="AM240">
            <v>0</v>
          </cell>
          <cell r="AN240">
            <v>0</v>
          </cell>
          <cell r="AO240">
            <v>0</v>
          </cell>
          <cell r="AP240">
            <v>0</v>
          </cell>
          <cell r="AQ240">
            <v>14</v>
          </cell>
          <cell r="AR240">
            <v>0</v>
          </cell>
        </row>
        <row r="241">
          <cell r="A241" t="str">
            <v>SCH26MAC8R001-M A3SCORPGRN</v>
          </cell>
          <cell r="B241" t="str">
            <v>A003</v>
          </cell>
          <cell r="C241" t="str">
            <v>SCH26MAC8R001-M</v>
          </cell>
          <cell r="D241" t="str">
            <v>SCORPIO CRDe BS3 LX 2WD 8S  - METALIC</v>
          </cell>
          <cell r="F241" t="str">
            <v>A3SCORPGRN</v>
          </cell>
          <cell r="J241">
            <v>0</v>
          </cell>
          <cell r="K241">
            <v>0</v>
          </cell>
          <cell r="L241">
            <v>0</v>
          </cell>
          <cell r="M241">
            <v>5</v>
          </cell>
          <cell r="N241">
            <v>1</v>
          </cell>
          <cell r="P241">
            <v>6</v>
          </cell>
          <cell r="Q241">
            <v>0</v>
          </cell>
          <cell r="R241">
            <v>-5</v>
          </cell>
          <cell r="S241">
            <v>0</v>
          </cell>
          <cell r="T241">
            <v>0</v>
          </cell>
          <cell r="U241" t="str">
            <v>SCORPIO-CRDe</v>
          </cell>
          <cell r="V241">
            <v>0</v>
          </cell>
          <cell r="W241">
            <v>0</v>
          </cell>
          <cell r="X241">
            <v>0</v>
          </cell>
          <cell r="Y241">
            <v>0</v>
          </cell>
          <cell r="Z241">
            <v>6</v>
          </cell>
          <cell r="AA241">
            <v>0</v>
          </cell>
          <cell r="AB241">
            <v>0</v>
          </cell>
          <cell r="AC241">
            <v>0</v>
          </cell>
          <cell r="AD241">
            <v>0</v>
          </cell>
          <cell r="AE241">
            <v>5</v>
          </cell>
          <cell r="AF241">
            <v>0</v>
          </cell>
          <cell r="AG241">
            <v>2</v>
          </cell>
          <cell r="AH241">
            <v>12</v>
          </cell>
          <cell r="AI241">
            <v>0</v>
          </cell>
          <cell r="AJ241">
            <v>0</v>
          </cell>
          <cell r="AK241">
            <v>0</v>
          </cell>
          <cell r="AL241">
            <v>0</v>
          </cell>
          <cell r="AM241">
            <v>0</v>
          </cell>
          <cell r="AN241">
            <v>0</v>
          </cell>
          <cell r="AO241">
            <v>0</v>
          </cell>
          <cell r="AP241">
            <v>0</v>
          </cell>
          <cell r="AQ241">
            <v>5</v>
          </cell>
          <cell r="AR241">
            <v>0</v>
          </cell>
        </row>
        <row r="242">
          <cell r="A242" t="str">
            <v>SCH26MAC8R001-P A3RYLMARUN</v>
          </cell>
          <cell r="B242" t="str">
            <v>A003</v>
          </cell>
          <cell r="C242" t="str">
            <v>SCH26MAC8R001-P</v>
          </cell>
          <cell r="D242" t="str">
            <v>SCORPIO CRDe BS3 LX 2WD 8S  - PREMIUM</v>
          </cell>
          <cell r="F242" t="str">
            <v>A3RYLMARUN</v>
          </cell>
          <cell r="J242">
            <v>0</v>
          </cell>
          <cell r="K242">
            <v>0</v>
          </cell>
          <cell r="L242">
            <v>0</v>
          </cell>
          <cell r="M242">
            <v>4</v>
          </cell>
          <cell r="N242">
            <v>0</v>
          </cell>
          <cell r="P242">
            <v>4</v>
          </cell>
          <cell r="Q242">
            <v>0</v>
          </cell>
          <cell r="R242">
            <v>-4</v>
          </cell>
          <cell r="S242">
            <v>0</v>
          </cell>
          <cell r="T242">
            <v>0</v>
          </cell>
          <cell r="U242" t="str">
            <v>SCORPIO-CRDe</v>
          </cell>
          <cell r="V242">
            <v>0</v>
          </cell>
          <cell r="W242">
            <v>0</v>
          </cell>
          <cell r="X242">
            <v>0</v>
          </cell>
          <cell r="Y242">
            <v>0</v>
          </cell>
          <cell r="Z242">
            <v>4</v>
          </cell>
          <cell r="AA242">
            <v>0</v>
          </cell>
          <cell r="AB242">
            <v>0</v>
          </cell>
          <cell r="AC242">
            <v>0</v>
          </cell>
          <cell r="AD242">
            <v>0</v>
          </cell>
          <cell r="AE242">
            <v>4</v>
          </cell>
          <cell r="AF242">
            <v>0</v>
          </cell>
          <cell r="AG242">
            <v>3</v>
          </cell>
          <cell r="AH242">
            <v>8</v>
          </cell>
          <cell r="AI242">
            <v>0</v>
          </cell>
          <cell r="AJ242">
            <v>0</v>
          </cell>
          <cell r="AK242">
            <v>0</v>
          </cell>
          <cell r="AL242">
            <v>0</v>
          </cell>
          <cell r="AM242">
            <v>0</v>
          </cell>
          <cell r="AN242">
            <v>0</v>
          </cell>
          <cell r="AO242">
            <v>0</v>
          </cell>
          <cell r="AP242">
            <v>0</v>
          </cell>
          <cell r="AQ242">
            <v>4</v>
          </cell>
          <cell r="AR242">
            <v>0</v>
          </cell>
        </row>
        <row r="243">
          <cell r="A243" t="str">
            <v>SCH26MAC8R001-P A3SOFTBIEG</v>
          </cell>
          <cell r="B243" t="str">
            <v>A003</v>
          </cell>
          <cell r="C243" t="str">
            <v>SCH26MAC8R001-P</v>
          </cell>
          <cell r="D243" t="str">
            <v>SCORPIO CRDe BS3 LX 2WD 8S  - PREMIUM</v>
          </cell>
          <cell r="F243" t="str">
            <v>A3SOFTBIEG</v>
          </cell>
          <cell r="J243">
            <v>0</v>
          </cell>
          <cell r="K243">
            <v>1</v>
          </cell>
          <cell r="L243">
            <v>0</v>
          </cell>
          <cell r="M243">
            <v>12</v>
          </cell>
          <cell r="N243">
            <v>0</v>
          </cell>
          <cell r="P243">
            <v>11</v>
          </cell>
          <cell r="Q243">
            <v>0</v>
          </cell>
          <cell r="R243">
            <v>-12</v>
          </cell>
          <cell r="S243">
            <v>-1</v>
          </cell>
          <cell r="T243">
            <v>0</v>
          </cell>
          <cell r="U243" t="str">
            <v>SCORPIO-CRDe</v>
          </cell>
          <cell r="V243">
            <v>0</v>
          </cell>
          <cell r="W243">
            <v>0</v>
          </cell>
          <cell r="X243">
            <v>0</v>
          </cell>
          <cell r="Y243">
            <v>0</v>
          </cell>
          <cell r="Z243">
            <v>11</v>
          </cell>
          <cell r="AA243">
            <v>0</v>
          </cell>
          <cell r="AB243">
            <v>0</v>
          </cell>
          <cell r="AC243">
            <v>7</v>
          </cell>
          <cell r="AD243">
            <v>0</v>
          </cell>
          <cell r="AE243">
            <v>12</v>
          </cell>
          <cell r="AF243">
            <v>0</v>
          </cell>
          <cell r="AG243">
            <v>8</v>
          </cell>
          <cell r="AH243">
            <v>31</v>
          </cell>
          <cell r="AI243">
            <v>1</v>
          </cell>
          <cell r="AJ243">
            <v>0</v>
          </cell>
          <cell r="AK243">
            <v>0</v>
          </cell>
          <cell r="AL243">
            <v>0</v>
          </cell>
          <cell r="AM243">
            <v>6</v>
          </cell>
          <cell r="AN243">
            <v>1</v>
          </cell>
          <cell r="AO243">
            <v>0</v>
          </cell>
          <cell r="AP243">
            <v>0</v>
          </cell>
          <cell r="AQ243">
            <v>5</v>
          </cell>
          <cell r="AR243">
            <v>0</v>
          </cell>
        </row>
        <row r="244">
          <cell r="A244" t="str">
            <v>SCH26MAC9R001-M A3ATLNTBLU</v>
          </cell>
          <cell r="B244" t="str">
            <v>A003</v>
          </cell>
          <cell r="C244" t="str">
            <v>SCH26MAC9R001-M</v>
          </cell>
          <cell r="D244" t="str">
            <v>SCORPIO 2WD 9STR  BS3 CRDe LX  METALIC</v>
          </cell>
          <cell r="F244" t="str">
            <v>A3ATLNTBLU</v>
          </cell>
          <cell r="J244">
            <v>0</v>
          </cell>
          <cell r="K244">
            <v>2</v>
          </cell>
          <cell r="L244">
            <v>1</v>
          </cell>
          <cell r="M244">
            <v>8</v>
          </cell>
          <cell r="N244">
            <v>1</v>
          </cell>
          <cell r="P244">
            <v>7</v>
          </cell>
          <cell r="Q244">
            <v>1</v>
          </cell>
          <cell r="R244">
            <v>-8</v>
          </cell>
          <cell r="S244">
            <v>-2</v>
          </cell>
          <cell r="T244">
            <v>0</v>
          </cell>
          <cell r="U244" t="str">
            <v>SCORPIO-CRDe</v>
          </cell>
          <cell r="V244">
            <v>0</v>
          </cell>
          <cell r="W244">
            <v>0</v>
          </cell>
          <cell r="X244">
            <v>0</v>
          </cell>
          <cell r="Y244">
            <v>0</v>
          </cell>
          <cell r="Z244">
            <v>7</v>
          </cell>
          <cell r="AA244">
            <v>0</v>
          </cell>
          <cell r="AB244">
            <v>0</v>
          </cell>
          <cell r="AC244">
            <v>6</v>
          </cell>
          <cell r="AD244">
            <v>0</v>
          </cell>
          <cell r="AE244">
            <v>8</v>
          </cell>
          <cell r="AF244">
            <v>1</v>
          </cell>
          <cell r="AG244">
            <v>6</v>
          </cell>
          <cell r="AH244">
            <v>24</v>
          </cell>
          <cell r="AI244">
            <v>2</v>
          </cell>
          <cell r="AJ244">
            <v>0</v>
          </cell>
          <cell r="AK244">
            <v>0</v>
          </cell>
          <cell r="AL244">
            <v>0</v>
          </cell>
          <cell r="AM244">
            <v>6</v>
          </cell>
          <cell r="AN244">
            <v>0</v>
          </cell>
          <cell r="AO244">
            <v>0</v>
          </cell>
          <cell r="AP244">
            <v>0</v>
          </cell>
          <cell r="AQ244">
            <v>2</v>
          </cell>
          <cell r="AR244">
            <v>0</v>
          </cell>
        </row>
        <row r="245">
          <cell r="A245" t="str">
            <v>SCH26MAC9R001-M A3ENGSILVR</v>
          </cell>
          <cell r="B245" t="str">
            <v>A003</v>
          </cell>
          <cell r="C245" t="str">
            <v>SCH26MAC9R001-M</v>
          </cell>
          <cell r="D245" t="str">
            <v>SCORPIO 2WD 9STR  BS3 CRDe LX  METALIC</v>
          </cell>
          <cell r="F245" t="str">
            <v>A3ENGSILVR</v>
          </cell>
          <cell r="J245">
            <v>0</v>
          </cell>
          <cell r="K245">
            <v>7</v>
          </cell>
          <cell r="L245">
            <v>0</v>
          </cell>
          <cell r="M245">
            <v>39</v>
          </cell>
          <cell r="N245">
            <v>2</v>
          </cell>
          <cell r="P245">
            <v>34</v>
          </cell>
          <cell r="Q245">
            <v>0</v>
          </cell>
          <cell r="R245">
            <v>-39</v>
          </cell>
          <cell r="S245">
            <v>-7</v>
          </cell>
          <cell r="T245">
            <v>0</v>
          </cell>
          <cell r="U245" t="str">
            <v>SCORPIO-CRDe</v>
          </cell>
          <cell r="V245">
            <v>0</v>
          </cell>
          <cell r="W245">
            <v>0</v>
          </cell>
          <cell r="X245">
            <v>0</v>
          </cell>
          <cell r="Y245">
            <v>0</v>
          </cell>
          <cell r="Z245">
            <v>34</v>
          </cell>
          <cell r="AA245">
            <v>0</v>
          </cell>
          <cell r="AB245">
            <v>0</v>
          </cell>
          <cell r="AC245">
            <v>24</v>
          </cell>
          <cell r="AD245">
            <v>0</v>
          </cell>
          <cell r="AE245">
            <v>39</v>
          </cell>
          <cell r="AF245">
            <v>0</v>
          </cell>
          <cell r="AG245">
            <v>28</v>
          </cell>
          <cell r="AH245">
            <v>106</v>
          </cell>
          <cell r="AI245">
            <v>7</v>
          </cell>
          <cell r="AJ245">
            <v>0</v>
          </cell>
          <cell r="AK245">
            <v>0</v>
          </cell>
          <cell r="AL245">
            <v>0</v>
          </cell>
          <cell r="AM245">
            <v>0</v>
          </cell>
          <cell r="AN245">
            <v>24</v>
          </cell>
          <cell r="AO245">
            <v>0</v>
          </cell>
          <cell r="AP245">
            <v>0</v>
          </cell>
          <cell r="AQ245">
            <v>15</v>
          </cell>
          <cell r="AR245">
            <v>0</v>
          </cell>
        </row>
        <row r="246">
          <cell r="A246" t="str">
            <v>SCH26MAC9R001-M A3NOBLBLCK</v>
          </cell>
          <cell r="B246" t="str">
            <v>A003</v>
          </cell>
          <cell r="C246" t="str">
            <v>SCH26MAC9R001-M</v>
          </cell>
          <cell r="D246" t="str">
            <v>SCORPIO 2WD 9STR  BS3 CRDe LX  METALIC</v>
          </cell>
          <cell r="F246" t="str">
            <v>A3NOBLBLCK</v>
          </cell>
          <cell r="J246">
            <v>0</v>
          </cell>
          <cell r="K246">
            <v>2</v>
          </cell>
          <cell r="L246">
            <v>0</v>
          </cell>
          <cell r="M246">
            <v>29</v>
          </cell>
          <cell r="N246">
            <v>0</v>
          </cell>
          <cell r="P246">
            <v>27</v>
          </cell>
          <cell r="Q246">
            <v>0</v>
          </cell>
          <cell r="R246">
            <v>-29</v>
          </cell>
          <cell r="S246">
            <v>-2</v>
          </cell>
          <cell r="T246">
            <v>0</v>
          </cell>
          <cell r="U246" t="str">
            <v>SCORPIO-CRDe</v>
          </cell>
          <cell r="V246">
            <v>0</v>
          </cell>
          <cell r="W246">
            <v>0</v>
          </cell>
          <cell r="X246">
            <v>0</v>
          </cell>
          <cell r="Y246">
            <v>0</v>
          </cell>
          <cell r="Z246">
            <v>27</v>
          </cell>
          <cell r="AA246">
            <v>0</v>
          </cell>
          <cell r="AB246">
            <v>0</v>
          </cell>
          <cell r="AC246">
            <v>27</v>
          </cell>
          <cell r="AD246">
            <v>0</v>
          </cell>
          <cell r="AE246">
            <v>29</v>
          </cell>
          <cell r="AF246">
            <v>0</v>
          </cell>
          <cell r="AG246">
            <v>37</v>
          </cell>
          <cell r="AH246">
            <v>85</v>
          </cell>
          <cell r="AI246">
            <v>2</v>
          </cell>
          <cell r="AJ246">
            <v>0</v>
          </cell>
          <cell r="AK246">
            <v>0</v>
          </cell>
          <cell r="AL246">
            <v>0</v>
          </cell>
          <cell r="AM246">
            <v>0</v>
          </cell>
          <cell r="AN246">
            <v>27</v>
          </cell>
          <cell r="AO246">
            <v>0</v>
          </cell>
          <cell r="AP246">
            <v>0</v>
          </cell>
          <cell r="AQ246">
            <v>2</v>
          </cell>
          <cell r="AR246">
            <v>0</v>
          </cell>
        </row>
        <row r="247">
          <cell r="A247" t="str">
            <v>SCH26MAC9R001-M A3SCORPGRN</v>
          </cell>
          <cell r="B247" t="str">
            <v>A003</v>
          </cell>
          <cell r="C247" t="str">
            <v>SCH26MAC9R001-M</v>
          </cell>
          <cell r="D247" t="str">
            <v>SCORPIO 2WD 9STR  BS3 CRDe LX  METALIC</v>
          </cell>
          <cell r="F247" t="str">
            <v>A3SCORPGRN</v>
          </cell>
          <cell r="J247">
            <v>0</v>
          </cell>
          <cell r="K247">
            <v>0</v>
          </cell>
          <cell r="L247">
            <v>0</v>
          </cell>
          <cell r="M247">
            <v>0</v>
          </cell>
          <cell r="N247">
            <v>0</v>
          </cell>
          <cell r="P247">
            <v>0</v>
          </cell>
          <cell r="Q247">
            <v>0</v>
          </cell>
          <cell r="R247">
            <v>0</v>
          </cell>
          <cell r="S247">
            <v>0</v>
          </cell>
          <cell r="T247">
            <v>0</v>
          </cell>
          <cell r="U247" t="str">
            <v>SCORPIO-CRDe</v>
          </cell>
          <cell r="V247">
            <v>0</v>
          </cell>
          <cell r="W247">
            <v>0</v>
          </cell>
          <cell r="X247">
            <v>0</v>
          </cell>
          <cell r="Y247">
            <v>0</v>
          </cell>
          <cell r="Z247">
            <v>0</v>
          </cell>
          <cell r="AA247">
            <v>0</v>
          </cell>
          <cell r="AB247">
            <v>0</v>
          </cell>
          <cell r="AC247">
            <v>0</v>
          </cell>
          <cell r="AD247">
            <v>0</v>
          </cell>
          <cell r="AE247">
            <v>0</v>
          </cell>
          <cell r="AF247">
            <v>0</v>
          </cell>
          <cell r="AG247">
            <v>0</v>
          </cell>
          <cell r="AH247">
            <v>0</v>
          </cell>
          <cell r="AI247">
            <v>0</v>
          </cell>
          <cell r="AJ247">
            <v>0</v>
          </cell>
          <cell r="AK247">
            <v>0</v>
          </cell>
          <cell r="AL247">
            <v>0</v>
          </cell>
          <cell r="AM247">
            <v>0</v>
          </cell>
          <cell r="AN247">
            <v>0</v>
          </cell>
          <cell r="AO247">
            <v>0</v>
          </cell>
          <cell r="AP247">
            <v>0</v>
          </cell>
          <cell r="AQ247">
            <v>0</v>
          </cell>
          <cell r="AR247">
            <v>0</v>
          </cell>
        </row>
        <row r="248">
          <cell r="A248" t="str">
            <v>SCH26MAC9R001-P A3RYLMARUN</v>
          </cell>
          <cell r="B248" t="str">
            <v>A003</v>
          </cell>
          <cell r="C248" t="str">
            <v>SCH26MAC9R001-P</v>
          </cell>
          <cell r="D248" t="str">
            <v>SCORPIO 2WD 9STR  BS3 CRDe LX  PREMIUM</v>
          </cell>
          <cell r="F248" t="str">
            <v>A3RYLMARUN</v>
          </cell>
          <cell r="J248">
            <v>0</v>
          </cell>
          <cell r="K248">
            <v>3</v>
          </cell>
          <cell r="L248">
            <v>1</v>
          </cell>
          <cell r="M248">
            <v>20</v>
          </cell>
          <cell r="N248">
            <v>2</v>
          </cell>
          <cell r="P248">
            <v>19</v>
          </cell>
          <cell r="Q248">
            <v>1</v>
          </cell>
          <cell r="R248">
            <v>-20</v>
          </cell>
          <cell r="S248">
            <v>-3</v>
          </cell>
          <cell r="T248">
            <v>0</v>
          </cell>
          <cell r="U248" t="str">
            <v>SCORPIO-CRDe</v>
          </cell>
          <cell r="V248">
            <v>0</v>
          </cell>
          <cell r="W248">
            <v>0</v>
          </cell>
          <cell r="X248">
            <v>0</v>
          </cell>
          <cell r="Y248">
            <v>0</v>
          </cell>
          <cell r="Z248">
            <v>19</v>
          </cell>
          <cell r="AA248">
            <v>0</v>
          </cell>
          <cell r="AB248">
            <v>0</v>
          </cell>
          <cell r="AC248">
            <v>13</v>
          </cell>
          <cell r="AD248">
            <v>0</v>
          </cell>
          <cell r="AE248">
            <v>20</v>
          </cell>
          <cell r="AF248">
            <v>1</v>
          </cell>
          <cell r="AG248">
            <v>3</v>
          </cell>
          <cell r="AH248">
            <v>57</v>
          </cell>
          <cell r="AI248">
            <v>3</v>
          </cell>
          <cell r="AJ248">
            <v>0</v>
          </cell>
          <cell r="AK248">
            <v>0</v>
          </cell>
          <cell r="AL248">
            <v>0</v>
          </cell>
          <cell r="AM248">
            <v>9</v>
          </cell>
          <cell r="AN248">
            <v>4</v>
          </cell>
          <cell r="AO248">
            <v>0</v>
          </cell>
          <cell r="AP248">
            <v>0</v>
          </cell>
          <cell r="AQ248">
            <v>7</v>
          </cell>
          <cell r="AR248">
            <v>0</v>
          </cell>
        </row>
        <row r="249">
          <cell r="A249" t="str">
            <v>SCH26MAC9R001-P A3SOFTBIEG</v>
          </cell>
          <cell r="B249" t="str">
            <v>A003</v>
          </cell>
          <cell r="C249" t="str">
            <v>SCH26MAC9R001-P</v>
          </cell>
          <cell r="D249" t="str">
            <v>SCORPIO 2WD 9STR  BS3 CRDe LX  PREMIUM</v>
          </cell>
          <cell r="F249" t="str">
            <v>A3SOFTBIEG</v>
          </cell>
          <cell r="J249">
            <v>0</v>
          </cell>
          <cell r="K249">
            <v>0</v>
          </cell>
          <cell r="L249">
            <v>0</v>
          </cell>
          <cell r="M249">
            <v>21</v>
          </cell>
          <cell r="N249">
            <v>2</v>
          </cell>
          <cell r="P249">
            <v>23</v>
          </cell>
          <cell r="Q249">
            <v>0</v>
          </cell>
          <cell r="R249">
            <v>-21</v>
          </cell>
          <cell r="S249">
            <v>0</v>
          </cell>
          <cell r="T249">
            <v>0</v>
          </cell>
          <cell r="U249" t="str">
            <v>SCORPIO-CRDe</v>
          </cell>
          <cell r="V249">
            <v>0</v>
          </cell>
          <cell r="W249">
            <v>0</v>
          </cell>
          <cell r="X249">
            <v>0</v>
          </cell>
          <cell r="Y249">
            <v>0</v>
          </cell>
          <cell r="Z249">
            <v>23</v>
          </cell>
          <cell r="AA249">
            <v>0</v>
          </cell>
          <cell r="AB249">
            <v>2</v>
          </cell>
          <cell r="AC249">
            <v>14</v>
          </cell>
          <cell r="AD249">
            <v>0</v>
          </cell>
          <cell r="AE249">
            <v>21</v>
          </cell>
          <cell r="AF249">
            <v>0</v>
          </cell>
          <cell r="AG249">
            <v>4</v>
          </cell>
          <cell r="AH249">
            <v>62</v>
          </cell>
          <cell r="AI249">
            <v>0</v>
          </cell>
          <cell r="AJ249">
            <v>0</v>
          </cell>
          <cell r="AK249">
            <v>0</v>
          </cell>
          <cell r="AL249">
            <v>0</v>
          </cell>
          <cell r="AM249">
            <v>9</v>
          </cell>
          <cell r="AN249">
            <v>5</v>
          </cell>
          <cell r="AO249">
            <v>0</v>
          </cell>
          <cell r="AP249">
            <v>0</v>
          </cell>
          <cell r="AQ249">
            <v>5</v>
          </cell>
          <cell r="AR249">
            <v>0</v>
          </cell>
        </row>
        <row r="250">
          <cell r="A250" t="str">
            <v>SCH26MBC7R001-M A3ATLNTBLU</v>
          </cell>
          <cell r="B250" t="str">
            <v>A003</v>
          </cell>
          <cell r="C250" t="str">
            <v>SCH26MBC7R001-M</v>
          </cell>
          <cell r="D250" t="str">
            <v>SCORPIO CRDe BS3 DX 2WD 7STR  - METALIC</v>
          </cell>
          <cell r="F250" t="str">
            <v>A3ATLNTBLU</v>
          </cell>
          <cell r="J250">
            <v>0</v>
          </cell>
          <cell r="K250">
            <v>1</v>
          </cell>
          <cell r="L250">
            <v>0</v>
          </cell>
          <cell r="M250">
            <v>12</v>
          </cell>
          <cell r="N250">
            <v>0</v>
          </cell>
          <cell r="P250">
            <v>11</v>
          </cell>
          <cell r="Q250">
            <v>0</v>
          </cell>
          <cell r="R250">
            <v>-12</v>
          </cell>
          <cell r="S250">
            <v>-1</v>
          </cell>
          <cell r="T250">
            <v>0</v>
          </cell>
          <cell r="U250" t="str">
            <v>SCORPIO-CRDe</v>
          </cell>
          <cell r="V250">
            <v>0</v>
          </cell>
          <cell r="W250">
            <v>0</v>
          </cell>
          <cell r="X250">
            <v>0</v>
          </cell>
          <cell r="Y250">
            <v>0</v>
          </cell>
          <cell r="Z250">
            <v>11</v>
          </cell>
          <cell r="AA250">
            <v>0</v>
          </cell>
          <cell r="AB250">
            <v>2</v>
          </cell>
          <cell r="AC250">
            <v>6</v>
          </cell>
          <cell r="AD250">
            <v>0</v>
          </cell>
          <cell r="AE250">
            <v>12</v>
          </cell>
          <cell r="AF250">
            <v>0</v>
          </cell>
          <cell r="AG250">
            <v>8</v>
          </cell>
          <cell r="AH250">
            <v>32</v>
          </cell>
          <cell r="AI250">
            <v>1</v>
          </cell>
          <cell r="AJ250">
            <v>0</v>
          </cell>
          <cell r="AK250">
            <v>0</v>
          </cell>
          <cell r="AL250">
            <v>0</v>
          </cell>
          <cell r="AM250">
            <v>2</v>
          </cell>
          <cell r="AN250">
            <v>4</v>
          </cell>
          <cell r="AO250">
            <v>0</v>
          </cell>
          <cell r="AP250">
            <v>0</v>
          </cell>
          <cell r="AQ250">
            <v>4</v>
          </cell>
          <cell r="AR250">
            <v>0</v>
          </cell>
        </row>
        <row r="251">
          <cell r="A251" t="str">
            <v>SCH26MBC7R001-M A3ENGSILVR</v>
          </cell>
          <cell r="B251" t="str">
            <v>A003</v>
          </cell>
          <cell r="C251" t="str">
            <v>SCH26MBC7R001-M</v>
          </cell>
          <cell r="D251" t="str">
            <v>SCORPIO CRDe BS3 DX 2WD 7STR  - METALIC</v>
          </cell>
          <cell r="F251" t="str">
            <v>A3ENGSILVR</v>
          </cell>
          <cell r="J251">
            <v>0</v>
          </cell>
          <cell r="K251">
            <v>8</v>
          </cell>
          <cell r="L251">
            <v>0</v>
          </cell>
          <cell r="M251">
            <v>40</v>
          </cell>
          <cell r="N251">
            <v>15</v>
          </cell>
          <cell r="P251">
            <v>47</v>
          </cell>
          <cell r="Q251">
            <v>0</v>
          </cell>
          <cell r="R251">
            <v>-40</v>
          </cell>
          <cell r="S251">
            <v>-8</v>
          </cell>
          <cell r="T251">
            <v>0</v>
          </cell>
          <cell r="U251" t="str">
            <v>SCORPIO-CRDe</v>
          </cell>
          <cell r="V251">
            <v>0</v>
          </cell>
          <cell r="W251">
            <v>0</v>
          </cell>
          <cell r="X251">
            <v>0</v>
          </cell>
          <cell r="Y251">
            <v>0</v>
          </cell>
          <cell r="Z251">
            <v>47</v>
          </cell>
          <cell r="AA251">
            <v>0</v>
          </cell>
          <cell r="AB251">
            <v>1</v>
          </cell>
          <cell r="AC251">
            <v>15</v>
          </cell>
          <cell r="AD251">
            <v>0</v>
          </cell>
          <cell r="AE251">
            <v>40</v>
          </cell>
          <cell r="AF251">
            <v>0</v>
          </cell>
          <cell r="AG251">
            <v>4</v>
          </cell>
          <cell r="AH251">
            <v>126</v>
          </cell>
          <cell r="AI251">
            <v>8</v>
          </cell>
          <cell r="AJ251">
            <v>0</v>
          </cell>
          <cell r="AK251">
            <v>0</v>
          </cell>
          <cell r="AL251">
            <v>0</v>
          </cell>
          <cell r="AM251">
            <v>12</v>
          </cell>
          <cell r="AN251">
            <v>3</v>
          </cell>
          <cell r="AO251">
            <v>0</v>
          </cell>
          <cell r="AP251">
            <v>0</v>
          </cell>
          <cell r="AQ251">
            <v>24</v>
          </cell>
          <cell r="AR251">
            <v>0</v>
          </cell>
        </row>
        <row r="252">
          <cell r="A252" t="str">
            <v>SCH26MBC7R001-M A3NOBLBLCK</v>
          </cell>
          <cell r="B252" t="str">
            <v>A003</v>
          </cell>
          <cell r="C252" t="str">
            <v>SCH26MBC7R001-M</v>
          </cell>
          <cell r="D252" t="str">
            <v>SCORPIO CRDe BS3 DX 2WD 7STR  - METALIC</v>
          </cell>
          <cell r="F252" t="str">
            <v>A3NOBLBLCK</v>
          </cell>
          <cell r="J252">
            <v>0</v>
          </cell>
          <cell r="K252">
            <v>9</v>
          </cell>
          <cell r="L252">
            <v>0</v>
          </cell>
          <cell r="M252">
            <v>31</v>
          </cell>
          <cell r="N252">
            <v>16</v>
          </cell>
          <cell r="P252">
            <v>38</v>
          </cell>
          <cell r="Q252">
            <v>0</v>
          </cell>
          <cell r="R252">
            <v>-31</v>
          </cell>
          <cell r="S252">
            <v>-9</v>
          </cell>
          <cell r="T252">
            <v>0</v>
          </cell>
          <cell r="U252" t="str">
            <v>SCORPIO-CRDe</v>
          </cell>
          <cell r="V252">
            <v>0</v>
          </cell>
          <cell r="W252">
            <v>0</v>
          </cell>
          <cell r="X252">
            <v>0</v>
          </cell>
          <cell r="Y252">
            <v>0</v>
          </cell>
          <cell r="Z252">
            <v>38</v>
          </cell>
          <cell r="AA252">
            <v>0</v>
          </cell>
          <cell r="AB252">
            <v>2</v>
          </cell>
          <cell r="AC252">
            <v>15</v>
          </cell>
          <cell r="AD252">
            <v>0</v>
          </cell>
          <cell r="AE252">
            <v>31</v>
          </cell>
          <cell r="AF252">
            <v>0</v>
          </cell>
          <cell r="AG252">
            <v>15</v>
          </cell>
          <cell r="AH252">
            <v>111</v>
          </cell>
          <cell r="AI252">
            <v>8</v>
          </cell>
          <cell r="AJ252">
            <v>0</v>
          </cell>
          <cell r="AK252">
            <v>0</v>
          </cell>
          <cell r="AL252">
            <v>0</v>
          </cell>
          <cell r="AM252">
            <v>14</v>
          </cell>
          <cell r="AN252">
            <v>1</v>
          </cell>
          <cell r="AO252">
            <v>0</v>
          </cell>
          <cell r="AP252">
            <v>0</v>
          </cell>
          <cell r="AQ252">
            <v>14</v>
          </cell>
          <cell r="AR252">
            <v>1</v>
          </cell>
        </row>
        <row r="253">
          <cell r="A253" t="str">
            <v>SCH26MBC7R001-M A3SCORPGRN</v>
          </cell>
          <cell r="B253" t="str">
            <v>A003</v>
          </cell>
          <cell r="C253" t="str">
            <v>SCH26MBC7R001-M</v>
          </cell>
          <cell r="D253" t="str">
            <v>SCORPIO CRDe BS3 DX 2WD 7STR  - METALIC</v>
          </cell>
          <cell r="F253" t="str">
            <v>A3SCORPGRN</v>
          </cell>
          <cell r="J253">
            <v>0</v>
          </cell>
          <cell r="K253">
            <v>0</v>
          </cell>
          <cell r="L253">
            <v>0</v>
          </cell>
          <cell r="M253">
            <v>1</v>
          </cell>
          <cell r="N253">
            <v>0</v>
          </cell>
          <cell r="P253">
            <v>1</v>
          </cell>
          <cell r="Q253">
            <v>0</v>
          </cell>
          <cell r="R253">
            <v>-1</v>
          </cell>
          <cell r="S253">
            <v>0</v>
          </cell>
          <cell r="T253">
            <v>0</v>
          </cell>
          <cell r="U253" t="str">
            <v>SCORPIO-CRDe</v>
          </cell>
          <cell r="V253">
            <v>0</v>
          </cell>
          <cell r="W253">
            <v>0</v>
          </cell>
          <cell r="X253">
            <v>0</v>
          </cell>
          <cell r="Y253">
            <v>0</v>
          </cell>
          <cell r="Z253">
            <v>1</v>
          </cell>
          <cell r="AA253">
            <v>0</v>
          </cell>
          <cell r="AB253">
            <v>0</v>
          </cell>
          <cell r="AC253">
            <v>0</v>
          </cell>
          <cell r="AD253">
            <v>0</v>
          </cell>
          <cell r="AE253">
            <v>1</v>
          </cell>
          <cell r="AF253">
            <v>0</v>
          </cell>
          <cell r="AG253">
            <v>3</v>
          </cell>
          <cell r="AH253">
            <v>2</v>
          </cell>
          <cell r="AI253">
            <v>0</v>
          </cell>
          <cell r="AJ253">
            <v>0</v>
          </cell>
          <cell r="AK253">
            <v>0</v>
          </cell>
          <cell r="AL253">
            <v>0</v>
          </cell>
          <cell r="AM253">
            <v>0</v>
          </cell>
          <cell r="AN253">
            <v>0</v>
          </cell>
          <cell r="AO253">
            <v>0</v>
          </cell>
          <cell r="AP253">
            <v>0</v>
          </cell>
          <cell r="AQ253">
            <v>1</v>
          </cell>
          <cell r="AR253">
            <v>0</v>
          </cell>
        </row>
        <row r="254">
          <cell r="A254" t="str">
            <v>SCH26MBC7R001-P A3RYLMARUN</v>
          </cell>
          <cell r="B254" t="str">
            <v>A003</v>
          </cell>
          <cell r="C254" t="str">
            <v>SCH26MBC7R001-P</v>
          </cell>
          <cell r="D254" t="str">
            <v>SCORPIO CRDe BS3 DX 2WD 7S  - PREMIUM</v>
          </cell>
          <cell r="F254" t="str">
            <v>A3RYLMARUN</v>
          </cell>
          <cell r="J254">
            <v>0</v>
          </cell>
          <cell r="K254">
            <v>2</v>
          </cell>
          <cell r="L254">
            <v>0</v>
          </cell>
          <cell r="M254">
            <v>13</v>
          </cell>
          <cell r="N254">
            <v>1</v>
          </cell>
          <cell r="P254">
            <v>12</v>
          </cell>
          <cell r="Q254">
            <v>0</v>
          </cell>
          <cell r="R254">
            <v>-13</v>
          </cell>
          <cell r="S254">
            <v>-2</v>
          </cell>
          <cell r="T254">
            <v>0</v>
          </cell>
          <cell r="U254" t="str">
            <v>SCORPIO-CRDe</v>
          </cell>
          <cell r="V254">
            <v>0</v>
          </cell>
          <cell r="W254">
            <v>0</v>
          </cell>
          <cell r="X254">
            <v>0</v>
          </cell>
          <cell r="Y254">
            <v>0</v>
          </cell>
          <cell r="Z254">
            <v>12</v>
          </cell>
          <cell r="AA254">
            <v>0</v>
          </cell>
          <cell r="AB254">
            <v>3</v>
          </cell>
          <cell r="AC254">
            <v>4</v>
          </cell>
          <cell r="AD254">
            <v>0</v>
          </cell>
          <cell r="AE254">
            <v>13</v>
          </cell>
          <cell r="AF254">
            <v>0</v>
          </cell>
          <cell r="AG254">
            <v>3</v>
          </cell>
          <cell r="AH254">
            <v>35</v>
          </cell>
          <cell r="AI254">
            <v>2</v>
          </cell>
          <cell r="AJ254">
            <v>0</v>
          </cell>
          <cell r="AK254">
            <v>0</v>
          </cell>
          <cell r="AL254">
            <v>0</v>
          </cell>
          <cell r="AM254">
            <v>4</v>
          </cell>
          <cell r="AN254">
            <v>0</v>
          </cell>
          <cell r="AO254">
            <v>0</v>
          </cell>
          <cell r="AP254">
            <v>0</v>
          </cell>
          <cell r="AQ254">
            <v>6</v>
          </cell>
          <cell r="AR254">
            <v>0</v>
          </cell>
        </row>
        <row r="255">
          <cell r="A255" t="str">
            <v>SCH26MBC7R001-P A3SOFTBIEG</v>
          </cell>
          <cell r="B255" t="str">
            <v>A003</v>
          </cell>
          <cell r="C255" t="str">
            <v>SCH26MBC7R001-P</v>
          </cell>
          <cell r="D255" t="str">
            <v>SCORPIO CRDe BS3 DX 2WD 7S  - PREMIUM</v>
          </cell>
          <cell r="F255" t="str">
            <v>A3SOFTBIEG</v>
          </cell>
          <cell r="J255">
            <v>0</v>
          </cell>
          <cell r="K255">
            <v>0</v>
          </cell>
          <cell r="L255">
            <v>0</v>
          </cell>
          <cell r="M255">
            <v>8</v>
          </cell>
          <cell r="N255">
            <v>0</v>
          </cell>
          <cell r="P255">
            <v>8</v>
          </cell>
          <cell r="Q255">
            <v>0</v>
          </cell>
          <cell r="R255">
            <v>-8</v>
          </cell>
          <cell r="S255">
            <v>0</v>
          </cell>
          <cell r="T255">
            <v>0</v>
          </cell>
          <cell r="U255" t="str">
            <v>SCORPIO-CRDe</v>
          </cell>
          <cell r="V255">
            <v>0</v>
          </cell>
          <cell r="W255">
            <v>0</v>
          </cell>
          <cell r="X255">
            <v>0</v>
          </cell>
          <cell r="Y255">
            <v>0</v>
          </cell>
          <cell r="Z255">
            <v>8</v>
          </cell>
          <cell r="AA255">
            <v>0</v>
          </cell>
          <cell r="AB255">
            <v>0</v>
          </cell>
          <cell r="AC255">
            <v>0</v>
          </cell>
          <cell r="AD255">
            <v>0</v>
          </cell>
          <cell r="AE255">
            <v>8</v>
          </cell>
          <cell r="AF255">
            <v>0</v>
          </cell>
          <cell r="AG255">
            <v>0</v>
          </cell>
          <cell r="AH255">
            <v>16</v>
          </cell>
          <cell r="AI255">
            <v>0</v>
          </cell>
          <cell r="AJ255">
            <v>0</v>
          </cell>
          <cell r="AK255">
            <v>0</v>
          </cell>
          <cell r="AL255">
            <v>0</v>
          </cell>
          <cell r="AM255">
            <v>0</v>
          </cell>
          <cell r="AN255">
            <v>0</v>
          </cell>
          <cell r="AO255">
            <v>0</v>
          </cell>
          <cell r="AP255">
            <v>0</v>
          </cell>
          <cell r="AQ255">
            <v>8</v>
          </cell>
          <cell r="AR255">
            <v>0</v>
          </cell>
        </row>
        <row r="256">
          <cell r="A256" t="str">
            <v>SCH26MBC8R001-M A3ATLNTBLU</v>
          </cell>
          <cell r="B256" t="str">
            <v>A003</v>
          </cell>
          <cell r="C256" t="str">
            <v>SCH26MBC8R001-M</v>
          </cell>
          <cell r="D256" t="str">
            <v>SCORPIO CRDe BS3 DX 2WD 8S  - METALIC</v>
          </cell>
          <cell r="F256" t="str">
            <v>A3ATLNTBLU</v>
          </cell>
          <cell r="J256">
            <v>0</v>
          </cell>
          <cell r="K256">
            <v>0</v>
          </cell>
          <cell r="L256">
            <v>0</v>
          </cell>
          <cell r="M256">
            <v>8</v>
          </cell>
          <cell r="N256">
            <v>0</v>
          </cell>
          <cell r="P256">
            <v>8</v>
          </cell>
          <cell r="Q256">
            <v>0</v>
          </cell>
          <cell r="R256">
            <v>-8</v>
          </cell>
          <cell r="S256">
            <v>0</v>
          </cell>
          <cell r="T256">
            <v>0</v>
          </cell>
          <cell r="U256" t="str">
            <v>SCORPIO-CRDe</v>
          </cell>
          <cell r="V256">
            <v>0</v>
          </cell>
          <cell r="W256">
            <v>0</v>
          </cell>
          <cell r="X256">
            <v>0</v>
          </cell>
          <cell r="Y256">
            <v>0</v>
          </cell>
          <cell r="Z256">
            <v>8</v>
          </cell>
          <cell r="AA256">
            <v>0</v>
          </cell>
          <cell r="AB256">
            <v>0</v>
          </cell>
          <cell r="AC256">
            <v>4</v>
          </cell>
          <cell r="AD256">
            <v>0</v>
          </cell>
          <cell r="AE256">
            <v>8</v>
          </cell>
          <cell r="AF256">
            <v>0</v>
          </cell>
          <cell r="AG256">
            <v>12</v>
          </cell>
          <cell r="AH256">
            <v>20</v>
          </cell>
          <cell r="AI256">
            <v>0</v>
          </cell>
          <cell r="AJ256">
            <v>0</v>
          </cell>
          <cell r="AK256">
            <v>0</v>
          </cell>
          <cell r="AL256">
            <v>0</v>
          </cell>
          <cell r="AM256">
            <v>2</v>
          </cell>
          <cell r="AN256">
            <v>2</v>
          </cell>
          <cell r="AO256">
            <v>0</v>
          </cell>
          <cell r="AP256">
            <v>2</v>
          </cell>
          <cell r="AQ256">
            <v>4</v>
          </cell>
          <cell r="AR256">
            <v>0</v>
          </cell>
        </row>
        <row r="257">
          <cell r="A257" t="str">
            <v>SCH26MBC8R001-M A3BRILYELL</v>
          </cell>
          <cell r="B257" t="str">
            <v>A003</v>
          </cell>
          <cell r="C257" t="str">
            <v>SCH26MBC8R001-M</v>
          </cell>
          <cell r="D257" t="str">
            <v>SCORPIO CRDe BS3 DX 2WD 8S  - METALIC</v>
          </cell>
          <cell r="F257" t="str">
            <v>A3BRILYELL</v>
          </cell>
          <cell r="J257">
            <v>0</v>
          </cell>
          <cell r="K257">
            <v>0</v>
          </cell>
          <cell r="L257">
            <v>0</v>
          </cell>
          <cell r="M257">
            <v>0</v>
          </cell>
          <cell r="N257">
            <v>0</v>
          </cell>
          <cell r="P257">
            <v>0</v>
          </cell>
          <cell r="Q257">
            <v>0</v>
          </cell>
          <cell r="R257">
            <v>0</v>
          </cell>
          <cell r="S257">
            <v>0</v>
          </cell>
          <cell r="T257">
            <v>0</v>
          </cell>
          <cell r="U257" t="str">
            <v>SCORPIO-CRDe</v>
          </cell>
          <cell r="V257">
            <v>0</v>
          </cell>
          <cell r="W257">
            <v>0</v>
          </cell>
          <cell r="X257">
            <v>0</v>
          </cell>
          <cell r="Y257">
            <v>0</v>
          </cell>
          <cell r="Z257">
            <v>0</v>
          </cell>
          <cell r="AA257">
            <v>0</v>
          </cell>
          <cell r="AB257">
            <v>0</v>
          </cell>
          <cell r="AC257">
            <v>0</v>
          </cell>
          <cell r="AD257">
            <v>0</v>
          </cell>
          <cell r="AE257">
            <v>0</v>
          </cell>
          <cell r="AF257">
            <v>0</v>
          </cell>
          <cell r="AG257">
            <v>0</v>
          </cell>
          <cell r="AH257">
            <v>0</v>
          </cell>
          <cell r="AI257">
            <v>0</v>
          </cell>
          <cell r="AJ257">
            <v>0</v>
          </cell>
          <cell r="AK257">
            <v>0</v>
          </cell>
          <cell r="AL257">
            <v>0</v>
          </cell>
          <cell r="AM257">
            <v>0</v>
          </cell>
          <cell r="AN257">
            <v>0</v>
          </cell>
          <cell r="AO257">
            <v>0</v>
          </cell>
          <cell r="AP257">
            <v>0</v>
          </cell>
          <cell r="AQ257">
            <v>0</v>
          </cell>
          <cell r="AR257">
            <v>0</v>
          </cell>
        </row>
        <row r="258">
          <cell r="A258" t="str">
            <v>SCH26MBC8R001-M A3ENGSILVR</v>
          </cell>
          <cell r="B258" t="str">
            <v>A003</v>
          </cell>
          <cell r="C258" t="str">
            <v>SCH26MBC8R001-M</v>
          </cell>
          <cell r="D258" t="str">
            <v>SCORPIO CRDe BS3 DX 2WD 8S  - METALIC</v>
          </cell>
          <cell r="F258" t="str">
            <v>A3ENGSILVR</v>
          </cell>
          <cell r="J258">
            <v>0</v>
          </cell>
          <cell r="K258">
            <v>9</v>
          </cell>
          <cell r="L258">
            <v>0</v>
          </cell>
          <cell r="M258">
            <v>46</v>
          </cell>
          <cell r="N258">
            <v>23</v>
          </cell>
          <cell r="P258">
            <v>60</v>
          </cell>
          <cell r="Q258">
            <v>0</v>
          </cell>
          <cell r="R258">
            <v>-46</v>
          </cell>
          <cell r="S258">
            <v>-9</v>
          </cell>
          <cell r="T258">
            <v>0</v>
          </cell>
          <cell r="U258" t="str">
            <v>SCORPIO-CRDe</v>
          </cell>
          <cell r="V258">
            <v>0</v>
          </cell>
          <cell r="W258">
            <v>0</v>
          </cell>
          <cell r="X258">
            <v>0</v>
          </cell>
          <cell r="Y258">
            <v>0</v>
          </cell>
          <cell r="Z258">
            <v>60</v>
          </cell>
          <cell r="AA258">
            <v>0</v>
          </cell>
          <cell r="AB258">
            <v>9</v>
          </cell>
          <cell r="AC258">
            <v>17</v>
          </cell>
          <cell r="AD258">
            <v>0</v>
          </cell>
          <cell r="AE258">
            <v>46</v>
          </cell>
          <cell r="AF258">
            <v>0</v>
          </cell>
          <cell r="AG258">
            <v>28</v>
          </cell>
          <cell r="AH258">
            <v>164</v>
          </cell>
          <cell r="AI258">
            <v>6</v>
          </cell>
          <cell r="AJ258">
            <v>0</v>
          </cell>
          <cell r="AK258">
            <v>2</v>
          </cell>
          <cell r="AL258">
            <v>0</v>
          </cell>
          <cell r="AM258">
            <v>8</v>
          </cell>
          <cell r="AN258">
            <v>9</v>
          </cell>
          <cell r="AO258">
            <v>0</v>
          </cell>
          <cell r="AP258">
            <v>0</v>
          </cell>
          <cell r="AQ258">
            <v>20</v>
          </cell>
          <cell r="AR258">
            <v>1</v>
          </cell>
        </row>
        <row r="259">
          <cell r="A259" t="str">
            <v>SCH26MBC8R001-M A3NOBLBLCK</v>
          </cell>
          <cell r="B259" t="str">
            <v>A003</v>
          </cell>
          <cell r="C259" t="str">
            <v>SCH26MBC8R001-M</v>
          </cell>
          <cell r="D259" t="str">
            <v>SCORPIO CRDe BS3 DX 2WD 8S  - METALIC</v>
          </cell>
          <cell r="F259" t="str">
            <v>A3NOBLBLCK</v>
          </cell>
          <cell r="J259">
            <v>0</v>
          </cell>
          <cell r="K259">
            <v>6</v>
          </cell>
          <cell r="L259">
            <v>2</v>
          </cell>
          <cell r="M259">
            <v>60</v>
          </cell>
          <cell r="N259">
            <v>22</v>
          </cell>
          <cell r="P259">
            <v>76</v>
          </cell>
          <cell r="Q259">
            <v>2</v>
          </cell>
          <cell r="R259">
            <v>-60</v>
          </cell>
          <cell r="S259">
            <v>-6</v>
          </cell>
          <cell r="T259">
            <v>0</v>
          </cell>
          <cell r="U259" t="str">
            <v>SCORPIO-CRDe</v>
          </cell>
          <cell r="V259">
            <v>0</v>
          </cell>
          <cell r="W259">
            <v>0</v>
          </cell>
          <cell r="X259">
            <v>0</v>
          </cell>
          <cell r="Y259">
            <v>0</v>
          </cell>
          <cell r="Z259">
            <v>76</v>
          </cell>
          <cell r="AA259">
            <v>0</v>
          </cell>
          <cell r="AB259">
            <v>12</v>
          </cell>
          <cell r="AC259">
            <v>19</v>
          </cell>
          <cell r="AD259">
            <v>0</v>
          </cell>
          <cell r="AE259">
            <v>60</v>
          </cell>
          <cell r="AF259">
            <v>2</v>
          </cell>
          <cell r="AG259">
            <v>15</v>
          </cell>
          <cell r="AH259">
            <v>195</v>
          </cell>
          <cell r="AI259">
            <v>4</v>
          </cell>
          <cell r="AJ259">
            <v>0</v>
          </cell>
          <cell r="AK259">
            <v>2</v>
          </cell>
          <cell r="AL259">
            <v>0</v>
          </cell>
          <cell r="AM259">
            <v>9</v>
          </cell>
          <cell r="AN259">
            <v>10</v>
          </cell>
          <cell r="AO259">
            <v>0</v>
          </cell>
          <cell r="AP259">
            <v>0</v>
          </cell>
          <cell r="AQ259">
            <v>29</v>
          </cell>
          <cell r="AR259">
            <v>0</v>
          </cell>
        </row>
        <row r="260">
          <cell r="A260" t="str">
            <v>SCH26MBC8R001-M A3SCORPGRN</v>
          </cell>
          <cell r="B260" t="str">
            <v>A003</v>
          </cell>
          <cell r="C260" t="str">
            <v>SCH26MBC8R001-M</v>
          </cell>
          <cell r="D260" t="str">
            <v>SCORPIO CRDe BS3 DX 2WD 8S  - METALIC</v>
          </cell>
          <cell r="F260" t="str">
            <v>A3SCORPGRN</v>
          </cell>
          <cell r="J260">
            <v>0</v>
          </cell>
          <cell r="K260">
            <v>0</v>
          </cell>
          <cell r="L260">
            <v>0</v>
          </cell>
          <cell r="M260">
            <v>3</v>
          </cell>
          <cell r="N260">
            <v>0</v>
          </cell>
          <cell r="P260">
            <v>3</v>
          </cell>
          <cell r="Q260">
            <v>0</v>
          </cell>
          <cell r="R260">
            <v>-3</v>
          </cell>
          <cell r="S260">
            <v>0</v>
          </cell>
          <cell r="T260">
            <v>0</v>
          </cell>
          <cell r="U260" t="str">
            <v>SCORPIO-CRDe</v>
          </cell>
          <cell r="V260">
            <v>0</v>
          </cell>
          <cell r="W260">
            <v>0</v>
          </cell>
          <cell r="X260">
            <v>0</v>
          </cell>
          <cell r="Y260">
            <v>0</v>
          </cell>
          <cell r="Z260">
            <v>3</v>
          </cell>
          <cell r="AA260">
            <v>0</v>
          </cell>
          <cell r="AB260">
            <v>0</v>
          </cell>
          <cell r="AC260">
            <v>0</v>
          </cell>
          <cell r="AD260">
            <v>0</v>
          </cell>
          <cell r="AE260">
            <v>3</v>
          </cell>
          <cell r="AF260">
            <v>0</v>
          </cell>
          <cell r="AG260">
            <v>0</v>
          </cell>
          <cell r="AH260">
            <v>6</v>
          </cell>
          <cell r="AI260">
            <v>0</v>
          </cell>
          <cell r="AJ260">
            <v>0</v>
          </cell>
          <cell r="AK260">
            <v>0</v>
          </cell>
          <cell r="AL260">
            <v>0</v>
          </cell>
          <cell r="AM260">
            <v>0</v>
          </cell>
          <cell r="AN260">
            <v>0</v>
          </cell>
          <cell r="AO260">
            <v>0</v>
          </cell>
          <cell r="AP260">
            <v>0</v>
          </cell>
          <cell r="AQ260">
            <v>3</v>
          </cell>
          <cell r="AR260">
            <v>0</v>
          </cell>
        </row>
        <row r="261">
          <cell r="A261" t="str">
            <v>SCH26MBC8R001-P A3RYLMARUN</v>
          </cell>
          <cell r="B261" t="str">
            <v>A003</v>
          </cell>
          <cell r="C261" t="str">
            <v>SCH26MBC8R001-P</v>
          </cell>
          <cell r="D261" t="str">
            <v>SCORPIO CRDe BS3 DX 2WD 8S  - PREMIUM</v>
          </cell>
          <cell r="F261" t="str">
            <v>A3RYLMARUN</v>
          </cell>
          <cell r="J261">
            <v>0</v>
          </cell>
          <cell r="K261">
            <v>2</v>
          </cell>
          <cell r="L261">
            <v>1</v>
          </cell>
          <cell r="M261">
            <v>26</v>
          </cell>
          <cell r="N261">
            <v>3</v>
          </cell>
          <cell r="P261">
            <v>27</v>
          </cell>
          <cell r="Q261">
            <v>1</v>
          </cell>
          <cell r="R261">
            <v>-26</v>
          </cell>
          <cell r="S261">
            <v>-2</v>
          </cell>
          <cell r="T261">
            <v>0</v>
          </cell>
          <cell r="U261" t="str">
            <v>SCORPIO-CRDe</v>
          </cell>
          <cell r="V261">
            <v>0</v>
          </cell>
          <cell r="W261">
            <v>0</v>
          </cell>
          <cell r="X261">
            <v>0</v>
          </cell>
          <cell r="Y261">
            <v>0</v>
          </cell>
          <cell r="Z261">
            <v>27</v>
          </cell>
          <cell r="AA261">
            <v>0</v>
          </cell>
          <cell r="AB261">
            <v>4</v>
          </cell>
          <cell r="AC261">
            <v>6</v>
          </cell>
          <cell r="AD261">
            <v>0</v>
          </cell>
          <cell r="AE261">
            <v>26</v>
          </cell>
          <cell r="AF261">
            <v>1</v>
          </cell>
          <cell r="AG261">
            <v>6</v>
          </cell>
          <cell r="AH261">
            <v>68</v>
          </cell>
          <cell r="AI261">
            <v>2</v>
          </cell>
          <cell r="AJ261">
            <v>0</v>
          </cell>
          <cell r="AK261">
            <v>0</v>
          </cell>
          <cell r="AL261">
            <v>0</v>
          </cell>
          <cell r="AM261">
            <v>6</v>
          </cell>
          <cell r="AN261">
            <v>0</v>
          </cell>
          <cell r="AO261">
            <v>0</v>
          </cell>
          <cell r="AP261">
            <v>0</v>
          </cell>
          <cell r="AQ261">
            <v>16</v>
          </cell>
          <cell r="AR261">
            <v>0</v>
          </cell>
        </row>
        <row r="262">
          <cell r="A262" t="str">
            <v>SCH26MBC8R001-P A3SOFTBIEG</v>
          </cell>
          <cell r="B262" t="str">
            <v>A003</v>
          </cell>
          <cell r="C262" t="str">
            <v>SCH26MBC8R001-P</v>
          </cell>
          <cell r="D262" t="str">
            <v>SCORPIO CRDe BS3 DX 2WD 8S  - PREMIUM</v>
          </cell>
          <cell r="F262" t="str">
            <v>A3SOFTBIEG</v>
          </cell>
          <cell r="J262">
            <v>0</v>
          </cell>
          <cell r="K262">
            <v>1</v>
          </cell>
          <cell r="L262">
            <v>0</v>
          </cell>
          <cell r="M262">
            <v>36</v>
          </cell>
          <cell r="N262">
            <v>0</v>
          </cell>
          <cell r="P262">
            <v>35</v>
          </cell>
          <cell r="Q262">
            <v>0</v>
          </cell>
          <cell r="R262">
            <v>-36</v>
          </cell>
          <cell r="S262">
            <v>-1</v>
          </cell>
          <cell r="T262">
            <v>0</v>
          </cell>
          <cell r="U262" t="str">
            <v>SCORPIO-CRDe</v>
          </cell>
          <cell r="V262">
            <v>0</v>
          </cell>
          <cell r="W262">
            <v>0</v>
          </cell>
          <cell r="X262">
            <v>0</v>
          </cell>
          <cell r="Y262">
            <v>0</v>
          </cell>
          <cell r="Z262">
            <v>35</v>
          </cell>
          <cell r="AA262">
            <v>0</v>
          </cell>
          <cell r="AB262">
            <v>3</v>
          </cell>
          <cell r="AC262">
            <v>6</v>
          </cell>
          <cell r="AD262">
            <v>0</v>
          </cell>
          <cell r="AE262">
            <v>36</v>
          </cell>
          <cell r="AF262">
            <v>0</v>
          </cell>
          <cell r="AG262">
            <v>0</v>
          </cell>
          <cell r="AH262">
            <v>81</v>
          </cell>
          <cell r="AI262">
            <v>0</v>
          </cell>
          <cell r="AJ262">
            <v>0</v>
          </cell>
          <cell r="AK262">
            <v>0</v>
          </cell>
          <cell r="AL262">
            <v>0</v>
          </cell>
          <cell r="AM262">
            <v>4</v>
          </cell>
          <cell r="AN262">
            <v>2</v>
          </cell>
          <cell r="AO262">
            <v>0</v>
          </cell>
          <cell r="AP262">
            <v>0</v>
          </cell>
          <cell r="AQ262">
            <v>27</v>
          </cell>
          <cell r="AR262">
            <v>1</v>
          </cell>
        </row>
        <row r="263">
          <cell r="A263" t="str">
            <v>SCH26MBC8R002-S A3BRILYELL</v>
          </cell>
          <cell r="B263" t="str">
            <v>A003</v>
          </cell>
          <cell r="C263" t="str">
            <v>SCH26MBC8R002-S</v>
          </cell>
          <cell r="D263" t="str">
            <v>SCORPIO CRDe BS3 TC2 2WD 8S FF - SOLID</v>
          </cell>
          <cell r="F263" t="str">
            <v>A3BRILYELL</v>
          </cell>
          <cell r="J263">
            <v>0</v>
          </cell>
          <cell r="K263">
            <v>25</v>
          </cell>
          <cell r="L263">
            <v>0</v>
          </cell>
          <cell r="M263">
            <v>90</v>
          </cell>
          <cell r="N263">
            <v>7</v>
          </cell>
          <cell r="P263">
            <v>72</v>
          </cell>
          <cell r="Q263">
            <v>0</v>
          </cell>
          <cell r="R263">
            <v>-90</v>
          </cell>
          <cell r="S263">
            <v>-25</v>
          </cell>
          <cell r="T263">
            <v>0</v>
          </cell>
          <cell r="U263" t="str">
            <v>SCORPIO-CRDe</v>
          </cell>
          <cell r="V263">
            <v>0</v>
          </cell>
          <cell r="W263">
            <v>0</v>
          </cell>
          <cell r="X263">
            <v>0</v>
          </cell>
          <cell r="Y263">
            <v>0</v>
          </cell>
          <cell r="Z263">
            <v>72</v>
          </cell>
          <cell r="AA263">
            <v>0</v>
          </cell>
          <cell r="AB263">
            <v>4</v>
          </cell>
          <cell r="AC263">
            <v>47</v>
          </cell>
          <cell r="AD263">
            <v>0</v>
          </cell>
          <cell r="AE263">
            <v>90</v>
          </cell>
          <cell r="AF263">
            <v>0</v>
          </cell>
          <cell r="AG263">
            <v>59</v>
          </cell>
          <cell r="AH263">
            <v>245</v>
          </cell>
          <cell r="AI263">
            <v>25</v>
          </cell>
          <cell r="AJ263">
            <v>0</v>
          </cell>
          <cell r="AK263">
            <v>0</v>
          </cell>
          <cell r="AL263">
            <v>0</v>
          </cell>
          <cell r="AM263">
            <v>0</v>
          </cell>
          <cell r="AN263">
            <v>28</v>
          </cell>
          <cell r="AO263">
            <v>19</v>
          </cell>
          <cell r="AP263">
            <v>19</v>
          </cell>
          <cell r="AQ263">
            <v>39</v>
          </cell>
          <cell r="AR263">
            <v>0</v>
          </cell>
        </row>
        <row r="264">
          <cell r="A264" t="str">
            <v>SCH26MBC9R001-M A3ATLNTBLU</v>
          </cell>
          <cell r="B264" t="str">
            <v>A003</v>
          </cell>
          <cell r="C264" t="str">
            <v>SCH26MBC9R001-M</v>
          </cell>
          <cell r="D264" t="str">
            <v>SCORPIO CRDe BS3 DX 2WD 9S  - METALIC</v>
          </cell>
          <cell r="F264" t="str">
            <v>A3ATLNTBLU</v>
          </cell>
          <cell r="J264">
            <v>0</v>
          </cell>
          <cell r="K264">
            <v>1</v>
          </cell>
          <cell r="L264">
            <v>0</v>
          </cell>
          <cell r="M264">
            <v>9</v>
          </cell>
          <cell r="N264">
            <v>6</v>
          </cell>
          <cell r="P264">
            <v>14</v>
          </cell>
          <cell r="Q264">
            <v>0</v>
          </cell>
          <cell r="R264">
            <v>-9</v>
          </cell>
          <cell r="S264">
            <v>-1</v>
          </cell>
          <cell r="T264">
            <v>0</v>
          </cell>
          <cell r="U264" t="str">
            <v>SCORPIO-CRDe</v>
          </cell>
          <cell r="V264">
            <v>0</v>
          </cell>
          <cell r="W264">
            <v>0</v>
          </cell>
          <cell r="X264">
            <v>0</v>
          </cell>
          <cell r="Y264">
            <v>0</v>
          </cell>
          <cell r="Z264">
            <v>14</v>
          </cell>
          <cell r="AA264">
            <v>0</v>
          </cell>
          <cell r="AB264">
            <v>1</v>
          </cell>
          <cell r="AC264">
            <v>6</v>
          </cell>
          <cell r="AD264">
            <v>0</v>
          </cell>
          <cell r="AE264">
            <v>9</v>
          </cell>
          <cell r="AF264">
            <v>0</v>
          </cell>
          <cell r="AG264">
            <v>12</v>
          </cell>
          <cell r="AH264">
            <v>37</v>
          </cell>
          <cell r="AI264">
            <v>1</v>
          </cell>
          <cell r="AJ264">
            <v>0</v>
          </cell>
          <cell r="AK264">
            <v>0</v>
          </cell>
          <cell r="AL264">
            <v>0</v>
          </cell>
          <cell r="AM264">
            <v>1</v>
          </cell>
          <cell r="AN264">
            <v>5</v>
          </cell>
          <cell r="AO264">
            <v>0</v>
          </cell>
          <cell r="AP264">
            <v>0</v>
          </cell>
          <cell r="AQ264">
            <v>2</v>
          </cell>
          <cell r="AR264">
            <v>0</v>
          </cell>
        </row>
        <row r="265">
          <cell r="A265" t="str">
            <v>SCH26MBC9R001-M A3TUNBLWGR</v>
          </cell>
          <cell r="B265" t="str">
            <v>A003</v>
          </cell>
          <cell r="C265" t="str">
            <v>SCH26MBC9R001-M</v>
          </cell>
          <cell r="D265" t="str">
            <v>SCORPIO CRDe BS3 DX 2WD 9S  - METALIC</v>
          </cell>
          <cell r="F265" t="str">
            <v>A3TUNBLWGR</v>
          </cell>
          <cell r="J265">
            <v>0</v>
          </cell>
          <cell r="K265">
            <v>0</v>
          </cell>
          <cell r="L265">
            <v>0</v>
          </cell>
          <cell r="M265">
            <v>2</v>
          </cell>
          <cell r="N265">
            <v>0</v>
          </cell>
          <cell r="P265">
            <v>2</v>
          </cell>
          <cell r="Q265">
            <v>0</v>
          </cell>
          <cell r="R265">
            <v>-2</v>
          </cell>
          <cell r="S265">
            <v>0</v>
          </cell>
          <cell r="T265">
            <v>0</v>
          </cell>
          <cell r="U265" t="str">
            <v>SCORPIO-CRDe</v>
          </cell>
          <cell r="V265">
            <v>0</v>
          </cell>
          <cell r="W265">
            <v>0</v>
          </cell>
          <cell r="X265">
            <v>0</v>
          </cell>
          <cell r="Y265">
            <v>0</v>
          </cell>
          <cell r="Z265">
            <v>2</v>
          </cell>
          <cell r="AA265">
            <v>0</v>
          </cell>
          <cell r="AB265">
            <v>0</v>
          </cell>
          <cell r="AC265">
            <v>0</v>
          </cell>
          <cell r="AD265">
            <v>0</v>
          </cell>
          <cell r="AE265">
            <v>2</v>
          </cell>
          <cell r="AF265">
            <v>0</v>
          </cell>
          <cell r="AG265">
            <v>0</v>
          </cell>
          <cell r="AH265">
            <v>4</v>
          </cell>
          <cell r="AI265">
            <v>0</v>
          </cell>
          <cell r="AJ265">
            <v>0</v>
          </cell>
          <cell r="AK265">
            <v>0</v>
          </cell>
          <cell r="AL265">
            <v>0</v>
          </cell>
          <cell r="AM265">
            <v>0</v>
          </cell>
          <cell r="AN265">
            <v>0</v>
          </cell>
          <cell r="AO265">
            <v>0</v>
          </cell>
          <cell r="AP265">
            <v>0</v>
          </cell>
          <cell r="AQ265">
            <v>2</v>
          </cell>
          <cell r="AR265">
            <v>0</v>
          </cell>
        </row>
        <row r="266">
          <cell r="A266" t="str">
            <v>SCH26MBC9R001-M A3DMWHSGLD</v>
          </cell>
          <cell r="B266" t="str">
            <v>A003</v>
          </cell>
          <cell r="C266" t="str">
            <v>SCH26MBC9R001-M</v>
          </cell>
          <cell r="D266" t="str">
            <v>SCORPIO CRDe BS3 DX 2WD 9S  - METALIC</v>
          </cell>
          <cell r="F266" t="str">
            <v>A3DMWHSGLD</v>
          </cell>
          <cell r="J266">
            <v>0</v>
          </cell>
          <cell r="K266">
            <v>0</v>
          </cell>
          <cell r="L266">
            <v>0</v>
          </cell>
          <cell r="M266">
            <v>0</v>
          </cell>
          <cell r="N266">
            <v>0</v>
          </cell>
          <cell r="P266">
            <v>0</v>
          </cell>
          <cell r="Q266">
            <v>0</v>
          </cell>
          <cell r="R266">
            <v>0</v>
          </cell>
          <cell r="S266">
            <v>0</v>
          </cell>
          <cell r="T266">
            <v>0</v>
          </cell>
          <cell r="U266" t="str">
            <v>SCORPIO-CRDe</v>
          </cell>
          <cell r="V266">
            <v>0</v>
          </cell>
          <cell r="W266">
            <v>0</v>
          </cell>
          <cell r="X266">
            <v>0</v>
          </cell>
          <cell r="Y266">
            <v>0</v>
          </cell>
          <cell r="Z266">
            <v>0</v>
          </cell>
          <cell r="AA266">
            <v>0</v>
          </cell>
          <cell r="AB266">
            <v>0</v>
          </cell>
          <cell r="AC266">
            <v>0</v>
          </cell>
          <cell r="AD266">
            <v>0</v>
          </cell>
          <cell r="AE266">
            <v>0</v>
          </cell>
          <cell r="AF266">
            <v>0</v>
          </cell>
          <cell r="AG266">
            <v>0</v>
          </cell>
          <cell r="AH266">
            <v>0</v>
          </cell>
          <cell r="AI266">
            <v>0</v>
          </cell>
          <cell r="AJ266">
            <v>0</v>
          </cell>
          <cell r="AK266">
            <v>0</v>
          </cell>
          <cell r="AL266">
            <v>0</v>
          </cell>
          <cell r="AM266">
            <v>0</v>
          </cell>
          <cell r="AN266">
            <v>0</v>
          </cell>
          <cell r="AO266">
            <v>0</v>
          </cell>
          <cell r="AP266">
            <v>0</v>
          </cell>
          <cell r="AQ266">
            <v>0</v>
          </cell>
          <cell r="AR266">
            <v>0</v>
          </cell>
        </row>
        <row r="267">
          <cell r="A267" t="str">
            <v>SCH26MBC9R001-M A3ENGSILVR</v>
          </cell>
          <cell r="B267" t="str">
            <v>A003</v>
          </cell>
          <cell r="C267" t="str">
            <v>SCH26MBC9R001-M</v>
          </cell>
          <cell r="D267" t="str">
            <v>SCORPIO CRDe BS3 DX 2WD 9S  - METALIC</v>
          </cell>
          <cell r="F267" t="str">
            <v>A3ENGSILVR</v>
          </cell>
          <cell r="J267">
            <v>0</v>
          </cell>
          <cell r="K267">
            <v>4</v>
          </cell>
          <cell r="L267">
            <v>2</v>
          </cell>
          <cell r="M267">
            <v>38</v>
          </cell>
          <cell r="N267">
            <v>19</v>
          </cell>
          <cell r="P267">
            <v>53</v>
          </cell>
          <cell r="Q267">
            <v>2</v>
          </cell>
          <cell r="R267">
            <v>-38</v>
          </cell>
          <cell r="S267">
            <v>-4</v>
          </cell>
          <cell r="T267">
            <v>0</v>
          </cell>
          <cell r="U267" t="str">
            <v>SCORPIO-CRDe</v>
          </cell>
          <cell r="V267">
            <v>0</v>
          </cell>
          <cell r="W267">
            <v>0</v>
          </cell>
          <cell r="X267">
            <v>0</v>
          </cell>
          <cell r="Y267">
            <v>0</v>
          </cell>
          <cell r="Z267">
            <v>53</v>
          </cell>
          <cell r="AA267">
            <v>0</v>
          </cell>
          <cell r="AB267">
            <v>11</v>
          </cell>
          <cell r="AC267">
            <v>14</v>
          </cell>
          <cell r="AD267">
            <v>0</v>
          </cell>
          <cell r="AE267">
            <v>38</v>
          </cell>
          <cell r="AF267">
            <v>2</v>
          </cell>
          <cell r="AG267">
            <v>21</v>
          </cell>
          <cell r="AH267">
            <v>139</v>
          </cell>
          <cell r="AI267">
            <v>1</v>
          </cell>
          <cell r="AJ267">
            <v>0</v>
          </cell>
          <cell r="AK267">
            <v>2</v>
          </cell>
          <cell r="AL267">
            <v>0</v>
          </cell>
          <cell r="AM267">
            <v>11</v>
          </cell>
          <cell r="AN267">
            <v>3</v>
          </cell>
          <cell r="AO267">
            <v>0</v>
          </cell>
          <cell r="AP267">
            <v>1</v>
          </cell>
          <cell r="AQ267">
            <v>13</v>
          </cell>
          <cell r="AR267">
            <v>1</v>
          </cell>
        </row>
        <row r="268">
          <cell r="A268" t="str">
            <v>SCH26MBC9R001-M A3NOBLBLCK</v>
          </cell>
          <cell r="B268" t="str">
            <v>A003</v>
          </cell>
          <cell r="C268" t="str">
            <v>SCH26MBC9R001-M</v>
          </cell>
          <cell r="D268" t="str">
            <v>SCORPIO CRDe BS3 DX 2WD 9S  - METALIC</v>
          </cell>
          <cell r="F268" t="str">
            <v>A3NOBLBLCK</v>
          </cell>
          <cell r="J268">
            <v>0</v>
          </cell>
          <cell r="K268">
            <v>3</v>
          </cell>
          <cell r="L268">
            <v>0</v>
          </cell>
          <cell r="M268">
            <v>51</v>
          </cell>
          <cell r="N268">
            <v>18</v>
          </cell>
          <cell r="P268">
            <v>66</v>
          </cell>
          <cell r="Q268">
            <v>0</v>
          </cell>
          <cell r="R268">
            <v>-51</v>
          </cell>
          <cell r="S268">
            <v>-3</v>
          </cell>
          <cell r="T268">
            <v>0</v>
          </cell>
          <cell r="U268" t="str">
            <v>SCORPIO-CRDe</v>
          </cell>
          <cell r="V268">
            <v>0</v>
          </cell>
          <cell r="W268">
            <v>0</v>
          </cell>
          <cell r="X268">
            <v>0</v>
          </cell>
          <cell r="Y268">
            <v>0</v>
          </cell>
          <cell r="Z268">
            <v>66</v>
          </cell>
          <cell r="AA268">
            <v>0</v>
          </cell>
          <cell r="AB268">
            <v>12</v>
          </cell>
          <cell r="AC268">
            <v>23</v>
          </cell>
          <cell r="AD268">
            <v>0</v>
          </cell>
          <cell r="AE268">
            <v>51</v>
          </cell>
          <cell r="AF268">
            <v>0</v>
          </cell>
          <cell r="AG268">
            <v>23</v>
          </cell>
          <cell r="AH268">
            <v>173</v>
          </cell>
          <cell r="AI268">
            <v>3</v>
          </cell>
          <cell r="AJ268">
            <v>0</v>
          </cell>
          <cell r="AK268">
            <v>0</v>
          </cell>
          <cell r="AL268">
            <v>0</v>
          </cell>
          <cell r="AM268">
            <v>15</v>
          </cell>
          <cell r="AN268">
            <v>8</v>
          </cell>
          <cell r="AO268">
            <v>0</v>
          </cell>
          <cell r="AP268">
            <v>3</v>
          </cell>
          <cell r="AQ268">
            <v>16</v>
          </cell>
          <cell r="AR268">
            <v>0</v>
          </cell>
        </row>
        <row r="269">
          <cell r="A269" t="str">
            <v>SCH26MBC9R001-M A3SCORPGRN</v>
          </cell>
          <cell r="B269" t="str">
            <v>A003</v>
          </cell>
          <cell r="C269" t="str">
            <v>SCH26MBC9R001-M</v>
          </cell>
          <cell r="D269" t="str">
            <v>SCORPIO CRDe BS3 DX 2WD 9S  - METALIC</v>
          </cell>
          <cell r="F269" t="str">
            <v>A3SCORPGRN</v>
          </cell>
          <cell r="J269">
            <v>0</v>
          </cell>
          <cell r="K269">
            <v>0</v>
          </cell>
          <cell r="L269">
            <v>0</v>
          </cell>
          <cell r="M269">
            <v>9</v>
          </cell>
          <cell r="N269">
            <v>0</v>
          </cell>
          <cell r="P269">
            <v>9</v>
          </cell>
          <cell r="Q269">
            <v>0</v>
          </cell>
          <cell r="R269">
            <v>-9</v>
          </cell>
          <cell r="S269">
            <v>0</v>
          </cell>
          <cell r="T269">
            <v>0</v>
          </cell>
          <cell r="U269" t="str">
            <v>SCORPIO-CRDe</v>
          </cell>
          <cell r="V269">
            <v>0</v>
          </cell>
          <cell r="W269">
            <v>0</v>
          </cell>
          <cell r="X269">
            <v>0</v>
          </cell>
          <cell r="Y269">
            <v>0</v>
          </cell>
          <cell r="Z269">
            <v>9</v>
          </cell>
          <cell r="AA269">
            <v>0</v>
          </cell>
          <cell r="AB269">
            <v>1</v>
          </cell>
          <cell r="AC269">
            <v>0</v>
          </cell>
          <cell r="AD269">
            <v>0</v>
          </cell>
          <cell r="AE269">
            <v>9</v>
          </cell>
          <cell r="AF269">
            <v>0</v>
          </cell>
          <cell r="AG269">
            <v>1</v>
          </cell>
          <cell r="AH269">
            <v>19</v>
          </cell>
          <cell r="AI269">
            <v>0</v>
          </cell>
          <cell r="AJ269">
            <v>0</v>
          </cell>
          <cell r="AK269">
            <v>0</v>
          </cell>
          <cell r="AL269">
            <v>0</v>
          </cell>
          <cell r="AM269">
            <v>0</v>
          </cell>
          <cell r="AN269">
            <v>0</v>
          </cell>
          <cell r="AO269">
            <v>0</v>
          </cell>
          <cell r="AP269">
            <v>0</v>
          </cell>
          <cell r="AQ269">
            <v>8</v>
          </cell>
          <cell r="AR269">
            <v>0</v>
          </cell>
        </row>
        <row r="270">
          <cell r="A270" t="str">
            <v>SCH26MBC9R001-P A3RYLMARUN</v>
          </cell>
          <cell r="B270" t="str">
            <v>A003</v>
          </cell>
          <cell r="C270" t="str">
            <v>SCH26MBC9R001-P</v>
          </cell>
          <cell r="D270" t="str">
            <v>SCORPIO CRDe BS3 DX 2WD 9S  - PREMIUM</v>
          </cell>
          <cell r="F270" t="str">
            <v>A3RYLMARUN</v>
          </cell>
          <cell r="J270">
            <v>0</v>
          </cell>
          <cell r="K270">
            <v>0</v>
          </cell>
          <cell r="L270">
            <v>0</v>
          </cell>
          <cell r="M270">
            <v>44</v>
          </cell>
          <cell r="N270">
            <v>3</v>
          </cell>
          <cell r="P270">
            <v>47</v>
          </cell>
          <cell r="Q270">
            <v>0</v>
          </cell>
          <cell r="R270">
            <v>-44</v>
          </cell>
          <cell r="S270">
            <v>0</v>
          </cell>
          <cell r="T270">
            <v>0</v>
          </cell>
          <cell r="U270" t="str">
            <v>SCORPIO-CRDe</v>
          </cell>
          <cell r="V270">
            <v>0</v>
          </cell>
          <cell r="W270">
            <v>0</v>
          </cell>
          <cell r="X270">
            <v>0</v>
          </cell>
          <cell r="Y270">
            <v>0</v>
          </cell>
          <cell r="Z270">
            <v>47</v>
          </cell>
          <cell r="AA270">
            <v>0</v>
          </cell>
          <cell r="AB270">
            <v>7</v>
          </cell>
          <cell r="AC270">
            <v>6</v>
          </cell>
          <cell r="AD270">
            <v>0</v>
          </cell>
          <cell r="AE270">
            <v>44</v>
          </cell>
          <cell r="AF270">
            <v>0</v>
          </cell>
          <cell r="AG270">
            <v>6</v>
          </cell>
          <cell r="AH270">
            <v>107</v>
          </cell>
          <cell r="AI270">
            <v>0</v>
          </cell>
          <cell r="AJ270">
            <v>0</v>
          </cell>
          <cell r="AK270">
            <v>0</v>
          </cell>
          <cell r="AL270">
            <v>0</v>
          </cell>
          <cell r="AM270">
            <v>3</v>
          </cell>
          <cell r="AN270">
            <v>3</v>
          </cell>
          <cell r="AO270">
            <v>0</v>
          </cell>
          <cell r="AP270">
            <v>0</v>
          </cell>
          <cell r="AQ270">
            <v>31</v>
          </cell>
          <cell r="AR270">
            <v>0</v>
          </cell>
        </row>
        <row r="271">
          <cell r="A271" t="str">
            <v>SCH26MBC9R001-P A3SOFTBIEG</v>
          </cell>
          <cell r="B271" t="str">
            <v>A003</v>
          </cell>
          <cell r="C271" t="str">
            <v>SCH26MBC9R001-P</v>
          </cell>
          <cell r="D271" t="str">
            <v>SCORPIO CRDe BS3 DX 2WD 9S  - PREMIUM</v>
          </cell>
          <cell r="F271" t="str">
            <v>A3SOFTBIEG</v>
          </cell>
          <cell r="J271">
            <v>0</v>
          </cell>
          <cell r="K271">
            <v>0</v>
          </cell>
          <cell r="L271">
            <v>0</v>
          </cell>
          <cell r="M271">
            <v>29</v>
          </cell>
          <cell r="N271">
            <v>2</v>
          </cell>
          <cell r="P271">
            <v>31</v>
          </cell>
          <cell r="Q271">
            <v>0</v>
          </cell>
          <cell r="R271">
            <v>-29</v>
          </cell>
          <cell r="S271">
            <v>0</v>
          </cell>
          <cell r="T271">
            <v>0</v>
          </cell>
          <cell r="U271" t="str">
            <v>SCORPIO-CRDe</v>
          </cell>
          <cell r="V271">
            <v>0</v>
          </cell>
          <cell r="W271">
            <v>0</v>
          </cell>
          <cell r="X271">
            <v>0</v>
          </cell>
          <cell r="Y271">
            <v>0</v>
          </cell>
          <cell r="Z271">
            <v>31</v>
          </cell>
          <cell r="AA271">
            <v>0</v>
          </cell>
          <cell r="AB271">
            <v>5</v>
          </cell>
          <cell r="AC271">
            <v>1</v>
          </cell>
          <cell r="AD271">
            <v>0</v>
          </cell>
          <cell r="AE271">
            <v>29</v>
          </cell>
          <cell r="AF271">
            <v>0</v>
          </cell>
          <cell r="AG271">
            <v>0</v>
          </cell>
          <cell r="AH271">
            <v>68</v>
          </cell>
          <cell r="AI271">
            <v>0</v>
          </cell>
          <cell r="AJ271">
            <v>0</v>
          </cell>
          <cell r="AK271">
            <v>0</v>
          </cell>
          <cell r="AL271">
            <v>0</v>
          </cell>
          <cell r="AM271">
            <v>1</v>
          </cell>
          <cell r="AN271">
            <v>0</v>
          </cell>
          <cell r="AO271">
            <v>0</v>
          </cell>
          <cell r="AP271">
            <v>0</v>
          </cell>
          <cell r="AQ271">
            <v>23</v>
          </cell>
          <cell r="AR271">
            <v>0</v>
          </cell>
        </row>
        <row r="272">
          <cell r="A272" t="str">
            <v>SCH26MCC7R007-M A3TUNBLWGR</v>
          </cell>
          <cell r="B272" t="str">
            <v>A003</v>
          </cell>
          <cell r="C272" t="str">
            <v>SCH26MCC7R007-M</v>
          </cell>
          <cell r="D272" t="str">
            <v>SCORPIO 2WD 7STR SF BS3 CRDE TC4 METALIC</v>
          </cell>
          <cell r="F272" t="str">
            <v>A3TUNBLWGR</v>
          </cell>
          <cell r="J272">
            <v>0</v>
          </cell>
          <cell r="K272">
            <v>0</v>
          </cell>
          <cell r="L272">
            <v>0</v>
          </cell>
          <cell r="M272">
            <v>16</v>
          </cell>
          <cell r="N272">
            <v>0</v>
          </cell>
          <cell r="P272">
            <v>16</v>
          </cell>
          <cell r="Q272">
            <v>0</v>
          </cell>
          <cell r="R272">
            <v>-16</v>
          </cell>
          <cell r="S272">
            <v>0</v>
          </cell>
          <cell r="T272">
            <v>0</v>
          </cell>
          <cell r="U272" t="str">
            <v>SCORPIO-CRDe</v>
          </cell>
          <cell r="V272">
            <v>0</v>
          </cell>
          <cell r="W272">
            <v>0</v>
          </cell>
          <cell r="X272">
            <v>0</v>
          </cell>
          <cell r="Y272">
            <v>0</v>
          </cell>
          <cell r="Z272">
            <v>16</v>
          </cell>
          <cell r="AA272">
            <v>0</v>
          </cell>
          <cell r="AB272">
            <v>0</v>
          </cell>
          <cell r="AC272">
            <v>16</v>
          </cell>
          <cell r="AD272">
            <v>0</v>
          </cell>
          <cell r="AE272">
            <v>16</v>
          </cell>
          <cell r="AF272">
            <v>0</v>
          </cell>
          <cell r="AG272">
            <v>0</v>
          </cell>
          <cell r="AH272">
            <v>48</v>
          </cell>
          <cell r="AI272">
            <v>0</v>
          </cell>
          <cell r="AJ272">
            <v>0</v>
          </cell>
          <cell r="AK272">
            <v>0</v>
          </cell>
          <cell r="AL272">
            <v>0</v>
          </cell>
          <cell r="AM272">
            <v>0</v>
          </cell>
          <cell r="AN272">
            <v>0</v>
          </cell>
          <cell r="AO272">
            <v>16</v>
          </cell>
          <cell r="AP272">
            <v>16</v>
          </cell>
          <cell r="AQ272">
            <v>0</v>
          </cell>
          <cell r="AR272">
            <v>0</v>
          </cell>
        </row>
        <row r="273">
          <cell r="A273" t="str">
            <v>SCH26MCC7R010-M A3NBLKSGLD</v>
          </cell>
          <cell r="B273" t="str">
            <v>A003</v>
          </cell>
          <cell r="C273" t="str">
            <v>SCH26MCC7R010-M</v>
          </cell>
          <cell r="D273" t="str">
            <v>SCORPIO 2WD 7STR CRDe BS3 SX -METALIC</v>
          </cell>
          <cell r="F273" t="str">
            <v>A3NBLKSGLD</v>
          </cell>
          <cell r="J273">
            <v>0</v>
          </cell>
          <cell r="K273">
            <v>43</v>
          </cell>
          <cell r="L273">
            <v>0</v>
          </cell>
          <cell r="M273">
            <v>150</v>
          </cell>
          <cell r="N273">
            <v>1</v>
          </cell>
          <cell r="P273">
            <v>108</v>
          </cell>
          <cell r="Q273">
            <v>0</v>
          </cell>
          <cell r="R273">
            <v>-150</v>
          </cell>
          <cell r="S273">
            <v>-43</v>
          </cell>
          <cell r="T273">
            <v>0</v>
          </cell>
          <cell r="U273" t="str">
            <v>SCORPIO-CRDe</v>
          </cell>
          <cell r="V273">
            <v>0</v>
          </cell>
          <cell r="W273">
            <v>0</v>
          </cell>
          <cell r="X273">
            <v>0</v>
          </cell>
          <cell r="Y273">
            <v>0</v>
          </cell>
          <cell r="Z273">
            <v>108</v>
          </cell>
          <cell r="AA273">
            <v>0</v>
          </cell>
          <cell r="AB273">
            <v>6</v>
          </cell>
          <cell r="AC273">
            <v>92</v>
          </cell>
          <cell r="AD273">
            <v>0</v>
          </cell>
          <cell r="AE273">
            <v>150</v>
          </cell>
          <cell r="AF273">
            <v>0</v>
          </cell>
          <cell r="AG273">
            <v>69</v>
          </cell>
          <cell r="AH273">
            <v>400</v>
          </cell>
          <cell r="AI273">
            <v>43</v>
          </cell>
          <cell r="AJ273">
            <v>0</v>
          </cell>
          <cell r="AK273">
            <v>0</v>
          </cell>
          <cell r="AL273">
            <v>0</v>
          </cell>
          <cell r="AM273">
            <v>64</v>
          </cell>
          <cell r="AN273">
            <v>20</v>
          </cell>
          <cell r="AO273">
            <v>8</v>
          </cell>
          <cell r="AP273">
            <v>9</v>
          </cell>
          <cell r="AQ273">
            <v>52</v>
          </cell>
          <cell r="AR273">
            <v>0</v>
          </cell>
        </row>
        <row r="274">
          <cell r="A274" t="str">
            <v>SCH26MCC7R010-P A3DMWHSGLD</v>
          </cell>
          <cell r="B274" t="str">
            <v>A003</v>
          </cell>
          <cell r="C274" t="str">
            <v>SCH26MCC7R010-P</v>
          </cell>
          <cell r="D274" t="str">
            <v>SCORPIO 2WD 7STR  BS3 CRDe SX PREMIUM</v>
          </cell>
          <cell r="F274" t="str">
            <v>A3DMWHSGLD</v>
          </cell>
          <cell r="J274">
            <v>0</v>
          </cell>
          <cell r="K274">
            <v>0</v>
          </cell>
          <cell r="L274">
            <v>0</v>
          </cell>
          <cell r="M274">
            <v>0</v>
          </cell>
          <cell r="N274">
            <v>0</v>
          </cell>
          <cell r="P274">
            <v>0</v>
          </cell>
          <cell r="Q274">
            <v>0</v>
          </cell>
          <cell r="R274">
            <v>0</v>
          </cell>
          <cell r="S274">
            <v>0</v>
          </cell>
          <cell r="T274">
            <v>0</v>
          </cell>
          <cell r="U274" t="str">
            <v>SCORPIO-CRDe</v>
          </cell>
          <cell r="V274">
            <v>0</v>
          </cell>
          <cell r="W274">
            <v>0</v>
          </cell>
          <cell r="X274">
            <v>0</v>
          </cell>
          <cell r="Y274">
            <v>0</v>
          </cell>
          <cell r="Z274">
            <v>0</v>
          </cell>
          <cell r="AA274">
            <v>0</v>
          </cell>
          <cell r="AB274">
            <v>0</v>
          </cell>
          <cell r="AC274">
            <v>0</v>
          </cell>
          <cell r="AD274">
            <v>0</v>
          </cell>
          <cell r="AE274">
            <v>0</v>
          </cell>
          <cell r="AF274">
            <v>0</v>
          </cell>
          <cell r="AG274">
            <v>0</v>
          </cell>
          <cell r="AH274">
            <v>0</v>
          </cell>
          <cell r="AI274">
            <v>0</v>
          </cell>
          <cell r="AJ274">
            <v>0</v>
          </cell>
          <cell r="AK274">
            <v>0</v>
          </cell>
          <cell r="AL274">
            <v>0</v>
          </cell>
          <cell r="AM274">
            <v>0</v>
          </cell>
          <cell r="AN274">
            <v>0</v>
          </cell>
          <cell r="AO274">
            <v>0</v>
          </cell>
          <cell r="AP274">
            <v>0</v>
          </cell>
          <cell r="AQ274">
            <v>0</v>
          </cell>
          <cell r="AR274">
            <v>0</v>
          </cell>
        </row>
        <row r="275">
          <cell r="A275" t="str">
            <v>SCH26MCC7R010-P GOLDWARSIL</v>
          </cell>
          <cell r="B275" t="str">
            <v>A003</v>
          </cell>
          <cell r="C275" t="str">
            <v>SCH26MCC7R010-P</v>
          </cell>
          <cell r="D275" t="str">
            <v>SCORPIO 2WD 7STR  BS3 CRDe SX PREMIUM</v>
          </cell>
          <cell r="F275" t="str">
            <v>GOLDWARSIL</v>
          </cell>
          <cell r="J275">
            <v>0</v>
          </cell>
          <cell r="K275">
            <v>0</v>
          </cell>
          <cell r="L275">
            <v>0</v>
          </cell>
          <cell r="M275">
            <v>6</v>
          </cell>
          <cell r="N275">
            <v>0</v>
          </cell>
          <cell r="P275">
            <v>6</v>
          </cell>
          <cell r="Q275">
            <v>0</v>
          </cell>
          <cell r="R275">
            <v>-6</v>
          </cell>
          <cell r="S275">
            <v>0</v>
          </cell>
          <cell r="T275">
            <v>0</v>
          </cell>
          <cell r="U275" t="str">
            <v>SCORPIO-CRDe</v>
          </cell>
          <cell r="V275">
            <v>0</v>
          </cell>
          <cell r="W275">
            <v>0</v>
          </cell>
          <cell r="X275">
            <v>0</v>
          </cell>
          <cell r="Y275">
            <v>0</v>
          </cell>
          <cell r="Z275">
            <v>6</v>
          </cell>
          <cell r="AA275">
            <v>0</v>
          </cell>
          <cell r="AB275">
            <v>0</v>
          </cell>
          <cell r="AC275">
            <v>6</v>
          </cell>
          <cell r="AD275">
            <v>0</v>
          </cell>
          <cell r="AE275">
            <v>6</v>
          </cell>
          <cell r="AF275">
            <v>0</v>
          </cell>
          <cell r="AG275">
            <v>0</v>
          </cell>
          <cell r="AH275">
            <v>18</v>
          </cell>
          <cell r="AI275">
            <v>0</v>
          </cell>
          <cell r="AJ275">
            <v>0</v>
          </cell>
          <cell r="AK275">
            <v>0</v>
          </cell>
          <cell r="AL275">
            <v>0</v>
          </cell>
          <cell r="AM275">
            <v>0</v>
          </cell>
          <cell r="AN275">
            <v>0</v>
          </cell>
          <cell r="AO275">
            <v>6</v>
          </cell>
          <cell r="AP275">
            <v>6</v>
          </cell>
          <cell r="AQ275">
            <v>0</v>
          </cell>
          <cell r="AR275">
            <v>0</v>
          </cell>
        </row>
        <row r="276">
          <cell r="A276" t="str">
            <v>SCH26MCC7R010-P A3GLDWRSIL</v>
          </cell>
          <cell r="B276" t="str">
            <v>A003</v>
          </cell>
          <cell r="C276" t="str">
            <v>SCH26MCC7R010-P</v>
          </cell>
          <cell r="D276" t="str">
            <v>SCORPIO 2WD 7STR  BS3 CRDe SX PREMIUM</v>
          </cell>
          <cell r="F276" t="str">
            <v>A3GLDWRSIL</v>
          </cell>
          <cell r="J276">
            <v>0</v>
          </cell>
          <cell r="K276">
            <v>32</v>
          </cell>
          <cell r="L276">
            <v>3</v>
          </cell>
          <cell r="M276">
            <v>161</v>
          </cell>
          <cell r="N276">
            <v>6</v>
          </cell>
          <cell r="P276">
            <v>135</v>
          </cell>
          <cell r="Q276">
            <v>3</v>
          </cell>
          <cell r="R276">
            <v>-161</v>
          </cell>
          <cell r="S276">
            <v>-32</v>
          </cell>
          <cell r="T276">
            <v>0</v>
          </cell>
          <cell r="U276" t="str">
            <v>SCORPIO-CRDe</v>
          </cell>
          <cell r="V276">
            <v>0</v>
          </cell>
          <cell r="W276">
            <v>0</v>
          </cell>
          <cell r="X276">
            <v>0</v>
          </cell>
          <cell r="Y276">
            <v>0</v>
          </cell>
          <cell r="Z276">
            <v>135</v>
          </cell>
          <cell r="AA276">
            <v>0</v>
          </cell>
          <cell r="AB276">
            <v>3</v>
          </cell>
          <cell r="AC276">
            <v>96</v>
          </cell>
          <cell r="AD276">
            <v>0</v>
          </cell>
          <cell r="AE276">
            <v>156</v>
          </cell>
          <cell r="AF276">
            <v>3</v>
          </cell>
          <cell r="AG276">
            <v>82</v>
          </cell>
          <cell r="AH276">
            <v>433</v>
          </cell>
          <cell r="AI276">
            <v>27</v>
          </cell>
          <cell r="AJ276">
            <v>0</v>
          </cell>
          <cell r="AK276">
            <v>0</v>
          </cell>
          <cell r="AL276">
            <v>1</v>
          </cell>
          <cell r="AM276">
            <v>25</v>
          </cell>
          <cell r="AN276">
            <v>34</v>
          </cell>
          <cell r="AO276">
            <v>37</v>
          </cell>
          <cell r="AP276">
            <v>37</v>
          </cell>
          <cell r="AQ276">
            <v>62</v>
          </cell>
          <cell r="AR276">
            <v>4</v>
          </cell>
        </row>
        <row r="277">
          <cell r="A277" t="str">
            <v>SCH26MCC7R010-P A3WNREDGLD</v>
          </cell>
          <cell r="B277" t="str">
            <v>A003</v>
          </cell>
          <cell r="C277" t="str">
            <v>SCH26MCC7R010-P</v>
          </cell>
          <cell r="D277" t="str">
            <v>SCORPIO 2WD 7STR  BS3 CRDe SX PREMIUM</v>
          </cell>
          <cell r="F277" t="str">
            <v>A3WNREDGLD</v>
          </cell>
          <cell r="J277">
            <v>0</v>
          </cell>
          <cell r="K277">
            <v>11</v>
          </cell>
          <cell r="L277">
            <v>3</v>
          </cell>
          <cell r="M277">
            <v>265</v>
          </cell>
          <cell r="N277">
            <v>5</v>
          </cell>
          <cell r="P277">
            <v>259</v>
          </cell>
          <cell r="Q277">
            <v>3</v>
          </cell>
          <cell r="R277">
            <v>-265</v>
          </cell>
          <cell r="S277">
            <v>-11</v>
          </cell>
          <cell r="T277">
            <v>0</v>
          </cell>
          <cell r="U277" t="str">
            <v>SCORPIO-CRDe</v>
          </cell>
          <cell r="V277">
            <v>0</v>
          </cell>
          <cell r="W277">
            <v>0</v>
          </cell>
          <cell r="X277">
            <v>0</v>
          </cell>
          <cell r="Y277">
            <v>0</v>
          </cell>
          <cell r="Z277">
            <v>259</v>
          </cell>
          <cell r="AA277">
            <v>0</v>
          </cell>
          <cell r="AB277">
            <v>21</v>
          </cell>
          <cell r="AC277">
            <v>149</v>
          </cell>
          <cell r="AD277">
            <v>0</v>
          </cell>
          <cell r="AE277">
            <v>262</v>
          </cell>
          <cell r="AF277">
            <v>3</v>
          </cell>
          <cell r="AG277">
            <v>74</v>
          </cell>
          <cell r="AH277">
            <v>710</v>
          </cell>
          <cell r="AI277">
            <v>6</v>
          </cell>
          <cell r="AJ277">
            <v>1</v>
          </cell>
          <cell r="AK277">
            <v>1</v>
          </cell>
          <cell r="AL277">
            <v>2</v>
          </cell>
          <cell r="AM277">
            <v>39</v>
          </cell>
          <cell r="AN277">
            <v>27</v>
          </cell>
          <cell r="AO277">
            <v>83</v>
          </cell>
          <cell r="AP277">
            <v>93</v>
          </cell>
          <cell r="AQ277">
            <v>95</v>
          </cell>
          <cell r="AR277">
            <v>1</v>
          </cell>
        </row>
        <row r="278">
          <cell r="A278" t="str">
            <v>SCH26MCC7R010-P WNREDGLD</v>
          </cell>
          <cell r="B278" t="str">
            <v>A003</v>
          </cell>
          <cell r="C278" t="str">
            <v>SCH26MCC7R010-P</v>
          </cell>
          <cell r="D278" t="str">
            <v>SCORPIO 2WD 7STR  BS3 CRDe SX PREMIUM</v>
          </cell>
          <cell r="F278" t="str">
            <v>WNREDGLD</v>
          </cell>
          <cell r="J278">
            <v>0</v>
          </cell>
          <cell r="K278">
            <v>0</v>
          </cell>
          <cell r="L278">
            <v>0</v>
          </cell>
          <cell r="M278">
            <v>0</v>
          </cell>
          <cell r="N278">
            <v>0</v>
          </cell>
          <cell r="P278">
            <v>0</v>
          </cell>
          <cell r="Q278">
            <v>0</v>
          </cell>
          <cell r="R278">
            <v>0</v>
          </cell>
          <cell r="S278">
            <v>0</v>
          </cell>
          <cell r="T278">
            <v>0</v>
          </cell>
          <cell r="U278" t="str">
            <v>SCORPIO-CRDe</v>
          </cell>
          <cell r="V278">
            <v>0</v>
          </cell>
          <cell r="W278">
            <v>0</v>
          </cell>
          <cell r="X278">
            <v>0</v>
          </cell>
          <cell r="Y278">
            <v>0</v>
          </cell>
          <cell r="Z278">
            <v>0</v>
          </cell>
          <cell r="AA278">
            <v>0</v>
          </cell>
          <cell r="AB278">
            <v>0</v>
          </cell>
          <cell r="AC278">
            <v>0</v>
          </cell>
          <cell r="AD278">
            <v>0</v>
          </cell>
          <cell r="AE278">
            <v>0</v>
          </cell>
          <cell r="AF278">
            <v>0</v>
          </cell>
          <cell r="AG278">
            <v>0</v>
          </cell>
          <cell r="AH278">
            <v>0</v>
          </cell>
          <cell r="AI278">
            <v>0</v>
          </cell>
          <cell r="AJ278">
            <v>0</v>
          </cell>
          <cell r="AK278">
            <v>0</v>
          </cell>
          <cell r="AL278">
            <v>0</v>
          </cell>
          <cell r="AM278">
            <v>0</v>
          </cell>
          <cell r="AN278">
            <v>0</v>
          </cell>
          <cell r="AO278">
            <v>0</v>
          </cell>
          <cell r="AP278">
            <v>0</v>
          </cell>
          <cell r="AQ278">
            <v>0</v>
          </cell>
          <cell r="AR278">
            <v>0</v>
          </cell>
        </row>
        <row r="279">
          <cell r="A279" t="str">
            <v>SCH26MCC7R010-S A3DMDWHSGL</v>
          </cell>
          <cell r="B279" t="str">
            <v>A003</v>
          </cell>
          <cell r="C279" t="str">
            <v>SCH26MCC7R010-S</v>
          </cell>
          <cell r="D279" t="str">
            <v>SCORPIO 2WD 7STR CRDe BS3 SX -SOLID</v>
          </cell>
          <cell r="F279" t="str">
            <v>A3DMDWHSGL</v>
          </cell>
          <cell r="J279">
            <v>0</v>
          </cell>
          <cell r="K279">
            <v>17</v>
          </cell>
          <cell r="L279">
            <v>0</v>
          </cell>
          <cell r="M279">
            <v>194</v>
          </cell>
          <cell r="N279">
            <v>6</v>
          </cell>
          <cell r="P279">
            <v>183</v>
          </cell>
          <cell r="Q279">
            <v>0</v>
          </cell>
          <cell r="R279">
            <v>-194</v>
          </cell>
          <cell r="S279">
            <v>-17</v>
          </cell>
          <cell r="T279">
            <v>0</v>
          </cell>
          <cell r="U279" t="str">
            <v>SCORPIO-CRDe</v>
          </cell>
          <cell r="V279">
            <v>0</v>
          </cell>
          <cell r="W279">
            <v>0</v>
          </cell>
          <cell r="X279">
            <v>0</v>
          </cell>
          <cell r="Y279">
            <v>0</v>
          </cell>
          <cell r="Z279">
            <v>183</v>
          </cell>
          <cell r="AA279">
            <v>0</v>
          </cell>
          <cell r="AB279">
            <v>21</v>
          </cell>
          <cell r="AC279">
            <v>57</v>
          </cell>
          <cell r="AD279">
            <v>0</v>
          </cell>
          <cell r="AE279">
            <v>194</v>
          </cell>
          <cell r="AF279">
            <v>0</v>
          </cell>
          <cell r="AG279">
            <v>118</v>
          </cell>
          <cell r="AH279">
            <v>478</v>
          </cell>
          <cell r="AI279">
            <v>16</v>
          </cell>
          <cell r="AJ279">
            <v>0</v>
          </cell>
          <cell r="AK279">
            <v>0</v>
          </cell>
          <cell r="AL279">
            <v>0</v>
          </cell>
          <cell r="AM279">
            <v>30</v>
          </cell>
          <cell r="AN279">
            <v>22</v>
          </cell>
          <cell r="AO279">
            <v>5</v>
          </cell>
          <cell r="AP279">
            <v>8</v>
          </cell>
          <cell r="AQ279">
            <v>116</v>
          </cell>
          <cell r="AR279">
            <v>1</v>
          </cell>
        </row>
        <row r="280">
          <cell r="A280" t="str">
            <v>SCH26MCC7R010-S A3DMWHSGLD</v>
          </cell>
          <cell r="B280" t="str">
            <v>A003</v>
          </cell>
          <cell r="C280" t="str">
            <v>SCH26MCC7R010-S</v>
          </cell>
          <cell r="D280" t="str">
            <v>SCORPIO 2WD 7STR CRDe BS3 SX -SOLID</v>
          </cell>
          <cell r="F280" t="str">
            <v>A3DMWHSGLD</v>
          </cell>
          <cell r="J280">
            <v>0</v>
          </cell>
          <cell r="K280">
            <v>0</v>
          </cell>
          <cell r="L280">
            <v>0</v>
          </cell>
          <cell r="M280">
            <v>0</v>
          </cell>
          <cell r="N280">
            <v>0</v>
          </cell>
          <cell r="P280">
            <v>0</v>
          </cell>
          <cell r="Q280">
            <v>0</v>
          </cell>
          <cell r="R280">
            <v>0</v>
          </cell>
          <cell r="S280">
            <v>0</v>
          </cell>
          <cell r="T280">
            <v>0</v>
          </cell>
          <cell r="U280" t="str">
            <v>SCORPIO-CRDe</v>
          </cell>
          <cell r="V280">
            <v>0</v>
          </cell>
          <cell r="W280">
            <v>0</v>
          </cell>
          <cell r="X280">
            <v>0</v>
          </cell>
          <cell r="Y280">
            <v>0</v>
          </cell>
          <cell r="Z280">
            <v>0</v>
          </cell>
          <cell r="AA280">
            <v>0</v>
          </cell>
          <cell r="AB280">
            <v>0</v>
          </cell>
          <cell r="AC280">
            <v>0</v>
          </cell>
          <cell r="AD280">
            <v>0</v>
          </cell>
          <cell r="AE280">
            <v>0</v>
          </cell>
          <cell r="AF280">
            <v>0</v>
          </cell>
          <cell r="AG280">
            <v>0</v>
          </cell>
          <cell r="AH280">
            <v>0</v>
          </cell>
          <cell r="AI280">
            <v>0</v>
          </cell>
          <cell r="AJ280">
            <v>0</v>
          </cell>
          <cell r="AK280">
            <v>0</v>
          </cell>
          <cell r="AL280">
            <v>0</v>
          </cell>
          <cell r="AM280">
            <v>0</v>
          </cell>
          <cell r="AN280">
            <v>0</v>
          </cell>
          <cell r="AO280">
            <v>0</v>
          </cell>
          <cell r="AP280">
            <v>0</v>
          </cell>
          <cell r="AQ280">
            <v>0</v>
          </cell>
          <cell r="AR280">
            <v>0</v>
          </cell>
        </row>
        <row r="281">
          <cell r="A281" t="str">
            <v>SCH26MCC7R011-M A3NBLKSGLD</v>
          </cell>
          <cell r="B281" t="str">
            <v>A003</v>
          </cell>
          <cell r="C281" t="str">
            <v>SCH26MCC7R011-M</v>
          </cell>
          <cell r="D281" t="str">
            <v>SCORPIO 2WD 7STR SF BS3 CRDE SLX METALIC</v>
          </cell>
          <cell r="F281" t="str">
            <v>A3NBLKSGLD</v>
          </cell>
          <cell r="J281">
            <v>0</v>
          </cell>
          <cell r="K281">
            <v>0</v>
          </cell>
          <cell r="L281">
            <v>0</v>
          </cell>
          <cell r="M281">
            <v>0</v>
          </cell>
          <cell r="N281">
            <v>0</v>
          </cell>
          <cell r="P281">
            <v>0</v>
          </cell>
          <cell r="Q281">
            <v>0</v>
          </cell>
          <cell r="R281">
            <v>0</v>
          </cell>
          <cell r="S281">
            <v>0</v>
          </cell>
          <cell r="T281">
            <v>0</v>
          </cell>
          <cell r="U281" t="str">
            <v>SCORPIO-CRDe</v>
          </cell>
          <cell r="V281">
            <v>0</v>
          </cell>
          <cell r="W281">
            <v>0</v>
          </cell>
          <cell r="X281">
            <v>0</v>
          </cell>
          <cell r="Y281">
            <v>0</v>
          </cell>
          <cell r="Z281">
            <v>0</v>
          </cell>
          <cell r="AA281">
            <v>0</v>
          </cell>
          <cell r="AB281">
            <v>0</v>
          </cell>
          <cell r="AC281">
            <v>0</v>
          </cell>
          <cell r="AD281">
            <v>0</v>
          </cell>
          <cell r="AE281">
            <v>0</v>
          </cell>
          <cell r="AF281">
            <v>0</v>
          </cell>
          <cell r="AG281">
            <v>0</v>
          </cell>
          <cell r="AH281">
            <v>0</v>
          </cell>
          <cell r="AI281">
            <v>0</v>
          </cell>
          <cell r="AJ281">
            <v>0</v>
          </cell>
          <cell r="AK281">
            <v>0</v>
          </cell>
          <cell r="AL281">
            <v>0</v>
          </cell>
          <cell r="AM281">
            <v>0</v>
          </cell>
          <cell r="AN281">
            <v>0</v>
          </cell>
          <cell r="AO281">
            <v>0</v>
          </cell>
          <cell r="AP281">
            <v>0</v>
          </cell>
          <cell r="AQ281">
            <v>0</v>
          </cell>
          <cell r="AR281">
            <v>0</v>
          </cell>
        </row>
        <row r="282">
          <cell r="A282" t="str">
            <v>SCH26MCC7R011-M A3NOBLBLCK</v>
          </cell>
          <cell r="B282" t="str">
            <v>A003</v>
          </cell>
          <cell r="C282" t="str">
            <v>SCH26MCC7R011-M</v>
          </cell>
          <cell r="D282" t="str">
            <v>SCORPIO 2WD 7STR SF BS3 CRDE SLX METALIC</v>
          </cell>
          <cell r="F282" t="str">
            <v>A3NOBLBLCK</v>
          </cell>
          <cell r="J282">
            <v>0</v>
          </cell>
          <cell r="K282">
            <v>0</v>
          </cell>
          <cell r="L282">
            <v>0</v>
          </cell>
          <cell r="M282">
            <v>0</v>
          </cell>
          <cell r="N282">
            <v>0</v>
          </cell>
          <cell r="P282">
            <v>0</v>
          </cell>
          <cell r="Q282">
            <v>0</v>
          </cell>
          <cell r="R282">
            <v>0</v>
          </cell>
          <cell r="S282">
            <v>0</v>
          </cell>
          <cell r="T282">
            <v>0</v>
          </cell>
          <cell r="U282" t="str">
            <v>SCORPIO-CRDe</v>
          </cell>
          <cell r="V282">
            <v>0</v>
          </cell>
          <cell r="W282">
            <v>0</v>
          </cell>
          <cell r="X282">
            <v>0</v>
          </cell>
          <cell r="Y282">
            <v>0</v>
          </cell>
          <cell r="Z282">
            <v>0</v>
          </cell>
          <cell r="AA282">
            <v>0</v>
          </cell>
          <cell r="AB282">
            <v>0</v>
          </cell>
          <cell r="AC282">
            <v>0</v>
          </cell>
          <cell r="AD282">
            <v>0</v>
          </cell>
          <cell r="AE282">
            <v>0</v>
          </cell>
          <cell r="AF282">
            <v>0</v>
          </cell>
          <cell r="AG282">
            <v>0</v>
          </cell>
          <cell r="AH282">
            <v>0</v>
          </cell>
          <cell r="AI282">
            <v>0</v>
          </cell>
          <cell r="AJ282">
            <v>0</v>
          </cell>
          <cell r="AK282">
            <v>0</v>
          </cell>
          <cell r="AL282">
            <v>0</v>
          </cell>
          <cell r="AM282">
            <v>0</v>
          </cell>
          <cell r="AN282">
            <v>0</v>
          </cell>
          <cell r="AO282">
            <v>0</v>
          </cell>
          <cell r="AP282">
            <v>0</v>
          </cell>
          <cell r="AQ282">
            <v>0</v>
          </cell>
          <cell r="AR282">
            <v>0</v>
          </cell>
        </row>
        <row r="283">
          <cell r="A283" t="str">
            <v>SCH26MCC7R011-M A3TUNBLWGR</v>
          </cell>
          <cell r="B283" t="str">
            <v>A003</v>
          </cell>
          <cell r="C283" t="str">
            <v>SCH26MCC7R011-M</v>
          </cell>
          <cell r="D283" t="str">
            <v>SCORPIO 2WD 7STR SF BS3 CRDE SLX METALIC</v>
          </cell>
          <cell r="F283" t="str">
            <v>A3TUNBLWGR</v>
          </cell>
          <cell r="J283">
            <v>0</v>
          </cell>
          <cell r="K283">
            <v>26</v>
          </cell>
          <cell r="L283">
            <v>2</v>
          </cell>
          <cell r="M283">
            <v>167</v>
          </cell>
          <cell r="N283">
            <v>5</v>
          </cell>
          <cell r="P283">
            <v>146</v>
          </cell>
          <cell r="Q283">
            <v>2</v>
          </cell>
          <cell r="R283">
            <v>-167</v>
          </cell>
          <cell r="S283">
            <v>-26</v>
          </cell>
          <cell r="T283">
            <v>0</v>
          </cell>
          <cell r="U283" t="str">
            <v>SCORPIO-CRDe</v>
          </cell>
          <cell r="V283">
            <v>0</v>
          </cell>
          <cell r="W283">
            <v>0</v>
          </cell>
          <cell r="X283">
            <v>0</v>
          </cell>
          <cell r="Y283">
            <v>0</v>
          </cell>
          <cell r="Z283">
            <v>146</v>
          </cell>
          <cell r="AA283">
            <v>0</v>
          </cell>
          <cell r="AB283">
            <v>0</v>
          </cell>
          <cell r="AC283">
            <v>96</v>
          </cell>
          <cell r="AD283">
            <v>0</v>
          </cell>
          <cell r="AE283">
            <v>167</v>
          </cell>
          <cell r="AF283">
            <v>2</v>
          </cell>
          <cell r="AG283">
            <v>72</v>
          </cell>
          <cell r="AH283">
            <v>440</v>
          </cell>
          <cell r="AI283">
            <v>24</v>
          </cell>
          <cell r="AJ283">
            <v>1</v>
          </cell>
          <cell r="AK283">
            <v>0</v>
          </cell>
          <cell r="AL283">
            <v>0</v>
          </cell>
          <cell r="AM283">
            <v>11</v>
          </cell>
          <cell r="AN283">
            <v>43</v>
          </cell>
          <cell r="AO283">
            <v>42</v>
          </cell>
          <cell r="AP283">
            <v>44</v>
          </cell>
          <cell r="AQ283">
            <v>71</v>
          </cell>
          <cell r="AR283">
            <v>1</v>
          </cell>
        </row>
        <row r="284">
          <cell r="A284" t="str">
            <v>SCH26MCC8R004-M A3NOBLBLCK</v>
          </cell>
          <cell r="B284" t="str">
            <v>A003</v>
          </cell>
          <cell r="C284" t="str">
            <v>SCH26MCC8R004-M</v>
          </cell>
          <cell r="D284" t="str">
            <v>SCORPIO 2WD 8STR BS3 CRDE SX-METALLIC</v>
          </cell>
          <cell r="F284" t="str">
            <v>A3NOBLBLCK</v>
          </cell>
          <cell r="J284">
            <v>0</v>
          </cell>
          <cell r="K284">
            <v>0</v>
          </cell>
          <cell r="L284">
            <v>0</v>
          </cell>
          <cell r="M284">
            <v>0</v>
          </cell>
          <cell r="N284">
            <v>0</v>
          </cell>
          <cell r="P284">
            <v>0</v>
          </cell>
          <cell r="Q284">
            <v>0</v>
          </cell>
          <cell r="R284">
            <v>0</v>
          </cell>
          <cell r="S284">
            <v>0</v>
          </cell>
          <cell r="T284">
            <v>0</v>
          </cell>
          <cell r="U284" t="str">
            <v>SCORPIO-CRDe</v>
          </cell>
          <cell r="V284">
            <v>0</v>
          </cell>
          <cell r="W284">
            <v>0</v>
          </cell>
          <cell r="X284">
            <v>0</v>
          </cell>
          <cell r="Y284">
            <v>0</v>
          </cell>
          <cell r="Z284">
            <v>0</v>
          </cell>
          <cell r="AA284">
            <v>0</v>
          </cell>
          <cell r="AB284">
            <v>0</v>
          </cell>
          <cell r="AC284">
            <v>0</v>
          </cell>
          <cell r="AD284">
            <v>0</v>
          </cell>
          <cell r="AE284">
            <v>0</v>
          </cell>
          <cell r="AF284">
            <v>0</v>
          </cell>
          <cell r="AG284">
            <v>0</v>
          </cell>
          <cell r="AH284">
            <v>0</v>
          </cell>
          <cell r="AI284">
            <v>0</v>
          </cell>
          <cell r="AJ284">
            <v>0</v>
          </cell>
          <cell r="AK284">
            <v>0</v>
          </cell>
          <cell r="AL284">
            <v>0</v>
          </cell>
          <cell r="AM284">
            <v>0</v>
          </cell>
          <cell r="AN284">
            <v>0</v>
          </cell>
          <cell r="AO284">
            <v>0</v>
          </cell>
          <cell r="AP284">
            <v>0</v>
          </cell>
          <cell r="AQ284">
            <v>0</v>
          </cell>
          <cell r="AR284">
            <v>0</v>
          </cell>
        </row>
        <row r="285">
          <cell r="A285" t="str">
            <v>SCH26MCC8R004-M A3TUNBLWGR</v>
          </cell>
          <cell r="B285" t="str">
            <v>A003</v>
          </cell>
          <cell r="C285" t="str">
            <v>SCH26MCC8R004-M</v>
          </cell>
          <cell r="D285" t="str">
            <v>SCORPIO 2WD 8STR BS3 CRDE SX-METALLIC</v>
          </cell>
          <cell r="F285" t="str">
            <v>A3TUNBLWGR</v>
          </cell>
          <cell r="J285">
            <v>0</v>
          </cell>
          <cell r="K285">
            <v>16</v>
          </cell>
          <cell r="L285">
            <v>3</v>
          </cell>
          <cell r="M285">
            <v>121</v>
          </cell>
          <cell r="N285">
            <v>2</v>
          </cell>
          <cell r="P285">
            <v>107</v>
          </cell>
          <cell r="Q285">
            <v>3</v>
          </cell>
          <cell r="R285">
            <v>-121</v>
          </cell>
          <cell r="S285">
            <v>-16</v>
          </cell>
          <cell r="T285">
            <v>0</v>
          </cell>
          <cell r="U285" t="str">
            <v>SCORPIO-CRDe</v>
          </cell>
          <cell r="V285">
            <v>0</v>
          </cell>
          <cell r="W285">
            <v>0</v>
          </cell>
          <cell r="X285">
            <v>0</v>
          </cell>
          <cell r="Y285">
            <v>0</v>
          </cell>
          <cell r="Z285">
            <v>107</v>
          </cell>
          <cell r="AA285">
            <v>0</v>
          </cell>
          <cell r="AB285">
            <v>2</v>
          </cell>
          <cell r="AC285">
            <v>113</v>
          </cell>
          <cell r="AD285">
            <v>0</v>
          </cell>
          <cell r="AE285">
            <v>121</v>
          </cell>
          <cell r="AF285">
            <v>3</v>
          </cell>
          <cell r="AG285">
            <v>75</v>
          </cell>
          <cell r="AH285">
            <v>361</v>
          </cell>
          <cell r="AI285">
            <v>12</v>
          </cell>
          <cell r="AJ285">
            <v>0</v>
          </cell>
          <cell r="AK285">
            <v>1</v>
          </cell>
          <cell r="AL285">
            <v>3</v>
          </cell>
          <cell r="AM285">
            <v>29</v>
          </cell>
          <cell r="AN285">
            <v>52</v>
          </cell>
          <cell r="AO285">
            <v>32</v>
          </cell>
          <cell r="AP285">
            <v>59</v>
          </cell>
          <cell r="AQ285">
            <v>6</v>
          </cell>
          <cell r="AR285">
            <v>0</v>
          </cell>
        </row>
        <row r="286">
          <cell r="A286" t="str">
            <v>SNC26MAC7R004-M A3ATLNTBLU</v>
          </cell>
          <cell r="B286" t="str">
            <v>A003</v>
          </cell>
          <cell r="C286" t="str">
            <v>SNC26MAC7R004-M</v>
          </cell>
          <cell r="D286" t="str">
            <v>MAH.SCORPIO TURBO 2.6 2WD-7S-METALLIC</v>
          </cell>
          <cell r="F286" t="str">
            <v>A3ATLNTBLU</v>
          </cell>
          <cell r="J286">
            <v>0</v>
          </cell>
          <cell r="K286">
            <v>0</v>
          </cell>
          <cell r="L286">
            <v>0</v>
          </cell>
          <cell r="M286">
            <v>0</v>
          </cell>
          <cell r="N286">
            <v>0</v>
          </cell>
          <cell r="P286">
            <v>0</v>
          </cell>
          <cell r="Q286">
            <v>0</v>
          </cell>
          <cell r="R286">
            <v>0</v>
          </cell>
          <cell r="S286">
            <v>0</v>
          </cell>
          <cell r="T286">
            <v>0</v>
          </cell>
          <cell r="U286" t="str">
            <v>SCORPIO-BS1-TC1</v>
          </cell>
          <cell r="V286">
            <v>0</v>
          </cell>
          <cell r="W286">
            <v>0</v>
          </cell>
          <cell r="X286">
            <v>0</v>
          </cell>
          <cell r="Y286">
            <v>0</v>
          </cell>
          <cell r="Z286">
            <v>0</v>
          </cell>
          <cell r="AA286">
            <v>0</v>
          </cell>
          <cell r="AB286">
            <v>0</v>
          </cell>
          <cell r="AC286">
            <v>0</v>
          </cell>
          <cell r="AD286">
            <v>0</v>
          </cell>
          <cell r="AE286">
            <v>0</v>
          </cell>
          <cell r="AF286">
            <v>0</v>
          </cell>
          <cell r="AG286">
            <v>0</v>
          </cell>
          <cell r="AH286">
            <v>0</v>
          </cell>
          <cell r="AI286">
            <v>0</v>
          </cell>
          <cell r="AJ286">
            <v>0</v>
          </cell>
          <cell r="AK286">
            <v>0</v>
          </cell>
          <cell r="AL286">
            <v>0</v>
          </cell>
          <cell r="AM286">
            <v>0</v>
          </cell>
          <cell r="AN286">
            <v>0</v>
          </cell>
          <cell r="AO286">
            <v>0</v>
          </cell>
          <cell r="AP286">
            <v>0</v>
          </cell>
          <cell r="AQ286">
            <v>0</v>
          </cell>
          <cell r="AR286">
            <v>0</v>
          </cell>
        </row>
        <row r="287">
          <cell r="A287" t="str">
            <v>SNC26MAC7R004-M A3ENGSILVR</v>
          </cell>
          <cell r="B287" t="str">
            <v>A003</v>
          </cell>
          <cell r="C287" t="str">
            <v>SNC26MAC7R004-M</v>
          </cell>
          <cell r="D287" t="str">
            <v>MAH.SCORPIO TURBO 2.6 2WD-7S-METALLIC</v>
          </cell>
          <cell r="F287" t="str">
            <v>A3ENGSILVR</v>
          </cell>
          <cell r="J287">
            <v>0</v>
          </cell>
          <cell r="K287">
            <v>0</v>
          </cell>
          <cell r="L287">
            <v>0</v>
          </cell>
          <cell r="M287">
            <v>0</v>
          </cell>
          <cell r="N287">
            <v>0</v>
          </cell>
          <cell r="P287">
            <v>0</v>
          </cell>
          <cell r="Q287">
            <v>0</v>
          </cell>
          <cell r="R287">
            <v>0</v>
          </cell>
          <cell r="S287">
            <v>0</v>
          </cell>
          <cell r="T287">
            <v>0</v>
          </cell>
          <cell r="U287" t="str">
            <v>SCORPIO-BS1-TC1</v>
          </cell>
          <cell r="V287">
            <v>0</v>
          </cell>
          <cell r="W287">
            <v>0</v>
          </cell>
          <cell r="X287">
            <v>0</v>
          </cell>
          <cell r="Y287">
            <v>0</v>
          </cell>
          <cell r="Z287">
            <v>0</v>
          </cell>
          <cell r="AA287">
            <v>0</v>
          </cell>
          <cell r="AB287">
            <v>0</v>
          </cell>
          <cell r="AC287">
            <v>0</v>
          </cell>
          <cell r="AD287">
            <v>0</v>
          </cell>
          <cell r="AE287">
            <v>0</v>
          </cell>
          <cell r="AF287">
            <v>0</v>
          </cell>
          <cell r="AG287">
            <v>2</v>
          </cell>
          <cell r="AH287">
            <v>0</v>
          </cell>
          <cell r="AI287">
            <v>0</v>
          </cell>
          <cell r="AJ287">
            <v>0</v>
          </cell>
          <cell r="AK287">
            <v>0</v>
          </cell>
          <cell r="AL287">
            <v>0</v>
          </cell>
          <cell r="AM287">
            <v>0</v>
          </cell>
          <cell r="AN287">
            <v>0</v>
          </cell>
          <cell r="AO287">
            <v>0</v>
          </cell>
          <cell r="AP287">
            <v>0</v>
          </cell>
          <cell r="AQ287">
            <v>0</v>
          </cell>
          <cell r="AR287">
            <v>0</v>
          </cell>
        </row>
        <row r="288">
          <cell r="A288" t="str">
            <v>SNC26MAC7R004-M A3NOBLBLCK</v>
          </cell>
          <cell r="B288" t="str">
            <v>A003</v>
          </cell>
          <cell r="C288" t="str">
            <v>SNC26MAC7R004-M</v>
          </cell>
          <cell r="D288" t="str">
            <v>MAH.SCORPIO TURBO 2.6 2WD-7S-METALLIC</v>
          </cell>
          <cell r="F288" t="str">
            <v>A3NOBLBLCK</v>
          </cell>
          <cell r="J288">
            <v>0</v>
          </cell>
          <cell r="K288">
            <v>0</v>
          </cell>
          <cell r="L288">
            <v>0</v>
          </cell>
          <cell r="M288">
            <v>0</v>
          </cell>
          <cell r="N288">
            <v>0</v>
          </cell>
          <cell r="P288">
            <v>0</v>
          </cell>
          <cell r="Q288">
            <v>0</v>
          </cell>
          <cell r="R288">
            <v>0</v>
          </cell>
          <cell r="S288">
            <v>0</v>
          </cell>
          <cell r="T288">
            <v>0</v>
          </cell>
          <cell r="U288" t="str">
            <v>SCORPIO-BS1-TC1</v>
          </cell>
          <cell r="V288">
            <v>0</v>
          </cell>
          <cell r="W288">
            <v>0</v>
          </cell>
          <cell r="X288">
            <v>0</v>
          </cell>
          <cell r="Y288">
            <v>0</v>
          </cell>
          <cell r="Z288">
            <v>0</v>
          </cell>
          <cell r="AA288">
            <v>0</v>
          </cell>
          <cell r="AB288">
            <v>0</v>
          </cell>
          <cell r="AC288">
            <v>0</v>
          </cell>
          <cell r="AD288">
            <v>0</v>
          </cell>
          <cell r="AE288">
            <v>0</v>
          </cell>
          <cell r="AF288">
            <v>0</v>
          </cell>
          <cell r="AG288">
            <v>0</v>
          </cell>
          <cell r="AH288">
            <v>0</v>
          </cell>
          <cell r="AI288">
            <v>0</v>
          </cell>
          <cell r="AJ288">
            <v>0</v>
          </cell>
          <cell r="AK288">
            <v>0</v>
          </cell>
          <cell r="AL288">
            <v>0</v>
          </cell>
          <cell r="AM288">
            <v>0</v>
          </cell>
          <cell r="AN288">
            <v>0</v>
          </cell>
          <cell r="AO288">
            <v>0</v>
          </cell>
          <cell r="AP288">
            <v>0</v>
          </cell>
          <cell r="AQ288">
            <v>0</v>
          </cell>
          <cell r="AR288">
            <v>0</v>
          </cell>
        </row>
        <row r="289">
          <cell r="A289" t="str">
            <v>SNC26MAC7R004-M A3SCORPGRN</v>
          </cell>
          <cell r="B289" t="str">
            <v>A003</v>
          </cell>
          <cell r="C289" t="str">
            <v>SNC26MAC7R004-M</v>
          </cell>
          <cell r="D289" t="str">
            <v>MAH.SCORPIO TURBO 2.6 2WD-7S-METALLIC</v>
          </cell>
          <cell r="F289" t="str">
            <v>A3SCORPGRN</v>
          </cell>
          <cell r="J289">
            <v>0</v>
          </cell>
          <cell r="K289">
            <v>0</v>
          </cell>
          <cell r="L289">
            <v>0</v>
          </cell>
          <cell r="M289">
            <v>0</v>
          </cell>
          <cell r="N289">
            <v>0</v>
          </cell>
          <cell r="P289">
            <v>0</v>
          </cell>
          <cell r="Q289">
            <v>0</v>
          </cell>
          <cell r="R289">
            <v>0</v>
          </cell>
          <cell r="S289">
            <v>0</v>
          </cell>
          <cell r="T289">
            <v>0</v>
          </cell>
          <cell r="U289" t="str">
            <v>SCORPIO-BS1-TC1</v>
          </cell>
          <cell r="V289">
            <v>0</v>
          </cell>
          <cell r="W289">
            <v>0</v>
          </cell>
          <cell r="X289">
            <v>0</v>
          </cell>
          <cell r="Y289">
            <v>0</v>
          </cell>
          <cell r="Z289">
            <v>0</v>
          </cell>
          <cell r="AA289">
            <v>0</v>
          </cell>
          <cell r="AB289">
            <v>0</v>
          </cell>
          <cell r="AC289">
            <v>0</v>
          </cell>
          <cell r="AD289">
            <v>0</v>
          </cell>
          <cell r="AE289">
            <v>0</v>
          </cell>
          <cell r="AF289">
            <v>0</v>
          </cell>
          <cell r="AG289">
            <v>0</v>
          </cell>
          <cell r="AH289">
            <v>0</v>
          </cell>
          <cell r="AI289">
            <v>0</v>
          </cell>
          <cell r="AJ289">
            <v>0</v>
          </cell>
          <cell r="AK289">
            <v>0</v>
          </cell>
          <cell r="AL289">
            <v>0</v>
          </cell>
          <cell r="AM289">
            <v>0</v>
          </cell>
          <cell r="AN289">
            <v>0</v>
          </cell>
          <cell r="AO289">
            <v>0</v>
          </cell>
          <cell r="AP289">
            <v>0</v>
          </cell>
          <cell r="AQ289">
            <v>0</v>
          </cell>
          <cell r="AR289">
            <v>0</v>
          </cell>
        </row>
        <row r="290">
          <cell r="A290" t="str">
            <v>SNC26MAC7R004-P A3RYLMARUN</v>
          </cell>
          <cell r="B290" t="str">
            <v>A003</v>
          </cell>
          <cell r="C290" t="str">
            <v>SNC26MAC7R004-P</v>
          </cell>
          <cell r="D290" t="str">
            <v>MAH.SCORPIO TURBO 2.6 2WD-7S-PREMIUM</v>
          </cell>
          <cell r="F290" t="str">
            <v>A3RYLMARUN</v>
          </cell>
          <cell r="J290">
            <v>0</v>
          </cell>
          <cell r="K290">
            <v>0</v>
          </cell>
          <cell r="L290">
            <v>0</v>
          </cell>
          <cell r="M290">
            <v>0</v>
          </cell>
          <cell r="N290">
            <v>0</v>
          </cell>
          <cell r="P290">
            <v>0</v>
          </cell>
          <cell r="Q290">
            <v>0</v>
          </cell>
          <cell r="R290">
            <v>0</v>
          </cell>
          <cell r="S290">
            <v>0</v>
          </cell>
          <cell r="T290">
            <v>0</v>
          </cell>
          <cell r="U290" t="str">
            <v>SCORPIO-BS1-TC1</v>
          </cell>
          <cell r="V290">
            <v>0</v>
          </cell>
          <cell r="W290">
            <v>0</v>
          </cell>
          <cell r="X290">
            <v>0</v>
          </cell>
          <cell r="Y290">
            <v>0</v>
          </cell>
          <cell r="Z290">
            <v>0</v>
          </cell>
          <cell r="AA290">
            <v>0</v>
          </cell>
          <cell r="AB290">
            <v>0</v>
          </cell>
          <cell r="AC290">
            <v>0</v>
          </cell>
          <cell r="AD290">
            <v>0</v>
          </cell>
          <cell r="AE290">
            <v>0</v>
          </cell>
          <cell r="AF290">
            <v>0</v>
          </cell>
          <cell r="AG290">
            <v>2</v>
          </cell>
          <cell r="AH290">
            <v>0</v>
          </cell>
          <cell r="AI290">
            <v>0</v>
          </cell>
          <cell r="AJ290">
            <v>0</v>
          </cell>
          <cell r="AK290">
            <v>0</v>
          </cell>
          <cell r="AL290">
            <v>0</v>
          </cell>
          <cell r="AM290">
            <v>0</v>
          </cell>
          <cell r="AN290">
            <v>0</v>
          </cell>
          <cell r="AO290">
            <v>0</v>
          </cell>
          <cell r="AP290">
            <v>0</v>
          </cell>
          <cell r="AQ290">
            <v>0</v>
          </cell>
          <cell r="AR290">
            <v>0</v>
          </cell>
        </row>
        <row r="291">
          <cell r="A291" t="str">
            <v>SNC26MAC7R004-P A3SOFTBIEG</v>
          </cell>
          <cell r="B291" t="str">
            <v>A003</v>
          </cell>
          <cell r="C291" t="str">
            <v>SNC26MAC7R004-P</v>
          </cell>
          <cell r="D291" t="str">
            <v>MAH.SCORPIO TURBO 2.6 2WD-7S-PREMIUM</v>
          </cell>
          <cell r="F291" t="str">
            <v>A3SOFTBIEG</v>
          </cell>
          <cell r="J291">
            <v>0</v>
          </cell>
          <cell r="K291">
            <v>0</v>
          </cell>
          <cell r="L291">
            <v>0</v>
          </cell>
          <cell r="M291">
            <v>0</v>
          </cell>
          <cell r="N291">
            <v>0</v>
          </cell>
          <cell r="P291">
            <v>0</v>
          </cell>
          <cell r="Q291">
            <v>0</v>
          </cell>
          <cell r="R291">
            <v>0</v>
          </cell>
          <cell r="S291">
            <v>0</v>
          </cell>
          <cell r="T291">
            <v>0</v>
          </cell>
          <cell r="U291" t="str">
            <v>SCORPIO-BS1-TC1</v>
          </cell>
          <cell r="V291">
            <v>0</v>
          </cell>
          <cell r="W291">
            <v>0</v>
          </cell>
          <cell r="X291">
            <v>0</v>
          </cell>
          <cell r="Y291">
            <v>0</v>
          </cell>
          <cell r="Z291">
            <v>0</v>
          </cell>
          <cell r="AA291">
            <v>0</v>
          </cell>
          <cell r="AB291">
            <v>0</v>
          </cell>
          <cell r="AC291">
            <v>0</v>
          </cell>
          <cell r="AD291">
            <v>0</v>
          </cell>
          <cell r="AE291">
            <v>0</v>
          </cell>
          <cell r="AF291">
            <v>0</v>
          </cell>
          <cell r="AG291">
            <v>0</v>
          </cell>
          <cell r="AH291">
            <v>0</v>
          </cell>
          <cell r="AI291">
            <v>0</v>
          </cell>
          <cell r="AJ291">
            <v>0</v>
          </cell>
          <cell r="AK291">
            <v>0</v>
          </cell>
          <cell r="AL291">
            <v>0</v>
          </cell>
          <cell r="AM291">
            <v>0</v>
          </cell>
          <cell r="AN291">
            <v>0</v>
          </cell>
          <cell r="AO291">
            <v>0</v>
          </cell>
          <cell r="AP291">
            <v>0</v>
          </cell>
          <cell r="AQ291">
            <v>0</v>
          </cell>
          <cell r="AR291">
            <v>0</v>
          </cell>
        </row>
        <row r="292">
          <cell r="A292" t="str">
            <v>SNC26MAC7R016-M A3ATLNTBLU</v>
          </cell>
          <cell r="B292" t="str">
            <v>A003</v>
          </cell>
          <cell r="C292" t="str">
            <v>SNC26MAC7R016-M</v>
          </cell>
          <cell r="D292" t="str">
            <v>MAH.SCORPIO TURBO 2.6 2WD-7S-BS2-METALIC</v>
          </cell>
          <cell r="F292" t="str">
            <v>A3ATLNTBLU</v>
          </cell>
          <cell r="J292">
            <v>0</v>
          </cell>
          <cell r="K292">
            <v>0</v>
          </cell>
          <cell r="L292">
            <v>0</v>
          </cell>
          <cell r="M292">
            <v>2</v>
          </cell>
          <cell r="N292">
            <v>0</v>
          </cell>
          <cell r="P292">
            <v>2</v>
          </cell>
          <cell r="Q292">
            <v>0</v>
          </cell>
          <cell r="R292">
            <v>-2</v>
          </cell>
          <cell r="S292">
            <v>0</v>
          </cell>
          <cell r="T292">
            <v>0</v>
          </cell>
          <cell r="U292" t="str">
            <v>SCORPIO-BS2-TC1</v>
          </cell>
          <cell r="V292">
            <v>0</v>
          </cell>
          <cell r="W292">
            <v>0</v>
          </cell>
          <cell r="X292">
            <v>0</v>
          </cell>
          <cell r="Y292">
            <v>0</v>
          </cell>
          <cell r="Z292">
            <v>2</v>
          </cell>
          <cell r="AA292">
            <v>0</v>
          </cell>
          <cell r="AB292">
            <v>0</v>
          </cell>
          <cell r="AC292">
            <v>2</v>
          </cell>
          <cell r="AD292">
            <v>0</v>
          </cell>
          <cell r="AE292">
            <v>2</v>
          </cell>
          <cell r="AF292">
            <v>0</v>
          </cell>
          <cell r="AG292">
            <v>8</v>
          </cell>
          <cell r="AH292">
            <v>6</v>
          </cell>
          <cell r="AI292">
            <v>0</v>
          </cell>
          <cell r="AJ292">
            <v>0</v>
          </cell>
          <cell r="AK292">
            <v>0</v>
          </cell>
          <cell r="AL292">
            <v>0</v>
          </cell>
          <cell r="AM292">
            <v>0</v>
          </cell>
          <cell r="AN292">
            <v>0</v>
          </cell>
          <cell r="AO292">
            <v>2</v>
          </cell>
          <cell r="AP292">
            <v>2</v>
          </cell>
          <cell r="AQ292">
            <v>0</v>
          </cell>
          <cell r="AR292">
            <v>0</v>
          </cell>
        </row>
        <row r="293">
          <cell r="A293" t="str">
            <v>SNC26MAC7R016-M A3ENGSILVR</v>
          </cell>
          <cell r="B293" t="str">
            <v>A003</v>
          </cell>
          <cell r="C293" t="str">
            <v>SNC26MAC7R016-M</v>
          </cell>
          <cell r="D293" t="str">
            <v>MAH.SCORPIO TURBO 2.6 2WD-7S-BS2-METALIC</v>
          </cell>
          <cell r="F293" t="str">
            <v>A3ENGSILVR</v>
          </cell>
          <cell r="J293">
            <v>0</v>
          </cell>
          <cell r="K293">
            <v>3</v>
          </cell>
          <cell r="L293">
            <v>1</v>
          </cell>
          <cell r="M293">
            <v>19</v>
          </cell>
          <cell r="N293">
            <v>0</v>
          </cell>
          <cell r="P293">
            <v>16</v>
          </cell>
          <cell r="Q293">
            <v>1</v>
          </cell>
          <cell r="R293">
            <v>-19</v>
          </cell>
          <cell r="S293">
            <v>-3</v>
          </cell>
          <cell r="T293">
            <v>0</v>
          </cell>
          <cell r="U293" t="str">
            <v>SCORPIO-BS2-TC1</v>
          </cell>
          <cell r="V293">
            <v>0</v>
          </cell>
          <cell r="W293">
            <v>0</v>
          </cell>
          <cell r="X293">
            <v>0</v>
          </cell>
          <cell r="Y293">
            <v>0</v>
          </cell>
          <cell r="Z293">
            <v>16</v>
          </cell>
          <cell r="AA293">
            <v>0</v>
          </cell>
          <cell r="AB293">
            <v>5</v>
          </cell>
          <cell r="AC293">
            <v>11</v>
          </cell>
          <cell r="AD293">
            <v>0</v>
          </cell>
          <cell r="AE293">
            <v>19</v>
          </cell>
          <cell r="AF293">
            <v>1</v>
          </cell>
          <cell r="AG293">
            <v>7</v>
          </cell>
          <cell r="AH293">
            <v>54</v>
          </cell>
          <cell r="AI293">
            <v>2</v>
          </cell>
          <cell r="AJ293">
            <v>0</v>
          </cell>
          <cell r="AK293">
            <v>1</v>
          </cell>
          <cell r="AL293">
            <v>0</v>
          </cell>
          <cell r="AM293">
            <v>5</v>
          </cell>
          <cell r="AN293">
            <v>6</v>
          </cell>
          <cell r="AO293">
            <v>0</v>
          </cell>
          <cell r="AP293">
            <v>4</v>
          </cell>
          <cell r="AQ293">
            <v>3</v>
          </cell>
          <cell r="AR293">
            <v>0</v>
          </cell>
        </row>
        <row r="294">
          <cell r="A294" t="str">
            <v>SNC26MAC7R016-M A3NOBLBLCK</v>
          </cell>
          <cell r="B294" t="str">
            <v>A003</v>
          </cell>
          <cell r="C294" t="str">
            <v>SNC26MAC7R016-M</v>
          </cell>
          <cell r="D294" t="str">
            <v>MAH.SCORPIO TURBO 2.6 2WD-7S-BS2-METALIC</v>
          </cell>
          <cell r="F294" t="str">
            <v>A3NOBLBLCK</v>
          </cell>
          <cell r="J294">
            <v>0</v>
          </cell>
          <cell r="K294">
            <v>1</v>
          </cell>
          <cell r="L294">
            <v>1</v>
          </cell>
          <cell r="M294">
            <v>12</v>
          </cell>
          <cell r="N294">
            <v>0</v>
          </cell>
          <cell r="P294">
            <v>11</v>
          </cell>
          <cell r="Q294">
            <v>1</v>
          </cell>
          <cell r="R294">
            <v>-12</v>
          </cell>
          <cell r="S294">
            <v>-1</v>
          </cell>
          <cell r="T294">
            <v>0</v>
          </cell>
          <cell r="U294" t="str">
            <v>SCORPIO-BS2-TC1</v>
          </cell>
          <cell r="V294">
            <v>0</v>
          </cell>
          <cell r="W294">
            <v>0</v>
          </cell>
          <cell r="X294">
            <v>0</v>
          </cell>
          <cell r="Y294">
            <v>0</v>
          </cell>
          <cell r="Z294">
            <v>11</v>
          </cell>
          <cell r="AA294">
            <v>0</v>
          </cell>
          <cell r="AB294">
            <v>2</v>
          </cell>
          <cell r="AC294">
            <v>7</v>
          </cell>
          <cell r="AD294">
            <v>0</v>
          </cell>
          <cell r="AE294">
            <v>12</v>
          </cell>
          <cell r="AF294">
            <v>1</v>
          </cell>
          <cell r="AG294">
            <v>6</v>
          </cell>
          <cell r="AH294">
            <v>33</v>
          </cell>
          <cell r="AI294">
            <v>1</v>
          </cell>
          <cell r="AJ294">
            <v>0</v>
          </cell>
          <cell r="AK294">
            <v>0</v>
          </cell>
          <cell r="AL294">
            <v>0</v>
          </cell>
          <cell r="AM294">
            <v>5</v>
          </cell>
          <cell r="AN294">
            <v>2</v>
          </cell>
          <cell r="AO294">
            <v>0</v>
          </cell>
          <cell r="AP294">
            <v>2</v>
          </cell>
          <cell r="AQ294">
            <v>3</v>
          </cell>
          <cell r="AR294">
            <v>0</v>
          </cell>
        </row>
        <row r="295">
          <cell r="A295" t="str">
            <v>SNC26MAC7R016-M A3SCORPGRN</v>
          </cell>
          <cell r="B295" t="str">
            <v>A003</v>
          </cell>
          <cell r="C295" t="str">
            <v>SNC26MAC7R016-M</v>
          </cell>
          <cell r="D295" t="str">
            <v>MAH.SCORPIO TURBO 2.6 2WD-7S-BS2-METALIC</v>
          </cell>
          <cell r="F295" t="str">
            <v>A3SCORPGRN</v>
          </cell>
          <cell r="J295">
            <v>0</v>
          </cell>
          <cell r="K295">
            <v>0</v>
          </cell>
          <cell r="L295">
            <v>0</v>
          </cell>
          <cell r="M295">
            <v>0</v>
          </cell>
          <cell r="N295">
            <v>0</v>
          </cell>
          <cell r="P295">
            <v>0</v>
          </cell>
          <cell r="Q295">
            <v>0</v>
          </cell>
          <cell r="R295">
            <v>0</v>
          </cell>
          <cell r="S295">
            <v>0</v>
          </cell>
          <cell r="T295">
            <v>0</v>
          </cell>
          <cell r="U295" t="str">
            <v>SCORPIO-BS2-TC1</v>
          </cell>
          <cell r="V295">
            <v>0</v>
          </cell>
          <cell r="W295">
            <v>0</v>
          </cell>
          <cell r="X295">
            <v>0</v>
          </cell>
          <cell r="Y295">
            <v>0</v>
          </cell>
          <cell r="Z295">
            <v>0</v>
          </cell>
          <cell r="AA295">
            <v>0</v>
          </cell>
          <cell r="AB295">
            <v>0</v>
          </cell>
          <cell r="AC295">
            <v>0</v>
          </cell>
          <cell r="AD295">
            <v>0</v>
          </cell>
          <cell r="AE295">
            <v>0</v>
          </cell>
          <cell r="AF295">
            <v>0</v>
          </cell>
          <cell r="AG295">
            <v>0</v>
          </cell>
          <cell r="AH295">
            <v>0</v>
          </cell>
          <cell r="AI295">
            <v>0</v>
          </cell>
          <cell r="AJ295">
            <v>0</v>
          </cell>
          <cell r="AK295">
            <v>0</v>
          </cell>
          <cell r="AL295">
            <v>0</v>
          </cell>
          <cell r="AM295">
            <v>0</v>
          </cell>
          <cell r="AN295">
            <v>0</v>
          </cell>
          <cell r="AO295">
            <v>0</v>
          </cell>
          <cell r="AP295">
            <v>0</v>
          </cell>
          <cell r="AQ295">
            <v>0</v>
          </cell>
          <cell r="AR295">
            <v>0</v>
          </cell>
        </row>
        <row r="296">
          <cell r="A296" t="str">
            <v>SNC26MAC7R016-M A3TUNBLWGR</v>
          </cell>
          <cell r="B296" t="str">
            <v>A003</v>
          </cell>
          <cell r="C296" t="str">
            <v>SNC26MAC7R016-M</v>
          </cell>
          <cell r="D296" t="str">
            <v>MAH.SCORPIO TURBO 2.6 2WD-7S-BS2-METALIC</v>
          </cell>
          <cell r="F296" t="str">
            <v>A3TUNBLWGR</v>
          </cell>
          <cell r="J296">
            <v>0</v>
          </cell>
          <cell r="K296">
            <v>0</v>
          </cell>
          <cell r="L296">
            <v>0</v>
          </cell>
          <cell r="M296">
            <v>0</v>
          </cell>
          <cell r="N296">
            <v>0</v>
          </cell>
          <cell r="P296">
            <v>0</v>
          </cell>
          <cell r="Q296">
            <v>0</v>
          </cell>
          <cell r="R296">
            <v>0</v>
          </cell>
          <cell r="S296">
            <v>0</v>
          </cell>
          <cell r="T296">
            <v>0</v>
          </cell>
          <cell r="U296" t="str">
            <v>SCORPIO-BS2-TC1</v>
          </cell>
          <cell r="V296">
            <v>0</v>
          </cell>
          <cell r="W296">
            <v>0</v>
          </cell>
          <cell r="X296">
            <v>0</v>
          </cell>
          <cell r="Y296">
            <v>0</v>
          </cell>
          <cell r="Z296">
            <v>0</v>
          </cell>
          <cell r="AA296">
            <v>0</v>
          </cell>
          <cell r="AB296">
            <v>0</v>
          </cell>
          <cell r="AC296">
            <v>0</v>
          </cell>
          <cell r="AD296">
            <v>0</v>
          </cell>
          <cell r="AE296">
            <v>0</v>
          </cell>
          <cell r="AF296">
            <v>0</v>
          </cell>
          <cell r="AG296">
            <v>0</v>
          </cell>
          <cell r="AH296">
            <v>0</v>
          </cell>
          <cell r="AI296">
            <v>0</v>
          </cell>
          <cell r="AJ296">
            <v>0</v>
          </cell>
          <cell r="AK296">
            <v>0</v>
          </cell>
          <cell r="AL296">
            <v>0</v>
          </cell>
          <cell r="AM296">
            <v>0</v>
          </cell>
          <cell r="AN296">
            <v>0</v>
          </cell>
          <cell r="AO296">
            <v>0</v>
          </cell>
          <cell r="AP296">
            <v>0</v>
          </cell>
          <cell r="AQ296">
            <v>0</v>
          </cell>
          <cell r="AR296">
            <v>0</v>
          </cell>
        </row>
        <row r="297">
          <cell r="A297" t="str">
            <v>SNC26MAC7R016-P A3RYLMARUN</v>
          </cell>
          <cell r="B297" t="str">
            <v>A003</v>
          </cell>
          <cell r="C297" t="str">
            <v>SNC26MAC7R016-P</v>
          </cell>
          <cell r="D297" t="str">
            <v>MAH.SCORPIO TURBO 2.6 2WD-7S-BS2-PREMIUM</v>
          </cell>
          <cell r="F297" t="str">
            <v>A3RYLMARUN</v>
          </cell>
          <cell r="J297">
            <v>0</v>
          </cell>
          <cell r="K297">
            <v>5</v>
          </cell>
          <cell r="L297">
            <v>0</v>
          </cell>
          <cell r="M297">
            <v>15</v>
          </cell>
          <cell r="N297">
            <v>0</v>
          </cell>
          <cell r="P297">
            <v>10</v>
          </cell>
          <cell r="Q297">
            <v>0</v>
          </cell>
          <cell r="R297">
            <v>-15</v>
          </cell>
          <cell r="S297">
            <v>-5</v>
          </cell>
          <cell r="T297">
            <v>0</v>
          </cell>
          <cell r="U297" t="str">
            <v>SCORPIO-BS2-TC1</v>
          </cell>
          <cell r="V297">
            <v>0</v>
          </cell>
          <cell r="W297">
            <v>0</v>
          </cell>
          <cell r="X297">
            <v>0</v>
          </cell>
          <cell r="Y297">
            <v>0</v>
          </cell>
          <cell r="Z297">
            <v>10</v>
          </cell>
          <cell r="AA297">
            <v>0</v>
          </cell>
          <cell r="AB297">
            <v>9</v>
          </cell>
          <cell r="AC297">
            <v>5</v>
          </cell>
          <cell r="AD297">
            <v>0</v>
          </cell>
          <cell r="AE297">
            <v>15</v>
          </cell>
          <cell r="AF297">
            <v>0</v>
          </cell>
          <cell r="AG297">
            <v>3</v>
          </cell>
          <cell r="AH297">
            <v>44</v>
          </cell>
          <cell r="AI297">
            <v>5</v>
          </cell>
          <cell r="AJ297">
            <v>0</v>
          </cell>
          <cell r="AK297">
            <v>0</v>
          </cell>
          <cell r="AL297">
            <v>0</v>
          </cell>
          <cell r="AM297">
            <v>4</v>
          </cell>
          <cell r="AN297">
            <v>1</v>
          </cell>
          <cell r="AO297">
            <v>0</v>
          </cell>
          <cell r="AP297">
            <v>1</v>
          </cell>
          <cell r="AQ297">
            <v>1</v>
          </cell>
          <cell r="AR297">
            <v>0</v>
          </cell>
        </row>
        <row r="298">
          <cell r="A298" t="str">
            <v>SNC26MAC7R016-P A3SOFTBIEG</v>
          </cell>
          <cell r="B298" t="str">
            <v>A003</v>
          </cell>
          <cell r="C298" t="str">
            <v>SNC26MAC7R016-P</v>
          </cell>
          <cell r="D298" t="str">
            <v>MAH.SCORPIO TURBO 2.6 2WD-7S-BS2-PREMIUM</v>
          </cell>
          <cell r="F298" t="str">
            <v>A3SOFTBIEG</v>
          </cell>
          <cell r="J298">
            <v>0</v>
          </cell>
          <cell r="K298">
            <v>0</v>
          </cell>
          <cell r="L298">
            <v>0</v>
          </cell>
          <cell r="M298">
            <v>6</v>
          </cell>
          <cell r="N298">
            <v>0</v>
          </cell>
          <cell r="P298">
            <v>6</v>
          </cell>
          <cell r="Q298">
            <v>0</v>
          </cell>
          <cell r="R298">
            <v>-6</v>
          </cell>
          <cell r="S298">
            <v>0</v>
          </cell>
          <cell r="T298">
            <v>0</v>
          </cell>
          <cell r="U298" t="str">
            <v>SCORPIO-BS2-TC1</v>
          </cell>
          <cell r="V298">
            <v>0</v>
          </cell>
          <cell r="W298">
            <v>0</v>
          </cell>
          <cell r="X298">
            <v>0</v>
          </cell>
          <cell r="Y298">
            <v>0</v>
          </cell>
          <cell r="Z298">
            <v>6</v>
          </cell>
          <cell r="AA298">
            <v>0</v>
          </cell>
          <cell r="AB298">
            <v>4</v>
          </cell>
          <cell r="AC298">
            <v>1</v>
          </cell>
          <cell r="AD298">
            <v>0</v>
          </cell>
          <cell r="AE298">
            <v>6</v>
          </cell>
          <cell r="AF298">
            <v>0</v>
          </cell>
          <cell r="AG298">
            <v>2</v>
          </cell>
          <cell r="AH298">
            <v>17</v>
          </cell>
          <cell r="AI298">
            <v>0</v>
          </cell>
          <cell r="AJ298">
            <v>0</v>
          </cell>
          <cell r="AK298">
            <v>0</v>
          </cell>
          <cell r="AL298">
            <v>0</v>
          </cell>
          <cell r="AM298">
            <v>0</v>
          </cell>
          <cell r="AN298">
            <v>1</v>
          </cell>
          <cell r="AO298">
            <v>0</v>
          </cell>
          <cell r="AP298">
            <v>0</v>
          </cell>
          <cell r="AQ298">
            <v>1</v>
          </cell>
          <cell r="AR298">
            <v>0</v>
          </cell>
        </row>
        <row r="299">
          <cell r="A299" t="str">
            <v>SNC26MAC8R002-M A3ATLNTBLU</v>
          </cell>
          <cell r="B299" t="str">
            <v>A003</v>
          </cell>
          <cell r="C299" t="str">
            <v>SNC26MAC8R002-M</v>
          </cell>
          <cell r="D299" t="str">
            <v>MAH.SCORPIO TURBO 2.6 2WD-8S-METALLIC</v>
          </cell>
          <cell r="F299" t="str">
            <v>A3ATLNTBLU</v>
          </cell>
          <cell r="J299">
            <v>0</v>
          </cell>
          <cell r="K299">
            <v>0</v>
          </cell>
          <cell r="L299">
            <v>0</v>
          </cell>
          <cell r="M299">
            <v>0</v>
          </cell>
          <cell r="N299">
            <v>0</v>
          </cell>
          <cell r="P299">
            <v>0</v>
          </cell>
          <cell r="Q299">
            <v>0</v>
          </cell>
          <cell r="R299">
            <v>0</v>
          </cell>
          <cell r="S299">
            <v>0</v>
          </cell>
          <cell r="T299">
            <v>0</v>
          </cell>
          <cell r="U299" t="str">
            <v>SCORPIO-BS1-TC1</v>
          </cell>
          <cell r="V299">
            <v>0</v>
          </cell>
          <cell r="W299">
            <v>0</v>
          </cell>
          <cell r="X299">
            <v>0</v>
          </cell>
          <cell r="Y299">
            <v>0</v>
          </cell>
          <cell r="Z299">
            <v>0</v>
          </cell>
          <cell r="AA299">
            <v>0</v>
          </cell>
          <cell r="AB299">
            <v>0</v>
          </cell>
          <cell r="AC299">
            <v>0</v>
          </cell>
          <cell r="AD299">
            <v>0</v>
          </cell>
          <cell r="AE299">
            <v>0</v>
          </cell>
          <cell r="AF299">
            <v>0</v>
          </cell>
          <cell r="AG299">
            <v>0</v>
          </cell>
          <cell r="AH299">
            <v>0</v>
          </cell>
          <cell r="AI299">
            <v>0</v>
          </cell>
          <cell r="AJ299">
            <v>0</v>
          </cell>
          <cell r="AK299">
            <v>0</v>
          </cell>
          <cell r="AL299">
            <v>0</v>
          </cell>
          <cell r="AM299">
            <v>0</v>
          </cell>
          <cell r="AN299">
            <v>0</v>
          </cell>
          <cell r="AO299">
            <v>0</v>
          </cell>
          <cell r="AP299">
            <v>0</v>
          </cell>
          <cell r="AQ299">
            <v>0</v>
          </cell>
          <cell r="AR299">
            <v>0</v>
          </cell>
        </row>
        <row r="300">
          <cell r="A300" t="str">
            <v>SNC26MAC8R002-M A3ENGSILVR</v>
          </cell>
          <cell r="B300" t="str">
            <v>A003</v>
          </cell>
          <cell r="C300" t="str">
            <v>SNC26MAC8R002-M</v>
          </cell>
          <cell r="D300" t="str">
            <v>MAH.SCORPIO TURBO 2.6 2WD-8S-METALLIC</v>
          </cell>
          <cell r="F300" t="str">
            <v>A3ENGSILVR</v>
          </cell>
          <cell r="J300">
            <v>0</v>
          </cell>
          <cell r="K300">
            <v>0</v>
          </cell>
          <cell r="L300">
            <v>0</v>
          </cell>
          <cell r="M300">
            <v>10</v>
          </cell>
          <cell r="N300">
            <v>0</v>
          </cell>
          <cell r="P300">
            <v>10</v>
          </cell>
          <cell r="Q300">
            <v>0</v>
          </cell>
          <cell r="R300">
            <v>-10</v>
          </cell>
          <cell r="S300">
            <v>0</v>
          </cell>
          <cell r="T300">
            <v>0</v>
          </cell>
          <cell r="U300" t="str">
            <v>SCORPIO-BS1-TC1</v>
          </cell>
          <cell r="V300">
            <v>0</v>
          </cell>
          <cell r="W300">
            <v>0</v>
          </cell>
          <cell r="X300">
            <v>0</v>
          </cell>
          <cell r="Y300">
            <v>0</v>
          </cell>
          <cell r="Z300">
            <v>10</v>
          </cell>
          <cell r="AA300">
            <v>0</v>
          </cell>
          <cell r="AB300">
            <v>0</v>
          </cell>
          <cell r="AC300">
            <v>9</v>
          </cell>
          <cell r="AD300">
            <v>0</v>
          </cell>
          <cell r="AE300">
            <v>10</v>
          </cell>
          <cell r="AF300">
            <v>0</v>
          </cell>
          <cell r="AG300">
            <v>9</v>
          </cell>
          <cell r="AH300">
            <v>29</v>
          </cell>
          <cell r="AI300">
            <v>0</v>
          </cell>
          <cell r="AJ300">
            <v>0</v>
          </cell>
          <cell r="AK300">
            <v>0</v>
          </cell>
          <cell r="AL300">
            <v>0</v>
          </cell>
          <cell r="AM300">
            <v>8</v>
          </cell>
          <cell r="AN300">
            <v>1</v>
          </cell>
          <cell r="AO300">
            <v>0</v>
          </cell>
          <cell r="AP300">
            <v>0</v>
          </cell>
          <cell r="AQ300">
            <v>1</v>
          </cell>
          <cell r="AR300">
            <v>0</v>
          </cell>
        </row>
        <row r="301">
          <cell r="A301" t="str">
            <v>SNC26MAC8R002-M A3NOBLBLCK</v>
          </cell>
          <cell r="B301" t="str">
            <v>A003</v>
          </cell>
          <cell r="C301" t="str">
            <v>SNC26MAC8R002-M</v>
          </cell>
          <cell r="D301" t="str">
            <v>MAH.SCORPIO TURBO 2.6 2WD-8S-METALLIC</v>
          </cell>
          <cell r="F301" t="str">
            <v>A3NOBLBLCK</v>
          </cell>
          <cell r="J301">
            <v>0</v>
          </cell>
          <cell r="K301">
            <v>0</v>
          </cell>
          <cell r="L301">
            <v>0</v>
          </cell>
          <cell r="M301">
            <v>6</v>
          </cell>
          <cell r="N301">
            <v>0</v>
          </cell>
          <cell r="P301">
            <v>6</v>
          </cell>
          <cell r="Q301">
            <v>0</v>
          </cell>
          <cell r="R301">
            <v>-6</v>
          </cell>
          <cell r="S301">
            <v>0</v>
          </cell>
          <cell r="T301">
            <v>0</v>
          </cell>
          <cell r="U301" t="str">
            <v>SCORPIO-BS1-TC1</v>
          </cell>
          <cell r="V301">
            <v>0</v>
          </cell>
          <cell r="W301">
            <v>0</v>
          </cell>
          <cell r="X301">
            <v>0</v>
          </cell>
          <cell r="Y301">
            <v>0</v>
          </cell>
          <cell r="Z301">
            <v>6</v>
          </cell>
          <cell r="AA301">
            <v>0</v>
          </cell>
          <cell r="AB301">
            <v>0</v>
          </cell>
          <cell r="AC301">
            <v>6</v>
          </cell>
          <cell r="AD301">
            <v>0</v>
          </cell>
          <cell r="AE301">
            <v>6</v>
          </cell>
          <cell r="AF301">
            <v>0</v>
          </cell>
          <cell r="AG301">
            <v>17</v>
          </cell>
          <cell r="AH301">
            <v>18</v>
          </cell>
          <cell r="AI301">
            <v>0</v>
          </cell>
          <cell r="AJ301">
            <v>0</v>
          </cell>
          <cell r="AK301">
            <v>0</v>
          </cell>
          <cell r="AL301">
            <v>0</v>
          </cell>
          <cell r="AM301">
            <v>5</v>
          </cell>
          <cell r="AN301">
            <v>1</v>
          </cell>
          <cell r="AO301">
            <v>0</v>
          </cell>
          <cell r="AP301">
            <v>0</v>
          </cell>
          <cell r="AQ301">
            <v>0</v>
          </cell>
          <cell r="AR301">
            <v>0</v>
          </cell>
        </row>
        <row r="302">
          <cell r="A302" t="str">
            <v>SNC26MAC8R002-M A3SCORPGRN</v>
          </cell>
          <cell r="B302" t="str">
            <v>A003</v>
          </cell>
          <cell r="C302" t="str">
            <v>SNC26MAC8R002-M</v>
          </cell>
          <cell r="D302" t="str">
            <v>MAH.SCORPIO TURBO 2.6 2WD-8S-METALLIC</v>
          </cell>
          <cell r="F302" t="str">
            <v>A3SCORPGRN</v>
          </cell>
          <cell r="J302">
            <v>0</v>
          </cell>
          <cell r="K302">
            <v>0</v>
          </cell>
          <cell r="L302">
            <v>0</v>
          </cell>
          <cell r="M302">
            <v>0</v>
          </cell>
          <cell r="N302">
            <v>0</v>
          </cell>
          <cell r="P302">
            <v>0</v>
          </cell>
          <cell r="Q302">
            <v>0</v>
          </cell>
          <cell r="R302">
            <v>0</v>
          </cell>
          <cell r="S302">
            <v>0</v>
          </cell>
          <cell r="T302">
            <v>0</v>
          </cell>
          <cell r="U302" t="str">
            <v>SCORPIO-BS1-TC1</v>
          </cell>
          <cell r="V302">
            <v>0</v>
          </cell>
          <cell r="W302">
            <v>0</v>
          </cell>
          <cell r="X302">
            <v>0</v>
          </cell>
          <cell r="Y302">
            <v>0</v>
          </cell>
          <cell r="Z302">
            <v>0</v>
          </cell>
          <cell r="AA302">
            <v>0</v>
          </cell>
          <cell r="AB302">
            <v>0</v>
          </cell>
          <cell r="AC302">
            <v>0</v>
          </cell>
          <cell r="AD302">
            <v>0</v>
          </cell>
          <cell r="AE302">
            <v>0</v>
          </cell>
          <cell r="AF302">
            <v>0</v>
          </cell>
          <cell r="AG302">
            <v>1</v>
          </cell>
          <cell r="AH302">
            <v>0</v>
          </cell>
          <cell r="AI302">
            <v>0</v>
          </cell>
          <cell r="AJ302">
            <v>0</v>
          </cell>
          <cell r="AK302">
            <v>0</v>
          </cell>
          <cell r="AL302">
            <v>0</v>
          </cell>
          <cell r="AM302">
            <v>0</v>
          </cell>
          <cell r="AN302">
            <v>0</v>
          </cell>
          <cell r="AO302">
            <v>0</v>
          </cell>
          <cell r="AP302">
            <v>0</v>
          </cell>
          <cell r="AQ302">
            <v>0</v>
          </cell>
          <cell r="AR302">
            <v>0</v>
          </cell>
        </row>
        <row r="303">
          <cell r="A303" t="str">
            <v>SNC26MAC8R002-P A3RYLMARUN</v>
          </cell>
          <cell r="B303" t="str">
            <v>A003</v>
          </cell>
          <cell r="C303" t="str">
            <v>SNC26MAC8R002-P</v>
          </cell>
          <cell r="D303" t="str">
            <v>MAH.SCORPIO TURBO 2.6 2WD-8S-PREMIUM</v>
          </cell>
          <cell r="F303" t="str">
            <v>A3RYLMARUN</v>
          </cell>
          <cell r="J303">
            <v>0</v>
          </cell>
          <cell r="K303">
            <v>0</v>
          </cell>
          <cell r="L303">
            <v>0</v>
          </cell>
          <cell r="M303">
            <v>5</v>
          </cell>
          <cell r="N303">
            <v>0</v>
          </cell>
          <cell r="P303">
            <v>5</v>
          </cell>
          <cell r="Q303">
            <v>0</v>
          </cell>
          <cell r="R303">
            <v>-5</v>
          </cell>
          <cell r="S303">
            <v>0</v>
          </cell>
          <cell r="T303">
            <v>0</v>
          </cell>
          <cell r="U303" t="str">
            <v>SCORPIO-BS1-TC1</v>
          </cell>
          <cell r="V303">
            <v>0</v>
          </cell>
          <cell r="W303">
            <v>0</v>
          </cell>
          <cell r="X303">
            <v>0</v>
          </cell>
          <cell r="Y303">
            <v>0</v>
          </cell>
          <cell r="Z303">
            <v>5</v>
          </cell>
          <cell r="AA303">
            <v>0</v>
          </cell>
          <cell r="AB303">
            <v>0</v>
          </cell>
          <cell r="AC303">
            <v>5</v>
          </cell>
          <cell r="AD303">
            <v>0</v>
          </cell>
          <cell r="AE303">
            <v>5</v>
          </cell>
          <cell r="AF303">
            <v>0</v>
          </cell>
          <cell r="AG303">
            <v>1</v>
          </cell>
          <cell r="AH303">
            <v>15</v>
          </cell>
          <cell r="AI303">
            <v>0</v>
          </cell>
          <cell r="AJ303">
            <v>0</v>
          </cell>
          <cell r="AK303">
            <v>0</v>
          </cell>
          <cell r="AL303">
            <v>0</v>
          </cell>
          <cell r="AM303">
            <v>3</v>
          </cell>
          <cell r="AN303">
            <v>2</v>
          </cell>
          <cell r="AO303">
            <v>0</v>
          </cell>
          <cell r="AP303">
            <v>1</v>
          </cell>
          <cell r="AQ303">
            <v>0</v>
          </cell>
          <cell r="AR303">
            <v>0</v>
          </cell>
        </row>
        <row r="304">
          <cell r="A304" t="str">
            <v>SNC26MAC8R002-P A3SOFTBIEG</v>
          </cell>
          <cell r="B304" t="str">
            <v>A003</v>
          </cell>
          <cell r="C304" t="str">
            <v>SNC26MAC8R002-P</v>
          </cell>
          <cell r="D304" t="str">
            <v>MAH.SCORPIO TURBO 2.6 2WD-8S-PREMIUM</v>
          </cell>
          <cell r="F304" t="str">
            <v>A3SOFTBIEG</v>
          </cell>
          <cell r="J304">
            <v>0</v>
          </cell>
          <cell r="K304">
            <v>0</v>
          </cell>
          <cell r="L304">
            <v>0</v>
          </cell>
          <cell r="M304">
            <v>1</v>
          </cell>
          <cell r="N304">
            <v>0</v>
          </cell>
          <cell r="P304">
            <v>1</v>
          </cell>
          <cell r="Q304">
            <v>0</v>
          </cell>
          <cell r="R304">
            <v>-1</v>
          </cell>
          <cell r="S304">
            <v>0</v>
          </cell>
          <cell r="T304">
            <v>0</v>
          </cell>
          <cell r="U304" t="str">
            <v>SCORPIO-BS1-TC1</v>
          </cell>
          <cell r="V304">
            <v>0</v>
          </cell>
          <cell r="W304">
            <v>0</v>
          </cell>
          <cell r="X304">
            <v>0</v>
          </cell>
          <cell r="Y304">
            <v>0</v>
          </cell>
          <cell r="Z304">
            <v>1</v>
          </cell>
          <cell r="AA304">
            <v>0</v>
          </cell>
          <cell r="AB304">
            <v>0</v>
          </cell>
          <cell r="AC304">
            <v>1</v>
          </cell>
          <cell r="AD304">
            <v>0</v>
          </cell>
          <cell r="AE304">
            <v>1</v>
          </cell>
          <cell r="AF304">
            <v>0</v>
          </cell>
          <cell r="AG304">
            <v>2</v>
          </cell>
          <cell r="AH304">
            <v>3</v>
          </cell>
          <cell r="AI304">
            <v>0</v>
          </cell>
          <cell r="AJ304">
            <v>0</v>
          </cell>
          <cell r="AK304">
            <v>0</v>
          </cell>
          <cell r="AL304">
            <v>0</v>
          </cell>
          <cell r="AM304">
            <v>0</v>
          </cell>
          <cell r="AN304">
            <v>1</v>
          </cell>
          <cell r="AO304">
            <v>0</v>
          </cell>
          <cell r="AP304">
            <v>0</v>
          </cell>
          <cell r="AQ304">
            <v>0</v>
          </cell>
          <cell r="AR304">
            <v>0</v>
          </cell>
        </row>
        <row r="305">
          <cell r="A305" t="str">
            <v>SNC26MAC8R008-M A3ATLNTBLU</v>
          </cell>
          <cell r="B305" t="str">
            <v>A003</v>
          </cell>
          <cell r="C305" t="str">
            <v>SNC26MAC8R008-M</v>
          </cell>
          <cell r="D305" t="str">
            <v>MAH.SCORPIO TURBO 2.6 2WD-8S-BS2-METALIC</v>
          </cell>
          <cell r="F305" t="str">
            <v>A3ATLNTBLU</v>
          </cell>
          <cell r="J305">
            <v>0</v>
          </cell>
          <cell r="K305">
            <v>0</v>
          </cell>
          <cell r="L305">
            <v>0</v>
          </cell>
          <cell r="M305">
            <v>5</v>
          </cell>
          <cell r="N305">
            <v>0</v>
          </cell>
          <cell r="P305">
            <v>5</v>
          </cell>
          <cell r="Q305">
            <v>0</v>
          </cell>
          <cell r="R305">
            <v>-5</v>
          </cell>
          <cell r="S305">
            <v>0</v>
          </cell>
          <cell r="T305">
            <v>0</v>
          </cell>
          <cell r="U305" t="str">
            <v>SCORPIO-BS2-TC1</v>
          </cell>
          <cell r="V305">
            <v>0</v>
          </cell>
          <cell r="W305">
            <v>0</v>
          </cell>
          <cell r="X305">
            <v>0</v>
          </cell>
          <cell r="Y305">
            <v>0</v>
          </cell>
          <cell r="Z305">
            <v>5</v>
          </cell>
          <cell r="AA305">
            <v>0</v>
          </cell>
          <cell r="AB305">
            <v>2</v>
          </cell>
          <cell r="AC305">
            <v>3</v>
          </cell>
          <cell r="AD305">
            <v>0</v>
          </cell>
          <cell r="AE305">
            <v>5</v>
          </cell>
          <cell r="AF305">
            <v>0</v>
          </cell>
          <cell r="AG305">
            <v>4</v>
          </cell>
          <cell r="AH305">
            <v>15</v>
          </cell>
          <cell r="AI305">
            <v>0</v>
          </cell>
          <cell r="AJ305">
            <v>0</v>
          </cell>
          <cell r="AK305">
            <v>0</v>
          </cell>
          <cell r="AL305">
            <v>0</v>
          </cell>
          <cell r="AM305">
            <v>0</v>
          </cell>
          <cell r="AN305">
            <v>3</v>
          </cell>
          <cell r="AO305">
            <v>0</v>
          </cell>
          <cell r="AP305">
            <v>0</v>
          </cell>
          <cell r="AQ305">
            <v>0</v>
          </cell>
          <cell r="AR305">
            <v>0</v>
          </cell>
        </row>
        <row r="306">
          <cell r="A306" t="str">
            <v>SNC26MAC8R008-M A3BRILYELL</v>
          </cell>
          <cell r="B306" t="str">
            <v>A003</v>
          </cell>
          <cell r="C306" t="str">
            <v>SNC26MAC8R008-M</v>
          </cell>
          <cell r="D306" t="str">
            <v>MAH.SCORPIO TURBO 2.6 2WD-8S-BS2-METALIC</v>
          </cell>
          <cell r="F306" t="str">
            <v>A3BRILYELL</v>
          </cell>
          <cell r="J306">
            <v>0</v>
          </cell>
          <cell r="K306">
            <v>0</v>
          </cell>
          <cell r="L306">
            <v>0</v>
          </cell>
          <cell r="M306">
            <v>5</v>
          </cell>
          <cell r="N306">
            <v>0</v>
          </cell>
          <cell r="P306">
            <v>5</v>
          </cell>
          <cell r="Q306">
            <v>0</v>
          </cell>
          <cell r="R306">
            <v>-5</v>
          </cell>
          <cell r="S306">
            <v>0</v>
          </cell>
          <cell r="T306">
            <v>0</v>
          </cell>
          <cell r="U306" t="str">
            <v>SCORPIO-BS2-TC1</v>
          </cell>
          <cell r="V306">
            <v>0</v>
          </cell>
          <cell r="W306">
            <v>0</v>
          </cell>
          <cell r="X306">
            <v>0</v>
          </cell>
          <cell r="Y306">
            <v>0</v>
          </cell>
          <cell r="Z306">
            <v>5</v>
          </cell>
          <cell r="AA306">
            <v>0</v>
          </cell>
          <cell r="AB306">
            <v>0</v>
          </cell>
          <cell r="AC306">
            <v>5</v>
          </cell>
          <cell r="AD306">
            <v>0</v>
          </cell>
          <cell r="AE306">
            <v>5</v>
          </cell>
          <cell r="AF306">
            <v>0</v>
          </cell>
          <cell r="AG306">
            <v>0</v>
          </cell>
          <cell r="AH306">
            <v>15</v>
          </cell>
          <cell r="AI306">
            <v>0</v>
          </cell>
          <cell r="AJ306">
            <v>0</v>
          </cell>
          <cell r="AK306">
            <v>0</v>
          </cell>
          <cell r="AL306">
            <v>0</v>
          </cell>
          <cell r="AM306">
            <v>0</v>
          </cell>
          <cell r="AN306">
            <v>2</v>
          </cell>
          <cell r="AO306">
            <v>3</v>
          </cell>
          <cell r="AP306">
            <v>5</v>
          </cell>
          <cell r="AQ306">
            <v>0</v>
          </cell>
          <cell r="AR306">
            <v>0</v>
          </cell>
        </row>
        <row r="307">
          <cell r="A307" t="str">
            <v>SNC26MAC8R008-M A3ENGSILVR</v>
          </cell>
          <cell r="B307" t="str">
            <v>A003</v>
          </cell>
          <cell r="C307" t="str">
            <v>SNC26MAC8R008-M</v>
          </cell>
          <cell r="D307" t="str">
            <v>MAH.SCORPIO TURBO 2.6 2WD-8S-BS2-METALIC</v>
          </cell>
          <cell r="F307" t="str">
            <v>A3ENGSILVR</v>
          </cell>
          <cell r="J307">
            <v>0</v>
          </cell>
          <cell r="K307">
            <v>2</v>
          </cell>
          <cell r="L307">
            <v>0</v>
          </cell>
          <cell r="M307">
            <v>2</v>
          </cell>
          <cell r="N307">
            <v>0</v>
          </cell>
          <cell r="P307">
            <v>0</v>
          </cell>
          <cell r="Q307">
            <v>0</v>
          </cell>
          <cell r="R307">
            <v>-2</v>
          </cell>
          <cell r="S307">
            <v>-2</v>
          </cell>
          <cell r="T307">
            <v>0</v>
          </cell>
          <cell r="U307" t="str">
            <v>SCORPIO-BS2-TC1</v>
          </cell>
          <cell r="V307">
            <v>0</v>
          </cell>
          <cell r="W307">
            <v>0</v>
          </cell>
          <cell r="X307">
            <v>0</v>
          </cell>
          <cell r="Y307">
            <v>0</v>
          </cell>
          <cell r="Z307">
            <v>0</v>
          </cell>
          <cell r="AA307">
            <v>0</v>
          </cell>
          <cell r="AB307">
            <v>2</v>
          </cell>
          <cell r="AC307">
            <v>0</v>
          </cell>
          <cell r="AD307">
            <v>0</v>
          </cell>
          <cell r="AE307">
            <v>2</v>
          </cell>
          <cell r="AF307">
            <v>0</v>
          </cell>
          <cell r="AG307">
            <v>19</v>
          </cell>
          <cell r="AH307">
            <v>6</v>
          </cell>
          <cell r="AI307">
            <v>0</v>
          </cell>
          <cell r="AJ307">
            <v>0</v>
          </cell>
          <cell r="AK307">
            <v>2</v>
          </cell>
          <cell r="AL307">
            <v>0</v>
          </cell>
          <cell r="AM307">
            <v>0</v>
          </cell>
          <cell r="AN307">
            <v>0</v>
          </cell>
          <cell r="AO307">
            <v>0</v>
          </cell>
          <cell r="AP307">
            <v>0</v>
          </cell>
          <cell r="AQ307">
            <v>0</v>
          </cell>
          <cell r="AR307">
            <v>0</v>
          </cell>
        </row>
        <row r="308">
          <cell r="A308" t="str">
            <v>SNC26MAC8R008-M A3NOBLBLCK</v>
          </cell>
          <cell r="B308" t="str">
            <v>A003</v>
          </cell>
          <cell r="C308" t="str">
            <v>SNC26MAC8R008-M</v>
          </cell>
          <cell r="D308" t="str">
            <v>MAH.SCORPIO TURBO 2.6 2WD-8S-BS2-METALIC</v>
          </cell>
          <cell r="F308" t="str">
            <v>A3NOBLBLCK</v>
          </cell>
          <cell r="J308">
            <v>0</v>
          </cell>
          <cell r="K308">
            <v>0</v>
          </cell>
          <cell r="L308">
            <v>0</v>
          </cell>
          <cell r="M308">
            <v>4</v>
          </cell>
          <cell r="N308">
            <v>0</v>
          </cell>
          <cell r="P308">
            <v>4</v>
          </cell>
          <cell r="Q308">
            <v>0</v>
          </cell>
          <cell r="R308">
            <v>-4</v>
          </cell>
          <cell r="S308">
            <v>0</v>
          </cell>
          <cell r="T308">
            <v>0</v>
          </cell>
          <cell r="U308" t="str">
            <v>SCORPIO-BS2-TC1</v>
          </cell>
          <cell r="V308">
            <v>0</v>
          </cell>
          <cell r="W308">
            <v>0</v>
          </cell>
          <cell r="X308">
            <v>0</v>
          </cell>
          <cell r="Y308">
            <v>0</v>
          </cell>
          <cell r="Z308">
            <v>4</v>
          </cell>
          <cell r="AA308">
            <v>0</v>
          </cell>
          <cell r="AB308">
            <v>0</v>
          </cell>
          <cell r="AC308">
            <v>4</v>
          </cell>
          <cell r="AD308">
            <v>0</v>
          </cell>
          <cell r="AE308">
            <v>4</v>
          </cell>
          <cell r="AF308">
            <v>0</v>
          </cell>
          <cell r="AG308">
            <v>8</v>
          </cell>
          <cell r="AH308">
            <v>12</v>
          </cell>
          <cell r="AI308">
            <v>0</v>
          </cell>
          <cell r="AJ308">
            <v>0</v>
          </cell>
          <cell r="AK308">
            <v>0</v>
          </cell>
          <cell r="AL308">
            <v>0</v>
          </cell>
          <cell r="AM308">
            <v>4</v>
          </cell>
          <cell r="AN308">
            <v>0</v>
          </cell>
          <cell r="AO308">
            <v>0</v>
          </cell>
          <cell r="AP308">
            <v>0</v>
          </cell>
          <cell r="AQ308">
            <v>0</v>
          </cell>
          <cell r="AR308">
            <v>0</v>
          </cell>
        </row>
        <row r="309">
          <cell r="A309" t="str">
            <v>SNC26MAC8R008-M A3SCORPGRN</v>
          </cell>
          <cell r="B309" t="str">
            <v>A003</v>
          </cell>
          <cell r="C309" t="str">
            <v>SNC26MAC8R008-M</v>
          </cell>
          <cell r="D309" t="str">
            <v>MAH.SCORPIO TURBO 2.6 2WD-8S-BS2-METALIC</v>
          </cell>
          <cell r="F309" t="str">
            <v>A3SCORPGRN</v>
          </cell>
          <cell r="J309">
            <v>0</v>
          </cell>
          <cell r="K309">
            <v>0</v>
          </cell>
          <cell r="L309">
            <v>0</v>
          </cell>
          <cell r="M309">
            <v>0</v>
          </cell>
          <cell r="N309">
            <v>0</v>
          </cell>
          <cell r="P309">
            <v>0</v>
          </cell>
          <cell r="Q309">
            <v>0</v>
          </cell>
          <cell r="R309">
            <v>0</v>
          </cell>
          <cell r="S309">
            <v>0</v>
          </cell>
          <cell r="T309">
            <v>0</v>
          </cell>
          <cell r="U309" t="str">
            <v>SCORPIO-BS2-TC1</v>
          </cell>
          <cell r="V309">
            <v>0</v>
          </cell>
          <cell r="W309">
            <v>0</v>
          </cell>
          <cell r="X309">
            <v>0</v>
          </cell>
          <cell r="Y309">
            <v>0</v>
          </cell>
          <cell r="Z309">
            <v>0</v>
          </cell>
          <cell r="AA309">
            <v>0</v>
          </cell>
          <cell r="AB309">
            <v>0</v>
          </cell>
          <cell r="AC309">
            <v>0</v>
          </cell>
          <cell r="AD309">
            <v>0</v>
          </cell>
          <cell r="AE309">
            <v>0</v>
          </cell>
          <cell r="AF309">
            <v>0</v>
          </cell>
          <cell r="AG309">
            <v>4</v>
          </cell>
          <cell r="AH309">
            <v>0</v>
          </cell>
          <cell r="AI309">
            <v>0</v>
          </cell>
          <cell r="AJ309">
            <v>0</v>
          </cell>
          <cell r="AK309">
            <v>0</v>
          </cell>
          <cell r="AL309">
            <v>0</v>
          </cell>
          <cell r="AM309">
            <v>0</v>
          </cell>
          <cell r="AN309">
            <v>0</v>
          </cell>
          <cell r="AO309">
            <v>0</v>
          </cell>
          <cell r="AP309">
            <v>0</v>
          </cell>
          <cell r="AQ309">
            <v>0</v>
          </cell>
          <cell r="AR309">
            <v>0</v>
          </cell>
        </row>
        <row r="310">
          <cell r="A310" t="str">
            <v>SNC26MAC8R008-P A3RYLMARUN</v>
          </cell>
          <cell r="B310" t="str">
            <v>A003</v>
          </cell>
          <cell r="C310" t="str">
            <v>SNC26MAC8R008-P</v>
          </cell>
          <cell r="D310" t="str">
            <v>MAH.SCORPIO TURBO 2.6 2WD-8S-BS2-PREMIUM</v>
          </cell>
          <cell r="F310" t="str">
            <v>A3RYLMARUN</v>
          </cell>
          <cell r="J310">
            <v>0</v>
          </cell>
          <cell r="K310">
            <v>0</v>
          </cell>
          <cell r="L310">
            <v>0</v>
          </cell>
          <cell r="M310">
            <v>1</v>
          </cell>
          <cell r="N310">
            <v>0</v>
          </cell>
          <cell r="P310">
            <v>1</v>
          </cell>
          <cell r="Q310">
            <v>0</v>
          </cell>
          <cell r="R310">
            <v>-1</v>
          </cell>
          <cell r="S310">
            <v>0</v>
          </cell>
          <cell r="T310">
            <v>0</v>
          </cell>
          <cell r="U310" t="str">
            <v>SCORPIO-BS2-TC1</v>
          </cell>
          <cell r="V310">
            <v>0</v>
          </cell>
          <cell r="W310">
            <v>0</v>
          </cell>
          <cell r="X310">
            <v>0</v>
          </cell>
          <cell r="Y310">
            <v>0</v>
          </cell>
          <cell r="Z310">
            <v>1</v>
          </cell>
          <cell r="AA310">
            <v>0</v>
          </cell>
          <cell r="AB310">
            <v>0</v>
          </cell>
          <cell r="AC310">
            <v>1</v>
          </cell>
          <cell r="AD310">
            <v>0</v>
          </cell>
          <cell r="AE310">
            <v>1</v>
          </cell>
          <cell r="AF310">
            <v>0</v>
          </cell>
          <cell r="AG310">
            <v>3</v>
          </cell>
          <cell r="AH310">
            <v>3</v>
          </cell>
          <cell r="AI310">
            <v>0</v>
          </cell>
          <cell r="AJ310">
            <v>0</v>
          </cell>
          <cell r="AK310">
            <v>0</v>
          </cell>
          <cell r="AL310">
            <v>0</v>
          </cell>
          <cell r="AM310">
            <v>0</v>
          </cell>
          <cell r="AN310">
            <v>1</v>
          </cell>
          <cell r="AO310">
            <v>0</v>
          </cell>
          <cell r="AP310">
            <v>0</v>
          </cell>
          <cell r="AQ310">
            <v>0</v>
          </cell>
          <cell r="AR310">
            <v>0</v>
          </cell>
        </row>
        <row r="311">
          <cell r="A311" t="str">
            <v>SNC26MAC8R008-P A3SOFTBIEG</v>
          </cell>
          <cell r="B311" t="str">
            <v>A003</v>
          </cell>
          <cell r="C311" t="str">
            <v>SNC26MAC8R008-P</v>
          </cell>
          <cell r="D311" t="str">
            <v>MAH.SCORPIO TURBO 2.6 2WD-8S-BS2-PREMIUM</v>
          </cell>
          <cell r="F311" t="str">
            <v>A3SOFTBIEG</v>
          </cell>
          <cell r="J311">
            <v>0</v>
          </cell>
          <cell r="K311">
            <v>0</v>
          </cell>
          <cell r="L311">
            <v>0</v>
          </cell>
          <cell r="M311">
            <v>2</v>
          </cell>
          <cell r="N311">
            <v>0</v>
          </cell>
          <cell r="P311">
            <v>2</v>
          </cell>
          <cell r="Q311">
            <v>0</v>
          </cell>
          <cell r="R311">
            <v>-2</v>
          </cell>
          <cell r="S311">
            <v>0</v>
          </cell>
          <cell r="T311">
            <v>0</v>
          </cell>
          <cell r="U311" t="str">
            <v>SCORPIO-BS2-TC1</v>
          </cell>
          <cell r="V311">
            <v>0</v>
          </cell>
          <cell r="W311">
            <v>0</v>
          </cell>
          <cell r="X311">
            <v>0</v>
          </cell>
          <cell r="Y311">
            <v>0</v>
          </cell>
          <cell r="Z311">
            <v>2</v>
          </cell>
          <cell r="AA311">
            <v>0</v>
          </cell>
          <cell r="AB311">
            <v>0</v>
          </cell>
          <cell r="AC311">
            <v>2</v>
          </cell>
          <cell r="AD311">
            <v>0</v>
          </cell>
          <cell r="AE311">
            <v>2</v>
          </cell>
          <cell r="AF311">
            <v>0</v>
          </cell>
          <cell r="AG311">
            <v>3</v>
          </cell>
          <cell r="AH311">
            <v>6</v>
          </cell>
          <cell r="AI311">
            <v>0</v>
          </cell>
          <cell r="AJ311">
            <v>0</v>
          </cell>
          <cell r="AK311">
            <v>0</v>
          </cell>
          <cell r="AL311">
            <v>0</v>
          </cell>
          <cell r="AM311">
            <v>0</v>
          </cell>
          <cell r="AN311">
            <v>2</v>
          </cell>
          <cell r="AO311">
            <v>0</v>
          </cell>
          <cell r="AP311">
            <v>0</v>
          </cell>
          <cell r="AQ311">
            <v>0</v>
          </cell>
          <cell r="AR311">
            <v>0</v>
          </cell>
        </row>
        <row r="312">
          <cell r="A312" t="str">
            <v>SNC26MAC9R002-M A3ATLNTBLU</v>
          </cell>
          <cell r="B312" t="str">
            <v>A003</v>
          </cell>
          <cell r="C312" t="str">
            <v>SNC26MAC9R002-M</v>
          </cell>
          <cell r="D312" t="str">
            <v>MAH.SCORPIO TURBO 2.6 2WD-9S-METALLIC</v>
          </cell>
          <cell r="F312" t="str">
            <v>A3ATLNTBLU</v>
          </cell>
          <cell r="J312">
            <v>0</v>
          </cell>
          <cell r="K312">
            <v>0</v>
          </cell>
          <cell r="L312">
            <v>0</v>
          </cell>
          <cell r="M312">
            <v>9</v>
          </cell>
          <cell r="N312">
            <v>0</v>
          </cell>
          <cell r="P312">
            <v>9</v>
          </cell>
          <cell r="Q312">
            <v>0</v>
          </cell>
          <cell r="R312">
            <v>-9</v>
          </cell>
          <cell r="S312">
            <v>0</v>
          </cell>
          <cell r="T312">
            <v>0</v>
          </cell>
          <cell r="U312" t="str">
            <v>SCORPIO-BS1-TC1</v>
          </cell>
          <cell r="V312">
            <v>0</v>
          </cell>
          <cell r="W312">
            <v>0</v>
          </cell>
          <cell r="X312">
            <v>0</v>
          </cell>
          <cell r="Y312">
            <v>0</v>
          </cell>
          <cell r="Z312">
            <v>9</v>
          </cell>
          <cell r="AA312">
            <v>0</v>
          </cell>
          <cell r="AB312">
            <v>0</v>
          </cell>
          <cell r="AC312">
            <v>1</v>
          </cell>
          <cell r="AD312">
            <v>0</v>
          </cell>
          <cell r="AE312">
            <v>9</v>
          </cell>
          <cell r="AF312">
            <v>0</v>
          </cell>
          <cell r="AG312">
            <v>0</v>
          </cell>
          <cell r="AH312">
            <v>19</v>
          </cell>
          <cell r="AI312">
            <v>0</v>
          </cell>
          <cell r="AJ312">
            <v>0</v>
          </cell>
          <cell r="AK312">
            <v>0</v>
          </cell>
          <cell r="AL312">
            <v>0</v>
          </cell>
          <cell r="AM312">
            <v>1</v>
          </cell>
          <cell r="AN312">
            <v>0</v>
          </cell>
          <cell r="AO312">
            <v>0</v>
          </cell>
          <cell r="AP312">
            <v>0</v>
          </cell>
          <cell r="AQ312">
            <v>8</v>
          </cell>
          <cell r="AR312">
            <v>0</v>
          </cell>
        </row>
        <row r="313">
          <cell r="A313" t="str">
            <v>SNC26MAC9R002-S A3DMNDWHIT</v>
          </cell>
          <cell r="B313" t="str">
            <v>A003</v>
          </cell>
          <cell r="C313" t="str">
            <v>SNC26MAC9R002-S</v>
          </cell>
          <cell r="D313" t="str">
            <v>SCORPIO 2WD 9S RHD BS1 TC1 SOLID</v>
          </cell>
          <cell r="F313" t="str">
            <v>A3DMNDWHIT</v>
          </cell>
          <cell r="J313">
            <v>0</v>
          </cell>
          <cell r="K313">
            <v>7</v>
          </cell>
          <cell r="L313">
            <v>0</v>
          </cell>
          <cell r="M313">
            <v>23</v>
          </cell>
          <cell r="N313">
            <v>0</v>
          </cell>
          <cell r="P313">
            <v>16</v>
          </cell>
          <cell r="Q313">
            <v>0</v>
          </cell>
          <cell r="R313">
            <v>-23</v>
          </cell>
          <cell r="S313">
            <v>-7</v>
          </cell>
          <cell r="T313">
            <v>0</v>
          </cell>
          <cell r="U313" t="str">
            <v>SCORPIO-BS1-TC1</v>
          </cell>
          <cell r="V313">
            <v>0</v>
          </cell>
          <cell r="W313">
            <v>0</v>
          </cell>
          <cell r="X313">
            <v>0</v>
          </cell>
          <cell r="Y313">
            <v>0</v>
          </cell>
          <cell r="Z313">
            <v>16</v>
          </cell>
          <cell r="AA313">
            <v>0</v>
          </cell>
          <cell r="AB313">
            <v>23</v>
          </cell>
          <cell r="AC313">
            <v>0</v>
          </cell>
          <cell r="AD313">
            <v>0</v>
          </cell>
          <cell r="AE313">
            <v>23</v>
          </cell>
          <cell r="AF313">
            <v>0</v>
          </cell>
          <cell r="AG313">
            <v>7</v>
          </cell>
          <cell r="AH313">
            <v>69</v>
          </cell>
          <cell r="AI313">
            <v>7</v>
          </cell>
          <cell r="AJ313">
            <v>0</v>
          </cell>
          <cell r="AK313">
            <v>0</v>
          </cell>
          <cell r="AL313">
            <v>0</v>
          </cell>
          <cell r="AM313">
            <v>0</v>
          </cell>
          <cell r="AN313">
            <v>0</v>
          </cell>
          <cell r="AO313">
            <v>0</v>
          </cell>
          <cell r="AP313">
            <v>0</v>
          </cell>
          <cell r="AQ313">
            <v>0</v>
          </cell>
          <cell r="AR313">
            <v>0</v>
          </cell>
        </row>
        <row r="314">
          <cell r="A314" t="str">
            <v>SNC26MAC9R002-M A3ENGSILVR</v>
          </cell>
          <cell r="B314" t="str">
            <v>A003</v>
          </cell>
          <cell r="C314" t="str">
            <v>SNC26MAC9R002-M</v>
          </cell>
          <cell r="D314" t="str">
            <v>MAH.SCORPIO TURBO 2.6 2WD-9S-METALLIC</v>
          </cell>
          <cell r="F314" t="str">
            <v>A3ENGSILVR</v>
          </cell>
          <cell r="J314">
            <v>0</v>
          </cell>
          <cell r="K314">
            <v>0</v>
          </cell>
          <cell r="L314">
            <v>0</v>
          </cell>
          <cell r="M314">
            <v>21</v>
          </cell>
          <cell r="N314">
            <v>0</v>
          </cell>
          <cell r="P314">
            <v>21</v>
          </cell>
          <cell r="Q314">
            <v>0</v>
          </cell>
          <cell r="R314">
            <v>-21</v>
          </cell>
          <cell r="S314">
            <v>0</v>
          </cell>
          <cell r="T314">
            <v>0</v>
          </cell>
          <cell r="U314" t="str">
            <v>SCORPIO-BS1-TC1</v>
          </cell>
          <cell r="V314">
            <v>0</v>
          </cell>
          <cell r="W314">
            <v>0</v>
          </cell>
          <cell r="X314">
            <v>0</v>
          </cell>
          <cell r="Y314">
            <v>0</v>
          </cell>
          <cell r="Z314">
            <v>21</v>
          </cell>
          <cell r="AA314">
            <v>0</v>
          </cell>
          <cell r="AB314">
            <v>0</v>
          </cell>
          <cell r="AC314">
            <v>16</v>
          </cell>
          <cell r="AD314">
            <v>0</v>
          </cell>
          <cell r="AE314">
            <v>21</v>
          </cell>
          <cell r="AF314">
            <v>0</v>
          </cell>
          <cell r="AG314">
            <v>17</v>
          </cell>
          <cell r="AH314">
            <v>58</v>
          </cell>
          <cell r="AI314">
            <v>0</v>
          </cell>
          <cell r="AJ314">
            <v>0</v>
          </cell>
          <cell r="AK314">
            <v>0</v>
          </cell>
          <cell r="AL314">
            <v>0</v>
          </cell>
          <cell r="AM314">
            <v>15</v>
          </cell>
          <cell r="AN314">
            <v>1</v>
          </cell>
          <cell r="AO314">
            <v>0</v>
          </cell>
          <cell r="AP314">
            <v>1</v>
          </cell>
          <cell r="AQ314">
            <v>5</v>
          </cell>
          <cell r="AR314">
            <v>0</v>
          </cell>
        </row>
        <row r="315">
          <cell r="A315" t="str">
            <v>SNC26MAC9R002-M A3NOBLBLCK</v>
          </cell>
          <cell r="B315" t="str">
            <v>A003</v>
          </cell>
          <cell r="C315" t="str">
            <v>SNC26MAC9R002-M</v>
          </cell>
          <cell r="D315" t="str">
            <v>MAH.SCORPIO TURBO 2.6 2WD-9S-METALLIC</v>
          </cell>
          <cell r="F315" t="str">
            <v>A3NOBLBLCK</v>
          </cell>
          <cell r="J315">
            <v>0</v>
          </cell>
          <cell r="K315">
            <v>0</v>
          </cell>
          <cell r="L315">
            <v>0</v>
          </cell>
          <cell r="M315">
            <v>10</v>
          </cell>
          <cell r="N315">
            <v>0</v>
          </cell>
          <cell r="P315">
            <v>10</v>
          </cell>
          <cell r="Q315">
            <v>0</v>
          </cell>
          <cell r="R315">
            <v>-10</v>
          </cell>
          <cell r="S315">
            <v>0</v>
          </cell>
          <cell r="T315">
            <v>0</v>
          </cell>
          <cell r="U315" t="str">
            <v>SCORPIO-BS1-TC1</v>
          </cell>
          <cell r="V315">
            <v>0</v>
          </cell>
          <cell r="W315">
            <v>0</v>
          </cell>
          <cell r="X315">
            <v>0</v>
          </cell>
          <cell r="Y315">
            <v>0</v>
          </cell>
          <cell r="Z315">
            <v>10</v>
          </cell>
          <cell r="AA315">
            <v>0</v>
          </cell>
          <cell r="AB315">
            <v>0</v>
          </cell>
          <cell r="AC315">
            <v>5</v>
          </cell>
          <cell r="AD315">
            <v>0</v>
          </cell>
          <cell r="AE315">
            <v>10</v>
          </cell>
          <cell r="AF315">
            <v>0</v>
          </cell>
          <cell r="AG315">
            <v>17</v>
          </cell>
          <cell r="AH315">
            <v>25</v>
          </cell>
          <cell r="AI315">
            <v>0</v>
          </cell>
          <cell r="AJ315">
            <v>0</v>
          </cell>
          <cell r="AK315">
            <v>0</v>
          </cell>
          <cell r="AL315">
            <v>0</v>
          </cell>
          <cell r="AM315">
            <v>5</v>
          </cell>
          <cell r="AN315">
            <v>0</v>
          </cell>
          <cell r="AO315">
            <v>0</v>
          </cell>
          <cell r="AP315">
            <v>0</v>
          </cell>
          <cell r="AQ315">
            <v>5</v>
          </cell>
          <cell r="AR315">
            <v>0</v>
          </cell>
        </row>
        <row r="316">
          <cell r="A316" t="str">
            <v>SNC26MAC9R002-M A3SCORPGRN</v>
          </cell>
          <cell r="B316" t="str">
            <v>A003</v>
          </cell>
          <cell r="C316" t="str">
            <v>SNC26MAC9R002-M</v>
          </cell>
          <cell r="D316" t="str">
            <v>MAH.SCORPIO TURBO 2.6 2WD-9S-METALLIC</v>
          </cell>
          <cell r="F316" t="str">
            <v>A3SCORPGRN</v>
          </cell>
          <cell r="J316">
            <v>0</v>
          </cell>
          <cell r="K316">
            <v>0</v>
          </cell>
          <cell r="L316">
            <v>0</v>
          </cell>
          <cell r="M316">
            <v>2</v>
          </cell>
          <cell r="N316">
            <v>0</v>
          </cell>
          <cell r="P316">
            <v>2</v>
          </cell>
          <cell r="Q316">
            <v>0</v>
          </cell>
          <cell r="R316">
            <v>-2</v>
          </cell>
          <cell r="S316">
            <v>0</v>
          </cell>
          <cell r="T316">
            <v>0</v>
          </cell>
          <cell r="U316" t="str">
            <v>SCORPIO-BS1-TC1</v>
          </cell>
          <cell r="V316">
            <v>0</v>
          </cell>
          <cell r="W316">
            <v>0</v>
          </cell>
          <cell r="X316">
            <v>0</v>
          </cell>
          <cell r="Y316">
            <v>0</v>
          </cell>
          <cell r="Z316">
            <v>2</v>
          </cell>
          <cell r="AA316">
            <v>0</v>
          </cell>
          <cell r="AB316">
            <v>0</v>
          </cell>
          <cell r="AC316">
            <v>2</v>
          </cell>
          <cell r="AD316">
            <v>0</v>
          </cell>
          <cell r="AE316">
            <v>2</v>
          </cell>
          <cell r="AF316">
            <v>0</v>
          </cell>
          <cell r="AG316">
            <v>0</v>
          </cell>
          <cell r="AH316">
            <v>6</v>
          </cell>
          <cell r="AI316">
            <v>0</v>
          </cell>
          <cell r="AJ316">
            <v>0</v>
          </cell>
          <cell r="AK316">
            <v>0</v>
          </cell>
          <cell r="AL316">
            <v>0</v>
          </cell>
          <cell r="AM316">
            <v>2</v>
          </cell>
          <cell r="AN316">
            <v>0</v>
          </cell>
          <cell r="AO316">
            <v>0</v>
          </cell>
          <cell r="AP316">
            <v>0</v>
          </cell>
          <cell r="AQ316">
            <v>0</v>
          </cell>
          <cell r="AR316">
            <v>0</v>
          </cell>
        </row>
        <row r="317">
          <cell r="A317" t="str">
            <v>SNC26MAC9R002-P A3RYLMARUN</v>
          </cell>
          <cell r="B317" t="str">
            <v>A003</v>
          </cell>
          <cell r="C317" t="str">
            <v>SNC26MAC9R002-P</v>
          </cell>
          <cell r="D317" t="str">
            <v>MAH.SCORPIO TURBO 2.6 2WD-9S-PREMIUM</v>
          </cell>
          <cell r="F317" t="str">
            <v>A3RYLMARUN</v>
          </cell>
          <cell r="J317">
            <v>0</v>
          </cell>
          <cell r="K317">
            <v>0</v>
          </cell>
          <cell r="L317">
            <v>0</v>
          </cell>
          <cell r="M317">
            <v>13</v>
          </cell>
          <cell r="N317">
            <v>0</v>
          </cell>
          <cell r="P317">
            <v>13</v>
          </cell>
          <cell r="Q317">
            <v>0</v>
          </cell>
          <cell r="R317">
            <v>-13</v>
          </cell>
          <cell r="S317">
            <v>0</v>
          </cell>
          <cell r="T317">
            <v>0</v>
          </cell>
          <cell r="U317" t="str">
            <v>SCORPIO-BS1-TC1</v>
          </cell>
          <cell r="V317">
            <v>0</v>
          </cell>
          <cell r="W317">
            <v>0</v>
          </cell>
          <cell r="X317">
            <v>0</v>
          </cell>
          <cell r="Y317">
            <v>0</v>
          </cell>
          <cell r="Z317">
            <v>13</v>
          </cell>
          <cell r="AA317">
            <v>0</v>
          </cell>
          <cell r="AB317">
            <v>0</v>
          </cell>
          <cell r="AC317">
            <v>5</v>
          </cell>
          <cell r="AD317">
            <v>0</v>
          </cell>
          <cell r="AE317">
            <v>13</v>
          </cell>
          <cell r="AF317">
            <v>0</v>
          </cell>
          <cell r="AG317">
            <v>0</v>
          </cell>
          <cell r="AH317">
            <v>31</v>
          </cell>
          <cell r="AI317">
            <v>0</v>
          </cell>
          <cell r="AJ317">
            <v>0</v>
          </cell>
          <cell r="AK317">
            <v>0</v>
          </cell>
          <cell r="AL317">
            <v>0</v>
          </cell>
          <cell r="AM317">
            <v>5</v>
          </cell>
          <cell r="AN317">
            <v>0</v>
          </cell>
          <cell r="AO317">
            <v>0</v>
          </cell>
          <cell r="AP317">
            <v>0</v>
          </cell>
          <cell r="AQ317">
            <v>8</v>
          </cell>
          <cell r="AR317">
            <v>0</v>
          </cell>
        </row>
        <row r="318">
          <cell r="A318" t="str">
            <v>SNC26MAC9R002-P A3SOFTBIEG</v>
          </cell>
          <cell r="B318" t="str">
            <v>A003</v>
          </cell>
          <cell r="C318" t="str">
            <v>SNC26MAC9R002-P</v>
          </cell>
          <cell r="D318" t="str">
            <v>MAH.SCORPIO TURBO 2.6 2WD-9S-PREMIUM</v>
          </cell>
          <cell r="F318" t="str">
            <v>A3SOFTBIEG</v>
          </cell>
          <cell r="J318">
            <v>0</v>
          </cell>
          <cell r="K318">
            <v>0</v>
          </cell>
          <cell r="L318">
            <v>0</v>
          </cell>
          <cell r="M318">
            <v>7</v>
          </cell>
          <cell r="N318">
            <v>0</v>
          </cell>
          <cell r="P318">
            <v>7</v>
          </cell>
          <cell r="Q318">
            <v>0</v>
          </cell>
          <cell r="R318">
            <v>-7</v>
          </cell>
          <cell r="S318">
            <v>0</v>
          </cell>
          <cell r="T318">
            <v>0</v>
          </cell>
          <cell r="U318" t="str">
            <v>SCORPIO-BS1-TC1</v>
          </cell>
          <cell r="V318">
            <v>0</v>
          </cell>
          <cell r="W318">
            <v>0</v>
          </cell>
          <cell r="X318">
            <v>0</v>
          </cell>
          <cell r="Y318">
            <v>0</v>
          </cell>
          <cell r="Z318">
            <v>7</v>
          </cell>
          <cell r="AA318">
            <v>0</v>
          </cell>
          <cell r="AB318">
            <v>0</v>
          </cell>
          <cell r="AC318">
            <v>2</v>
          </cell>
          <cell r="AD318">
            <v>0</v>
          </cell>
          <cell r="AE318">
            <v>7</v>
          </cell>
          <cell r="AF318">
            <v>0</v>
          </cell>
          <cell r="AG318">
            <v>2</v>
          </cell>
          <cell r="AH318">
            <v>16</v>
          </cell>
          <cell r="AI318">
            <v>0</v>
          </cell>
          <cell r="AJ318">
            <v>0</v>
          </cell>
          <cell r="AK318">
            <v>0</v>
          </cell>
          <cell r="AL318">
            <v>0</v>
          </cell>
          <cell r="AM318">
            <v>0</v>
          </cell>
          <cell r="AN318">
            <v>2</v>
          </cell>
          <cell r="AO318">
            <v>0</v>
          </cell>
          <cell r="AP318">
            <v>0</v>
          </cell>
          <cell r="AQ318">
            <v>5</v>
          </cell>
          <cell r="AR318">
            <v>0</v>
          </cell>
        </row>
        <row r="319">
          <cell r="A319" t="str">
            <v>SNC26MAC9R008-M A3ATLNTBLU</v>
          </cell>
          <cell r="B319" t="str">
            <v>A003</v>
          </cell>
          <cell r="C319" t="str">
            <v>SNC26MAC9R008-M</v>
          </cell>
          <cell r="D319" t="str">
            <v>MAHINDRA SCORPIO BS2 TURBO 2.6 LX - 2WD</v>
          </cell>
          <cell r="F319" t="str">
            <v>A3ATLNTBLU</v>
          </cell>
          <cell r="J319">
            <v>0</v>
          </cell>
          <cell r="K319">
            <v>1</v>
          </cell>
          <cell r="L319">
            <v>0</v>
          </cell>
          <cell r="M319">
            <v>4</v>
          </cell>
          <cell r="N319">
            <v>0</v>
          </cell>
          <cell r="P319">
            <v>3</v>
          </cell>
          <cell r="Q319">
            <v>0</v>
          </cell>
          <cell r="R319">
            <v>-4</v>
          </cell>
          <cell r="S319">
            <v>-1</v>
          </cell>
          <cell r="T319">
            <v>0</v>
          </cell>
          <cell r="U319" t="str">
            <v>SCORPIO-BS2-TC1</v>
          </cell>
          <cell r="V319">
            <v>0</v>
          </cell>
          <cell r="W319">
            <v>0</v>
          </cell>
          <cell r="X319">
            <v>0</v>
          </cell>
          <cell r="Y319">
            <v>0</v>
          </cell>
          <cell r="Z319">
            <v>3</v>
          </cell>
          <cell r="AA319">
            <v>0</v>
          </cell>
          <cell r="AB319">
            <v>0</v>
          </cell>
          <cell r="AC319">
            <v>4</v>
          </cell>
          <cell r="AD319">
            <v>0</v>
          </cell>
          <cell r="AE319">
            <v>4</v>
          </cell>
          <cell r="AF319">
            <v>0</v>
          </cell>
          <cell r="AG319">
            <v>9</v>
          </cell>
          <cell r="AH319">
            <v>12</v>
          </cell>
          <cell r="AI319">
            <v>1</v>
          </cell>
          <cell r="AJ319">
            <v>0</v>
          </cell>
          <cell r="AK319">
            <v>0</v>
          </cell>
          <cell r="AL319">
            <v>0</v>
          </cell>
          <cell r="AM319">
            <v>0</v>
          </cell>
          <cell r="AN319">
            <v>3</v>
          </cell>
          <cell r="AO319">
            <v>1</v>
          </cell>
          <cell r="AP319">
            <v>2</v>
          </cell>
          <cell r="AQ319">
            <v>0</v>
          </cell>
          <cell r="AR319">
            <v>0</v>
          </cell>
        </row>
        <row r="320">
          <cell r="A320" t="str">
            <v>SNC26MAC9R008-M A3ENGSILVR</v>
          </cell>
          <cell r="B320" t="str">
            <v>A003</v>
          </cell>
          <cell r="C320" t="str">
            <v>SNC26MAC9R008-M</v>
          </cell>
          <cell r="D320" t="str">
            <v>MAHINDRA SCORPIO BS2 TURBO 2.6 LX - 2WD</v>
          </cell>
          <cell r="F320" t="str">
            <v>A3ENGSILVR</v>
          </cell>
          <cell r="J320">
            <v>0</v>
          </cell>
          <cell r="K320">
            <v>4</v>
          </cell>
          <cell r="L320">
            <v>2</v>
          </cell>
          <cell r="M320">
            <v>15</v>
          </cell>
          <cell r="N320">
            <v>3</v>
          </cell>
          <cell r="P320">
            <v>14</v>
          </cell>
          <cell r="Q320">
            <v>2</v>
          </cell>
          <cell r="R320">
            <v>-15</v>
          </cell>
          <cell r="S320">
            <v>-4</v>
          </cell>
          <cell r="T320">
            <v>0</v>
          </cell>
          <cell r="U320" t="str">
            <v>SCORPIO-BS2-TC1</v>
          </cell>
          <cell r="V320">
            <v>0</v>
          </cell>
          <cell r="W320">
            <v>0</v>
          </cell>
          <cell r="X320">
            <v>0</v>
          </cell>
          <cell r="Y320">
            <v>0</v>
          </cell>
          <cell r="Z320">
            <v>14</v>
          </cell>
          <cell r="AA320">
            <v>0</v>
          </cell>
          <cell r="AB320">
            <v>1</v>
          </cell>
          <cell r="AC320">
            <v>11</v>
          </cell>
          <cell r="AD320">
            <v>0</v>
          </cell>
          <cell r="AE320">
            <v>15</v>
          </cell>
          <cell r="AF320">
            <v>2</v>
          </cell>
          <cell r="AG320">
            <v>22</v>
          </cell>
          <cell r="AH320">
            <v>48</v>
          </cell>
          <cell r="AI320">
            <v>1</v>
          </cell>
          <cell r="AJ320">
            <v>0</v>
          </cell>
          <cell r="AK320">
            <v>1</v>
          </cell>
          <cell r="AL320">
            <v>2</v>
          </cell>
          <cell r="AM320">
            <v>6</v>
          </cell>
          <cell r="AN320">
            <v>5</v>
          </cell>
          <cell r="AO320">
            <v>0</v>
          </cell>
          <cell r="AP320">
            <v>2</v>
          </cell>
          <cell r="AQ320">
            <v>3</v>
          </cell>
          <cell r="AR320">
            <v>0</v>
          </cell>
        </row>
        <row r="321">
          <cell r="A321" t="str">
            <v>SNC26MAC9R008-M A3NOBLBLCK</v>
          </cell>
          <cell r="B321" t="str">
            <v>A003</v>
          </cell>
          <cell r="C321" t="str">
            <v>SNC26MAC9R008-M</v>
          </cell>
          <cell r="D321" t="str">
            <v>MAHINDRA SCORPIO BS2 TURBO 2.6 LX - 2WD</v>
          </cell>
          <cell r="F321" t="str">
            <v>A3NOBLBLCK</v>
          </cell>
          <cell r="J321">
            <v>0</v>
          </cell>
          <cell r="K321">
            <v>1</v>
          </cell>
          <cell r="L321">
            <v>0</v>
          </cell>
          <cell r="M321">
            <v>14</v>
          </cell>
          <cell r="N321">
            <v>0</v>
          </cell>
          <cell r="P321">
            <v>13</v>
          </cell>
          <cell r="Q321">
            <v>0</v>
          </cell>
          <cell r="R321">
            <v>-14</v>
          </cell>
          <cell r="S321">
            <v>-1</v>
          </cell>
          <cell r="T321">
            <v>0</v>
          </cell>
          <cell r="U321" t="str">
            <v>SCORPIO-BS2-TC1</v>
          </cell>
          <cell r="V321">
            <v>0</v>
          </cell>
          <cell r="W321">
            <v>0</v>
          </cell>
          <cell r="X321">
            <v>0</v>
          </cell>
          <cell r="Y321">
            <v>0</v>
          </cell>
          <cell r="Z321">
            <v>13</v>
          </cell>
          <cell r="AA321">
            <v>0</v>
          </cell>
          <cell r="AB321">
            <v>0</v>
          </cell>
          <cell r="AC321">
            <v>10</v>
          </cell>
          <cell r="AD321">
            <v>0</v>
          </cell>
          <cell r="AE321">
            <v>14</v>
          </cell>
          <cell r="AF321">
            <v>0</v>
          </cell>
          <cell r="AG321">
            <v>10</v>
          </cell>
          <cell r="AH321">
            <v>38</v>
          </cell>
          <cell r="AI321">
            <v>0</v>
          </cell>
          <cell r="AJ321">
            <v>1</v>
          </cell>
          <cell r="AK321">
            <v>0</v>
          </cell>
          <cell r="AL321">
            <v>0</v>
          </cell>
          <cell r="AM321">
            <v>7</v>
          </cell>
          <cell r="AN321">
            <v>3</v>
          </cell>
          <cell r="AO321">
            <v>0</v>
          </cell>
          <cell r="AP321">
            <v>2</v>
          </cell>
          <cell r="AQ321">
            <v>4</v>
          </cell>
          <cell r="AR321">
            <v>0</v>
          </cell>
        </row>
        <row r="322">
          <cell r="A322" t="str">
            <v>SNC26MAC9R008-M A3SCORPGRN</v>
          </cell>
          <cell r="B322" t="str">
            <v>A003</v>
          </cell>
          <cell r="C322" t="str">
            <v>SNC26MAC9R008-M</v>
          </cell>
          <cell r="D322" t="str">
            <v>MAHINDRA SCORPIO BS2 TURBO 2.6 LX - 2WD</v>
          </cell>
          <cell r="F322" t="str">
            <v>A3SCORPGRN</v>
          </cell>
          <cell r="J322">
            <v>0</v>
          </cell>
          <cell r="K322">
            <v>0</v>
          </cell>
          <cell r="L322">
            <v>0</v>
          </cell>
          <cell r="M322">
            <v>0</v>
          </cell>
          <cell r="N322">
            <v>0</v>
          </cell>
          <cell r="P322">
            <v>0</v>
          </cell>
          <cell r="Q322">
            <v>0</v>
          </cell>
          <cell r="R322">
            <v>0</v>
          </cell>
          <cell r="S322">
            <v>0</v>
          </cell>
          <cell r="T322">
            <v>0</v>
          </cell>
          <cell r="U322" t="str">
            <v>SCORPIO-BS2-TC1</v>
          </cell>
          <cell r="V322">
            <v>0</v>
          </cell>
          <cell r="W322">
            <v>0</v>
          </cell>
          <cell r="X322">
            <v>0</v>
          </cell>
          <cell r="Y322">
            <v>0</v>
          </cell>
          <cell r="Z322">
            <v>0</v>
          </cell>
          <cell r="AA322">
            <v>0</v>
          </cell>
          <cell r="AB322">
            <v>0</v>
          </cell>
          <cell r="AC322">
            <v>0</v>
          </cell>
          <cell r="AD322">
            <v>0</v>
          </cell>
          <cell r="AE322">
            <v>0</v>
          </cell>
          <cell r="AF322">
            <v>0</v>
          </cell>
          <cell r="AG322">
            <v>1</v>
          </cell>
          <cell r="AH322">
            <v>0</v>
          </cell>
          <cell r="AI322">
            <v>0</v>
          </cell>
          <cell r="AJ322">
            <v>0</v>
          </cell>
          <cell r="AK322">
            <v>0</v>
          </cell>
          <cell r="AL322">
            <v>0</v>
          </cell>
          <cell r="AM322">
            <v>0</v>
          </cell>
          <cell r="AN322">
            <v>0</v>
          </cell>
          <cell r="AO322">
            <v>0</v>
          </cell>
          <cell r="AP322">
            <v>0</v>
          </cell>
          <cell r="AQ322">
            <v>0</v>
          </cell>
          <cell r="AR322">
            <v>0</v>
          </cell>
        </row>
        <row r="323">
          <cell r="A323" t="str">
            <v>SNC26MAC9R008-P A3RYLMARUN</v>
          </cell>
          <cell r="B323" t="str">
            <v>A003</v>
          </cell>
          <cell r="C323" t="str">
            <v>SNC26MAC9R008-P</v>
          </cell>
          <cell r="D323" t="str">
            <v>MAH.SCORPIO TURBO 2.6 2WD-9S-BS2-PREMIUM</v>
          </cell>
          <cell r="F323" t="str">
            <v>A3RYLMARUN</v>
          </cell>
          <cell r="J323">
            <v>0</v>
          </cell>
          <cell r="K323">
            <v>1</v>
          </cell>
          <cell r="L323">
            <v>0</v>
          </cell>
          <cell r="M323">
            <v>4</v>
          </cell>
          <cell r="N323">
            <v>0</v>
          </cell>
          <cell r="P323">
            <v>3</v>
          </cell>
          <cell r="Q323">
            <v>0</v>
          </cell>
          <cell r="R323">
            <v>-4</v>
          </cell>
          <cell r="S323">
            <v>-1</v>
          </cell>
          <cell r="T323">
            <v>0</v>
          </cell>
          <cell r="U323" t="str">
            <v>SCORPIO-BS2-TC1</v>
          </cell>
          <cell r="V323">
            <v>0</v>
          </cell>
          <cell r="W323">
            <v>0</v>
          </cell>
          <cell r="X323">
            <v>0</v>
          </cell>
          <cell r="Y323">
            <v>0</v>
          </cell>
          <cell r="Z323">
            <v>3</v>
          </cell>
          <cell r="AA323">
            <v>0</v>
          </cell>
          <cell r="AB323">
            <v>0</v>
          </cell>
          <cell r="AC323">
            <v>3</v>
          </cell>
          <cell r="AD323">
            <v>0</v>
          </cell>
          <cell r="AE323">
            <v>4</v>
          </cell>
          <cell r="AF323">
            <v>0</v>
          </cell>
          <cell r="AG323">
            <v>5</v>
          </cell>
          <cell r="AH323">
            <v>11</v>
          </cell>
          <cell r="AI323">
            <v>1</v>
          </cell>
          <cell r="AJ323">
            <v>0</v>
          </cell>
          <cell r="AK323">
            <v>0</v>
          </cell>
          <cell r="AL323">
            <v>0</v>
          </cell>
          <cell r="AM323">
            <v>0</v>
          </cell>
          <cell r="AN323">
            <v>2</v>
          </cell>
          <cell r="AO323">
            <v>1</v>
          </cell>
          <cell r="AP323">
            <v>1</v>
          </cell>
          <cell r="AQ323">
            <v>1</v>
          </cell>
          <cell r="AR323">
            <v>0</v>
          </cell>
        </row>
        <row r="324">
          <cell r="A324" t="str">
            <v>SNC26MAC9R008-P A3SOFTBIEG</v>
          </cell>
          <cell r="B324" t="str">
            <v>A003</v>
          </cell>
          <cell r="C324" t="str">
            <v>SNC26MAC9R008-P</v>
          </cell>
          <cell r="D324" t="str">
            <v>MAH.SCORPIO TURBO 2.6 2WD-9S-BS2-PREMIUM</v>
          </cell>
          <cell r="F324" t="str">
            <v>A3SOFTBIEG</v>
          </cell>
          <cell r="J324">
            <v>0</v>
          </cell>
          <cell r="K324">
            <v>0</v>
          </cell>
          <cell r="L324">
            <v>0</v>
          </cell>
          <cell r="M324">
            <v>12</v>
          </cell>
          <cell r="N324">
            <v>0</v>
          </cell>
          <cell r="P324">
            <v>12</v>
          </cell>
          <cell r="Q324">
            <v>0</v>
          </cell>
          <cell r="R324">
            <v>-12</v>
          </cell>
          <cell r="S324">
            <v>0</v>
          </cell>
          <cell r="T324">
            <v>0</v>
          </cell>
          <cell r="U324" t="str">
            <v>SCORPIO-BS2-TC1</v>
          </cell>
          <cell r="V324">
            <v>0</v>
          </cell>
          <cell r="W324">
            <v>0</v>
          </cell>
          <cell r="X324">
            <v>0</v>
          </cell>
          <cell r="Y324">
            <v>0</v>
          </cell>
          <cell r="Z324">
            <v>12</v>
          </cell>
          <cell r="AA324">
            <v>0</v>
          </cell>
          <cell r="AB324">
            <v>3</v>
          </cell>
          <cell r="AC324">
            <v>9</v>
          </cell>
          <cell r="AD324">
            <v>0</v>
          </cell>
          <cell r="AE324">
            <v>12</v>
          </cell>
          <cell r="AF324">
            <v>0</v>
          </cell>
          <cell r="AG324">
            <v>2</v>
          </cell>
          <cell r="AH324">
            <v>36</v>
          </cell>
          <cell r="AI324">
            <v>0</v>
          </cell>
          <cell r="AJ324">
            <v>0</v>
          </cell>
          <cell r="AK324">
            <v>0</v>
          </cell>
          <cell r="AL324">
            <v>0</v>
          </cell>
          <cell r="AM324">
            <v>5</v>
          </cell>
          <cell r="AN324">
            <v>3</v>
          </cell>
          <cell r="AO324">
            <v>1</v>
          </cell>
          <cell r="AP324">
            <v>3</v>
          </cell>
          <cell r="AQ324">
            <v>0</v>
          </cell>
          <cell r="AR324">
            <v>0</v>
          </cell>
        </row>
        <row r="325">
          <cell r="A325" t="str">
            <v>SNC26MBC7R008-M A3ATLNTBLU</v>
          </cell>
          <cell r="B325" t="str">
            <v>A003</v>
          </cell>
          <cell r="C325" t="str">
            <v>SNC26MBC7R008-M</v>
          </cell>
          <cell r="D325" t="str">
            <v>MAH.SCORPIO TURBO 2.6 DX-2WD-7S-METALLIC</v>
          </cell>
          <cell r="F325" t="str">
            <v>A3ATLNTBLU</v>
          </cell>
          <cell r="J325">
            <v>0</v>
          </cell>
          <cell r="K325">
            <v>0</v>
          </cell>
          <cell r="L325">
            <v>0</v>
          </cell>
          <cell r="M325">
            <v>0</v>
          </cell>
          <cell r="N325">
            <v>0</v>
          </cell>
          <cell r="P325">
            <v>0</v>
          </cell>
          <cell r="Q325">
            <v>0</v>
          </cell>
          <cell r="R325">
            <v>0</v>
          </cell>
          <cell r="S325">
            <v>0</v>
          </cell>
          <cell r="T325">
            <v>0</v>
          </cell>
          <cell r="U325" t="str">
            <v>SCORPIO-BS1-TC2</v>
          </cell>
          <cell r="V325">
            <v>0</v>
          </cell>
          <cell r="W325">
            <v>0</v>
          </cell>
          <cell r="X325">
            <v>0</v>
          </cell>
          <cell r="Y325">
            <v>0</v>
          </cell>
          <cell r="Z325">
            <v>0</v>
          </cell>
          <cell r="AA325">
            <v>0</v>
          </cell>
          <cell r="AB325">
            <v>0</v>
          </cell>
          <cell r="AC325">
            <v>0</v>
          </cell>
          <cell r="AD325">
            <v>0</v>
          </cell>
          <cell r="AE325">
            <v>0</v>
          </cell>
          <cell r="AF325">
            <v>0</v>
          </cell>
          <cell r="AG325">
            <v>1</v>
          </cell>
          <cell r="AH325">
            <v>0</v>
          </cell>
          <cell r="AI325">
            <v>0</v>
          </cell>
          <cell r="AJ325">
            <v>0</v>
          </cell>
          <cell r="AK325">
            <v>0</v>
          </cell>
          <cell r="AL325">
            <v>0</v>
          </cell>
          <cell r="AM325">
            <v>0</v>
          </cell>
          <cell r="AN325">
            <v>0</v>
          </cell>
          <cell r="AO325">
            <v>0</v>
          </cell>
          <cell r="AP325">
            <v>0</v>
          </cell>
          <cell r="AQ325">
            <v>0</v>
          </cell>
          <cell r="AR325">
            <v>0</v>
          </cell>
        </row>
        <row r="326">
          <cell r="A326" t="str">
            <v>SNC26MBC7R008-M A3ENGSILVR</v>
          </cell>
          <cell r="B326" t="str">
            <v>A003</v>
          </cell>
          <cell r="C326" t="str">
            <v>SNC26MBC7R008-M</v>
          </cell>
          <cell r="D326" t="str">
            <v>MAH.SCORPIO TURBO 2.6 DX-2WD-7S-METALLIC</v>
          </cell>
          <cell r="F326" t="str">
            <v>A3ENGSILVR</v>
          </cell>
          <cell r="J326">
            <v>0</v>
          </cell>
          <cell r="K326">
            <v>0</v>
          </cell>
          <cell r="L326">
            <v>0</v>
          </cell>
          <cell r="M326">
            <v>0</v>
          </cell>
          <cell r="N326">
            <v>0</v>
          </cell>
          <cell r="P326">
            <v>0</v>
          </cell>
          <cell r="Q326">
            <v>0</v>
          </cell>
          <cell r="R326">
            <v>0</v>
          </cell>
          <cell r="S326">
            <v>0</v>
          </cell>
          <cell r="T326">
            <v>0</v>
          </cell>
          <cell r="U326" t="str">
            <v>SCORPIO-BS1-TC2</v>
          </cell>
          <cell r="V326">
            <v>0</v>
          </cell>
          <cell r="W326">
            <v>0</v>
          </cell>
          <cell r="X326">
            <v>0</v>
          </cell>
          <cell r="Y326">
            <v>0</v>
          </cell>
          <cell r="Z326">
            <v>0</v>
          </cell>
          <cell r="AA326">
            <v>0</v>
          </cell>
          <cell r="AB326">
            <v>0</v>
          </cell>
          <cell r="AC326">
            <v>0</v>
          </cell>
          <cell r="AD326">
            <v>0</v>
          </cell>
          <cell r="AE326">
            <v>0</v>
          </cell>
          <cell r="AF326">
            <v>0</v>
          </cell>
          <cell r="AG326">
            <v>0</v>
          </cell>
          <cell r="AH326">
            <v>0</v>
          </cell>
          <cell r="AI326">
            <v>0</v>
          </cell>
          <cell r="AJ326">
            <v>0</v>
          </cell>
          <cell r="AK326">
            <v>0</v>
          </cell>
          <cell r="AL326">
            <v>0</v>
          </cell>
          <cell r="AM326">
            <v>0</v>
          </cell>
          <cell r="AN326">
            <v>0</v>
          </cell>
          <cell r="AO326">
            <v>0</v>
          </cell>
          <cell r="AP326">
            <v>0</v>
          </cell>
          <cell r="AQ326">
            <v>0</v>
          </cell>
          <cell r="AR326">
            <v>0</v>
          </cell>
        </row>
        <row r="327">
          <cell r="A327" t="str">
            <v>SNC26MBC7R008-M A3NOBLBLCK</v>
          </cell>
          <cell r="B327" t="str">
            <v>A003</v>
          </cell>
          <cell r="C327" t="str">
            <v>SNC26MBC7R008-M</v>
          </cell>
          <cell r="D327" t="str">
            <v>MAH.SCORPIO TURBO 2.6 DX-2WD-7S-METALLIC</v>
          </cell>
          <cell r="F327" t="str">
            <v>A3NOBLBLCK</v>
          </cell>
          <cell r="J327">
            <v>0</v>
          </cell>
          <cell r="K327">
            <v>0</v>
          </cell>
          <cell r="L327">
            <v>0</v>
          </cell>
          <cell r="M327">
            <v>0</v>
          </cell>
          <cell r="N327">
            <v>0</v>
          </cell>
          <cell r="P327">
            <v>0</v>
          </cell>
          <cell r="Q327">
            <v>0</v>
          </cell>
          <cell r="R327">
            <v>0</v>
          </cell>
          <cell r="S327">
            <v>0</v>
          </cell>
          <cell r="T327">
            <v>0</v>
          </cell>
          <cell r="U327" t="str">
            <v>SCORPIO-BS1-TC2</v>
          </cell>
          <cell r="V327">
            <v>0</v>
          </cell>
          <cell r="W327">
            <v>0</v>
          </cell>
          <cell r="X327">
            <v>0</v>
          </cell>
          <cell r="Y327">
            <v>0</v>
          </cell>
          <cell r="Z327">
            <v>0</v>
          </cell>
          <cell r="AA327">
            <v>0</v>
          </cell>
          <cell r="AB327">
            <v>0</v>
          </cell>
          <cell r="AC327">
            <v>0</v>
          </cell>
          <cell r="AD327">
            <v>0</v>
          </cell>
          <cell r="AE327">
            <v>0</v>
          </cell>
          <cell r="AF327">
            <v>0</v>
          </cell>
          <cell r="AG327">
            <v>4</v>
          </cell>
          <cell r="AH327">
            <v>0</v>
          </cell>
          <cell r="AI327">
            <v>0</v>
          </cell>
          <cell r="AJ327">
            <v>0</v>
          </cell>
          <cell r="AK327">
            <v>0</v>
          </cell>
          <cell r="AL327">
            <v>0</v>
          </cell>
          <cell r="AM327">
            <v>0</v>
          </cell>
          <cell r="AN327">
            <v>0</v>
          </cell>
          <cell r="AO327">
            <v>0</v>
          </cell>
          <cell r="AP327">
            <v>0</v>
          </cell>
          <cell r="AQ327">
            <v>0</v>
          </cell>
          <cell r="AR327">
            <v>0</v>
          </cell>
        </row>
        <row r="328">
          <cell r="A328" t="str">
            <v>SNC26MBC7R008-M A3SCORPGRN</v>
          </cell>
          <cell r="B328" t="str">
            <v>A003</v>
          </cell>
          <cell r="C328" t="str">
            <v>SNC26MBC7R008-M</v>
          </cell>
          <cell r="D328" t="str">
            <v>MAH.SCORPIO TURBO 2.6 DX-2WD-7S-METALLIC</v>
          </cell>
          <cell r="F328" t="str">
            <v>A3SCORPGRN</v>
          </cell>
          <cell r="J328">
            <v>0</v>
          </cell>
          <cell r="K328">
            <v>1</v>
          </cell>
          <cell r="L328">
            <v>1</v>
          </cell>
          <cell r="M328">
            <v>0</v>
          </cell>
          <cell r="N328">
            <v>0</v>
          </cell>
          <cell r="P328">
            <v>-1</v>
          </cell>
          <cell r="Q328">
            <v>0</v>
          </cell>
          <cell r="R328">
            <v>0</v>
          </cell>
          <cell r="S328">
            <v>-1</v>
          </cell>
          <cell r="T328">
            <v>1</v>
          </cell>
          <cell r="U328" t="str">
            <v>SCORPIO-BS1-TC2</v>
          </cell>
          <cell r="V328">
            <v>0</v>
          </cell>
          <cell r="W328">
            <v>0</v>
          </cell>
          <cell r="X328">
            <v>0</v>
          </cell>
          <cell r="Y328">
            <v>0</v>
          </cell>
          <cell r="Z328">
            <v>0</v>
          </cell>
          <cell r="AA328">
            <v>0</v>
          </cell>
          <cell r="AB328">
            <v>0</v>
          </cell>
          <cell r="AC328">
            <v>0</v>
          </cell>
          <cell r="AD328">
            <v>0</v>
          </cell>
          <cell r="AE328">
            <v>0</v>
          </cell>
          <cell r="AF328">
            <v>0</v>
          </cell>
          <cell r="AG328">
            <v>0</v>
          </cell>
          <cell r="AH328">
            <v>2</v>
          </cell>
          <cell r="AI328">
            <v>0</v>
          </cell>
          <cell r="AJ328">
            <v>0</v>
          </cell>
          <cell r="AK328">
            <v>0</v>
          </cell>
          <cell r="AL328">
            <v>1</v>
          </cell>
          <cell r="AM328">
            <v>0</v>
          </cell>
          <cell r="AN328">
            <v>0</v>
          </cell>
          <cell r="AO328">
            <v>0</v>
          </cell>
          <cell r="AP328">
            <v>0</v>
          </cell>
          <cell r="AQ328">
            <v>0</v>
          </cell>
          <cell r="AR328">
            <v>0</v>
          </cell>
        </row>
        <row r="329">
          <cell r="A329" t="str">
            <v>SNC26MBC7R008-P A3RYLMARUN</v>
          </cell>
          <cell r="B329" t="str">
            <v>A003</v>
          </cell>
          <cell r="C329" t="str">
            <v>SNC26MBC7R008-P</v>
          </cell>
          <cell r="D329" t="str">
            <v>MAH.SCORPIO TURBO 2.6 DX-2WD-7S-PREMIUM</v>
          </cell>
          <cell r="F329" t="str">
            <v>A3RYLMARUN</v>
          </cell>
          <cell r="J329">
            <v>0</v>
          </cell>
          <cell r="K329">
            <v>0</v>
          </cell>
          <cell r="L329">
            <v>0</v>
          </cell>
          <cell r="M329">
            <v>0</v>
          </cell>
          <cell r="N329">
            <v>0</v>
          </cell>
          <cell r="P329">
            <v>0</v>
          </cell>
          <cell r="Q329">
            <v>0</v>
          </cell>
          <cell r="R329">
            <v>0</v>
          </cell>
          <cell r="S329">
            <v>0</v>
          </cell>
          <cell r="T329">
            <v>0</v>
          </cell>
          <cell r="U329" t="str">
            <v>SCORPIO-BS1-TC2</v>
          </cell>
          <cell r="V329">
            <v>0</v>
          </cell>
          <cell r="W329">
            <v>0</v>
          </cell>
          <cell r="X329">
            <v>0</v>
          </cell>
          <cell r="Y329">
            <v>0</v>
          </cell>
          <cell r="Z329">
            <v>0</v>
          </cell>
          <cell r="AA329">
            <v>0</v>
          </cell>
          <cell r="AB329">
            <v>0</v>
          </cell>
          <cell r="AC329">
            <v>0</v>
          </cell>
          <cell r="AD329">
            <v>0</v>
          </cell>
          <cell r="AE329">
            <v>0</v>
          </cell>
          <cell r="AF329">
            <v>0</v>
          </cell>
          <cell r="AG329">
            <v>1</v>
          </cell>
          <cell r="AH329">
            <v>0</v>
          </cell>
          <cell r="AI329">
            <v>0</v>
          </cell>
          <cell r="AJ329">
            <v>0</v>
          </cell>
          <cell r="AK329">
            <v>0</v>
          </cell>
          <cell r="AL329">
            <v>0</v>
          </cell>
          <cell r="AM329">
            <v>0</v>
          </cell>
          <cell r="AN329">
            <v>0</v>
          </cell>
          <cell r="AO329">
            <v>0</v>
          </cell>
          <cell r="AP329">
            <v>0</v>
          </cell>
          <cell r="AQ329">
            <v>0</v>
          </cell>
          <cell r="AR329">
            <v>0</v>
          </cell>
        </row>
        <row r="330">
          <cell r="A330" t="str">
            <v>SNC26MBC7R008-P A3SOFTBIEG</v>
          </cell>
          <cell r="B330" t="str">
            <v>A003</v>
          </cell>
          <cell r="C330" t="str">
            <v>SNC26MBC7R008-P</v>
          </cell>
          <cell r="D330" t="str">
            <v>MAH.SCORPIO TURBO 2.6 DX-2WD-7S-PREMIUM</v>
          </cell>
          <cell r="F330" t="str">
            <v>A3SOFTBIEG</v>
          </cell>
          <cell r="J330">
            <v>0</v>
          </cell>
          <cell r="K330">
            <v>0</v>
          </cell>
          <cell r="L330">
            <v>0</v>
          </cell>
          <cell r="M330">
            <v>0</v>
          </cell>
          <cell r="N330">
            <v>0</v>
          </cell>
          <cell r="P330">
            <v>0</v>
          </cell>
          <cell r="Q330">
            <v>0</v>
          </cell>
          <cell r="R330">
            <v>0</v>
          </cell>
          <cell r="S330">
            <v>0</v>
          </cell>
          <cell r="T330">
            <v>0</v>
          </cell>
          <cell r="U330" t="str">
            <v>SCORPIO-BS1-TC2</v>
          </cell>
          <cell r="V330">
            <v>0</v>
          </cell>
          <cell r="W330">
            <v>0</v>
          </cell>
          <cell r="X330">
            <v>0</v>
          </cell>
          <cell r="Y330">
            <v>0</v>
          </cell>
          <cell r="Z330">
            <v>0</v>
          </cell>
          <cell r="AA330">
            <v>0</v>
          </cell>
          <cell r="AB330">
            <v>0</v>
          </cell>
          <cell r="AC330">
            <v>0</v>
          </cell>
          <cell r="AD330">
            <v>0</v>
          </cell>
          <cell r="AE330">
            <v>0</v>
          </cell>
          <cell r="AF330">
            <v>0</v>
          </cell>
          <cell r="AG330">
            <v>0</v>
          </cell>
          <cell r="AH330">
            <v>0</v>
          </cell>
          <cell r="AI330">
            <v>0</v>
          </cell>
          <cell r="AJ330">
            <v>0</v>
          </cell>
          <cell r="AK330">
            <v>0</v>
          </cell>
          <cell r="AL330">
            <v>0</v>
          </cell>
          <cell r="AM330">
            <v>0</v>
          </cell>
          <cell r="AN330">
            <v>0</v>
          </cell>
          <cell r="AO330">
            <v>0</v>
          </cell>
          <cell r="AP330">
            <v>0</v>
          </cell>
          <cell r="AQ330">
            <v>0</v>
          </cell>
          <cell r="AR330">
            <v>0</v>
          </cell>
        </row>
        <row r="331">
          <cell r="A331" t="str">
            <v>SNC26MBC7R020-M A3ATLNTBLU</v>
          </cell>
          <cell r="B331" t="str">
            <v>A003</v>
          </cell>
          <cell r="C331" t="str">
            <v>SNC26MBC7R020-M</v>
          </cell>
          <cell r="D331" t="str">
            <v>MAH.SCORPIO TURBO 2.6 DX-2WD-7S-SF-METAL</v>
          </cell>
          <cell r="F331" t="str">
            <v>A3ATLNTBLU</v>
          </cell>
          <cell r="J331">
            <v>0</v>
          </cell>
          <cell r="K331">
            <v>0</v>
          </cell>
          <cell r="L331">
            <v>0</v>
          </cell>
          <cell r="M331">
            <v>7</v>
          </cell>
          <cell r="N331">
            <v>1</v>
          </cell>
          <cell r="P331">
            <v>8</v>
          </cell>
          <cell r="Q331">
            <v>0</v>
          </cell>
          <cell r="R331">
            <v>-7</v>
          </cell>
          <cell r="S331">
            <v>0</v>
          </cell>
          <cell r="T331">
            <v>0</v>
          </cell>
          <cell r="U331" t="str">
            <v>SCORPIO-BS2-TC2</v>
          </cell>
          <cell r="V331">
            <v>0</v>
          </cell>
          <cell r="W331">
            <v>0</v>
          </cell>
          <cell r="X331">
            <v>0</v>
          </cell>
          <cell r="Y331">
            <v>0</v>
          </cell>
          <cell r="Z331">
            <v>8</v>
          </cell>
          <cell r="AA331">
            <v>0</v>
          </cell>
          <cell r="AB331">
            <v>2</v>
          </cell>
          <cell r="AC331">
            <v>4</v>
          </cell>
          <cell r="AD331">
            <v>0</v>
          </cell>
          <cell r="AE331">
            <v>7</v>
          </cell>
          <cell r="AF331">
            <v>0</v>
          </cell>
          <cell r="AG331">
            <v>4</v>
          </cell>
          <cell r="AH331">
            <v>22</v>
          </cell>
          <cell r="AI331">
            <v>0</v>
          </cell>
          <cell r="AJ331">
            <v>0</v>
          </cell>
          <cell r="AK331">
            <v>0</v>
          </cell>
          <cell r="AL331">
            <v>0</v>
          </cell>
          <cell r="AM331">
            <v>2</v>
          </cell>
          <cell r="AN331">
            <v>2</v>
          </cell>
          <cell r="AO331">
            <v>0</v>
          </cell>
          <cell r="AP331">
            <v>1</v>
          </cell>
          <cell r="AQ331">
            <v>1</v>
          </cell>
          <cell r="AR331">
            <v>0</v>
          </cell>
        </row>
        <row r="332">
          <cell r="A332" t="str">
            <v>SNC26MBC7R020-M A3ENGSILVR</v>
          </cell>
          <cell r="B332" t="str">
            <v>A003</v>
          </cell>
          <cell r="C332" t="str">
            <v>SNC26MBC7R020-M</v>
          </cell>
          <cell r="D332" t="str">
            <v>MAH.SCORPIO TURBO 2.6 DX-2WD-7S-SF-METAL</v>
          </cell>
          <cell r="F332" t="str">
            <v>A3ENGSILVR</v>
          </cell>
          <cell r="J332">
            <v>0</v>
          </cell>
          <cell r="K332">
            <v>1</v>
          </cell>
          <cell r="L332">
            <v>0</v>
          </cell>
          <cell r="M332">
            <v>10</v>
          </cell>
          <cell r="N332">
            <v>0</v>
          </cell>
          <cell r="P332">
            <v>9</v>
          </cell>
          <cell r="Q332">
            <v>0</v>
          </cell>
          <cell r="R332">
            <v>-10</v>
          </cell>
          <cell r="S332">
            <v>-1</v>
          </cell>
          <cell r="T332">
            <v>0</v>
          </cell>
          <cell r="U332" t="str">
            <v>SCORPIO-BS2-TC2</v>
          </cell>
          <cell r="V332">
            <v>0</v>
          </cell>
          <cell r="W332">
            <v>0</v>
          </cell>
          <cell r="X332">
            <v>0</v>
          </cell>
          <cell r="Y332">
            <v>0</v>
          </cell>
          <cell r="Z332">
            <v>9</v>
          </cell>
          <cell r="AA332">
            <v>0</v>
          </cell>
          <cell r="AB332">
            <v>5</v>
          </cell>
          <cell r="AC332">
            <v>4</v>
          </cell>
          <cell r="AD332">
            <v>0</v>
          </cell>
          <cell r="AE332">
            <v>10</v>
          </cell>
          <cell r="AF332">
            <v>0</v>
          </cell>
          <cell r="AG332">
            <v>6</v>
          </cell>
          <cell r="AH332">
            <v>29</v>
          </cell>
          <cell r="AI332">
            <v>0</v>
          </cell>
          <cell r="AJ332">
            <v>0</v>
          </cell>
          <cell r="AK332">
            <v>0</v>
          </cell>
          <cell r="AL332">
            <v>0</v>
          </cell>
          <cell r="AM332">
            <v>2</v>
          </cell>
          <cell r="AN332">
            <v>2</v>
          </cell>
          <cell r="AO332">
            <v>0</v>
          </cell>
          <cell r="AP332">
            <v>2</v>
          </cell>
          <cell r="AQ332">
            <v>1</v>
          </cell>
          <cell r="AR332">
            <v>1</v>
          </cell>
        </row>
        <row r="333">
          <cell r="A333" t="str">
            <v>SNC26MBC7R020-M A3NOBLBLCK</v>
          </cell>
          <cell r="B333" t="str">
            <v>A003</v>
          </cell>
          <cell r="C333" t="str">
            <v>SNC26MBC7R020-M</v>
          </cell>
          <cell r="D333" t="str">
            <v>MAH.SCORPIO TURBO 2.6 DX-2WD-7S-SF-METAL</v>
          </cell>
          <cell r="F333" t="str">
            <v>A3NOBLBLCK</v>
          </cell>
          <cell r="J333">
            <v>0</v>
          </cell>
          <cell r="K333">
            <v>4</v>
          </cell>
          <cell r="L333">
            <v>0</v>
          </cell>
          <cell r="M333">
            <v>11</v>
          </cell>
          <cell r="N333">
            <v>0</v>
          </cell>
          <cell r="P333">
            <v>7</v>
          </cell>
          <cell r="Q333">
            <v>0</v>
          </cell>
          <cell r="R333">
            <v>-11</v>
          </cell>
          <cell r="S333">
            <v>-4</v>
          </cell>
          <cell r="T333">
            <v>0</v>
          </cell>
          <cell r="U333" t="str">
            <v>SCORPIO-BS2-TC2</v>
          </cell>
          <cell r="V333">
            <v>0</v>
          </cell>
          <cell r="W333">
            <v>0</v>
          </cell>
          <cell r="X333">
            <v>0</v>
          </cell>
          <cell r="Y333">
            <v>0</v>
          </cell>
          <cell r="Z333">
            <v>7</v>
          </cell>
          <cell r="AA333">
            <v>0</v>
          </cell>
          <cell r="AB333">
            <v>6</v>
          </cell>
          <cell r="AC333">
            <v>4</v>
          </cell>
          <cell r="AD333">
            <v>0</v>
          </cell>
          <cell r="AE333">
            <v>11</v>
          </cell>
          <cell r="AF333">
            <v>0</v>
          </cell>
          <cell r="AG333">
            <v>5</v>
          </cell>
          <cell r="AH333">
            <v>32</v>
          </cell>
          <cell r="AI333">
            <v>4</v>
          </cell>
          <cell r="AJ333">
            <v>0</v>
          </cell>
          <cell r="AK333">
            <v>0</v>
          </cell>
          <cell r="AL333">
            <v>0</v>
          </cell>
          <cell r="AM333">
            <v>0</v>
          </cell>
          <cell r="AN333">
            <v>4</v>
          </cell>
          <cell r="AO333">
            <v>0</v>
          </cell>
          <cell r="AP333">
            <v>1</v>
          </cell>
          <cell r="AQ333">
            <v>1</v>
          </cell>
          <cell r="AR333">
            <v>0</v>
          </cell>
        </row>
        <row r="334">
          <cell r="A334" t="str">
            <v>SNC26MBC7R020-M A3SCORPGRN</v>
          </cell>
          <cell r="B334" t="str">
            <v>A003</v>
          </cell>
          <cell r="C334" t="str">
            <v>SNC26MBC7R020-M</v>
          </cell>
          <cell r="D334" t="str">
            <v>MAH.SCORPIO TURBO 2.6 DX-2WD-7S-SF-METAL</v>
          </cell>
          <cell r="F334" t="str">
            <v>A3SCORPGRN</v>
          </cell>
          <cell r="J334">
            <v>0</v>
          </cell>
          <cell r="K334">
            <v>0</v>
          </cell>
          <cell r="L334">
            <v>0</v>
          </cell>
          <cell r="M334">
            <v>2</v>
          </cell>
          <cell r="N334">
            <v>0</v>
          </cell>
          <cell r="P334">
            <v>2</v>
          </cell>
          <cell r="Q334">
            <v>0</v>
          </cell>
          <cell r="R334">
            <v>-2</v>
          </cell>
          <cell r="S334">
            <v>0</v>
          </cell>
          <cell r="T334">
            <v>0</v>
          </cell>
          <cell r="U334" t="str">
            <v>SCORPIO-BS2-TC2</v>
          </cell>
          <cell r="V334">
            <v>0</v>
          </cell>
          <cell r="W334">
            <v>0</v>
          </cell>
          <cell r="X334">
            <v>0</v>
          </cell>
          <cell r="Y334">
            <v>0</v>
          </cell>
          <cell r="Z334">
            <v>2</v>
          </cell>
          <cell r="AA334">
            <v>0</v>
          </cell>
          <cell r="AB334">
            <v>2</v>
          </cell>
          <cell r="AC334">
            <v>0</v>
          </cell>
          <cell r="AD334">
            <v>0</v>
          </cell>
          <cell r="AE334">
            <v>2</v>
          </cell>
          <cell r="AF334">
            <v>0</v>
          </cell>
          <cell r="AG334">
            <v>1</v>
          </cell>
          <cell r="AH334">
            <v>6</v>
          </cell>
          <cell r="AI334">
            <v>0</v>
          </cell>
          <cell r="AJ334">
            <v>0</v>
          </cell>
          <cell r="AK334">
            <v>0</v>
          </cell>
          <cell r="AL334">
            <v>0</v>
          </cell>
          <cell r="AM334">
            <v>0</v>
          </cell>
          <cell r="AN334">
            <v>0</v>
          </cell>
          <cell r="AO334">
            <v>0</v>
          </cell>
          <cell r="AP334">
            <v>0</v>
          </cell>
          <cell r="AQ334">
            <v>0</v>
          </cell>
          <cell r="AR334">
            <v>0</v>
          </cell>
        </row>
        <row r="335">
          <cell r="A335" t="str">
            <v>SNC26MBC7R020-P A3RYLMARUN</v>
          </cell>
          <cell r="B335" t="str">
            <v>A003</v>
          </cell>
          <cell r="C335" t="str">
            <v>SNC26MBC7R020-P</v>
          </cell>
          <cell r="D335" t="str">
            <v>MAH.SCORPIO TURBO 2.6 DX-2WD-7S-SF-PREM</v>
          </cell>
          <cell r="F335" t="str">
            <v>A3RYLMARUN</v>
          </cell>
          <cell r="J335">
            <v>0</v>
          </cell>
          <cell r="K335">
            <v>0</v>
          </cell>
          <cell r="L335">
            <v>0</v>
          </cell>
          <cell r="M335">
            <v>14</v>
          </cell>
          <cell r="N335">
            <v>0</v>
          </cell>
          <cell r="P335">
            <v>14</v>
          </cell>
          <cell r="Q335">
            <v>0</v>
          </cell>
          <cell r="R335">
            <v>-14</v>
          </cell>
          <cell r="S335">
            <v>0</v>
          </cell>
          <cell r="T335">
            <v>0</v>
          </cell>
          <cell r="U335" t="str">
            <v>SCORPIO-BS2-TC2</v>
          </cell>
          <cell r="V335">
            <v>0</v>
          </cell>
          <cell r="W335">
            <v>0</v>
          </cell>
          <cell r="X335">
            <v>0</v>
          </cell>
          <cell r="Y335">
            <v>0</v>
          </cell>
          <cell r="Z335">
            <v>14</v>
          </cell>
          <cell r="AA335">
            <v>0</v>
          </cell>
          <cell r="AB335">
            <v>3</v>
          </cell>
          <cell r="AC335">
            <v>8</v>
          </cell>
          <cell r="AD335">
            <v>0</v>
          </cell>
          <cell r="AE335">
            <v>14</v>
          </cell>
          <cell r="AF335">
            <v>0</v>
          </cell>
          <cell r="AG335">
            <v>1</v>
          </cell>
          <cell r="AH335">
            <v>39</v>
          </cell>
          <cell r="AI335">
            <v>0</v>
          </cell>
          <cell r="AJ335">
            <v>0</v>
          </cell>
          <cell r="AK335">
            <v>0</v>
          </cell>
          <cell r="AL335">
            <v>0</v>
          </cell>
          <cell r="AM335">
            <v>3</v>
          </cell>
          <cell r="AN335">
            <v>5</v>
          </cell>
          <cell r="AO335">
            <v>0</v>
          </cell>
          <cell r="AP335">
            <v>0</v>
          </cell>
          <cell r="AQ335">
            <v>3</v>
          </cell>
          <cell r="AR335">
            <v>0</v>
          </cell>
        </row>
        <row r="336">
          <cell r="A336" t="str">
            <v>SNC26MBC7R020-P A3SCORPBLU</v>
          </cell>
          <cell r="B336" t="str">
            <v>A003</v>
          </cell>
          <cell r="C336" t="str">
            <v>SNC26MBC7R020-P</v>
          </cell>
          <cell r="D336" t="str">
            <v>MAH.SCORPIO TURBO 2.6 DX-2WD-7S-SF-PREM</v>
          </cell>
          <cell r="F336" t="str">
            <v>A3SCORPBLU</v>
          </cell>
          <cell r="J336">
            <v>0</v>
          </cell>
          <cell r="K336">
            <v>1</v>
          </cell>
          <cell r="L336">
            <v>1</v>
          </cell>
          <cell r="M336">
            <v>0</v>
          </cell>
          <cell r="N336">
            <v>0</v>
          </cell>
          <cell r="P336">
            <v>-1</v>
          </cell>
          <cell r="Q336">
            <v>0</v>
          </cell>
          <cell r="R336">
            <v>0</v>
          </cell>
          <cell r="S336">
            <v>-1</v>
          </cell>
          <cell r="T336">
            <v>1</v>
          </cell>
          <cell r="U336" t="str">
            <v>SCORPIO-BS2-TC2</v>
          </cell>
          <cell r="V336">
            <v>0</v>
          </cell>
          <cell r="W336">
            <v>0</v>
          </cell>
          <cell r="X336">
            <v>0</v>
          </cell>
          <cell r="Y336">
            <v>0</v>
          </cell>
          <cell r="Z336">
            <v>0</v>
          </cell>
          <cell r="AA336">
            <v>0</v>
          </cell>
          <cell r="AB336">
            <v>0</v>
          </cell>
          <cell r="AC336">
            <v>0</v>
          </cell>
          <cell r="AD336">
            <v>0</v>
          </cell>
          <cell r="AE336">
            <v>0</v>
          </cell>
          <cell r="AF336">
            <v>0</v>
          </cell>
          <cell r="AG336">
            <v>0</v>
          </cell>
          <cell r="AH336">
            <v>2</v>
          </cell>
          <cell r="AI336">
            <v>0</v>
          </cell>
          <cell r="AJ336">
            <v>0</v>
          </cell>
          <cell r="AK336">
            <v>0</v>
          </cell>
          <cell r="AL336">
            <v>1</v>
          </cell>
          <cell r="AM336">
            <v>0</v>
          </cell>
          <cell r="AN336">
            <v>0</v>
          </cell>
          <cell r="AO336">
            <v>0</v>
          </cell>
          <cell r="AP336">
            <v>0</v>
          </cell>
          <cell r="AQ336">
            <v>0</v>
          </cell>
          <cell r="AR336">
            <v>0</v>
          </cell>
        </row>
        <row r="337">
          <cell r="A337" t="str">
            <v>SNC26MBC7R020-P A3SOFTBIEG</v>
          </cell>
          <cell r="B337" t="str">
            <v>A003</v>
          </cell>
          <cell r="C337" t="str">
            <v>SNC26MBC7R020-P</v>
          </cell>
          <cell r="D337" t="str">
            <v>MAH.SCORPIO TURBO 2.6 DX-2WD-7S-SF-PREM</v>
          </cell>
          <cell r="F337" t="str">
            <v>A3SOFTBIEG</v>
          </cell>
          <cell r="J337">
            <v>0</v>
          </cell>
          <cell r="K337">
            <v>0</v>
          </cell>
          <cell r="L337">
            <v>0</v>
          </cell>
          <cell r="M337">
            <v>0</v>
          </cell>
          <cell r="N337">
            <v>0</v>
          </cell>
          <cell r="P337">
            <v>0</v>
          </cell>
          <cell r="Q337">
            <v>0</v>
          </cell>
          <cell r="R337">
            <v>0</v>
          </cell>
          <cell r="S337">
            <v>0</v>
          </cell>
          <cell r="T337">
            <v>0</v>
          </cell>
          <cell r="U337" t="str">
            <v>SCORPIO-BS2-TC2</v>
          </cell>
          <cell r="V337">
            <v>0</v>
          </cell>
          <cell r="W337">
            <v>0</v>
          </cell>
          <cell r="X337">
            <v>0</v>
          </cell>
          <cell r="Y337">
            <v>0</v>
          </cell>
          <cell r="Z337">
            <v>0</v>
          </cell>
          <cell r="AA337">
            <v>0</v>
          </cell>
          <cell r="AB337">
            <v>0</v>
          </cell>
          <cell r="AC337">
            <v>0</v>
          </cell>
          <cell r="AD337">
            <v>0</v>
          </cell>
          <cell r="AE337">
            <v>0</v>
          </cell>
          <cell r="AF337">
            <v>0</v>
          </cell>
          <cell r="AG337">
            <v>1</v>
          </cell>
          <cell r="AH337">
            <v>0</v>
          </cell>
          <cell r="AI337">
            <v>0</v>
          </cell>
          <cell r="AJ337">
            <v>0</v>
          </cell>
          <cell r="AK337">
            <v>0</v>
          </cell>
          <cell r="AL337">
            <v>0</v>
          </cell>
          <cell r="AM337">
            <v>0</v>
          </cell>
          <cell r="AN337">
            <v>0</v>
          </cell>
          <cell r="AO337">
            <v>0</v>
          </cell>
          <cell r="AP337">
            <v>0</v>
          </cell>
          <cell r="AQ337">
            <v>0</v>
          </cell>
          <cell r="AR337">
            <v>0</v>
          </cell>
        </row>
        <row r="338">
          <cell r="A338" t="str">
            <v>SNC26MBC8R004-M A3ATLNTBLU</v>
          </cell>
          <cell r="B338" t="str">
            <v>A003</v>
          </cell>
          <cell r="C338" t="str">
            <v>SNC26MBC8R004-M</v>
          </cell>
          <cell r="D338" t="str">
            <v>MAH.SCORPIO TURBO 2.6 DX-2WD-8S-METALLIC</v>
          </cell>
          <cell r="F338" t="str">
            <v>A3ATLNTBLU</v>
          </cell>
          <cell r="J338">
            <v>0</v>
          </cell>
          <cell r="K338">
            <v>0</v>
          </cell>
          <cell r="L338">
            <v>0</v>
          </cell>
          <cell r="M338">
            <v>4</v>
          </cell>
          <cell r="N338">
            <v>0</v>
          </cell>
          <cell r="P338">
            <v>4</v>
          </cell>
          <cell r="Q338">
            <v>0</v>
          </cell>
          <cell r="R338">
            <v>-4</v>
          </cell>
          <cell r="S338">
            <v>0</v>
          </cell>
          <cell r="T338">
            <v>0</v>
          </cell>
          <cell r="U338" t="str">
            <v>SCORPIO-BS1-TC2</v>
          </cell>
          <cell r="V338">
            <v>0</v>
          </cell>
          <cell r="W338">
            <v>0</v>
          </cell>
          <cell r="X338">
            <v>0</v>
          </cell>
          <cell r="Y338">
            <v>0</v>
          </cell>
          <cell r="Z338">
            <v>4</v>
          </cell>
          <cell r="AA338">
            <v>0</v>
          </cell>
          <cell r="AB338">
            <v>0</v>
          </cell>
          <cell r="AC338">
            <v>0</v>
          </cell>
          <cell r="AD338">
            <v>0</v>
          </cell>
          <cell r="AE338">
            <v>4</v>
          </cell>
          <cell r="AF338">
            <v>0</v>
          </cell>
          <cell r="AG338">
            <v>0</v>
          </cell>
          <cell r="AH338">
            <v>8</v>
          </cell>
          <cell r="AI338">
            <v>0</v>
          </cell>
          <cell r="AJ338">
            <v>0</v>
          </cell>
          <cell r="AK338">
            <v>0</v>
          </cell>
          <cell r="AL338">
            <v>0</v>
          </cell>
          <cell r="AM338">
            <v>0</v>
          </cell>
          <cell r="AN338">
            <v>0</v>
          </cell>
          <cell r="AO338">
            <v>0</v>
          </cell>
          <cell r="AP338">
            <v>0</v>
          </cell>
          <cell r="AQ338">
            <v>4</v>
          </cell>
          <cell r="AR338">
            <v>0</v>
          </cell>
        </row>
        <row r="339">
          <cell r="A339" t="str">
            <v>SNC26MBC8R004-M A3DARKGREN</v>
          </cell>
          <cell r="B339" t="str">
            <v>A003</v>
          </cell>
          <cell r="C339" t="str">
            <v>SNC26MBC8R004-M</v>
          </cell>
          <cell r="D339" t="str">
            <v>MAH.SCORPIO TURBO 2.6 DX-2WD-8S-METALLIC</v>
          </cell>
          <cell r="F339" t="str">
            <v>A3DARKGREN</v>
          </cell>
          <cell r="J339">
            <v>0</v>
          </cell>
          <cell r="K339">
            <v>0</v>
          </cell>
          <cell r="L339">
            <v>0</v>
          </cell>
          <cell r="M339">
            <v>1</v>
          </cell>
          <cell r="N339">
            <v>0</v>
          </cell>
          <cell r="P339">
            <v>1</v>
          </cell>
          <cell r="Q339">
            <v>0</v>
          </cell>
          <cell r="R339">
            <v>-1</v>
          </cell>
          <cell r="S339">
            <v>0</v>
          </cell>
          <cell r="T339">
            <v>0</v>
          </cell>
          <cell r="U339" t="str">
            <v>SCORPIO-BS1-TC2</v>
          </cell>
          <cell r="V339">
            <v>0</v>
          </cell>
          <cell r="W339">
            <v>0</v>
          </cell>
          <cell r="X339">
            <v>0</v>
          </cell>
          <cell r="Y339">
            <v>0</v>
          </cell>
          <cell r="Z339">
            <v>1</v>
          </cell>
          <cell r="AA339">
            <v>0</v>
          </cell>
          <cell r="AB339">
            <v>1</v>
          </cell>
          <cell r="AC339">
            <v>0</v>
          </cell>
          <cell r="AD339">
            <v>0</v>
          </cell>
          <cell r="AE339">
            <v>1</v>
          </cell>
          <cell r="AF339">
            <v>0</v>
          </cell>
          <cell r="AG339">
            <v>0</v>
          </cell>
          <cell r="AH339">
            <v>3</v>
          </cell>
          <cell r="AI339">
            <v>0</v>
          </cell>
          <cell r="AJ339">
            <v>0</v>
          </cell>
          <cell r="AK339">
            <v>0</v>
          </cell>
          <cell r="AL339">
            <v>0</v>
          </cell>
          <cell r="AM339">
            <v>0</v>
          </cell>
          <cell r="AN339">
            <v>0</v>
          </cell>
          <cell r="AO339">
            <v>0</v>
          </cell>
          <cell r="AP339">
            <v>0</v>
          </cell>
          <cell r="AQ339">
            <v>0</v>
          </cell>
          <cell r="AR339">
            <v>0</v>
          </cell>
        </row>
        <row r="340">
          <cell r="A340" t="str">
            <v>SNC26MBC8R004-M A3ENGSILVR</v>
          </cell>
          <cell r="B340" t="str">
            <v>A003</v>
          </cell>
          <cell r="C340" t="str">
            <v>SNC26MBC8R004-M</v>
          </cell>
          <cell r="D340" t="str">
            <v>MAH.SCORPIO TURBO 2.6 DX-2WD-8S-METALLIC</v>
          </cell>
          <cell r="F340" t="str">
            <v>A3ENGSILVR</v>
          </cell>
          <cell r="J340">
            <v>0</v>
          </cell>
          <cell r="K340">
            <v>0</v>
          </cell>
          <cell r="L340">
            <v>0</v>
          </cell>
          <cell r="M340">
            <v>2</v>
          </cell>
          <cell r="N340">
            <v>0</v>
          </cell>
          <cell r="P340">
            <v>2</v>
          </cell>
          <cell r="Q340">
            <v>0</v>
          </cell>
          <cell r="R340">
            <v>-2</v>
          </cell>
          <cell r="S340">
            <v>0</v>
          </cell>
          <cell r="T340">
            <v>0</v>
          </cell>
          <cell r="U340" t="str">
            <v>SCORPIO-BS1-TC2</v>
          </cell>
          <cell r="V340">
            <v>0</v>
          </cell>
          <cell r="W340">
            <v>0</v>
          </cell>
          <cell r="X340">
            <v>0</v>
          </cell>
          <cell r="Y340">
            <v>0</v>
          </cell>
          <cell r="Z340">
            <v>2</v>
          </cell>
          <cell r="AA340">
            <v>0</v>
          </cell>
          <cell r="AB340">
            <v>0</v>
          </cell>
          <cell r="AC340">
            <v>2</v>
          </cell>
          <cell r="AD340">
            <v>0</v>
          </cell>
          <cell r="AE340">
            <v>2</v>
          </cell>
          <cell r="AF340">
            <v>0</v>
          </cell>
          <cell r="AG340">
            <v>2</v>
          </cell>
          <cell r="AH340">
            <v>6</v>
          </cell>
          <cell r="AI340">
            <v>0</v>
          </cell>
          <cell r="AJ340">
            <v>0</v>
          </cell>
          <cell r="AK340">
            <v>0</v>
          </cell>
          <cell r="AL340">
            <v>0</v>
          </cell>
          <cell r="AM340">
            <v>0</v>
          </cell>
          <cell r="AN340">
            <v>2</v>
          </cell>
          <cell r="AO340">
            <v>0</v>
          </cell>
          <cell r="AP340">
            <v>0</v>
          </cell>
          <cell r="AQ340">
            <v>0</v>
          </cell>
          <cell r="AR340">
            <v>0</v>
          </cell>
        </row>
        <row r="341">
          <cell r="A341" t="str">
            <v>SNC26MBC8R004-M A3NOBLBLCK</v>
          </cell>
          <cell r="B341" t="str">
            <v>A003</v>
          </cell>
          <cell r="C341" t="str">
            <v>SNC26MBC8R004-M</v>
          </cell>
          <cell r="D341" t="str">
            <v>MAH.SCORPIO TURBO 2.6 DX-2WD-8S-METALLIC</v>
          </cell>
          <cell r="F341" t="str">
            <v>A3NOBLBLCK</v>
          </cell>
          <cell r="J341">
            <v>0</v>
          </cell>
          <cell r="K341">
            <v>0</v>
          </cell>
          <cell r="L341">
            <v>0</v>
          </cell>
          <cell r="M341">
            <v>11</v>
          </cell>
          <cell r="N341">
            <v>0</v>
          </cell>
          <cell r="P341">
            <v>11</v>
          </cell>
          <cell r="Q341">
            <v>0</v>
          </cell>
          <cell r="R341">
            <v>-11</v>
          </cell>
          <cell r="S341">
            <v>0</v>
          </cell>
          <cell r="T341">
            <v>0</v>
          </cell>
          <cell r="U341" t="str">
            <v>SCORPIO-BS1-TC2</v>
          </cell>
          <cell r="V341">
            <v>0</v>
          </cell>
          <cell r="W341">
            <v>0</v>
          </cell>
          <cell r="X341">
            <v>0</v>
          </cell>
          <cell r="Y341">
            <v>0</v>
          </cell>
          <cell r="Z341">
            <v>11</v>
          </cell>
          <cell r="AA341">
            <v>0</v>
          </cell>
          <cell r="AB341">
            <v>4</v>
          </cell>
          <cell r="AC341">
            <v>3</v>
          </cell>
          <cell r="AD341">
            <v>0</v>
          </cell>
          <cell r="AE341">
            <v>11</v>
          </cell>
          <cell r="AF341">
            <v>0</v>
          </cell>
          <cell r="AG341">
            <v>1</v>
          </cell>
          <cell r="AH341">
            <v>29</v>
          </cell>
          <cell r="AI341">
            <v>0</v>
          </cell>
          <cell r="AJ341">
            <v>0</v>
          </cell>
          <cell r="AK341">
            <v>0</v>
          </cell>
          <cell r="AL341">
            <v>0</v>
          </cell>
          <cell r="AM341">
            <v>1</v>
          </cell>
          <cell r="AN341">
            <v>2</v>
          </cell>
          <cell r="AO341">
            <v>0</v>
          </cell>
          <cell r="AP341">
            <v>0</v>
          </cell>
          <cell r="AQ341">
            <v>4</v>
          </cell>
          <cell r="AR341">
            <v>0</v>
          </cell>
        </row>
        <row r="342">
          <cell r="A342" t="str">
            <v>SNC26MBC8R004-M A3SCORPGRN</v>
          </cell>
          <cell r="B342" t="str">
            <v>A003</v>
          </cell>
          <cell r="C342" t="str">
            <v>SNC26MBC8R004-M</v>
          </cell>
          <cell r="D342" t="str">
            <v>MAH.SCORPIO TURBO 2.6 DX-2WD-8S-METALLIC</v>
          </cell>
          <cell r="F342" t="str">
            <v>A3SCORPGRN</v>
          </cell>
          <cell r="J342">
            <v>0</v>
          </cell>
          <cell r="K342">
            <v>0</v>
          </cell>
          <cell r="L342">
            <v>0</v>
          </cell>
          <cell r="M342">
            <v>1</v>
          </cell>
          <cell r="N342">
            <v>0</v>
          </cell>
          <cell r="P342">
            <v>1</v>
          </cell>
          <cell r="Q342">
            <v>0</v>
          </cell>
          <cell r="R342">
            <v>-1</v>
          </cell>
          <cell r="S342">
            <v>0</v>
          </cell>
          <cell r="T342">
            <v>0</v>
          </cell>
          <cell r="U342" t="str">
            <v>SCORPIO-BS1-TC2</v>
          </cell>
          <cell r="V342">
            <v>0</v>
          </cell>
          <cell r="W342">
            <v>0</v>
          </cell>
          <cell r="X342">
            <v>0</v>
          </cell>
          <cell r="Y342">
            <v>0</v>
          </cell>
          <cell r="Z342">
            <v>1</v>
          </cell>
          <cell r="AA342">
            <v>0</v>
          </cell>
          <cell r="AB342">
            <v>1</v>
          </cell>
          <cell r="AC342">
            <v>0</v>
          </cell>
          <cell r="AD342">
            <v>0</v>
          </cell>
          <cell r="AE342">
            <v>1</v>
          </cell>
          <cell r="AF342">
            <v>0</v>
          </cell>
          <cell r="AG342">
            <v>1</v>
          </cell>
          <cell r="AH342">
            <v>3</v>
          </cell>
          <cell r="AI342">
            <v>0</v>
          </cell>
          <cell r="AJ342">
            <v>0</v>
          </cell>
          <cell r="AK342">
            <v>0</v>
          </cell>
          <cell r="AL342">
            <v>0</v>
          </cell>
          <cell r="AM342">
            <v>0</v>
          </cell>
          <cell r="AN342">
            <v>0</v>
          </cell>
          <cell r="AO342">
            <v>0</v>
          </cell>
          <cell r="AP342">
            <v>0</v>
          </cell>
          <cell r="AQ342">
            <v>0</v>
          </cell>
          <cell r="AR342">
            <v>0</v>
          </cell>
        </row>
        <row r="343">
          <cell r="A343" t="str">
            <v>SNC26MBC8R004-P A3RYLMARUN</v>
          </cell>
          <cell r="B343" t="str">
            <v>A003</v>
          </cell>
          <cell r="C343" t="str">
            <v>SNC26MBC8R004-P</v>
          </cell>
          <cell r="D343" t="str">
            <v>MAH.SCORPIO TURBO 2.6 DX-2WD-8S-PREMIUM</v>
          </cell>
          <cell r="F343" t="str">
            <v>A3RYLMARUN</v>
          </cell>
          <cell r="J343">
            <v>0</v>
          </cell>
          <cell r="K343">
            <v>0</v>
          </cell>
          <cell r="L343">
            <v>0</v>
          </cell>
          <cell r="M343">
            <v>0</v>
          </cell>
          <cell r="N343">
            <v>0</v>
          </cell>
          <cell r="P343">
            <v>0</v>
          </cell>
          <cell r="Q343">
            <v>0</v>
          </cell>
          <cell r="R343">
            <v>0</v>
          </cell>
          <cell r="S343">
            <v>0</v>
          </cell>
          <cell r="T343">
            <v>0</v>
          </cell>
          <cell r="U343" t="str">
            <v>SCORPIO-BS1-TC2</v>
          </cell>
          <cell r="V343">
            <v>0</v>
          </cell>
          <cell r="W343">
            <v>0</v>
          </cell>
          <cell r="X343">
            <v>0</v>
          </cell>
          <cell r="Y343">
            <v>0</v>
          </cell>
          <cell r="Z343">
            <v>0</v>
          </cell>
          <cell r="AA343">
            <v>0</v>
          </cell>
          <cell r="AB343">
            <v>0</v>
          </cell>
          <cell r="AC343">
            <v>0</v>
          </cell>
          <cell r="AD343">
            <v>0</v>
          </cell>
          <cell r="AE343">
            <v>0</v>
          </cell>
          <cell r="AF343">
            <v>0</v>
          </cell>
          <cell r="AG343">
            <v>0</v>
          </cell>
          <cell r="AH343">
            <v>0</v>
          </cell>
          <cell r="AI343">
            <v>0</v>
          </cell>
          <cell r="AJ343">
            <v>0</v>
          </cell>
          <cell r="AK343">
            <v>0</v>
          </cell>
          <cell r="AL343">
            <v>0</v>
          </cell>
          <cell r="AM343">
            <v>0</v>
          </cell>
          <cell r="AN343">
            <v>0</v>
          </cell>
          <cell r="AO343">
            <v>0</v>
          </cell>
          <cell r="AP343">
            <v>0</v>
          </cell>
          <cell r="AQ343">
            <v>0</v>
          </cell>
          <cell r="AR343">
            <v>0</v>
          </cell>
        </row>
        <row r="344">
          <cell r="A344" t="str">
            <v>SNC26MBC8R004-P A3SOFTBIEG</v>
          </cell>
          <cell r="B344" t="str">
            <v>A003</v>
          </cell>
          <cell r="C344" t="str">
            <v>SNC26MBC8R004-P</v>
          </cell>
          <cell r="D344" t="str">
            <v>MAH.SCORPIO TURBO 2.6 DX-2WD-8S-PREMIUM</v>
          </cell>
          <cell r="F344" t="str">
            <v>A3SOFTBIEG</v>
          </cell>
          <cell r="J344">
            <v>0</v>
          </cell>
          <cell r="K344">
            <v>0</v>
          </cell>
          <cell r="L344">
            <v>0</v>
          </cell>
          <cell r="M344">
            <v>0</v>
          </cell>
          <cell r="N344">
            <v>0</v>
          </cell>
          <cell r="P344">
            <v>0</v>
          </cell>
          <cell r="Q344">
            <v>0</v>
          </cell>
          <cell r="R344">
            <v>0</v>
          </cell>
          <cell r="S344">
            <v>0</v>
          </cell>
          <cell r="T344">
            <v>0</v>
          </cell>
          <cell r="U344" t="str">
            <v>SCORPIO-BS1-TC2</v>
          </cell>
          <cell r="V344">
            <v>0</v>
          </cell>
          <cell r="W344">
            <v>0</v>
          </cell>
          <cell r="X344">
            <v>0</v>
          </cell>
          <cell r="Y344">
            <v>0</v>
          </cell>
          <cell r="Z344">
            <v>0</v>
          </cell>
          <cell r="AA344">
            <v>0</v>
          </cell>
          <cell r="AB344">
            <v>0</v>
          </cell>
          <cell r="AC344">
            <v>0</v>
          </cell>
          <cell r="AD344">
            <v>0</v>
          </cell>
          <cell r="AE344">
            <v>0</v>
          </cell>
          <cell r="AF344">
            <v>0</v>
          </cell>
          <cell r="AG344">
            <v>0</v>
          </cell>
          <cell r="AH344">
            <v>0</v>
          </cell>
          <cell r="AI344">
            <v>0</v>
          </cell>
          <cell r="AJ344">
            <v>0</v>
          </cell>
          <cell r="AK344">
            <v>0</v>
          </cell>
          <cell r="AL344">
            <v>0</v>
          </cell>
          <cell r="AM344">
            <v>0</v>
          </cell>
          <cell r="AN344">
            <v>0</v>
          </cell>
          <cell r="AO344">
            <v>0</v>
          </cell>
          <cell r="AP344">
            <v>0</v>
          </cell>
          <cell r="AQ344">
            <v>0</v>
          </cell>
          <cell r="AR344">
            <v>0</v>
          </cell>
        </row>
        <row r="345">
          <cell r="A345" t="str">
            <v>SNC26MBC8R010-M A3ATLNTBLU</v>
          </cell>
          <cell r="B345" t="str">
            <v>A003</v>
          </cell>
          <cell r="C345" t="str">
            <v>SNC26MBC8R010-M</v>
          </cell>
          <cell r="D345" t="str">
            <v>MAH.SCORPIO TURBO 2.6 DX-2WD-8S-BS2-META</v>
          </cell>
          <cell r="F345" t="str">
            <v>A3ATLNTBLU</v>
          </cell>
          <cell r="J345">
            <v>0</v>
          </cell>
          <cell r="K345">
            <v>1</v>
          </cell>
          <cell r="L345">
            <v>0</v>
          </cell>
          <cell r="M345">
            <v>8</v>
          </cell>
          <cell r="N345">
            <v>0</v>
          </cell>
          <cell r="P345">
            <v>7</v>
          </cell>
          <cell r="Q345">
            <v>0</v>
          </cell>
          <cell r="R345">
            <v>-8</v>
          </cell>
          <cell r="S345">
            <v>-1</v>
          </cell>
          <cell r="T345">
            <v>0</v>
          </cell>
          <cell r="U345" t="str">
            <v>SCORPIO-BS2-TC2</v>
          </cell>
          <cell r="V345">
            <v>0</v>
          </cell>
          <cell r="W345">
            <v>0</v>
          </cell>
          <cell r="X345">
            <v>0</v>
          </cell>
          <cell r="Y345">
            <v>0</v>
          </cell>
          <cell r="Z345">
            <v>7</v>
          </cell>
          <cell r="AA345">
            <v>0</v>
          </cell>
          <cell r="AB345">
            <v>1</v>
          </cell>
          <cell r="AC345">
            <v>7</v>
          </cell>
          <cell r="AD345">
            <v>0</v>
          </cell>
          <cell r="AE345">
            <v>8</v>
          </cell>
          <cell r="AF345">
            <v>0</v>
          </cell>
          <cell r="AG345">
            <v>7</v>
          </cell>
          <cell r="AH345">
            <v>24</v>
          </cell>
          <cell r="AI345">
            <v>1</v>
          </cell>
          <cell r="AJ345">
            <v>0</v>
          </cell>
          <cell r="AK345">
            <v>0</v>
          </cell>
          <cell r="AL345">
            <v>0</v>
          </cell>
          <cell r="AM345">
            <v>2</v>
          </cell>
          <cell r="AN345">
            <v>5</v>
          </cell>
          <cell r="AO345">
            <v>0</v>
          </cell>
          <cell r="AP345">
            <v>1</v>
          </cell>
          <cell r="AQ345">
            <v>0</v>
          </cell>
          <cell r="AR345">
            <v>0</v>
          </cell>
        </row>
        <row r="346">
          <cell r="A346" t="str">
            <v>SNC26MBC8R010-M A3ENGSILVR</v>
          </cell>
          <cell r="B346" t="str">
            <v>A003</v>
          </cell>
          <cell r="C346" t="str">
            <v>SNC26MBC8R010-M</v>
          </cell>
          <cell r="D346" t="str">
            <v>MAH.SCORPIO TURBO 2.6 DX-2WD-8S-BS2-META</v>
          </cell>
          <cell r="F346" t="str">
            <v>A3ENGSILVR</v>
          </cell>
          <cell r="J346">
            <v>0</v>
          </cell>
          <cell r="K346">
            <v>2</v>
          </cell>
          <cell r="L346">
            <v>2</v>
          </cell>
          <cell r="M346">
            <v>11</v>
          </cell>
          <cell r="N346">
            <v>4</v>
          </cell>
          <cell r="P346">
            <v>13</v>
          </cell>
          <cell r="Q346">
            <v>2</v>
          </cell>
          <cell r="R346">
            <v>-11</v>
          </cell>
          <cell r="S346">
            <v>-2</v>
          </cell>
          <cell r="T346">
            <v>0</v>
          </cell>
          <cell r="U346" t="str">
            <v>SCORPIO-BS2-TC2</v>
          </cell>
          <cell r="V346">
            <v>0</v>
          </cell>
          <cell r="W346">
            <v>0</v>
          </cell>
          <cell r="X346">
            <v>0</v>
          </cell>
          <cell r="Y346">
            <v>0</v>
          </cell>
          <cell r="Z346">
            <v>13</v>
          </cell>
          <cell r="AA346">
            <v>0</v>
          </cell>
          <cell r="AB346">
            <v>2</v>
          </cell>
          <cell r="AC346">
            <v>9</v>
          </cell>
          <cell r="AD346">
            <v>0</v>
          </cell>
          <cell r="AE346">
            <v>11</v>
          </cell>
          <cell r="AF346">
            <v>2</v>
          </cell>
          <cell r="AG346">
            <v>8</v>
          </cell>
          <cell r="AH346">
            <v>41</v>
          </cell>
          <cell r="AI346">
            <v>0</v>
          </cell>
          <cell r="AJ346">
            <v>0</v>
          </cell>
          <cell r="AK346">
            <v>0</v>
          </cell>
          <cell r="AL346">
            <v>2</v>
          </cell>
          <cell r="AM346">
            <v>4</v>
          </cell>
          <cell r="AN346">
            <v>5</v>
          </cell>
          <cell r="AO346">
            <v>0</v>
          </cell>
          <cell r="AP346">
            <v>1</v>
          </cell>
          <cell r="AQ346">
            <v>0</v>
          </cell>
          <cell r="AR346">
            <v>0</v>
          </cell>
        </row>
        <row r="347">
          <cell r="A347" t="str">
            <v>SNC26MBC8R010-M A3NOBLBLCK</v>
          </cell>
          <cell r="B347" t="str">
            <v>A003</v>
          </cell>
          <cell r="C347" t="str">
            <v>SNC26MBC8R010-M</v>
          </cell>
          <cell r="D347" t="str">
            <v>MAH.SCORPIO TURBO 2.6 DX-2WD-8S-BS2-META</v>
          </cell>
          <cell r="F347" t="str">
            <v>A3NOBLBLCK</v>
          </cell>
          <cell r="J347">
            <v>0</v>
          </cell>
          <cell r="K347">
            <v>5</v>
          </cell>
          <cell r="L347">
            <v>0</v>
          </cell>
          <cell r="M347">
            <v>14</v>
          </cell>
          <cell r="N347">
            <v>0</v>
          </cell>
          <cell r="P347">
            <v>9</v>
          </cell>
          <cell r="Q347">
            <v>0</v>
          </cell>
          <cell r="R347">
            <v>-14</v>
          </cell>
          <cell r="S347">
            <v>-5</v>
          </cell>
          <cell r="T347">
            <v>0</v>
          </cell>
          <cell r="U347" t="str">
            <v>SCORPIO-BS2-TC2</v>
          </cell>
          <cell r="V347">
            <v>0</v>
          </cell>
          <cell r="W347">
            <v>0</v>
          </cell>
          <cell r="X347">
            <v>0</v>
          </cell>
          <cell r="Y347">
            <v>0</v>
          </cell>
          <cell r="Z347">
            <v>9</v>
          </cell>
          <cell r="AA347">
            <v>0</v>
          </cell>
          <cell r="AB347">
            <v>3</v>
          </cell>
          <cell r="AC347">
            <v>10</v>
          </cell>
          <cell r="AD347">
            <v>0</v>
          </cell>
          <cell r="AE347">
            <v>14</v>
          </cell>
          <cell r="AF347">
            <v>0</v>
          </cell>
          <cell r="AG347">
            <v>8</v>
          </cell>
          <cell r="AH347">
            <v>41</v>
          </cell>
          <cell r="AI347">
            <v>5</v>
          </cell>
          <cell r="AJ347">
            <v>0</v>
          </cell>
          <cell r="AK347">
            <v>0</v>
          </cell>
          <cell r="AL347">
            <v>0</v>
          </cell>
          <cell r="AM347">
            <v>3</v>
          </cell>
          <cell r="AN347">
            <v>7</v>
          </cell>
          <cell r="AO347">
            <v>0</v>
          </cell>
          <cell r="AP347">
            <v>2</v>
          </cell>
          <cell r="AQ347">
            <v>1</v>
          </cell>
          <cell r="AR347">
            <v>0</v>
          </cell>
        </row>
        <row r="348">
          <cell r="A348" t="str">
            <v>SNC26MBC8R010-M A3SCORPGRN</v>
          </cell>
          <cell r="B348" t="str">
            <v>A003</v>
          </cell>
          <cell r="C348" t="str">
            <v>SNC26MBC8R010-M</v>
          </cell>
          <cell r="D348" t="str">
            <v>MAH.SCORPIO TURBO 2.6 DX-2WD-8S-BS2-META</v>
          </cell>
          <cell r="F348" t="str">
            <v>A3SCORPGRN</v>
          </cell>
          <cell r="J348">
            <v>0</v>
          </cell>
          <cell r="K348">
            <v>0</v>
          </cell>
          <cell r="L348">
            <v>0</v>
          </cell>
          <cell r="M348">
            <v>2</v>
          </cell>
          <cell r="N348">
            <v>0</v>
          </cell>
          <cell r="P348">
            <v>2</v>
          </cell>
          <cell r="Q348">
            <v>0</v>
          </cell>
          <cell r="R348">
            <v>-2</v>
          </cell>
          <cell r="S348">
            <v>0</v>
          </cell>
          <cell r="T348">
            <v>0</v>
          </cell>
          <cell r="U348" t="str">
            <v>SCORPIO-BS2-TC2</v>
          </cell>
          <cell r="V348">
            <v>0</v>
          </cell>
          <cell r="W348">
            <v>0</v>
          </cell>
          <cell r="X348">
            <v>0</v>
          </cell>
          <cell r="Y348">
            <v>0</v>
          </cell>
          <cell r="Z348">
            <v>2</v>
          </cell>
          <cell r="AA348">
            <v>0</v>
          </cell>
          <cell r="AB348">
            <v>0</v>
          </cell>
          <cell r="AC348">
            <v>2</v>
          </cell>
          <cell r="AD348">
            <v>0</v>
          </cell>
          <cell r="AE348">
            <v>2</v>
          </cell>
          <cell r="AF348">
            <v>0</v>
          </cell>
          <cell r="AG348">
            <v>0</v>
          </cell>
          <cell r="AH348">
            <v>6</v>
          </cell>
          <cell r="AI348">
            <v>0</v>
          </cell>
          <cell r="AJ348">
            <v>0</v>
          </cell>
          <cell r="AK348">
            <v>0</v>
          </cell>
          <cell r="AL348">
            <v>0</v>
          </cell>
          <cell r="AM348">
            <v>0</v>
          </cell>
          <cell r="AN348">
            <v>2</v>
          </cell>
          <cell r="AO348">
            <v>0</v>
          </cell>
          <cell r="AP348">
            <v>0</v>
          </cell>
          <cell r="AQ348">
            <v>0</v>
          </cell>
          <cell r="AR348">
            <v>0</v>
          </cell>
        </row>
        <row r="349">
          <cell r="A349" t="str">
            <v>SNC26MBC8R010-M NOBLBLCK</v>
          </cell>
          <cell r="B349" t="str">
            <v>A003</v>
          </cell>
          <cell r="C349" t="str">
            <v>SNC26MBC8R010-M</v>
          </cell>
          <cell r="D349" t="str">
            <v>MAH.SCORPIO TURBO 2.6 DX-2WD-8S-BS2-META</v>
          </cell>
          <cell r="F349" t="str">
            <v>NOBLBLCK</v>
          </cell>
          <cell r="J349">
            <v>0</v>
          </cell>
          <cell r="K349">
            <v>0</v>
          </cell>
          <cell r="L349">
            <v>0</v>
          </cell>
          <cell r="M349">
            <v>0</v>
          </cell>
          <cell r="N349">
            <v>0</v>
          </cell>
          <cell r="P349">
            <v>0</v>
          </cell>
          <cell r="Q349">
            <v>0</v>
          </cell>
          <cell r="R349">
            <v>0</v>
          </cell>
          <cell r="S349">
            <v>0</v>
          </cell>
          <cell r="T349">
            <v>0</v>
          </cell>
          <cell r="U349" t="str">
            <v>SCORPIO-BS2-TC2</v>
          </cell>
          <cell r="V349">
            <v>0</v>
          </cell>
          <cell r="W349">
            <v>0</v>
          </cell>
          <cell r="X349">
            <v>0</v>
          </cell>
          <cell r="Y349">
            <v>0</v>
          </cell>
          <cell r="Z349">
            <v>0</v>
          </cell>
          <cell r="AA349">
            <v>0</v>
          </cell>
          <cell r="AB349">
            <v>0</v>
          </cell>
          <cell r="AC349">
            <v>0</v>
          </cell>
          <cell r="AD349">
            <v>0</v>
          </cell>
          <cell r="AE349">
            <v>0</v>
          </cell>
          <cell r="AF349">
            <v>0</v>
          </cell>
          <cell r="AG349">
            <v>0</v>
          </cell>
          <cell r="AH349">
            <v>0</v>
          </cell>
          <cell r="AI349">
            <v>0</v>
          </cell>
          <cell r="AJ349">
            <v>0</v>
          </cell>
          <cell r="AK349">
            <v>0</v>
          </cell>
          <cell r="AL349">
            <v>0</v>
          </cell>
          <cell r="AM349">
            <v>0</v>
          </cell>
          <cell r="AN349">
            <v>0</v>
          </cell>
          <cell r="AO349">
            <v>0</v>
          </cell>
          <cell r="AP349">
            <v>0</v>
          </cell>
          <cell r="AQ349">
            <v>0</v>
          </cell>
          <cell r="AR349">
            <v>0</v>
          </cell>
        </row>
        <row r="350">
          <cell r="A350" t="str">
            <v>SNC26MBC8R010-P A3RYLMARUN</v>
          </cell>
          <cell r="B350" t="str">
            <v>A003</v>
          </cell>
          <cell r="C350" t="str">
            <v>SNC26MBC8R010-P</v>
          </cell>
          <cell r="D350" t="str">
            <v>MAH.SCORPIO TURBO 2.6 DX-2WD-8S-BS2-PREM</v>
          </cell>
          <cell r="F350" t="str">
            <v>A3RYLMARUN</v>
          </cell>
          <cell r="J350">
            <v>0</v>
          </cell>
          <cell r="K350">
            <v>4</v>
          </cell>
          <cell r="L350">
            <v>0</v>
          </cell>
          <cell r="M350">
            <v>10</v>
          </cell>
          <cell r="N350">
            <v>3</v>
          </cell>
          <cell r="P350">
            <v>9</v>
          </cell>
          <cell r="Q350">
            <v>0</v>
          </cell>
          <cell r="R350">
            <v>-10</v>
          </cell>
          <cell r="S350">
            <v>-4</v>
          </cell>
          <cell r="T350">
            <v>0</v>
          </cell>
          <cell r="U350" t="str">
            <v>SCORPIO-BS2-TC2</v>
          </cell>
          <cell r="V350">
            <v>0</v>
          </cell>
          <cell r="W350">
            <v>0</v>
          </cell>
          <cell r="X350">
            <v>0</v>
          </cell>
          <cell r="Y350">
            <v>0</v>
          </cell>
          <cell r="Z350">
            <v>9</v>
          </cell>
          <cell r="AA350">
            <v>0</v>
          </cell>
          <cell r="AB350">
            <v>3</v>
          </cell>
          <cell r="AC350">
            <v>7</v>
          </cell>
          <cell r="AD350">
            <v>0</v>
          </cell>
          <cell r="AE350">
            <v>10</v>
          </cell>
          <cell r="AF350">
            <v>0</v>
          </cell>
          <cell r="AG350">
            <v>3</v>
          </cell>
          <cell r="AH350">
            <v>36</v>
          </cell>
          <cell r="AI350">
            <v>4</v>
          </cell>
          <cell r="AJ350">
            <v>0</v>
          </cell>
          <cell r="AK350">
            <v>0</v>
          </cell>
          <cell r="AL350">
            <v>0</v>
          </cell>
          <cell r="AM350">
            <v>4</v>
          </cell>
          <cell r="AN350">
            <v>3</v>
          </cell>
          <cell r="AO350">
            <v>0</v>
          </cell>
          <cell r="AP350">
            <v>1</v>
          </cell>
          <cell r="AQ350">
            <v>0</v>
          </cell>
          <cell r="AR350">
            <v>0</v>
          </cell>
        </row>
        <row r="351">
          <cell r="A351" t="str">
            <v>SNC26MBC8R010-P A3SOFTBIEG</v>
          </cell>
          <cell r="B351" t="str">
            <v>A003</v>
          </cell>
          <cell r="C351" t="str">
            <v>SNC26MBC8R010-P</v>
          </cell>
          <cell r="D351" t="str">
            <v>MAH.SCORPIO TURBO 2.6 DX-2WD-8S-BS2-PREM</v>
          </cell>
          <cell r="F351" t="str">
            <v>A3SOFTBIEG</v>
          </cell>
          <cell r="J351">
            <v>0</v>
          </cell>
          <cell r="K351">
            <v>1</v>
          </cell>
          <cell r="L351">
            <v>0</v>
          </cell>
          <cell r="M351">
            <v>4</v>
          </cell>
          <cell r="N351">
            <v>0</v>
          </cell>
          <cell r="P351">
            <v>3</v>
          </cell>
          <cell r="Q351">
            <v>0</v>
          </cell>
          <cell r="R351">
            <v>-4</v>
          </cell>
          <cell r="S351">
            <v>-1</v>
          </cell>
          <cell r="T351">
            <v>0</v>
          </cell>
          <cell r="U351" t="str">
            <v>SCORPIO-BS2-TC2</v>
          </cell>
          <cell r="V351">
            <v>0</v>
          </cell>
          <cell r="W351">
            <v>0</v>
          </cell>
          <cell r="X351">
            <v>0</v>
          </cell>
          <cell r="Y351">
            <v>0</v>
          </cell>
          <cell r="Z351">
            <v>3</v>
          </cell>
          <cell r="AA351">
            <v>0</v>
          </cell>
          <cell r="AB351">
            <v>0</v>
          </cell>
          <cell r="AC351">
            <v>4</v>
          </cell>
          <cell r="AD351">
            <v>0</v>
          </cell>
          <cell r="AE351">
            <v>4</v>
          </cell>
          <cell r="AF351">
            <v>0</v>
          </cell>
          <cell r="AG351">
            <v>15</v>
          </cell>
          <cell r="AH351">
            <v>12</v>
          </cell>
          <cell r="AI351">
            <v>1</v>
          </cell>
          <cell r="AJ351">
            <v>0</v>
          </cell>
          <cell r="AK351">
            <v>0</v>
          </cell>
          <cell r="AL351">
            <v>0</v>
          </cell>
          <cell r="AM351">
            <v>1</v>
          </cell>
          <cell r="AN351">
            <v>3</v>
          </cell>
          <cell r="AO351">
            <v>0</v>
          </cell>
          <cell r="AP351">
            <v>0</v>
          </cell>
          <cell r="AQ351">
            <v>0</v>
          </cell>
          <cell r="AR351">
            <v>0</v>
          </cell>
        </row>
        <row r="352">
          <cell r="A352" t="str">
            <v>SNC26MBC9R004-M A3ATLNTBLU</v>
          </cell>
          <cell r="B352" t="str">
            <v>A003</v>
          </cell>
          <cell r="C352" t="str">
            <v>SNC26MBC9R004-M</v>
          </cell>
          <cell r="D352" t="str">
            <v>MAH.SCORPIO TURBO 2.6 DX-2WD-9S-METALLIC</v>
          </cell>
          <cell r="F352" t="str">
            <v>A3ATLNTBLU</v>
          </cell>
          <cell r="J352">
            <v>0</v>
          </cell>
          <cell r="K352">
            <v>0</v>
          </cell>
          <cell r="L352">
            <v>0</v>
          </cell>
          <cell r="M352">
            <v>1</v>
          </cell>
          <cell r="N352">
            <v>0</v>
          </cell>
          <cell r="P352">
            <v>1</v>
          </cell>
          <cell r="Q352">
            <v>0</v>
          </cell>
          <cell r="R352">
            <v>-1</v>
          </cell>
          <cell r="S352">
            <v>0</v>
          </cell>
          <cell r="T352">
            <v>0</v>
          </cell>
          <cell r="U352" t="str">
            <v>SCORPIO-BS1-TC2</v>
          </cell>
          <cell r="V352">
            <v>0</v>
          </cell>
          <cell r="W352">
            <v>0</v>
          </cell>
          <cell r="X352">
            <v>0</v>
          </cell>
          <cell r="Y352">
            <v>0</v>
          </cell>
          <cell r="Z352">
            <v>1</v>
          </cell>
          <cell r="AA352">
            <v>0</v>
          </cell>
          <cell r="AB352">
            <v>0</v>
          </cell>
          <cell r="AC352">
            <v>1</v>
          </cell>
          <cell r="AD352">
            <v>0</v>
          </cell>
          <cell r="AE352">
            <v>1</v>
          </cell>
          <cell r="AF352">
            <v>0</v>
          </cell>
          <cell r="AG352">
            <v>0</v>
          </cell>
          <cell r="AH352">
            <v>3</v>
          </cell>
          <cell r="AI352">
            <v>0</v>
          </cell>
          <cell r="AJ352">
            <v>0</v>
          </cell>
          <cell r="AK352">
            <v>0</v>
          </cell>
          <cell r="AL352">
            <v>0</v>
          </cell>
          <cell r="AM352">
            <v>1</v>
          </cell>
          <cell r="AN352">
            <v>0</v>
          </cell>
          <cell r="AO352">
            <v>0</v>
          </cell>
          <cell r="AP352">
            <v>0</v>
          </cell>
          <cell r="AQ352">
            <v>0</v>
          </cell>
          <cell r="AR352">
            <v>0</v>
          </cell>
        </row>
        <row r="353">
          <cell r="A353" t="str">
            <v>SNC26MBC9R004-M A3ENGSILVR</v>
          </cell>
          <cell r="B353" t="str">
            <v>A003</v>
          </cell>
          <cell r="C353" t="str">
            <v>SNC26MBC9R004-M</v>
          </cell>
          <cell r="D353" t="str">
            <v>MAH.SCORPIO TURBO 2.6 DX-2WD-9S-METALLIC</v>
          </cell>
          <cell r="F353" t="str">
            <v>A3ENGSILVR</v>
          </cell>
          <cell r="J353">
            <v>0</v>
          </cell>
          <cell r="K353">
            <v>0</v>
          </cell>
          <cell r="L353">
            <v>0</v>
          </cell>
          <cell r="M353">
            <v>7</v>
          </cell>
          <cell r="N353">
            <v>0</v>
          </cell>
          <cell r="P353">
            <v>7</v>
          </cell>
          <cell r="Q353">
            <v>0</v>
          </cell>
          <cell r="R353">
            <v>-7</v>
          </cell>
          <cell r="S353">
            <v>0</v>
          </cell>
          <cell r="T353">
            <v>0</v>
          </cell>
          <cell r="U353" t="str">
            <v>SCORPIO-BS1-TC2</v>
          </cell>
          <cell r="V353">
            <v>0</v>
          </cell>
          <cell r="W353">
            <v>0</v>
          </cell>
          <cell r="X353">
            <v>0</v>
          </cell>
          <cell r="Y353">
            <v>0</v>
          </cell>
          <cell r="Z353">
            <v>7</v>
          </cell>
          <cell r="AA353">
            <v>0</v>
          </cell>
          <cell r="AB353">
            <v>0</v>
          </cell>
          <cell r="AC353">
            <v>2</v>
          </cell>
          <cell r="AD353">
            <v>0</v>
          </cell>
          <cell r="AE353">
            <v>7</v>
          </cell>
          <cell r="AF353">
            <v>0</v>
          </cell>
          <cell r="AG353">
            <v>1</v>
          </cell>
          <cell r="AH353">
            <v>16</v>
          </cell>
          <cell r="AI353">
            <v>0</v>
          </cell>
          <cell r="AJ353">
            <v>0</v>
          </cell>
          <cell r="AK353">
            <v>0</v>
          </cell>
          <cell r="AL353">
            <v>0</v>
          </cell>
          <cell r="AM353">
            <v>2</v>
          </cell>
          <cell r="AN353">
            <v>0</v>
          </cell>
          <cell r="AO353">
            <v>0</v>
          </cell>
          <cell r="AP353">
            <v>0</v>
          </cell>
          <cell r="AQ353">
            <v>5</v>
          </cell>
          <cell r="AR353">
            <v>0</v>
          </cell>
        </row>
        <row r="354">
          <cell r="A354" t="str">
            <v>SNC26MBC9R004-M A3NOBLBLCK</v>
          </cell>
          <cell r="B354" t="str">
            <v>A003</v>
          </cell>
          <cell r="C354" t="str">
            <v>SNC26MBC9R004-M</v>
          </cell>
          <cell r="D354" t="str">
            <v>MAH.SCORPIO TURBO 2.6 DX-2WD-9S-METALLIC</v>
          </cell>
          <cell r="F354" t="str">
            <v>A3NOBLBLCK</v>
          </cell>
          <cell r="J354">
            <v>0</v>
          </cell>
          <cell r="K354">
            <v>0</v>
          </cell>
          <cell r="L354">
            <v>0</v>
          </cell>
          <cell r="M354">
            <v>3</v>
          </cell>
          <cell r="N354">
            <v>0</v>
          </cell>
          <cell r="P354">
            <v>3</v>
          </cell>
          <cell r="Q354">
            <v>0</v>
          </cell>
          <cell r="R354">
            <v>-3</v>
          </cell>
          <cell r="S354">
            <v>0</v>
          </cell>
          <cell r="T354">
            <v>0</v>
          </cell>
          <cell r="U354" t="str">
            <v>SCORPIO-BS1-TC2</v>
          </cell>
          <cell r="V354">
            <v>0</v>
          </cell>
          <cell r="W354">
            <v>0</v>
          </cell>
          <cell r="X354">
            <v>0</v>
          </cell>
          <cell r="Y354">
            <v>0</v>
          </cell>
          <cell r="Z354">
            <v>3</v>
          </cell>
          <cell r="AA354">
            <v>0</v>
          </cell>
          <cell r="AB354">
            <v>0</v>
          </cell>
          <cell r="AC354">
            <v>1</v>
          </cell>
          <cell r="AD354">
            <v>0</v>
          </cell>
          <cell r="AE354">
            <v>3</v>
          </cell>
          <cell r="AF354">
            <v>0</v>
          </cell>
          <cell r="AG354">
            <v>4</v>
          </cell>
          <cell r="AH354">
            <v>7</v>
          </cell>
          <cell r="AI354">
            <v>0</v>
          </cell>
          <cell r="AJ354">
            <v>0</v>
          </cell>
          <cell r="AK354">
            <v>0</v>
          </cell>
          <cell r="AL354">
            <v>0</v>
          </cell>
          <cell r="AM354">
            <v>1</v>
          </cell>
          <cell r="AN354">
            <v>0</v>
          </cell>
          <cell r="AO354">
            <v>0</v>
          </cell>
          <cell r="AP354">
            <v>0</v>
          </cell>
          <cell r="AQ354">
            <v>2</v>
          </cell>
          <cell r="AR354">
            <v>0</v>
          </cell>
        </row>
        <row r="355">
          <cell r="A355" t="str">
            <v>SNC26MBC9R004-M A3SCORPGRN</v>
          </cell>
          <cell r="B355" t="str">
            <v>A003</v>
          </cell>
          <cell r="C355" t="str">
            <v>SNC26MBC9R004-M</v>
          </cell>
          <cell r="D355" t="str">
            <v>MAH.SCORPIO TURBO 2.6 DX-2WD-9S-METALLIC</v>
          </cell>
          <cell r="F355" t="str">
            <v>A3SCORPGRN</v>
          </cell>
          <cell r="J355">
            <v>0</v>
          </cell>
          <cell r="K355">
            <v>0</v>
          </cell>
          <cell r="L355">
            <v>0</v>
          </cell>
          <cell r="M355">
            <v>1</v>
          </cell>
          <cell r="N355">
            <v>0</v>
          </cell>
          <cell r="P355">
            <v>1</v>
          </cell>
          <cell r="Q355">
            <v>0</v>
          </cell>
          <cell r="R355">
            <v>-1</v>
          </cell>
          <cell r="S355">
            <v>0</v>
          </cell>
          <cell r="T355">
            <v>0</v>
          </cell>
          <cell r="U355" t="str">
            <v>SCORPIO-BS1-TC2</v>
          </cell>
          <cell r="V355">
            <v>0</v>
          </cell>
          <cell r="W355">
            <v>0</v>
          </cell>
          <cell r="X355">
            <v>0</v>
          </cell>
          <cell r="Y355">
            <v>0</v>
          </cell>
          <cell r="Z355">
            <v>1</v>
          </cell>
          <cell r="AA355">
            <v>0</v>
          </cell>
          <cell r="AB355">
            <v>0</v>
          </cell>
          <cell r="AC355">
            <v>1</v>
          </cell>
          <cell r="AD355">
            <v>0</v>
          </cell>
          <cell r="AE355">
            <v>1</v>
          </cell>
          <cell r="AF355">
            <v>0</v>
          </cell>
          <cell r="AG355">
            <v>0</v>
          </cell>
          <cell r="AH355">
            <v>3</v>
          </cell>
          <cell r="AI355">
            <v>0</v>
          </cell>
          <cell r="AJ355">
            <v>0</v>
          </cell>
          <cell r="AK355">
            <v>0</v>
          </cell>
          <cell r="AL355">
            <v>0</v>
          </cell>
          <cell r="AM355">
            <v>1</v>
          </cell>
          <cell r="AN355">
            <v>0</v>
          </cell>
          <cell r="AO355">
            <v>0</v>
          </cell>
          <cell r="AP355">
            <v>0</v>
          </cell>
          <cell r="AQ355">
            <v>0</v>
          </cell>
          <cell r="AR355">
            <v>0</v>
          </cell>
        </row>
        <row r="356">
          <cell r="A356" t="str">
            <v>SNC26MBC9R004-P A3RYLMARUN</v>
          </cell>
          <cell r="B356" t="str">
            <v>A003</v>
          </cell>
          <cell r="C356" t="str">
            <v>SNC26MBC9R004-P</v>
          </cell>
          <cell r="D356" t="str">
            <v>MAH.SCORPIO TURBO 2.6 DX-2WD-9S-PREMIUM</v>
          </cell>
          <cell r="F356" t="str">
            <v>A3RYLMARUN</v>
          </cell>
          <cell r="J356">
            <v>0</v>
          </cell>
          <cell r="K356">
            <v>1</v>
          </cell>
          <cell r="L356">
            <v>1</v>
          </cell>
          <cell r="M356">
            <v>5</v>
          </cell>
          <cell r="N356">
            <v>0</v>
          </cell>
          <cell r="P356">
            <v>4</v>
          </cell>
          <cell r="Q356">
            <v>1</v>
          </cell>
          <cell r="R356">
            <v>-5</v>
          </cell>
          <cell r="S356">
            <v>-1</v>
          </cell>
          <cell r="T356">
            <v>0</v>
          </cell>
          <cell r="U356" t="str">
            <v>SCORPIO-BS1-TC2</v>
          </cell>
          <cell r="V356">
            <v>0</v>
          </cell>
          <cell r="W356">
            <v>0</v>
          </cell>
          <cell r="X356">
            <v>0</v>
          </cell>
          <cell r="Y356">
            <v>0</v>
          </cell>
          <cell r="Z356">
            <v>4</v>
          </cell>
          <cell r="AA356">
            <v>0</v>
          </cell>
          <cell r="AB356">
            <v>0</v>
          </cell>
          <cell r="AC356">
            <v>4</v>
          </cell>
          <cell r="AD356">
            <v>0</v>
          </cell>
          <cell r="AE356">
            <v>5</v>
          </cell>
          <cell r="AF356">
            <v>1</v>
          </cell>
          <cell r="AG356">
            <v>3</v>
          </cell>
          <cell r="AH356">
            <v>14</v>
          </cell>
          <cell r="AI356">
            <v>0</v>
          </cell>
          <cell r="AJ356">
            <v>0</v>
          </cell>
          <cell r="AK356">
            <v>0</v>
          </cell>
          <cell r="AL356">
            <v>1</v>
          </cell>
          <cell r="AM356">
            <v>3</v>
          </cell>
          <cell r="AN356">
            <v>1</v>
          </cell>
          <cell r="AO356">
            <v>0</v>
          </cell>
          <cell r="AP356">
            <v>0</v>
          </cell>
          <cell r="AQ356">
            <v>1</v>
          </cell>
          <cell r="AR356">
            <v>0</v>
          </cell>
        </row>
        <row r="357">
          <cell r="A357" t="str">
            <v>SNC26MBC9R004-P A3SOFTBIEG</v>
          </cell>
          <cell r="B357" t="str">
            <v>A003</v>
          </cell>
          <cell r="C357" t="str">
            <v>SNC26MBC9R004-P</v>
          </cell>
          <cell r="D357" t="str">
            <v>MAH.SCORPIO TURBO 2.6 DX-2WD-9S-PREMIUM</v>
          </cell>
          <cell r="F357" t="str">
            <v>A3SOFTBIEG</v>
          </cell>
          <cell r="J357">
            <v>0</v>
          </cell>
          <cell r="K357">
            <v>2</v>
          </cell>
          <cell r="L357">
            <v>0</v>
          </cell>
          <cell r="M357">
            <v>4</v>
          </cell>
          <cell r="N357">
            <v>0</v>
          </cell>
          <cell r="P357">
            <v>2</v>
          </cell>
          <cell r="Q357">
            <v>0</v>
          </cell>
          <cell r="R357">
            <v>-4</v>
          </cell>
          <cell r="S357">
            <v>-2</v>
          </cell>
          <cell r="T357">
            <v>0</v>
          </cell>
          <cell r="U357" t="str">
            <v>SCORPIO-BS1-TC2</v>
          </cell>
          <cell r="V357">
            <v>0</v>
          </cell>
          <cell r="W357">
            <v>0</v>
          </cell>
          <cell r="X357">
            <v>0</v>
          </cell>
          <cell r="Y357">
            <v>0</v>
          </cell>
          <cell r="Z357">
            <v>2</v>
          </cell>
          <cell r="AA357">
            <v>0</v>
          </cell>
          <cell r="AB357">
            <v>0</v>
          </cell>
          <cell r="AC357">
            <v>4</v>
          </cell>
          <cell r="AD357">
            <v>0</v>
          </cell>
          <cell r="AE357">
            <v>4</v>
          </cell>
          <cell r="AF357">
            <v>0</v>
          </cell>
          <cell r="AG357">
            <v>0</v>
          </cell>
          <cell r="AH357">
            <v>12</v>
          </cell>
          <cell r="AI357">
            <v>2</v>
          </cell>
          <cell r="AJ357">
            <v>0</v>
          </cell>
          <cell r="AK357">
            <v>0</v>
          </cell>
          <cell r="AL357">
            <v>0</v>
          </cell>
          <cell r="AM357">
            <v>3</v>
          </cell>
          <cell r="AN357">
            <v>1</v>
          </cell>
          <cell r="AO357">
            <v>0</v>
          </cell>
          <cell r="AP357">
            <v>0</v>
          </cell>
          <cell r="AQ357">
            <v>0</v>
          </cell>
          <cell r="AR357">
            <v>0</v>
          </cell>
        </row>
        <row r="358">
          <cell r="A358" t="str">
            <v>SNC26MBC9R010-M A3ATLNTBLU</v>
          </cell>
          <cell r="B358" t="str">
            <v>A003</v>
          </cell>
          <cell r="C358" t="str">
            <v>SNC26MBC9R010-M</v>
          </cell>
          <cell r="D358" t="str">
            <v>MAH.SCORPIO TURBO 2.6 DX-2WD-9S-BS2-META</v>
          </cell>
          <cell r="F358" t="str">
            <v>A3ATLNTBLU</v>
          </cell>
          <cell r="J358">
            <v>0</v>
          </cell>
          <cell r="K358">
            <v>0</v>
          </cell>
          <cell r="L358">
            <v>0</v>
          </cell>
          <cell r="M358">
            <v>12</v>
          </cell>
          <cell r="N358">
            <v>0</v>
          </cell>
          <cell r="P358">
            <v>12</v>
          </cell>
          <cell r="Q358">
            <v>0</v>
          </cell>
          <cell r="R358">
            <v>-12</v>
          </cell>
          <cell r="S358">
            <v>0</v>
          </cell>
          <cell r="T358">
            <v>0</v>
          </cell>
          <cell r="U358" t="str">
            <v>SCORPIO-BS2-TC2</v>
          </cell>
          <cell r="V358">
            <v>0</v>
          </cell>
          <cell r="W358">
            <v>0</v>
          </cell>
          <cell r="X358">
            <v>0</v>
          </cell>
          <cell r="Y358">
            <v>0</v>
          </cell>
          <cell r="Z358">
            <v>12</v>
          </cell>
          <cell r="AA358">
            <v>0</v>
          </cell>
          <cell r="AB358">
            <v>0</v>
          </cell>
          <cell r="AC358">
            <v>12</v>
          </cell>
          <cell r="AD358">
            <v>0</v>
          </cell>
          <cell r="AE358">
            <v>12</v>
          </cell>
          <cell r="AF358">
            <v>0</v>
          </cell>
          <cell r="AG358">
            <v>1</v>
          </cell>
          <cell r="AH358">
            <v>36</v>
          </cell>
          <cell r="AI358">
            <v>0</v>
          </cell>
          <cell r="AJ358">
            <v>0</v>
          </cell>
          <cell r="AK358">
            <v>0</v>
          </cell>
          <cell r="AL358">
            <v>0</v>
          </cell>
          <cell r="AM358">
            <v>3</v>
          </cell>
          <cell r="AN358">
            <v>9</v>
          </cell>
          <cell r="AO358">
            <v>0</v>
          </cell>
          <cell r="AP358">
            <v>1</v>
          </cell>
          <cell r="AQ358">
            <v>0</v>
          </cell>
          <cell r="AR358">
            <v>0</v>
          </cell>
        </row>
        <row r="359">
          <cell r="A359" t="str">
            <v>SNC26MBC9R010-M A3ENGSILVR</v>
          </cell>
          <cell r="B359" t="str">
            <v>A003</v>
          </cell>
          <cell r="C359" t="str">
            <v>SNC26MBC9R010-M</v>
          </cell>
          <cell r="D359" t="str">
            <v>MAH.SCORPIO TURBO 2.6 DX-2WD-9S-BS2-META</v>
          </cell>
          <cell r="F359" t="str">
            <v>A3ENGSILVR</v>
          </cell>
          <cell r="J359">
            <v>0</v>
          </cell>
          <cell r="K359">
            <v>2</v>
          </cell>
          <cell r="L359">
            <v>0</v>
          </cell>
          <cell r="M359">
            <v>13</v>
          </cell>
          <cell r="N359">
            <v>5</v>
          </cell>
          <cell r="P359">
            <v>16</v>
          </cell>
          <cell r="Q359">
            <v>0</v>
          </cell>
          <cell r="R359">
            <v>-13</v>
          </cell>
          <cell r="S359">
            <v>-2</v>
          </cell>
          <cell r="T359">
            <v>0</v>
          </cell>
          <cell r="U359" t="str">
            <v>SCORPIO-BS2-TC2</v>
          </cell>
          <cell r="V359">
            <v>0</v>
          </cell>
          <cell r="W359">
            <v>0</v>
          </cell>
          <cell r="X359">
            <v>0</v>
          </cell>
          <cell r="Y359">
            <v>0</v>
          </cell>
          <cell r="Z359">
            <v>16</v>
          </cell>
          <cell r="AA359">
            <v>0</v>
          </cell>
          <cell r="AB359">
            <v>1</v>
          </cell>
          <cell r="AC359">
            <v>10</v>
          </cell>
          <cell r="AD359">
            <v>0</v>
          </cell>
          <cell r="AE359">
            <v>13</v>
          </cell>
          <cell r="AF359">
            <v>0</v>
          </cell>
          <cell r="AG359">
            <v>15</v>
          </cell>
          <cell r="AH359">
            <v>47</v>
          </cell>
          <cell r="AI359">
            <v>2</v>
          </cell>
          <cell r="AJ359">
            <v>0</v>
          </cell>
          <cell r="AK359">
            <v>0</v>
          </cell>
          <cell r="AL359">
            <v>0</v>
          </cell>
          <cell r="AM359">
            <v>0</v>
          </cell>
          <cell r="AN359">
            <v>10</v>
          </cell>
          <cell r="AO359">
            <v>0</v>
          </cell>
          <cell r="AP359">
            <v>0</v>
          </cell>
          <cell r="AQ359">
            <v>2</v>
          </cell>
          <cell r="AR359">
            <v>0</v>
          </cell>
        </row>
        <row r="360">
          <cell r="A360" t="str">
            <v>SNC26MBC9R010-M A3NOBLBLCK</v>
          </cell>
          <cell r="B360" t="str">
            <v>A003</v>
          </cell>
          <cell r="C360" t="str">
            <v>SNC26MBC9R010-M</v>
          </cell>
          <cell r="D360" t="str">
            <v>MAH.SCORPIO TURBO 2.6 DX-2WD-9S-BS2-META</v>
          </cell>
          <cell r="F360" t="str">
            <v>A3NOBLBLCK</v>
          </cell>
          <cell r="J360">
            <v>0</v>
          </cell>
          <cell r="K360">
            <v>0</v>
          </cell>
          <cell r="L360">
            <v>0</v>
          </cell>
          <cell r="M360">
            <v>14</v>
          </cell>
          <cell r="N360">
            <v>0</v>
          </cell>
          <cell r="P360">
            <v>14</v>
          </cell>
          <cell r="Q360">
            <v>0</v>
          </cell>
          <cell r="R360">
            <v>-14</v>
          </cell>
          <cell r="S360">
            <v>0</v>
          </cell>
          <cell r="T360">
            <v>0</v>
          </cell>
          <cell r="U360" t="str">
            <v>SCORPIO-BS2-TC2</v>
          </cell>
          <cell r="V360">
            <v>0</v>
          </cell>
          <cell r="W360">
            <v>0</v>
          </cell>
          <cell r="X360">
            <v>0</v>
          </cell>
          <cell r="Y360">
            <v>0</v>
          </cell>
          <cell r="Z360">
            <v>14</v>
          </cell>
          <cell r="AA360">
            <v>0</v>
          </cell>
          <cell r="AB360">
            <v>3</v>
          </cell>
          <cell r="AC360">
            <v>10</v>
          </cell>
          <cell r="AD360">
            <v>0</v>
          </cell>
          <cell r="AE360">
            <v>14</v>
          </cell>
          <cell r="AF360">
            <v>0</v>
          </cell>
          <cell r="AG360">
            <v>8</v>
          </cell>
          <cell r="AH360">
            <v>41</v>
          </cell>
          <cell r="AI360">
            <v>0</v>
          </cell>
          <cell r="AJ360">
            <v>0</v>
          </cell>
          <cell r="AK360">
            <v>0</v>
          </cell>
          <cell r="AL360">
            <v>0</v>
          </cell>
          <cell r="AM360">
            <v>0</v>
          </cell>
          <cell r="AN360">
            <v>10</v>
          </cell>
          <cell r="AO360">
            <v>0</v>
          </cell>
          <cell r="AP360">
            <v>0</v>
          </cell>
          <cell r="AQ360">
            <v>1</v>
          </cell>
          <cell r="AR360">
            <v>0</v>
          </cell>
        </row>
        <row r="361">
          <cell r="A361" t="str">
            <v>SNC26MBC9R010-M A3SCORPGRN</v>
          </cell>
          <cell r="B361" t="str">
            <v>A003</v>
          </cell>
          <cell r="C361" t="str">
            <v>SNC26MBC9R010-M</v>
          </cell>
          <cell r="D361" t="str">
            <v>MAH.SCORPIO TURBO 2.6 DX-2WD-9S-BS2-META</v>
          </cell>
          <cell r="F361" t="str">
            <v>A3SCORPGRN</v>
          </cell>
          <cell r="J361">
            <v>0</v>
          </cell>
          <cell r="K361">
            <v>0</v>
          </cell>
          <cell r="L361">
            <v>0</v>
          </cell>
          <cell r="M361">
            <v>4</v>
          </cell>
          <cell r="N361">
            <v>0</v>
          </cell>
          <cell r="P361">
            <v>4</v>
          </cell>
          <cell r="Q361">
            <v>0</v>
          </cell>
          <cell r="R361">
            <v>-4</v>
          </cell>
          <cell r="S361">
            <v>0</v>
          </cell>
          <cell r="T361">
            <v>0</v>
          </cell>
          <cell r="U361" t="str">
            <v>SCORPIO-BS2-TC2</v>
          </cell>
          <cell r="V361">
            <v>0</v>
          </cell>
          <cell r="W361">
            <v>0</v>
          </cell>
          <cell r="X361">
            <v>0</v>
          </cell>
          <cell r="Y361">
            <v>0</v>
          </cell>
          <cell r="Z361">
            <v>4</v>
          </cell>
          <cell r="AA361">
            <v>0</v>
          </cell>
          <cell r="AB361">
            <v>1</v>
          </cell>
          <cell r="AC361">
            <v>3</v>
          </cell>
          <cell r="AD361">
            <v>0</v>
          </cell>
          <cell r="AE361">
            <v>4</v>
          </cell>
          <cell r="AF361">
            <v>0</v>
          </cell>
          <cell r="AG361">
            <v>2</v>
          </cell>
          <cell r="AH361">
            <v>12</v>
          </cell>
          <cell r="AI361">
            <v>0</v>
          </cell>
          <cell r="AJ361">
            <v>0</v>
          </cell>
          <cell r="AK361">
            <v>0</v>
          </cell>
          <cell r="AL361">
            <v>0</v>
          </cell>
          <cell r="AM361">
            <v>1</v>
          </cell>
          <cell r="AN361">
            <v>2</v>
          </cell>
          <cell r="AO361">
            <v>0</v>
          </cell>
          <cell r="AP361">
            <v>0</v>
          </cell>
          <cell r="AQ361">
            <v>0</v>
          </cell>
          <cell r="AR361">
            <v>0</v>
          </cell>
        </row>
        <row r="362">
          <cell r="A362" t="str">
            <v>SNC26MBC9R010-P A3RYLMARUN</v>
          </cell>
          <cell r="B362" t="str">
            <v>A003</v>
          </cell>
          <cell r="C362" t="str">
            <v>SNC26MBC9R010-P</v>
          </cell>
          <cell r="D362" t="str">
            <v>MAH.SCORPIO TURBO 2.6 DX-2WD-9S-BS2-PREM</v>
          </cell>
          <cell r="F362" t="str">
            <v>A3RYLMARUN</v>
          </cell>
          <cell r="J362">
            <v>0</v>
          </cell>
          <cell r="K362">
            <v>5</v>
          </cell>
          <cell r="L362">
            <v>5</v>
          </cell>
          <cell r="M362">
            <v>10</v>
          </cell>
          <cell r="N362">
            <v>5</v>
          </cell>
          <cell r="P362">
            <v>10</v>
          </cell>
          <cell r="Q362">
            <v>5</v>
          </cell>
          <cell r="R362">
            <v>-10</v>
          </cell>
          <cell r="S362">
            <v>-5</v>
          </cell>
          <cell r="T362">
            <v>0</v>
          </cell>
          <cell r="U362" t="str">
            <v>SCORPIO-BS2-TC2</v>
          </cell>
          <cell r="V362">
            <v>0</v>
          </cell>
          <cell r="W362">
            <v>0</v>
          </cell>
          <cell r="X362">
            <v>0</v>
          </cell>
          <cell r="Y362">
            <v>0</v>
          </cell>
          <cell r="Z362">
            <v>10</v>
          </cell>
          <cell r="AA362">
            <v>0</v>
          </cell>
          <cell r="AB362">
            <v>6</v>
          </cell>
          <cell r="AC362">
            <v>4</v>
          </cell>
          <cell r="AD362">
            <v>0</v>
          </cell>
          <cell r="AE362">
            <v>10</v>
          </cell>
          <cell r="AF362">
            <v>5</v>
          </cell>
          <cell r="AG362">
            <v>3</v>
          </cell>
          <cell r="AH362">
            <v>40</v>
          </cell>
          <cell r="AI362">
            <v>0</v>
          </cell>
          <cell r="AJ362">
            <v>3</v>
          </cell>
          <cell r="AK362">
            <v>2</v>
          </cell>
          <cell r="AL362">
            <v>0</v>
          </cell>
          <cell r="AM362">
            <v>4</v>
          </cell>
          <cell r="AN362">
            <v>0</v>
          </cell>
          <cell r="AO362">
            <v>0</v>
          </cell>
          <cell r="AP362">
            <v>0</v>
          </cell>
          <cell r="AQ362">
            <v>0</v>
          </cell>
          <cell r="AR362">
            <v>0</v>
          </cell>
        </row>
        <row r="363">
          <cell r="A363" t="str">
            <v>SNC26MBC9R010-P A3SOFTBIEG</v>
          </cell>
          <cell r="B363" t="str">
            <v>A003</v>
          </cell>
          <cell r="C363" t="str">
            <v>SNC26MBC9R010-P</v>
          </cell>
          <cell r="D363" t="str">
            <v>MAH.SCORPIO TURBO 2.6 DX-2WD-9S-BS2-PREM</v>
          </cell>
          <cell r="F363" t="str">
            <v>A3SOFTBIEG</v>
          </cell>
          <cell r="J363">
            <v>0</v>
          </cell>
          <cell r="K363">
            <v>0</v>
          </cell>
          <cell r="L363">
            <v>0</v>
          </cell>
          <cell r="M363">
            <v>3</v>
          </cell>
          <cell r="N363">
            <v>0</v>
          </cell>
          <cell r="P363">
            <v>3</v>
          </cell>
          <cell r="Q363">
            <v>0</v>
          </cell>
          <cell r="R363">
            <v>-3</v>
          </cell>
          <cell r="S363">
            <v>0</v>
          </cell>
          <cell r="T363">
            <v>0</v>
          </cell>
          <cell r="U363" t="str">
            <v>SCORPIO-BS2-TC2</v>
          </cell>
          <cell r="V363">
            <v>0</v>
          </cell>
          <cell r="W363">
            <v>0</v>
          </cell>
          <cell r="X363">
            <v>0</v>
          </cell>
          <cell r="Y363">
            <v>0</v>
          </cell>
          <cell r="Z363">
            <v>3</v>
          </cell>
          <cell r="AA363">
            <v>0</v>
          </cell>
          <cell r="AB363">
            <v>0</v>
          </cell>
          <cell r="AC363">
            <v>3</v>
          </cell>
          <cell r="AD363">
            <v>0</v>
          </cell>
          <cell r="AE363">
            <v>3</v>
          </cell>
          <cell r="AF363">
            <v>0</v>
          </cell>
          <cell r="AG363">
            <v>3</v>
          </cell>
          <cell r="AH363">
            <v>9</v>
          </cell>
          <cell r="AI363">
            <v>0</v>
          </cell>
          <cell r="AJ363">
            <v>0</v>
          </cell>
          <cell r="AK363">
            <v>0</v>
          </cell>
          <cell r="AL363">
            <v>0</v>
          </cell>
          <cell r="AM363">
            <v>1</v>
          </cell>
          <cell r="AN363">
            <v>2</v>
          </cell>
          <cell r="AO363">
            <v>0</v>
          </cell>
          <cell r="AP363">
            <v>1</v>
          </cell>
          <cell r="AQ363">
            <v>0</v>
          </cell>
          <cell r="AR363">
            <v>0</v>
          </cell>
        </row>
        <row r="364">
          <cell r="A364" t="str">
            <v>SNC26MCC7R012-M A3ATLNTBLU</v>
          </cell>
          <cell r="B364" t="str">
            <v>A003</v>
          </cell>
          <cell r="C364" t="str">
            <v>SNC26MCC7R012-M</v>
          </cell>
          <cell r="D364" t="str">
            <v>MAH.SCORPIO TURBO 2.6 GLX-2WD-7S-METALIC</v>
          </cell>
          <cell r="F364" t="str">
            <v>A3ATLNTBLU</v>
          </cell>
          <cell r="J364">
            <v>0</v>
          </cell>
          <cell r="K364">
            <v>1</v>
          </cell>
          <cell r="L364">
            <v>1</v>
          </cell>
          <cell r="M364">
            <v>1</v>
          </cell>
          <cell r="N364">
            <v>0</v>
          </cell>
          <cell r="P364">
            <v>0</v>
          </cell>
          <cell r="Q364">
            <v>1</v>
          </cell>
          <cell r="R364">
            <v>-1</v>
          </cell>
          <cell r="S364">
            <v>-1</v>
          </cell>
          <cell r="T364">
            <v>0</v>
          </cell>
          <cell r="U364" t="str">
            <v>SCORPIO-BS1-TC3</v>
          </cell>
          <cell r="V364">
            <v>0</v>
          </cell>
          <cell r="W364">
            <v>0</v>
          </cell>
          <cell r="X364">
            <v>0</v>
          </cell>
          <cell r="Y364">
            <v>0</v>
          </cell>
          <cell r="Z364">
            <v>0</v>
          </cell>
          <cell r="AA364">
            <v>0</v>
          </cell>
          <cell r="AB364">
            <v>1</v>
          </cell>
          <cell r="AC364">
            <v>0</v>
          </cell>
          <cell r="AD364">
            <v>0</v>
          </cell>
          <cell r="AE364">
            <v>1</v>
          </cell>
          <cell r="AF364">
            <v>1</v>
          </cell>
          <cell r="AG364">
            <v>0</v>
          </cell>
          <cell r="AH364">
            <v>3</v>
          </cell>
          <cell r="AI364">
            <v>0</v>
          </cell>
          <cell r="AJ364">
            <v>0</v>
          </cell>
          <cell r="AK364">
            <v>0</v>
          </cell>
          <cell r="AL364">
            <v>1</v>
          </cell>
          <cell r="AM364">
            <v>0</v>
          </cell>
          <cell r="AN364">
            <v>0</v>
          </cell>
          <cell r="AO364">
            <v>0</v>
          </cell>
          <cell r="AP364">
            <v>0</v>
          </cell>
          <cell r="AQ364">
            <v>0</v>
          </cell>
          <cell r="AR364">
            <v>0</v>
          </cell>
        </row>
        <row r="365">
          <cell r="A365" t="str">
            <v>SNC26MCC7R012-M A3ENGSILVR</v>
          </cell>
          <cell r="B365" t="str">
            <v>A003</v>
          </cell>
          <cell r="C365" t="str">
            <v>SNC26MCC7R012-M</v>
          </cell>
          <cell r="D365" t="str">
            <v>MAH.SCORPIO TURBO 2.6 GLX-2WD-7S-METALIC</v>
          </cell>
          <cell r="F365" t="str">
            <v>A3ENGSILVR</v>
          </cell>
          <cell r="J365">
            <v>0</v>
          </cell>
          <cell r="K365">
            <v>1</v>
          </cell>
          <cell r="L365">
            <v>1</v>
          </cell>
          <cell r="M365">
            <v>3</v>
          </cell>
          <cell r="N365">
            <v>0</v>
          </cell>
          <cell r="P365">
            <v>2</v>
          </cell>
          <cell r="Q365">
            <v>1</v>
          </cell>
          <cell r="R365">
            <v>-3</v>
          </cell>
          <cell r="S365">
            <v>-1</v>
          </cell>
          <cell r="T365">
            <v>0</v>
          </cell>
          <cell r="U365" t="str">
            <v>SCORPIO-BS1-TC3</v>
          </cell>
          <cell r="V365">
            <v>0</v>
          </cell>
          <cell r="W365">
            <v>0</v>
          </cell>
          <cell r="X365">
            <v>0</v>
          </cell>
          <cell r="Y365">
            <v>0</v>
          </cell>
          <cell r="Z365">
            <v>2</v>
          </cell>
          <cell r="AA365">
            <v>0</v>
          </cell>
          <cell r="AB365">
            <v>1</v>
          </cell>
          <cell r="AC365">
            <v>0</v>
          </cell>
          <cell r="AD365">
            <v>0</v>
          </cell>
          <cell r="AE365">
            <v>3</v>
          </cell>
          <cell r="AF365">
            <v>1</v>
          </cell>
          <cell r="AG365">
            <v>17</v>
          </cell>
          <cell r="AH365">
            <v>7</v>
          </cell>
          <cell r="AI365">
            <v>0</v>
          </cell>
          <cell r="AJ365">
            <v>0</v>
          </cell>
          <cell r="AK365">
            <v>0</v>
          </cell>
          <cell r="AL365">
            <v>1</v>
          </cell>
          <cell r="AM365">
            <v>0</v>
          </cell>
          <cell r="AN365">
            <v>0</v>
          </cell>
          <cell r="AO365">
            <v>0</v>
          </cell>
          <cell r="AP365">
            <v>0</v>
          </cell>
          <cell r="AQ365">
            <v>2</v>
          </cell>
          <cell r="AR365">
            <v>0</v>
          </cell>
        </row>
        <row r="366">
          <cell r="A366" t="str">
            <v>SNC26MCC7R012-M A3NOBLBLCK</v>
          </cell>
          <cell r="B366" t="str">
            <v>A003</v>
          </cell>
          <cell r="C366" t="str">
            <v>SNC26MCC7R012-M</v>
          </cell>
          <cell r="D366" t="str">
            <v>MAH.SCORPIO TURBO 2.6 GLX-2WD-7S-METALIC</v>
          </cell>
          <cell r="F366" t="str">
            <v>A3NOBLBLCK</v>
          </cell>
          <cell r="J366">
            <v>0</v>
          </cell>
          <cell r="K366">
            <v>1</v>
          </cell>
          <cell r="L366">
            <v>1</v>
          </cell>
          <cell r="M366">
            <v>7</v>
          </cell>
          <cell r="N366">
            <v>0</v>
          </cell>
          <cell r="P366">
            <v>6</v>
          </cell>
          <cell r="Q366">
            <v>1</v>
          </cell>
          <cell r="R366">
            <v>-7</v>
          </cell>
          <cell r="S366">
            <v>-1</v>
          </cell>
          <cell r="T366">
            <v>0</v>
          </cell>
          <cell r="U366" t="str">
            <v>SCORPIO-BS1-TC3</v>
          </cell>
          <cell r="V366">
            <v>0</v>
          </cell>
          <cell r="W366">
            <v>0</v>
          </cell>
          <cell r="X366">
            <v>0</v>
          </cell>
          <cell r="Y366">
            <v>0</v>
          </cell>
          <cell r="Z366">
            <v>6</v>
          </cell>
          <cell r="AA366">
            <v>0</v>
          </cell>
          <cell r="AB366">
            <v>2</v>
          </cell>
          <cell r="AC366">
            <v>0</v>
          </cell>
          <cell r="AD366">
            <v>0</v>
          </cell>
          <cell r="AE366">
            <v>7</v>
          </cell>
          <cell r="AF366">
            <v>1</v>
          </cell>
          <cell r="AG366">
            <v>18</v>
          </cell>
          <cell r="AH366">
            <v>16</v>
          </cell>
          <cell r="AI366">
            <v>0</v>
          </cell>
          <cell r="AJ366">
            <v>0</v>
          </cell>
          <cell r="AK366">
            <v>0</v>
          </cell>
          <cell r="AL366">
            <v>1</v>
          </cell>
          <cell r="AM366">
            <v>0</v>
          </cell>
          <cell r="AN366">
            <v>0</v>
          </cell>
          <cell r="AO366">
            <v>0</v>
          </cell>
          <cell r="AP366">
            <v>0</v>
          </cell>
          <cell r="AQ366">
            <v>5</v>
          </cell>
          <cell r="AR366">
            <v>0</v>
          </cell>
        </row>
        <row r="367">
          <cell r="A367" t="str">
            <v>SNC26MCC7R024-M A3-2TONSLV</v>
          </cell>
          <cell r="B367" t="str">
            <v>A003</v>
          </cell>
          <cell r="C367" t="str">
            <v>SNC26MCC7R024-M</v>
          </cell>
          <cell r="D367" t="str">
            <v>MAH. SCORPIO BS2 TURBO 2.6 GLX 2WD 7 STR</v>
          </cell>
          <cell r="F367" t="str">
            <v>A3-2TONSLV</v>
          </cell>
          <cell r="J367">
            <v>0</v>
          </cell>
          <cell r="K367">
            <v>1</v>
          </cell>
          <cell r="L367">
            <v>1</v>
          </cell>
          <cell r="M367">
            <v>0</v>
          </cell>
          <cell r="N367">
            <v>0</v>
          </cell>
          <cell r="P367">
            <v>-1</v>
          </cell>
          <cell r="Q367">
            <v>0</v>
          </cell>
          <cell r="R367">
            <v>0</v>
          </cell>
          <cell r="S367">
            <v>-1</v>
          </cell>
          <cell r="T367">
            <v>1</v>
          </cell>
          <cell r="U367" t="str">
            <v>SCORPIO-BS2-TC3</v>
          </cell>
          <cell r="V367">
            <v>0</v>
          </cell>
          <cell r="W367">
            <v>0</v>
          </cell>
          <cell r="X367">
            <v>0</v>
          </cell>
          <cell r="Y367">
            <v>0</v>
          </cell>
          <cell r="Z367">
            <v>0</v>
          </cell>
          <cell r="AA367">
            <v>0</v>
          </cell>
          <cell r="AB367">
            <v>0</v>
          </cell>
          <cell r="AC367">
            <v>0</v>
          </cell>
          <cell r="AD367">
            <v>0</v>
          </cell>
          <cell r="AE367">
            <v>0</v>
          </cell>
          <cell r="AF367">
            <v>0</v>
          </cell>
          <cell r="AG367">
            <v>0</v>
          </cell>
          <cell r="AH367">
            <v>2</v>
          </cell>
          <cell r="AI367">
            <v>0</v>
          </cell>
          <cell r="AJ367">
            <v>0</v>
          </cell>
          <cell r="AK367">
            <v>0</v>
          </cell>
          <cell r="AL367">
            <v>1</v>
          </cell>
          <cell r="AM367">
            <v>0</v>
          </cell>
          <cell r="AN367">
            <v>0</v>
          </cell>
          <cell r="AO367">
            <v>0</v>
          </cell>
          <cell r="AP367">
            <v>0</v>
          </cell>
          <cell r="AQ367">
            <v>0</v>
          </cell>
          <cell r="AR367">
            <v>0</v>
          </cell>
        </row>
        <row r="368">
          <cell r="A368" t="str">
            <v>SNC26MCC7R024-M A3ENGSILVR</v>
          </cell>
          <cell r="B368" t="str">
            <v>A003</v>
          </cell>
          <cell r="C368" t="str">
            <v>SNC26MCC7R024-M</v>
          </cell>
          <cell r="D368" t="str">
            <v>MAH. SCORPIO BS2 TURBO 2.6 GLX 2WD 7 STR</v>
          </cell>
          <cell r="F368" t="str">
            <v>A3ENGSILVR</v>
          </cell>
          <cell r="J368">
            <v>0</v>
          </cell>
          <cell r="K368">
            <v>6</v>
          </cell>
          <cell r="L368">
            <v>6</v>
          </cell>
          <cell r="M368">
            <v>3</v>
          </cell>
          <cell r="N368">
            <v>0</v>
          </cell>
          <cell r="P368">
            <v>-3</v>
          </cell>
          <cell r="Q368">
            <v>3</v>
          </cell>
          <cell r="R368">
            <v>-3</v>
          </cell>
          <cell r="S368">
            <v>-6</v>
          </cell>
          <cell r="T368">
            <v>3</v>
          </cell>
          <cell r="U368" t="str">
            <v>SCORPIO-BS2-TC3</v>
          </cell>
          <cell r="V368">
            <v>0</v>
          </cell>
          <cell r="W368">
            <v>0</v>
          </cell>
          <cell r="X368">
            <v>0</v>
          </cell>
          <cell r="Y368">
            <v>0</v>
          </cell>
          <cell r="Z368">
            <v>0</v>
          </cell>
          <cell r="AA368">
            <v>0</v>
          </cell>
          <cell r="AB368">
            <v>0</v>
          </cell>
          <cell r="AC368">
            <v>0</v>
          </cell>
          <cell r="AD368">
            <v>0</v>
          </cell>
          <cell r="AE368">
            <v>3</v>
          </cell>
          <cell r="AF368">
            <v>3</v>
          </cell>
          <cell r="AG368">
            <v>1</v>
          </cell>
          <cell r="AH368">
            <v>12</v>
          </cell>
          <cell r="AI368">
            <v>0</v>
          </cell>
          <cell r="AJ368">
            <v>0</v>
          </cell>
          <cell r="AK368">
            <v>2</v>
          </cell>
          <cell r="AL368">
            <v>4</v>
          </cell>
          <cell r="AM368">
            <v>0</v>
          </cell>
          <cell r="AN368">
            <v>0</v>
          </cell>
          <cell r="AO368">
            <v>0</v>
          </cell>
          <cell r="AP368">
            <v>0</v>
          </cell>
          <cell r="AQ368">
            <v>3</v>
          </cell>
          <cell r="AR368">
            <v>0</v>
          </cell>
        </row>
        <row r="369">
          <cell r="A369" t="str">
            <v>SNC26MCC7R024-M A3NOBLBLCK</v>
          </cell>
          <cell r="B369" t="str">
            <v>A003</v>
          </cell>
          <cell r="C369" t="str">
            <v>SNC26MCC7R024-M</v>
          </cell>
          <cell r="D369" t="str">
            <v>MAH. SCORPIO BS2 TURBO 2.6 GLX 2WD 7 STR</v>
          </cell>
          <cell r="F369" t="str">
            <v>A3NOBLBLCK</v>
          </cell>
          <cell r="J369">
            <v>0</v>
          </cell>
          <cell r="K369">
            <v>3</v>
          </cell>
          <cell r="L369">
            <v>3</v>
          </cell>
          <cell r="M369">
            <v>1</v>
          </cell>
          <cell r="N369">
            <v>0</v>
          </cell>
          <cell r="P369">
            <v>-2</v>
          </cell>
          <cell r="Q369">
            <v>1</v>
          </cell>
          <cell r="R369">
            <v>-1</v>
          </cell>
          <cell r="S369">
            <v>-3</v>
          </cell>
          <cell r="T369">
            <v>2</v>
          </cell>
          <cell r="U369" t="str">
            <v>SCORPIO-BS2-TC3</v>
          </cell>
          <cell r="V369">
            <v>0</v>
          </cell>
          <cell r="W369">
            <v>0</v>
          </cell>
          <cell r="X369">
            <v>0</v>
          </cell>
          <cell r="Y369">
            <v>0</v>
          </cell>
          <cell r="Z369">
            <v>0</v>
          </cell>
          <cell r="AA369">
            <v>0</v>
          </cell>
          <cell r="AB369">
            <v>0</v>
          </cell>
          <cell r="AC369">
            <v>0</v>
          </cell>
          <cell r="AD369">
            <v>0</v>
          </cell>
          <cell r="AE369">
            <v>1</v>
          </cell>
          <cell r="AF369">
            <v>1</v>
          </cell>
          <cell r="AG369">
            <v>0</v>
          </cell>
          <cell r="AH369">
            <v>6</v>
          </cell>
          <cell r="AI369">
            <v>0</v>
          </cell>
          <cell r="AJ369">
            <v>0</v>
          </cell>
          <cell r="AK369">
            <v>2</v>
          </cell>
          <cell r="AL369">
            <v>1</v>
          </cell>
          <cell r="AM369">
            <v>0</v>
          </cell>
          <cell r="AN369">
            <v>0</v>
          </cell>
          <cell r="AO369">
            <v>0</v>
          </cell>
          <cell r="AP369">
            <v>0</v>
          </cell>
          <cell r="AQ369">
            <v>1</v>
          </cell>
          <cell r="AR369">
            <v>0</v>
          </cell>
        </row>
        <row r="370">
          <cell r="A370" t="str">
            <v>SNC26MCC7R024-P A3RYLMARUN</v>
          </cell>
          <cell r="B370" t="str">
            <v>A003</v>
          </cell>
          <cell r="C370" t="str">
            <v>SNC26MCC7R024-P</v>
          </cell>
          <cell r="D370" t="str">
            <v>MAH.SCORPIO TURBO 2.6GLX-2WD-7S-BS2-PREM</v>
          </cell>
          <cell r="F370" t="str">
            <v>A3RYLMARUN</v>
          </cell>
          <cell r="J370">
            <v>0</v>
          </cell>
          <cell r="K370">
            <v>0</v>
          </cell>
          <cell r="L370">
            <v>0</v>
          </cell>
          <cell r="M370">
            <v>1</v>
          </cell>
          <cell r="N370">
            <v>0</v>
          </cell>
          <cell r="P370">
            <v>1</v>
          </cell>
          <cell r="Q370">
            <v>0</v>
          </cell>
          <cell r="R370">
            <v>-1</v>
          </cell>
          <cell r="S370">
            <v>0</v>
          </cell>
          <cell r="T370">
            <v>0</v>
          </cell>
          <cell r="U370" t="str">
            <v>SCORPIO-BS2-TC3</v>
          </cell>
          <cell r="V370">
            <v>0</v>
          </cell>
          <cell r="W370">
            <v>0</v>
          </cell>
          <cell r="X370">
            <v>0</v>
          </cell>
          <cell r="Y370">
            <v>0</v>
          </cell>
          <cell r="Z370">
            <v>1</v>
          </cell>
          <cell r="AA370">
            <v>0</v>
          </cell>
          <cell r="AB370">
            <v>0</v>
          </cell>
          <cell r="AC370">
            <v>1</v>
          </cell>
          <cell r="AD370">
            <v>0</v>
          </cell>
          <cell r="AE370">
            <v>1</v>
          </cell>
          <cell r="AF370">
            <v>0</v>
          </cell>
          <cell r="AG370">
            <v>0</v>
          </cell>
          <cell r="AH370">
            <v>3</v>
          </cell>
          <cell r="AI370">
            <v>0</v>
          </cell>
          <cell r="AJ370">
            <v>0</v>
          </cell>
          <cell r="AK370">
            <v>0</v>
          </cell>
          <cell r="AL370">
            <v>0</v>
          </cell>
          <cell r="AM370">
            <v>0</v>
          </cell>
          <cell r="AN370">
            <v>0</v>
          </cell>
          <cell r="AO370">
            <v>1</v>
          </cell>
          <cell r="AP370">
            <v>1</v>
          </cell>
          <cell r="AQ370">
            <v>0</v>
          </cell>
          <cell r="AR370">
            <v>0</v>
          </cell>
        </row>
        <row r="371">
          <cell r="A371" t="str">
            <v>SNC26MCC7R025-P A3GLDWRSIL</v>
          </cell>
          <cell r="B371" t="str">
            <v>A003</v>
          </cell>
          <cell r="C371" t="str">
            <v>SNC26MCC7R025-P</v>
          </cell>
          <cell r="D371" t="str">
            <v>MAH.SCORPIO 2WD 7STR RHD BS1 SLX PREM</v>
          </cell>
          <cell r="F371" t="str">
            <v>A3GLDWRSIL</v>
          </cell>
          <cell r="J371">
            <v>0</v>
          </cell>
          <cell r="K371">
            <v>0</v>
          </cell>
          <cell r="L371">
            <v>0</v>
          </cell>
          <cell r="M371">
            <v>5</v>
          </cell>
          <cell r="N371">
            <v>0</v>
          </cell>
          <cell r="P371">
            <v>5</v>
          </cell>
          <cell r="Q371">
            <v>0</v>
          </cell>
          <cell r="R371">
            <v>-5</v>
          </cell>
          <cell r="S371">
            <v>0</v>
          </cell>
          <cell r="T371">
            <v>0</v>
          </cell>
          <cell r="U371" t="str">
            <v>SCORPIO-BS1-TC4</v>
          </cell>
          <cell r="V371">
            <v>0</v>
          </cell>
          <cell r="W371">
            <v>0</v>
          </cell>
          <cell r="X371">
            <v>0</v>
          </cell>
          <cell r="Y371">
            <v>0</v>
          </cell>
          <cell r="Z371">
            <v>5</v>
          </cell>
          <cell r="AA371">
            <v>0</v>
          </cell>
          <cell r="AB371">
            <v>0</v>
          </cell>
          <cell r="AC371">
            <v>0</v>
          </cell>
          <cell r="AD371">
            <v>0</v>
          </cell>
          <cell r="AE371">
            <v>5</v>
          </cell>
          <cell r="AF371">
            <v>0</v>
          </cell>
          <cell r="AG371">
            <v>9</v>
          </cell>
          <cell r="AH371">
            <v>10</v>
          </cell>
          <cell r="AI371">
            <v>0</v>
          </cell>
          <cell r="AJ371">
            <v>0</v>
          </cell>
          <cell r="AK371">
            <v>0</v>
          </cell>
          <cell r="AL371">
            <v>0</v>
          </cell>
          <cell r="AM371">
            <v>0</v>
          </cell>
          <cell r="AN371">
            <v>0</v>
          </cell>
          <cell r="AO371">
            <v>0</v>
          </cell>
          <cell r="AP371">
            <v>0</v>
          </cell>
          <cell r="AQ371">
            <v>5</v>
          </cell>
          <cell r="AR371">
            <v>0</v>
          </cell>
        </row>
        <row r="372">
          <cell r="A372" t="str">
            <v>SNC26MCC7R025-P A3WNREDGLD</v>
          </cell>
          <cell r="B372" t="str">
            <v>A003</v>
          </cell>
          <cell r="C372" t="str">
            <v>SNC26MCC7R025-P</v>
          </cell>
          <cell r="D372" t="str">
            <v>MAH.SCORPIO 2WD 7STR RHD BS1 SLX PREM</v>
          </cell>
          <cell r="F372" t="str">
            <v>A3WNREDGLD</v>
          </cell>
          <cell r="J372">
            <v>0</v>
          </cell>
          <cell r="K372">
            <v>2</v>
          </cell>
          <cell r="L372">
            <v>1</v>
          </cell>
          <cell r="M372">
            <v>7</v>
          </cell>
          <cell r="N372">
            <v>0</v>
          </cell>
          <cell r="P372">
            <v>5</v>
          </cell>
          <cell r="Q372">
            <v>1</v>
          </cell>
          <cell r="R372">
            <v>-7</v>
          </cell>
          <cell r="S372">
            <v>-2</v>
          </cell>
          <cell r="T372">
            <v>0</v>
          </cell>
          <cell r="U372" t="str">
            <v>SCORPIO-BS1-TC4</v>
          </cell>
          <cell r="V372">
            <v>0</v>
          </cell>
          <cell r="W372">
            <v>0</v>
          </cell>
          <cell r="X372">
            <v>0</v>
          </cell>
          <cell r="Y372">
            <v>0</v>
          </cell>
          <cell r="Z372">
            <v>5</v>
          </cell>
          <cell r="AA372">
            <v>0</v>
          </cell>
          <cell r="AB372">
            <v>0</v>
          </cell>
          <cell r="AC372">
            <v>2</v>
          </cell>
          <cell r="AD372">
            <v>0</v>
          </cell>
          <cell r="AE372">
            <v>7</v>
          </cell>
          <cell r="AF372">
            <v>1</v>
          </cell>
          <cell r="AG372">
            <v>16</v>
          </cell>
          <cell r="AH372">
            <v>16</v>
          </cell>
          <cell r="AI372">
            <v>1</v>
          </cell>
          <cell r="AJ372">
            <v>0</v>
          </cell>
          <cell r="AK372">
            <v>0</v>
          </cell>
          <cell r="AL372">
            <v>1</v>
          </cell>
          <cell r="AM372">
            <v>0</v>
          </cell>
          <cell r="AN372">
            <v>0</v>
          </cell>
          <cell r="AO372">
            <v>2</v>
          </cell>
          <cell r="AP372">
            <v>2</v>
          </cell>
          <cell r="AQ372">
            <v>5</v>
          </cell>
          <cell r="AR372">
            <v>0</v>
          </cell>
        </row>
        <row r="373">
          <cell r="A373" t="str">
            <v>SNC26MCC7R025-P_DC A3GLDWRSIL</v>
          </cell>
          <cell r="B373" t="str">
            <v>A003</v>
          </cell>
          <cell r="C373" t="str">
            <v>SNC26MCC7R025-P_DC</v>
          </cell>
          <cell r="D373" t="str">
            <v>MAH.SCORPIO 2WD 7STR RHD BS1 SLX-PRM-DC</v>
          </cell>
          <cell r="F373" t="str">
            <v>A3GLDWRSIL</v>
          </cell>
          <cell r="J373">
            <v>0</v>
          </cell>
          <cell r="K373">
            <v>0</v>
          </cell>
          <cell r="L373">
            <v>0</v>
          </cell>
          <cell r="M373">
            <v>1</v>
          </cell>
          <cell r="N373">
            <v>0</v>
          </cell>
          <cell r="P373">
            <v>1</v>
          </cell>
          <cell r="Q373">
            <v>0</v>
          </cell>
          <cell r="R373">
            <v>-1</v>
          </cell>
          <cell r="S373">
            <v>0</v>
          </cell>
          <cell r="T373">
            <v>0</v>
          </cell>
          <cell r="U373" t="str">
            <v>SCORPIO-BS1-TC4</v>
          </cell>
          <cell r="V373">
            <v>0</v>
          </cell>
          <cell r="W373">
            <v>0</v>
          </cell>
          <cell r="X373">
            <v>0</v>
          </cell>
          <cell r="Y373">
            <v>0</v>
          </cell>
          <cell r="Z373">
            <v>1</v>
          </cell>
          <cell r="AA373">
            <v>0</v>
          </cell>
          <cell r="AB373">
            <v>0</v>
          </cell>
          <cell r="AC373">
            <v>1</v>
          </cell>
          <cell r="AD373">
            <v>0</v>
          </cell>
          <cell r="AE373">
            <v>1</v>
          </cell>
          <cell r="AF373">
            <v>0</v>
          </cell>
          <cell r="AG373">
            <v>0</v>
          </cell>
          <cell r="AH373">
            <v>3</v>
          </cell>
          <cell r="AI373">
            <v>0</v>
          </cell>
          <cell r="AJ373">
            <v>0</v>
          </cell>
          <cell r="AK373">
            <v>0</v>
          </cell>
          <cell r="AL373">
            <v>0</v>
          </cell>
          <cell r="AM373">
            <v>0</v>
          </cell>
          <cell r="AN373">
            <v>0</v>
          </cell>
          <cell r="AO373">
            <v>1</v>
          </cell>
          <cell r="AP373">
            <v>1</v>
          </cell>
          <cell r="AQ373">
            <v>0</v>
          </cell>
          <cell r="AR373">
            <v>0</v>
          </cell>
        </row>
        <row r="374">
          <cell r="A374" t="str">
            <v>SNC26MCC7R025-P_DC A3WNREDGLD</v>
          </cell>
          <cell r="B374" t="str">
            <v>A003</v>
          </cell>
          <cell r="C374" t="str">
            <v>SNC26MCC7R025-P_DC</v>
          </cell>
          <cell r="D374" t="str">
            <v>MAH.SCORPIO 2WD 7STR RHD BS1 SLX-PRM-DC</v>
          </cell>
          <cell r="F374" t="str">
            <v>A3WNREDGLD</v>
          </cell>
          <cell r="J374">
            <v>0</v>
          </cell>
          <cell r="K374">
            <v>0</v>
          </cell>
          <cell r="L374">
            <v>0</v>
          </cell>
          <cell r="M374">
            <v>0</v>
          </cell>
          <cell r="N374">
            <v>0</v>
          </cell>
          <cell r="P374">
            <v>0</v>
          </cell>
          <cell r="Q374">
            <v>0</v>
          </cell>
          <cell r="R374">
            <v>0</v>
          </cell>
          <cell r="S374">
            <v>0</v>
          </cell>
          <cell r="T374">
            <v>0</v>
          </cell>
          <cell r="U374" t="str">
            <v>SCORPIO-BS1-TC4</v>
          </cell>
          <cell r="V374">
            <v>0</v>
          </cell>
          <cell r="W374">
            <v>0</v>
          </cell>
          <cell r="X374">
            <v>0</v>
          </cell>
          <cell r="Y374">
            <v>0</v>
          </cell>
          <cell r="Z374">
            <v>0</v>
          </cell>
          <cell r="AA374">
            <v>0</v>
          </cell>
          <cell r="AB374">
            <v>0</v>
          </cell>
          <cell r="AC374">
            <v>0</v>
          </cell>
          <cell r="AD374">
            <v>0</v>
          </cell>
          <cell r="AE374">
            <v>0</v>
          </cell>
          <cell r="AF374">
            <v>0</v>
          </cell>
          <cell r="AG374">
            <v>0</v>
          </cell>
          <cell r="AH374">
            <v>0</v>
          </cell>
          <cell r="AI374">
            <v>0</v>
          </cell>
          <cell r="AJ374">
            <v>0</v>
          </cell>
          <cell r="AK374">
            <v>0</v>
          </cell>
          <cell r="AL374">
            <v>0</v>
          </cell>
          <cell r="AM374">
            <v>0</v>
          </cell>
          <cell r="AN374">
            <v>0</v>
          </cell>
          <cell r="AO374">
            <v>0</v>
          </cell>
          <cell r="AP374">
            <v>0</v>
          </cell>
          <cell r="AQ374">
            <v>0</v>
          </cell>
          <cell r="AR374">
            <v>0</v>
          </cell>
        </row>
        <row r="375">
          <cell r="A375" t="str">
            <v>SNC26MCC7R026-P A3GLDWRSIL</v>
          </cell>
          <cell r="B375" t="str">
            <v>A003</v>
          </cell>
          <cell r="C375" t="str">
            <v>SNC26MCC7R026-P</v>
          </cell>
          <cell r="D375" t="str">
            <v>MAH.SCORPIO 2WD 7STR BS2 SLX-PREM</v>
          </cell>
          <cell r="F375" t="str">
            <v>A3GLDWRSIL</v>
          </cell>
          <cell r="J375">
            <v>0</v>
          </cell>
          <cell r="K375">
            <v>0</v>
          </cell>
          <cell r="L375">
            <v>0</v>
          </cell>
          <cell r="M375">
            <v>28</v>
          </cell>
          <cell r="N375">
            <v>0</v>
          </cell>
          <cell r="P375">
            <v>28</v>
          </cell>
          <cell r="Q375">
            <v>0</v>
          </cell>
          <cell r="R375">
            <v>-28</v>
          </cell>
          <cell r="S375">
            <v>0</v>
          </cell>
          <cell r="T375">
            <v>0</v>
          </cell>
          <cell r="U375" t="str">
            <v>SCORPIO-BS2-TC4</v>
          </cell>
          <cell r="V375">
            <v>0</v>
          </cell>
          <cell r="W375">
            <v>0</v>
          </cell>
          <cell r="X375">
            <v>0</v>
          </cell>
          <cell r="Y375">
            <v>0</v>
          </cell>
          <cell r="Z375">
            <v>28</v>
          </cell>
          <cell r="AA375">
            <v>0</v>
          </cell>
          <cell r="AB375">
            <v>4</v>
          </cell>
          <cell r="AC375">
            <v>17</v>
          </cell>
          <cell r="AD375">
            <v>0</v>
          </cell>
          <cell r="AE375">
            <v>28</v>
          </cell>
          <cell r="AF375">
            <v>0</v>
          </cell>
          <cell r="AG375">
            <v>20</v>
          </cell>
          <cell r="AH375">
            <v>77</v>
          </cell>
          <cell r="AI375">
            <v>0</v>
          </cell>
          <cell r="AJ375">
            <v>0</v>
          </cell>
          <cell r="AK375">
            <v>0</v>
          </cell>
          <cell r="AL375">
            <v>0</v>
          </cell>
          <cell r="AM375">
            <v>8</v>
          </cell>
          <cell r="AN375">
            <v>9</v>
          </cell>
          <cell r="AO375">
            <v>0</v>
          </cell>
          <cell r="AP375">
            <v>0</v>
          </cell>
          <cell r="AQ375">
            <v>7</v>
          </cell>
          <cell r="AR375">
            <v>0</v>
          </cell>
        </row>
        <row r="376">
          <cell r="A376" t="str">
            <v>SNC26MCC7R026-P A3WNREDGLD</v>
          </cell>
          <cell r="B376" t="str">
            <v>A003</v>
          </cell>
          <cell r="C376" t="str">
            <v>SNC26MCC7R026-P</v>
          </cell>
          <cell r="D376" t="str">
            <v>MAH.SCORPIO 2WD 7STR BS2 SLX-PREM</v>
          </cell>
          <cell r="F376" t="str">
            <v>A3WNREDGLD</v>
          </cell>
          <cell r="J376">
            <v>0</v>
          </cell>
          <cell r="K376">
            <v>1</v>
          </cell>
          <cell r="L376">
            <v>0</v>
          </cell>
          <cell r="M376">
            <v>75</v>
          </cell>
          <cell r="N376">
            <v>15</v>
          </cell>
          <cell r="P376">
            <v>89</v>
          </cell>
          <cell r="Q376">
            <v>0</v>
          </cell>
          <cell r="R376">
            <v>-75</v>
          </cell>
          <cell r="S376">
            <v>-1</v>
          </cell>
          <cell r="T376">
            <v>0</v>
          </cell>
          <cell r="U376" t="str">
            <v>SCORPIO-BS2-TC4</v>
          </cell>
          <cell r="V376">
            <v>0</v>
          </cell>
          <cell r="W376">
            <v>0</v>
          </cell>
          <cell r="X376">
            <v>0</v>
          </cell>
          <cell r="Y376">
            <v>0</v>
          </cell>
          <cell r="Z376">
            <v>89</v>
          </cell>
          <cell r="AA376">
            <v>0</v>
          </cell>
          <cell r="AB376">
            <v>13</v>
          </cell>
          <cell r="AC376">
            <v>49</v>
          </cell>
          <cell r="AD376">
            <v>0</v>
          </cell>
          <cell r="AE376">
            <v>75</v>
          </cell>
          <cell r="AF376">
            <v>0</v>
          </cell>
          <cell r="AG376">
            <v>46</v>
          </cell>
          <cell r="AH376">
            <v>242</v>
          </cell>
          <cell r="AI376">
            <v>1</v>
          </cell>
          <cell r="AJ376">
            <v>0</v>
          </cell>
          <cell r="AK376">
            <v>0</v>
          </cell>
          <cell r="AL376">
            <v>0</v>
          </cell>
          <cell r="AM376">
            <v>19</v>
          </cell>
          <cell r="AN376">
            <v>30</v>
          </cell>
          <cell r="AO376">
            <v>0</v>
          </cell>
          <cell r="AP376">
            <v>4</v>
          </cell>
          <cell r="AQ376">
            <v>13</v>
          </cell>
          <cell r="AR376">
            <v>0</v>
          </cell>
        </row>
        <row r="377">
          <cell r="A377" t="str">
            <v>SNC26MCC7R026-P_DC A3WNREDGLD</v>
          </cell>
          <cell r="B377" t="str">
            <v>A003</v>
          </cell>
          <cell r="C377" t="str">
            <v>SNC26MCC7R026-P_DC</v>
          </cell>
          <cell r="D377" t="str">
            <v>MAH.SCORPIO 2WD 7STR BS2 SLX -PRM-DC</v>
          </cell>
          <cell r="F377" t="str">
            <v>A3WNREDGLD</v>
          </cell>
          <cell r="J377">
            <v>0</v>
          </cell>
          <cell r="K377">
            <v>0</v>
          </cell>
          <cell r="L377">
            <v>0</v>
          </cell>
          <cell r="M377">
            <v>4</v>
          </cell>
          <cell r="N377">
            <v>0</v>
          </cell>
          <cell r="P377">
            <v>4</v>
          </cell>
          <cell r="Q377">
            <v>0</v>
          </cell>
          <cell r="R377">
            <v>-4</v>
          </cell>
          <cell r="S377">
            <v>0</v>
          </cell>
          <cell r="T377">
            <v>0</v>
          </cell>
          <cell r="U377" t="str">
            <v>SCORPIO-BS2-TC4</v>
          </cell>
          <cell r="V377">
            <v>0</v>
          </cell>
          <cell r="W377">
            <v>0</v>
          </cell>
          <cell r="X377">
            <v>0</v>
          </cell>
          <cell r="Y377">
            <v>0</v>
          </cell>
          <cell r="Z377">
            <v>4</v>
          </cell>
          <cell r="AA377">
            <v>0</v>
          </cell>
          <cell r="AB377">
            <v>0</v>
          </cell>
          <cell r="AC377">
            <v>3</v>
          </cell>
          <cell r="AD377">
            <v>0</v>
          </cell>
          <cell r="AE377">
            <v>4</v>
          </cell>
          <cell r="AF377">
            <v>0</v>
          </cell>
          <cell r="AG377">
            <v>0</v>
          </cell>
          <cell r="AH377">
            <v>11</v>
          </cell>
          <cell r="AI377">
            <v>0</v>
          </cell>
          <cell r="AJ377">
            <v>0</v>
          </cell>
          <cell r="AK377">
            <v>0</v>
          </cell>
          <cell r="AL377">
            <v>0</v>
          </cell>
          <cell r="AM377">
            <v>1</v>
          </cell>
          <cell r="AN377">
            <v>2</v>
          </cell>
          <cell r="AO377">
            <v>0</v>
          </cell>
          <cell r="AP377">
            <v>0</v>
          </cell>
          <cell r="AQ377">
            <v>1</v>
          </cell>
          <cell r="AR377">
            <v>0</v>
          </cell>
        </row>
        <row r="378">
          <cell r="A378" t="str">
            <v>SNC26MCC7R033-M A3ATLNTBLU</v>
          </cell>
          <cell r="B378" t="str">
            <v>A003</v>
          </cell>
          <cell r="C378" t="str">
            <v>SNC26MCC7R033-M</v>
          </cell>
          <cell r="D378" t="str">
            <v>MAH.SCORPIO 2WD 7STR BSII TCE3 UC WOL</v>
          </cell>
          <cell r="F378" t="str">
            <v>A3ATLNTBLU</v>
          </cell>
          <cell r="J378">
            <v>0</v>
          </cell>
          <cell r="K378">
            <v>3</v>
          </cell>
          <cell r="L378">
            <v>0</v>
          </cell>
          <cell r="M378">
            <v>0</v>
          </cell>
          <cell r="N378">
            <v>0</v>
          </cell>
          <cell r="P378">
            <v>-3</v>
          </cell>
          <cell r="Q378">
            <v>0</v>
          </cell>
          <cell r="R378">
            <v>0</v>
          </cell>
          <cell r="S378">
            <v>-3</v>
          </cell>
          <cell r="T378">
            <v>3</v>
          </cell>
          <cell r="U378" t="str">
            <v>SCORPIO-EXPORT</v>
          </cell>
          <cell r="V378">
            <v>0</v>
          </cell>
          <cell r="W378">
            <v>0</v>
          </cell>
          <cell r="X378">
            <v>0</v>
          </cell>
          <cell r="Y378">
            <v>0</v>
          </cell>
          <cell r="Z378">
            <v>0</v>
          </cell>
          <cell r="AA378">
            <v>0</v>
          </cell>
          <cell r="AB378">
            <v>0</v>
          </cell>
          <cell r="AC378">
            <v>0</v>
          </cell>
          <cell r="AD378">
            <v>0</v>
          </cell>
          <cell r="AE378">
            <v>0</v>
          </cell>
          <cell r="AF378">
            <v>0</v>
          </cell>
          <cell r="AG378">
            <v>0</v>
          </cell>
          <cell r="AH378">
            <v>6</v>
          </cell>
          <cell r="AI378">
            <v>3</v>
          </cell>
          <cell r="AJ378">
            <v>0</v>
          </cell>
          <cell r="AK378">
            <v>0</v>
          </cell>
          <cell r="AL378">
            <v>0</v>
          </cell>
          <cell r="AM378">
            <v>0</v>
          </cell>
          <cell r="AN378">
            <v>0</v>
          </cell>
          <cell r="AO378">
            <v>0</v>
          </cell>
          <cell r="AP378">
            <v>0</v>
          </cell>
          <cell r="AQ378">
            <v>0</v>
          </cell>
          <cell r="AR378">
            <v>0</v>
          </cell>
        </row>
        <row r="379">
          <cell r="A379" t="str">
            <v>SNC26MCC7R033-M A3ENGSILVR</v>
          </cell>
          <cell r="B379" t="str">
            <v>A003</v>
          </cell>
          <cell r="C379" t="str">
            <v>SNC26MCC7R033-M</v>
          </cell>
          <cell r="D379" t="str">
            <v>MAH.SCORPIO 2WD 7STR BSII TCE3 UC WOL</v>
          </cell>
          <cell r="F379" t="str">
            <v>A3ENGSILVR</v>
          </cell>
          <cell r="J379">
            <v>0</v>
          </cell>
          <cell r="K379">
            <v>10</v>
          </cell>
          <cell r="L379">
            <v>0</v>
          </cell>
          <cell r="M379">
            <v>0</v>
          </cell>
          <cell r="N379">
            <v>0</v>
          </cell>
          <cell r="P379">
            <v>-10</v>
          </cell>
          <cell r="Q379">
            <v>0</v>
          </cell>
          <cell r="R379">
            <v>0</v>
          </cell>
          <cell r="S379">
            <v>-10</v>
          </cell>
          <cell r="T379">
            <v>10</v>
          </cell>
          <cell r="U379" t="str">
            <v>SCORPIO-EXPORT</v>
          </cell>
          <cell r="V379">
            <v>0</v>
          </cell>
          <cell r="W379">
            <v>0</v>
          </cell>
          <cell r="X379">
            <v>0</v>
          </cell>
          <cell r="Y379">
            <v>0</v>
          </cell>
          <cell r="Z379">
            <v>0</v>
          </cell>
          <cell r="AA379">
            <v>0</v>
          </cell>
          <cell r="AB379">
            <v>0</v>
          </cell>
          <cell r="AC379">
            <v>0</v>
          </cell>
          <cell r="AD379">
            <v>0</v>
          </cell>
          <cell r="AE379">
            <v>0</v>
          </cell>
          <cell r="AF379">
            <v>0</v>
          </cell>
          <cell r="AG379">
            <v>0</v>
          </cell>
          <cell r="AH379">
            <v>20</v>
          </cell>
          <cell r="AI379">
            <v>10</v>
          </cell>
          <cell r="AJ379">
            <v>0</v>
          </cell>
          <cell r="AK379">
            <v>0</v>
          </cell>
          <cell r="AL379">
            <v>0</v>
          </cell>
          <cell r="AM379">
            <v>0</v>
          </cell>
          <cell r="AN379">
            <v>0</v>
          </cell>
          <cell r="AO379">
            <v>0</v>
          </cell>
          <cell r="AP379">
            <v>0</v>
          </cell>
          <cell r="AQ379">
            <v>0</v>
          </cell>
          <cell r="AR379">
            <v>0</v>
          </cell>
        </row>
        <row r="380">
          <cell r="A380" t="str">
            <v>SNC26MCC7R033-M A3NOBLBLCK</v>
          </cell>
          <cell r="B380" t="str">
            <v>A003</v>
          </cell>
          <cell r="C380" t="str">
            <v>SNC26MCC7R033-M</v>
          </cell>
          <cell r="D380" t="str">
            <v>MAH.SCORPIO 2WD 7STR BSII TCE3 UC WOL</v>
          </cell>
          <cell r="F380" t="str">
            <v>A3NOBLBLCK</v>
          </cell>
          <cell r="J380">
            <v>0</v>
          </cell>
          <cell r="K380">
            <v>5</v>
          </cell>
          <cell r="L380">
            <v>0</v>
          </cell>
          <cell r="M380">
            <v>0</v>
          </cell>
          <cell r="N380">
            <v>0</v>
          </cell>
          <cell r="P380">
            <v>-5</v>
          </cell>
          <cell r="Q380">
            <v>0</v>
          </cell>
          <cell r="R380">
            <v>0</v>
          </cell>
          <cell r="S380">
            <v>-5</v>
          </cell>
          <cell r="T380">
            <v>5</v>
          </cell>
          <cell r="U380" t="str">
            <v>SCORPIO-EXPORT</v>
          </cell>
          <cell r="V380">
            <v>0</v>
          </cell>
          <cell r="W380">
            <v>0</v>
          </cell>
          <cell r="X380">
            <v>0</v>
          </cell>
          <cell r="Y380">
            <v>0</v>
          </cell>
          <cell r="Z380">
            <v>0</v>
          </cell>
          <cell r="AA380">
            <v>0</v>
          </cell>
          <cell r="AB380">
            <v>0</v>
          </cell>
          <cell r="AC380">
            <v>0</v>
          </cell>
          <cell r="AD380">
            <v>0</v>
          </cell>
          <cell r="AE380">
            <v>0</v>
          </cell>
          <cell r="AF380">
            <v>0</v>
          </cell>
          <cell r="AG380">
            <v>0</v>
          </cell>
          <cell r="AH380">
            <v>10</v>
          </cell>
          <cell r="AI380">
            <v>5</v>
          </cell>
          <cell r="AJ380">
            <v>0</v>
          </cell>
          <cell r="AK380">
            <v>0</v>
          </cell>
          <cell r="AL380">
            <v>0</v>
          </cell>
          <cell r="AM380">
            <v>0</v>
          </cell>
          <cell r="AN380">
            <v>0</v>
          </cell>
          <cell r="AO380">
            <v>0</v>
          </cell>
          <cell r="AP380">
            <v>0</v>
          </cell>
          <cell r="AQ380">
            <v>0</v>
          </cell>
          <cell r="AR380">
            <v>0</v>
          </cell>
        </row>
        <row r="381">
          <cell r="A381" t="str">
            <v>SNC26MCC7R033-M A3TUNBLWGR</v>
          </cell>
          <cell r="B381" t="str">
            <v>A003</v>
          </cell>
          <cell r="C381" t="str">
            <v>SNC26MCC7R033-M</v>
          </cell>
          <cell r="D381" t="str">
            <v>MAH.SCORPIO 2WD 7STR BSII TCE3 UC WOL</v>
          </cell>
          <cell r="F381" t="str">
            <v>A3TUNBLWGR</v>
          </cell>
          <cell r="J381">
            <v>0</v>
          </cell>
          <cell r="K381">
            <v>0</v>
          </cell>
          <cell r="L381">
            <v>0</v>
          </cell>
          <cell r="M381">
            <v>0</v>
          </cell>
          <cell r="N381">
            <v>0</v>
          </cell>
          <cell r="P381">
            <v>0</v>
          </cell>
          <cell r="Q381">
            <v>0</v>
          </cell>
          <cell r="R381">
            <v>0</v>
          </cell>
          <cell r="S381">
            <v>0</v>
          </cell>
          <cell r="T381">
            <v>0</v>
          </cell>
          <cell r="U381" t="str">
            <v>SCORPIO-EXPORT</v>
          </cell>
          <cell r="V381">
            <v>0</v>
          </cell>
          <cell r="W381">
            <v>0</v>
          </cell>
          <cell r="X381">
            <v>0</v>
          </cell>
          <cell r="Y381">
            <v>0</v>
          </cell>
          <cell r="Z381">
            <v>0</v>
          </cell>
          <cell r="AA381">
            <v>0</v>
          </cell>
          <cell r="AB381">
            <v>0</v>
          </cell>
          <cell r="AC381">
            <v>0</v>
          </cell>
          <cell r="AD381">
            <v>0</v>
          </cell>
          <cell r="AE381">
            <v>0</v>
          </cell>
          <cell r="AF381">
            <v>0</v>
          </cell>
          <cell r="AG381">
            <v>0</v>
          </cell>
          <cell r="AH381">
            <v>0</v>
          </cell>
          <cell r="AI381">
            <v>0</v>
          </cell>
          <cell r="AJ381">
            <v>0</v>
          </cell>
          <cell r="AK381">
            <v>0</v>
          </cell>
          <cell r="AL381">
            <v>0</v>
          </cell>
          <cell r="AM381">
            <v>0</v>
          </cell>
          <cell r="AN381">
            <v>0</v>
          </cell>
          <cell r="AO381">
            <v>0</v>
          </cell>
          <cell r="AP381">
            <v>0</v>
          </cell>
          <cell r="AQ381">
            <v>0</v>
          </cell>
          <cell r="AR381">
            <v>0</v>
          </cell>
        </row>
        <row r="382">
          <cell r="A382" t="str">
            <v>SNC26MCC7R033-P A3RYLMARUN</v>
          </cell>
          <cell r="B382" t="str">
            <v>A003</v>
          </cell>
          <cell r="C382" t="str">
            <v>SNC26MCC7R033-P</v>
          </cell>
          <cell r="D382" t="str">
            <v>SCORPIO DIESEL TCE3 2WD E2 UPC WOAW WOLS</v>
          </cell>
          <cell r="F382" t="str">
            <v>A3RYLMARUN</v>
          </cell>
          <cell r="J382">
            <v>0</v>
          </cell>
          <cell r="K382">
            <v>1</v>
          </cell>
          <cell r="L382">
            <v>0</v>
          </cell>
          <cell r="M382">
            <v>0</v>
          </cell>
          <cell r="N382">
            <v>0</v>
          </cell>
          <cell r="P382">
            <v>-1</v>
          </cell>
          <cell r="Q382">
            <v>0</v>
          </cell>
          <cell r="R382">
            <v>0</v>
          </cell>
          <cell r="S382">
            <v>-1</v>
          </cell>
          <cell r="T382">
            <v>1</v>
          </cell>
          <cell r="U382" t="str">
            <v>SCORPIO-EXPORT</v>
          </cell>
          <cell r="V382">
            <v>0</v>
          </cell>
          <cell r="W382">
            <v>0</v>
          </cell>
          <cell r="X382">
            <v>0</v>
          </cell>
          <cell r="Y382">
            <v>0</v>
          </cell>
          <cell r="Z382">
            <v>0</v>
          </cell>
          <cell r="AA382">
            <v>0</v>
          </cell>
          <cell r="AB382">
            <v>0</v>
          </cell>
          <cell r="AC382">
            <v>0</v>
          </cell>
          <cell r="AD382">
            <v>0</v>
          </cell>
          <cell r="AE382">
            <v>0</v>
          </cell>
          <cell r="AF382">
            <v>0</v>
          </cell>
          <cell r="AG382">
            <v>0</v>
          </cell>
          <cell r="AH382">
            <v>2</v>
          </cell>
          <cell r="AI382">
            <v>1</v>
          </cell>
          <cell r="AJ382">
            <v>0</v>
          </cell>
          <cell r="AK382">
            <v>0</v>
          </cell>
          <cell r="AL382">
            <v>0</v>
          </cell>
          <cell r="AM382">
            <v>0</v>
          </cell>
          <cell r="AN382">
            <v>0</v>
          </cell>
          <cell r="AO382">
            <v>0</v>
          </cell>
          <cell r="AP382">
            <v>0</v>
          </cell>
          <cell r="AQ382">
            <v>0</v>
          </cell>
          <cell r="AR382">
            <v>0</v>
          </cell>
        </row>
        <row r="383">
          <cell r="A383" t="str">
            <v>SNC26MCC7R033-S A3DMNDWHIT</v>
          </cell>
          <cell r="B383" t="str">
            <v>A003</v>
          </cell>
          <cell r="C383" t="str">
            <v>SNC26MCC7R033-S</v>
          </cell>
          <cell r="D383" t="str">
            <v>SCORPIO DIESEL TCE3 2WD E2 UPC WOAW WOLS</v>
          </cell>
          <cell r="F383" t="str">
            <v>A3DMNDWHIT</v>
          </cell>
          <cell r="J383">
            <v>0</v>
          </cell>
          <cell r="K383">
            <v>7</v>
          </cell>
          <cell r="L383">
            <v>0</v>
          </cell>
          <cell r="M383">
            <v>0</v>
          </cell>
          <cell r="N383">
            <v>0</v>
          </cell>
          <cell r="P383">
            <v>0</v>
          </cell>
          <cell r="Q383">
            <v>0</v>
          </cell>
          <cell r="R383">
            <v>-1</v>
          </cell>
          <cell r="S383">
            <v>-1</v>
          </cell>
          <cell r="T383">
            <v>7</v>
          </cell>
          <cell r="U383" t="str">
            <v>SCORPIO-EXPORT</v>
          </cell>
          <cell r="V383">
            <v>0</v>
          </cell>
          <cell r="W383">
            <v>0</v>
          </cell>
          <cell r="X383">
            <v>0</v>
          </cell>
          <cell r="Y383">
            <v>0</v>
          </cell>
          <cell r="Z383">
            <v>0</v>
          </cell>
          <cell r="AA383">
            <v>0</v>
          </cell>
          <cell r="AB383">
            <v>0</v>
          </cell>
          <cell r="AC383">
            <v>0</v>
          </cell>
          <cell r="AD383">
            <v>0</v>
          </cell>
          <cell r="AE383">
            <v>0</v>
          </cell>
          <cell r="AF383">
            <v>0</v>
          </cell>
          <cell r="AG383">
            <v>0</v>
          </cell>
          <cell r="AH383">
            <v>14</v>
          </cell>
          <cell r="AI383">
            <v>7</v>
          </cell>
          <cell r="AJ383">
            <v>0</v>
          </cell>
          <cell r="AK383">
            <v>0</v>
          </cell>
          <cell r="AL383">
            <v>0</v>
          </cell>
          <cell r="AM383">
            <v>0</v>
          </cell>
          <cell r="AN383">
            <v>0</v>
          </cell>
          <cell r="AO383">
            <v>0</v>
          </cell>
          <cell r="AP383">
            <v>0</v>
          </cell>
          <cell r="AQ383">
            <v>0</v>
          </cell>
          <cell r="AR383">
            <v>0</v>
          </cell>
        </row>
        <row r="384">
          <cell r="A384" t="str">
            <v>SNC26MCC7R035-M A3NBLKSGLD</v>
          </cell>
          <cell r="B384" t="str">
            <v>A003</v>
          </cell>
          <cell r="C384" t="str">
            <v>SNC26MCC7R035-M</v>
          </cell>
          <cell r="D384" t="str">
            <v>SCORPIO BSI TURBO 2.6 SLX 2WD 7STR</v>
          </cell>
          <cell r="F384" t="str">
            <v>A3NBLKSGLD</v>
          </cell>
          <cell r="J384">
            <v>0</v>
          </cell>
          <cell r="K384">
            <v>0</v>
          </cell>
          <cell r="L384">
            <v>0</v>
          </cell>
          <cell r="M384">
            <v>4</v>
          </cell>
          <cell r="N384">
            <v>0</v>
          </cell>
          <cell r="P384">
            <v>4</v>
          </cell>
          <cell r="Q384">
            <v>0</v>
          </cell>
          <cell r="R384">
            <v>-4</v>
          </cell>
          <cell r="S384">
            <v>0</v>
          </cell>
          <cell r="T384">
            <v>0</v>
          </cell>
          <cell r="U384" t="str">
            <v>SCORPIO-BS1-TC4</v>
          </cell>
          <cell r="V384">
            <v>0</v>
          </cell>
          <cell r="W384">
            <v>0</v>
          </cell>
          <cell r="X384">
            <v>0</v>
          </cell>
          <cell r="Y384">
            <v>0</v>
          </cell>
          <cell r="Z384">
            <v>4</v>
          </cell>
          <cell r="AA384">
            <v>0</v>
          </cell>
          <cell r="AB384">
            <v>0</v>
          </cell>
          <cell r="AC384">
            <v>2</v>
          </cell>
          <cell r="AD384">
            <v>0</v>
          </cell>
          <cell r="AE384">
            <v>4</v>
          </cell>
          <cell r="AF384">
            <v>0</v>
          </cell>
          <cell r="AG384">
            <v>3</v>
          </cell>
          <cell r="AH384">
            <v>10</v>
          </cell>
          <cell r="AI384">
            <v>0</v>
          </cell>
          <cell r="AJ384">
            <v>0</v>
          </cell>
          <cell r="AK384">
            <v>0</v>
          </cell>
          <cell r="AL384">
            <v>0</v>
          </cell>
          <cell r="AM384">
            <v>2</v>
          </cell>
          <cell r="AN384">
            <v>0</v>
          </cell>
          <cell r="AO384">
            <v>0</v>
          </cell>
          <cell r="AP384">
            <v>0</v>
          </cell>
          <cell r="AQ384">
            <v>2</v>
          </cell>
          <cell r="AR384">
            <v>0</v>
          </cell>
        </row>
        <row r="385">
          <cell r="A385" t="str">
            <v>SNC26MCC7R035-S A3DMDWHSGL</v>
          </cell>
          <cell r="B385" t="str">
            <v>A003</v>
          </cell>
          <cell r="C385" t="str">
            <v>SNC26MCC7R035-S</v>
          </cell>
          <cell r="D385" t="str">
            <v>SCORPIO BSI TURBO 2.6 SLX 2WD 7STR</v>
          </cell>
          <cell r="F385" t="str">
            <v>A3DMDWHSGL</v>
          </cell>
          <cell r="J385">
            <v>0</v>
          </cell>
          <cell r="K385">
            <v>3</v>
          </cell>
          <cell r="L385">
            <v>2</v>
          </cell>
          <cell r="M385">
            <v>34</v>
          </cell>
          <cell r="N385">
            <v>0</v>
          </cell>
          <cell r="P385">
            <v>31</v>
          </cell>
          <cell r="Q385">
            <v>2</v>
          </cell>
          <cell r="R385">
            <v>-34</v>
          </cell>
          <cell r="S385">
            <v>-3</v>
          </cell>
          <cell r="T385">
            <v>0</v>
          </cell>
          <cell r="U385" t="str">
            <v>SCORPIO-BS1-TC4</v>
          </cell>
          <cell r="V385">
            <v>0</v>
          </cell>
          <cell r="W385">
            <v>0</v>
          </cell>
          <cell r="X385">
            <v>0</v>
          </cell>
          <cell r="Y385">
            <v>0</v>
          </cell>
          <cell r="Z385">
            <v>31</v>
          </cell>
          <cell r="AA385">
            <v>0</v>
          </cell>
          <cell r="AB385">
            <v>0</v>
          </cell>
          <cell r="AC385">
            <v>26</v>
          </cell>
          <cell r="AD385">
            <v>0</v>
          </cell>
          <cell r="AE385">
            <v>34</v>
          </cell>
          <cell r="AF385">
            <v>2</v>
          </cell>
          <cell r="AG385">
            <v>2</v>
          </cell>
          <cell r="AH385">
            <v>94</v>
          </cell>
          <cell r="AI385">
            <v>3</v>
          </cell>
          <cell r="AJ385">
            <v>0</v>
          </cell>
          <cell r="AK385">
            <v>0</v>
          </cell>
          <cell r="AL385">
            <v>0</v>
          </cell>
          <cell r="AM385">
            <v>26</v>
          </cell>
          <cell r="AN385">
            <v>0</v>
          </cell>
          <cell r="AO385">
            <v>0</v>
          </cell>
          <cell r="AP385">
            <v>0</v>
          </cell>
          <cell r="AQ385">
            <v>8</v>
          </cell>
          <cell r="AR385">
            <v>0</v>
          </cell>
        </row>
        <row r="386">
          <cell r="A386" t="str">
            <v>SNC26MCC7R035-S A3DMNDWHIT</v>
          </cell>
          <cell r="B386" t="str">
            <v>A003</v>
          </cell>
          <cell r="C386" t="str">
            <v>SNC26MCC7R035-S</v>
          </cell>
          <cell r="D386" t="str">
            <v>SCORPIO BSI TURBO 2.6 SLX 2WD 7STR</v>
          </cell>
          <cell r="F386" t="str">
            <v>A3DMNDWHIT</v>
          </cell>
          <cell r="J386">
            <v>0</v>
          </cell>
          <cell r="K386">
            <v>0</v>
          </cell>
          <cell r="L386">
            <v>0</v>
          </cell>
          <cell r="M386">
            <v>0</v>
          </cell>
          <cell r="N386">
            <v>0</v>
          </cell>
          <cell r="P386">
            <v>0</v>
          </cell>
          <cell r="Q386">
            <v>0</v>
          </cell>
          <cell r="R386">
            <v>0</v>
          </cell>
          <cell r="S386">
            <v>0</v>
          </cell>
          <cell r="T386">
            <v>0</v>
          </cell>
          <cell r="U386" t="str">
            <v>SCORPIO-BS1-TC4</v>
          </cell>
          <cell r="V386">
            <v>0</v>
          </cell>
          <cell r="W386">
            <v>0</v>
          </cell>
          <cell r="X386">
            <v>0</v>
          </cell>
          <cell r="Y386">
            <v>0</v>
          </cell>
          <cell r="Z386">
            <v>0</v>
          </cell>
          <cell r="AA386">
            <v>0</v>
          </cell>
          <cell r="AB386">
            <v>0</v>
          </cell>
          <cell r="AC386">
            <v>0</v>
          </cell>
          <cell r="AD386">
            <v>0</v>
          </cell>
          <cell r="AE386">
            <v>0</v>
          </cell>
          <cell r="AF386">
            <v>0</v>
          </cell>
          <cell r="AG386">
            <v>0</v>
          </cell>
          <cell r="AH386">
            <v>0</v>
          </cell>
          <cell r="AI386">
            <v>0</v>
          </cell>
          <cell r="AJ386">
            <v>0</v>
          </cell>
          <cell r="AK386">
            <v>0</v>
          </cell>
          <cell r="AL386">
            <v>0</v>
          </cell>
          <cell r="AM386">
            <v>0</v>
          </cell>
          <cell r="AN386">
            <v>0</v>
          </cell>
          <cell r="AO386">
            <v>0</v>
          </cell>
          <cell r="AP386">
            <v>0</v>
          </cell>
          <cell r="AQ386">
            <v>0</v>
          </cell>
          <cell r="AR386">
            <v>0</v>
          </cell>
        </row>
        <row r="387">
          <cell r="A387" t="str">
            <v>SNC26MCC7R035-S A3DMWHSGLD</v>
          </cell>
          <cell r="B387" t="str">
            <v>A003</v>
          </cell>
          <cell r="C387" t="str">
            <v>SNC26MCC7R035-S</v>
          </cell>
          <cell r="D387" t="str">
            <v>SCORPIO BSI TURBO 2.6 SLX 2WD 7STR</v>
          </cell>
          <cell r="F387" t="str">
            <v>A3DMWHSGLD</v>
          </cell>
          <cell r="J387">
            <v>0</v>
          </cell>
          <cell r="K387">
            <v>0</v>
          </cell>
          <cell r="L387">
            <v>0</v>
          </cell>
          <cell r="M387">
            <v>0</v>
          </cell>
          <cell r="N387">
            <v>0</v>
          </cell>
          <cell r="P387">
            <v>0</v>
          </cell>
          <cell r="Q387">
            <v>0</v>
          </cell>
          <cell r="R387">
            <v>0</v>
          </cell>
          <cell r="S387">
            <v>0</v>
          </cell>
          <cell r="T387">
            <v>0</v>
          </cell>
          <cell r="U387" t="str">
            <v>SCORPIO-BS1-TC4</v>
          </cell>
          <cell r="V387">
            <v>0</v>
          </cell>
          <cell r="W387">
            <v>0</v>
          </cell>
          <cell r="X387">
            <v>0</v>
          </cell>
          <cell r="Y387">
            <v>0</v>
          </cell>
          <cell r="Z387">
            <v>0</v>
          </cell>
          <cell r="AA387">
            <v>0</v>
          </cell>
          <cell r="AB387">
            <v>0</v>
          </cell>
          <cell r="AC387">
            <v>0</v>
          </cell>
          <cell r="AD387">
            <v>0</v>
          </cell>
          <cell r="AE387">
            <v>0</v>
          </cell>
          <cell r="AF387">
            <v>0</v>
          </cell>
          <cell r="AG387">
            <v>0</v>
          </cell>
          <cell r="AH387">
            <v>0</v>
          </cell>
          <cell r="AI387">
            <v>0</v>
          </cell>
          <cell r="AJ387">
            <v>0</v>
          </cell>
          <cell r="AK387">
            <v>0</v>
          </cell>
          <cell r="AL387">
            <v>0</v>
          </cell>
          <cell r="AM387">
            <v>0</v>
          </cell>
          <cell r="AN387">
            <v>0</v>
          </cell>
          <cell r="AO387">
            <v>0</v>
          </cell>
          <cell r="AP387">
            <v>0</v>
          </cell>
          <cell r="AQ387">
            <v>0</v>
          </cell>
          <cell r="AR387">
            <v>0</v>
          </cell>
        </row>
        <row r="388">
          <cell r="A388" t="str">
            <v>SNC26MCC7R036-M A3NBLKSGLD</v>
          </cell>
          <cell r="B388" t="str">
            <v>A003</v>
          </cell>
          <cell r="C388" t="str">
            <v>SNC26MCC7R036-M</v>
          </cell>
          <cell r="D388" t="str">
            <v>SCORPIO BSII TURBO 2.6 SLX 2WD 7STR</v>
          </cell>
          <cell r="F388" t="str">
            <v>A3NBLKSGLD</v>
          </cell>
          <cell r="J388">
            <v>0</v>
          </cell>
          <cell r="K388">
            <v>2</v>
          </cell>
          <cell r="L388">
            <v>0</v>
          </cell>
          <cell r="M388">
            <v>52</v>
          </cell>
          <cell r="N388">
            <v>0</v>
          </cell>
          <cell r="P388">
            <v>50</v>
          </cell>
          <cell r="Q388">
            <v>0</v>
          </cell>
          <cell r="R388">
            <v>-52</v>
          </cell>
          <cell r="S388">
            <v>-2</v>
          </cell>
          <cell r="T388">
            <v>0</v>
          </cell>
          <cell r="U388" t="str">
            <v>SCORPIO-BS2-TC4</v>
          </cell>
          <cell r="V388">
            <v>0</v>
          </cell>
          <cell r="W388">
            <v>0</v>
          </cell>
          <cell r="X388">
            <v>0</v>
          </cell>
          <cell r="Y388">
            <v>0</v>
          </cell>
          <cell r="Z388">
            <v>50</v>
          </cell>
          <cell r="AA388">
            <v>0</v>
          </cell>
          <cell r="AB388">
            <v>5</v>
          </cell>
          <cell r="AC388">
            <v>44</v>
          </cell>
          <cell r="AD388">
            <v>0</v>
          </cell>
          <cell r="AE388">
            <v>52</v>
          </cell>
          <cell r="AF388">
            <v>0</v>
          </cell>
          <cell r="AG388">
            <v>30</v>
          </cell>
          <cell r="AH388">
            <v>153</v>
          </cell>
          <cell r="AI388">
            <v>0</v>
          </cell>
          <cell r="AJ388">
            <v>0</v>
          </cell>
          <cell r="AK388">
            <v>0</v>
          </cell>
          <cell r="AL388">
            <v>0</v>
          </cell>
          <cell r="AM388">
            <v>17</v>
          </cell>
          <cell r="AN388">
            <v>22</v>
          </cell>
          <cell r="AO388">
            <v>5</v>
          </cell>
          <cell r="AP388">
            <v>11</v>
          </cell>
          <cell r="AQ388">
            <v>3</v>
          </cell>
          <cell r="AR388">
            <v>2</v>
          </cell>
        </row>
        <row r="389">
          <cell r="A389" t="str">
            <v>SNC26MCC7R036-S A3DMDWHSGL</v>
          </cell>
          <cell r="B389" t="str">
            <v>A003</v>
          </cell>
          <cell r="C389" t="str">
            <v>SNC26MCC7R036-S</v>
          </cell>
          <cell r="D389" t="str">
            <v>SCORPIO BSII TURBO 2.6 SLX 2WD 7 STR</v>
          </cell>
          <cell r="F389" t="str">
            <v>A3DMDWHSGL</v>
          </cell>
          <cell r="J389">
            <v>0</v>
          </cell>
          <cell r="K389">
            <v>9</v>
          </cell>
          <cell r="L389">
            <v>2</v>
          </cell>
          <cell r="M389">
            <v>51</v>
          </cell>
          <cell r="N389">
            <v>0</v>
          </cell>
          <cell r="P389">
            <v>42</v>
          </cell>
          <cell r="Q389">
            <v>2</v>
          </cell>
          <cell r="R389">
            <v>-51</v>
          </cell>
          <cell r="S389">
            <v>-9</v>
          </cell>
          <cell r="T389">
            <v>0</v>
          </cell>
          <cell r="U389" t="str">
            <v>SCORPIO-BS2-TC4</v>
          </cell>
          <cell r="V389">
            <v>0</v>
          </cell>
          <cell r="W389">
            <v>0</v>
          </cell>
          <cell r="X389">
            <v>0</v>
          </cell>
          <cell r="Y389">
            <v>0</v>
          </cell>
          <cell r="Z389">
            <v>42</v>
          </cell>
          <cell r="AA389">
            <v>0</v>
          </cell>
          <cell r="AB389">
            <v>1</v>
          </cell>
          <cell r="AC389">
            <v>49</v>
          </cell>
          <cell r="AD389">
            <v>0</v>
          </cell>
          <cell r="AE389">
            <v>51</v>
          </cell>
          <cell r="AF389">
            <v>2</v>
          </cell>
          <cell r="AG389">
            <v>19</v>
          </cell>
          <cell r="AH389">
            <v>152</v>
          </cell>
          <cell r="AI389">
            <v>9</v>
          </cell>
          <cell r="AJ389">
            <v>0</v>
          </cell>
          <cell r="AK389">
            <v>0</v>
          </cell>
          <cell r="AL389">
            <v>0</v>
          </cell>
          <cell r="AM389">
            <v>31</v>
          </cell>
          <cell r="AN389">
            <v>17</v>
          </cell>
          <cell r="AO389">
            <v>1</v>
          </cell>
          <cell r="AP389">
            <v>8</v>
          </cell>
          <cell r="AQ389">
            <v>1</v>
          </cell>
          <cell r="AR389">
            <v>0</v>
          </cell>
        </row>
        <row r="390">
          <cell r="A390" t="str">
            <v>SNC26MCC7R036-S A3DMWHSGLD</v>
          </cell>
          <cell r="B390" t="str">
            <v>A003</v>
          </cell>
          <cell r="C390" t="str">
            <v>SNC26MCC7R036-S</v>
          </cell>
          <cell r="D390" t="str">
            <v>SCORPIO BSII TURBO 2.6 SLX 2WD 7 STR</v>
          </cell>
          <cell r="F390" t="str">
            <v>A3DMWHSGLD</v>
          </cell>
          <cell r="J390">
            <v>0</v>
          </cell>
          <cell r="K390">
            <v>0</v>
          </cell>
          <cell r="L390">
            <v>0</v>
          </cell>
          <cell r="M390">
            <v>0</v>
          </cell>
          <cell r="N390">
            <v>0</v>
          </cell>
          <cell r="P390">
            <v>0</v>
          </cell>
          <cell r="Q390">
            <v>0</v>
          </cell>
          <cell r="R390">
            <v>0</v>
          </cell>
          <cell r="S390">
            <v>0</v>
          </cell>
          <cell r="T390">
            <v>0</v>
          </cell>
          <cell r="U390" t="str">
            <v>SCORPIO-BS2-TC4</v>
          </cell>
          <cell r="V390">
            <v>0</v>
          </cell>
          <cell r="W390">
            <v>0</v>
          </cell>
          <cell r="X390">
            <v>0</v>
          </cell>
          <cell r="Y390">
            <v>0</v>
          </cell>
          <cell r="Z390">
            <v>0</v>
          </cell>
          <cell r="AA390">
            <v>0</v>
          </cell>
          <cell r="AB390">
            <v>0</v>
          </cell>
          <cell r="AC390">
            <v>0</v>
          </cell>
          <cell r="AD390">
            <v>0</v>
          </cell>
          <cell r="AE390">
            <v>0</v>
          </cell>
          <cell r="AF390">
            <v>0</v>
          </cell>
          <cell r="AG390">
            <v>0</v>
          </cell>
          <cell r="AH390">
            <v>0</v>
          </cell>
          <cell r="AI390">
            <v>0</v>
          </cell>
          <cell r="AJ390">
            <v>0</v>
          </cell>
          <cell r="AK390">
            <v>0</v>
          </cell>
          <cell r="AL390">
            <v>0</v>
          </cell>
          <cell r="AM390">
            <v>0</v>
          </cell>
          <cell r="AN390">
            <v>0</v>
          </cell>
          <cell r="AO390">
            <v>0</v>
          </cell>
          <cell r="AP390">
            <v>0</v>
          </cell>
          <cell r="AQ390">
            <v>0</v>
          </cell>
          <cell r="AR390">
            <v>0</v>
          </cell>
        </row>
        <row r="391">
          <cell r="A391" t="str">
            <v>SNC26MCC7R036-S A3RYLMARUN</v>
          </cell>
          <cell r="B391" t="str">
            <v>A003</v>
          </cell>
          <cell r="C391" t="str">
            <v>SNC26MCC7R036-S</v>
          </cell>
          <cell r="D391" t="str">
            <v>SCORPIO BSII TURBO 2.6 SLX 2WD 7 STR</v>
          </cell>
          <cell r="F391" t="str">
            <v>A3RYLMARUN</v>
          </cell>
          <cell r="J391">
            <v>0</v>
          </cell>
          <cell r="K391">
            <v>0</v>
          </cell>
          <cell r="L391">
            <v>0</v>
          </cell>
          <cell r="M391">
            <v>0</v>
          </cell>
          <cell r="N391">
            <v>0</v>
          </cell>
          <cell r="P391">
            <v>0</v>
          </cell>
          <cell r="Q391">
            <v>0</v>
          </cell>
          <cell r="R391">
            <v>0</v>
          </cell>
          <cell r="S391">
            <v>0</v>
          </cell>
          <cell r="T391">
            <v>0</v>
          </cell>
          <cell r="U391" t="str">
            <v>SCORPIO-BS2-TC4</v>
          </cell>
          <cell r="V391">
            <v>0</v>
          </cell>
          <cell r="W391">
            <v>0</v>
          </cell>
          <cell r="X391">
            <v>0</v>
          </cell>
          <cell r="Y391">
            <v>0</v>
          </cell>
          <cell r="Z391">
            <v>0</v>
          </cell>
          <cell r="AA391">
            <v>0</v>
          </cell>
          <cell r="AB391">
            <v>0</v>
          </cell>
          <cell r="AC391">
            <v>0</v>
          </cell>
          <cell r="AD391">
            <v>0</v>
          </cell>
          <cell r="AE391">
            <v>0</v>
          </cell>
          <cell r="AF391">
            <v>0</v>
          </cell>
          <cell r="AG391">
            <v>0</v>
          </cell>
          <cell r="AH391">
            <v>0</v>
          </cell>
          <cell r="AI391">
            <v>0</v>
          </cell>
          <cell r="AJ391">
            <v>0</v>
          </cell>
          <cell r="AK391">
            <v>0</v>
          </cell>
          <cell r="AL391">
            <v>0</v>
          </cell>
          <cell r="AM391">
            <v>0</v>
          </cell>
          <cell r="AN391">
            <v>0</v>
          </cell>
          <cell r="AO391">
            <v>0</v>
          </cell>
          <cell r="AP391">
            <v>0</v>
          </cell>
          <cell r="AQ391">
            <v>0</v>
          </cell>
          <cell r="AR391">
            <v>0</v>
          </cell>
        </row>
        <row r="392">
          <cell r="A392" t="str">
            <v>SNC26MCC7R037-M A3TUNBLWGR</v>
          </cell>
          <cell r="B392" t="str">
            <v>A003</v>
          </cell>
          <cell r="C392" t="str">
            <v>SNC26MCC7R037-M</v>
          </cell>
          <cell r="D392" t="str">
            <v>SCORPIO 2WD 7STR SF RHD BSII TC4-EX</v>
          </cell>
          <cell r="F392" t="str">
            <v>A3TUNBLWGR</v>
          </cell>
          <cell r="J392">
            <v>0</v>
          </cell>
          <cell r="K392">
            <v>2</v>
          </cell>
          <cell r="L392">
            <v>2</v>
          </cell>
          <cell r="M392">
            <v>8</v>
          </cell>
          <cell r="N392">
            <v>20</v>
          </cell>
          <cell r="P392">
            <v>26</v>
          </cell>
          <cell r="Q392">
            <v>2</v>
          </cell>
          <cell r="R392">
            <v>-8</v>
          </cell>
          <cell r="S392">
            <v>-2</v>
          </cell>
          <cell r="T392">
            <v>0</v>
          </cell>
          <cell r="U392" t="str">
            <v>SCORPIO-BS2-TC4</v>
          </cell>
          <cell r="V392">
            <v>0</v>
          </cell>
          <cell r="W392">
            <v>0</v>
          </cell>
          <cell r="X392">
            <v>0</v>
          </cell>
          <cell r="Y392">
            <v>0</v>
          </cell>
          <cell r="Z392">
            <v>26</v>
          </cell>
          <cell r="AA392">
            <v>0</v>
          </cell>
          <cell r="AB392">
            <v>4</v>
          </cell>
          <cell r="AC392">
            <v>1</v>
          </cell>
          <cell r="AD392">
            <v>0</v>
          </cell>
          <cell r="AE392">
            <v>8</v>
          </cell>
          <cell r="AF392">
            <v>2</v>
          </cell>
          <cell r="AG392">
            <v>37</v>
          </cell>
          <cell r="AH392">
            <v>61</v>
          </cell>
          <cell r="AI392">
            <v>2</v>
          </cell>
          <cell r="AJ392">
            <v>0</v>
          </cell>
          <cell r="AK392">
            <v>0</v>
          </cell>
          <cell r="AL392">
            <v>0</v>
          </cell>
          <cell r="AM392">
            <v>0</v>
          </cell>
          <cell r="AN392">
            <v>1</v>
          </cell>
          <cell r="AO392">
            <v>0</v>
          </cell>
          <cell r="AP392">
            <v>0</v>
          </cell>
          <cell r="AQ392">
            <v>3</v>
          </cell>
          <cell r="AR392">
            <v>0</v>
          </cell>
        </row>
        <row r="393">
          <cell r="A393" t="str">
            <v>SNC26MCC7R038-M A3TUNBLWGR</v>
          </cell>
          <cell r="B393" t="str">
            <v>A003</v>
          </cell>
          <cell r="C393" t="str">
            <v>SNC26MCC7R038-M</v>
          </cell>
          <cell r="D393" t="str">
            <v>SCORPIO 2WD 7STR RHD BSII TC4-FF-EX</v>
          </cell>
          <cell r="F393" t="str">
            <v>A3TUNBLWGR</v>
          </cell>
          <cell r="J393">
            <v>0</v>
          </cell>
          <cell r="K393">
            <v>0</v>
          </cell>
          <cell r="L393">
            <v>0</v>
          </cell>
          <cell r="M393">
            <v>9</v>
          </cell>
          <cell r="N393">
            <v>0</v>
          </cell>
          <cell r="P393">
            <v>9</v>
          </cell>
          <cell r="Q393">
            <v>0</v>
          </cell>
          <cell r="R393">
            <v>-9</v>
          </cell>
          <cell r="S393">
            <v>0</v>
          </cell>
          <cell r="T393">
            <v>0</v>
          </cell>
          <cell r="U393" t="str">
            <v>SCORPIO-BS2-TC4</v>
          </cell>
          <cell r="V393">
            <v>0</v>
          </cell>
          <cell r="W393">
            <v>0</v>
          </cell>
          <cell r="X393">
            <v>0</v>
          </cell>
          <cell r="Y393">
            <v>0</v>
          </cell>
          <cell r="Z393">
            <v>9</v>
          </cell>
          <cell r="AA393">
            <v>0</v>
          </cell>
          <cell r="AB393">
            <v>0</v>
          </cell>
          <cell r="AC393">
            <v>9</v>
          </cell>
          <cell r="AD393">
            <v>0</v>
          </cell>
          <cell r="AE393">
            <v>9</v>
          </cell>
          <cell r="AF393">
            <v>0</v>
          </cell>
          <cell r="AG393">
            <v>0</v>
          </cell>
          <cell r="AH393">
            <v>27</v>
          </cell>
          <cell r="AI393">
            <v>0</v>
          </cell>
          <cell r="AJ393">
            <v>0</v>
          </cell>
          <cell r="AK393">
            <v>0</v>
          </cell>
          <cell r="AL393">
            <v>0</v>
          </cell>
          <cell r="AM393">
            <v>0</v>
          </cell>
          <cell r="AN393">
            <v>0</v>
          </cell>
          <cell r="AO393">
            <v>9</v>
          </cell>
          <cell r="AP393">
            <v>9</v>
          </cell>
          <cell r="AQ393">
            <v>0</v>
          </cell>
          <cell r="AR393">
            <v>0</v>
          </cell>
        </row>
        <row r="394">
          <cell r="A394" t="str">
            <v>SNC26MCC7R039-M A3TUNBLWGR</v>
          </cell>
          <cell r="B394" t="str">
            <v>A003</v>
          </cell>
          <cell r="C394" t="str">
            <v>SNC26MCC7R039-M</v>
          </cell>
          <cell r="D394" t="str">
            <v>SCORPIO 2WD 7STR SF RHD BSI TC4-EX</v>
          </cell>
          <cell r="F394" t="str">
            <v>A3TUNBLWGR</v>
          </cell>
          <cell r="J394">
            <v>0</v>
          </cell>
          <cell r="K394">
            <v>0</v>
          </cell>
          <cell r="L394">
            <v>0</v>
          </cell>
          <cell r="M394">
            <v>17</v>
          </cell>
          <cell r="N394">
            <v>0</v>
          </cell>
          <cell r="P394">
            <v>17</v>
          </cell>
          <cell r="Q394">
            <v>0</v>
          </cell>
          <cell r="R394">
            <v>-17</v>
          </cell>
          <cell r="S394">
            <v>0</v>
          </cell>
          <cell r="T394">
            <v>0</v>
          </cell>
          <cell r="U394" t="str">
            <v>SCORPIO-BS1-TC4</v>
          </cell>
          <cell r="V394">
            <v>0</v>
          </cell>
          <cell r="W394">
            <v>0</v>
          </cell>
          <cell r="X394">
            <v>0</v>
          </cell>
          <cell r="Y394">
            <v>0</v>
          </cell>
          <cell r="Z394">
            <v>17</v>
          </cell>
          <cell r="AA394">
            <v>0</v>
          </cell>
          <cell r="AB394">
            <v>0</v>
          </cell>
          <cell r="AC394">
            <v>12</v>
          </cell>
          <cell r="AD394">
            <v>0</v>
          </cell>
          <cell r="AE394">
            <v>17</v>
          </cell>
          <cell r="AF394">
            <v>0</v>
          </cell>
          <cell r="AG394">
            <v>5</v>
          </cell>
          <cell r="AH394">
            <v>46</v>
          </cell>
          <cell r="AI394">
            <v>0</v>
          </cell>
          <cell r="AJ394">
            <v>0</v>
          </cell>
          <cell r="AK394">
            <v>0</v>
          </cell>
          <cell r="AL394">
            <v>0</v>
          </cell>
          <cell r="AM394">
            <v>11</v>
          </cell>
          <cell r="AN394">
            <v>1</v>
          </cell>
          <cell r="AO394">
            <v>0</v>
          </cell>
          <cell r="AP394">
            <v>1</v>
          </cell>
          <cell r="AQ394">
            <v>5</v>
          </cell>
          <cell r="AR394">
            <v>0</v>
          </cell>
        </row>
        <row r="395">
          <cell r="A395" t="str">
            <v>SNC26MCC7R040-M A3TUNBLWGR</v>
          </cell>
          <cell r="B395" t="str">
            <v>A003</v>
          </cell>
          <cell r="C395" t="str">
            <v>SNC26MCC7R040-M</v>
          </cell>
          <cell r="D395" t="str">
            <v>SCORPIO 2WD 7STR RHD BSI TC4-FF-EX</v>
          </cell>
          <cell r="F395" t="str">
            <v>A3TUNBLWGR</v>
          </cell>
          <cell r="J395">
            <v>0</v>
          </cell>
          <cell r="K395">
            <v>0</v>
          </cell>
          <cell r="L395">
            <v>0</v>
          </cell>
          <cell r="M395">
            <v>20</v>
          </cell>
          <cell r="N395">
            <v>0</v>
          </cell>
          <cell r="P395">
            <v>20</v>
          </cell>
          <cell r="Q395">
            <v>0</v>
          </cell>
          <cell r="R395">
            <v>-20</v>
          </cell>
          <cell r="S395">
            <v>0</v>
          </cell>
          <cell r="T395">
            <v>0</v>
          </cell>
          <cell r="U395" t="str">
            <v>SCORPIO-BS1-TC4</v>
          </cell>
          <cell r="V395">
            <v>0</v>
          </cell>
          <cell r="W395">
            <v>0</v>
          </cell>
          <cell r="X395">
            <v>0</v>
          </cell>
          <cell r="Y395">
            <v>0</v>
          </cell>
          <cell r="Z395">
            <v>20</v>
          </cell>
          <cell r="AA395">
            <v>0</v>
          </cell>
          <cell r="AB395">
            <v>0</v>
          </cell>
          <cell r="AC395">
            <v>20</v>
          </cell>
          <cell r="AD395">
            <v>0</v>
          </cell>
          <cell r="AE395">
            <v>20</v>
          </cell>
          <cell r="AF395">
            <v>0</v>
          </cell>
          <cell r="AG395">
            <v>0</v>
          </cell>
          <cell r="AH395">
            <v>60</v>
          </cell>
          <cell r="AI395">
            <v>0</v>
          </cell>
          <cell r="AJ395">
            <v>0</v>
          </cell>
          <cell r="AK395">
            <v>0</v>
          </cell>
          <cell r="AL395">
            <v>0</v>
          </cell>
          <cell r="AM395">
            <v>0</v>
          </cell>
          <cell r="AN395">
            <v>0</v>
          </cell>
          <cell r="AO395">
            <v>20</v>
          </cell>
          <cell r="AP395">
            <v>20</v>
          </cell>
          <cell r="AQ395">
            <v>0</v>
          </cell>
          <cell r="AR395">
            <v>0</v>
          </cell>
        </row>
        <row r="396">
          <cell r="A396" t="str">
            <v>SNC26MCC7R043-P A3GLDWRSIL</v>
          </cell>
          <cell r="B396" t="str">
            <v>A003</v>
          </cell>
          <cell r="C396" t="str">
            <v>SNC26MCC7R043-P</v>
          </cell>
          <cell r="D396" t="str">
            <v>MAH.SCORPIO 2WD 7STR EUROII TCE3 PREMIUM</v>
          </cell>
          <cell r="F396" t="str">
            <v>A3GLDWRSIL</v>
          </cell>
          <cell r="J396">
            <v>0</v>
          </cell>
          <cell r="K396">
            <v>5</v>
          </cell>
          <cell r="L396">
            <v>0</v>
          </cell>
          <cell r="M396">
            <v>0</v>
          </cell>
          <cell r="N396">
            <v>0</v>
          </cell>
          <cell r="P396">
            <v>0</v>
          </cell>
          <cell r="Q396">
            <v>0</v>
          </cell>
          <cell r="R396">
            <v>-1</v>
          </cell>
          <cell r="S396">
            <v>-1</v>
          </cell>
          <cell r="T396">
            <v>5</v>
          </cell>
          <cell r="U396" t="str">
            <v>SCORPIO-EXPORT</v>
          </cell>
          <cell r="V396">
            <v>0</v>
          </cell>
          <cell r="W396">
            <v>0</v>
          </cell>
          <cell r="X396">
            <v>0</v>
          </cell>
          <cell r="Y396">
            <v>0</v>
          </cell>
          <cell r="Z396">
            <v>0</v>
          </cell>
          <cell r="AA396">
            <v>0</v>
          </cell>
          <cell r="AB396">
            <v>0</v>
          </cell>
          <cell r="AC396">
            <v>0</v>
          </cell>
          <cell r="AD396">
            <v>0</v>
          </cell>
          <cell r="AE396">
            <v>0</v>
          </cell>
          <cell r="AF396">
            <v>0</v>
          </cell>
          <cell r="AG396">
            <v>0</v>
          </cell>
          <cell r="AH396">
            <v>10</v>
          </cell>
          <cell r="AI396">
            <v>5</v>
          </cell>
          <cell r="AJ396">
            <v>0</v>
          </cell>
          <cell r="AK396">
            <v>0</v>
          </cell>
          <cell r="AL396">
            <v>0</v>
          </cell>
          <cell r="AM396">
            <v>0</v>
          </cell>
          <cell r="AN396">
            <v>0</v>
          </cell>
          <cell r="AO396">
            <v>0</v>
          </cell>
          <cell r="AP396">
            <v>0</v>
          </cell>
          <cell r="AQ396">
            <v>0</v>
          </cell>
          <cell r="AR396">
            <v>0</v>
          </cell>
        </row>
        <row r="397">
          <cell r="A397" t="str">
            <v>SNC26MCC7R043-S A3DMWHSGLD</v>
          </cell>
          <cell r="B397" t="str">
            <v>A003</v>
          </cell>
          <cell r="C397" t="str">
            <v>SNC26MCC7R043-S</v>
          </cell>
          <cell r="D397" t="str">
            <v>MAH.SCORPIO 2WD 7STR EUROII TCE3 SOLID</v>
          </cell>
          <cell r="F397" t="str">
            <v>A3DMWHSGLD</v>
          </cell>
          <cell r="J397">
            <v>0</v>
          </cell>
          <cell r="K397">
            <v>0</v>
          </cell>
          <cell r="L397">
            <v>0</v>
          </cell>
          <cell r="M397">
            <v>0</v>
          </cell>
          <cell r="N397">
            <v>0</v>
          </cell>
          <cell r="P397">
            <v>0</v>
          </cell>
          <cell r="Q397">
            <v>0</v>
          </cell>
          <cell r="R397">
            <v>-1</v>
          </cell>
          <cell r="S397">
            <v>-1</v>
          </cell>
          <cell r="T397">
            <v>0</v>
          </cell>
          <cell r="U397" t="str">
            <v>SCORPIO-EXPORT</v>
          </cell>
          <cell r="V397">
            <v>0</v>
          </cell>
          <cell r="W397">
            <v>0</v>
          </cell>
          <cell r="X397">
            <v>0</v>
          </cell>
          <cell r="Y397">
            <v>0</v>
          </cell>
          <cell r="Z397">
            <v>0</v>
          </cell>
          <cell r="AA397">
            <v>0</v>
          </cell>
          <cell r="AB397">
            <v>0</v>
          </cell>
          <cell r="AC397">
            <v>0</v>
          </cell>
          <cell r="AD397">
            <v>0</v>
          </cell>
          <cell r="AE397">
            <v>0</v>
          </cell>
          <cell r="AF397">
            <v>0</v>
          </cell>
          <cell r="AG397">
            <v>0</v>
          </cell>
          <cell r="AH397">
            <v>0</v>
          </cell>
          <cell r="AI397">
            <v>0</v>
          </cell>
          <cell r="AJ397">
            <v>0</v>
          </cell>
          <cell r="AK397">
            <v>0</v>
          </cell>
          <cell r="AL397">
            <v>0</v>
          </cell>
          <cell r="AM397">
            <v>0</v>
          </cell>
          <cell r="AN397">
            <v>0</v>
          </cell>
          <cell r="AO397">
            <v>0</v>
          </cell>
          <cell r="AP397">
            <v>0</v>
          </cell>
          <cell r="AQ397">
            <v>0</v>
          </cell>
          <cell r="AR397">
            <v>0</v>
          </cell>
        </row>
        <row r="398">
          <cell r="A398" t="str">
            <v>SNC26MCC7R043-S A3DMDWHSGL</v>
          </cell>
          <cell r="B398" t="str">
            <v>A003</v>
          </cell>
          <cell r="C398" t="str">
            <v>SNC26MCC7R043-S</v>
          </cell>
          <cell r="D398" t="str">
            <v>MAH.SCORPIO 2WD 7STR EUROII TCE3 SOLID</v>
          </cell>
          <cell r="F398" t="str">
            <v>A3DMDWHSGL</v>
          </cell>
          <cell r="J398">
            <v>0</v>
          </cell>
          <cell r="K398">
            <v>3</v>
          </cell>
          <cell r="L398">
            <v>0</v>
          </cell>
          <cell r="M398">
            <v>0</v>
          </cell>
          <cell r="N398">
            <v>0</v>
          </cell>
          <cell r="P398">
            <v>0</v>
          </cell>
          <cell r="Q398">
            <v>0</v>
          </cell>
          <cell r="R398">
            <v>-1</v>
          </cell>
          <cell r="S398">
            <v>-1</v>
          </cell>
          <cell r="T398">
            <v>3</v>
          </cell>
          <cell r="U398" t="str">
            <v>SCORPIO-EXPORT</v>
          </cell>
          <cell r="V398">
            <v>0</v>
          </cell>
          <cell r="W398">
            <v>0</v>
          </cell>
          <cell r="X398">
            <v>0</v>
          </cell>
          <cell r="Y398">
            <v>0</v>
          </cell>
          <cell r="Z398">
            <v>0</v>
          </cell>
          <cell r="AA398">
            <v>0</v>
          </cell>
          <cell r="AB398">
            <v>0</v>
          </cell>
          <cell r="AC398">
            <v>0</v>
          </cell>
          <cell r="AD398">
            <v>0</v>
          </cell>
          <cell r="AE398">
            <v>0</v>
          </cell>
          <cell r="AF398">
            <v>0</v>
          </cell>
          <cell r="AG398">
            <v>0</v>
          </cell>
          <cell r="AH398">
            <v>6</v>
          </cell>
          <cell r="AI398">
            <v>3</v>
          </cell>
          <cell r="AJ398">
            <v>0</v>
          </cell>
          <cell r="AK398">
            <v>0</v>
          </cell>
          <cell r="AL398">
            <v>0</v>
          </cell>
          <cell r="AM398">
            <v>0</v>
          </cell>
          <cell r="AN398">
            <v>0</v>
          </cell>
          <cell r="AO398">
            <v>0</v>
          </cell>
          <cell r="AP398">
            <v>0</v>
          </cell>
          <cell r="AQ398">
            <v>0</v>
          </cell>
          <cell r="AR398">
            <v>0</v>
          </cell>
        </row>
        <row r="399">
          <cell r="A399" t="str">
            <v>SNC26MCC7R043-M A3TUNBLWGR</v>
          </cell>
          <cell r="B399" t="str">
            <v>A003</v>
          </cell>
          <cell r="C399" t="str">
            <v>SNC26MCC7R043-M</v>
          </cell>
          <cell r="D399" t="str">
            <v>MAH.SCORPIO 2WD 7STR EUROII TCE3 SOLID</v>
          </cell>
          <cell r="F399" t="str">
            <v>A3TUNBLWGR</v>
          </cell>
          <cell r="J399">
            <v>0</v>
          </cell>
          <cell r="K399">
            <v>0</v>
          </cell>
          <cell r="L399">
            <v>0</v>
          </cell>
          <cell r="M399">
            <v>0</v>
          </cell>
          <cell r="N399">
            <v>0</v>
          </cell>
          <cell r="P399">
            <v>0</v>
          </cell>
          <cell r="Q399">
            <v>0</v>
          </cell>
          <cell r="R399">
            <v>-1</v>
          </cell>
          <cell r="S399">
            <v>-1</v>
          </cell>
          <cell r="T399">
            <v>0</v>
          </cell>
          <cell r="U399" t="str">
            <v>SCORPIO-EXPORT</v>
          </cell>
          <cell r="V399">
            <v>0</v>
          </cell>
          <cell r="W399">
            <v>0</v>
          </cell>
          <cell r="X399">
            <v>0</v>
          </cell>
          <cell r="Y399">
            <v>0</v>
          </cell>
          <cell r="Z399">
            <v>0</v>
          </cell>
          <cell r="AA399">
            <v>0</v>
          </cell>
          <cell r="AB399">
            <v>0</v>
          </cell>
          <cell r="AC399">
            <v>0</v>
          </cell>
          <cell r="AD399">
            <v>0</v>
          </cell>
          <cell r="AE399">
            <v>0</v>
          </cell>
          <cell r="AF399">
            <v>0</v>
          </cell>
          <cell r="AG399">
            <v>0</v>
          </cell>
          <cell r="AH399">
            <v>0</v>
          </cell>
          <cell r="AI399">
            <v>0</v>
          </cell>
          <cell r="AJ399">
            <v>0</v>
          </cell>
          <cell r="AK399">
            <v>0</v>
          </cell>
          <cell r="AL399">
            <v>0</v>
          </cell>
          <cell r="AM399">
            <v>0</v>
          </cell>
          <cell r="AN399">
            <v>0</v>
          </cell>
          <cell r="AO399">
            <v>0</v>
          </cell>
          <cell r="AP399">
            <v>0</v>
          </cell>
          <cell r="AQ399">
            <v>0</v>
          </cell>
          <cell r="AR399">
            <v>0</v>
          </cell>
        </row>
        <row r="400">
          <cell r="A400" t="str">
            <v>SNC26MCC8R006-M A3ENGSILVR</v>
          </cell>
          <cell r="B400" t="str">
            <v>A003</v>
          </cell>
          <cell r="C400" t="str">
            <v>SNC26MCC8R006-M</v>
          </cell>
          <cell r="D400" t="str">
            <v>MAH.SCORPIO TURBO2.6 GLX -2WD 8S-METALIC</v>
          </cell>
          <cell r="F400" t="str">
            <v>A3ENGSILVR</v>
          </cell>
          <cell r="J400">
            <v>0</v>
          </cell>
          <cell r="K400">
            <v>0</v>
          </cell>
          <cell r="L400">
            <v>0</v>
          </cell>
          <cell r="M400">
            <v>0</v>
          </cell>
          <cell r="N400">
            <v>0</v>
          </cell>
          <cell r="P400">
            <v>0</v>
          </cell>
          <cell r="Q400">
            <v>0</v>
          </cell>
          <cell r="R400">
            <v>0</v>
          </cell>
          <cell r="S400">
            <v>0</v>
          </cell>
          <cell r="T400">
            <v>0</v>
          </cell>
          <cell r="U400" t="str">
            <v>SCORPIO-BS1-TC3</v>
          </cell>
          <cell r="V400">
            <v>0</v>
          </cell>
          <cell r="W400">
            <v>0</v>
          </cell>
          <cell r="X400">
            <v>0</v>
          </cell>
          <cell r="Y400">
            <v>0</v>
          </cell>
          <cell r="Z400">
            <v>0</v>
          </cell>
          <cell r="AA400">
            <v>0</v>
          </cell>
          <cell r="AB400">
            <v>0</v>
          </cell>
          <cell r="AC400">
            <v>0</v>
          </cell>
          <cell r="AD400">
            <v>0</v>
          </cell>
          <cell r="AE400">
            <v>0</v>
          </cell>
          <cell r="AF400">
            <v>0</v>
          </cell>
          <cell r="AG400">
            <v>2</v>
          </cell>
          <cell r="AH400">
            <v>0</v>
          </cell>
          <cell r="AI400">
            <v>0</v>
          </cell>
          <cell r="AJ400">
            <v>0</v>
          </cell>
          <cell r="AK400">
            <v>0</v>
          </cell>
          <cell r="AL400">
            <v>0</v>
          </cell>
          <cell r="AM400">
            <v>0</v>
          </cell>
          <cell r="AN400">
            <v>0</v>
          </cell>
          <cell r="AO400">
            <v>0</v>
          </cell>
          <cell r="AP400">
            <v>0</v>
          </cell>
          <cell r="AQ400">
            <v>0</v>
          </cell>
          <cell r="AR400">
            <v>0</v>
          </cell>
        </row>
        <row r="401">
          <cell r="A401" t="str">
            <v>SNC26MCC8R006-M A3NOBLBLCK</v>
          </cell>
          <cell r="B401" t="str">
            <v>A003</v>
          </cell>
          <cell r="C401" t="str">
            <v>SNC26MCC8R006-M</v>
          </cell>
          <cell r="D401" t="str">
            <v>MAH.SCORPIO TURBO2.6 GLX -2WD 8S-METALIC</v>
          </cell>
          <cell r="F401" t="str">
            <v>A3NOBLBLCK</v>
          </cell>
          <cell r="J401">
            <v>0</v>
          </cell>
          <cell r="K401">
            <v>0</v>
          </cell>
          <cell r="L401">
            <v>0</v>
          </cell>
          <cell r="M401">
            <v>0</v>
          </cell>
          <cell r="N401">
            <v>0</v>
          </cell>
          <cell r="P401">
            <v>0</v>
          </cell>
          <cell r="Q401">
            <v>0</v>
          </cell>
          <cell r="R401">
            <v>0</v>
          </cell>
          <cell r="S401">
            <v>0</v>
          </cell>
          <cell r="T401">
            <v>0</v>
          </cell>
          <cell r="U401" t="str">
            <v>SCORPIO-BS1-TC3</v>
          </cell>
          <cell r="V401">
            <v>0</v>
          </cell>
          <cell r="W401">
            <v>0</v>
          </cell>
          <cell r="X401">
            <v>0</v>
          </cell>
          <cell r="Y401">
            <v>0</v>
          </cell>
          <cell r="Z401">
            <v>0</v>
          </cell>
          <cell r="AA401">
            <v>0</v>
          </cell>
          <cell r="AB401">
            <v>0</v>
          </cell>
          <cell r="AC401">
            <v>0</v>
          </cell>
          <cell r="AD401">
            <v>0</v>
          </cell>
          <cell r="AE401">
            <v>0</v>
          </cell>
          <cell r="AF401">
            <v>0</v>
          </cell>
          <cell r="AG401">
            <v>9</v>
          </cell>
          <cell r="AH401">
            <v>0</v>
          </cell>
          <cell r="AI401">
            <v>0</v>
          </cell>
          <cell r="AJ401">
            <v>0</v>
          </cell>
          <cell r="AK401">
            <v>0</v>
          </cell>
          <cell r="AL401">
            <v>0</v>
          </cell>
          <cell r="AM401">
            <v>0</v>
          </cell>
          <cell r="AN401">
            <v>0</v>
          </cell>
          <cell r="AO401">
            <v>0</v>
          </cell>
          <cell r="AP401">
            <v>0</v>
          </cell>
          <cell r="AQ401">
            <v>0</v>
          </cell>
          <cell r="AR401">
            <v>0</v>
          </cell>
        </row>
        <row r="402">
          <cell r="A402" t="str">
            <v>SNC26MCC8R006-P A3SCORPBLU</v>
          </cell>
          <cell r="B402" t="str">
            <v>A003</v>
          </cell>
          <cell r="C402" t="str">
            <v>SNC26MCC8R006-P</v>
          </cell>
          <cell r="D402" t="str">
            <v>MAH.SCORPIO TURBO2.6 GLX -2WD 8S-PREMIUM</v>
          </cell>
          <cell r="F402" t="str">
            <v>A3SCORPBLU</v>
          </cell>
          <cell r="J402">
            <v>0</v>
          </cell>
          <cell r="K402">
            <v>1</v>
          </cell>
          <cell r="L402">
            <v>1</v>
          </cell>
          <cell r="M402">
            <v>0</v>
          </cell>
          <cell r="N402">
            <v>0</v>
          </cell>
          <cell r="P402">
            <v>-1</v>
          </cell>
          <cell r="Q402">
            <v>0</v>
          </cell>
          <cell r="R402">
            <v>0</v>
          </cell>
          <cell r="S402">
            <v>-1</v>
          </cell>
          <cell r="T402">
            <v>1</v>
          </cell>
          <cell r="U402" t="str">
            <v>SCORPIO-BS1-TC3</v>
          </cell>
          <cell r="V402">
            <v>0</v>
          </cell>
          <cell r="W402">
            <v>0</v>
          </cell>
          <cell r="X402">
            <v>0</v>
          </cell>
          <cell r="Y402">
            <v>0</v>
          </cell>
          <cell r="Z402">
            <v>0</v>
          </cell>
          <cell r="AA402">
            <v>0</v>
          </cell>
          <cell r="AB402">
            <v>0</v>
          </cell>
          <cell r="AC402">
            <v>0</v>
          </cell>
          <cell r="AD402">
            <v>0</v>
          </cell>
          <cell r="AE402">
            <v>0</v>
          </cell>
          <cell r="AF402">
            <v>0</v>
          </cell>
          <cell r="AG402">
            <v>0</v>
          </cell>
          <cell r="AH402">
            <v>2</v>
          </cell>
          <cell r="AI402">
            <v>0</v>
          </cell>
          <cell r="AJ402">
            <v>0</v>
          </cell>
          <cell r="AK402">
            <v>0</v>
          </cell>
          <cell r="AL402">
            <v>1</v>
          </cell>
          <cell r="AM402">
            <v>0</v>
          </cell>
          <cell r="AN402">
            <v>0</v>
          </cell>
          <cell r="AO402">
            <v>0</v>
          </cell>
          <cell r="AP402">
            <v>0</v>
          </cell>
          <cell r="AQ402">
            <v>0</v>
          </cell>
          <cell r="AR402">
            <v>0</v>
          </cell>
        </row>
        <row r="403">
          <cell r="A403" t="str">
            <v>SNC26MCC8R012-M A3ATLNTBLU</v>
          </cell>
          <cell r="B403" t="str">
            <v>A003</v>
          </cell>
          <cell r="C403" t="str">
            <v>SNC26MCC8R012-M</v>
          </cell>
          <cell r="D403" t="str">
            <v>MAH.SCORPIO TURBO2.6GLX -2WD 8S-BS2-META</v>
          </cell>
          <cell r="F403" t="str">
            <v>A3ATLNTBLU</v>
          </cell>
          <cell r="J403">
            <v>0</v>
          </cell>
          <cell r="K403">
            <v>0</v>
          </cell>
          <cell r="L403">
            <v>0</v>
          </cell>
          <cell r="M403">
            <v>0</v>
          </cell>
          <cell r="N403">
            <v>0</v>
          </cell>
          <cell r="P403">
            <v>0</v>
          </cell>
          <cell r="Q403">
            <v>0</v>
          </cell>
          <cell r="R403">
            <v>0</v>
          </cell>
          <cell r="S403">
            <v>0</v>
          </cell>
          <cell r="T403">
            <v>0</v>
          </cell>
          <cell r="U403" t="str">
            <v>SCORPIO-BS2-TC3</v>
          </cell>
          <cell r="V403">
            <v>0</v>
          </cell>
          <cell r="W403">
            <v>0</v>
          </cell>
          <cell r="X403">
            <v>0</v>
          </cell>
          <cell r="Y403">
            <v>0</v>
          </cell>
          <cell r="Z403">
            <v>0</v>
          </cell>
          <cell r="AA403">
            <v>0</v>
          </cell>
          <cell r="AB403">
            <v>0</v>
          </cell>
          <cell r="AC403">
            <v>0</v>
          </cell>
          <cell r="AD403">
            <v>0</v>
          </cell>
          <cell r="AE403">
            <v>0</v>
          </cell>
          <cell r="AF403">
            <v>0</v>
          </cell>
          <cell r="AG403">
            <v>0</v>
          </cell>
          <cell r="AH403">
            <v>0</v>
          </cell>
          <cell r="AI403">
            <v>0</v>
          </cell>
          <cell r="AJ403">
            <v>0</v>
          </cell>
          <cell r="AK403">
            <v>0</v>
          </cell>
          <cell r="AL403">
            <v>0</v>
          </cell>
          <cell r="AM403">
            <v>0</v>
          </cell>
          <cell r="AN403">
            <v>0</v>
          </cell>
          <cell r="AO403">
            <v>0</v>
          </cell>
          <cell r="AP403">
            <v>0</v>
          </cell>
          <cell r="AQ403">
            <v>0</v>
          </cell>
          <cell r="AR403">
            <v>0</v>
          </cell>
        </row>
        <row r="404">
          <cell r="A404" t="str">
            <v>SNC26MCC8R012-M A3DMNDWHIT</v>
          </cell>
          <cell r="B404" t="str">
            <v>A003</v>
          </cell>
          <cell r="C404" t="str">
            <v>SNC26MCC8R012-M</v>
          </cell>
          <cell r="D404" t="str">
            <v>MAH.SCORPIO TURBO2.6GLX -2WD 8S-BS2-META</v>
          </cell>
          <cell r="F404" t="str">
            <v>A3DMNDWHIT</v>
          </cell>
          <cell r="J404">
            <v>0</v>
          </cell>
          <cell r="K404">
            <v>1</v>
          </cell>
          <cell r="L404">
            <v>1</v>
          </cell>
          <cell r="M404">
            <v>0</v>
          </cell>
          <cell r="N404">
            <v>0</v>
          </cell>
          <cell r="P404">
            <v>-1</v>
          </cell>
          <cell r="Q404">
            <v>0</v>
          </cell>
          <cell r="R404">
            <v>0</v>
          </cell>
          <cell r="S404">
            <v>-1</v>
          </cell>
          <cell r="T404">
            <v>1</v>
          </cell>
          <cell r="U404" t="str">
            <v>SCORPIO-BS2-TC3</v>
          </cell>
          <cell r="V404">
            <v>0</v>
          </cell>
          <cell r="W404">
            <v>0</v>
          </cell>
          <cell r="X404">
            <v>0</v>
          </cell>
          <cell r="Y404">
            <v>0</v>
          </cell>
          <cell r="Z404">
            <v>0</v>
          </cell>
          <cell r="AA404">
            <v>0</v>
          </cell>
          <cell r="AB404">
            <v>0</v>
          </cell>
          <cell r="AC404">
            <v>0</v>
          </cell>
          <cell r="AD404">
            <v>0</v>
          </cell>
          <cell r="AE404">
            <v>0</v>
          </cell>
          <cell r="AF404">
            <v>0</v>
          </cell>
          <cell r="AG404">
            <v>0</v>
          </cell>
          <cell r="AH404">
            <v>2</v>
          </cell>
          <cell r="AI404">
            <v>0</v>
          </cell>
          <cell r="AJ404">
            <v>0</v>
          </cell>
          <cell r="AK404">
            <v>0</v>
          </cell>
          <cell r="AL404">
            <v>1</v>
          </cell>
          <cell r="AM404">
            <v>0</v>
          </cell>
          <cell r="AN404">
            <v>0</v>
          </cell>
          <cell r="AO404">
            <v>0</v>
          </cell>
          <cell r="AP404">
            <v>0</v>
          </cell>
          <cell r="AQ404">
            <v>0</v>
          </cell>
          <cell r="AR404">
            <v>0</v>
          </cell>
        </row>
        <row r="405">
          <cell r="A405" t="str">
            <v>SNC26MCC8R012-M A3ENGSILVR</v>
          </cell>
          <cell r="B405" t="str">
            <v>A003</v>
          </cell>
          <cell r="C405" t="str">
            <v>SNC26MCC8R012-M</v>
          </cell>
          <cell r="D405" t="str">
            <v>MAH.SCORPIO TURBO2.6GLX -2WD 8S-BS2-META</v>
          </cell>
          <cell r="F405" t="str">
            <v>A3ENGSILVR</v>
          </cell>
          <cell r="J405">
            <v>0</v>
          </cell>
          <cell r="K405">
            <v>6</v>
          </cell>
          <cell r="L405">
            <v>6</v>
          </cell>
          <cell r="M405">
            <v>0</v>
          </cell>
          <cell r="N405">
            <v>0</v>
          </cell>
          <cell r="P405">
            <v>-6</v>
          </cell>
          <cell r="Q405">
            <v>0</v>
          </cell>
          <cell r="R405">
            <v>0</v>
          </cell>
          <cell r="S405">
            <v>-6</v>
          </cell>
          <cell r="T405">
            <v>6</v>
          </cell>
          <cell r="U405" t="str">
            <v>SCORPIO-BS2-TC3</v>
          </cell>
          <cell r="V405">
            <v>0</v>
          </cell>
          <cell r="W405">
            <v>0</v>
          </cell>
          <cell r="X405">
            <v>0</v>
          </cell>
          <cell r="Y405">
            <v>0</v>
          </cell>
          <cell r="Z405">
            <v>0</v>
          </cell>
          <cell r="AA405">
            <v>0</v>
          </cell>
          <cell r="AB405">
            <v>0</v>
          </cell>
          <cell r="AC405">
            <v>0</v>
          </cell>
          <cell r="AD405">
            <v>0</v>
          </cell>
          <cell r="AE405">
            <v>0</v>
          </cell>
          <cell r="AF405">
            <v>0</v>
          </cell>
          <cell r="AG405">
            <v>0</v>
          </cell>
          <cell r="AH405">
            <v>12</v>
          </cell>
          <cell r="AI405">
            <v>0</v>
          </cell>
          <cell r="AJ405">
            <v>0</v>
          </cell>
          <cell r="AK405">
            <v>2</v>
          </cell>
          <cell r="AL405">
            <v>4</v>
          </cell>
          <cell r="AM405">
            <v>0</v>
          </cell>
          <cell r="AN405">
            <v>0</v>
          </cell>
          <cell r="AO405">
            <v>0</v>
          </cell>
          <cell r="AP405">
            <v>0</v>
          </cell>
          <cell r="AQ405">
            <v>0</v>
          </cell>
          <cell r="AR405">
            <v>0</v>
          </cell>
        </row>
        <row r="406">
          <cell r="A406" t="str">
            <v>SNC26MCC8R012-M A3NOBLBLCK</v>
          </cell>
          <cell r="B406" t="str">
            <v>A003</v>
          </cell>
          <cell r="C406" t="str">
            <v>SNC26MCC8R012-M</v>
          </cell>
          <cell r="D406" t="str">
            <v>MAH.SCORPIO TURBO2.6GLX -2WD 8S-BS2-META</v>
          </cell>
          <cell r="F406" t="str">
            <v>A3NOBLBLCK</v>
          </cell>
          <cell r="J406">
            <v>0</v>
          </cell>
          <cell r="K406">
            <v>6</v>
          </cell>
          <cell r="L406">
            <v>5</v>
          </cell>
          <cell r="M406">
            <v>0</v>
          </cell>
          <cell r="N406">
            <v>0</v>
          </cell>
          <cell r="P406">
            <v>-6</v>
          </cell>
          <cell r="Q406">
            <v>0</v>
          </cell>
          <cell r="R406">
            <v>0</v>
          </cell>
          <cell r="S406">
            <v>-6</v>
          </cell>
          <cell r="T406">
            <v>6</v>
          </cell>
          <cell r="U406" t="str">
            <v>SCORPIO-BS2-TC3</v>
          </cell>
          <cell r="V406">
            <v>0</v>
          </cell>
          <cell r="W406">
            <v>0</v>
          </cell>
          <cell r="X406">
            <v>0</v>
          </cell>
          <cell r="Y406">
            <v>0</v>
          </cell>
          <cell r="Z406">
            <v>0</v>
          </cell>
          <cell r="AA406">
            <v>0</v>
          </cell>
          <cell r="AB406">
            <v>0</v>
          </cell>
          <cell r="AC406">
            <v>0</v>
          </cell>
          <cell r="AD406">
            <v>0</v>
          </cell>
          <cell r="AE406">
            <v>0</v>
          </cell>
          <cell r="AF406">
            <v>0</v>
          </cell>
          <cell r="AG406">
            <v>2</v>
          </cell>
          <cell r="AH406">
            <v>12</v>
          </cell>
          <cell r="AI406">
            <v>0</v>
          </cell>
          <cell r="AJ406">
            <v>0</v>
          </cell>
          <cell r="AK406">
            <v>2</v>
          </cell>
          <cell r="AL406">
            <v>4</v>
          </cell>
          <cell r="AM406">
            <v>0</v>
          </cell>
          <cell r="AN406">
            <v>0</v>
          </cell>
          <cell r="AO406">
            <v>0</v>
          </cell>
          <cell r="AP406">
            <v>0</v>
          </cell>
          <cell r="AQ406">
            <v>0</v>
          </cell>
          <cell r="AR406">
            <v>0</v>
          </cell>
        </row>
        <row r="407">
          <cell r="A407" t="str">
            <v>SNC26MCC8R012-P A3RYLMARUN</v>
          </cell>
          <cell r="B407" t="str">
            <v>A003</v>
          </cell>
          <cell r="C407" t="str">
            <v>SNC26MCC8R012-P</v>
          </cell>
          <cell r="D407" t="str">
            <v>MAH.SCORPIO TURBO2.6GLX -2WD 8S-BS2-PREM</v>
          </cell>
          <cell r="F407" t="str">
            <v>A3RYLMARUN</v>
          </cell>
          <cell r="J407">
            <v>0</v>
          </cell>
          <cell r="K407">
            <v>0</v>
          </cell>
          <cell r="L407">
            <v>0</v>
          </cell>
          <cell r="M407">
            <v>6</v>
          </cell>
          <cell r="N407">
            <v>0</v>
          </cell>
          <cell r="P407">
            <v>6</v>
          </cell>
          <cell r="Q407">
            <v>0</v>
          </cell>
          <cell r="R407">
            <v>-6</v>
          </cell>
          <cell r="S407">
            <v>0</v>
          </cell>
          <cell r="T407">
            <v>0</v>
          </cell>
          <cell r="U407" t="str">
            <v>SCORPIO-BS2-TC3</v>
          </cell>
          <cell r="V407">
            <v>0</v>
          </cell>
          <cell r="W407">
            <v>0</v>
          </cell>
          <cell r="X407">
            <v>0</v>
          </cell>
          <cell r="Y407">
            <v>0</v>
          </cell>
          <cell r="Z407">
            <v>6</v>
          </cell>
          <cell r="AA407">
            <v>0</v>
          </cell>
          <cell r="AB407">
            <v>0</v>
          </cell>
          <cell r="AC407">
            <v>6</v>
          </cell>
          <cell r="AD407">
            <v>0</v>
          </cell>
          <cell r="AE407">
            <v>6</v>
          </cell>
          <cell r="AF407">
            <v>0</v>
          </cell>
          <cell r="AG407">
            <v>0</v>
          </cell>
          <cell r="AH407">
            <v>18</v>
          </cell>
          <cell r="AI407">
            <v>0</v>
          </cell>
          <cell r="AJ407">
            <v>0</v>
          </cell>
          <cell r="AK407">
            <v>0</v>
          </cell>
          <cell r="AL407">
            <v>0</v>
          </cell>
          <cell r="AM407">
            <v>0</v>
          </cell>
          <cell r="AN407">
            <v>0</v>
          </cell>
          <cell r="AO407">
            <v>6</v>
          </cell>
          <cell r="AP407">
            <v>6</v>
          </cell>
          <cell r="AQ407">
            <v>0</v>
          </cell>
          <cell r="AR407">
            <v>0</v>
          </cell>
        </row>
        <row r="408">
          <cell r="A408" t="str">
            <v>SNC26MCC8R013-M A3NOBLBLCK</v>
          </cell>
          <cell r="B408" t="str">
            <v>A003</v>
          </cell>
          <cell r="C408" t="str">
            <v>SNC26MCC8R013-M</v>
          </cell>
          <cell r="D408" t="str">
            <v>SCORPIO DIESEL TCE3 2WD E2 UPC WOAW WOLS</v>
          </cell>
          <cell r="F408" t="str">
            <v>A3NOBLBLCK</v>
          </cell>
          <cell r="J408">
            <v>0</v>
          </cell>
          <cell r="K408">
            <v>4</v>
          </cell>
          <cell r="L408">
            <v>0</v>
          </cell>
          <cell r="M408">
            <v>0</v>
          </cell>
          <cell r="N408">
            <v>0</v>
          </cell>
          <cell r="P408">
            <v>0</v>
          </cell>
          <cell r="Q408">
            <v>0</v>
          </cell>
          <cell r="R408">
            <v>-1</v>
          </cell>
          <cell r="S408">
            <v>-1</v>
          </cell>
          <cell r="T408">
            <v>4</v>
          </cell>
          <cell r="U408" t="str">
            <v>SCORPIO-EXPORT</v>
          </cell>
          <cell r="V408">
            <v>0</v>
          </cell>
          <cell r="W408">
            <v>0</v>
          </cell>
          <cell r="X408">
            <v>0</v>
          </cell>
          <cell r="Y408">
            <v>0</v>
          </cell>
          <cell r="Z408">
            <v>0</v>
          </cell>
          <cell r="AA408">
            <v>0</v>
          </cell>
          <cell r="AB408">
            <v>0</v>
          </cell>
          <cell r="AC408">
            <v>0</v>
          </cell>
          <cell r="AD408">
            <v>0</v>
          </cell>
          <cell r="AE408">
            <v>0</v>
          </cell>
          <cell r="AF408">
            <v>0</v>
          </cell>
          <cell r="AG408">
            <v>0</v>
          </cell>
          <cell r="AH408">
            <v>8</v>
          </cell>
          <cell r="AI408">
            <v>4</v>
          </cell>
          <cell r="AJ408">
            <v>0</v>
          </cell>
          <cell r="AK408">
            <v>0</v>
          </cell>
          <cell r="AL408">
            <v>0</v>
          </cell>
          <cell r="AM408">
            <v>0</v>
          </cell>
          <cell r="AN408">
            <v>0</v>
          </cell>
          <cell r="AO408">
            <v>0</v>
          </cell>
          <cell r="AP408">
            <v>0</v>
          </cell>
          <cell r="AQ408">
            <v>0</v>
          </cell>
          <cell r="AR408">
            <v>0</v>
          </cell>
        </row>
        <row r="409">
          <cell r="A409" t="str">
            <v>SNC26MCC8R013-M A3ATLNTBLU</v>
          </cell>
          <cell r="B409" t="str">
            <v>A003</v>
          </cell>
          <cell r="C409" t="str">
            <v>SNC26MCC8R013-M</v>
          </cell>
          <cell r="D409" t="str">
            <v>SCORPIO DIESEL TCE3 2WD E2 UPC WOAW WOLS</v>
          </cell>
          <cell r="F409" t="str">
            <v>A3ATLNTBLU</v>
          </cell>
          <cell r="J409">
            <v>0</v>
          </cell>
          <cell r="K409">
            <v>3</v>
          </cell>
          <cell r="L409">
            <v>0</v>
          </cell>
          <cell r="M409">
            <v>0</v>
          </cell>
          <cell r="N409">
            <v>0</v>
          </cell>
          <cell r="P409">
            <v>0</v>
          </cell>
          <cell r="Q409">
            <v>0</v>
          </cell>
          <cell r="R409">
            <v>-1</v>
          </cell>
          <cell r="S409">
            <v>-1</v>
          </cell>
          <cell r="T409">
            <v>3</v>
          </cell>
          <cell r="U409" t="str">
            <v>SCORPIO-EXPORT</v>
          </cell>
          <cell r="V409">
            <v>0</v>
          </cell>
          <cell r="W409">
            <v>0</v>
          </cell>
          <cell r="X409">
            <v>0</v>
          </cell>
          <cell r="Y409">
            <v>0</v>
          </cell>
          <cell r="Z409">
            <v>0</v>
          </cell>
          <cell r="AA409">
            <v>0</v>
          </cell>
          <cell r="AB409">
            <v>0</v>
          </cell>
          <cell r="AC409">
            <v>0</v>
          </cell>
          <cell r="AD409">
            <v>0</v>
          </cell>
          <cell r="AE409">
            <v>0</v>
          </cell>
          <cell r="AF409">
            <v>0</v>
          </cell>
          <cell r="AG409">
            <v>0</v>
          </cell>
          <cell r="AH409">
            <v>6</v>
          </cell>
          <cell r="AI409">
            <v>3</v>
          </cell>
          <cell r="AJ409">
            <v>0</v>
          </cell>
          <cell r="AK409">
            <v>0</v>
          </cell>
          <cell r="AL409">
            <v>0</v>
          </cell>
          <cell r="AM409">
            <v>0</v>
          </cell>
          <cell r="AN409">
            <v>0</v>
          </cell>
          <cell r="AO409">
            <v>0</v>
          </cell>
          <cell r="AP409">
            <v>0</v>
          </cell>
          <cell r="AQ409">
            <v>0</v>
          </cell>
          <cell r="AR409">
            <v>0</v>
          </cell>
        </row>
        <row r="410">
          <cell r="A410" t="str">
            <v>SNC26MCC8R013-M A3ENGSILVR</v>
          </cell>
          <cell r="B410" t="str">
            <v>A003</v>
          </cell>
          <cell r="C410" t="str">
            <v>SNC26MCC8R013-M</v>
          </cell>
          <cell r="D410" t="str">
            <v>SCORPIO DIESEL TCE3 2WD E2 UPC WOAW WOLS</v>
          </cell>
          <cell r="F410" t="str">
            <v>A3ENGSILVR</v>
          </cell>
          <cell r="J410">
            <v>0</v>
          </cell>
          <cell r="K410">
            <v>10</v>
          </cell>
          <cell r="L410">
            <v>0</v>
          </cell>
          <cell r="M410">
            <v>0</v>
          </cell>
          <cell r="N410">
            <v>0</v>
          </cell>
          <cell r="P410">
            <v>0</v>
          </cell>
          <cell r="Q410">
            <v>0</v>
          </cell>
          <cell r="R410">
            <v>-1</v>
          </cell>
          <cell r="S410">
            <v>-1</v>
          </cell>
          <cell r="T410">
            <v>10</v>
          </cell>
          <cell r="U410" t="str">
            <v>SCORPIO-EXPORT</v>
          </cell>
          <cell r="V410">
            <v>0</v>
          </cell>
          <cell r="W410">
            <v>0</v>
          </cell>
          <cell r="X410">
            <v>0</v>
          </cell>
          <cell r="Y410">
            <v>0</v>
          </cell>
          <cell r="Z410">
            <v>0</v>
          </cell>
          <cell r="AA410">
            <v>0</v>
          </cell>
          <cell r="AB410">
            <v>0</v>
          </cell>
          <cell r="AC410">
            <v>0</v>
          </cell>
          <cell r="AD410">
            <v>0</v>
          </cell>
          <cell r="AE410">
            <v>0</v>
          </cell>
          <cell r="AF410">
            <v>0</v>
          </cell>
          <cell r="AG410">
            <v>0</v>
          </cell>
          <cell r="AH410">
            <v>20</v>
          </cell>
          <cell r="AI410">
            <v>10</v>
          </cell>
          <cell r="AJ410">
            <v>0</v>
          </cell>
          <cell r="AK410">
            <v>0</v>
          </cell>
          <cell r="AL410">
            <v>0</v>
          </cell>
          <cell r="AM410">
            <v>0</v>
          </cell>
          <cell r="AN410">
            <v>0</v>
          </cell>
          <cell r="AO410">
            <v>0</v>
          </cell>
          <cell r="AP410">
            <v>0</v>
          </cell>
          <cell r="AQ410">
            <v>0</v>
          </cell>
          <cell r="AR410">
            <v>0</v>
          </cell>
        </row>
        <row r="411">
          <cell r="A411" t="str">
            <v>SNC26MCC8R013-M A3TUNBLWGR</v>
          </cell>
          <cell r="B411" t="str">
            <v>A003</v>
          </cell>
          <cell r="C411" t="str">
            <v>SNC26MCC8R013-M</v>
          </cell>
          <cell r="D411" t="str">
            <v>SCORPIO DIESEL TCE3 2WD E2 UPC WOAW WOLS</v>
          </cell>
          <cell r="F411" t="str">
            <v>A3TUNBLWGR</v>
          </cell>
          <cell r="J411">
            <v>0</v>
          </cell>
          <cell r="K411">
            <v>0</v>
          </cell>
          <cell r="L411">
            <v>0</v>
          </cell>
          <cell r="M411">
            <v>0</v>
          </cell>
          <cell r="N411">
            <v>0</v>
          </cell>
          <cell r="P411">
            <v>0</v>
          </cell>
          <cell r="Q411">
            <v>0</v>
          </cell>
          <cell r="R411">
            <v>-1</v>
          </cell>
          <cell r="S411">
            <v>-1</v>
          </cell>
          <cell r="T411">
            <v>0</v>
          </cell>
          <cell r="U411" t="str">
            <v>SCORPIO-EXPORT</v>
          </cell>
          <cell r="V411">
            <v>0</v>
          </cell>
          <cell r="W411">
            <v>0</v>
          </cell>
          <cell r="X411">
            <v>0</v>
          </cell>
          <cell r="Y411">
            <v>0</v>
          </cell>
          <cell r="Z411">
            <v>0</v>
          </cell>
          <cell r="AA411">
            <v>0</v>
          </cell>
          <cell r="AB411">
            <v>0</v>
          </cell>
          <cell r="AC411">
            <v>0</v>
          </cell>
          <cell r="AD411">
            <v>0</v>
          </cell>
          <cell r="AE411">
            <v>0</v>
          </cell>
          <cell r="AF411">
            <v>0</v>
          </cell>
          <cell r="AG411">
            <v>0</v>
          </cell>
          <cell r="AH411">
            <v>0</v>
          </cell>
          <cell r="AI411">
            <v>0</v>
          </cell>
          <cell r="AJ411">
            <v>0</v>
          </cell>
          <cell r="AK411">
            <v>0</v>
          </cell>
          <cell r="AL411">
            <v>0</v>
          </cell>
          <cell r="AM411">
            <v>0</v>
          </cell>
          <cell r="AN411">
            <v>0</v>
          </cell>
          <cell r="AO411">
            <v>0</v>
          </cell>
          <cell r="AP411">
            <v>0</v>
          </cell>
          <cell r="AQ411">
            <v>0</v>
          </cell>
          <cell r="AR411">
            <v>0</v>
          </cell>
        </row>
        <row r="412">
          <cell r="A412" t="str">
            <v>SNC26MCC8R013-P A3RYLMARUN</v>
          </cell>
          <cell r="B412" t="str">
            <v>A003</v>
          </cell>
          <cell r="C412" t="str">
            <v>SNC26MCC8R013-P</v>
          </cell>
          <cell r="D412" t="str">
            <v>SCORPIO 2WD 8S RHD EURO2TCE3 UNPAINTCLAD</v>
          </cell>
          <cell r="F412" t="str">
            <v>A3RYLMARUN</v>
          </cell>
          <cell r="J412">
            <v>0</v>
          </cell>
          <cell r="K412">
            <v>0</v>
          </cell>
          <cell r="L412">
            <v>0</v>
          </cell>
          <cell r="M412">
            <v>0</v>
          </cell>
          <cell r="N412">
            <v>0</v>
          </cell>
          <cell r="P412">
            <v>0</v>
          </cell>
          <cell r="Q412">
            <v>0</v>
          </cell>
          <cell r="R412">
            <v>-1</v>
          </cell>
          <cell r="S412">
            <v>-1</v>
          </cell>
          <cell r="T412">
            <v>0</v>
          </cell>
          <cell r="U412" t="str">
            <v>SCORPIO-EXPORT</v>
          </cell>
          <cell r="V412">
            <v>0</v>
          </cell>
          <cell r="W412">
            <v>0</v>
          </cell>
          <cell r="X412">
            <v>0</v>
          </cell>
          <cell r="Y412">
            <v>0</v>
          </cell>
          <cell r="Z412">
            <v>0</v>
          </cell>
          <cell r="AA412">
            <v>0</v>
          </cell>
          <cell r="AB412">
            <v>0</v>
          </cell>
          <cell r="AC412">
            <v>0</v>
          </cell>
          <cell r="AD412">
            <v>0</v>
          </cell>
          <cell r="AE412">
            <v>0</v>
          </cell>
          <cell r="AF412">
            <v>0</v>
          </cell>
          <cell r="AG412">
            <v>0</v>
          </cell>
          <cell r="AH412">
            <v>0</v>
          </cell>
          <cell r="AI412">
            <v>0</v>
          </cell>
          <cell r="AJ412">
            <v>0</v>
          </cell>
          <cell r="AK412">
            <v>0</v>
          </cell>
          <cell r="AL412">
            <v>0</v>
          </cell>
          <cell r="AM412">
            <v>0</v>
          </cell>
          <cell r="AN412">
            <v>0</v>
          </cell>
          <cell r="AO412">
            <v>0</v>
          </cell>
          <cell r="AP412">
            <v>0</v>
          </cell>
          <cell r="AQ412">
            <v>0</v>
          </cell>
          <cell r="AR412">
            <v>0</v>
          </cell>
        </row>
        <row r="413">
          <cell r="A413" t="str">
            <v>SNC26MCC8R013-S A3DMNDWHIT</v>
          </cell>
          <cell r="B413" t="str">
            <v>A003</v>
          </cell>
          <cell r="C413" t="str">
            <v>SNC26MCC8R013-S</v>
          </cell>
          <cell r="D413" t="str">
            <v>SCORPIO DIESEL TCE3 2WD E2 UPC WOAW WOLS</v>
          </cell>
          <cell r="F413" t="str">
            <v>A3DMNDWHIT</v>
          </cell>
          <cell r="J413">
            <v>0</v>
          </cell>
          <cell r="K413">
            <v>1</v>
          </cell>
          <cell r="L413">
            <v>0</v>
          </cell>
          <cell r="M413">
            <v>0</v>
          </cell>
          <cell r="N413">
            <v>0</v>
          </cell>
          <cell r="P413">
            <v>0</v>
          </cell>
          <cell r="Q413">
            <v>0</v>
          </cell>
          <cell r="R413">
            <v>-1</v>
          </cell>
          <cell r="S413">
            <v>-1</v>
          </cell>
          <cell r="T413">
            <v>1</v>
          </cell>
          <cell r="U413" t="str">
            <v>SCORPIO-EXPORT</v>
          </cell>
          <cell r="V413">
            <v>0</v>
          </cell>
          <cell r="W413">
            <v>0</v>
          </cell>
          <cell r="X413">
            <v>0</v>
          </cell>
          <cell r="Y413">
            <v>0</v>
          </cell>
          <cell r="Z413">
            <v>0</v>
          </cell>
          <cell r="AA413">
            <v>0</v>
          </cell>
          <cell r="AB413">
            <v>0</v>
          </cell>
          <cell r="AC413">
            <v>0</v>
          </cell>
          <cell r="AD413">
            <v>0</v>
          </cell>
          <cell r="AE413">
            <v>0</v>
          </cell>
          <cell r="AF413">
            <v>0</v>
          </cell>
          <cell r="AG413">
            <v>0</v>
          </cell>
          <cell r="AH413">
            <v>2</v>
          </cell>
          <cell r="AI413">
            <v>1</v>
          </cell>
          <cell r="AJ413">
            <v>0</v>
          </cell>
          <cell r="AK413">
            <v>0</v>
          </cell>
          <cell r="AL413">
            <v>0</v>
          </cell>
          <cell r="AM413">
            <v>0</v>
          </cell>
          <cell r="AN413">
            <v>0</v>
          </cell>
          <cell r="AO413">
            <v>0</v>
          </cell>
          <cell r="AP413">
            <v>0</v>
          </cell>
          <cell r="AQ413">
            <v>0</v>
          </cell>
          <cell r="AR413">
            <v>0</v>
          </cell>
        </row>
        <row r="414">
          <cell r="A414" t="str">
            <v>SNC26MCC8R016-P A3GLDWRSIL</v>
          </cell>
          <cell r="B414" t="str">
            <v>A003</v>
          </cell>
          <cell r="C414" t="str">
            <v>SNC26MCC8R016-P</v>
          </cell>
          <cell r="D414" t="str">
            <v>SCORPIO DIESEL 8S TCE3 2WD EURO2 PC</v>
          </cell>
          <cell r="F414" t="str">
            <v>A3GLDWRSIL</v>
          </cell>
          <cell r="J414">
            <v>0</v>
          </cell>
          <cell r="K414">
            <v>0</v>
          </cell>
          <cell r="L414">
            <v>0</v>
          </cell>
          <cell r="M414">
            <v>0</v>
          </cell>
          <cell r="N414">
            <v>0</v>
          </cell>
          <cell r="P414">
            <v>0</v>
          </cell>
          <cell r="Q414">
            <v>0</v>
          </cell>
          <cell r="R414">
            <v>-1</v>
          </cell>
          <cell r="S414">
            <v>-1</v>
          </cell>
          <cell r="T414">
            <v>0</v>
          </cell>
          <cell r="U414" t="str">
            <v>SCORPIO-EXPORT</v>
          </cell>
          <cell r="V414">
            <v>0</v>
          </cell>
          <cell r="W414">
            <v>0</v>
          </cell>
          <cell r="X414">
            <v>0</v>
          </cell>
          <cell r="Y414">
            <v>0</v>
          </cell>
          <cell r="Z414">
            <v>0</v>
          </cell>
          <cell r="AA414">
            <v>0</v>
          </cell>
          <cell r="AB414">
            <v>0</v>
          </cell>
          <cell r="AC414">
            <v>0</v>
          </cell>
          <cell r="AD414">
            <v>0</v>
          </cell>
          <cell r="AE414">
            <v>0</v>
          </cell>
          <cell r="AF414">
            <v>0</v>
          </cell>
          <cell r="AG414">
            <v>0</v>
          </cell>
          <cell r="AH414">
            <v>0</v>
          </cell>
          <cell r="AI414">
            <v>0</v>
          </cell>
          <cell r="AJ414">
            <v>0</v>
          </cell>
          <cell r="AK414">
            <v>0</v>
          </cell>
          <cell r="AL414">
            <v>0</v>
          </cell>
          <cell r="AM414">
            <v>0</v>
          </cell>
          <cell r="AN414">
            <v>0</v>
          </cell>
          <cell r="AO414">
            <v>0</v>
          </cell>
          <cell r="AP414">
            <v>0</v>
          </cell>
          <cell r="AQ414">
            <v>0</v>
          </cell>
          <cell r="AR414">
            <v>0</v>
          </cell>
        </row>
        <row r="415">
          <cell r="A415" t="str">
            <v>SNC26MCC8R016-M A3TUNBLWGR</v>
          </cell>
          <cell r="B415" t="str">
            <v>A003</v>
          </cell>
          <cell r="C415" t="str">
            <v>SNC26MCC8R016-M</v>
          </cell>
          <cell r="D415" t="str">
            <v>SCORPIO DIESEL 8S TCE3 2WD EURO2 PC</v>
          </cell>
          <cell r="F415" t="str">
            <v>A3TUNBLWGR</v>
          </cell>
          <cell r="J415">
            <v>0</v>
          </cell>
          <cell r="K415">
            <v>0</v>
          </cell>
          <cell r="L415">
            <v>0</v>
          </cell>
          <cell r="M415">
            <v>0</v>
          </cell>
          <cell r="N415">
            <v>0</v>
          </cell>
          <cell r="P415">
            <v>0</v>
          </cell>
          <cell r="Q415">
            <v>0</v>
          </cell>
          <cell r="R415">
            <v>-1</v>
          </cell>
          <cell r="S415">
            <v>-1</v>
          </cell>
          <cell r="T415">
            <v>0</v>
          </cell>
          <cell r="U415" t="str">
            <v>SCORPIO-EXPORT</v>
          </cell>
          <cell r="V415">
            <v>0</v>
          </cell>
          <cell r="W415">
            <v>0</v>
          </cell>
          <cell r="X415">
            <v>0</v>
          </cell>
          <cell r="Y415">
            <v>0</v>
          </cell>
          <cell r="Z415">
            <v>0</v>
          </cell>
          <cell r="AA415">
            <v>0</v>
          </cell>
          <cell r="AB415">
            <v>0</v>
          </cell>
          <cell r="AC415">
            <v>0</v>
          </cell>
          <cell r="AD415">
            <v>0</v>
          </cell>
          <cell r="AE415">
            <v>0</v>
          </cell>
          <cell r="AF415">
            <v>0</v>
          </cell>
          <cell r="AG415">
            <v>0</v>
          </cell>
          <cell r="AH415">
            <v>0</v>
          </cell>
          <cell r="AI415">
            <v>0</v>
          </cell>
          <cell r="AJ415">
            <v>0</v>
          </cell>
          <cell r="AK415">
            <v>0</v>
          </cell>
          <cell r="AL415">
            <v>0</v>
          </cell>
          <cell r="AM415">
            <v>0</v>
          </cell>
          <cell r="AN415">
            <v>0</v>
          </cell>
          <cell r="AO415">
            <v>0</v>
          </cell>
          <cell r="AP415">
            <v>0</v>
          </cell>
          <cell r="AQ415">
            <v>0</v>
          </cell>
          <cell r="AR415">
            <v>0</v>
          </cell>
        </row>
        <row r="416">
          <cell r="A416" t="str">
            <v>SNC26MCC8R016-S A3DMWHSGLD</v>
          </cell>
          <cell r="B416" t="str">
            <v>A003</v>
          </cell>
          <cell r="C416" t="str">
            <v>SNC26MCC8R016-S</v>
          </cell>
          <cell r="D416" t="str">
            <v>SCORPIO DIESEL 8S TCE3 2WD EURO2 PC SOLI</v>
          </cell>
          <cell r="F416" t="str">
            <v>A3DMWHSGLD</v>
          </cell>
          <cell r="J416">
            <v>0</v>
          </cell>
          <cell r="K416">
            <v>0</v>
          </cell>
          <cell r="L416">
            <v>0</v>
          </cell>
          <cell r="M416">
            <v>0</v>
          </cell>
          <cell r="N416">
            <v>0</v>
          </cell>
          <cell r="P416">
            <v>0</v>
          </cell>
          <cell r="Q416">
            <v>0</v>
          </cell>
          <cell r="R416">
            <v>-1</v>
          </cell>
          <cell r="S416">
            <v>-1</v>
          </cell>
          <cell r="T416">
            <v>0</v>
          </cell>
          <cell r="U416" t="str">
            <v>SCORPIO-EXPORT</v>
          </cell>
          <cell r="V416">
            <v>0</v>
          </cell>
          <cell r="W416">
            <v>0</v>
          </cell>
          <cell r="X416">
            <v>0</v>
          </cell>
          <cell r="Y416">
            <v>0</v>
          </cell>
          <cell r="Z416">
            <v>0</v>
          </cell>
          <cell r="AA416">
            <v>0</v>
          </cell>
          <cell r="AB416">
            <v>0</v>
          </cell>
          <cell r="AC416">
            <v>0</v>
          </cell>
          <cell r="AD416">
            <v>0</v>
          </cell>
          <cell r="AE416">
            <v>0</v>
          </cell>
          <cell r="AF416">
            <v>0</v>
          </cell>
          <cell r="AG416">
            <v>0</v>
          </cell>
          <cell r="AH416">
            <v>0</v>
          </cell>
          <cell r="AI416">
            <v>0</v>
          </cell>
          <cell r="AJ416">
            <v>0</v>
          </cell>
          <cell r="AK416">
            <v>0</v>
          </cell>
          <cell r="AL416">
            <v>0</v>
          </cell>
          <cell r="AM416">
            <v>0</v>
          </cell>
          <cell r="AN416">
            <v>0</v>
          </cell>
          <cell r="AO416">
            <v>0</v>
          </cell>
          <cell r="AP416">
            <v>0</v>
          </cell>
          <cell r="AQ416">
            <v>0</v>
          </cell>
          <cell r="AR416">
            <v>0</v>
          </cell>
        </row>
        <row r="417">
          <cell r="A417" t="str">
            <v>SNC46MBC7R008-M A3ENGSILVR</v>
          </cell>
          <cell r="B417" t="str">
            <v>A003</v>
          </cell>
          <cell r="C417" t="str">
            <v>SNC46MBC7R008-M</v>
          </cell>
          <cell r="D417" t="str">
            <v>MAH.SCORPIO TURBO 2.6 DX-4WD-7S- METALIC</v>
          </cell>
          <cell r="F417" t="str">
            <v>A3ENGSILVR</v>
          </cell>
          <cell r="J417">
            <v>0</v>
          </cell>
          <cell r="K417">
            <v>1</v>
          </cell>
          <cell r="L417">
            <v>1</v>
          </cell>
          <cell r="M417">
            <v>0</v>
          </cell>
          <cell r="N417">
            <v>0</v>
          </cell>
          <cell r="P417">
            <v>-1</v>
          </cell>
          <cell r="Q417">
            <v>0</v>
          </cell>
          <cell r="R417">
            <v>0</v>
          </cell>
          <cell r="S417">
            <v>-1</v>
          </cell>
          <cell r="T417">
            <v>1</v>
          </cell>
          <cell r="U417" t="str">
            <v>SCORPIO-BS1-TC2</v>
          </cell>
          <cell r="V417">
            <v>0</v>
          </cell>
          <cell r="W417">
            <v>0</v>
          </cell>
          <cell r="X417">
            <v>0</v>
          </cell>
          <cell r="Y417">
            <v>0</v>
          </cell>
          <cell r="Z417">
            <v>0</v>
          </cell>
          <cell r="AA417">
            <v>0</v>
          </cell>
          <cell r="AB417">
            <v>0</v>
          </cell>
          <cell r="AC417">
            <v>0</v>
          </cell>
          <cell r="AD417">
            <v>0</v>
          </cell>
          <cell r="AE417">
            <v>0</v>
          </cell>
          <cell r="AF417">
            <v>0</v>
          </cell>
          <cell r="AG417">
            <v>0</v>
          </cell>
          <cell r="AH417">
            <v>2</v>
          </cell>
          <cell r="AI417">
            <v>0</v>
          </cell>
          <cell r="AJ417">
            <v>1</v>
          </cell>
          <cell r="AK417">
            <v>0</v>
          </cell>
          <cell r="AL417">
            <v>0</v>
          </cell>
          <cell r="AM417">
            <v>0</v>
          </cell>
          <cell r="AN417">
            <v>0</v>
          </cell>
          <cell r="AO417">
            <v>0</v>
          </cell>
          <cell r="AP417">
            <v>0</v>
          </cell>
          <cell r="AQ417">
            <v>0</v>
          </cell>
          <cell r="AR417">
            <v>0</v>
          </cell>
        </row>
        <row r="418">
          <cell r="A418" t="str">
            <v>SNC46MBC7R008-M A3NOBLBLCK</v>
          </cell>
          <cell r="B418" t="str">
            <v>A003</v>
          </cell>
          <cell r="C418" t="str">
            <v>SNC46MBC7R008-M</v>
          </cell>
          <cell r="D418" t="str">
            <v>MAH.SCORPIO TURBO 2.6 DX-4WD-7S- METALIC</v>
          </cell>
          <cell r="F418" t="str">
            <v>A3NOBLBLCK</v>
          </cell>
          <cell r="J418">
            <v>0</v>
          </cell>
          <cell r="K418">
            <v>0</v>
          </cell>
          <cell r="L418">
            <v>0</v>
          </cell>
          <cell r="M418">
            <v>0</v>
          </cell>
          <cell r="N418">
            <v>0</v>
          </cell>
          <cell r="P418">
            <v>0</v>
          </cell>
          <cell r="Q418">
            <v>0</v>
          </cell>
          <cell r="R418">
            <v>0</v>
          </cell>
          <cell r="S418">
            <v>0</v>
          </cell>
          <cell r="T418">
            <v>0</v>
          </cell>
          <cell r="U418" t="str">
            <v>SCORPIO-BS1-TC2</v>
          </cell>
          <cell r="V418">
            <v>0</v>
          </cell>
          <cell r="W418">
            <v>0</v>
          </cell>
          <cell r="X418">
            <v>0</v>
          </cell>
          <cell r="Y418">
            <v>0</v>
          </cell>
          <cell r="Z418">
            <v>0</v>
          </cell>
          <cell r="AA418">
            <v>0</v>
          </cell>
          <cell r="AB418">
            <v>0</v>
          </cell>
          <cell r="AC418">
            <v>0</v>
          </cell>
          <cell r="AD418">
            <v>0</v>
          </cell>
          <cell r="AE418">
            <v>0</v>
          </cell>
          <cell r="AF418">
            <v>0</v>
          </cell>
          <cell r="AG418">
            <v>0</v>
          </cell>
          <cell r="AH418">
            <v>0</v>
          </cell>
          <cell r="AI418">
            <v>0</v>
          </cell>
          <cell r="AJ418">
            <v>0</v>
          </cell>
          <cell r="AK418">
            <v>0</v>
          </cell>
          <cell r="AL418">
            <v>0</v>
          </cell>
          <cell r="AM418">
            <v>0</v>
          </cell>
          <cell r="AN418">
            <v>0</v>
          </cell>
          <cell r="AO418">
            <v>0</v>
          </cell>
          <cell r="AP418">
            <v>0</v>
          </cell>
          <cell r="AQ418">
            <v>0</v>
          </cell>
          <cell r="AR418">
            <v>0</v>
          </cell>
        </row>
        <row r="419">
          <cell r="A419" t="str">
            <v>SNC46MBC7R028-M A3ENGSILVR</v>
          </cell>
          <cell r="B419" t="str">
            <v>A003</v>
          </cell>
          <cell r="C419" t="str">
            <v>SNC46MBC7R028-M</v>
          </cell>
          <cell r="D419" t="str">
            <v>MAH.SCORPIO TURBO 2.6 DX-4WD-7S-BS2-META</v>
          </cell>
          <cell r="F419" t="str">
            <v>A3ENGSILVR</v>
          </cell>
          <cell r="J419">
            <v>0</v>
          </cell>
          <cell r="K419">
            <v>2</v>
          </cell>
          <cell r="L419">
            <v>1</v>
          </cell>
          <cell r="M419">
            <v>2</v>
          </cell>
          <cell r="N419">
            <v>0</v>
          </cell>
          <cell r="P419">
            <v>0</v>
          </cell>
          <cell r="Q419">
            <v>1</v>
          </cell>
          <cell r="R419">
            <v>-2</v>
          </cell>
          <cell r="S419">
            <v>-2</v>
          </cell>
          <cell r="T419">
            <v>0</v>
          </cell>
          <cell r="U419" t="str">
            <v>SCORPIO-BS2-TC2</v>
          </cell>
          <cell r="V419">
            <v>0</v>
          </cell>
          <cell r="W419">
            <v>0</v>
          </cell>
          <cell r="X419">
            <v>0</v>
          </cell>
          <cell r="Y419">
            <v>0</v>
          </cell>
          <cell r="Z419">
            <v>0</v>
          </cell>
          <cell r="AA419">
            <v>0</v>
          </cell>
          <cell r="AB419">
            <v>0</v>
          </cell>
          <cell r="AC419">
            <v>2</v>
          </cell>
          <cell r="AD419">
            <v>0</v>
          </cell>
          <cell r="AE419">
            <v>2</v>
          </cell>
          <cell r="AF419">
            <v>1</v>
          </cell>
          <cell r="AG419">
            <v>6</v>
          </cell>
          <cell r="AH419">
            <v>6</v>
          </cell>
          <cell r="AI419">
            <v>0</v>
          </cell>
          <cell r="AJ419">
            <v>0</v>
          </cell>
          <cell r="AK419">
            <v>1</v>
          </cell>
          <cell r="AL419">
            <v>0</v>
          </cell>
          <cell r="AM419">
            <v>0</v>
          </cell>
          <cell r="AN419">
            <v>2</v>
          </cell>
          <cell r="AO419">
            <v>0</v>
          </cell>
          <cell r="AP419">
            <v>0</v>
          </cell>
          <cell r="AQ419">
            <v>0</v>
          </cell>
          <cell r="AR419">
            <v>1</v>
          </cell>
        </row>
        <row r="420">
          <cell r="A420" t="str">
            <v>SNC46MBC7R028-M A3HRVSTGRN</v>
          </cell>
          <cell r="B420" t="str">
            <v>A003</v>
          </cell>
          <cell r="C420" t="str">
            <v>SNC46MBC7R028-M</v>
          </cell>
          <cell r="D420" t="str">
            <v>MAH.SCORPIO TURBO 2.6 DX-4WD-7S-BS2-META</v>
          </cell>
          <cell r="F420" t="str">
            <v>A3HRVSTGRN</v>
          </cell>
          <cell r="J420">
            <v>0</v>
          </cell>
          <cell r="K420">
            <v>0</v>
          </cell>
          <cell r="L420">
            <v>0</v>
          </cell>
          <cell r="M420">
            <v>0</v>
          </cell>
          <cell r="N420">
            <v>0</v>
          </cell>
          <cell r="P420">
            <v>0</v>
          </cell>
          <cell r="Q420">
            <v>0</v>
          </cell>
          <cell r="R420">
            <v>0</v>
          </cell>
          <cell r="S420">
            <v>0</v>
          </cell>
          <cell r="T420">
            <v>0</v>
          </cell>
          <cell r="U420" t="str">
            <v>SCORPIO-BS2-TC2</v>
          </cell>
          <cell r="V420">
            <v>0</v>
          </cell>
          <cell r="W420">
            <v>0</v>
          </cell>
          <cell r="X420">
            <v>0</v>
          </cell>
          <cell r="Y420">
            <v>0</v>
          </cell>
          <cell r="Z420">
            <v>0</v>
          </cell>
          <cell r="AA420">
            <v>0</v>
          </cell>
          <cell r="AB420">
            <v>0</v>
          </cell>
          <cell r="AC420">
            <v>0</v>
          </cell>
          <cell r="AD420">
            <v>0</v>
          </cell>
          <cell r="AE420">
            <v>0</v>
          </cell>
          <cell r="AF420">
            <v>0</v>
          </cell>
          <cell r="AG420">
            <v>0</v>
          </cell>
          <cell r="AH420">
            <v>0</v>
          </cell>
          <cell r="AI420">
            <v>0</v>
          </cell>
          <cell r="AJ420">
            <v>0</v>
          </cell>
          <cell r="AK420">
            <v>0</v>
          </cell>
          <cell r="AL420">
            <v>0</v>
          </cell>
          <cell r="AM420">
            <v>0</v>
          </cell>
          <cell r="AN420">
            <v>0</v>
          </cell>
          <cell r="AO420">
            <v>0</v>
          </cell>
          <cell r="AP420">
            <v>0</v>
          </cell>
          <cell r="AQ420">
            <v>0</v>
          </cell>
          <cell r="AR420">
            <v>0</v>
          </cell>
        </row>
        <row r="421">
          <cell r="A421" t="str">
            <v>SNC46MBC7R028-M A3NOBLBLCK</v>
          </cell>
          <cell r="B421" t="str">
            <v>A003</v>
          </cell>
          <cell r="C421" t="str">
            <v>SNC46MBC7R028-M</v>
          </cell>
          <cell r="D421" t="str">
            <v>MAH.SCORPIO TURBO 2.6 DX-4WD-7S-BS2-META</v>
          </cell>
          <cell r="F421" t="str">
            <v>A3NOBLBLCK</v>
          </cell>
          <cell r="J421">
            <v>0</v>
          </cell>
          <cell r="K421">
            <v>1</v>
          </cell>
          <cell r="L421">
            <v>0</v>
          </cell>
          <cell r="M421">
            <v>8</v>
          </cell>
          <cell r="N421">
            <v>0</v>
          </cell>
          <cell r="P421">
            <v>7</v>
          </cell>
          <cell r="Q421">
            <v>0</v>
          </cell>
          <cell r="R421">
            <v>-8</v>
          </cell>
          <cell r="S421">
            <v>-1</v>
          </cell>
          <cell r="T421">
            <v>0</v>
          </cell>
          <cell r="U421" t="str">
            <v>SCORPIO-BS2-TC2</v>
          </cell>
          <cell r="V421">
            <v>0</v>
          </cell>
          <cell r="W421">
            <v>0</v>
          </cell>
          <cell r="X421">
            <v>0</v>
          </cell>
          <cell r="Y421">
            <v>0</v>
          </cell>
          <cell r="Z421">
            <v>7</v>
          </cell>
          <cell r="AA421">
            <v>0</v>
          </cell>
          <cell r="AB421">
            <v>6</v>
          </cell>
          <cell r="AC421">
            <v>2</v>
          </cell>
          <cell r="AD421">
            <v>0</v>
          </cell>
          <cell r="AE421">
            <v>8</v>
          </cell>
          <cell r="AF421">
            <v>0</v>
          </cell>
          <cell r="AG421">
            <v>3</v>
          </cell>
          <cell r="AH421">
            <v>24</v>
          </cell>
          <cell r="AI421">
            <v>1</v>
          </cell>
          <cell r="AJ421">
            <v>0</v>
          </cell>
          <cell r="AK421">
            <v>0</v>
          </cell>
          <cell r="AL421">
            <v>0</v>
          </cell>
          <cell r="AM421">
            <v>0</v>
          </cell>
          <cell r="AN421">
            <v>2</v>
          </cell>
          <cell r="AO421">
            <v>0</v>
          </cell>
          <cell r="AP421">
            <v>0</v>
          </cell>
          <cell r="AQ421">
            <v>0</v>
          </cell>
          <cell r="AR421">
            <v>0</v>
          </cell>
        </row>
        <row r="422">
          <cell r="A422" t="str">
            <v>SNC46MBC9R010-M A3SCORPGRN</v>
          </cell>
          <cell r="B422" t="str">
            <v>A003</v>
          </cell>
          <cell r="C422" t="str">
            <v>SNC46MBC9R010-M</v>
          </cell>
          <cell r="D422" t="str">
            <v>MAH.SCORPIO BS2 TURBO 2.6 DX 4WD 9 STR</v>
          </cell>
          <cell r="F422" t="str">
            <v>A3SCORPGRN</v>
          </cell>
          <cell r="J422">
            <v>0</v>
          </cell>
          <cell r="K422">
            <v>0</v>
          </cell>
          <cell r="L422">
            <v>0</v>
          </cell>
          <cell r="M422">
            <v>0</v>
          </cell>
          <cell r="N422">
            <v>0</v>
          </cell>
          <cell r="P422">
            <v>0</v>
          </cell>
          <cell r="Q422">
            <v>0</v>
          </cell>
          <cell r="R422">
            <v>0</v>
          </cell>
          <cell r="S422">
            <v>0</v>
          </cell>
          <cell r="T422">
            <v>0</v>
          </cell>
          <cell r="U422" t="str">
            <v>SCORPIO-EXPORT</v>
          </cell>
          <cell r="V422">
            <v>0</v>
          </cell>
          <cell r="W422">
            <v>0</v>
          </cell>
          <cell r="X422">
            <v>0</v>
          </cell>
          <cell r="Y422">
            <v>0</v>
          </cell>
          <cell r="Z422">
            <v>0</v>
          </cell>
          <cell r="AA422">
            <v>0</v>
          </cell>
          <cell r="AB422">
            <v>0</v>
          </cell>
          <cell r="AC422">
            <v>0</v>
          </cell>
          <cell r="AD422">
            <v>0</v>
          </cell>
          <cell r="AE422">
            <v>0</v>
          </cell>
          <cell r="AF422">
            <v>0</v>
          </cell>
          <cell r="AG422">
            <v>0</v>
          </cell>
          <cell r="AH422">
            <v>0</v>
          </cell>
          <cell r="AI422">
            <v>0</v>
          </cell>
          <cell r="AJ422">
            <v>0</v>
          </cell>
          <cell r="AK422">
            <v>0</v>
          </cell>
          <cell r="AL422">
            <v>0</v>
          </cell>
          <cell r="AM422">
            <v>0</v>
          </cell>
          <cell r="AN422">
            <v>0</v>
          </cell>
          <cell r="AO422">
            <v>0</v>
          </cell>
          <cell r="AP422">
            <v>0</v>
          </cell>
          <cell r="AQ422">
            <v>0</v>
          </cell>
          <cell r="AR422">
            <v>0</v>
          </cell>
        </row>
        <row r="423">
          <cell r="A423" t="str">
            <v>SNC46MCCL01 A003</v>
          </cell>
          <cell r="B423" t="str">
            <v>A003</v>
          </cell>
          <cell r="C423" t="str">
            <v>SNC46MCCL01</v>
          </cell>
          <cell r="F423" t="str">
            <v>A003</v>
          </cell>
          <cell r="J423">
            <v>0</v>
          </cell>
          <cell r="K423">
            <v>4</v>
          </cell>
          <cell r="L423">
            <v>0</v>
          </cell>
          <cell r="M423">
            <v>0</v>
          </cell>
          <cell r="N423">
            <v>0</v>
          </cell>
          <cell r="P423">
            <v>-4</v>
          </cell>
          <cell r="Q423">
            <v>0</v>
          </cell>
          <cell r="R423">
            <v>0</v>
          </cell>
          <cell r="S423">
            <v>-4</v>
          </cell>
          <cell r="T423">
            <v>4</v>
          </cell>
          <cell r="U423" t="str">
            <v>SCORPIO-EXPORT</v>
          </cell>
          <cell r="V423">
            <v>0</v>
          </cell>
          <cell r="W423">
            <v>0</v>
          </cell>
          <cell r="X423">
            <v>0</v>
          </cell>
          <cell r="Y423">
            <v>0</v>
          </cell>
          <cell r="Z423">
            <v>0</v>
          </cell>
          <cell r="AA423">
            <v>0</v>
          </cell>
          <cell r="AB423">
            <v>0</v>
          </cell>
          <cell r="AC423">
            <v>0</v>
          </cell>
          <cell r="AD423">
            <v>0</v>
          </cell>
          <cell r="AE423">
            <v>0</v>
          </cell>
          <cell r="AF423">
            <v>0</v>
          </cell>
          <cell r="AG423">
            <v>0</v>
          </cell>
          <cell r="AH423">
            <v>8</v>
          </cell>
          <cell r="AI423">
            <v>4</v>
          </cell>
          <cell r="AJ423">
            <v>0</v>
          </cell>
          <cell r="AK423">
            <v>0</v>
          </cell>
          <cell r="AL423">
            <v>0</v>
          </cell>
          <cell r="AM423">
            <v>0</v>
          </cell>
          <cell r="AN423">
            <v>0</v>
          </cell>
          <cell r="AO423">
            <v>0</v>
          </cell>
          <cell r="AP423">
            <v>0</v>
          </cell>
          <cell r="AQ423">
            <v>0</v>
          </cell>
          <cell r="AR423">
            <v>0</v>
          </cell>
        </row>
        <row r="424">
          <cell r="A424" t="str">
            <v>SNC46MCC7L006-M A3ENGSILVR</v>
          </cell>
          <cell r="B424" t="str">
            <v>A003</v>
          </cell>
          <cell r="C424" t="str">
            <v>SNC46MCC7L006-M</v>
          </cell>
          <cell r="D424" t="str">
            <v>MAHINDRA SCORPIO TURBO 2.6 GLX 4WD 7STR</v>
          </cell>
          <cell r="F424" t="str">
            <v>A3ENGSILVR</v>
          </cell>
          <cell r="J424">
            <v>0</v>
          </cell>
          <cell r="K424">
            <v>1</v>
          </cell>
          <cell r="L424">
            <v>1</v>
          </cell>
          <cell r="M424">
            <v>0</v>
          </cell>
          <cell r="N424">
            <v>0</v>
          </cell>
          <cell r="P424">
            <v>-1</v>
          </cell>
          <cell r="Q424">
            <v>0</v>
          </cell>
          <cell r="R424">
            <v>0</v>
          </cell>
          <cell r="S424">
            <v>-1</v>
          </cell>
          <cell r="T424">
            <v>1</v>
          </cell>
          <cell r="U424" t="str">
            <v>SCORPIO-EXPORT</v>
          </cell>
          <cell r="V424">
            <v>0</v>
          </cell>
          <cell r="W424">
            <v>0</v>
          </cell>
          <cell r="X424">
            <v>0</v>
          </cell>
          <cell r="Y424">
            <v>0</v>
          </cell>
          <cell r="Z424">
            <v>0</v>
          </cell>
          <cell r="AA424">
            <v>0</v>
          </cell>
          <cell r="AB424">
            <v>0</v>
          </cell>
          <cell r="AC424">
            <v>0</v>
          </cell>
          <cell r="AD424">
            <v>0</v>
          </cell>
          <cell r="AE424">
            <v>0</v>
          </cell>
          <cell r="AF424">
            <v>0</v>
          </cell>
          <cell r="AG424">
            <v>0</v>
          </cell>
          <cell r="AH424">
            <v>2</v>
          </cell>
          <cell r="AI424">
            <v>0</v>
          </cell>
          <cell r="AJ424">
            <v>0</v>
          </cell>
          <cell r="AK424">
            <v>0</v>
          </cell>
          <cell r="AL424">
            <v>1</v>
          </cell>
          <cell r="AM424">
            <v>0</v>
          </cell>
          <cell r="AN424">
            <v>0</v>
          </cell>
          <cell r="AO424">
            <v>0</v>
          </cell>
          <cell r="AP424">
            <v>0</v>
          </cell>
          <cell r="AQ424">
            <v>0</v>
          </cell>
          <cell r="AR424">
            <v>0</v>
          </cell>
        </row>
        <row r="425">
          <cell r="A425" t="str">
            <v>SNC46MCC7L013-M A3ENGSILVR</v>
          </cell>
          <cell r="B425" t="str">
            <v>A003</v>
          </cell>
          <cell r="C425" t="str">
            <v>SNC46MCC7L013-M</v>
          </cell>
          <cell r="D425" t="str">
            <v>MAHINDRASCORPIOTurbo GLX 4WD 8STR LHD</v>
          </cell>
          <cell r="F425" t="str">
            <v>A3ENGSILVR</v>
          </cell>
          <cell r="J425">
            <v>0</v>
          </cell>
          <cell r="K425">
            <v>0</v>
          </cell>
          <cell r="L425">
            <v>0</v>
          </cell>
          <cell r="M425">
            <v>0</v>
          </cell>
          <cell r="N425">
            <v>0</v>
          </cell>
          <cell r="P425">
            <v>0</v>
          </cell>
          <cell r="Q425">
            <v>0</v>
          </cell>
          <cell r="R425">
            <v>0</v>
          </cell>
          <cell r="S425">
            <v>0</v>
          </cell>
          <cell r="T425">
            <v>0</v>
          </cell>
          <cell r="U425" t="str">
            <v>SCORPIO-EXPORT</v>
          </cell>
          <cell r="V425">
            <v>0</v>
          </cell>
          <cell r="W425">
            <v>0</v>
          </cell>
          <cell r="X425">
            <v>0</v>
          </cell>
          <cell r="Y425">
            <v>0</v>
          </cell>
          <cell r="Z425">
            <v>0</v>
          </cell>
          <cell r="AA425">
            <v>0</v>
          </cell>
          <cell r="AB425">
            <v>0</v>
          </cell>
          <cell r="AC425">
            <v>0</v>
          </cell>
          <cell r="AD425">
            <v>0</v>
          </cell>
          <cell r="AE425">
            <v>0</v>
          </cell>
          <cell r="AF425">
            <v>0</v>
          </cell>
          <cell r="AG425">
            <v>0</v>
          </cell>
          <cell r="AH425">
            <v>0</v>
          </cell>
          <cell r="AI425">
            <v>0</v>
          </cell>
          <cell r="AJ425">
            <v>0</v>
          </cell>
          <cell r="AK425">
            <v>0</v>
          </cell>
          <cell r="AL425">
            <v>0</v>
          </cell>
          <cell r="AM425">
            <v>0</v>
          </cell>
          <cell r="AN425">
            <v>0</v>
          </cell>
          <cell r="AO425">
            <v>0</v>
          </cell>
          <cell r="AP425">
            <v>0</v>
          </cell>
          <cell r="AQ425">
            <v>0</v>
          </cell>
          <cell r="AR425">
            <v>0</v>
          </cell>
        </row>
        <row r="426">
          <cell r="A426" t="str">
            <v>SNC46MCC7L013-M A3NOBLBLCK</v>
          </cell>
          <cell r="B426" t="str">
            <v>A003</v>
          </cell>
          <cell r="C426" t="str">
            <v>SNC46MCC7L013-M</v>
          </cell>
          <cell r="D426" t="str">
            <v>MAHINDRASCORPIOTurbo GLX 4WD 8STR LHD</v>
          </cell>
          <cell r="F426" t="str">
            <v>A3NOBLBLCK</v>
          </cell>
          <cell r="J426">
            <v>0</v>
          </cell>
          <cell r="K426">
            <v>0</v>
          </cell>
          <cell r="L426">
            <v>0</v>
          </cell>
          <cell r="M426">
            <v>0</v>
          </cell>
          <cell r="N426">
            <v>0</v>
          </cell>
          <cell r="P426">
            <v>0</v>
          </cell>
          <cell r="Q426">
            <v>0</v>
          </cell>
          <cell r="R426">
            <v>0</v>
          </cell>
          <cell r="S426">
            <v>0</v>
          </cell>
          <cell r="T426">
            <v>0</v>
          </cell>
          <cell r="U426" t="str">
            <v>SCORPIO-EXPORT</v>
          </cell>
          <cell r="V426">
            <v>0</v>
          </cell>
          <cell r="W426">
            <v>0</v>
          </cell>
          <cell r="X426">
            <v>0</v>
          </cell>
          <cell r="Y426">
            <v>0</v>
          </cell>
          <cell r="Z426">
            <v>0</v>
          </cell>
          <cell r="AA426">
            <v>0</v>
          </cell>
          <cell r="AB426">
            <v>0</v>
          </cell>
          <cell r="AC426">
            <v>0</v>
          </cell>
          <cell r="AD426">
            <v>0</v>
          </cell>
          <cell r="AE426">
            <v>0</v>
          </cell>
          <cell r="AF426">
            <v>0</v>
          </cell>
          <cell r="AG426">
            <v>0</v>
          </cell>
          <cell r="AH426">
            <v>0</v>
          </cell>
          <cell r="AI426">
            <v>0</v>
          </cell>
          <cell r="AJ426">
            <v>0</v>
          </cell>
          <cell r="AK426">
            <v>0</v>
          </cell>
          <cell r="AL426">
            <v>0</v>
          </cell>
          <cell r="AM426">
            <v>0</v>
          </cell>
          <cell r="AN426">
            <v>0</v>
          </cell>
          <cell r="AO426">
            <v>0</v>
          </cell>
          <cell r="AP426">
            <v>0</v>
          </cell>
          <cell r="AQ426">
            <v>0</v>
          </cell>
          <cell r="AR426">
            <v>0</v>
          </cell>
        </row>
        <row r="427">
          <cell r="A427" t="str">
            <v>SNC46MCC7L013-P A3GLDWRSIL</v>
          </cell>
          <cell r="B427" t="str">
            <v>A003</v>
          </cell>
          <cell r="C427" t="str">
            <v>SNC46MCC7L013-P</v>
          </cell>
          <cell r="D427" t="str">
            <v>MAHINDRASCORPIOTurbo GLX 4WD 8STR LHD</v>
          </cell>
          <cell r="F427" t="str">
            <v>A3GLDWRSIL</v>
          </cell>
          <cell r="J427">
            <v>0</v>
          </cell>
          <cell r="K427">
            <v>0</v>
          </cell>
          <cell r="L427">
            <v>0</v>
          </cell>
          <cell r="M427">
            <v>0</v>
          </cell>
          <cell r="N427">
            <v>0</v>
          </cell>
          <cell r="P427">
            <v>0</v>
          </cell>
          <cell r="Q427">
            <v>0</v>
          </cell>
          <cell r="R427">
            <v>0</v>
          </cell>
          <cell r="S427">
            <v>0</v>
          </cell>
          <cell r="T427">
            <v>0</v>
          </cell>
          <cell r="U427" t="str">
            <v>SCORPIO-EXPORT</v>
          </cell>
          <cell r="V427">
            <v>0</v>
          </cell>
          <cell r="W427">
            <v>0</v>
          </cell>
          <cell r="X427">
            <v>0</v>
          </cell>
          <cell r="Y427">
            <v>0</v>
          </cell>
          <cell r="Z427">
            <v>0</v>
          </cell>
          <cell r="AA427">
            <v>0</v>
          </cell>
          <cell r="AB427">
            <v>0</v>
          </cell>
          <cell r="AC427">
            <v>0</v>
          </cell>
          <cell r="AD427">
            <v>0</v>
          </cell>
          <cell r="AE427">
            <v>0</v>
          </cell>
          <cell r="AF427">
            <v>0</v>
          </cell>
          <cell r="AG427">
            <v>0</v>
          </cell>
          <cell r="AH427">
            <v>0</v>
          </cell>
          <cell r="AI427">
            <v>0</v>
          </cell>
          <cell r="AJ427">
            <v>0</v>
          </cell>
          <cell r="AK427">
            <v>0</v>
          </cell>
          <cell r="AL427">
            <v>0</v>
          </cell>
          <cell r="AM427">
            <v>0</v>
          </cell>
          <cell r="AN427">
            <v>0</v>
          </cell>
          <cell r="AO427">
            <v>0</v>
          </cell>
          <cell r="AP427">
            <v>0</v>
          </cell>
          <cell r="AQ427">
            <v>0</v>
          </cell>
          <cell r="AR427">
            <v>0</v>
          </cell>
        </row>
        <row r="428">
          <cell r="A428" t="str">
            <v>SNC46MCC7L013-S A3DMWHSGLD</v>
          </cell>
          <cell r="B428" t="str">
            <v>A003</v>
          </cell>
          <cell r="C428" t="str">
            <v>SNC46MCC7L013-S</v>
          </cell>
          <cell r="D428" t="str">
            <v>SCORPIO GLX LHD 4WD 7STR ES EURO2 DIESEL</v>
          </cell>
          <cell r="F428" t="str">
            <v>A3DMWHSGLD</v>
          </cell>
          <cell r="J428">
            <v>0</v>
          </cell>
          <cell r="K428">
            <v>0</v>
          </cell>
          <cell r="L428">
            <v>0</v>
          </cell>
          <cell r="M428">
            <v>0</v>
          </cell>
          <cell r="N428">
            <v>0</v>
          </cell>
          <cell r="P428">
            <v>0</v>
          </cell>
          <cell r="Q428">
            <v>0</v>
          </cell>
          <cell r="R428">
            <v>0</v>
          </cell>
          <cell r="S428">
            <v>0</v>
          </cell>
          <cell r="T428">
            <v>0</v>
          </cell>
          <cell r="U428" t="str">
            <v>SCORPIO-EXPORT</v>
          </cell>
          <cell r="V428">
            <v>0</v>
          </cell>
          <cell r="W428">
            <v>0</v>
          </cell>
          <cell r="X428">
            <v>0</v>
          </cell>
          <cell r="Y428">
            <v>0</v>
          </cell>
          <cell r="Z428">
            <v>0</v>
          </cell>
          <cell r="AA428">
            <v>0</v>
          </cell>
          <cell r="AB428">
            <v>0</v>
          </cell>
          <cell r="AC428">
            <v>0</v>
          </cell>
          <cell r="AD428">
            <v>0</v>
          </cell>
          <cell r="AE428">
            <v>0</v>
          </cell>
          <cell r="AF428">
            <v>0</v>
          </cell>
          <cell r="AG428">
            <v>0</v>
          </cell>
          <cell r="AH428">
            <v>0</v>
          </cell>
          <cell r="AI428">
            <v>0</v>
          </cell>
          <cell r="AJ428">
            <v>0</v>
          </cell>
          <cell r="AK428">
            <v>0</v>
          </cell>
          <cell r="AL428">
            <v>0</v>
          </cell>
          <cell r="AM428">
            <v>0</v>
          </cell>
          <cell r="AN428">
            <v>0</v>
          </cell>
          <cell r="AO428">
            <v>0</v>
          </cell>
          <cell r="AP428">
            <v>0</v>
          </cell>
          <cell r="AQ428">
            <v>0</v>
          </cell>
          <cell r="AR428">
            <v>0</v>
          </cell>
        </row>
        <row r="429">
          <cell r="A429" t="str">
            <v>SNC46MCC7L015-M A3ENGSILVR</v>
          </cell>
          <cell r="B429" t="str">
            <v>A003</v>
          </cell>
          <cell r="C429" t="str">
            <v>SNC46MCC7L015-M</v>
          </cell>
          <cell r="D429" t="str">
            <v>MAHINDRA SCORPIO TURBO 2.6 GLX 4WD 7STR</v>
          </cell>
          <cell r="F429" t="str">
            <v>A3ENGSILVR</v>
          </cell>
          <cell r="J429">
            <v>0</v>
          </cell>
          <cell r="K429">
            <v>0</v>
          </cell>
          <cell r="L429">
            <v>0</v>
          </cell>
          <cell r="M429">
            <v>0</v>
          </cell>
          <cell r="N429">
            <v>0</v>
          </cell>
          <cell r="P429">
            <v>0</v>
          </cell>
          <cell r="Q429">
            <v>0</v>
          </cell>
          <cell r="R429">
            <v>0</v>
          </cell>
          <cell r="S429">
            <v>0</v>
          </cell>
          <cell r="T429">
            <v>0</v>
          </cell>
          <cell r="U429" t="str">
            <v>SCORPIO-EXPORT</v>
          </cell>
          <cell r="V429">
            <v>0</v>
          </cell>
          <cell r="W429">
            <v>0</v>
          </cell>
          <cell r="X429">
            <v>0</v>
          </cell>
          <cell r="Y429">
            <v>0</v>
          </cell>
          <cell r="Z429">
            <v>0</v>
          </cell>
          <cell r="AA429">
            <v>0</v>
          </cell>
          <cell r="AB429">
            <v>0</v>
          </cell>
          <cell r="AC429">
            <v>0</v>
          </cell>
          <cell r="AD429">
            <v>0</v>
          </cell>
          <cell r="AE429">
            <v>0</v>
          </cell>
          <cell r="AF429">
            <v>0</v>
          </cell>
          <cell r="AG429">
            <v>0</v>
          </cell>
          <cell r="AH429">
            <v>0</v>
          </cell>
          <cell r="AI429">
            <v>0</v>
          </cell>
          <cell r="AJ429">
            <v>0</v>
          </cell>
          <cell r="AK429">
            <v>0</v>
          </cell>
          <cell r="AL429">
            <v>0</v>
          </cell>
          <cell r="AM429">
            <v>0</v>
          </cell>
          <cell r="AN429">
            <v>0</v>
          </cell>
          <cell r="AO429">
            <v>0</v>
          </cell>
          <cell r="AP429">
            <v>0</v>
          </cell>
          <cell r="AQ429">
            <v>0</v>
          </cell>
          <cell r="AR429">
            <v>0</v>
          </cell>
        </row>
        <row r="430">
          <cell r="A430" t="str">
            <v>SNC46MCC7L006-P A3GLDWRSIL</v>
          </cell>
          <cell r="B430" t="str">
            <v>A003</v>
          </cell>
          <cell r="C430" t="str">
            <v>SNC46MCC7L006-P</v>
          </cell>
          <cell r="D430" t="str">
            <v>MAHINDRA SCORPIO TURBO 2.6 GLX 4WD 7STR</v>
          </cell>
          <cell r="F430" t="str">
            <v>A3GLDWRSIL</v>
          </cell>
          <cell r="J430">
            <v>0</v>
          </cell>
          <cell r="K430">
            <v>0</v>
          </cell>
          <cell r="L430">
            <v>0</v>
          </cell>
          <cell r="M430">
            <v>0</v>
          </cell>
          <cell r="N430">
            <v>0</v>
          </cell>
          <cell r="P430">
            <v>0</v>
          </cell>
          <cell r="Q430">
            <v>0</v>
          </cell>
          <cell r="R430">
            <v>0</v>
          </cell>
          <cell r="S430">
            <v>0</v>
          </cell>
          <cell r="T430">
            <v>0</v>
          </cell>
          <cell r="U430" t="str">
            <v>SCORPIO-EXPORT</v>
          </cell>
          <cell r="V430">
            <v>0</v>
          </cell>
          <cell r="W430">
            <v>0</v>
          </cell>
          <cell r="X430">
            <v>0</v>
          </cell>
          <cell r="Y430">
            <v>0</v>
          </cell>
          <cell r="Z430">
            <v>0</v>
          </cell>
          <cell r="AA430">
            <v>0</v>
          </cell>
          <cell r="AB430">
            <v>0</v>
          </cell>
          <cell r="AC430">
            <v>0</v>
          </cell>
          <cell r="AD430">
            <v>0</v>
          </cell>
          <cell r="AE430">
            <v>0</v>
          </cell>
          <cell r="AF430">
            <v>0</v>
          </cell>
          <cell r="AG430">
            <v>0</v>
          </cell>
          <cell r="AH430">
            <v>0</v>
          </cell>
          <cell r="AI430">
            <v>0</v>
          </cell>
          <cell r="AJ430">
            <v>0</v>
          </cell>
          <cell r="AK430">
            <v>0</v>
          </cell>
          <cell r="AL430">
            <v>0</v>
          </cell>
          <cell r="AM430">
            <v>0</v>
          </cell>
          <cell r="AN430">
            <v>0</v>
          </cell>
          <cell r="AO430">
            <v>0</v>
          </cell>
          <cell r="AP430">
            <v>0</v>
          </cell>
          <cell r="AQ430">
            <v>0</v>
          </cell>
          <cell r="AR430">
            <v>0</v>
          </cell>
        </row>
        <row r="431">
          <cell r="A431" t="str">
            <v>SNC46MCC7R025-M A3ENGSILVR</v>
          </cell>
          <cell r="B431" t="str">
            <v>A003</v>
          </cell>
          <cell r="C431" t="str">
            <v>SNC46MCC7R025-M</v>
          </cell>
          <cell r="D431" t="str">
            <v>MAH.SCORPIO BS2 TURBO 2.6 GLX 4WD 7 STR</v>
          </cell>
          <cell r="F431" t="str">
            <v>A3ENGSILVR</v>
          </cell>
          <cell r="J431">
            <v>0</v>
          </cell>
          <cell r="K431">
            <v>0</v>
          </cell>
          <cell r="L431">
            <v>0</v>
          </cell>
          <cell r="M431">
            <v>0</v>
          </cell>
          <cell r="N431">
            <v>0</v>
          </cell>
          <cell r="P431">
            <v>0</v>
          </cell>
          <cell r="Q431">
            <v>0</v>
          </cell>
          <cell r="R431">
            <v>-1</v>
          </cell>
          <cell r="S431">
            <v>-1</v>
          </cell>
          <cell r="T431">
            <v>0</v>
          </cell>
          <cell r="U431" t="str">
            <v>SCORPIO-EXPORT</v>
          </cell>
          <cell r="V431">
            <v>0</v>
          </cell>
          <cell r="W431">
            <v>0</v>
          </cell>
          <cell r="X431">
            <v>0</v>
          </cell>
          <cell r="Y431">
            <v>0</v>
          </cell>
          <cell r="Z431">
            <v>0</v>
          </cell>
          <cell r="AA431">
            <v>0</v>
          </cell>
          <cell r="AB431">
            <v>0</v>
          </cell>
          <cell r="AC431">
            <v>0</v>
          </cell>
          <cell r="AD431">
            <v>0</v>
          </cell>
          <cell r="AE431">
            <v>0</v>
          </cell>
          <cell r="AF431">
            <v>0</v>
          </cell>
          <cell r="AG431">
            <v>0</v>
          </cell>
          <cell r="AH431">
            <v>0</v>
          </cell>
          <cell r="AI431">
            <v>0</v>
          </cell>
          <cell r="AJ431">
            <v>0</v>
          </cell>
          <cell r="AK431">
            <v>0</v>
          </cell>
          <cell r="AL431">
            <v>0</v>
          </cell>
          <cell r="AM431">
            <v>0</v>
          </cell>
          <cell r="AN431">
            <v>0</v>
          </cell>
          <cell r="AO431">
            <v>0</v>
          </cell>
          <cell r="AP431">
            <v>0</v>
          </cell>
          <cell r="AQ431">
            <v>0</v>
          </cell>
          <cell r="AR431">
            <v>0</v>
          </cell>
        </row>
        <row r="432">
          <cell r="A432" t="str">
            <v>SNC46MCC7R033-M A3ATLNTBLU</v>
          </cell>
          <cell r="B432" t="str">
            <v>A003</v>
          </cell>
          <cell r="C432" t="str">
            <v>SNC46MCC7R033-M</v>
          </cell>
          <cell r="D432" t="str">
            <v>SCORPIO DIESEL TCE3 4WD E2 UPC WOAW WOLS</v>
          </cell>
          <cell r="F432" t="str">
            <v>A3ATLNTBLU</v>
          </cell>
          <cell r="J432">
            <v>0</v>
          </cell>
          <cell r="K432">
            <v>0</v>
          </cell>
          <cell r="L432">
            <v>0</v>
          </cell>
          <cell r="M432">
            <v>0</v>
          </cell>
          <cell r="N432">
            <v>0</v>
          </cell>
          <cell r="P432">
            <v>0</v>
          </cell>
          <cell r="Q432">
            <v>0</v>
          </cell>
          <cell r="R432">
            <v>0</v>
          </cell>
          <cell r="S432">
            <v>0</v>
          </cell>
          <cell r="T432">
            <v>0</v>
          </cell>
          <cell r="U432" t="str">
            <v>SCORPIO-EXPORT</v>
          </cell>
          <cell r="V432">
            <v>0</v>
          </cell>
          <cell r="W432">
            <v>0</v>
          </cell>
          <cell r="X432">
            <v>0</v>
          </cell>
          <cell r="Y432">
            <v>0</v>
          </cell>
          <cell r="Z432">
            <v>0</v>
          </cell>
          <cell r="AA432">
            <v>0</v>
          </cell>
          <cell r="AB432">
            <v>0</v>
          </cell>
          <cell r="AC432">
            <v>0</v>
          </cell>
          <cell r="AD432">
            <v>0</v>
          </cell>
          <cell r="AE432">
            <v>0</v>
          </cell>
          <cell r="AF432">
            <v>0</v>
          </cell>
          <cell r="AG432">
            <v>0</v>
          </cell>
          <cell r="AH432">
            <v>0</v>
          </cell>
          <cell r="AI432">
            <v>0</v>
          </cell>
          <cell r="AJ432">
            <v>0</v>
          </cell>
          <cell r="AK432">
            <v>0</v>
          </cell>
          <cell r="AL432">
            <v>0</v>
          </cell>
          <cell r="AM432">
            <v>0</v>
          </cell>
          <cell r="AN432">
            <v>0</v>
          </cell>
          <cell r="AO432">
            <v>0</v>
          </cell>
          <cell r="AP432">
            <v>0</v>
          </cell>
          <cell r="AQ432">
            <v>0</v>
          </cell>
          <cell r="AR432">
            <v>0</v>
          </cell>
        </row>
        <row r="433">
          <cell r="A433" t="str">
            <v>SNC46MCC7R033-M A3ENGSILVR</v>
          </cell>
          <cell r="B433" t="str">
            <v>A003</v>
          </cell>
          <cell r="C433" t="str">
            <v>SNC46MCC7R033-M</v>
          </cell>
          <cell r="D433" t="str">
            <v>SCORPIO DIESEL TCE3 4WD E2 UPC WOAW WOLS</v>
          </cell>
          <cell r="F433" t="str">
            <v>A3ENGSILVR</v>
          </cell>
          <cell r="J433">
            <v>0</v>
          </cell>
          <cell r="K433">
            <v>0</v>
          </cell>
          <cell r="L433">
            <v>0</v>
          </cell>
          <cell r="M433">
            <v>0</v>
          </cell>
          <cell r="N433">
            <v>0</v>
          </cell>
          <cell r="P433">
            <v>0</v>
          </cell>
          <cell r="Q433">
            <v>0</v>
          </cell>
          <cell r="R433">
            <v>0</v>
          </cell>
          <cell r="S433">
            <v>0</v>
          </cell>
          <cell r="T433">
            <v>0</v>
          </cell>
          <cell r="U433" t="str">
            <v>SCORPIO-EXPORT</v>
          </cell>
          <cell r="V433">
            <v>0</v>
          </cell>
          <cell r="W433">
            <v>0</v>
          </cell>
          <cell r="X433">
            <v>0</v>
          </cell>
          <cell r="Y433">
            <v>0</v>
          </cell>
          <cell r="Z433">
            <v>0</v>
          </cell>
          <cell r="AA433">
            <v>0</v>
          </cell>
          <cell r="AB433">
            <v>0</v>
          </cell>
          <cell r="AC433">
            <v>0</v>
          </cell>
          <cell r="AD433">
            <v>0</v>
          </cell>
          <cell r="AE433">
            <v>0</v>
          </cell>
          <cell r="AF433">
            <v>0</v>
          </cell>
          <cell r="AG433">
            <v>0</v>
          </cell>
          <cell r="AH433">
            <v>0</v>
          </cell>
          <cell r="AI433">
            <v>0</v>
          </cell>
          <cell r="AJ433">
            <v>0</v>
          </cell>
          <cell r="AK433">
            <v>0</v>
          </cell>
          <cell r="AL433">
            <v>0</v>
          </cell>
          <cell r="AM433">
            <v>0</v>
          </cell>
          <cell r="AN433">
            <v>0</v>
          </cell>
          <cell r="AO433">
            <v>0</v>
          </cell>
          <cell r="AP433">
            <v>0</v>
          </cell>
          <cell r="AQ433">
            <v>0</v>
          </cell>
          <cell r="AR433">
            <v>0</v>
          </cell>
        </row>
        <row r="434">
          <cell r="A434" t="str">
            <v>SNC46MCC7R033-P A3RYLMARUN</v>
          </cell>
          <cell r="B434" t="str">
            <v>A003</v>
          </cell>
          <cell r="C434" t="str">
            <v>SNC46MCC7R033-P</v>
          </cell>
          <cell r="D434" t="str">
            <v>SCORPIO DIESEL TCE3 4WD E2 UPC WOAW WOLS</v>
          </cell>
          <cell r="F434" t="str">
            <v>A3RYLMARUN</v>
          </cell>
          <cell r="J434">
            <v>0</v>
          </cell>
          <cell r="K434">
            <v>0</v>
          </cell>
          <cell r="L434">
            <v>0</v>
          </cell>
          <cell r="M434">
            <v>0</v>
          </cell>
          <cell r="N434">
            <v>0</v>
          </cell>
          <cell r="P434">
            <v>0</v>
          </cell>
          <cell r="Q434">
            <v>0</v>
          </cell>
          <cell r="R434">
            <v>0</v>
          </cell>
          <cell r="S434">
            <v>0</v>
          </cell>
          <cell r="T434">
            <v>0</v>
          </cell>
          <cell r="U434" t="str">
            <v>SCORPIO-EXPORT</v>
          </cell>
          <cell r="V434">
            <v>0</v>
          </cell>
          <cell r="W434">
            <v>0</v>
          </cell>
          <cell r="X434">
            <v>0</v>
          </cell>
          <cell r="Y434">
            <v>0</v>
          </cell>
          <cell r="Z434">
            <v>0</v>
          </cell>
          <cell r="AA434">
            <v>0</v>
          </cell>
          <cell r="AB434">
            <v>0</v>
          </cell>
          <cell r="AC434">
            <v>0</v>
          </cell>
          <cell r="AD434">
            <v>0</v>
          </cell>
          <cell r="AE434">
            <v>0</v>
          </cell>
          <cell r="AF434">
            <v>0</v>
          </cell>
          <cell r="AG434">
            <v>0</v>
          </cell>
          <cell r="AH434">
            <v>0</v>
          </cell>
          <cell r="AI434">
            <v>0</v>
          </cell>
          <cell r="AJ434">
            <v>0</v>
          </cell>
          <cell r="AK434">
            <v>0</v>
          </cell>
          <cell r="AL434">
            <v>0</v>
          </cell>
          <cell r="AM434">
            <v>0</v>
          </cell>
          <cell r="AN434">
            <v>0</v>
          </cell>
          <cell r="AO434">
            <v>0</v>
          </cell>
          <cell r="AP434">
            <v>0</v>
          </cell>
          <cell r="AQ434">
            <v>0</v>
          </cell>
          <cell r="AR434">
            <v>0</v>
          </cell>
        </row>
        <row r="435">
          <cell r="A435" t="str">
            <v>SNC46MCC7R033-S A3DMNDWHIT</v>
          </cell>
          <cell r="B435" t="str">
            <v>A003</v>
          </cell>
          <cell r="C435" t="str">
            <v>SNC46MCC7R033-S</v>
          </cell>
          <cell r="D435" t="str">
            <v>SCORPIO DIESEL TCE3 4WD E2 UPC WOAW WOLS</v>
          </cell>
          <cell r="F435" t="str">
            <v>A3DMNDWHIT</v>
          </cell>
          <cell r="J435">
            <v>0</v>
          </cell>
          <cell r="K435">
            <v>0</v>
          </cell>
          <cell r="L435">
            <v>0</v>
          </cell>
          <cell r="M435">
            <v>0</v>
          </cell>
          <cell r="N435">
            <v>0</v>
          </cell>
          <cell r="P435">
            <v>0</v>
          </cell>
          <cell r="Q435">
            <v>0</v>
          </cell>
          <cell r="R435">
            <v>0</v>
          </cell>
          <cell r="S435">
            <v>0</v>
          </cell>
          <cell r="T435">
            <v>0</v>
          </cell>
          <cell r="U435" t="str">
            <v>SCORPIO-EXPORT</v>
          </cell>
          <cell r="V435">
            <v>0</v>
          </cell>
          <cell r="W435">
            <v>0</v>
          </cell>
          <cell r="X435">
            <v>0</v>
          </cell>
          <cell r="Y435">
            <v>0</v>
          </cell>
          <cell r="Z435">
            <v>0</v>
          </cell>
          <cell r="AA435">
            <v>0</v>
          </cell>
          <cell r="AB435">
            <v>0</v>
          </cell>
          <cell r="AC435">
            <v>0</v>
          </cell>
          <cell r="AD435">
            <v>0</v>
          </cell>
          <cell r="AE435">
            <v>0</v>
          </cell>
          <cell r="AF435">
            <v>0</v>
          </cell>
          <cell r="AG435">
            <v>0</v>
          </cell>
          <cell r="AH435">
            <v>0</v>
          </cell>
          <cell r="AI435">
            <v>0</v>
          </cell>
          <cell r="AJ435">
            <v>0</v>
          </cell>
          <cell r="AK435">
            <v>0</v>
          </cell>
          <cell r="AL435">
            <v>0</v>
          </cell>
          <cell r="AM435">
            <v>0</v>
          </cell>
          <cell r="AN435">
            <v>0</v>
          </cell>
          <cell r="AO435">
            <v>0</v>
          </cell>
          <cell r="AP435">
            <v>0</v>
          </cell>
          <cell r="AQ435">
            <v>0</v>
          </cell>
          <cell r="AR435">
            <v>0</v>
          </cell>
        </row>
        <row r="436">
          <cell r="A436" t="str">
            <v>SNC46MCC7R037-M A3TUNBLWGR</v>
          </cell>
          <cell r="B436" t="str">
            <v>A003</v>
          </cell>
          <cell r="C436" t="str">
            <v>SNC46MCC7R037-M</v>
          </cell>
          <cell r="D436" t="str">
            <v>SCORPIO DIESEL TCE3 4WD E2 PAINT CLADING</v>
          </cell>
          <cell r="F436" t="str">
            <v>A3TUNBLWGR</v>
          </cell>
          <cell r="J436">
            <v>0</v>
          </cell>
          <cell r="K436">
            <v>0</v>
          </cell>
          <cell r="L436">
            <v>0</v>
          </cell>
          <cell r="M436">
            <v>0</v>
          </cell>
          <cell r="N436">
            <v>0</v>
          </cell>
          <cell r="P436">
            <v>0</v>
          </cell>
          <cell r="Q436">
            <v>0</v>
          </cell>
          <cell r="R436">
            <v>0</v>
          </cell>
          <cell r="S436">
            <v>0</v>
          </cell>
          <cell r="T436">
            <v>0</v>
          </cell>
          <cell r="U436" t="str">
            <v>SCORPIO-EXPORT</v>
          </cell>
          <cell r="V436">
            <v>0</v>
          </cell>
          <cell r="W436">
            <v>0</v>
          </cell>
          <cell r="X436">
            <v>0</v>
          </cell>
          <cell r="Y436">
            <v>0</v>
          </cell>
          <cell r="Z436">
            <v>0</v>
          </cell>
          <cell r="AA436">
            <v>0</v>
          </cell>
          <cell r="AB436">
            <v>0</v>
          </cell>
          <cell r="AC436">
            <v>0</v>
          </cell>
          <cell r="AD436">
            <v>0</v>
          </cell>
          <cell r="AE436">
            <v>0</v>
          </cell>
          <cell r="AF436">
            <v>0</v>
          </cell>
          <cell r="AG436">
            <v>0</v>
          </cell>
          <cell r="AH436">
            <v>0</v>
          </cell>
          <cell r="AI436">
            <v>0</v>
          </cell>
          <cell r="AJ436">
            <v>0</v>
          </cell>
          <cell r="AK436">
            <v>0</v>
          </cell>
          <cell r="AL436">
            <v>0</v>
          </cell>
          <cell r="AM436">
            <v>0</v>
          </cell>
          <cell r="AN436">
            <v>0</v>
          </cell>
          <cell r="AO436">
            <v>0</v>
          </cell>
          <cell r="AP436">
            <v>0</v>
          </cell>
          <cell r="AQ436">
            <v>0</v>
          </cell>
          <cell r="AR436">
            <v>0</v>
          </cell>
        </row>
        <row r="437">
          <cell r="A437" t="str">
            <v>SNC46MCC7R037-P A3GLDWRSIL</v>
          </cell>
          <cell r="B437" t="str">
            <v>A003</v>
          </cell>
          <cell r="C437" t="str">
            <v>SNC46MCC7R037-P</v>
          </cell>
          <cell r="D437" t="str">
            <v>SCORPIO DIESEL TCE3 4WD E2 PAINT CLADING</v>
          </cell>
          <cell r="F437" t="str">
            <v>A3GLDWRSIL</v>
          </cell>
          <cell r="J437">
            <v>0</v>
          </cell>
          <cell r="K437">
            <v>0</v>
          </cell>
          <cell r="L437">
            <v>0</v>
          </cell>
          <cell r="M437">
            <v>0</v>
          </cell>
          <cell r="N437">
            <v>0</v>
          </cell>
          <cell r="P437">
            <v>0</v>
          </cell>
          <cell r="Q437">
            <v>0</v>
          </cell>
          <cell r="R437">
            <v>0</v>
          </cell>
          <cell r="S437">
            <v>0</v>
          </cell>
          <cell r="T437">
            <v>0</v>
          </cell>
          <cell r="U437" t="str">
            <v>SCORPIO-EXPORT</v>
          </cell>
          <cell r="V437">
            <v>0</v>
          </cell>
          <cell r="W437">
            <v>0</v>
          </cell>
          <cell r="X437">
            <v>0</v>
          </cell>
          <cell r="Y437">
            <v>0</v>
          </cell>
          <cell r="Z437">
            <v>0</v>
          </cell>
          <cell r="AA437">
            <v>0</v>
          </cell>
          <cell r="AB437">
            <v>0</v>
          </cell>
          <cell r="AC437">
            <v>0</v>
          </cell>
          <cell r="AD437">
            <v>0</v>
          </cell>
          <cell r="AE437">
            <v>0</v>
          </cell>
          <cell r="AF437">
            <v>0</v>
          </cell>
          <cell r="AG437">
            <v>0</v>
          </cell>
          <cell r="AH437">
            <v>0</v>
          </cell>
          <cell r="AI437">
            <v>0</v>
          </cell>
          <cell r="AJ437">
            <v>0</v>
          </cell>
          <cell r="AK437">
            <v>0</v>
          </cell>
          <cell r="AL437">
            <v>0</v>
          </cell>
          <cell r="AM437">
            <v>0</v>
          </cell>
          <cell r="AN437">
            <v>0</v>
          </cell>
          <cell r="AO437">
            <v>0</v>
          </cell>
          <cell r="AP437">
            <v>0</v>
          </cell>
          <cell r="AQ437">
            <v>0</v>
          </cell>
          <cell r="AR437">
            <v>0</v>
          </cell>
        </row>
        <row r="438">
          <cell r="A438" t="str">
            <v>SNC46MCC7R037-S A3DMWHSGLD</v>
          </cell>
          <cell r="B438" t="str">
            <v>A003</v>
          </cell>
          <cell r="C438" t="str">
            <v>SNC46MCC7R037-S</v>
          </cell>
          <cell r="D438" t="str">
            <v>SCORPIO DIESEL TCE3 4WD E2 PAINT CLADING</v>
          </cell>
          <cell r="F438" t="str">
            <v>A3DMWHSGLD</v>
          </cell>
          <cell r="J438">
            <v>0</v>
          </cell>
          <cell r="K438">
            <v>0</v>
          </cell>
          <cell r="L438">
            <v>0</v>
          </cell>
          <cell r="M438">
            <v>0</v>
          </cell>
          <cell r="N438">
            <v>0</v>
          </cell>
          <cell r="P438">
            <v>0</v>
          </cell>
          <cell r="Q438">
            <v>0</v>
          </cell>
          <cell r="R438">
            <v>0</v>
          </cell>
          <cell r="S438">
            <v>0</v>
          </cell>
          <cell r="T438">
            <v>0</v>
          </cell>
          <cell r="U438" t="str">
            <v>SCORPIO-EXPORT</v>
          </cell>
          <cell r="V438">
            <v>0</v>
          </cell>
          <cell r="W438">
            <v>0</v>
          </cell>
          <cell r="X438">
            <v>0</v>
          </cell>
          <cell r="Y438">
            <v>0</v>
          </cell>
          <cell r="Z438">
            <v>0</v>
          </cell>
          <cell r="AA438">
            <v>0</v>
          </cell>
          <cell r="AB438">
            <v>0</v>
          </cell>
          <cell r="AC438">
            <v>0</v>
          </cell>
          <cell r="AD438">
            <v>0</v>
          </cell>
          <cell r="AE438">
            <v>0</v>
          </cell>
          <cell r="AF438">
            <v>0</v>
          </cell>
          <cell r="AG438">
            <v>0</v>
          </cell>
          <cell r="AH438">
            <v>0</v>
          </cell>
          <cell r="AI438">
            <v>0</v>
          </cell>
          <cell r="AJ438">
            <v>0</v>
          </cell>
          <cell r="AK438">
            <v>0</v>
          </cell>
          <cell r="AL438">
            <v>0</v>
          </cell>
          <cell r="AM438">
            <v>0</v>
          </cell>
          <cell r="AN438">
            <v>0</v>
          </cell>
          <cell r="AO438">
            <v>0</v>
          </cell>
          <cell r="AP438">
            <v>0</v>
          </cell>
          <cell r="AQ438">
            <v>0</v>
          </cell>
          <cell r="AR438">
            <v>0</v>
          </cell>
        </row>
        <row r="439">
          <cell r="A439" t="str">
            <v>SNC46MCC8L014-M A3ENGSILVR</v>
          </cell>
          <cell r="B439" t="str">
            <v>A003</v>
          </cell>
          <cell r="C439" t="str">
            <v>SNC46MCC8L014-M</v>
          </cell>
          <cell r="D439" t="str">
            <v>MAHINDRASCORPIOTurbo GX 4WD 8STR LHD</v>
          </cell>
          <cell r="F439" t="str">
            <v>A3ENGSILVR</v>
          </cell>
          <cell r="J439">
            <v>0</v>
          </cell>
          <cell r="K439">
            <v>0</v>
          </cell>
          <cell r="L439">
            <v>0</v>
          </cell>
          <cell r="M439">
            <v>0</v>
          </cell>
          <cell r="N439">
            <v>0</v>
          </cell>
          <cell r="P439">
            <v>0</v>
          </cell>
          <cell r="Q439">
            <v>0</v>
          </cell>
          <cell r="R439">
            <v>0</v>
          </cell>
          <cell r="S439">
            <v>0</v>
          </cell>
          <cell r="T439">
            <v>0</v>
          </cell>
          <cell r="U439" t="str">
            <v>SCORPIO-EXPORT</v>
          </cell>
          <cell r="V439">
            <v>0</v>
          </cell>
          <cell r="W439">
            <v>0</v>
          </cell>
          <cell r="X439">
            <v>0</v>
          </cell>
          <cell r="Y439">
            <v>0</v>
          </cell>
          <cell r="Z439">
            <v>0</v>
          </cell>
          <cell r="AA439">
            <v>0</v>
          </cell>
          <cell r="AB439">
            <v>0</v>
          </cell>
          <cell r="AC439">
            <v>0</v>
          </cell>
          <cell r="AD439">
            <v>0</v>
          </cell>
          <cell r="AE439">
            <v>0</v>
          </cell>
          <cell r="AF439">
            <v>0</v>
          </cell>
          <cell r="AG439">
            <v>0</v>
          </cell>
          <cell r="AH439">
            <v>0</v>
          </cell>
          <cell r="AI439">
            <v>0</v>
          </cell>
          <cell r="AJ439">
            <v>0</v>
          </cell>
          <cell r="AK439">
            <v>0</v>
          </cell>
          <cell r="AL439">
            <v>0</v>
          </cell>
          <cell r="AM439">
            <v>0</v>
          </cell>
          <cell r="AN439">
            <v>0</v>
          </cell>
          <cell r="AO439">
            <v>0</v>
          </cell>
          <cell r="AP439">
            <v>0</v>
          </cell>
          <cell r="AQ439">
            <v>0</v>
          </cell>
          <cell r="AR439">
            <v>0</v>
          </cell>
        </row>
        <row r="440">
          <cell r="A440" t="str">
            <v>SNC46MCC8R012-M A3ENGSILVR</v>
          </cell>
          <cell r="B440" t="str">
            <v>A003</v>
          </cell>
          <cell r="C440" t="str">
            <v>SNC46MCC8R012-M</v>
          </cell>
          <cell r="D440" t="str">
            <v>MAH. SCORPIO BS2 TURBO 2.6 DX 4WD 8 STR.</v>
          </cell>
          <cell r="F440" t="str">
            <v>A3ENGSILVR</v>
          </cell>
          <cell r="J440">
            <v>0</v>
          </cell>
          <cell r="K440">
            <v>0</v>
          </cell>
          <cell r="L440">
            <v>0</v>
          </cell>
          <cell r="M440">
            <v>0</v>
          </cell>
          <cell r="N440">
            <v>0</v>
          </cell>
          <cell r="P440">
            <v>0</v>
          </cell>
          <cell r="Q440">
            <v>0</v>
          </cell>
          <cell r="R440">
            <v>0</v>
          </cell>
          <cell r="S440">
            <v>0</v>
          </cell>
          <cell r="T440">
            <v>0</v>
          </cell>
          <cell r="U440" t="str">
            <v>SCORPIO-EXPORT</v>
          </cell>
          <cell r="V440">
            <v>0</v>
          </cell>
          <cell r="W440">
            <v>0</v>
          </cell>
          <cell r="X440">
            <v>0</v>
          </cell>
          <cell r="Y440">
            <v>0</v>
          </cell>
          <cell r="Z440">
            <v>0</v>
          </cell>
          <cell r="AA440">
            <v>0</v>
          </cell>
          <cell r="AB440">
            <v>0</v>
          </cell>
          <cell r="AC440">
            <v>0</v>
          </cell>
          <cell r="AD440">
            <v>0</v>
          </cell>
          <cell r="AE440">
            <v>0</v>
          </cell>
          <cell r="AF440">
            <v>0</v>
          </cell>
          <cell r="AG440">
            <v>0</v>
          </cell>
          <cell r="AH440">
            <v>0</v>
          </cell>
          <cell r="AI440">
            <v>0</v>
          </cell>
          <cell r="AJ440">
            <v>0</v>
          </cell>
          <cell r="AK440">
            <v>0</v>
          </cell>
          <cell r="AL440">
            <v>0</v>
          </cell>
          <cell r="AM440">
            <v>0</v>
          </cell>
          <cell r="AN440">
            <v>0</v>
          </cell>
          <cell r="AO440">
            <v>0</v>
          </cell>
          <cell r="AP440">
            <v>0</v>
          </cell>
          <cell r="AQ440">
            <v>0</v>
          </cell>
          <cell r="AR440">
            <v>0</v>
          </cell>
        </row>
        <row r="441">
          <cell r="A441" t="str">
            <v>SNC46MCC8R012-M A3NOBLBLCK</v>
          </cell>
          <cell r="B441" t="str">
            <v>A003</v>
          </cell>
          <cell r="C441" t="str">
            <v>SNC46MCC8R012-M</v>
          </cell>
          <cell r="D441" t="str">
            <v>MAH. SCORPIO BS2 TURBO 2.6 DX 4WD 8 STR.</v>
          </cell>
          <cell r="F441" t="str">
            <v>A3NOBLBLCK</v>
          </cell>
          <cell r="J441">
            <v>0</v>
          </cell>
          <cell r="K441">
            <v>0</v>
          </cell>
          <cell r="L441">
            <v>0</v>
          </cell>
          <cell r="M441">
            <v>0</v>
          </cell>
          <cell r="N441">
            <v>0</v>
          </cell>
          <cell r="P441">
            <v>0</v>
          </cell>
          <cell r="Q441">
            <v>0</v>
          </cell>
          <cell r="R441">
            <v>0</v>
          </cell>
          <cell r="S441">
            <v>0</v>
          </cell>
          <cell r="T441">
            <v>0</v>
          </cell>
          <cell r="U441" t="str">
            <v>SCORPIO-EXPORT</v>
          </cell>
          <cell r="V441">
            <v>0</v>
          </cell>
          <cell r="W441">
            <v>0</v>
          </cell>
          <cell r="X441">
            <v>0</v>
          </cell>
          <cell r="Y441">
            <v>0</v>
          </cell>
          <cell r="Z441">
            <v>0</v>
          </cell>
          <cell r="AA441">
            <v>0</v>
          </cell>
          <cell r="AB441">
            <v>0</v>
          </cell>
          <cell r="AC441">
            <v>0</v>
          </cell>
          <cell r="AD441">
            <v>0</v>
          </cell>
          <cell r="AE441">
            <v>0</v>
          </cell>
          <cell r="AF441">
            <v>0</v>
          </cell>
          <cell r="AG441">
            <v>0</v>
          </cell>
          <cell r="AH441">
            <v>0</v>
          </cell>
          <cell r="AI441">
            <v>0</v>
          </cell>
          <cell r="AJ441">
            <v>0</v>
          </cell>
          <cell r="AK441">
            <v>0</v>
          </cell>
          <cell r="AL441">
            <v>0</v>
          </cell>
          <cell r="AM441">
            <v>0</v>
          </cell>
          <cell r="AN441">
            <v>0</v>
          </cell>
          <cell r="AO441">
            <v>0</v>
          </cell>
          <cell r="AP441">
            <v>0</v>
          </cell>
          <cell r="AQ441">
            <v>0</v>
          </cell>
          <cell r="AR441">
            <v>0</v>
          </cell>
        </row>
        <row r="442">
          <cell r="A442" t="str">
            <v>SNC46MCC8R016-M A3ENGSILVR</v>
          </cell>
          <cell r="B442" t="str">
            <v>A003</v>
          </cell>
          <cell r="C442" t="str">
            <v>SNC46MCC8R016-M</v>
          </cell>
          <cell r="D442" t="str">
            <v>SCORPIO DIESEL TCE3 4WD E2 UPC WOAW WOLS</v>
          </cell>
          <cell r="F442" t="str">
            <v>A3ENGSILVR</v>
          </cell>
          <cell r="J442">
            <v>0</v>
          </cell>
          <cell r="K442">
            <v>0</v>
          </cell>
          <cell r="L442">
            <v>0</v>
          </cell>
          <cell r="M442">
            <v>0</v>
          </cell>
          <cell r="N442">
            <v>0</v>
          </cell>
          <cell r="P442">
            <v>0</v>
          </cell>
          <cell r="Q442">
            <v>0</v>
          </cell>
          <cell r="R442">
            <v>0</v>
          </cell>
          <cell r="S442">
            <v>0</v>
          </cell>
          <cell r="T442">
            <v>0</v>
          </cell>
          <cell r="U442" t="str">
            <v>SCORPIO-EXPORT</v>
          </cell>
          <cell r="V442">
            <v>0</v>
          </cell>
          <cell r="W442">
            <v>0</v>
          </cell>
          <cell r="X442">
            <v>0</v>
          </cell>
          <cell r="Y442">
            <v>0</v>
          </cell>
          <cell r="Z442">
            <v>0</v>
          </cell>
          <cell r="AA442">
            <v>0</v>
          </cell>
          <cell r="AB442">
            <v>0</v>
          </cell>
          <cell r="AC442">
            <v>0</v>
          </cell>
          <cell r="AD442">
            <v>0</v>
          </cell>
          <cell r="AE442">
            <v>0</v>
          </cell>
          <cell r="AF442">
            <v>0</v>
          </cell>
          <cell r="AG442">
            <v>0</v>
          </cell>
          <cell r="AH442">
            <v>0</v>
          </cell>
          <cell r="AI442">
            <v>0</v>
          </cell>
          <cell r="AJ442">
            <v>0</v>
          </cell>
          <cell r="AK442">
            <v>0</v>
          </cell>
          <cell r="AL442">
            <v>0</v>
          </cell>
          <cell r="AM442">
            <v>0</v>
          </cell>
          <cell r="AN442">
            <v>0</v>
          </cell>
          <cell r="AO442">
            <v>0</v>
          </cell>
          <cell r="AP442">
            <v>0</v>
          </cell>
          <cell r="AQ442">
            <v>0</v>
          </cell>
          <cell r="AR442">
            <v>0</v>
          </cell>
        </row>
        <row r="443">
          <cell r="A443" t="str">
            <v>SNC46MCC8R016-S A3DMNDWHIT</v>
          </cell>
          <cell r="B443" t="str">
            <v>A003</v>
          </cell>
          <cell r="C443" t="str">
            <v>SNC46MCC8R016-S</v>
          </cell>
          <cell r="D443" t="str">
            <v>SCORPIO DIESEL TCE3 4WD E2 UPC WOAW WOLS</v>
          </cell>
          <cell r="F443" t="str">
            <v>A3DMNDWHIT</v>
          </cell>
          <cell r="J443">
            <v>0</v>
          </cell>
          <cell r="K443">
            <v>0</v>
          </cell>
          <cell r="L443">
            <v>0</v>
          </cell>
          <cell r="M443">
            <v>0</v>
          </cell>
          <cell r="N443">
            <v>0</v>
          </cell>
          <cell r="P443">
            <v>0</v>
          </cell>
          <cell r="Q443">
            <v>0</v>
          </cell>
          <cell r="R443">
            <v>-1</v>
          </cell>
          <cell r="S443">
            <v>-1</v>
          </cell>
          <cell r="T443">
            <v>0</v>
          </cell>
          <cell r="U443" t="str">
            <v>SCORPIO-EXPORT</v>
          </cell>
          <cell r="V443">
            <v>0</v>
          </cell>
          <cell r="W443">
            <v>0</v>
          </cell>
          <cell r="X443">
            <v>0</v>
          </cell>
          <cell r="Y443">
            <v>0</v>
          </cell>
          <cell r="Z443">
            <v>0</v>
          </cell>
          <cell r="AA443">
            <v>0</v>
          </cell>
          <cell r="AB443">
            <v>0</v>
          </cell>
          <cell r="AC443">
            <v>0</v>
          </cell>
          <cell r="AD443">
            <v>0</v>
          </cell>
          <cell r="AE443">
            <v>0</v>
          </cell>
          <cell r="AF443">
            <v>0</v>
          </cell>
          <cell r="AG443">
            <v>0</v>
          </cell>
          <cell r="AH443">
            <v>0</v>
          </cell>
          <cell r="AI443">
            <v>0</v>
          </cell>
          <cell r="AJ443">
            <v>0</v>
          </cell>
          <cell r="AK443">
            <v>0</v>
          </cell>
          <cell r="AL443">
            <v>0</v>
          </cell>
          <cell r="AM443">
            <v>0</v>
          </cell>
          <cell r="AN443">
            <v>0</v>
          </cell>
          <cell r="AO443">
            <v>0</v>
          </cell>
          <cell r="AP443">
            <v>0</v>
          </cell>
          <cell r="AQ443">
            <v>0</v>
          </cell>
          <cell r="AR443">
            <v>0</v>
          </cell>
        </row>
        <row r="444">
          <cell r="A444" t="str">
            <v>SNC46MCC8R018-M A3TUNBLWGR</v>
          </cell>
          <cell r="B444" t="str">
            <v>A003</v>
          </cell>
          <cell r="C444" t="str">
            <v>SNC46MCC8R018-M</v>
          </cell>
          <cell r="D444" t="str">
            <v>SCORPIO DIESEL TCE3 4WD E2 PAINT CLADING</v>
          </cell>
          <cell r="F444" t="str">
            <v>A3TUNBLWGR</v>
          </cell>
          <cell r="J444">
            <v>0</v>
          </cell>
          <cell r="K444">
            <v>0</v>
          </cell>
          <cell r="L444">
            <v>0</v>
          </cell>
          <cell r="M444">
            <v>0</v>
          </cell>
          <cell r="N444">
            <v>0</v>
          </cell>
          <cell r="P444">
            <v>0</v>
          </cell>
          <cell r="Q444">
            <v>0</v>
          </cell>
          <cell r="R444">
            <v>0</v>
          </cell>
          <cell r="S444">
            <v>0</v>
          </cell>
          <cell r="T444">
            <v>0</v>
          </cell>
          <cell r="U444" t="str">
            <v>SCORPIO-EXPORT</v>
          </cell>
          <cell r="V444">
            <v>0</v>
          </cell>
          <cell r="W444">
            <v>0</v>
          </cell>
          <cell r="X444">
            <v>0</v>
          </cell>
          <cell r="Y444">
            <v>0</v>
          </cell>
          <cell r="Z444">
            <v>0</v>
          </cell>
          <cell r="AA444">
            <v>0</v>
          </cell>
          <cell r="AB444">
            <v>0</v>
          </cell>
          <cell r="AC444">
            <v>0</v>
          </cell>
          <cell r="AD444">
            <v>0</v>
          </cell>
          <cell r="AE444">
            <v>0</v>
          </cell>
          <cell r="AF444">
            <v>0</v>
          </cell>
          <cell r="AG444">
            <v>0</v>
          </cell>
          <cell r="AH444">
            <v>0</v>
          </cell>
          <cell r="AI444">
            <v>0</v>
          </cell>
          <cell r="AJ444">
            <v>0</v>
          </cell>
          <cell r="AK444">
            <v>0</v>
          </cell>
          <cell r="AL444">
            <v>0</v>
          </cell>
          <cell r="AM444">
            <v>0</v>
          </cell>
          <cell r="AN444">
            <v>0</v>
          </cell>
          <cell r="AO444">
            <v>0</v>
          </cell>
          <cell r="AP444">
            <v>0</v>
          </cell>
          <cell r="AQ444">
            <v>0</v>
          </cell>
          <cell r="AR444">
            <v>0</v>
          </cell>
        </row>
        <row r="445">
          <cell r="A445" t="str">
            <v>SNC46MCCR01 A003</v>
          </cell>
          <cell r="B445" t="str">
            <v>A003</v>
          </cell>
          <cell r="C445" t="str">
            <v>SNC46MCCR01</v>
          </cell>
          <cell r="F445" t="str">
            <v>A003</v>
          </cell>
          <cell r="J445">
            <v>0</v>
          </cell>
          <cell r="K445">
            <v>2</v>
          </cell>
          <cell r="L445">
            <v>0</v>
          </cell>
          <cell r="M445">
            <v>0</v>
          </cell>
          <cell r="N445">
            <v>0</v>
          </cell>
          <cell r="P445">
            <v>-2</v>
          </cell>
          <cell r="Q445">
            <v>0</v>
          </cell>
          <cell r="R445">
            <v>0</v>
          </cell>
          <cell r="S445">
            <v>-2</v>
          </cell>
          <cell r="T445">
            <v>2</v>
          </cell>
          <cell r="U445" t="str">
            <v>SCORPIO-EXPORT</v>
          </cell>
          <cell r="V445">
            <v>0</v>
          </cell>
          <cell r="W445">
            <v>0</v>
          </cell>
          <cell r="X445">
            <v>0</v>
          </cell>
          <cell r="Y445">
            <v>0</v>
          </cell>
          <cell r="Z445">
            <v>0</v>
          </cell>
          <cell r="AA445">
            <v>0</v>
          </cell>
          <cell r="AB445">
            <v>0</v>
          </cell>
          <cell r="AC445">
            <v>0</v>
          </cell>
          <cell r="AD445">
            <v>0</v>
          </cell>
          <cell r="AE445">
            <v>0</v>
          </cell>
          <cell r="AF445">
            <v>0</v>
          </cell>
          <cell r="AG445">
            <v>0</v>
          </cell>
          <cell r="AH445">
            <v>4</v>
          </cell>
          <cell r="AI445">
            <v>0</v>
          </cell>
          <cell r="AJ445">
            <v>0</v>
          </cell>
          <cell r="AK445">
            <v>0</v>
          </cell>
          <cell r="AL445">
            <v>0</v>
          </cell>
          <cell r="AM445">
            <v>0</v>
          </cell>
          <cell r="AN445">
            <v>0</v>
          </cell>
          <cell r="AO445">
            <v>0</v>
          </cell>
          <cell r="AP445">
            <v>0</v>
          </cell>
          <cell r="AQ445">
            <v>0</v>
          </cell>
          <cell r="AR445">
            <v>2</v>
          </cell>
        </row>
        <row r="446">
          <cell r="A446" t="str">
            <v>SNC46MCC9R015-P A3WNREDGLD</v>
          </cell>
          <cell r="B446" t="str">
            <v>A003</v>
          </cell>
          <cell r="C446" t="str">
            <v>SNC46MCC9R015-P</v>
          </cell>
          <cell r="D446" t="str">
            <v>MAHINDRA SCORPIO TURBO 2.6 GLX 4WD 9STR</v>
          </cell>
          <cell r="F446" t="str">
            <v>A3WNREDGLD</v>
          </cell>
          <cell r="J446">
            <v>0</v>
          </cell>
          <cell r="K446">
            <v>0</v>
          </cell>
          <cell r="L446">
            <v>0</v>
          </cell>
          <cell r="M446">
            <v>0</v>
          </cell>
          <cell r="N446">
            <v>0</v>
          </cell>
          <cell r="P446">
            <v>0</v>
          </cell>
          <cell r="Q446">
            <v>0</v>
          </cell>
          <cell r="R446">
            <v>0</v>
          </cell>
          <cell r="S446">
            <v>0</v>
          </cell>
          <cell r="T446">
            <v>0</v>
          </cell>
          <cell r="U446" t="str">
            <v>SCORPIO-EXPORT</v>
          </cell>
          <cell r="V446">
            <v>0</v>
          </cell>
          <cell r="W446">
            <v>0</v>
          </cell>
          <cell r="X446">
            <v>0</v>
          </cell>
          <cell r="Y446">
            <v>0</v>
          </cell>
          <cell r="Z446">
            <v>0</v>
          </cell>
          <cell r="AA446">
            <v>0</v>
          </cell>
          <cell r="AB446">
            <v>0</v>
          </cell>
          <cell r="AC446">
            <v>0</v>
          </cell>
          <cell r="AD446">
            <v>0</v>
          </cell>
          <cell r="AE446">
            <v>0</v>
          </cell>
          <cell r="AF446">
            <v>0</v>
          </cell>
          <cell r="AG446">
            <v>0</v>
          </cell>
          <cell r="AH446">
            <v>0</v>
          </cell>
          <cell r="AI446">
            <v>0</v>
          </cell>
          <cell r="AJ446">
            <v>0</v>
          </cell>
          <cell r="AK446">
            <v>0</v>
          </cell>
          <cell r="AL446">
            <v>0</v>
          </cell>
          <cell r="AM446">
            <v>0</v>
          </cell>
          <cell r="AN446">
            <v>0</v>
          </cell>
          <cell r="AO446">
            <v>0</v>
          </cell>
          <cell r="AP446">
            <v>0</v>
          </cell>
          <cell r="AQ446">
            <v>0</v>
          </cell>
          <cell r="AR446">
            <v>0</v>
          </cell>
        </row>
        <row r="447">
          <cell r="A447" t="str">
            <v>SRC46MEC7R004-M A3ENGSILVR</v>
          </cell>
          <cell r="B447" t="str">
            <v>A003</v>
          </cell>
          <cell r="C447" t="str">
            <v>SRC46MEC7R004-M</v>
          </cell>
          <cell r="D447" t="str">
            <v>MAH.SCORPIO-4WD- PETROL 7STR BSII</v>
          </cell>
          <cell r="F447" t="str">
            <v>A3ENGSILVR</v>
          </cell>
          <cell r="J447">
            <v>0</v>
          </cell>
          <cell r="K447">
            <v>0</v>
          </cell>
          <cell r="L447">
            <v>0</v>
          </cell>
          <cell r="M447">
            <v>0</v>
          </cell>
          <cell r="N447">
            <v>0</v>
          </cell>
          <cell r="P447">
            <v>0</v>
          </cell>
          <cell r="Q447">
            <v>0</v>
          </cell>
          <cell r="R447">
            <v>0</v>
          </cell>
          <cell r="S447">
            <v>0</v>
          </cell>
          <cell r="T447">
            <v>0</v>
          </cell>
          <cell r="U447" t="str">
            <v>SCORPIO-PETROL</v>
          </cell>
          <cell r="V447">
            <v>0</v>
          </cell>
          <cell r="W447">
            <v>0</v>
          </cell>
          <cell r="X447">
            <v>0</v>
          </cell>
          <cell r="Y447">
            <v>0</v>
          </cell>
          <cell r="Z447">
            <v>0</v>
          </cell>
          <cell r="AA447">
            <v>0</v>
          </cell>
          <cell r="AB447">
            <v>0</v>
          </cell>
          <cell r="AC447">
            <v>0</v>
          </cell>
          <cell r="AD447">
            <v>0</v>
          </cell>
          <cell r="AE447">
            <v>0</v>
          </cell>
          <cell r="AF447">
            <v>0</v>
          </cell>
          <cell r="AG447">
            <v>0</v>
          </cell>
          <cell r="AH447">
            <v>0</v>
          </cell>
          <cell r="AI447">
            <v>0</v>
          </cell>
          <cell r="AJ447">
            <v>0</v>
          </cell>
          <cell r="AK447">
            <v>0</v>
          </cell>
          <cell r="AL447">
            <v>0</v>
          </cell>
          <cell r="AM447">
            <v>0</v>
          </cell>
          <cell r="AN447">
            <v>0</v>
          </cell>
          <cell r="AO447">
            <v>0</v>
          </cell>
          <cell r="AP447">
            <v>0</v>
          </cell>
          <cell r="AQ447">
            <v>0</v>
          </cell>
          <cell r="AR447">
            <v>0</v>
          </cell>
        </row>
        <row r="448">
          <cell r="A448" t="str">
            <v>SRC26MEC7R001-M A3ENGSILVR</v>
          </cell>
          <cell r="B448" t="str">
            <v>A003</v>
          </cell>
          <cell r="C448" t="str">
            <v>SRC26MEC7R001-M</v>
          </cell>
          <cell r="D448" t="str">
            <v>SCORPIO PETROL 2WD 7STR BSII (METALLIC)</v>
          </cell>
          <cell r="F448" t="str">
            <v>A3ENGSILVR</v>
          </cell>
          <cell r="J448">
            <v>0</v>
          </cell>
          <cell r="K448">
            <v>4</v>
          </cell>
          <cell r="L448">
            <v>4</v>
          </cell>
          <cell r="M448">
            <v>0</v>
          </cell>
          <cell r="N448">
            <v>0</v>
          </cell>
          <cell r="P448">
            <v>-4</v>
          </cell>
          <cell r="Q448">
            <v>0</v>
          </cell>
          <cell r="R448">
            <v>0</v>
          </cell>
          <cell r="S448">
            <v>-4</v>
          </cell>
          <cell r="T448">
            <v>4</v>
          </cell>
          <cell r="U448" t="str">
            <v>SCORPIO-PETROL</v>
          </cell>
          <cell r="V448">
            <v>0</v>
          </cell>
          <cell r="W448">
            <v>0</v>
          </cell>
          <cell r="X448">
            <v>0</v>
          </cell>
          <cell r="Y448">
            <v>0</v>
          </cell>
          <cell r="Z448">
            <v>0</v>
          </cell>
          <cell r="AA448">
            <v>0</v>
          </cell>
          <cell r="AB448">
            <v>0</v>
          </cell>
          <cell r="AC448">
            <v>0</v>
          </cell>
          <cell r="AD448">
            <v>0</v>
          </cell>
          <cell r="AE448">
            <v>0</v>
          </cell>
          <cell r="AF448">
            <v>0</v>
          </cell>
          <cell r="AG448">
            <v>8</v>
          </cell>
          <cell r="AH448">
            <v>8</v>
          </cell>
          <cell r="AI448">
            <v>0</v>
          </cell>
          <cell r="AJ448">
            <v>0</v>
          </cell>
          <cell r="AK448">
            <v>0</v>
          </cell>
          <cell r="AL448">
            <v>4</v>
          </cell>
          <cell r="AM448">
            <v>0</v>
          </cell>
          <cell r="AN448">
            <v>0</v>
          </cell>
          <cell r="AO448">
            <v>0</v>
          </cell>
          <cell r="AP448">
            <v>0</v>
          </cell>
          <cell r="AQ448">
            <v>0</v>
          </cell>
          <cell r="AR448">
            <v>0</v>
          </cell>
        </row>
        <row r="449">
          <cell r="A449" t="str">
            <v>SRC26MEC7R001-M A3NOBLBLCK</v>
          </cell>
          <cell r="B449" t="str">
            <v>A003</v>
          </cell>
          <cell r="C449" t="str">
            <v>SRC26MEC7R001-M</v>
          </cell>
          <cell r="D449" t="str">
            <v>SCORPIO PETROL 2WD 7STR BSII (METALLIC)</v>
          </cell>
          <cell r="F449" t="str">
            <v>A3NOBLBLCK</v>
          </cell>
          <cell r="J449">
            <v>0</v>
          </cell>
          <cell r="K449">
            <v>3</v>
          </cell>
          <cell r="L449">
            <v>3</v>
          </cell>
          <cell r="M449">
            <v>0</v>
          </cell>
          <cell r="N449">
            <v>0</v>
          </cell>
          <cell r="P449">
            <v>-3</v>
          </cell>
          <cell r="Q449">
            <v>0</v>
          </cell>
          <cell r="R449">
            <v>0</v>
          </cell>
          <cell r="S449">
            <v>-3</v>
          </cell>
          <cell r="T449">
            <v>3</v>
          </cell>
          <cell r="U449" t="str">
            <v>SCORPIO-PETROL</v>
          </cell>
          <cell r="V449">
            <v>0</v>
          </cell>
          <cell r="W449">
            <v>0</v>
          </cell>
          <cell r="X449">
            <v>0</v>
          </cell>
          <cell r="Y449">
            <v>0</v>
          </cell>
          <cell r="Z449">
            <v>0</v>
          </cell>
          <cell r="AA449">
            <v>0</v>
          </cell>
          <cell r="AB449">
            <v>0</v>
          </cell>
          <cell r="AC449">
            <v>0</v>
          </cell>
          <cell r="AD449">
            <v>0</v>
          </cell>
          <cell r="AE449">
            <v>0</v>
          </cell>
          <cell r="AF449">
            <v>0</v>
          </cell>
          <cell r="AG449">
            <v>1</v>
          </cell>
          <cell r="AH449">
            <v>6</v>
          </cell>
          <cell r="AI449">
            <v>0</v>
          </cell>
          <cell r="AJ449">
            <v>0</v>
          </cell>
          <cell r="AK449">
            <v>0</v>
          </cell>
          <cell r="AL449">
            <v>3</v>
          </cell>
          <cell r="AM449">
            <v>0</v>
          </cell>
          <cell r="AN449">
            <v>0</v>
          </cell>
          <cell r="AO449">
            <v>0</v>
          </cell>
          <cell r="AP449">
            <v>0</v>
          </cell>
          <cell r="AQ449">
            <v>0</v>
          </cell>
          <cell r="AR449">
            <v>0</v>
          </cell>
        </row>
        <row r="450">
          <cell r="A450" t="str">
            <v>SRC26MEC8R001-M A3NOBLBLCK</v>
          </cell>
          <cell r="B450" t="str">
            <v>A003</v>
          </cell>
          <cell r="C450" t="str">
            <v>SRC26MEC8R001-M</v>
          </cell>
          <cell r="D450" t="str">
            <v>SCORPIO E-2 PETROL GX 2WD 8S NO STEREO</v>
          </cell>
          <cell r="F450" t="str">
            <v>A3NOBLBLCK</v>
          </cell>
          <cell r="J450">
            <v>0</v>
          </cell>
          <cell r="K450">
            <v>0</v>
          </cell>
          <cell r="L450">
            <v>0</v>
          </cell>
          <cell r="M450">
            <v>0</v>
          </cell>
          <cell r="N450">
            <v>0</v>
          </cell>
          <cell r="P450">
            <v>0</v>
          </cell>
          <cell r="Q450">
            <v>0</v>
          </cell>
          <cell r="R450">
            <v>0</v>
          </cell>
          <cell r="S450">
            <v>0</v>
          </cell>
          <cell r="T450">
            <v>0</v>
          </cell>
          <cell r="U450" t="str">
            <v>SCORPIO-EXPORT</v>
          </cell>
          <cell r="V450">
            <v>0</v>
          </cell>
          <cell r="W450">
            <v>0</v>
          </cell>
          <cell r="X450">
            <v>0</v>
          </cell>
          <cell r="Y450">
            <v>0</v>
          </cell>
          <cell r="Z450">
            <v>0</v>
          </cell>
          <cell r="AA450">
            <v>0</v>
          </cell>
          <cell r="AB450">
            <v>0</v>
          </cell>
          <cell r="AC450">
            <v>0</v>
          </cell>
          <cell r="AD450">
            <v>0</v>
          </cell>
          <cell r="AE450">
            <v>0</v>
          </cell>
          <cell r="AF450">
            <v>0</v>
          </cell>
          <cell r="AG450">
            <v>0</v>
          </cell>
          <cell r="AH450">
            <v>0</v>
          </cell>
          <cell r="AI450">
            <v>0</v>
          </cell>
          <cell r="AJ450">
            <v>0</v>
          </cell>
          <cell r="AK450">
            <v>0</v>
          </cell>
          <cell r="AL450">
            <v>0</v>
          </cell>
          <cell r="AM450">
            <v>0</v>
          </cell>
          <cell r="AN450">
            <v>0</v>
          </cell>
          <cell r="AO450">
            <v>0</v>
          </cell>
          <cell r="AP450">
            <v>0</v>
          </cell>
          <cell r="AQ450">
            <v>0</v>
          </cell>
          <cell r="AR450">
            <v>0</v>
          </cell>
        </row>
        <row r="451">
          <cell r="A451" t="str">
            <v>SRC26MEC8R001-M A3ENGSILVR</v>
          </cell>
          <cell r="B451" t="str">
            <v>A003</v>
          </cell>
          <cell r="C451" t="str">
            <v>SRC26MEC8R001-M</v>
          </cell>
          <cell r="D451" t="str">
            <v>SCORPIO E-2 PETROL GX 2WD 8S NO STEREO</v>
          </cell>
          <cell r="F451" t="str">
            <v>A3ENGSILVR</v>
          </cell>
          <cell r="J451">
            <v>0</v>
          </cell>
          <cell r="K451">
            <v>9</v>
          </cell>
          <cell r="L451">
            <v>0</v>
          </cell>
          <cell r="M451">
            <v>0</v>
          </cell>
          <cell r="N451">
            <v>0</v>
          </cell>
          <cell r="P451">
            <v>-9</v>
          </cell>
          <cell r="Q451">
            <v>0</v>
          </cell>
          <cell r="R451">
            <v>0</v>
          </cell>
          <cell r="S451">
            <v>-9</v>
          </cell>
          <cell r="T451">
            <v>9</v>
          </cell>
          <cell r="U451" t="str">
            <v>SCORPIO-EXPORT</v>
          </cell>
          <cell r="V451">
            <v>0</v>
          </cell>
          <cell r="W451">
            <v>0</v>
          </cell>
          <cell r="X451">
            <v>0</v>
          </cell>
          <cell r="Y451">
            <v>0</v>
          </cell>
          <cell r="Z451">
            <v>0</v>
          </cell>
          <cell r="AA451">
            <v>0</v>
          </cell>
          <cell r="AB451">
            <v>0</v>
          </cell>
          <cell r="AC451">
            <v>0</v>
          </cell>
          <cell r="AD451">
            <v>0</v>
          </cell>
          <cell r="AE451">
            <v>0</v>
          </cell>
          <cell r="AF451">
            <v>0</v>
          </cell>
          <cell r="AG451">
            <v>0</v>
          </cell>
          <cell r="AH451">
            <v>18</v>
          </cell>
          <cell r="AI451">
            <v>9</v>
          </cell>
          <cell r="AJ451">
            <v>0</v>
          </cell>
          <cell r="AK451">
            <v>0</v>
          </cell>
          <cell r="AL451">
            <v>0</v>
          </cell>
          <cell r="AM451">
            <v>0</v>
          </cell>
          <cell r="AN451">
            <v>0</v>
          </cell>
          <cell r="AO451">
            <v>0</v>
          </cell>
          <cell r="AP451">
            <v>0</v>
          </cell>
          <cell r="AQ451">
            <v>0</v>
          </cell>
          <cell r="AR451">
            <v>0</v>
          </cell>
        </row>
        <row r="452">
          <cell r="A452" t="str">
            <v>SRC26MEC8R001-M A3SCORPGRN</v>
          </cell>
          <cell r="B452" t="str">
            <v>A003</v>
          </cell>
          <cell r="C452" t="str">
            <v>SRC26MEC8R001-M</v>
          </cell>
          <cell r="D452" t="str">
            <v>SCORPIO E-2 PETROL GX 2WD 8S NO STEREO</v>
          </cell>
          <cell r="F452" t="str">
            <v>A3SCORPGRN</v>
          </cell>
          <cell r="J452">
            <v>0</v>
          </cell>
          <cell r="K452">
            <v>6</v>
          </cell>
          <cell r="L452">
            <v>0</v>
          </cell>
          <cell r="M452">
            <v>0</v>
          </cell>
          <cell r="N452">
            <v>0</v>
          </cell>
          <cell r="P452">
            <v>-6</v>
          </cell>
          <cell r="Q452">
            <v>0</v>
          </cell>
          <cell r="R452">
            <v>0</v>
          </cell>
          <cell r="S452">
            <v>-6</v>
          </cell>
          <cell r="T452">
            <v>6</v>
          </cell>
          <cell r="U452" t="str">
            <v>SCORPIO-EXPORT</v>
          </cell>
          <cell r="V452">
            <v>0</v>
          </cell>
          <cell r="W452">
            <v>0</v>
          </cell>
          <cell r="X452">
            <v>0</v>
          </cell>
          <cell r="Y452">
            <v>0</v>
          </cell>
          <cell r="Z452">
            <v>0</v>
          </cell>
          <cell r="AA452">
            <v>0</v>
          </cell>
          <cell r="AB452">
            <v>0</v>
          </cell>
          <cell r="AC452">
            <v>0</v>
          </cell>
          <cell r="AD452">
            <v>0</v>
          </cell>
          <cell r="AE452">
            <v>0</v>
          </cell>
          <cell r="AF452">
            <v>0</v>
          </cell>
          <cell r="AG452">
            <v>0</v>
          </cell>
          <cell r="AH452">
            <v>12</v>
          </cell>
          <cell r="AI452">
            <v>6</v>
          </cell>
          <cell r="AJ452">
            <v>0</v>
          </cell>
          <cell r="AK452">
            <v>0</v>
          </cell>
          <cell r="AL452">
            <v>0</v>
          </cell>
          <cell r="AM452">
            <v>0</v>
          </cell>
          <cell r="AN452">
            <v>0</v>
          </cell>
          <cell r="AO452">
            <v>0</v>
          </cell>
          <cell r="AP452">
            <v>0</v>
          </cell>
          <cell r="AQ452">
            <v>0</v>
          </cell>
          <cell r="AR452">
            <v>0</v>
          </cell>
        </row>
        <row r="453">
          <cell r="A453" t="str">
            <v>SRC26MEC8R001-M A3ATLNTBLU</v>
          </cell>
          <cell r="B453" t="str">
            <v>A003</v>
          </cell>
          <cell r="C453" t="str">
            <v>SRC26MEC8R001-M</v>
          </cell>
          <cell r="D453" t="str">
            <v>SCORPIO E-2 PETROL GX 2WD 8S NO STEREO</v>
          </cell>
          <cell r="F453" t="str">
            <v>A3ATLNTBLU</v>
          </cell>
          <cell r="J453">
            <v>0</v>
          </cell>
          <cell r="K453">
            <v>0</v>
          </cell>
          <cell r="L453">
            <v>0</v>
          </cell>
          <cell r="M453">
            <v>0</v>
          </cell>
          <cell r="N453">
            <v>0</v>
          </cell>
          <cell r="P453">
            <v>0</v>
          </cell>
          <cell r="Q453">
            <v>0</v>
          </cell>
          <cell r="R453">
            <v>0</v>
          </cell>
          <cell r="S453">
            <v>0</v>
          </cell>
          <cell r="T453">
            <v>0</v>
          </cell>
          <cell r="U453" t="str">
            <v>SCORPIO-EXPORT</v>
          </cell>
          <cell r="V453">
            <v>0</v>
          </cell>
          <cell r="W453">
            <v>0</v>
          </cell>
          <cell r="X453">
            <v>0</v>
          </cell>
          <cell r="Y453">
            <v>0</v>
          </cell>
          <cell r="Z453">
            <v>0</v>
          </cell>
          <cell r="AA453">
            <v>0</v>
          </cell>
          <cell r="AB453">
            <v>0</v>
          </cell>
          <cell r="AC453">
            <v>0</v>
          </cell>
          <cell r="AD453">
            <v>0</v>
          </cell>
          <cell r="AE453">
            <v>0</v>
          </cell>
          <cell r="AF453">
            <v>0</v>
          </cell>
          <cell r="AG453">
            <v>0</v>
          </cell>
          <cell r="AH453">
            <v>0</v>
          </cell>
          <cell r="AI453">
            <v>0</v>
          </cell>
          <cell r="AJ453">
            <v>0</v>
          </cell>
          <cell r="AK453">
            <v>0</v>
          </cell>
          <cell r="AL453">
            <v>0</v>
          </cell>
          <cell r="AM453">
            <v>0</v>
          </cell>
          <cell r="AN453">
            <v>0</v>
          </cell>
          <cell r="AO453">
            <v>0</v>
          </cell>
          <cell r="AP453">
            <v>0</v>
          </cell>
          <cell r="AQ453">
            <v>0</v>
          </cell>
          <cell r="AR453">
            <v>0</v>
          </cell>
        </row>
        <row r="454">
          <cell r="A454" t="str">
            <v>SRC26MEC8R001-P A3SOFTBIEG</v>
          </cell>
          <cell r="B454" t="str">
            <v>A003</v>
          </cell>
          <cell r="C454" t="str">
            <v>SRC26MEC8R001-P</v>
          </cell>
          <cell r="D454" t="str">
            <v>SCORPIO GX 2WD PETROL E-II RHD NO STEREO</v>
          </cell>
          <cell r="F454" t="str">
            <v>A3SOFTBIEG</v>
          </cell>
          <cell r="J454">
            <v>0</v>
          </cell>
          <cell r="K454">
            <v>0</v>
          </cell>
          <cell r="L454">
            <v>0</v>
          </cell>
          <cell r="M454">
            <v>0</v>
          </cell>
          <cell r="N454">
            <v>0</v>
          </cell>
          <cell r="P454">
            <v>0</v>
          </cell>
          <cell r="Q454">
            <v>0</v>
          </cell>
          <cell r="R454">
            <v>0</v>
          </cell>
          <cell r="S454">
            <v>0</v>
          </cell>
          <cell r="T454">
            <v>0</v>
          </cell>
          <cell r="U454" t="str">
            <v>SCORPIO-EXPORT</v>
          </cell>
          <cell r="V454">
            <v>0</v>
          </cell>
          <cell r="W454">
            <v>0</v>
          </cell>
          <cell r="X454">
            <v>0</v>
          </cell>
          <cell r="Y454">
            <v>0</v>
          </cell>
          <cell r="Z454">
            <v>0</v>
          </cell>
          <cell r="AA454">
            <v>0</v>
          </cell>
          <cell r="AB454">
            <v>0</v>
          </cell>
          <cell r="AC454">
            <v>0</v>
          </cell>
          <cell r="AD454">
            <v>0</v>
          </cell>
          <cell r="AE454">
            <v>0</v>
          </cell>
          <cell r="AF454">
            <v>0</v>
          </cell>
          <cell r="AG454">
            <v>0</v>
          </cell>
          <cell r="AH454">
            <v>0</v>
          </cell>
          <cell r="AI454">
            <v>0</v>
          </cell>
          <cell r="AJ454">
            <v>0</v>
          </cell>
          <cell r="AK454">
            <v>0</v>
          </cell>
          <cell r="AL454">
            <v>0</v>
          </cell>
          <cell r="AM454">
            <v>0</v>
          </cell>
          <cell r="AN454">
            <v>0</v>
          </cell>
          <cell r="AO454">
            <v>0</v>
          </cell>
          <cell r="AP454">
            <v>0</v>
          </cell>
          <cell r="AQ454">
            <v>0</v>
          </cell>
          <cell r="AR454">
            <v>0</v>
          </cell>
        </row>
        <row r="455">
          <cell r="A455" t="str">
            <v>SRC26MEC8R001-P A3RYLMARUN</v>
          </cell>
          <cell r="B455" t="str">
            <v>A003</v>
          </cell>
          <cell r="C455" t="str">
            <v>SRC26MEC8R001-P</v>
          </cell>
          <cell r="D455" t="str">
            <v>SCORPIO GX 2WD PETROL E-II RHD NO STEREO</v>
          </cell>
          <cell r="F455" t="str">
            <v>A3RYLMARUN</v>
          </cell>
          <cell r="J455">
            <v>0</v>
          </cell>
          <cell r="K455">
            <v>0</v>
          </cell>
          <cell r="L455">
            <v>0</v>
          </cell>
          <cell r="M455">
            <v>0</v>
          </cell>
          <cell r="N455">
            <v>0</v>
          </cell>
          <cell r="P455">
            <v>0</v>
          </cell>
          <cell r="Q455">
            <v>0</v>
          </cell>
          <cell r="R455">
            <v>0</v>
          </cell>
          <cell r="S455">
            <v>0</v>
          </cell>
          <cell r="T455">
            <v>0</v>
          </cell>
          <cell r="U455" t="str">
            <v>SCORPIO-EXPORT</v>
          </cell>
          <cell r="V455">
            <v>0</v>
          </cell>
          <cell r="W455">
            <v>0</v>
          </cell>
          <cell r="X455">
            <v>0</v>
          </cell>
          <cell r="Y455">
            <v>0</v>
          </cell>
          <cell r="Z455">
            <v>0</v>
          </cell>
          <cell r="AA455">
            <v>0</v>
          </cell>
          <cell r="AB455">
            <v>0</v>
          </cell>
          <cell r="AC455">
            <v>0</v>
          </cell>
          <cell r="AD455">
            <v>0</v>
          </cell>
          <cell r="AE455">
            <v>0</v>
          </cell>
          <cell r="AF455">
            <v>0</v>
          </cell>
          <cell r="AG455">
            <v>0</v>
          </cell>
          <cell r="AH455">
            <v>0</v>
          </cell>
          <cell r="AI455">
            <v>0</v>
          </cell>
          <cell r="AJ455">
            <v>0</v>
          </cell>
          <cell r="AK455">
            <v>0</v>
          </cell>
          <cell r="AL455">
            <v>0</v>
          </cell>
          <cell r="AM455">
            <v>0</v>
          </cell>
          <cell r="AN455">
            <v>0</v>
          </cell>
          <cell r="AO455">
            <v>0</v>
          </cell>
          <cell r="AP455">
            <v>0</v>
          </cell>
          <cell r="AQ455">
            <v>0</v>
          </cell>
          <cell r="AR455">
            <v>0</v>
          </cell>
        </row>
        <row r="456">
          <cell r="A456" t="str">
            <v>SRC26MEC8R001-P A3GLDWRSIL</v>
          </cell>
          <cell r="B456" t="str">
            <v>A003</v>
          </cell>
          <cell r="C456" t="str">
            <v>SRC26MEC8R001-P</v>
          </cell>
          <cell r="D456" t="str">
            <v>SCORPIO GX 2WD PETROL E-II RHD NO STEREO</v>
          </cell>
          <cell r="F456" t="str">
            <v>A3GLDWRSIL</v>
          </cell>
          <cell r="J456">
            <v>0</v>
          </cell>
          <cell r="K456">
            <v>0</v>
          </cell>
          <cell r="L456">
            <v>0</v>
          </cell>
          <cell r="M456">
            <v>0</v>
          </cell>
          <cell r="N456">
            <v>0</v>
          </cell>
          <cell r="P456">
            <v>0</v>
          </cell>
          <cell r="Q456">
            <v>0</v>
          </cell>
          <cell r="R456">
            <v>0</v>
          </cell>
          <cell r="S456">
            <v>0</v>
          </cell>
          <cell r="T456">
            <v>0</v>
          </cell>
          <cell r="U456" t="str">
            <v>SCORPIO-EXPORT</v>
          </cell>
          <cell r="V456">
            <v>0</v>
          </cell>
          <cell r="W456">
            <v>0</v>
          </cell>
          <cell r="X456">
            <v>0</v>
          </cell>
          <cell r="Y456">
            <v>0</v>
          </cell>
          <cell r="Z456">
            <v>0</v>
          </cell>
          <cell r="AA456">
            <v>0</v>
          </cell>
          <cell r="AB456">
            <v>0</v>
          </cell>
          <cell r="AC456">
            <v>0</v>
          </cell>
          <cell r="AD456">
            <v>0</v>
          </cell>
          <cell r="AE456">
            <v>0</v>
          </cell>
          <cell r="AF456">
            <v>0</v>
          </cell>
          <cell r="AG456">
            <v>0</v>
          </cell>
          <cell r="AH456">
            <v>0</v>
          </cell>
          <cell r="AI456">
            <v>0</v>
          </cell>
          <cell r="AJ456">
            <v>0</v>
          </cell>
          <cell r="AK456">
            <v>0</v>
          </cell>
          <cell r="AL456">
            <v>0</v>
          </cell>
          <cell r="AM456">
            <v>0</v>
          </cell>
          <cell r="AN456">
            <v>0</v>
          </cell>
          <cell r="AO456">
            <v>0</v>
          </cell>
          <cell r="AP456">
            <v>0</v>
          </cell>
          <cell r="AQ456">
            <v>0</v>
          </cell>
          <cell r="AR456">
            <v>0</v>
          </cell>
        </row>
        <row r="457">
          <cell r="A457" t="str">
            <v>SRC26MEC8R001-P A3SCORPBLU</v>
          </cell>
          <cell r="B457" t="str">
            <v>A003</v>
          </cell>
          <cell r="C457" t="str">
            <v>SRC26MEC8R001-P</v>
          </cell>
          <cell r="D457" t="str">
            <v>SCORPIO GX 2WD PETROL E-II RHD NO STEREO</v>
          </cell>
          <cell r="F457" t="str">
            <v>A3SCORPBLU</v>
          </cell>
          <cell r="J457">
            <v>0</v>
          </cell>
          <cell r="K457">
            <v>1</v>
          </cell>
          <cell r="L457">
            <v>0</v>
          </cell>
          <cell r="M457">
            <v>0</v>
          </cell>
          <cell r="N457">
            <v>0</v>
          </cell>
          <cell r="P457">
            <v>-1</v>
          </cell>
          <cell r="Q457">
            <v>0</v>
          </cell>
          <cell r="R457">
            <v>0</v>
          </cell>
          <cell r="S457">
            <v>-1</v>
          </cell>
          <cell r="T457">
            <v>1</v>
          </cell>
          <cell r="U457" t="str">
            <v>SCORPIO-EXPORT</v>
          </cell>
          <cell r="V457">
            <v>0</v>
          </cell>
          <cell r="W457">
            <v>0</v>
          </cell>
          <cell r="X457">
            <v>0</v>
          </cell>
          <cell r="Y457">
            <v>0</v>
          </cell>
          <cell r="Z457">
            <v>0</v>
          </cell>
          <cell r="AA457">
            <v>0</v>
          </cell>
          <cell r="AB457">
            <v>0</v>
          </cell>
          <cell r="AC457">
            <v>0</v>
          </cell>
          <cell r="AD457">
            <v>0</v>
          </cell>
          <cell r="AE457">
            <v>0</v>
          </cell>
          <cell r="AF457">
            <v>0</v>
          </cell>
          <cell r="AG457">
            <v>0</v>
          </cell>
          <cell r="AH457">
            <v>2</v>
          </cell>
          <cell r="AI457">
            <v>1</v>
          </cell>
          <cell r="AJ457">
            <v>0</v>
          </cell>
          <cell r="AK457">
            <v>0</v>
          </cell>
          <cell r="AL457">
            <v>0</v>
          </cell>
          <cell r="AM457">
            <v>0</v>
          </cell>
          <cell r="AN457">
            <v>0</v>
          </cell>
          <cell r="AO457">
            <v>0</v>
          </cell>
          <cell r="AP457">
            <v>0</v>
          </cell>
          <cell r="AQ457">
            <v>0</v>
          </cell>
          <cell r="AR457">
            <v>0</v>
          </cell>
        </row>
        <row r="458">
          <cell r="A458" t="str">
            <v>SRC26MEC8R001-S A3DMNDWHIT</v>
          </cell>
          <cell r="B458" t="str">
            <v>A003</v>
          </cell>
          <cell r="C458" t="str">
            <v>SRC26MEC8R001-S</v>
          </cell>
          <cell r="D458" t="str">
            <v>SCORPIO GX 2WD PETROL E-II RHD NO STEREO</v>
          </cell>
          <cell r="F458" t="str">
            <v>A3DMNDWHIT</v>
          </cell>
          <cell r="J458">
            <v>0</v>
          </cell>
          <cell r="K458">
            <v>9</v>
          </cell>
          <cell r="L458">
            <v>0</v>
          </cell>
          <cell r="M458">
            <v>0</v>
          </cell>
          <cell r="N458">
            <v>0</v>
          </cell>
          <cell r="P458">
            <v>-9</v>
          </cell>
          <cell r="Q458">
            <v>0</v>
          </cell>
          <cell r="R458">
            <v>0</v>
          </cell>
          <cell r="S458">
            <v>-9</v>
          </cell>
          <cell r="T458">
            <v>9</v>
          </cell>
          <cell r="U458" t="str">
            <v>SCORPIO-EXPORT</v>
          </cell>
          <cell r="V458">
            <v>0</v>
          </cell>
          <cell r="W458">
            <v>0</v>
          </cell>
          <cell r="X458">
            <v>0</v>
          </cell>
          <cell r="Y458">
            <v>0</v>
          </cell>
          <cell r="Z458">
            <v>0</v>
          </cell>
          <cell r="AA458">
            <v>0</v>
          </cell>
          <cell r="AB458">
            <v>0</v>
          </cell>
          <cell r="AC458">
            <v>0</v>
          </cell>
          <cell r="AD458">
            <v>0</v>
          </cell>
          <cell r="AE458">
            <v>0</v>
          </cell>
          <cell r="AF458">
            <v>0</v>
          </cell>
          <cell r="AG458">
            <v>0</v>
          </cell>
          <cell r="AH458">
            <v>18</v>
          </cell>
          <cell r="AI458">
            <v>9</v>
          </cell>
          <cell r="AJ458">
            <v>0</v>
          </cell>
          <cell r="AK458">
            <v>0</v>
          </cell>
          <cell r="AL458">
            <v>0</v>
          </cell>
          <cell r="AM458">
            <v>0</v>
          </cell>
          <cell r="AN458">
            <v>0</v>
          </cell>
          <cell r="AO458">
            <v>0</v>
          </cell>
          <cell r="AP458">
            <v>0</v>
          </cell>
          <cell r="AQ458">
            <v>0</v>
          </cell>
          <cell r="AR458">
            <v>0</v>
          </cell>
        </row>
        <row r="459">
          <cell r="A459" t="str">
            <v>SRC26MEC9L001-P A3SCORPBLU</v>
          </cell>
          <cell r="B459" t="str">
            <v>A003</v>
          </cell>
          <cell r="C459" t="str">
            <v>SRC26MEC9L001-P</v>
          </cell>
          <cell r="D459" t="str">
            <v>SCORPIO PETROL 2WD 9S SF LHD PREMIUM</v>
          </cell>
          <cell r="F459" t="str">
            <v>A3SCORPBLU</v>
          </cell>
          <cell r="J459">
            <v>0</v>
          </cell>
          <cell r="K459">
            <v>1</v>
          </cell>
          <cell r="L459">
            <v>1</v>
          </cell>
          <cell r="M459">
            <v>0</v>
          </cell>
          <cell r="N459">
            <v>0</v>
          </cell>
          <cell r="P459">
            <v>-1</v>
          </cell>
          <cell r="Q459">
            <v>0</v>
          </cell>
          <cell r="R459">
            <v>0</v>
          </cell>
          <cell r="S459">
            <v>-1</v>
          </cell>
          <cell r="T459">
            <v>1</v>
          </cell>
          <cell r="U459" t="str">
            <v>SCORPIO-EXPORT</v>
          </cell>
          <cell r="V459">
            <v>0</v>
          </cell>
          <cell r="W459">
            <v>0</v>
          </cell>
          <cell r="X459">
            <v>0</v>
          </cell>
          <cell r="Y459">
            <v>0</v>
          </cell>
          <cell r="Z459">
            <v>0</v>
          </cell>
          <cell r="AA459">
            <v>0</v>
          </cell>
          <cell r="AB459">
            <v>0</v>
          </cell>
          <cell r="AC459">
            <v>0</v>
          </cell>
          <cell r="AD459">
            <v>0</v>
          </cell>
          <cell r="AE459">
            <v>0</v>
          </cell>
          <cell r="AF459">
            <v>0</v>
          </cell>
          <cell r="AG459">
            <v>0</v>
          </cell>
          <cell r="AH459">
            <v>2</v>
          </cell>
          <cell r="AI459">
            <v>0</v>
          </cell>
          <cell r="AJ459">
            <v>0</v>
          </cell>
          <cell r="AK459">
            <v>0</v>
          </cell>
          <cell r="AL459">
            <v>1</v>
          </cell>
          <cell r="AM459">
            <v>0</v>
          </cell>
          <cell r="AN459">
            <v>0</v>
          </cell>
          <cell r="AO459">
            <v>0</v>
          </cell>
          <cell r="AP459">
            <v>0</v>
          </cell>
          <cell r="AQ459">
            <v>0</v>
          </cell>
          <cell r="AR459">
            <v>0</v>
          </cell>
        </row>
        <row r="460">
          <cell r="A460" t="str">
            <v>00000G0130N A3-2TONSLV</v>
          </cell>
          <cell r="B460" t="str">
            <v>A003</v>
          </cell>
          <cell r="C460" t="str">
            <v>00000G0130N</v>
          </cell>
          <cell r="F460" t="str">
            <v>A3-2TONSLV</v>
          </cell>
          <cell r="J460">
            <v>0</v>
          </cell>
          <cell r="K460">
            <v>0</v>
          </cell>
          <cell r="L460">
            <v>0</v>
          </cell>
          <cell r="M460">
            <v>0</v>
          </cell>
          <cell r="N460">
            <v>0</v>
          </cell>
          <cell r="P460">
            <v>0</v>
          </cell>
          <cell r="Q460">
            <v>0</v>
          </cell>
          <cell r="R460">
            <v>0</v>
          </cell>
          <cell r="S460">
            <v>0</v>
          </cell>
          <cell r="T460">
            <v>0</v>
          </cell>
          <cell r="U460" t="str">
            <v>SCORPIO-OTHERS</v>
          </cell>
          <cell r="V460">
            <v>0</v>
          </cell>
          <cell r="W460">
            <v>0</v>
          </cell>
          <cell r="X460">
            <v>0</v>
          </cell>
          <cell r="Y460">
            <v>0</v>
          </cell>
          <cell r="Z460">
            <v>0</v>
          </cell>
          <cell r="AA460">
            <v>0</v>
          </cell>
          <cell r="AB460">
            <v>0</v>
          </cell>
          <cell r="AC460">
            <v>0</v>
          </cell>
          <cell r="AD460">
            <v>0</v>
          </cell>
          <cell r="AE460">
            <v>0</v>
          </cell>
          <cell r="AF460">
            <v>0</v>
          </cell>
          <cell r="AG460">
            <v>2</v>
          </cell>
          <cell r="AH460">
            <v>0</v>
          </cell>
          <cell r="AI460">
            <v>0</v>
          </cell>
          <cell r="AJ460">
            <v>0</v>
          </cell>
          <cell r="AK460">
            <v>0</v>
          </cell>
          <cell r="AL460">
            <v>0</v>
          </cell>
          <cell r="AM460">
            <v>0</v>
          </cell>
          <cell r="AN460">
            <v>0</v>
          </cell>
          <cell r="AO460">
            <v>0</v>
          </cell>
          <cell r="AP460">
            <v>0</v>
          </cell>
          <cell r="AQ460">
            <v>0</v>
          </cell>
          <cell r="AR460">
            <v>0</v>
          </cell>
        </row>
        <row r="461">
          <cell r="A461" t="str">
            <v>00000G0130N A3SCORPBLU</v>
          </cell>
          <cell r="B461" t="str">
            <v>A003</v>
          </cell>
          <cell r="C461" t="str">
            <v>00000G0130N</v>
          </cell>
          <cell r="F461" t="str">
            <v>A3SCORPBLU</v>
          </cell>
          <cell r="J461">
            <v>0</v>
          </cell>
          <cell r="K461">
            <v>0</v>
          </cell>
          <cell r="L461">
            <v>0</v>
          </cell>
          <cell r="M461">
            <v>0</v>
          </cell>
          <cell r="N461">
            <v>0</v>
          </cell>
          <cell r="P461">
            <v>0</v>
          </cell>
          <cell r="Q461">
            <v>0</v>
          </cell>
          <cell r="R461">
            <v>0</v>
          </cell>
          <cell r="S461">
            <v>0</v>
          </cell>
          <cell r="T461">
            <v>0</v>
          </cell>
          <cell r="U461" t="str">
            <v>SCORPIO-OTHERS</v>
          </cell>
          <cell r="V461">
            <v>0</v>
          </cell>
          <cell r="W461">
            <v>0</v>
          </cell>
          <cell r="X461">
            <v>0</v>
          </cell>
          <cell r="Y461">
            <v>0</v>
          </cell>
          <cell r="Z461">
            <v>0</v>
          </cell>
          <cell r="AA461">
            <v>0</v>
          </cell>
          <cell r="AB461">
            <v>0</v>
          </cell>
          <cell r="AC461">
            <v>0</v>
          </cell>
          <cell r="AD461">
            <v>0</v>
          </cell>
          <cell r="AE461">
            <v>0</v>
          </cell>
          <cell r="AF461">
            <v>0</v>
          </cell>
          <cell r="AG461">
            <v>7</v>
          </cell>
          <cell r="AH461">
            <v>0</v>
          </cell>
          <cell r="AI461">
            <v>0</v>
          </cell>
          <cell r="AJ461">
            <v>0</v>
          </cell>
          <cell r="AK461">
            <v>0</v>
          </cell>
          <cell r="AL461">
            <v>0</v>
          </cell>
          <cell r="AM461">
            <v>0</v>
          </cell>
          <cell r="AN461">
            <v>0</v>
          </cell>
          <cell r="AO461">
            <v>0</v>
          </cell>
          <cell r="AP461">
            <v>0</v>
          </cell>
          <cell r="AQ461">
            <v>0</v>
          </cell>
          <cell r="AR461">
            <v>0</v>
          </cell>
        </row>
        <row r="462">
          <cell r="A462" t="str">
            <v>00000G0130N A3SUNRSRED</v>
          </cell>
          <cell r="B462" t="str">
            <v>A003</v>
          </cell>
          <cell r="C462" t="str">
            <v>00000G0130N</v>
          </cell>
          <cell r="F462" t="str">
            <v>A3SUNRSRED</v>
          </cell>
          <cell r="J462">
            <v>0</v>
          </cell>
          <cell r="K462">
            <v>0</v>
          </cell>
          <cell r="L462">
            <v>0</v>
          </cell>
          <cell r="M462">
            <v>0</v>
          </cell>
          <cell r="N462">
            <v>0</v>
          </cell>
          <cell r="P462">
            <v>0</v>
          </cell>
          <cell r="Q462">
            <v>0</v>
          </cell>
          <cell r="R462">
            <v>0</v>
          </cell>
          <cell r="S462">
            <v>0</v>
          </cell>
          <cell r="T462">
            <v>0</v>
          </cell>
          <cell r="U462" t="str">
            <v>SCORPIO-OTHERS</v>
          </cell>
          <cell r="V462">
            <v>0</v>
          </cell>
          <cell r="W462">
            <v>0</v>
          </cell>
          <cell r="X462">
            <v>0</v>
          </cell>
          <cell r="Y462">
            <v>0</v>
          </cell>
          <cell r="Z462">
            <v>0</v>
          </cell>
          <cell r="AA462">
            <v>0</v>
          </cell>
          <cell r="AB462">
            <v>0</v>
          </cell>
          <cell r="AC462">
            <v>0</v>
          </cell>
          <cell r="AD462">
            <v>0</v>
          </cell>
          <cell r="AE462">
            <v>0</v>
          </cell>
          <cell r="AF462">
            <v>0</v>
          </cell>
          <cell r="AG462">
            <v>3</v>
          </cell>
          <cell r="AH462">
            <v>0</v>
          </cell>
          <cell r="AI462">
            <v>0</v>
          </cell>
          <cell r="AJ462">
            <v>0</v>
          </cell>
          <cell r="AK462">
            <v>0</v>
          </cell>
          <cell r="AL462">
            <v>0</v>
          </cell>
          <cell r="AM462">
            <v>0</v>
          </cell>
          <cell r="AN462">
            <v>0</v>
          </cell>
          <cell r="AO462">
            <v>0</v>
          </cell>
          <cell r="AP462">
            <v>0</v>
          </cell>
          <cell r="AQ462">
            <v>0</v>
          </cell>
          <cell r="AR462">
            <v>0</v>
          </cell>
        </row>
        <row r="463">
          <cell r="A463" t="str">
            <v>BM426MN7RP ENGSILVR</v>
          </cell>
          <cell r="B463" t="str">
            <v>A003</v>
          </cell>
          <cell r="C463" t="str">
            <v>BM426MN7RP</v>
          </cell>
          <cell r="F463" t="str">
            <v>ENGSILVR</v>
          </cell>
          <cell r="J463">
            <v>0</v>
          </cell>
          <cell r="K463">
            <v>0</v>
          </cell>
          <cell r="L463">
            <v>0</v>
          </cell>
          <cell r="M463">
            <v>0</v>
          </cell>
          <cell r="N463">
            <v>0</v>
          </cell>
          <cell r="P463">
            <v>0</v>
          </cell>
          <cell r="Q463">
            <v>0</v>
          </cell>
          <cell r="R463">
            <v>0</v>
          </cell>
          <cell r="S463">
            <v>0</v>
          </cell>
          <cell r="T463">
            <v>0</v>
          </cell>
          <cell r="U463" t="str">
            <v>BOLERO-HT-DI</v>
          </cell>
          <cell r="V463">
            <v>0</v>
          </cell>
          <cell r="W463">
            <v>0</v>
          </cell>
          <cell r="X463">
            <v>0</v>
          </cell>
          <cell r="Y463">
            <v>0</v>
          </cell>
          <cell r="Z463">
            <v>0</v>
          </cell>
          <cell r="AA463">
            <v>0</v>
          </cell>
          <cell r="AB463">
            <v>0</v>
          </cell>
          <cell r="AC463">
            <v>0</v>
          </cell>
          <cell r="AD463">
            <v>0</v>
          </cell>
          <cell r="AE463">
            <v>0</v>
          </cell>
          <cell r="AF463">
            <v>0</v>
          </cell>
          <cell r="AG463">
            <v>0</v>
          </cell>
          <cell r="AH463">
            <v>0</v>
          </cell>
          <cell r="AI463">
            <v>0</v>
          </cell>
          <cell r="AJ463">
            <v>0</v>
          </cell>
          <cell r="AK463">
            <v>0</v>
          </cell>
          <cell r="AL463">
            <v>0</v>
          </cell>
          <cell r="AM463">
            <v>0</v>
          </cell>
          <cell r="AN463">
            <v>0</v>
          </cell>
          <cell r="AO463">
            <v>0</v>
          </cell>
          <cell r="AP463">
            <v>0</v>
          </cell>
          <cell r="AQ463">
            <v>0</v>
          </cell>
          <cell r="AR463">
            <v>0</v>
          </cell>
        </row>
        <row r="464">
          <cell r="A464" t="str">
            <v>BM426MN8RP A3ROYLGOLD</v>
          </cell>
          <cell r="B464" t="str">
            <v>A003</v>
          </cell>
          <cell r="C464" t="str">
            <v>BM426MN8RP</v>
          </cell>
          <cell r="F464" t="str">
            <v>A3ROYLGOLD</v>
          </cell>
          <cell r="J464">
            <v>0</v>
          </cell>
          <cell r="K464">
            <v>0</v>
          </cell>
          <cell r="L464">
            <v>0</v>
          </cell>
          <cell r="M464">
            <v>0</v>
          </cell>
          <cell r="N464">
            <v>0</v>
          </cell>
          <cell r="P464">
            <v>0</v>
          </cell>
          <cell r="Q464">
            <v>0</v>
          </cell>
          <cell r="R464">
            <v>0</v>
          </cell>
          <cell r="S464">
            <v>0</v>
          </cell>
          <cell r="T464">
            <v>0</v>
          </cell>
          <cell r="U464" t="str">
            <v>BOLERO-HT-DI</v>
          </cell>
          <cell r="V464">
            <v>0</v>
          </cell>
          <cell r="W464">
            <v>0</v>
          </cell>
          <cell r="X464">
            <v>0</v>
          </cell>
          <cell r="Y464">
            <v>0</v>
          </cell>
          <cell r="Z464">
            <v>0</v>
          </cell>
          <cell r="AA464">
            <v>0</v>
          </cell>
          <cell r="AB464">
            <v>0</v>
          </cell>
          <cell r="AC464">
            <v>0</v>
          </cell>
          <cell r="AD464">
            <v>0</v>
          </cell>
          <cell r="AE464">
            <v>0</v>
          </cell>
          <cell r="AF464">
            <v>0</v>
          </cell>
          <cell r="AG464">
            <v>1</v>
          </cell>
          <cell r="AH464">
            <v>0</v>
          </cell>
          <cell r="AI464">
            <v>0</v>
          </cell>
          <cell r="AJ464">
            <v>0</v>
          </cell>
          <cell r="AK464">
            <v>0</v>
          </cell>
          <cell r="AL464">
            <v>0</v>
          </cell>
          <cell r="AM464">
            <v>0</v>
          </cell>
          <cell r="AN464">
            <v>0</v>
          </cell>
          <cell r="AO464">
            <v>0</v>
          </cell>
          <cell r="AP464">
            <v>0</v>
          </cell>
          <cell r="AQ464">
            <v>0</v>
          </cell>
          <cell r="AR464">
            <v>0</v>
          </cell>
        </row>
        <row r="465">
          <cell r="A465" t="str">
            <v>BM445JN8RL A3SUNRSRED</v>
          </cell>
          <cell r="B465" t="str">
            <v>A003</v>
          </cell>
          <cell r="C465" t="str">
            <v>BM445JN8RL</v>
          </cell>
          <cell r="F465" t="str">
            <v>A3SUNRSRED</v>
          </cell>
          <cell r="J465">
            <v>0</v>
          </cell>
          <cell r="K465">
            <v>0</v>
          </cell>
          <cell r="L465">
            <v>0</v>
          </cell>
          <cell r="M465">
            <v>0</v>
          </cell>
          <cell r="N465">
            <v>0</v>
          </cell>
          <cell r="P465">
            <v>0</v>
          </cell>
          <cell r="Q465">
            <v>0</v>
          </cell>
          <cell r="R465">
            <v>0</v>
          </cell>
          <cell r="S465">
            <v>0</v>
          </cell>
          <cell r="T465">
            <v>0</v>
          </cell>
          <cell r="U465" t="str">
            <v>BOLERO-ST-DI</v>
          </cell>
          <cell r="V465">
            <v>0</v>
          </cell>
          <cell r="W465">
            <v>0</v>
          </cell>
          <cell r="X465">
            <v>0</v>
          </cell>
          <cell r="Y465">
            <v>0</v>
          </cell>
          <cell r="Z465">
            <v>0</v>
          </cell>
          <cell r="AA465">
            <v>0</v>
          </cell>
          <cell r="AB465">
            <v>0</v>
          </cell>
          <cell r="AC465">
            <v>0</v>
          </cell>
          <cell r="AD465">
            <v>0</v>
          </cell>
          <cell r="AE465">
            <v>0</v>
          </cell>
          <cell r="AF465">
            <v>0</v>
          </cell>
          <cell r="AG465">
            <v>1</v>
          </cell>
          <cell r="AH465">
            <v>0</v>
          </cell>
          <cell r="AI465">
            <v>0</v>
          </cell>
          <cell r="AJ465">
            <v>0</v>
          </cell>
          <cell r="AK465">
            <v>0</v>
          </cell>
          <cell r="AL465">
            <v>0</v>
          </cell>
          <cell r="AM465">
            <v>0</v>
          </cell>
          <cell r="AN465">
            <v>0</v>
          </cell>
          <cell r="AO465">
            <v>0</v>
          </cell>
          <cell r="AP465">
            <v>0</v>
          </cell>
          <cell r="AQ465">
            <v>0</v>
          </cell>
          <cell r="AR465">
            <v>0</v>
          </cell>
        </row>
        <row r="466">
          <cell r="A466" t="str">
            <v>BM627MATN10U ENGSILVER</v>
          </cell>
          <cell r="B466" t="str">
            <v>A003</v>
          </cell>
          <cell r="C466" t="str">
            <v>BM627MATN10U</v>
          </cell>
          <cell r="F466" t="str">
            <v>ENGSILVER</v>
          </cell>
          <cell r="J466">
            <v>0</v>
          </cell>
          <cell r="K466">
            <v>0</v>
          </cell>
          <cell r="L466">
            <v>0</v>
          </cell>
          <cell r="M466">
            <v>0</v>
          </cell>
          <cell r="N466">
            <v>0</v>
          </cell>
          <cell r="P466">
            <v>0</v>
          </cell>
          <cell r="Q466">
            <v>0</v>
          </cell>
          <cell r="R466">
            <v>0</v>
          </cell>
          <cell r="S466">
            <v>0</v>
          </cell>
          <cell r="T466">
            <v>0</v>
          </cell>
          <cell r="U466" t="str">
            <v>BOLERO-LONG-DI-BS-II</v>
          </cell>
          <cell r="V466">
            <v>0</v>
          </cell>
          <cell r="W466">
            <v>0</v>
          </cell>
          <cell r="X466">
            <v>0</v>
          </cell>
          <cell r="Y466">
            <v>0</v>
          </cell>
          <cell r="Z466">
            <v>0</v>
          </cell>
          <cell r="AA466">
            <v>0</v>
          </cell>
          <cell r="AB466">
            <v>0</v>
          </cell>
          <cell r="AC466">
            <v>0</v>
          </cell>
          <cell r="AD466">
            <v>0</v>
          </cell>
          <cell r="AE466">
            <v>0</v>
          </cell>
          <cell r="AF466">
            <v>0</v>
          </cell>
          <cell r="AG466">
            <v>1</v>
          </cell>
          <cell r="AH466">
            <v>0</v>
          </cell>
          <cell r="AI466">
            <v>0</v>
          </cell>
          <cell r="AJ466">
            <v>0</v>
          </cell>
          <cell r="AK466">
            <v>0</v>
          </cell>
          <cell r="AL466">
            <v>0</v>
          </cell>
          <cell r="AM466">
            <v>0</v>
          </cell>
          <cell r="AN466">
            <v>0</v>
          </cell>
          <cell r="AO466">
            <v>0</v>
          </cell>
          <cell r="AP466">
            <v>0</v>
          </cell>
          <cell r="AQ466">
            <v>0</v>
          </cell>
          <cell r="AR466">
            <v>0</v>
          </cell>
        </row>
        <row r="467">
          <cell r="A467" t="str">
            <v>BM627MTN10U ENGSILVER</v>
          </cell>
          <cell r="B467" t="str">
            <v>A003</v>
          </cell>
          <cell r="C467" t="str">
            <v>BM627MTN10U</v>
          </cell>
          <cell r="F467" t="str">
            <v>ENGSILVER</v>
          </cell>
          <cell r="J467">
            <v>0</v>
          </cell>
          <cell r="K467">
            <v>0</v>
          </cell>
          <cell r="L467">
            <v>0</v>
          </cell>
          <cell r="M467">
            <v>0</v>
          </cell>
          <cell r="N467">
            <v>0</v>
          </cell>
          <cell r="P467">
            <v>0</v>
          </cell>
          <cell r="Q467">
            <v>0</v>
          </cell>
          <cell r="R467">
            <v>0</v>
          </cell>
          <cell r="S467">
            <v>0</v>
          </cell>
          <cell r="T467">
            <v>0</v>
          </cell>
          <cell r="U467" t="str">
            <v>BOLERO-LONG-DI-BS-II</v>
          </cell>
          <cell r="V467">
            <v>0</v>
          </cell>
          <cell r="W467">
            <v>0</v>
          </cell>
          <cell r="X467">
            <v>0</v>
          </cell>
          <cell r="Y467">
            <v>0</v>
          </cell>
          <cell r="Z467">
            <v>0</v>
          </cell>
          <cell r="AA467">
            <v>0</v>
          </cell>
          <cell r="AB467">
            <v>0</v>
          </cell>
          <cell r="AC467">
            <v>0</v>
          </cell>
          <cell r="AD467">
            <v>0</v>
          </cell>
          <cell r="AE467">
            <v>0</v>
          </cell>
          <cell r="AF467">
            <v>0</v>
          </cell>
          <cell r="AG467">
            <v>0</v>
          </cell>
          <cell r="AH467">
            <v>0</v>
          </cell>
          <cell r="AI467">
            <v>0</v>
          </cell>
          <cell r="AJ467">
            <v>0</v>
          </cell>
          <cell r="AK467">
            <v>0</v>
          </cell>
          <cell r="AL467">
            <v>0</v>
          </cell>
          <cell r="AM467">
            <v>0</v>
          </cell>
          <cell r="AN467">
            <v>0</v>
          </cell>
          <cell r="AO467">
            <v>0</v>
          </cell>
          <cell r="AP467">
            <v>0</v>
          </cell>
          <cell r="AQ467">
            <v>0</v>
          </cell>
          <cell r="AR467">
            <v>0</v>
          </cell>
        </row>
        <row r="468">
          <cell r="A468" t="str">
            <v>BX525JN8 A3GRNDBLCK</v>
          </cell>
          <cell r="B468" t="str">
            <v>A003</v>
          </cell>
          <cell r="C468" t="str">
            <v>BX525JN8</v>
          </cell>
          <cell r="F468" t="str">
            <v>A3GRNDBLCK</v>
          </cell>
          <cell r="J468">
            <v>0</v>
          </cell>
          <cell r="K468">
            <v>0</v>
          </cell>
          <cell r="L468">
            <v>0</v>
          </cell>
          <cell r="M468">
            <v>0</v>
          </cell>
          <cell r="N468">
            <v>0</v>
          </cell>
          <cell r="P468">
            <v>0</v>
          </cell>
          <cell r="Q468">
            <v>0</v>
          </cell>
          <cell r="R468">
            <v>0</v>
          </cell>
          <cell r="S468">
            <v>0</v>
          </cell>
          <cell r="T468">
            <v>0</v>
          </cell>
          <cell r="U468" t="str">
            <v>BOLERO-ST-XDB</v>
          </cell>
          <cell r="V468">
            <v>0</v>
          </cell>
          <cell r="W468">
            <v>0</v>
          </cell>
          <cell r="X468">
            <v>0</v>
          </cell>
          <cell r="Y468">
            <v>0</v>
          </cell>
          <cell r="Z468">
            <v>0</v>
          </cell>
          <cell r="AA468">
            <v>0</v>
          </cell>
          <cell r="AB468">
            <v>0</v>
          </cell>
          <cell r="AC468">
            <v>0</v>
          </cell>
          <cell r="AD468">
            <v>0</v>
          </cell>
          <cell r="AE468">
            <v>0</v>
          </cell>
          <cell r="AF468">
            <v>0</v>
          </cell>
          <cell r="AG468">
            <v>1</v>
          </cell>
          <cell r="AH468">
            <v>0</v>
          </cell>
          <cell r="AI468">
            <v>0</v>
          </cell>
          <cell r="AJ468">
            <v>0</v>
          </cell>
          <cell r="AK468">
            <v>0</v>
          </cell>
          <cell r="AL468">
            <v>0</v>
          </cell>
          <cell r="AM468">
            <v>0</v>
          </cell>
          <cell r="AN468">
            <v>0</v>
          </cell>
          <cell r="AO468">
            <v>0</v>
          </cell>
          <cell r="AP468">
            <v>0</v>
          </cell>
          <cell r="AQ468">
            <v>0</v>
          </cell>
          <cell r="AR468">
            <v>0</v>
          </cell>
        </row>
        <row r="469">
          <cell r="A469" t="str">
            <v>BX526MTN7S ENGSILVER</v>
          </cell>
          <cell r="B469" t="str">
            <v>A003</v>
          </cell>
          <cell r="C469" t="str">
            <v>BX526MTN7S</v>
          </cell>
          <cell r="F469" t="str">
            <v>ENGSILVER</v>
          </cell>
          <cell r="J469">
            <v>0</v>
          </cell>
          <cell r="K469">
            <v>0</v>
          </cell>
          <cell r="L469">
            <v>0</v>
          </cell>
          <cell r="M469">
            <v>0</v>
          </cell>
          <cell r="N469">
            <v>0</v>
          </cell>
          <cell r="P469">
            <v>0</v>
          </cell>
          <cell r="Q469">
            <v>0</v>
          </cell>
          <cell r="R469">
            <v>0</v>
          </cell>
          <cell r="S469">
            <v>0</v>
          </cell>
          <cell r="T469">
            <v>0</v>
          </cell>
          <cell r="U469" t="str">
            <v>BOLERO-BS-I</v>
          </cell>
          <cell r="V469">
            <v>0</v>
          </cell>
          <cell r="W469">
            <v>0</v>
          </cell>
          <cell r="X469">
            <v>0</v>
          </cell>
          <cell r="Y469">
            <v>0</v>
          </cell>
          <cell r="Z469">
            <v>0</v>
          </cell>
          <cell r="AA469">
            <v>0</v>
          </cell>
          <cell r="AB469">
            <v>0</v>
          </cell>
          <cell r="AC469">
            <v>0</v>
          </cell>
          <cell r="AD469">
            <v>0</v>
          </cell>
          <cell r="AE469">
            <v>0</v>
          </cell>
          <cell r="AF469">
            <v>0</v>
          </cell>
          <cell r="AG469">
            <v>1</v>
          </cell>
          <cell r="AH469">
            <v>0</v>
          </cell>
          <cell r="AI469">
            <v>0</v>
          </cell>
          <cell r="AJ469">
            <v>0</v>
          </cell>
          <cell r="AK469">
            <v>0</v>
          </cell>
          <cell r="AL469">
            <v>0</v>
          </cell>
          <cell r="AM469">
            <v>0</v>
          </cell>
          <cell r="AN469">
            <v>0</v>
          </cell>
          <cell r="AO469">
            <v>0</v>
          </cell>
          <cell r="AP469">
            <v>0</v>
          </cell>
          <cell r="AQ469">
            <v>0</v>
          </cell>
          <cell r="AR469">
            <v>0</v>
          </cell>
        </row>
        <row r="470">
          <cell r="A470" t="str">
            <v>BX526MTN7S NOBLEBLACK</v>
          </cell>
          <cell r="B470" t="str">
            <v>A003</v>
          </cell>
          <cell r="C470" t="str">
            <v>BX526MTN7S</v>
          </cell>
          <cell r="F470" t="str">
            <v>NOBLEBLACK</v>
          </cell>
          <cell r="J470">
            <v>0</v>
          </cell>
          <cell r="K470">
            <v>0</v>
          </cell>
          <cell r="L470">
            <v>0</v>
          </cell>
          <cell r="M470">
            <v>0</v>
          </cell>
          <cell r="N470">
            <v>0</v>
          </cell>
          <cell r="P470">
            <v>0</v>
          </cell>
          <cell r="Q470">
            <v>0</v>
          </cell>
          <cell r="R470">
            <v>0</v>
          </cell>
          <cell r="S470">
            <v>0</v>
          </cell>
          <cell r="T470">
            <v>0</v>
          </cell>
          <cell r="U470" t="str">
            <v>BOLERO-BS-I</v>
          </cell>
          <cell r="V470">
            <v>0</v>
          </cell>
          <cell r="W470">
            <v>0</v>
          </cell>
          <cell r="X470">
            <v>0</v>
          </cell>
          <cell r="Y470">
            <v>0</v>
          </cell>
          <cell r="Z470">
            <v>0</v>
          </cell>
          <cell r="AA470">
            <v>0</v>
          </cell>
          <cell r="AB470">
            <v>0</v>
          </cell>
          <cell r="AC470">
            <v>0</v>
          </cell>
          <cell r="AD470">
            <v>0</v>
          </cell>
          <cell r="AE470">
            <v>0</v>
          </cell>
          <cell r="AF470">
            <v>0</v>
          </cell>
          <cell r="AG470">
            <v>0</v>
          </cell>
          <cell r="AH470">
            <v>0</v>
          </cell>
          <cell r="AI470">
            <v>0</v>
          </cell>
          <cell r="AJ470">
            <v>0</v>
          </cell>
          <cell r="AK470">
            <v>0</v>
          </cell>
          <cell r="AL470">
            <v>0</v>
          </cell>
          <cell r="AM470">
            <v>0</v>
          </cell>
          <cell r="AN470">
            <v>0</v>
          </cell>
          <cell r="AO470">
            <v>0</v>
          </cell>
          <cell r="AP470">
            <v>0</v>
          </cell>
          <cell r="AQ470">
            <v>0</v>
          </cell>
          <cell r="AR470">
            <v>0</v>
          </cell>
        </row>
        <row r="471">
          <cell r="A471" t="str">
            <v>BX527MATN10S A3WHITE</v>
          </cell>
          <cell r="B471" t="str">
            <v>A003</v>
          </cell>
          <cell r="C471" t="str">
            <v>BX527MATN10S</v>
          </cell>
          <cell r="F471" t="str">
            <v>A3WHITE</v>
          </cell>
          <cell r="J471">
            <v>0</v>
          </cell>
          <cell r="K471">
            <v>0</v>
          </cell>
          <cell r="L471">
            <v>0</v>
          </cell>
          <cell r="M471">
            <v>0</v>
          </cell>
          <cell r="N471">
            <v>0</v>
          </cell>
          <cell r="P471">
            <v>0</v>
          </cell>
          <cell r="Q471">
            <v>0</v>
          </cell>
          <cell r="R471">
            <v>0</v>
          </cell>
          <cell r="S471">
            <v>0</v>
          </cell>
          <cell r="T471">
            <v>0</v>
          </cell>
          <cell r="U471" t="str">
            <v>BOLERO-LONG-XDB</v>
          </cell>
          <cell r="V471">
            <v>0</v>
          </cell>
          <cell r="W471">
            <v>0</v>
          </cell>
          <cell r="X471">
            <v>0</v>
          </cell>
          <cell r="Y471">
            <v>0</v>
          </cell>
          <cell r="Z471">
            <v>0</v>
          </cell>
          <cell r="AA471">
            <v>0</v>
          </cell>
          <cell r="AB471">
            <v>0</v>
          </cell>
          <cell r="AC471">
            <v>0</v>
          </cell>
          <cell r="AD471">
            <v>0</v>
          </cell>
          <cell r="AE471">
            <v>0</v>
          </cell>
          <cell r="AF471">
            <v>0</v>
          </cell>
          <cell r="AG471">
            <v>3</v>
          </cell>
          <cell r="AH471">
            <v>0</v>
          </cell>
          <cell r="AI471">
            <v>0</v>
          </cell>
          <cell r="AJ471">
            <v>0</v>
          </cell>
          <cell r="AK471">
            <v>0</v>
          </cell>
          <cell r="AL471">
            <v>0</v>
          </cell>
          <cell r="AM471">
            <v>0</v>
          </cell>
          <cell r="AN471">
            <v>0</v>
          </cell>
          <cell r="AO471">
            <v>0</v>
          </cell>
          <cell r="AP471">
            <v>0</v>
          </cell>
          <cell r="AQ471">
            <v>0</v>
          </cell>
          <cell r="AR471">
            <v>0</v>
          </cell>
        </row>
        <row r="472">
          <cell r="A472" t="str">
            <v>BX527MATN7S A3ENGSILVR</v>
          </cell>
          <cell r="B472" t="str">
            <v>A003</v>
          </cell>
          <cell r="C472" t="str">
            <v>BX527MATN7S</v>
          </cell>
          <cell r="F472" t="str">
            <v>A3ENGSILVR</v>
          </cell>
          <cell r="J472">
            <v>0</v>
          </cell>
          <cell r="K472">
            <v>0</v>
          </cell>
          <cell r="L472">
            <v>0</v>
          </cell>
          <cell r="M472">
            <v>0</v>
          </cell>
          <cell r="N472">
            <v>0</v>
          </cell>
          <cell r="P472">
            <v>0</v>
          </cell>
          <cell r="Q472">
            <v>0</v>
          </cell>
          <cell r="R472">
            <v>0</v>
          </cell>
          <cell r="S472">
            <v>0</v>
          </cell>
          <cell r="T472">
            <v>0</v>
          </cell>
          <cell r="U472" t="str">
            <v>BOLERO-LONG-XDB</v>
          </cell>
          <cell r="V472">
            <v>0</v>
          </cell>
          <cell r="W472">
            <v>0</v>
          </cell>
          <cell r="X472">
            <v>0</v>
          </cell>
          <cell r="Y472">
            <v>0</v>
          </cell>
          <cell r="Z472">
            <v>0</v>
          </cell>
          <cell r="AA472">
            <v>0</v>
          </cell>
          <cell r="AB472">
            <v>0</v>
          </cell>
          <cell r="AC472">
            <v>0</v>
          </cell>
          <cell r="AD472">
            <v>0</v>
          </cell>
          <cell r="AE472">
            <v>0</v>
          </cell>
          <cell r="AF472">
            <v>0</v>
          </cell>
          <cell r="AG472">
            <v>1</v>
          </cell>
          <cell r="AH472">
            <v>0</v>
          </cell>
          <cell r="AI472">
            <v>0</v>
          </cell>
          <cell r="AJ472">
            <v>0</v>
          </cell>
          <cell r="AK472">
            <v>0</v>
          </cell>
          <cell r="AL472">
            <v>0</v>
          </cell>
          <cell r="AM472">
            <v>0</v>
          </cell>
          <cell r="AN472">
            <v>0</v>
          </cell>
          <cell r="AO472">
            <v>0</v>
          </cell>
          <cell r="AP472">
            <v>0</v>
          </cell>
          <cell r="AQ472">
            <v>0</v>
          </cell>
          <cell r="AR472">
            <v>0</v>
          </cell>
        </row>
        <row r="473">
          <cell r="A473" t="str">
            <v>BX527MATN7S A3MOONSLVR</v>
          </cell>
          <cell r="B473" t="str">
            <v>A003</v>
          </cell>
          <cell r="C473" t="str">
            <v>BX527MATN7S</v>
          </cell>
          <cell r="F473" t="str">
            <v>A3MOONSLVR</v>
          </cell>
          <cell r="J473">
            <v>0</v>
          </cell>
          <cell r="K473">
            <v>0</v>
          </cell>
          <cell r="L473">
            <v>0</v>
          </cell>
          <cell r="M473">
            <v>0</v>
          </cell>
          <cell r="N473">
            <v>0</v>
          </cell>
          <cell r="P473">
            <v>0</v>
          </cell>
          <cell r="Q473">
            <v>0</v>
          </cell>
          <cell r="R473">
            <v>0</v>
          </cell>
          <cell r="S473">
            <v>0</v>
          </cell>
          <cell r="T473">
            <v>0</v>
          </cell>
          <cell r="U473" t="str">
            <v>BOLERO-LONG-XDB</v>
          </cell>
          <cell r="V473">
            <v>0</v>
          </cell>
          <cell r="W473">
            <v>0</v>
          </cell>
          <cell r="X473">
            <v>0</v>
          </cell>
          <cell r="Y473">
            <v>0</v>
          </cell>
          <cell r="Z473">
            <v>0</v>
          </cell>
          <cell r="AA473">
            <v>0</v>
          </cell>
          <cell r="AB473">
            <v>0</v>
          </cell>
          <cell r="AC473">
            <v>0</v>
          </cell>
          <cell r="AD473">
            <v>0</v>
          </cell>
          <cell r="AE473">
            <v>0</v>
          </cell>
          <cell r="AF473">
            <v>0</v>
          </cell>
          <cell r="AG473">
            <v>1</v>
          </cell>
          <cell r="AH473">
            <v>0</v>
          </cell>
          <cell r="AI473">
            <v>0</v>
          </cell>
          <cell r="AJ473">
            <v>0</v>
          </cell>
          <cell r="AK473">
            <v>0</v>
          </cell>
          <cell r="AL473">
            <v>0</v>
          </cell>
          <cell r="AM473">
            <v>0</v>
          </cell>
          <cell r="AN473">
            <v>0</v>
          </cell>
          <cell r="AO473">
            <v>0</v>
          </cell>
          <cell r="AP473">
            <v>0</v>
          </cell>
          <cell r="AQ473">
            <v>0</v>
          </cell>
          <cell r="AR473">
            <v>0</v>
          </cell>
        </row>
        <row r="474">
          <cell r="A474" t="str">
            <v>BX527MATN9S ENGSILVER</v>
          </cell>
          <cell r="B474" t="str">
            <v>A003</v>
          </cell>
          <cell r="C474" t="str">
            <v>BX527MATN9S</v>
          </cell>
          <cell r="F474" t="str">
            <v>ENGSILVER</v>
          </cell>
          <cell r="J474">
            <v>0</v>
          </cell>
          <cell r="K474">
            <v>0</v>
          </cell>
          <cell r="L474">
            <v>0</v>
          </cell>
          <cell r="M474">
            <v>0</v>
          </cell>
          <cell r="N474">
            <v>0</v>
          </cell>
          <cell r="P474">
            <v>0</v>
          </cell>
          <cell r="Q474">
            <v>0</v>
          </cell>
          <cell r="R474">
            <v>0</v>
          </cell>
          <cell r="S474">
            <v>0</v>
          </cell>
          <cell r="T474">
            <v>0</v>
          </cell>
          <cell r="U474" t="str">
            <v>BOLERO-LONG-XDB</v>
          </cell>
          <cell r="V474">
            <v>0</v>
          </cell>
          <cell r="W474">
            <v>0</v>
          </cell>
          <cell r="X474">
            <v>0</v>
          </cell>
          <cell r="Y474">
            <v>0</v>
          </cell>
          <cell r="Z474">
            <v>0</v>
          </cell>
          <cell r="AA474">
            <v>0</v>
          </cell>
          <cell r="AB474">
            <v>0</v>
          </cell>
          <cell r="AC474">
            <v>0</v>
          </cell>
          <cell r="AD474">
            <v>0</v>
          </cell>
          <cell r="AE474">
            <v>0</v>
          </cell>
          <cell r="AF474">
            <v>0</v>
          </cell>
          <cell r="AG474">
            <v>0</v>
          </cell>
          <cell r="AH474">
            <v>0</v>
          </cell>
          <cell r="AI474">
            <v>0</v>
          </cell>
          <cell r="AJ474">
            <v>0</v>
          </cell>
          <cell r="AK474">
            <v>0</v>
          </cell>
          <cell r="AL474">
            <v>0</v>
          </cell>
          <cell r="AM474">
            <v>0</v>
          </cell>
          <cell r="AN474">
            <v>0</v>
          </cell>
          <cell r="AO474">
            <v>0</v>
          </cell>
          <cell r="AP474">
            <v>0</v>
          </cell>
          <cell r="AQ474">
            <v>0</v>
          </cell>
          <cell r="AR474">
            <v>0</v>
          </cell>
        </row>
        <row r="475">
          <cell r="A475" t="str">
            <v>BX527MHTN10S A3NOBLBLCK</v>
          </cell>
          <cell r="B475" t="str">
            <v>A003</v>
          </cell>
          <cell r="C475" t="str">
            <v>BX527MHTN10S</v>
          </cell>
          <cell r="F475" t="str">
            <v>A3NOBLBLCK</v>
          </cell>
          <cell r="J475">
            <v>0</v>
          </cell>
          <cell r="K475">
            <v>0</v>
          </cell>
          <cell r="L475">
            <v>0</v>
          </cell>
          <cell r="M475">
            <v>1</v>
          </cell>
          <cell r="N475">
            <v>0</v>
          </cell>
          <cell r="P475">
            <v>1</v>
          </cell>
          <cell r="Q475">
            <v>0</v>
          </cell>
          <cell r="R475">
            <v>-1</v>
          </cell>
          <cell r="S475">
            <v>0</v>
          </cell>
          <cell r="T475">
            <v>0</v>
          </cell>
          <cell r="U475" t="str">
            <v>BOLERO-LONG-XDB</v>
          </cell>
          <cell r="V475">
            <v>0</v>
          </cell>
          <cell r="W475">
            <v>0</v>
          </cell>
          <cell r="X475">
            <v>0</v>
          </cell>
          <cell r="Y475">
            <v>0</v>
          </cell>
          <cell r="Z475">
            <v>1</v>
          </cell>
          <cell r="AA475">
            <v>0</v>
          </cell>
          <cell r="AB475">
            <v>1</v>
          </cell>
          <cell r="AC475">
            <v>0</v>
          </cell>
          <cell r="AD475">
            <v>0</v>
          </cell>
          <cell r="AE475">
            <v>0</v>
          </cell>
          <cell r="AF475">
            <v>0</v>
          </cell>
          <cell r="AG475">
            <v>0</v>
          </cell>
          <cell r="AH475">
            <v>3</v>
          </cell>
          <cell r="AI475">
            <v>0</v>
          </cell>
          <cell r="AJ475">
            <v>0</v>
          </cell>
          <cell r="AK475">
            <v>0</v>
          </cell>
          <cell r="AL475">
            <v>0</v>
          </cell>
          <cell r="AM475">
            <v>0</v>
          </cell>
          <cell r="AN475">
            <v>0</v>
          </cell>
          <cell r="AO475">
            <v>0</v>
          </cell>
          <cell r="AP475">
            <v>0</v>
          </cell>
          <cell r="AQ475">
            <v>0</v>
          </cell>
          <cell r="AR475">
            <v>0</v>
          </cell>
        </row>
        <row r="476">
          <cell r="A476" t="str">
            <v>BX527MHTN10S NOBLEBLACK</v>
          </cell>
          <cell r="B476" t="str">
            <v>A003</v>
          </cell>
          <cell r="C476" t="str">
            <v>BX527MHTN10S</v>
          </cell>
          <cell r="F476" t="str">
            <v>NOBLEBLACK</v>
          </cell>
          <cell r="J476">
            <v>0</v>
          </cell>
          <cell r="K476">
            <v>0</v>
          </cell>
          <cell r="L476">
            <v>0</v>
          </cell>
          <cell r="M476">
            <v>0</v>
          </cell>
          <cell r="N476">
            <v>0</v>
          </cell>
          <cell r="P476">
            <v>0</v>
          </cell>
          <cell r="Q476">
            <v>0</v>
          </cell>
          <cell r="R476">
            <v>0</v>
          </cell>
          <cell r="S476">
            <v>0</v>
          </cell>
          <cell r="T476">
            <v>0</v>
          </cell>
          <cell r="U476" t="str">
            <v>BOLERO-LONG-XDB</v>
          </cell>
          <cell r="V476">
            <v>0</v>
          </cell>
          <cell r="W476">
            <v>0</v>
          </cell>
          <cell r="X476">
            <v>0</v>
          </cell>
          <cell r="Y476">
            <v>0</v>
          </cell>
          <cell r="Z476">
            <v>0</v>
          </cell>
          <cell r="AA476">
            <v>0</v>
          </cell>
          <cell r="AB476">
            <v>0</v>
          </cell>
          <cell r="AC476">
            <v>0</v>
          </cell>
          <cell r="AD476">
            <v>0</v>
          </cell>
          <cell r="AE476">
            <v>0</v>
          </cell>
          <cell r="AF476">
            <v>0</v>
          </cell>
          <cell r="AG476">
            <v>0</v>
          </cell>
          <cell r="AH476">
            <v>0</v>
          </cell>
          <cell r="AI476">
            <v>0</v>
          </cell>
          <cell r="AJ476">
            <v>0</v>
          </cell>
          <cell r="AK476">
            <v>0</v>
          </cell>
          <cell r="AL476">
            <v>0</v>
          </cell>
          <cell r="AM476">
            <v>0</v>
          </cell>
          <cell r="AN476">
            <v>0</v>
          </cell>
          <cell r="AO476">
            <v>0</v>
          </cell>
          <cell r="AP476">
            <v>0</v>
          </cell>
          <cell r="AQ476">
            <v>0</v>
          </cell>
          <cell r="AR476">
            <v>0</v>
          </cell>
        </row>
        <row r="477">
          <cell r="A477" t="str">
            <v>BX545JN8UR A3SCORPGRN</v>
          </cell>
          <cell r="B477" t="str">
            <v>A003</v>
          </cell>
          <cell r="C477" t="str">
            <v>BX545JN8UR</v>
          </cell>
          <cell r="F477" t="str">
            <v>A3SCORPGRN</v>
          </cell>
          <cell r="J477">
            <v>0</v>
          </cell>
          <cell r="K477">
            <v>0</v>
          </cell>
          <cell r="L477">
            <v>0</v>
          </cell>
          <cell r="M477">
            <v>0</v>
          </cell>
          <cell r="N477">
            <v>0</v>
          </cell>
          <cell r="P477">
            <v>0</v>
          </cell>
          <cell r="Q477">
            <v>0</v>
          </cell>
          <cell r="R477">
            <v>0</v>
          </cell>
          <cell r="S477">
            <v>0</v>
          </cell>
          <cell r="T477">
            <v>0</v>
          </cell>
          <cell r="U477" t="str">
            <v>BOLERO-ST-XDB</v>
          </cell>
          <cell r="V477">
            <v>0</v>
          </cell>
          <cell r="W477">
            <v>0</v>
          </cell>
          <cell r="X477">
            <v>0</v>
          </cell>
          <cell r="Y477">
            <v>0</v>
          </cell>
          <cell r="Z477">
            <v>0</v>
          </cell>
          <cell r="AA477">
            <v>0</v>
          </cell>
          <cell r="AB477">
            <v>0</v>
          </cell>
          <cell r="AC477">
            <v>0</v>
          </cell>
          <cell r="AD477">
            <v>0</v>
          </cell>
          <cell r="AE477">
            <v>0</v>
          </cell>
          <cell r="AF477">
            <v>0</v>
          </cell>
          <cell r="AG477">
            <v>1</v>
          </cell>
          <cell r="AH477">
            <v>0</v>
          </cell>
          <cell r="AI477">
            <v>0</v>
          </cell>
          <cell r="AJ477">
            <v>0</v>
          </cell>
          <cell r="AK477">
            <v>0</v>
          </cell>
          <cell r="AL477">
            <v>0</v>
          </cell>
          <cell r="AM477">
            <v>0</v>
          </cell>
          <cell r="AN477">
            <v>0</v>
          </cell>
          <cell r="AO477">
            <v>0</v>
          </cell>
          <cell r="AP477">
            <v>0</v>
          </cell>
          <cell r="AQ477">
            <v>0</v>
          </cell>
          <cell r="AR477">
            <v>0</v>
          </cell>
        </row>
        <row r="478">
          <cell r="A478" t="str">
            <v>BX625JN8 A3WHITE</v>
          </cell>
          <cell r="B478" t="str">
            <v>A003</v>
          </cell>
          <cell r="C478" t="str">
            <v>BX625JN8</v>
          </cell>
          <cell r="F478" t="str">
            <v>A3WHITE</v>
          </cell>
          <cell r="J478">
            <v>0</v>
          </cell>
          <cell r="K478">
            <v>0</v>
          </cell>
          <cell r="L478">
            <v>0</v>
          </cell>
          <cell r="M478">
            <v>0</v>
          </cell>
          <cell r="N478">
            <v>0</v>
          </cell>
          <cell r="P478">
            <v>0</v>
          </cell>
          <cell r="Q478">
            <v>0</v>
          </cell>
          <cell r="R478">
            <v>0</v>
          </cell>
          <cell r="S478">
            <v>0</v>
          </cell>
          <cell r="T478">
            <v>0</v>
          </cell>
          <cell r="U478" t="str">
            <v>BOLERO-ST-XDB</v>
          </cell>
          <cell r="V478">
            <v>0</v>
          </cell>
          <cell r="W478">
            <v>0</v>
          </cell>
          <cell r="X478">
            <v>0</v>
          </cell>
          <cell r="Y478">
            <v>0</v>
          </cell>
          <cell r="Z478">
            <v>0</v>
          </cell>
          <cell r="AA478">
            <v>0</v>
          </cell>
          <cell r="AB478">
            <v>0</v>
          </cell>
          <cell r="AC478">
            <v>0</v>
          </cell>
          <cell r="AD478">
            <v>0</v>
          </cell>
          <cell r="AE478">
            <v>0</v>
          </cell>
          <cell r="AF478">
            <v>0</v>
          </cell>
          <cell r="AG478">
            <v>0</v>
          </cell>
          <cell r="AH478">
            <v>0</v>
          </cell>
          <cell r="AI478">
            <v>0</v>
          </cell>
          <cell r="AJ478">
            <v>0</v>
          </cell>
          <cell r="AK478">
            <v>0</v>
          </cell>
          <cell r="AL478">
            <v>0</v>
          </cell>
          <cell r="AM478">
            <v>0</v>
          </cell>
          <cell r="AN478">
            <v>0</v>
          </cell>
          <cell r="AO478">
            <v>0</v>
          </cell>
          <cell r="AP478">
            <v>0</v>
          </cell>
          <cell r="AQ478">
            <v>0</v>
          </cell>
          <cell r="AR478">
            <v>0</v>
          </cell>
        </row>
        <row r="479">
          <cell r="A479" t="str">
            <v>CM426MXLF A3ENGSILVR</v>
          </cell>
          <cell r="B479" t="str">
            <v>A003</v>
          </cell>
          <cell r="C479" t="str">
            <v>CM426MXLF</v>
          </cell>
          <cell r="F479" t="str">
            <v>A3ENGSILVR</v>
          </cell>
          <cell r="J479">
            <v>0</v>
          </cell>
          <cell r="K479">
            <v>0</v>
          </cell>
          <cell r="L479">
            <v>0</v>
          </cell>
          <cell r="M479">
            <v>0</v>
          </cell>
          <cell r="N479">
            <v>0</v>
          </cell>
          <cell r="P479">
            <v>0</v>
          </cell>
          <cell r="Q479">
            <v>0</v>
          </cell>
          <cell r="R479">
            <v>0</v>
          </cell>
          <cell r="S479">
            <v>0</v>
          </cell>
          <cell r="T479">
            <v>0</v>
          </cell>
          <cell r="U479" t="str">
            <v>MAXX-IFS</v>
          </cell>
          <cell r="V479">
            <v>0</v>
          </cell>
          <cell r="W479">
            <v>0</v>
          </cell>
          <cell r="X479">
            <v>0</v>
          </cell>
          <cell r="Y479">
            <v>0</v>
          </cell>
          <cell r="Z479">
            <v>0</v>
          </cell>
          <cell r="AA479">
            <v>0</v>
          </cell>
          <cell r="AB479">
            <v>0</v>
          </cell>
          <cell r="AC479">
            <v>0</v>
          </cell>
          <cell r="AD479">
            <v>0</v>
          </cell>
          <cell r="AE479">
            <v>0</v>
          </cell>
          <cell r="AF479">
            <v>0</v>
          </cell>
          <cell r="AG479">
            <v>1</v>
          </cell>
          <cell r="AH479">
            <v>0</v>
          </cell>
          <cell r="AI479">
            <v>0</v>
          </cell>
          <cell r="AJ479">
            <v>0</v>
          </cell>
          <cell r="AK479">
            <v>0</v>
          </cell>
          <cell r="AL479">
            <v>0</v>
          </cell>
          <cell r="AM479">
            <v>0</v>
          </cell>
          <cell r="AN479">
            <v>0</v>
          </cell>
          <cell r="AO479">
            <v>0</v>
          </cell>
          <cell r="AP479">
            <v>0</v>
          </cell>
          <cell r="AQ479">
            <v>0</v>
          </cell>
          <cell r="AR479">
            <v>0</v>
          </cell>
        </row>
        <row r="480">
          <cell r="A480" t="str">
            <v>CM426MXLF6 A3ENGSILVR</v>
          </cell>
          <cell r="B480" t="str">
            <v>A003</v>
          </cell>
          <cell r="C480" t="str">
            <v>CM426MXLF6</v>
          </cell>
          <cell r="F480" t="str">
            <v>A3ENGSILVR</v>
          </cell>
          <cell r="J480">
            <v>0</v>
          </cell>
          <cell r="K480">
            <v>0</v>
          </cell>
          <cell r="L480">
            <v>0</v>
          </cell>
          <cell r="M480">
            <v>0</v>
          </cell>
          <cell r="N480">
            <v>0</v>
          </cell>
          <cell r="P480">
            <v>0</v>
          </cell>
          <cell r="Q480">
            <v>0</v>
          </cell>
          <cell r="R480">
            <v>0</v>
          </cell>
          <cell r="S480">
            <v>0</v>
          </cell>
          <cell r="T480">
            <v>0</v>
          </cell>
          <cell r="U480" t="str">
            <v>MAXX-IFS</v>
          </cell>
          <cell r="V480">
            <v>0</v>
          </cell>
          <cell r="W480">
            <v>0</v>
          </cell>
          <cell r="X480">
            <v>0</v>
          </cell>
          <cell r="Y480">
            <v>0</v>
          </cell>
          <cell r="Z480">
            <v>0</v>
          </cell>
          <cell r="AA480">
            <v>0</v>
          </cell>
          <cell r="AB480">
            <v>0</v>
          </cell>
          <cell r="AC480">
            <v>0</v>
          </cell>
          <cell r="AD480">
            <v>0</v>
          </cell>
          <cell r="AE480">
            <v>0</v>
          </cell>
          <cell r="AF480">
            <v>0</v>
          </cell>
          <cell r="AG480">
            <v>2</v>
          </cell>
          <cell r="AH480">
            <v>0</v>
          </cell>
          <cell r="AI480">
            <v>0</v>
          </cell>
          <cell r="AJ480">
            <v>0</v>
          </cell>
          <cell r="AK480">
            <v>0</v>
          </cell>
          <cell r="AL480">
            <v>0</v>
          </cell>
          <cell r="AM480">
            <v>0</v>
          </cell>
          <cell r="AN480">
            <v>0</v>
          </cell>
          <cell r="AO480">
            <v>0</v>
          </cell>
          <cell r="AP480">
            <v>0</v>
          </cell>
          <cell r="AQ480">
            <v>0</v>
          </cell>
          <cell r="AR480">
            <v>0</v>
          </cell>
        </row>
        <row r="481">
          <cell r="A481" t="str">
            <v>CM446MTMN8L A3ENGSILVR</v>
          </cell>
          <cell r="B481" t="str">
            <v>A003</v>
          </cell>
          <cell r="C481" t="str">
            <v>CM446MTMN8L</v>
          </cell>
          <cell r="F481" t="str">
            <v>A3ENGSILVR</v>
          </cell>
          <cell r="J481">
            <v>0</v>
          </cell>
          <cell r="K481">
            <v>0</v>
          </cell>
          <cell r="L481">
            <v>0</v>
          </cell>
          <cell r="M481">
            <v>0</v>
          </cell>
          <cell r="N481">
            <v>0</v>
          </cell>
          <cell r="P481">
            <v>0</v>
          </cell>
          <cell r="Q481">
            <v>0</v>
          </cell>
          <cell r="R481">
            <v>0</v>
          </cell>
          <cell r="S481">
            <v>0</v>
          </cell>
          <cell r="T481">
            <v>0</v>
          </cell>
          <cell r="U481" t="str">
            <v>MARSHAL-ROYALE-BS-I</v>
          </cell>
          <cell r="V481">
            <v>0</v>
          </cell>
          <cell r="W481">
            <v>0</v>
          </cell>
          <cell r="X481">
            <v>0</v>
          </cell>
          <cell r="Y481">
            <v>0</v>
          </cell>
          <cell r="Z481">
            <v>0</v>
          </cell>
          <cell r="AA481">
            <v>0</v>
          </cell>
          <cell r="AB481">
            <v>0</v>
          </cell>
          <cell r="AC481">
            <v>0</v>
          </cell>
          <cell r="AD481">
            <v>0</v>
          </cell>
          <cell r="AE481">
            <v>0</v>
          </cell>
          <cell r="AF481">
            <v>0</v>
          </cell>
          <cell r="AG481">
            <v>1</v>
          </cell>
          <cell r="AH481">
            <v>0</v>
          </cell>
          <cell r="AI481">
            <v>0</v>
          </cell>
          <cell r="AJ481">
            <v>0</v>
          </cell>
          <cell r="AK481">
            <v>0</v>
          </cell>
          <cell r="AL481">
            <v>0</v>
          </cell>
          <cell r="AM481">
            <v>0</v>
          </cell>
          <cell r="AN481">
            <v>0</v>
          </cell>
          <cell r="AO481">
            <v>0</v>
          </cell>
          <cell r="AP481">
            <v>0</v>
          </cell>
          <cell r="AQ481">
            <v>0</v>
          </cell>
          <cell r="AR481">
            <v>0</v>
          </cell>
        </row>
        <row r="482">
          <cell r="A482" t="str">
            <v>CM446MX A3WHITE</v>
          </cell>
          <cell r="B482" t="str">
            <v>A003</v>
          </cell>
          <cell r="C482" t="str">
            <v>CM446MX</v>
          </cell>
          <cell r="F482" t="str">
            <v>A3WHITE</v>
          </cell>
          <cell r="J482">
            <v>0</v>
          </cell>
          <cell r="K482">
            <v>0</v>
          </cell>
          <cell r="L482">
            <v>0</v>
          </cell>
          <cell r="M482">
            <v>0</v>
          </cell>
          <cell r="N482">
            <v>0</v>
          </cell>
          <cell r="P482">
            <v>0</v>
          </cell>
          <cell r="Q482">
            <v>0</v>
          </cell>
          <cell r="R482">
            <v>0</v>
          </cell>
          <cell r="S482">
            <v>0</v>
          </cell>
          <cell r="T482">
            <v>0</v>
          </cell>
          <cell r="U482" t="str">
            <v>MAXX-NON IFS</v>
          </cell>
          <cell r="V482">
            <v>0</v>
          </cell>
          <cell r="W482">
            <v>0</v>
          </cell>
          <cell r="X482">
            <v>0</v>
          </cell>
          <cell r="Y482">
            <v>0</v>
          </cell>
          <cell r="Z482">
            <v>0</v>
          </cell>
          <cell r="AA482">
            <v>0</v>
          </cell>
          <cell r="AB482">
            <v>0</v>
          </cell>
          <cell r="AC482">
            <v>0</v>
          </cell>
          <cell r="AD482">
            <v>0</v>
          </cell>
          <cell r="AE482">
            <v>0</v>
          </cell>
          <cell r="AF482">
            <v>0</v>
          </cell>
          <cell r="AG482">
            <v>1</v>
          </cell>
          <cell r="AH482">
            <v>0</v>
          </cell>
          <cell r="AI482">
            <v>0</v>
          </cell>
          <cell r="AJ482">
            <v>0</v>
          </cell>
          <cell r="AK482">
            <v>0</v>
          </cell>
          <cell r="AL482">
            <v>0</v>
          </cell>
          <cell r="AM482">
            <v>0</v>
          </cell>
          <cell r="AN482">
            <v>0</v>
          </cell>
          <cell r="AO482">
            <v>0</v>
          </cell>
          <cell r="AP482">
            <v>0</v>
          </cell>
          <cell r="AQ482">
            <v>0</v>
          </cell>
          <cell r="AR482">
            <v>0</v>
          </cell>
        </row>
        <row r="483">
          <cell r="A483" t="str">
            <v>CM726MXLF9UT ENGSILVER</v>
          </cell>
          <cell r="B483" t="str">
            <v>A003</v>
          </cell>
          <cell r="C483" t="str">
            <v>CM726MXLF9UT</v>
          </cell>
          <cell r="F483" t="str">
            <v>ENGSILVER</v>
          </cell>
          <cell r="J483">
            <v>0</v>
          </cell>
          <cell r="K483">
            <v>0</v>
          </cell>
          <cell r="L483">
            <v>0</v>
          </cell>
          <cell r="M483">
            <v>0</v>
          </cell>
          <cell r="N483">
            <v>0</v>
          </cell>
          <cell r="P483">
            <v>0</v>
          </cell>
          <cell r="Q483">
            <v>0</v>
          </cell>
          <cell r="R483">
            <v>0</v>
          </cell>
          <cell r="S483">
            <v>0</v>
          </cell>
          <cell r="T483">
            <v>0</v>
          </cell>
          <cell r="U483" t="str">
            <v>MAXX-IFS-BS-II</v>
          </cell>
          <cell r="V483">
            <v>0</v>
          </cell>
          <cell r="W483">
            <v>0</v>
          </cell>
          <cell r="X483">
            <v>0</v>
          </cell>
          <cell r="Y483">
            <v>0</v>
          </cell>
          <cell r="Z483">
            <v>0</v>
          </cell>
          <cell r="AA483">
            <v>0</v>
          </cell>
          <cell r="AB483">
            <v>0</v>
          </cell>
          <cell r="AC483">
            <v>0</v>
          </cell>
          <cell r="AD483">
            <v>0</v>
          </cell>
          <cell r="AE483">
            <v>0</v>
          </cell>
          <cell r="AF483">
            <v>0</v>
          </cell>
          <cell r="AG483">
            <v>1</v>
          </cell>
          <cell r="AH483">
            <v>0</v>
          </cell>
          <cell r="AI483">
            <v>0</v>
          </cell>
          <cell r="AJ483">
            <v>0</v>
          </cell>
          <cell r="AK483">
            <v>0</v>
          </cell>
          <cell r="AL483">
            <v>0</v>
          </cell>
          <cell r="AM483">
            <v>0</v>
          </cell>
          <cell r="AN483">
            <v>0</v>
          </cell>
          <cell r="AO483">
            <v>0</v>
          </cell>
          <cell r="AP483">
            <v>0</v>
          </cell>
          <cell r="AQ483">
            <v>0</v>
          </cell>
          <cell r="AR483">
            <v>0</v>
          </cell>
        </row>
        <row r="484">
          <cell r="A484" t="str">
            <v>MM428SVS WHITE</v>
          </cell>
          <cell r="B484" t="str">
            <v>A003</v>
          </cell>
          <cell r="C484" t="str">
            <v>MM428SVS</v>
          </cell>
          <cell r="F484" t="str">
            <v>WHITE</v>
          </cell>
          <cell r="J484">
            <v>0</v>
          </cell>
          <cell r="K484">
            <v>0</v>
          </cell>
          <cell r="L484">
            <v>0</v>
          </cell>
          <cell r="M484">
            <v>0</v>
          </cell>
          <cell r="N484">
            <v>0</v>
          </cell>
          <cell r="P484">
            <v>0</v>
          </cell>
          <cell r="Q484">
            <v>0</v>
          </cell>
          <cell r="R484">
            <v>0</v>
          </cell>
          <cell r="S484">
            <v>0</v>
          </cell>
          <cell r="T484">
            <v>0</v>
          </cell>
          <cell r="U484" t="str">
            <v>SAVARI-ST</v>
          </cell>
          <cell r="V484">
            <v>0</v>
          </cell>
          <cell r="W484">
            <v>0</v>
          </cell>
          <cell r="X484">
            <v>0</v>
          </cell>
          <cell r="Y484">
            <v>0</v>
          </cell>
          <cell r="Z484">
            <v>0</v>
          </cell>
          <cell r="AA484">
            <v>0</v>
          </cell>
          <cell r="AB484">
            <v>0</v>
          </cell>
          <cell r="AC484">
            <v>0</v>
          </cell>
          <cell r="AD484">
            <v>0</v>
          </cell>
          <cell r="AE484">
            <v>0</v>
          </cell>
          <cell r="AF484">
            <v>0</v>
          </cell>
          <cell r="AG484">
            <v>0</v>
          </cell>
          <cell r="AH484">
            <v>0</v>
          </cell>
          <cell r="AI484">
            <v>0</v>
          </cell>
          <cell r="AJ484">
            <v>0</v>
          </cell>
          <cell r="AK484">
            <v>0</v>
          </cell>
          <cell r="AL484">
            <v>0</v>
          </cell>
          <cell r="AM484">
            <v>0</v>
          </cell>
          <cell r="AN484">
            <v>0</v>
          </cell>
          <cell r="AO484">
            <v>0</v>
          </cell>
          <cell r="AP484">
            <v>0</v>
          </cell>
          <cell r="AQ484">
            <v>0</v>
          </cell>
          <cell r="AR484">
            <v>0</v>
          </cell>
        </row>
        <row r="485">
          <cell r="A485" t="str">
            <v>SNC26MBC9R010-P ROYLMAROON</v>
          </cell>
          <cell r="B485" t="str">
            <v>A003</v>
          </cell>
          <cell r="C485" t="str">
            <v>SNC26MBC9R010-P</v>
          </cell>
          <cell r="F485" t="str">
            <v>ROYLMAROON</v>
          </cell>
          <cell r="J485">
            <v>0</v>
          </cell>
          <cell r="K485">
            <v>0</v>
          </cell>
          <cell r="L485">
            <v>0</v>
          </cell>
          <cell r="M485">
            <v>0</v>
          </cell>
          <cell r="N485">
            <v>0</v>
          </cell>
          <cell r="P485">
            <v>0</v>
          </cell>
          <cell r="Q485">
            <v>0</v>
          </cell>
          <cell r="R485">
            <v>0</v>
          </cell>
          <cell r="S485">
            <v>0</v>
          </cell>
          <cell r="T485">
            <v>0</v>
          </cell>
          <cell r="U485" t="str">
            <v>SCORPIO-BS2-TC2</v>
          </cell>
          <cell r="V485">
            <v>0</v>
          </cell>
          <cell r="W485">
            <v>0</v>
          </cell>
          <cell r="X485">
            <v>0</v>
          </cell>
          <cell r="Y485">
            <v>0</v>
          </cell>
          <cell r="Z485">
            <v>0</v>
          </cell>
          <cell r="AA485">
            <v>0</v>
          </cell>
          <cell r="AB485">
            <v>0</v>
          </cell>
          <cell r="AC485">
            <v>0</v>
          </cell>
          <cell r="AD485">
            <v>0</v>
          </cell>
          <cell r="AE485">
            <v>0</v>
          </cell>
          <cell r="AF485">
            <v>0</v>
          </cell>
          <cell r="AG485">
            <v>0</v>
          </cell>
          <cell r="AH485">
            <v>0</v>
          </cell>
          <cell r="AI485">
            <v>0</v>
          </cell>
          <cell r="AJ485">
            <v>0</v>
          </cell>
          <cell r="AK485">
            <v>0</v>
          </cell>
          <cell r="AL485">
            <v>0</v>
          </cell>
          <cell r="AM485">
            <v>0</v>
          </cell>
          <cell r="AN485">
            <v>0</v>
          </cell>
          <cell r="AO485">
            <v>0</v>
          </cell>
          <cell r="AP485">
            <v>0</v>
          </cell>
          <cell r="AQ485">
            <v>0</v>
          </cell>
          <cell r="AR485">
            <v>0</v>
          </cell>
        </row>
        <row r="486">
          <cell r="A486" t="str">
            <v>SNC26MCC7R037-M TUNBLUWGRE</v>
          </cell>
          <cell r="B486" t="str">
            <v>A003</v>
          </cell>
          <cell r="C486" t="str">
            <v>SNC26MCC7R037-M</v>
          </cell>
          <cell r="F486" t="str">
            <v>TUNBLUWGRE</v>
          </cell>
          <cell r="J486">
            <v>0</v>
          </cell>
          <cell r="K486">
            <v>0</v>
          </cell>
          <cell r="L486">
            <v>0</v>
          </cell>
          <cell r="M486">
            <v>0</v>
          </cell>
          <cell r="N486">
            <v>0</v>
          </cell>
          <cell r="P486">
            <v>0</v>
          </cell>
          <cell r="Q486">
            <v>0</v>
          </cell>
          <cell r="R486">
            <v>0</v>
          </cell>
          <cell r="S486">
            <v>0</v>
          </cell>
          <cell r="T486">
            <v>0</v>
          </cell>
          <cell r="U486" t="str">
            <v>SCORPIO-BS2-TC4</v>
          </cell>
          <cell r="V486">
            <v>0</v>
          </cell>
          <cell r="W486">
            <v>0</v>
          </cell>
          <cell r="X486">
            <v>0</v>
          </cell>
          <cell r="Y486">
            <v>0</v>
          </cell>
          <cell r="Z486">
            <v>0</v>
          </cell>
          <cell r="AA486">
            <v>0</v>
          </cell>
          <cell r="AB486">
            <v>0</v>
          </cell>
          <cell r="AC486">
            <v>0</v>
          </cell>
          <cell r="AD486">
            <v>0</v>
          </cell>
          <cell r="AE486">
            <v>0</v>
          </cell>
          <cell r="AF486">
            <v>0</v>
          </cell>
          <cell r="AG486">
            <v>1</v>
          </cell>
          <cell r="AH486">
            <v>0</v>
          </cell>
          <cell r="AI486">
            <v>0</v>
          </cell>
          <cell r="AJ486">
            <v>0</v>
          </cell>
          <cell r="AK486">
            <v>0</v>
          </cell>
          <cell r="AL486">
            <v>0</v>
          </cell>
          <cell r="AM486">
            <v>0</v>
          </cell>
          <cell r="AN486">
            <v>0</v>
          </cell>
          <cell r="AO486">
            <v>0</v>
          </cell>
          <cell r="AP486">
            <v>0</v>
          </cell>
          <cell r="AQ486">
            <v>0</v>
          </cell>
          <cell r="AR486">
            <v>0</v>
          </cell>
        </row>
        <row r="487">
          <cell r="A487" t="str">
            <v>SNC26MCC8R012-P A3SCORPBLU</v>
          </cell>
          <cell r="B487" t="str">
            <v>A003</v>
          </cell>
          <cell r="C487" t="str">
            <v>SNC26MCC8R012-P</v>
          </cell>
          <cell r="F487" t="str">
            <v>A3SCORPBLU</v>
          </cell>
          <cell r="J487">
            <v>0</v>
          </cell>
          <cell r="K487">
            <v>0</v>
          </cell>
          <cell r="L487">
            <v>0</v>
          </cell>
          <cell r="M487">
            <v>0</v>
          </cell>
          <cell r="N487">
            <v>0</v>
          </cell>
          <cell r="P487">
            <v>0</v>
          </cell>
          <cell r="Q487">
            <v>0</v>
          </cell>
          <cell r="R487">
            <v>0</v>
          </cell>
          <cell r="S487">
            <v>0</v>
          </cell>
          <cell r="T487">
            <v>0</v>
          </cell>
          <cell r="U487" t="str">
            <v>SCORPIO-BS2-TC3</v>
          </cell>
          <cell r="V487">
            <v>0</v>
          </cell>
          <cell r="W487">
            <v>0</v>
          </cell>
          <cell r="X487">
            <v>0</v>
          </cell>
          <cell r="Y487">
            <v>0</v>
          </cell>
          <cell r="Z487">
            <v>0</v>
          </cell>
          <cell r="AA487">
            <v>0</v>
          </cell>
          <cell r="AB487">
            <v>0</v>
          </cell>
          <cell r="AC487">
            <v>0</v>
          </cell>
          <cell r="AD487">
            <v>0</v>
          </cell>
          <cell r="AE487">
            <v>0</v>
          </cell>
          <cell r="AF487">
            <v>0</v>
          </cell>
          <cell r="AG487">
            <v>1</v>
          </cell>
          <cell r="AH487">
            <v>0</v>
          </cell>
          <cell r="AI487">
            <v>0</v>
          </cell>
          <cell r="AJ487">
            <v>0</v>
          </cell>
          <cell r="AK487">
            <v>0</v>
          </cell>
          <cell r="AL487">
            <v>0</v>
          </cell>
          <cell r="AM487">
            <v>0</v>
          </cell>
          <cell r="AN487">
            <v>0</v>
          </cell>
          <cell r="AO487">
            <v>0</v>
          </cell>
          <cell r="AP487">
            <v>0</v>
          </cell>
          <cell r="AQ487">
            <v>0</v>
          </cell>
          <cell r="AR487">
            <v>0</v>
          </cell>
        </row>
        <row r="488">
          <cell r="A488" t="str">
            <v>SNC46MBC7R008-M A3DARKGREN</v>
          </cell>
          <cell r="B488" t="str">
            <v>A003</v>
          </cell>
          <cell r="C488" t="str">
            <v>SNC46MBC7R008-M</v>
          </cell>
          <cell r="F488" t="str">
            <v>A3DARKGREN</v>
          </cell>
          <cell r="J488">
            <v>0</v>
          </cell>
          <cell r="K488">
            <v>0</v>
          </cell>
          <cell r="L488">
            <v>0</v>
          </cell>
          <cell r="M488">
            <v>0</v>
          </cell>
          <cell r="N488">
            <v>0</v>
          </cell>
          <cell r="P488">
            <v>0</v>
          </cell>
          <cell r="Q488">
            <v>0</v>
          </cell>
          <cell r="R488">
            <v>0</v>
          </cell>
          <cell r="S488">
            <v>0</v>
          </cell>
          <cell r="T488">
            <v>0</v>
          </cell>
          <cell r="U488" t="str">
            <v>SCORPIO-BS1-TC2</v>
          </cell>
          <cell r="V488">
            <v>0</v>
          </cell>
          <cell r="W488">
            <v>0</v>
          </cell>
          <cell r="X488">
            <v>0</v>
          </cell>
          <cell r="Y488">
            <v>0</v>
          </cell>
          <cell r="Z488">
            <v>0</v>
          </cell>
          <cell r="AA488">
            <v>0</v>
          </cell>
          <cell r="AB488">
            <v>0</v>
          </cell>
          <cell r="AC488">
            <v>0</v>
          </cell>
          <cell r="AD488">
            <v>0</v>
          </cell>
          <cell r="AE488">
            <v>0</v>
          </cell>
          <cell r="AF488">
            <v>0</v>
          </cell>
          <cell r="AG488">
            <v>1</v>
          </cell>
          <cell r="AH488">
            <v>0</v>
          </cell>
          <cell r="AI488">
            <v>0</v>
          </cell>
          <cell r="AJ488">
            <v>0</v>
          </cell>
          <cell r="AK488">
            <v>0</v>
          </cell>
          <cell r="AL488">
            <v>0</v>
          </cell>
          <cell r="AM488">
            <v>0</v>
          </cell>
          <cell r="AN488">
            <v>0</v>
          </cell>
          <cell r="AO488">
            <v>0</v>
          </cell>
          <cell r="AP488">
            <v>0</v>
          </cell>
          <cell r="AQ488">
            <v>0</v>
          </cell>
          <cell r="AR488">
            <v>0</v>
          </cell>
        </row>
        <row r="489">
          <cell r="A489" t="str">
            <v>SNC46MBC7R008-M NOBLEBLACK</v>
          </cell>
          <cell r="B489" t="str">
            <v>A003</v>
          </cell>
          <cell r="C489" t="str">
            <v>SNC46MBC7R008-M</v>
          </cell>
          <cell r="F489" t="str">
            <v>NOBLEBLACK</v>
          </cell>
          <cell r="J489">
            <v>0</v>
          </cell>
          <cell r="K489">
            <v>0</v>
          </cell>
          <cell r="L489">
            <v>0</v>
          </cell>
          <cell r="M489">
            <v>0</v>
          </cell>
          <cell r="N489">
            <v>0</v>
          </cell>
          <cell r="P489">
            <v>0</v>
          </cell>
          <cell r="Q489">
            <v>0</v>
          </cell>
          <cell r="R489">
            <v>0</v>
          </cell>
          <cell r="S489">
            <v>0</v>
          </cell>
          <cell r="T489">
            <v>0</v>
          </cell>
          <cell r="U489" t="str">
            <v>SCORPIO-BS1-TC2</v>
          </cell>
          <cell r="V489">
            <v>0</v>
          </cell>
          <cell r="W489">
            <v>0</v>
          </cell>
          <cell r="X489">
            <v>0</v>
          </cell>
          <cell r="Y489">
            <v>0</v>
          </cell>
          <cell r="Z489">
            <v>0</v>
          </cell>
          <cell r="AA489">
            <v>0</v>
          </cell>
          <cell r="AB489">
            <v>0</v>
          </cell>
          <cell r="AC489">
            <v>0</v>
          </cell>
          <cell r="AD489">
            <v>0</v>
          </cell>
          <cell r="AE489">
            <v>0</v>
          </cell>
          <cell r="AF489">
            <v>0</v>
          </cell>
          <cell r="AG489">
            <v>1</v>
          </cell>
          <cell r="AH489">
            <v>0</v>
          </cell>
          <cell r="AI489">
            <v>0</v>
          </cell>
          <cell r="AJ489">
            <v>0</v>
          </cell>
          <cell r="AK489">
            <v>0</v>
          </cell>
          <cell r="AL489">
            <v>0</v>
          </cell>
          <cell r="AM489">
            <v>0</v>
          </cell>
          <cell r="AN489">
            <v>0</v>
          </cell>
          <cell r="AO489">
            <v>0</v>
          </cell>
          <cell r="AP489">
            <v>0</v>
          </cell>
          <cell r="AQ489">
            <v>0</v>
          </cell>
          <cell r="AR489">
            <v>0</v>
          </cell>
        </row>
        <row r="490">
          <cell r="A490" t="str">
            <v>SRC26MEC7R001-P A3SCORPBLU</v>
          </cell>
          <cell r="B490" t="str">
            <v>A003</v>
          </cell>
          <cell r="C490" t="str">
            <v>SRC26MEC7R001-P</v>
          </cell>
          <cell r="F490" t="str">
            <v>A3SCORPBLU</v>
          </cell>
          <cell r="J490">
            <v>0</v>
          </cell>
          <cell r="K490">
            <v>0</v>
          </cell>
          <cell r="L490">
            <v>0</v>
          </cell>
          <cell r="M490">
            <v>0</v>
          </cell>
          <cell r="N490">
            <v>0</v>
          </cell>
          <cell r="P490">
            <v>0</v>
          </cell>
          <cell r="Q490">
            <v>0</v>
          </cell>
          <cell r="R490">
            <v>0</v>
          </cell>
          <cell r="S490">
            <v>0</v>
          </cell>
          <cell r="T490">
            <v>0</v>
          </cell>
          <cell r="U490" t="str">
            <v>SCORPIO-PETROL</v>
          </cell>
          <cell r="V490">
            <v>0</v>
          </cell>
          <cell r="W490">
            <v>0</v>
          </cell>
          <cell r="X490">
            <v>0</v>
          </cell>
          <cell r="Y490">
            <v>0</v>
          </cell>
          <cell r="Z490">
            <v>0</v>
          </cell>
          <cell r="AA490">
            <v>0</v>
          </cell>
          <cell r="AB490">
            <v>0</v>
          </cell>
          <cell r="AC490">
            <v>0</v>
          </cell>
          <cell r="AD490">
            <v>0</v>
          </cell>
          <cell r="AE490">
            <v>0</v>
          </cell>
          <cell r="AF490">
            <v>0</v>
          </cell>
          <cell r="AG490">
            <v>2</v>
          </cell>
          <cell r="AH490">
            <v>0</v>
          </cell>
          <cell r="AI490">
            <v>0</v>
          </cell>
          <cell r="AJ490">
            <v>0</v>
          </cell>
          <cell r="AK490">
            <v>0</v>
          </cell>
          <cell r="AL490">
            <v>0</v>
          </cell>
          <cell r="AM490">
            <v>0</v>
          </cell>
          <cell r="AN490">
            <v>0</v>
          </cell>
          <cell r="AO490">
            <v>0</v>
          </cell>
          <cell r="AP490">
            <v>0</v>
          </cell>
          <cell r="AQ490">
            <v>0</v>
          </cell>
          <cell r="AR490">
            <v>0</v>
          </cell>
        </row>
        <row r="491">
          <cell r="A491" t="str">
            <v xml:space="preserve">x </v>
          </cell>
          <cell r="B491" t="str">
            <v>A003</v>
          </cell>
          <cell r="C491" t="str">
            <v>x</v>
          </cell>
          <cell r="J491">
            <v>0</v>
          </cell>
          <cell r="K491">
            <v>0</v>
          </cell>
          <cell r="L491">
            <v>0</v>
          </cell>
          <cell r="M491">
            <v>0</v>
          </cell>
          <cell r="N491">
            <v>0</v>
          </cell>
          <cell r="P491">
            <v>0</v>
          </cell>
          <cell r="Q491">
            <v>0</v>
          </cell>
          <cell r="R491">
            <v>0</v>
          </cell>
          <cell r="S491">
            <v>0</v>
          </cell>
          <cell r="T491">
            <v>0</v>
          </cell>
          <cell r="V491">
            <v>0</v>
          </cell>
          <cell r="W491">
            <v>0</v>
          </cell>
          <cell r="X491">
            <v>0</v>
          </cell>
          <cell r="Y491">
            <v>0</v>
          </cell>
          <cell r="Z491">
            <v>0</v>
          </cell>
          <cell r="AA491">
            <v>0</v>
          </cell>
          <cell r="AB491">
            <v>0</v>
          </cell>
          <cell r="AC491">
            <v>0</v>
          </cell>
          <cell r="AD491">
            <v>0</v>
          </cell>
          <cell r="AE491">
            <v>0</v>
          </cell>
          <cell r="AF491">
            <v>0</v>
          </cell>
          <cell r="AG491">
            <v>0</v>
          </cell>
          <cell r="AH491">
            <v>0</v>
          </cell>
          <cell r="AI491">
            <v>0</v>
          </cell>
          <cell r="AJ491">
            <v>0</v>
          </cell>
          <cell r="AK491">
            <v>0</v>
          </cell>
          <cell r="AL491">
            <v>0</v>
          </cell>
          <cell r="AM491">
            <v>0</v>
          </cell>
          <cell r="AN491">
            <v>0</v>
          </cell>
          <cell r="AO491">
            <v>0</v>
          </cell>
          <cell r="AP491">
            <v>0</v>
          </cell>
          <cell r="AQ491">
            <v>0</v>
          </cell>
          <cell r="AR491">
            <v>0</v>
          </cell>
        </row>
        <row r="492">
          <cell r="A492" t="str">
            <v xml:space="preserve">x </v>
          </cell>
          <cell r="B492" t="str">
            <v>A003</v>
          </cell>
          <cell r="C492" t="str">
            <v>x</v>
          </cell>
          <cell r="J492">
            <v>0</v>
          </cell>
          <cell r="K492">
            <v>0</v>
          </cell>
          <cell r="L492">
            <v>0</v>
          </cell>
          <cell r="M492">
            <v>0</v>
          </cell>
          <cell r="N492">
            <v>0</v>
          </cell>
          <cell r="P492">
            <v>0</v>
          </cell>
          <cell r="Q492">
            <v>0</v>
          </cell>
          <cell r="R492">
            <v>0</v>
          </cell>
          <cell r="S492">
            <v>0</v>
          </cell>
          <cell r="T492">
            <v>0</v>
          </cell>
          <cell r="V492">
            <v>0</v>
          </cell>
          <cell r="W492">
            <v>0</v>
          </cell>
          <cell r="X492">
            <v>0</v>
          </cell>
          <cell r="Y492">
            <v>0</v>
          </cell>
          <cell r="Z492">
            <v>0</v>
          </cell>
          <cell r="AA492">
            <v>0</v>
          </cell>
          <cell r="AB492">
            <v>0</v>
          </cell>
          <cell r="AC492">
            <v>0</v>
          </cell>
          <cell r="AD492">
            <v>0</v>
          </cell>
          <cell r="AE492">
            <v>0</v>
          </cell>
          <cell r="AF492">
            <v>0</v>
          </cell>
          <cell r="AG492">
            <v>0</v>
          </cell>
          <cell r="AH492">
            <v>0</v>
          </cell>
          <cell r="AI492">
            <v>0</v>
          </cell>
          <cell r="AJ492">
            <v>0</v>
          </cell>
          <cell r="AK492">
            <v>0</v>
          </cell>
          <cell r="AL492">
            <v>0</v>
          </cell>
          <cell r="AM492">
            <v>0</v>
          </cell>
          <cell r="AN492">
            <v>0</v>
          </cell>
          <cell r="AO492">
            <v>0</v>
          </cell>
          <cell r="AP492">
            <v>0</v>
          </cell>
          <cell r="AQ492">
            <v>0</v>
          </cell>
          <cell r="AR492">
            <v>0</v>
          </cell>
        </row>
        <row r="493">
          <cell r="A493" t="str">
            <v xml:space="preserve">x </v>
          </cell>
          <cell r="B493" t="str">
            <v>A003</v>
          </cell>
          <cell r="C493" t="str">
            <v>x</v>
          </cell>
          <cell r="J493">
            <v>0</v>
          </cell>
          <cell r="K493">
            <v>0</v>
          </cell>
          <cell r="L493">
            <v>0</v>
          </cell>
          <cell r="M493">
            <v>0</v>
          </cell>
          <cell r="N493">
            <v>0</v>
          </cell>
          <cell r="P493">
            <v>0</v>
          </cell>
          <cell r="Q493">
            <v>0</v>
          </cell>
          <cell r="R493">
            <v>0</v>
          </cell>
          <cell r="S493">
            <v>0</v>
          </cell>
          <cell r="T493">
            <v>0</v>
          </cell>
          <cell r="V493">
            <v>0</v>
          </cell>
          <cell r="W493">
            <v>0</v>
          </cell>
          <cell r="X493">
            <v>0</v>
          </cell>
          <cell r="Y493">
            <v>0</v>
          </cell>
          <cell r="Z493">
            <v>0</v>
          </cell>
          <cell r="AA493">
            <v>0</v>
          </cell>
          <cell r="AB493">
            <v>0</v>
          </cell>
          <cell r="AC493">
            <v>0</v>
          </cell>
          <cell r="AD493">
            <v>0</v>
          </cell>
          <cell r="AE493">
            <v>0</v>
          </cell>
          <cell r="AF493">
            <v>0</v>
          </cell>
          <cell r="AG493">
            <v>0</v>
          </cell>
          <cell r="AH493">
            <v>0</v>
          </cell>
          <cell r="AI493">
            <v>0</v>
          </cell>
          <cell r="AJ493">
            <v>0</v>
          </cell>
          <cell r="AK493">
            <v>0</v>
          </cell>
          <cell r="AL493">
            <v>0</v>
          </cell>
          <cell r="AM493">
            <v>0</v>
          </cell>
          <cell r="AN493">
            <v>0</v>
          </cell>
          <cell r="AO493">
            <v>0</v>
          </cell>
          <cell r="AP493">
            <v>0</v>
          </cell>
          <cell r="AQ493">
            <v>0</v>
          </cell>
          <cell r="AR493">
            <v>0</v>
          </cell>
        </row>
        <row r="494">
          <cell r="A494" t="str">
            <v>EXPORT STD</v>
          </cell>
          <cell r="B494" t="str">
            <v>A003</v>
          </cell>
          <cell r="C494" t="str">
            <v>EXPORT</v>
          </cell>
          <cell r="D494" t="str">
            <v xml:space="preserve">EXPORT </v>
          </cell>
          <cell r="F494" t="str">
            <v>STD</v>
          </cell>
          <cell r="J494">
            <v>0</v>
          </cell>
          <cell r="K494">
            <v>81</v>
          </cell>
          <cell r="L494">
            <v>1</v>
          </cell>
          <cell r="M494">
            <v>0</v>
          </cell>
          <cell r="N494">
            <v>0</v>
          </cell>
          <cell r="P494">
            <v>-81</v>
          </cell>
          <cell r="Q494">
            <v>0</v>
          </cell>
          <cell r="R494">
            <v>0</v>
          </cell>
          <cell r="S494">
            <v>-81</v>
          </cell>
          <cell r="T494">
            <v>81</v>
          </cell>
          <cell r="U494" t="str">
            <v>EXPORT-FBU</v>
          </cell>
          <cell r="V494">
            <v>0</v>
          </cell>
          <cell r="W494">
            <v>0</v>
          </cell>
          <cell r="X494">
            <v>0</v>
          </cell>
          <cell r="Y494">
            <v>0</v>
          </cell>
          <cell r="Z494">
            <v>0</v>
          </cell>
          <cell r="AA494">
            <v>0</v>
          </cell>
          <cell r="AB494">
            <v>0</v>
          </cell>
          <cell r="AC494">
            <v>0</v>
          </cell>
          <cell r="AD494">
            <v>0</v>
          </cell>
          <cell r="AE494">
            <v>0</v>
          </cell>
          <cell r="AF494">
            <v>0</v>
          </cell>
          <cell r="AG494">
            <v>0</v>
          </cell>
          <cell r="AH494">
            <v>162</v>
          </cell>
          <cell r="AI494">
            <v>78</v>
          </cell>
          <cell r="AJ494">
            <v>0</v>
          </cell>
          <cell r="AK494">
            <v>0</v>
          </cell>
          <cell r="AL494">
            <v>1</v>
          </cell>
          <cell r="AM494">
            <v>0</v>
          </cell>
          <cell r="AN494">
            <v>0</v>
          </cell>
          <cell r="AO494">
            <v>0</v>
          </cell>
          <cell r="AP494">
            <v>0</v>
          </cell>
          <cell r="AQ494">
            <v>0</v>
          </cell>
          <cell r="AR494">
            <v>2</v>
          </cell>
        </row>
        <row r="495">
          <cell r="A495" t="str">
            <v>IDAM STD</v>
          </cell>
          <cell r="B495" t="str">
            <v>A003</v>
          </cell>
          <cell r="C495" t="str">
            <v>IDAM</v>
          </cell>
          <cell r="D495" t="str">
            <v>IDAM</v>
          </cell>
          <cell r="F495" t="str">
            <v>STD</v>
          </cell>
          <cell r="J495">
            <v>0</v>
          </cell>
          <cell r="K495">
            <v>0</v>
          </cell>
          <cell r="L495">
            <v>0</v>
          </cell>
          <cell r="M495">
            <v>0</v>
          </cell>
          <cell r="N495">
            <v>0</v>
          </cell>
          <cell r="P495">
            <v>0</v>
          </cell>
          <cell r="Q495">
            <v>0</v>
          </cell>
          <cell r="R495">
            <v>0</v>
          </cell>
          <cell r="S495">
            <v>0</v>
          </cell>
          <cell r="T495">
            <v>0</v>
          </cell>
          <cell r="U495" t="str">
            <v>SCORPIO</v>
          </cell>
          <cell r="V495">
            <v>0</v>
          </cell>
          <cell r="W495">
            <v>0</v>
          </cell>
          <cell r="X495">
            <v>0</v>
          </cell>
          <cell r="Y495">
            <v>0</v>
          </cell>
          <cell r="Z495">
            <v>0</v>
          </cell>
          <cell r="AA495">
            <v>0</v>
          </cell>
          <cell r="AB495">
            <v>0</v>
          </cell>
          <cell r="AC495">
            <v>0</v>
          </cell>
          <cell r="AD495">
            <v>0</v>
          </cell>
          <cell r="AE495">
            <v>0</v>
          </cell>
          <cell r="AF495">
            <v>0</v>
          </cell>
          <cell r="AG495">
            <v>0</v>
          </cell>
          <cell r="AH495">
            <v>0</v>
          </cell>
          <cell r="AI495">
            <v>0</v>
          </cell>
          <cell r="AJ495">
            <v>0</v>
          </cell>
          <cell r="AK495">
            <v>0</v>
          </cell>
          <cell r="AL495">
            <v>0</v>
          </cell>
          <cell r="AM495">
            <v>0</v>
          </cell>
          <cell r="AN495">
            <v>0</v>
          </cell>
          <cell r="AO495">
            <v>0</v>
          </cell>
          <cell r="AP495">
            <v>0</v>
          </cell>
          <cell r="AQ495">
            <v>0</v>
          </cell>
          <cell r="AR495">
            <v>0</v>
          </cell>
        </row>
        <row r="496">
          <cell r="A496" t="str">
            <v xml:space="preserve">x </v>
          </cell>
          <cell r="B496" t="str">
            <v>A003</v>
          </cell>
          <cell r="C496" t="str">
            <v>x</v>
          </cell>
          <cell r="J496">
            <v>0</v>
          </cell>
          <cell r="K496">
            <v>0</v>
          </cell>
          <cell r="L496">
            <v>0</v>
          </cell>
          <cell r="M496">
            <v>0</v>
          </cell>
          <cell r="N496">
            <v>0</v>
          </cell>
          <cell r="P496">
            <v>0</v>
          </cell>
          <cell r="Q496">
            <v>0</v>
          </cell>
          <cell r="R496">
            <v>0</v>
          </cell>
          <cell r="S496">
            <v>0</v>
          </cell>
          <cell r="T496">
            <v>0</v>
          </cell>
          <cell r="V496">
            <v>0</v>
          </cell>
          <cell r="W496">
            <v>0</v>
          </cell>
          <cell r="X496">
            <v>0</v>
          </cell>
          <cell r="Y496">
            <v>0</v>
          </cell>
          <cell r="Z496">
            <v>0</v>
          </cell>
          <cell r="AA496">
            <v>0</v>
          </cell>
          <cell r="AB496">
            <v>0</v>
          </cell>
          <cell r="AC496">
            <v>0</v>
          </cell>
          <cell r="AD496">
            <v>0</v>
          </cell>
          <cell r="AE496">
            <v>0</v>
          </cell>
          <cell r="AF496">
            <v>0</v>
          </cell>
          <cell r="AG496">
            <v>0</v>
          </cell>
          <cell r="AH496">
            <v>0</v>
          </cell>
          <cell r="AI496">
            <v>0</v>
          </cell>
          <cell r="AJ496">
            <v>0</v>
          </cell>
          <cell r="AK496">
            <v>0</v>
          </cell>
          <cell r="AL496">
            <v>0</v>
          </cell>
          <cell r="AM496">
            <v>0</v>
          </cell>
          <cell r="AN496">
            <v>0</v>
          </cell>
          <cell r="AO496">
            <v>0</v>
          </cell>
          <cell r="AP496">
            <v>0</v>
          </cell>
          <cell r="AQ496">
            <v>0</v>
          </cell>
          <cell r="AR496">
            <v>0</v>
          </cell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>
        <row r="1">
          <cell r="A1" t="str">
            <v>Mahindra &amp; Mahindra Co-operative Credit Society Limited</v>
          </cell>
        </row>
      </sheetData>
      <sheetData sheetId="26">
        <row r="1">
          <cell r="A1" t="str">
            <v>Mahindra &amp; Mahindra Co-operative Credit Society Limited</v>
          </cell>
        </row>
      </sheetData>
      <sheetData sheetId="27">
        <row r="1">
          <cell r="A1" t="str">
            <v>Mahindra &amp; Mahindra Co-operative Credit Society Limited</v>
          </cell>
        </row>
      </sheetData>
      <sheetData sheetId="28">
        <row r="1">
          <cell r="A1" t="str">
            <v>Mahindra &amp; Mahindra Co-operative Credit Society Limited</v>
          </cell>
        </row>
      </sheetData>
      <sheetData sheetId="29">
        <row r="1">
          <cell r="A1" t="str">
            <v>Mahindra &amp; Mahindra Co-operative Credit Society Limited</v>
          </cell>
        </row>
      </sheetData>
      <sheetData sheetId="30">
        <row r="1">
          <cell r="A1" t="str">
            <v>Month</v>
          </cell>
        </row>
      </sheetData>
      <sheetData sheetId="31">
        <row r="1">
          <cell r="A1">
            <v>0</v>
          </cell>
        </row>
      </sheetData>
      <sheetData sheetId="32"/>
      <sheetData sheetId="33"/>
      <sheetData sheetId="34"/>
      <sheetData sheetId="35"/>
      <sheetData sheetId="36">
        <row r="1">
          <cell r="A1" t="str">
            <v>PU: MARAZZO BODY SHOP</v>
          </cell>
        </row>
      </sheetData>
      <sheetData sheetId="37"/>
      <sheetData sheetId="38"/>
      <sheetData sheetId="39"/>
      <sheetData sheetId="40"/>
      <sheetData sheetId="41">
        <row r="1">
          <cell r="A1" t="str">
            <v>PU: MARAZZO BODY SHOP</v>
          </cell>
        </row>
      </sheetData>
      <sheetData sheetId="42"/>
      <sheetData sheetId="43">
        <row r="1">
          <cell r="A1" t="str">
            <v>PU: MARAZZO BODY SHOP</v>
          </cell>
        </row>
      </sheetData>
      <sheetData sheetId="44"/>
      <sheetData sheetId="45"/>
      <sheetData sheetId="46">
        <row r="1">
          <cell r="A1" t="str">
            <v>Mahindra &amp; Mahindra Co-operative Credit Society Limited</v>
          </cell>
        </row>
      </sheetData>
      <sheetData sheetId="47"/>
      <sheetData sheetId="48"/>
      <sheetData sheetId="49"/>
      <sheetData sheetId="50"/>
      <sheetData sheetId="51">
        <row r="1">
          <cell r="A1" t="str">
            <v>Month</v>
          </cell>
        </row>
      </sheetData>
      <sheetData sheetId="52">
        <row r="1">
          <cell r="A1">
            <v>0</v>
          </cell>
        </row>
      </sheetData>
      <sheetData sheetId="53">
        <row r="1">
          <cell r="A1" t="str">
            <v>PU: MARAZZO BODY SHOP</v>
          </cell>
        </row>
      </sheetData>
      <sheetData sheetId="54">
        <row r="1">
          <cell r="A1">
            <v>0</v>
          </cell>
        </row>
      </sheetData>
      <sheetData sheetId="55">
        <row r="1">
          <cell r="A1" t="str">
            <v>PU: MARAZZO BODY SHOP</v>
          </cell>
        </row>
      </sheetData>
      <sheetData sheetId="56">
        <row r="1">
          <cell r="A1" t="str">
            <v>PU: MARAZZO BODY SHOP</v>
          </cell>
        </row>
      </sheetData>
      <sheetData sheetId="57">
        <row r="1">
          <cell r="A1" t="str">
            <v>PU: MARAZZO BODY SHOP</v>
          </cell>
        </row>
      </sheetData>
      <sheetData sheetId="58">
        <row r="1">
          <cell r="A1" t="str">
            <v>PU: MARAZZO BODY SHOP</v>
          </cell>
        </row>
      </sheetData>
      <sheetData sheetId="59">
        <row r="1">
          <cell r="A1" t="str">
            <v>PU: MARAZZO BODY SHOP</v>
          </cell>
        </row>
      </sheetData>
      <sheetData sheetId="60">
        <row r="1">
          <cell r="A1" t="str">
            <v>PU: MARAZZO BODY SHOP</v>
          </cell>
        </row>
      </sheetData>
      <sheetData sheetId="61">
        <row r="1">
          <cell r="A1" t="str">
            <v>PU: MARAZZO BODY SHOP</v>
          </cell>
        </row>
      </sheetData>
      <sheetData sheetId="62">
        <row r="1">
          <cell r="A1" t="str">
            <v>PU: MARAZZO BODY SHOP</v>
          </cell>
        </row>
      </sheetData>
      <sheetData sheetId="63">
        <row r="1">
          <cell r="A1" t="str">
            <v>Mahindra &amp; Mahindra Co-operative Credit Society Limited</v>
          </cell>
        </row>
      </sheetData>
      <sheetData sheetId="64">
        <row r="1">
          <cell r="A1" t="str">
            <v>PU: MARAZZO BODY SHOP</v>
          </cell>
        </row>
      </sheetData>
      <sheetData sheetId="65">
        <row r="1">
          <cell r="A1" t="str">
            <v>Mahindra &amp; Mahindra Co-operative Credit Society Limited</v>
          </cell>
        </row>
      </sheetData>
      <sheetData sheetId="66">
        <row r="1">
          <cell r="A1" t="str">
            <v>PU: MARAZZO BODY SHOP</v>
          </cell>
        </row>
      </sheetData>
      <sheetData sheetId="67">
        <row r="1">
          <cell r="A1" t="str">
            <v>Mahindra &amp; Mahindra Co-operative Credit Society Limited</v>
          </cell>
        </row>
      </sheetData>
      <sheetData sheetId="68">
        <row r="1">
          <cell r="A1" t="str">
            <v>PU: MARAZZO BODY SHOP</v>
          </cell>
        </row>
      </sheetData>
      <sheetData sheetId="69">
        <row r="1">
          <cell r="A1" t="str">
            <v>Mahindra &amp; Mahindra Co-operative Credit Society Limited</v>
          </cell>
        </row>
      </sheetData>
      <sheetData sheetId="70">
        <row r="1">
          <cell r="A1" t="str">
            <v>Month</v>
          </cell>
        </row>
      </sheetData>
      <sheetData sheetId="71">
        <row r="1">
          <cell r="A1">
            <v>0</v>
          </cell>
        </row>
      </sheetData>
      <sheetData sheetId="72">
        <row r="1">
          <cell r="A1" t="str">
            <v>Month</v>
          </cell>
        </row>
      </sheetData>
      <sheetData sheetId="73">
        <row r="1">
          <cell r="A1">
            <v>0</v>
          </cell>
        </row>
      </sheetData>
      <sheetData sheetId="74">
        <row r="1">
          <cell r="A1" t="str">
            <v>Month</v>
          </cell>
        </row>
      </sheetData>
      <sheetData sheetId="75">
        <row r="1">
          <cell r="A1">
            <v>0</v>
          </cell>
        </row>
      </sheetData>
      <sheetData sheetId="76">
        <row r="1">
          <cell r="A1" t="str">
            <v>PU: MARAZZO BODY SHOP</v>
          </cell>
        </row>
      </sheetData>
      <sheetData sheetId="77"/>
      <sheetData sheetId="78">
        <row r="1">
          <cell r="A1" t="str">
            <v>PU: MARAZZO BODY SHOP</v>
          </cell>
        </row>
      </sheetData>
      <sheetData sheetId="79">
        <row r="1">
          <cell r="A1" t="str">
            <v>PU: MARAZZO BODY SHOP</v>
          </cell>
        </row>
      </sheetData>
      <sheetData sheetId="80">
        <row r="1">
          <cell r="A1" t="str">
            <v>PU: MARAZZO BODY SHOP</v>
          </cell>
        </row>
      </sheetData>
      <sheetData sheetId="81">
        <row r="1">
          <cell r="A1" t="str">
            <v>PU: MARAZZO BODY SHOP</v>
          </cell>
        </row>
      </sheetData>
      <sheetData sheetId="82"/>
      <sheetData sheetId="83">
        <row r="1">
          <cell r="A1" t="str">
            <v>PU: MARAZZO BODY SHOP</v>
          </cell>
        </row>
      </sheetData>
      <sheetData sheetId="84"/>
      <sheetData sheetId="85">
        <row r="1">
          <cell r="A1" t="str">
            <v>PU: MARAZZO BODY SHOP</v>
          </cell>
        </row>
      </sheetData>
      <sheetData sheetId="86"/>
      <sheetData sheetId="87">
        <row r="1">
          <cell r="A1" t="str">
            <v>PU: MARAZZO BODY SHOP</v>
          </cell>
        </row>
      </sheetData>
      <sheetData sheetId="88"/>
      <sheetData sheetId="89"/>
      <sheetData sheetId="90">
        <row r="1">
          <cell r="A1">
            <v>0</v>
          </cell>
        </row>
      </sheetData>
      <sheetData sheetId="91"/>
      <sheetData sheetId="92">
        <row r="1">
          <cell r="A1">
            <v>0</v>
          </cell>
        </row>
      </sheetData>
      <sheetData sheetId="93"/>
      <sheetData sheetId="94">
        <row r="1">
          <cell r="A1">
            <v>0</v>
          </cell>
        </row>
      </sheetData>
      <sheetData sheetId="95">
        <row r="1">
          <cell r="A1" t="str">
            <v>PU: MARAZZO BODY SHOP</v>
          </cell>
        </row>
      </sheetData>
      <sheetData sheetId="96">
        <row r="1">
          <cell r="A1">
            <v>0</v>
          </cell>
        </row>
      </sheetData>
      <sheetData sheetId="97">
        <row r="1">
          <cell r="A1" t="str">
            <v>PU: MARAZZO BODY SHOP</v>
          </cell>
        </row>
      </sheetData>
      <sheetData sheetId="98"/>
      <sheetData sheetId="99">
        <row r="1">
          <cell r="A1" t="str">
            <v>PU: MARAZZO BODY SHOP</v>
          </cell>
        </row>
      </sheetData>
      <sheetData sheetId="100">
        <row r="1">
          <cell r="A1" t="str">
            <v>PU: MARAZZO BODY SHOP</v>
          </cell>
        </row>
      </sheetData>
      <sheetData sheetId="101">
        <row r="1">
          <cell r="A1" t="str">
            <v>PU: MARAZZO BODY SHOP</v>
          </cell>
        </row>
      </sheetData>
      <sheetData sheetId="102">
        <row r="1">
          <cell r="A1" t="str">
            <v>PU: MARAZZO BODY SHOP</v>
          </cell>
        </row>
      </sheetData>
      <sheetData sheetId="103"/>
      <sheetData sheetId="104">
        <row r="1">
          <cell r="A1" t="str">
            <v>PU: MARAZZO BODY SHOP</v>
          </cell>
        </row>
      </sheetData>
      <sheetData sheetId="105"/>
      <sheetData sheetId="106">
        <row r="1">
          <cell r="A1" t="str">
            <v>PU: MARAZZO BODY SHOP</v>
          </cell>
        </row>
      </sheetData>
      <sheetData sheetId="107"/>
      <sheetData sheetId="108">
        <row r="1">
          <cell r="A1" t="str">
            <v>PU: MARAZZO BODY SHOP</v>
          </cell>
        </row>
      </sheetData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>
        <row r="1">
          <cell r="A1" t="str">
            <v>Month</v>
          </cell>
        </row>
      </sheetData>
      <sheetData sheetId="134"/>
      <sheetData sheetId="135">
        <row r="1">
          <cell r="A1" t="str">
            <v>Month</v>
          </cell>
        </row>
      </sheetData>
      <sheetData sheetId="136"/>
      <sheetData sheetId="137">
        <row r="1">
          <cell r="A1" t="str">
            <v>Month</v>
          </cell>
        </row>
      </sheetData>
      <sheetData sheetId="138"/>
      <sheetData sheetId="139">
        <row r="1">
          <cell r="A1" t="str">
            <v>Month</v>
          </cell>
        </row>
      </sheetData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>
        <row r="1">
          <cell r="A1" t="str">
            <v>Mahindra &amp; Mahindra Co-operative Credit Society Limited</v>
          </cell>
        </row>
      </sheetData>
      <sheetData sheetId="150">
        <row r="1">
          <cell r="A1" t="str">
            <v>Month</v>
          </cell>
        </row>
      </sheetData>
      <sheetData sheetId="151">
        <row r="1">
          <cell r="A1" t="str">
            <v>Mahindra &amp; Mahindra Co-operative Credit Society Limited</v>
          </cell>
        </row>
      </sheetData>
      <sheetData sheetId="152">
        <row r="1">
          <cell r="A1" t="str">
            <v>Month</v>
          </cell>
        </row>
      </sheetData>
      <sheetData sheetId="153">
        <row r="1">
          <cell r="A1" t="str">
            <v>Mahindra &amp; Mahindra Co-operative Credit Society Limited</v>
          </cell>
        </row>
      </sheetData>
      <sheetData sheetId="154">
        <row r="1">
          <cell r="A1" t="str">
            <v>Month</v>
          </cell>
        </row>
      </sheetData>
      <sheetData sheetId="155">
        <row r="1">
          <cell r="A1" t="str">
            <v>Mahindra &amp; Mahindra Co-operative Credit Society Limited</v>
          </cell>
        </row>
      </sheetData>
      <sheetData sheetId="156">
        <row r="1">
          <cell r="A1" t="str">
            <v>Month</v>
          </cell>
        </row>
      </sheetData>
      <sheetData sheetId="157"/>
      <sheetData sheetId="158">
        <row r="1">
          <cell r="A1" t="str">
            <v>Month</v>
          </cell>
        </row>
      </sheetData>
      <sheetData sheetId="159"/>
      <sheetData sheetId="160">
        <row r="1">
          <cell r="A1" t="str">
            <v>Month</v>
          </cell>
        </row>
      </sheetData>
      <sheetData sheetId="161"/>
      <sheetData sheetId="162">
        <row r="1">
          <cell r="A1" t="str">
            <v>Month</v>
          </cell>
        </row>
      </sheetData>
      <sheetData sheetId="163"/>
      <sheetData sheetId="164"/>
      <sheetData sheetId="165">
        <row r="1">
          <cell r="A1" t="str">
            <v>PU: MARAZZO BODY SHOP</v>
          </cell>
        </row>
      </sheetData>
      <sheetData sheetId="166"/>
      <sheetData sheetId="167">
        <row r="1">
          <cell r="A1" t="str">
            <v>PU: MARAZZO BODY SHOP</v>
          </cell>
        </row>
      </sheetData>
      <sheetData sheetId="168">
        <row r="1">
          <cell r="A1" t="str">
            <v>Mahindra &amp; Mahindra Co-operative Credit Society Limited</v>
          </cell>
        </row>
      </sheetData>
      <sheetData sheetId="169">
        <row r="1">
          <cell r="A1" t="str">
            <v>PU: MARAZZO BODY SHOP</v>
          </cell>
        </row>
      </sheetData>
      <sheetData sheetId="170">
        <row r="1">
          <cell r="A1" t="str">
            <v>Mahindra &amp; Mahindra Co-operative Credit Society Limited</v>
          </cell>
        </row>
      </sheetData>
      <sheetData sheetId="171">
        <row r="1">
          <cell r="A1" t="str">
            <v>PU: MARAZZO BODY SHOP</v>
          </cell>
        </row>
      </sheetData>
      <sheetData sheetId="172">
        <row r="1">
          <cell r="A1" t="str">
            <v>Mahindra &amp; Mahindra Co-operative Credit Society Limited</v>
          </cell>
        </row>
      </sheetData>
      <sheetData sheetId="173"/>
      <sheetData sheetId="174">
        <row r="1">
          <cell r="A1" t="str">
            <v>Mahindra &amp; Mahindra Co-operative Credit Society Limited</v>
          </cell>
        </row>
      </sheetData>
      <sheetData sheetId="175"/>
      <sheetData sheetId="176">
        <row r="1">
          <cell r="A1" t="str">
            <v>Mahindra &amp; Mahindra Co-operative Credit Society Limited</v>
          </cell>
        </row>
      </sheetData>
      <sheetData sheetId="177">
        <row r="1">
          <cell r="A1" t="str">
            <v>Month</v>
          </cell>
        </row>
      </sheetData>
      <sheetData sheetId="178">
        <row r="1">
          <cell r="A1">
            <v>0</v>
          </cell>
        </row>
      </sheetData>
      <sheetData sheetId="179">
        <row r="1">
          <cell r="A1" t="str">
            <v>Month</v>
          </cell>
        </row>
      </sheetData>
      <sheetData sheetId="180">
        <row r="1">
          <cell r="A1">
            <v>0</v>
          </cell>
        </row>
      </sheetData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>
        <row r="1">
          <cell r="A1">
            <v>0</v>
          </cell>
        </row>
      </sheetData>
      <sheetData sheetId="218">
        <row r="1">
          <cell r="A1" t="str">
            <v>Month</v>
          </cell>
        </row>
      </sheetData>
      <sheetData sheetId="219">
        <row r="1">
          <cell r="A1">
            <v>0</v>
          </cell>
        </row>
      </sheetData>
      <sheetData sheetId="220"/>
      <sheetData sheetId="221">
        <row r="1">
          <cell r="A1">
            <v>0</v>
          </cell>
        </row>
      </sheetData>
      <sheetData sheetId="222"/>
      <sheetData sheetId="223"/>
      <sheetData sheetId="224">
        <row r="1">
          <cell r="A1" t="str">
            <v>PU: MARAZZO BODY SHOP</v>
          </cell>
        </row>
      </sheetData>
      <sheetData sheetId="225"/>
      <sheetData sheetId="226">
        <row r="1">
          <cell r="A1" t="str">
            <v>PU: MARAZZO BODY SHOP</v>
          </cell>
        </row>
      </sheetData>
      <sheetData sheetId="227">
        <row r="1">
          <cell r="A1" t="str">
            <v>PU: MARAZZO BODY SHOP</v>
          </cell>
        </row>
      </sheetData>
      <sheetData sheetId="228"/>
      <sheetData sheetId="229">
        <row r="1">
          <cell r="A1" t="str">
            <v>PU: MARAZZO BODY SHOP</v>
          </cell>
        </row>
      </sheetData>
      <sheetData sheetId="230"/>
      <sheetData sheetId="231">
        <row r="1">
          <cell r="A1" t="str">
            <v>PU: MARAZZO BODY SHOP</v>
          </cell>
        </row>
      </sheetData>
      <sheetData sheetId="232">
        <row r="1">
          <cell r="A1" t="str">
            <v>Mahindra &amp; Mahindra Co-operative Credit Society Limited</v>
          </cell>
        </row>
      </sheetData>
      <sheetData sheetId="233"/>
      <sheetData sheetId="234"/>
      <sheetData sheetId="235"/>
      <sheetData sheetId="236"/>
      <sheetData sheetId="237">
        <row r="1">
          <cell r="A1" t="str">
            <v>Month</v>
          </cell>
        </row>
      </sheetData>
      <sheetData sheetId="238">
        <row r="1">
          <cell r="A1">
            <v>0</v>
          </cell>
        </row>
      </sheetData>
      <sheetData sheetId="239"/>
      <sheetData sheetId="240"/>
      <sheetData sheetId="241"/>
      <sheetData sheetId="242"/>
      <sheetData sheetId="243">
        <row r="1">
          <cell r="A1" t="str">
            <v>PU: MARAZZO BODY SHOP</v>
          </cell>
        </row>
      </sheetData>
      <sheetData sheetId="244"/>
      <sheetData sheetId="245"/>
      <sheetData sheetId="246"/>
      <sheetData sheetId="247"/>
      <sheetData sheetId="248">
        <row r="1">
          <cell r="A1" t="str">
            <v>PU: MARAZZO BODY SHOP</v>
          </cell>
        </row>
      </sheetData>
      <sheetData sheetId="249"/>
      <sheetData sheetId="250">
        <row r="1">
          <cell r="A1" t="str">
            <v>PU: MARAZZO BODY SHOP</v>
          </cell>
        </row>
      </sheetData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>
        <row r="1">
          <cell r="A1">
            <v>0</v>
          </cell>
        </row>
      </sheetData>
      <sheetData sheetId="260"/>
      <sheetData sheetId="261"/>
      <sheetData sheetId="262"/>
      <sheetData sheetId="263"/>
      <sheetData sheetId="264">
        <row r="1">
          <cell r="A1" t="str">
            <v>PU: MARAZZO BODY SHOP</v>
          </cell>
        </row>
      </sheetData>
      <sheetData sheetId="265"/>
      <sheetData sheetId="266"/>
      <sheetData sheetId="267"/>
      <sheetData sheetId="268"/>
      <sheetData sheetId="269">
        <row r="1">
          <cell r="A1" t="str">
            <v>PU: MARAZZO BODY SHOP</v>
          </cell>
        </row>
      </sheetData>
      <sheetData sheetId="270"/>
      <sheetData sheetId="271">
        <row r="1">
          <cell r="A1" t="str">
            <v>PU: MARAZZO BODY SHOP</v>
          </cell>
        </row>
      </sheetData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>
        <row r="1">
          <cell r="A1" t="str">
            <v>Month</v>
          </cell>
        </row>
      </sheetData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>
        <row r="1">
          <cell r="A1" t="str">
            <v>Mahindra &amp; Mahindra Co-operative Credit Society Limited</v>
          </cell>
        </row>
      </sheetData>
      <sheetData sheetId="319"/>
      <sheetData sheetId="320"/>
      <sheetData sheetId="321">
        <row r="1">
          <cell r="A1" t="str">
            <v>Month</v>
          </cell>
        </row>
      </sheetData>
      <sheetData sheetId="322"/>
      <sheetData sheetId="323">
        <row r="1">
          <cell r="A1" t="str">
            <v>Month</v>
          </cell>
        </row>
      </sheetData>
      <sheetData sheetId="324"/>
      <sheetData sheetId="325">
        <row r="1">
          <cell r="A1" t="str">
            <v>Month</v>
          </cell>
        </row>
      </sheetData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>
        <row r="1">
          <cell r="A1" t="str">
            <v>PU: MARAZZO BODY SHOP</v>
          </cell>
        </row>
      </sheetData>
      <sheetData sheetId="335"/>
      <sheetData sheetId="336"/>
      <sheetData sheetId="337"/>
      <sheetData sheetId="338"/>
      <sheetData sheetId="339">
        <row r="1">
          <cell r="A1" t="str">
            <v>Mahindra &amp; Mahindra Co-operative Credit Society Limited</v>
          </cell>
        </row>
      </sheetData>
      <sheetData sheetId="340"/>
      <sheetData sheetId="341">
        <row r="1">
          <cell r="A1" t="str">
            <v>Mahindra &amp; Mahindra Co-operative Credit Society Limited</v>
          </cell>
        </row>
      </sheetData>
      <sheetData sheetId="342"/>
      <sheetData sheetId="343">
        <row r="1">
          <cell r="A1">
            <v>0</v>
          </cell>
        </row>
      </sheetData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</sheetDataSet>
  </externalBook>
</externalLink>
</file>

<file path=xl/externalLinks/externalLink2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mm. Process"/>
      <sheetName val="Guideline"/>
      <sheetName val="Orga Meeting Communication "/>
      <sheetName val="Project Meetin Communication P "/>
      <sheetName val="Org. Documen Communication Plan"/>
      <sheetName val="Project Docu Communication Plan"/>
      <sheetName val="System team meeting - Structure"/>
      <sheetName val="System team Plan - Project"/>
      <sheetName val="Team directory"/>
      <sheetName val="Standard Agenda meeting Notice "/>
      <sheetName val="MoM Format"/>
      <sheetName val="Attendance Format "/>
      <sheetName val="Single program issues list"/>
      <sheetName val="Lessons Learnt-Current Project"/>
      <sheetName val="Lessons Learnt Tracking"/>
      <sheetName val="Summary"/>
      <sheetName val="ASSC schedule"/>
      <sheetName val="ALC APC Calender"/>
      <sheetName val="ASPC schedule"/>
      <sheetName val="March 08"/>
      <sheetName val="April 08"/>
      <sheetName val="Change Log"/>
      <sheetName val="Comm__Process"/>
      <sheetName val="Orga_Meeting_Communication_"/>
      <sheetName val="Project_Meetin_Communication_P_"/>
      <sheetName val="Org__Documen_Communication_Plan"/>
      <sheetName val="Project_Docu_Communication_Plan"/>
      <sheetName val="System_team_meeting_-_Structure"/>
      <sheetName val="System_team_Plan_-_Project"/>
      <sheetName val="Team_directory"/>
      <sheetName val="Standard_Agenda_meeting_Notice_"/>
      <sheetName val="MoM_Format"/>
      <sheetName val="Attendance_Format_"/>
      <sheetName val="Single_program_issues_list"/>
      <sheetName val="Lessons_Learnt-Current_Project"/>
      <sheetName val="Lessons_Learnt_Tracking"/>
      <sheetName val="ASSC_schedule"/>
      <sheetName val="ALC_APC_Calender"/>
      <sheetName val="ASPC_schedule"/>
      <sheetName val="March_08"/>
      <sheetName val="April_08"/>
      <sheetName val="Change_Log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>
        <row r="7">
          <cell r="C7" t="str">
            <v>ASPC</v>
          </cell>
          <cell r="E7" t="str">
            <v>Decision</v>
          </cell>
        </row>
        <row r="8">
          <cell r="C8" t="str">
            <v>ASSC</v>
          </cell>
          <cell r="E8" t="str">
            <v>Action</v>
          </cell>
        </row>
        <row r="9">
          <cell r="C9" t="str">
            <v>Project Review</v>
          </cell>
          <cell r="E9" t="str">
            <v>Information</v>
          </cell>
        </row>
        <row r="10">
          <cell r="C10" t="str">
            <v>System level</v>
          </cell>
          <cell r="E10" t="str">
            <v>Direction</v>
          </cell>
        </row>
      </sheetData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</sheetDataSet>
  </externalBook>
</externalLink>
</file>

<file path=xl/externalLinks/externalLink2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so format"/>
      <sheetName val="Fix+var"/>
      <sheetName val="Domestic_incl Prodt+spd"/>
      <sheetName val="Domestic_Excl Prodt"/>
      <sheetName val="Product"/>
      <sheetName val="Spd"/>
      <sheetName val="DOM+OVS+SPD"/>
      <sheetName val="Overseas"/>
      <sheetName val="Bus Plg"/>
      <sheetName val="IT"/>
      <sheetName val="HR"/>
      <sheetName val="NVSG"/>
      <sheetName val="Prof.  Fees"/>
      <sheetName val="foreign trave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2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roke rate"/>
      <sheetName val="MUSCO WORKING"/>
      <sheetName val="2a. Bid_Sheet "/>
      <sheetName val="2. Def"/>
      <sheetName val="Tool Cost"/>
      <sheetName val="Logistics + Packing"/>
      <sheetName val="Proj Weld Base"/>
      <sheetName val="1. Instru"/>
      <sheetName val="1517"/>
      <sheetName val="Section 1-RFQ"/>
      <sheetName val="Rate table"/>
      <sheetName val="タイ現調（部品）"/>
      <sheetName val="stroke_rate"/>
      <sheetName val="MUSCO_WORKING"/>
      <sheetName val="2a__Bid_Sheet_"/>
      <sheetName val="2__Def"/>
      <sheetName val="Tool_Cost"/>
      <sheetName val="Logistics_+_Packing"/>
      <sheetName val="Proj_Weld_Base"/>
      <sheetName val="1__Instru"/>
      <sheetName val="Stampings Parameters (2)"/>
      <sheetName val="Part Inputs"/>
      <sheetName val="AN"/>
      <sheetName val="Base For Costing"/>
      <sheetName val="Sheet1"/>
    </sheetNames>
    <sheetDataSet>
      <sheetData sheetId="0"/>
      <sheetData sheetId="1"/>
      <sheetData sheetId="2"/>
      <sheetData sheetId="3">
        <row r="4">
          <cell r="H4" t="str">
            <v>Capability - Can not meet SOR Requirements</v>
          </cell>
        </row>
        <row r="5">
          <cell r="H5" t="str">
            <v>Capability - Do not produce this commodity</v>
          </cell>
        </row>
        <row r="6">
          <cell r="H6" t="str">
            <v>Capability - Do not understand requirements</v>
          </cell>
        </row>
        <row r="7">
          <cell r="E7" t="str">
            <v>AUD</v>
          </cell>
          <cell r="H7" t="str">
            <v>Capacity - Insufficient manufacturing capacity for stated model year</v>
          </cell>
        </row>
        <row r="8">
          <cell r="E8" t="str">
            <v>BRL</v>
          </cell>
          <cell r="H8" t="str">
            <v>Capital - Investment too high</v>
          </cell>
        </row>
        <row r="9">
          <cell r="E9" t="str">
            <v>CAD</v>
          </cell>
          <cell r="H9" t="str">
            <v>Capital - Investment not capitalized</v>
          </cell>
        </row>
        <row r="10">
          <cell r="E10" t="str">
            <v>CHF</v>
          </cell>
          <cell r="H10" t="str">
            <v>Have a no-compete agreement with another bidder</v>
          </cell>
        </row>
        <row r="11">
          <cell r="E11" t="str">
            <v>DKK</v>
          </cell>
          <cell r="H11" t="str">
            <v>High Freight Cost</v>
          </cell>
        </row>
        <row r="12">
          <cell r="E12" t="str">
            <v>EUR</v>
          </cell>
          <cell r="H12" t="str">
            <v>Incomplete specs/requirements</v>
          </cell>
        </row>
        <row r="13">
          <cell r="E13" t="str">
            <v>GBP</v>
          </cell>
          <cell r="H13" t="str">
            <v>Material not approved to GM Specifications</v>
          </cell>
        </row>
        <row r="14">
          <cell r="E14" t="str">
            <v>HKD</v>
          </cell>
          <cell r="H14" t="str">
            <v>Math Data - Can not access/read math data</v>
          </cell>
        </row>
        <row r="15">
          <cell r="E15" t="str">
            <v>JPY</v>
          </cell>
          <cell r="H15" t="str">
            <v>Quote through another subsidiary/division</v>
          </cell>
        </row>
        <row r="16">
          <cell r="E16" t="str">
            <v>MXN</v>
          </cell>
          <cell r="H16" t="str">
            <v>Unable to locate Tier 2</v>
          </cell>
        </row>
        <row r="17">
          <cell r="E17" t="str">
            <v>NOK</v>
          </cell>
          <cell r="H17" t="str">
            <v>Volume - too high</v>
          </cell>
        </row>
        <row r="18">
          <cell r="E18" t="str">
            <v>NZD</v>
          </cell>
          <cell r="H18" t="str">
            <v>Volume - too low</v>
          </cell>
        </row>
        <row r="19">
          <cell r="E19" t="str">
            <v>SEK</v>
          </cell>
        </row>
        <row r="20">
          <cell r="E20" t="str">
            <v>SGD</v>
          </cell>
          <cell r="H20" t="str">
            <v>Others</v>
          </cell>
        </row>
        <row r="21">
          <cell r="E21" t="str">
            <v>USD</v>
          </cell>
        </row>
      </sheetData>
      <sheetData sheetId="4">
        <row r="7">
          <cell r="E7" t="str">
            <v>AUD</v>
          </cell>
        </row>
      </sheetData>
      <sheetData sheetId="5"/>
      <sheetData sheetId="6"/>
      <sheetData sheetId="7"/>
      <sheetData sheetId="8" refreshError="1"/>
      <sheetData sheetId="9" refreshError="1"/>
      <sheetData sheetId="10" refreshError="1"/>
      <sheetData sheetId="11" refreshError="1"/>
      <sheetData sheetId="12"/>
      <sheetData sheetId="13"/>
      <sheetData sheetId="14"/>
      <sheetData sheetId="15">
        <row r="4">
          <cell r="H4" t="str">
            <v>Capability - Can not meet SOR Requirements</v>
          </cell>
        </row>
      </sheetData>
      <sheetData sheetId="16"/>
      <sheetData sheetId="17"/>
      <sheetData sheetId="18"/>
      <sheetData sheetId="19">
        <row r="4">
          <cell r="H4" t="str">
            <v>Capability - Can not meet SOR Requirements</v>
          </cell>
        </row>
      </sheetData>
      <sheetData sheetId="20" refreshError="1"/>
      <sheetData sheetId="21" refreshError="1"/>
      <sheetData sheetId="22" refreshError="1"/>
      <sheetData sheetId="23" refreshError="1"/>
      <sheetData sheetId="24" refreshError="1"/>
    </sheetDataSet>
  </externalBook>
</externalLink>
</file>

<file path=xl/externalLinks/externalLink2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. Instructions"/>
      <sheetName val="2. Definitions"/>
      <sheetName val="2a. 1804 "/>
      <sheetName val="e-1810_A"/>
      <sheetName val="e-1810_B"/>
      <sheetName val="1__Instructions"/>
      <sheetName val="2__Definitions"/>
      <sheetName val="2a__1804_"/>
      <sheetName val="CMA Calculations"/>
      <sheetName val="Features"/>
      <sheetName val="Absatz, Prod., Best."/>
      <sheetName val="●목차"/>
      <sheetName val="●현황"/>
      <sheetName val="DEPTEXP"/>
      <sheetName val="Start Here"/>
      <sheetName val="Vehicle Parts List"/>
      <sheetName val="Nasik"/>
      <sheetName val="OthActivity"/>
      <sheetName val="monthly pivot"/>
      <sheetName val="pivot"/>
      <sheetName val="rownumber"/>
      <sheetName val="pulldowns do not delete"/>
      <sheetName val="1__Instructions4"/>
      <sheetName val="2__Definitions4"/>
      <sheetName val="2a__1804_4"/>
      <sheetName val="CMA_Calculations3"/>
      <sheetName val="Absatz,_Prod_,_Best_3"/>
      <sheetName val="Start_Here3"/>
      <sheetName val="Vehicle_Parts_List3"/>
      <sheetName val="1__Instructions1"/>
      <sheetName val="2__Definitions1"/>
      <sheetName val="2a__1804_1"/>
      <sheetName val="CMA_Calculations"/>
      <sheetName val="Absatz,_Prod_,_Best_"/>
      <sheetName val="Start_Here"/>
      <sheetName val="Vehicle_Parts_List"/>
      <sheetName val="1__Instructions2"/>
      <sheetName val="2__Definitions2"/>
      <sheetName val="2a__1804_2"/>
      <sheetName val="CMA_Calculations1"/>
      <sheetName val="Absatz,_Prod_,_Best_1"/>
      <sheetName val="Start_Here1"/>
      <sheetName val="Vehicle_Parts_List1"/>
      <sheetName val="1__Instructions3"/>
      <sheetName val="2__Definitions3"/>
      <sheetName val="2a__1804_3"/>
      <sheetName val="CMA_Calculations2"/>
      <sheetName val="Absatz,_Prod_,_Best_2"/>
      <sheetName val="Start_Here2"/>
      <sheetName val="Vehicle_Parts_List2"/>
      <sheetName val="monthly_pivot"/>
      <sheetName val="pulldowns_do_not_delete"/>
    </sheetNames>
    <sheetDataSet>
      <sheetData sheetId="0"/>
      <sheetData sheetId="1" refreshError="1">
        <row r="4">
          <cell r="H4" t="str">
            <v>Capability - Can not meet SOR Requirements</v>
          </cell>
        </row>
        <row r="5">
          <cell r="H5" t="str">
            <v>Capability - Do not produce this commodity</v>
          </cell>
        </row>
        <row r="6">
          <cell r="H6" t="str">
            <v>Capability - Do not understand requirements</v>
          </cell>
        </row>
        <row r="7">
          <cell r="E7" t="str">
            <v>ARS</v>
          </cell>
          <cell r="H7" t="str">
            <v>Capital - Investment too high</v>
          </cell>
        </row>
        <row r="8">
          <cell r="E8" t="str">
            <v>BGN</v>
          </cell>
          <cell r="H8" t="str">
            <v>Have a no-compete agreement with another bidder</v>
          </cell>
        </row>
        <row r="9">
          <cell r="E9" t="str">
            <v>BRL</v>
          </cell>
          <cell r="H9" t="str">
            <v>High Freight Cost</v>
          </cell>
        </row>
        <row r="10">
          <cell r="E10" t="str">
            <v>BWP</v>
          </cell>
          <cell r="H10" t="str">
            <v>Incomplete specs/requirements</v>
          </cell>
        </row>
        <row r="11">
          <cell r="E11" t="str">
            <v>CAD</v>
          </cell>
          <cell r="H11" t="str">
            <v>Material not approved to GM Specifications</v>
          </cell>
        </row>
        <row r="12">
          <cell r="E12" t="str">
            <v>CHF</v>
          </cell>
          <cell r="H12" t="str">
            <v>Math Data - Can not access/read math data</v>
          </cell>
        </row>
        <row r="13">
          <cell r="E13" t="str">
            <v>CLP</v>
          </cell>
          <cell r="H13" t="str">
            <v>Quote through another subsidiary/division</v>
          </cell>
        </row>
        <row r="14">
          <cell r="E14" t="str">
            <v>CNY</v>
          </cell>
          <cell r="H14" t="str">
            <v>Unable to locate Tier 2</v>
          </cell>
        </row>
        <row r="15">
          <cell r="E15" t="str">
            <v>COP</v>
          </cell>
          <cell r="H15" t="str">
            <v>Volume - too high</v>
          </cell>
        </row>
        <row r="16">
          <cell r="E16" t="str">
            <v>CZK</v>
          </cell>
          <cell r="H16" t="str">
            <v>Volume - too low</v>
          </cell>
        </row>
        <row r="17">
          <cell r="E17" t="str">
            <v>DKK</v>
          </cell>
        </row>
        <row r="18">
          <cell r="E18" t="str">
            <v>EEK</v>
          </cell>
          <cell r="H18" t="str">
            <v>Others</v>
          </cell>
        </row>
        <row r="19">
          <cell r="E19" t="str">
            <v>EGP</v>
          </cell>
        </row>
        <row r="20">
          <cell r="E20" t="str">
            <v>EUR</v>
          </cell>
        </row>
        <row r="21">
          <cell r="E21" t="str">
            <v>GBP</v>
          </cell>
        </row>
        <row r="22">
          <cell r="E22" t="str">
            <v>HKD</v>
          </cell>
        </row>
        <row r="23">
          <cell r="E23" t="str">
            <v>HRK</v>
          </cell>
        </row>
        <row r="24">
          <cell r="E24" t="str">
            <v>HUF</v>
          </cell>
        </row>
        <row r="25">
          <cell r="E25" t="str">
            <v>IDR</v>
          </cell>
        </row>
        <row r="26">
          <cell r="E26" t="str">
            <v>ILS</v>
          </cell>
        </row>
        <row r="27">
          <cell r="E27" t="str">
            <v>KRW</v>
          </cell>
        </row>
        <row r="28">
          <cell r="E28" t="str">
            <v>INR</v>
          </cell>
        </row>
        <row r="29">
          <cell r="E29" t="str">
            <v>MXN</v>
          </cell>
        </row>
        <row r="30">
          <cell r="E30" t="str">
            <v>IRR</v>
          </cell>
        </row>
        <row r="31">
          <cell r="E31" t="str">
            <v>JPY</v>
          </cell>
        </row>
        <row r="32">
          <cell r="E32" t="str">
            <v>KES</v>
          </cell>
        </row>
        <row r="33">
          <cell r="E33" t="str">
            <v>KWD</v>
          </cell>
        </row>
        <row r="34">
          <cell r="E34" t="str">
            <v>LVL</v>
          </cell>
        </row>
        <row r="35">
          <cell r="E35" t="str">
            <v>MAD</v>
          </cell>
        </row>
        <row r="36">
          <cell r="E36" t="str">
            <v>NGN</v>
          </cell>
        </row>
        <row r="37">
          <cell r="E37" t="str">
            <v>NOK</v>
          </cell>
        </row>
        <row r="38">
          <cell r="E38" t="str">
            <v>NZD</v>
          </cell>
        </row>
        <row r="39">
          <cell r="E39" t="str">
            <v>PEN</v>
          </cell>
        </row>
        <row r="40">
          <cell r="E40" t="str">
            <v>PHP</v>
          </cell>
        </row>
        <row r="41">
          <cell r="E41" t="str">
            <v>PLN</v>
          </cell>
        </row>
        <row r="42">
          <cell r="E42" t="str">
            <v>ROL</v>
          </cell>
        </row>
        <row r="43">
          <cell r="E43" t="str">
            <v>RUB</v>
          </cell>
        </row>
        <row r="44">
          <cell r="E44" t="str">
            <v>SAR</v>
          </cell>
        </row>
        <row r="45">
          <cell r="E45" t="str">
            <v>SEK</v>
          </cell>
        </row>
        <row r="46">
          <cell r="E46" t="str">
            <v>SGD</v>
          </cell>
        </row>
        <row r="47">
          <cell r="E47" t="str">
            <v>SIT</v>
          </cell>
        </row>
        <row r="48">
          <cell r="E48" t="str">
            <v>SKK</v>
          </cell>
        </row>
        <row r="49">
          <cell r="E49" t="str">
            <v>THB</v>
          </cell>
        </row>
        <row r="50">
          <cell r="E50" t="str">
            <v>TND</v>
          </cell>
        </row>
        <row r="51">
          <cell r="E51" t="str">
            <v>TRL</v>
          </cell>
        </row>
        <row r="52">
          <cell r="E52" t="str">
            <v>TWD</v>
          </cell>
        </row>
        <row r="53">
          <cell r="E53" t="str">
            <v>UAH</v>
          </cell>
        </row>
        <row r="54">
          <cell r="E54" t="str">
            <v>USD</v>
          </cell>
        </row>
        <row r="55">
          <cell r="E55" t="str">
            <v>UYP</v>
          </cell>
        </row>
        <row r="56">
          <cell r="E56" t="str">
            <v>VEB</v>
          </cell>
        </row>
        <row r="57">
          <cell r="E57" t="str">
            <v>VND</v>
          </cell>
        </row>
        <row r="58">
          <cell r="E58" t="str">
            <v>ZAR</v>
          </cell>
        </row>
      </sheetData>
      <sheetData sheetId="2"/>
      <sheetData sheetId="3"/>
      <sheetData sheetId="4"/>
      <sheetData sheetId="5"/>
      <sheetData sheetId="6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>
        <row r="4">
          <cell r="H4" t="str">
            <v>Capability - Can not meet SOR Requirements</v>
          </cell>
        </row>
      </sheetData>
      <sheetData sheetId="31"/>
      <sheetData sheetId="32"/>
      <sheetData sheetId="33"/>
      <sheetData sheetId="34"/>
      <sheetData sheetId="35"/>
      <sheetData sheetId="36"/>
      <sheetData sheetId="37">
        <row r="4">
          <cell r="H4" t="str">
            <v>Capability - Can not meet SOR Requirements</v>
          </cell>
        </row>
      </sheetData>
      <sheetData sheetId="38"/>
      <sheetData sheetId="39"/>
      <sheetData sheetId="40"/>
      <sheetData sheetId="41"/>
      <sheetData sheetId="42"/>
      <sheetData sheetId="43"/>
      <sheetData sheetId="44">
        <row r="4">
          <cell r="H4" t="str">
            <v>Capability - Can not meet SOR Requirements</v>
          </cell>
        </row>
      </sheetData>
      <sheetData sheetId="45"/>
      <sheetData sheetId="46"/>
      <sheetData sheetId="47"/>
      <sheetData sheetId="48"/>
      <sheetData sheetId="49"/>
      <sheetData sheetId="50"/>
      <sheetData sheetId="51"/>
    </sheetDataSet>
  </externalBook>
</externalLink>
</file>

<file path=xl/externalLinks/externalLink2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&amp;L"/>
      <sheetName val="INT SCH"/>
      <sheetName val="NOTES"/>
      <sheetName val="COST"/>
      <sheetName val="INT_SCH"/>
      <sheetName val="INT_SCH4"/>
      <sheetName val="INT_SCH1"/>
      <sheetName val="INT_SCH2"/>
      <sheetName val="INT_SCH3"/>
      <sheetName val="INT_SCH5"/>
      <sheetName val="TypeDefinition"/>
      <sheetName val="Specs"/>
      <sheetName val="INT_SCH6"/>
      <sheetName val="INT_SCH7"/>
      <sheetName val="Sheet1"/>
      <sheetName val="INT_SCH8"/>
    </sheetNames>
    <sheetDataSet>
      <sheetData sheetId="0" refreshError="1">
        <row r="1">
          <cell r="A1" t="str">
            <v>MAHINDRA &amp; MAHINDRA LIMITED</v>
          </cell>
        </row>
        <row r="2">
          <cell r="A2" t="str">
            <v>FARM EQUIPMENT SECTOR</v>
          </cell>
        </row>
        <row r="3">
          <cell r="A3" t="str">
            <v>ESTIMATE FOR THE PERIOD ENDED 31ST JULY 2000</v>
          </cell>
        </row>
        <row r="7">
          <cell r="C7" t="str">
            <v>QUICK EST</v>
          </cell>
          <cell r="G7" t="str">
            <v>BUDGET</v>
          </cell>
        </row>
        <row r="8">
          <cell r="C8" t="str">
            <v>FOR THE</v>
          </cell>
          <cell r="G8" t="str">
            <v>FOR THE</v>
          </cell>
        </row>
        <row r="9">
          <cell r="C9" t="str">
            <v xml:space="preserve"> P.E.</v>
          </cell>
          <cell r="G9" t="str">
            <v xml:space="preserve"> P.E.</v>
          </cell>
        </row>
        <row r="10">
          <cell r="C10" t="str">
            <v>31.07.2000</v>
          </cell>
          <cell r="G10" t="str">
            <v>31.07.2000</v>
          </cell>
        </row>
        <row r="11">
          <cell r="A11" t="str">
            <v>TRACTORS: (Nos.)</v>
          </cell>
        </row>
        <row r="12">
          <cell r="A12" t="str">
            <v xml:space="preserve">  Production </v>
          </cell>
          <cell r="C12">
            <v>23301</v>
          </cell>
          <cell r="G12">
            <v>6585</v>
          </cell>
        </row>
        <row r="13">
          <cell r="A13" t="str">
            <v xml:space="preserve">  Sales  Local</v>
          </cell>
          <cell r="C13">
            <v>25320</v>
          </cell>
          <cell r="G13">
            <v>6300</v>
          </cell>
        </row>
        <row r="14">
          <cell r="A14" t="str">
            <v xml:space="preserve">  Sales  Export</v>
          </cell>
          <cell r="C14">
            <v>576</v>
          </cell>
          <cell r="G14">
            <v>100</v>
          </cell>
        </row>
        <row r="16">
          <cell r="C16" t="str">
            <v>RS LACS</v>
          </cell>
          <cell r="E16" t="str">
            <v>%</v>
          </cell>
          <cell r="G16" t="str">
            <v>RS LACS</v>
          </cell>
          <cell r="I16" t="str">
            <v>%</v>
          </cell>
        </row>
        <row r="18">
          <cell r="A18" t="str">
            <v>Sales, Services Etc.</v>
          </cell>
          <cell r="C18">
            <v>64053.672149999868</v>
          </cell>
          <cell r="E18">
            <v>114.7177271602235</v>
          </cell>
          <cell r="G18">
            <v>16219.601350875002</v>
          </cell>
          <cell r="I18">
            <v>114.88370756918449</v>
          </cell>
        </row>
        <row r="19">
          <cell r="A19" t="str">
            <v>Other Income</v>
          </cell>
          <cell r="C19">
            <v>146.62</v>
          </cell>
          <cell r="E19">
            <v>0.26259092713440929</v>
          </cell>
          <cell r="G19">
            <v>32.916666666666664</v>
          </cell>
          <cell r="I19">
            <v>0.23314930038534207</v>
          </cell>
        </row>
        <row r="20">
          <cell r="A20" t="str">
            <v>Income From Surplus Funds</v>
          </cell>
          <cell r="C20">
            <v>0</v>
          </cell>
          <cell r="E20">
            <v>0</v>
          </cell>
          <cell r="G20">
            <v>0</v>
          </cell>
          <cell r="I20">
            <v>0</v>
          </cell>
        </row>
        <row r="21">
          <cell r="C21" t="str">
            <v>-</v>
          </cell>
          <cell r="E21" t="str">
            <v>-</v>
          </cell>
          <cell r="G21" t="str">
            <v>-</v>
          </cell>
          <cell r="I21" t="str">
            <v>-</v>
          </cell>
        </row>
        <row r="22">
          <cell r="C22">
            <v>64200.29214999987</v>
          </cell>
          <cell r="E22">
            <v>114.98031808735792</v>
          </cell>
          <cell r="G22">
            <v>16252.518017541668</v>
          </cell>
          <cell r="I22">
            <v>115.11685686956983</v>
          </cell>
        </row>
        <row r="23">
          <cell r="A23" t="str">
            <v>Excise Duty on Sales</v>
          </cell>
          <cell r="C23">
            <v>8375.3950000000004</v>
          </cell>
          <cell r="E23">
            <v>15.000018675261886</v>
          </cell>
          <cell r="G23">
            <v>2134.239896070575</v>
          </cell>
          <cell r="I23">
            <v>15.116856869569814</v>
          </cell>
        </row>
        <row r="24">
          <cell r="C24" t="str">
            <v>-</v>
          </cell>
          <cell r="E24" t="str">
            <v>-</v>
          </cell>
          <cell r="G24" t="str">
            <v>-</v>
          </cell>
          <cell r="I24" t="str">
            <v>-</v>
          </cell>
        </row>
        <row r="25">
          <cell r="C25">
            <v>55824.897149999873</v>
          </cell>
          <cell r="E25">
            <v>99.980299412096031</v>
          </cell>
          <cell r="G25">
            <v>14118.278121471092</v>
          </cell>
          <cell r="I25">
            <v>100</v>
          </cell>
        </row>
        <row r="26">
          <cell r="A26" t="str">
            <v>Inter Divisional Transfers</v>
          </cell>
          <cell r="C26">
            <v>11</v>
          </cell>
          <cell r="E26">
            <v>1.9700587903959246E-2</v>
          </cell>
          <cell r="G26">
            <v>0</v>
          </cell>
          <cell r="I26">
            <v>0</v>
          </cell>
        </row>
        <row r="27">
          <cell r="C27" t="str">
            <v>-</v>
          </cell>
          <cell r="E27" t="str">
            <v>-</v>
          </cell>
          <cell r="G27" t="str">
            <v>-</v>
          </cell>
          <cell r="I27" t="str">
            <v>-</v>
          </cell>
        </row>
        <row r="28">
          <cell r="A28" t="str">
            <v>SALES (NET OF EXCISE) &amp; OTHER INCOME</v>
          </cell>
          <cell r="C28">
            <v>55835.897149999873</v>
          </cell>
          <cell r="E28">
            <v>100</v>
          </cell>
          <cell r="G28">
            <v>14118.278121471092</v>
          </cell>
          <cell r="I28">
            <v>100</v>
          </cell>
        </row>
        <row r="30">
          <cell r="A30" t="str">
            <v>EXPENDITURE:</v>
          </cell>
        </row>
        <row r="32">
          <cell r="A32" t="str">
            <v>Materials</v>
          </cell>
          <cell r="C32">
            <v>37764</v>
          </cell>
          <cell r="E32">
            <v>67.633909236828814</v>
          </cell>
          <cell r="G32">
            <v>9211.7755789917792</v>
          </cell>
          <cell r="I32">
            <v>65.247160452112794</v>
          </cell>
        </row>
        <row r="33">
          <cell r="A33" t="str">
            <v>Personnel</v>
          </cell>
          <cell r="C33">
            <v>6273.7069999999994</v>
          </cell>
          <cell r="E33">
            <v>11.235974203380403</v>
          </cell>
          <cell r="G33">
            <v>1508.3330952380948</v>
          </cell>
          <cell r="I33">
            <v>10.683548533756536</v>
          </cell>
        </row>
        <row r="34">
          <cell r="A34" t="str">
            <v>Others</v>
          </cell>
          <cell r="C34">
            <v>6498.3009898734117</v>
          </cell>
          <cell r="E34">
            <v>11.638213625216958</v>
          </cell>
          <cell r="G34">
            <v>1765</v>
          </cell>
          <cell r="I34">
            <v>12.50152451180138</v>
          </cell>
        </row>
        <row r="35">
          <cell r="A35" t="str">
            <v>Inc/(Dec) Excise Duty</v>
          </cell>
          <cell r="C35">
            <v>-915</v>
          </cell>
          <cell r="E35">
            <v>-1.6387307211020645</v>
          </cell>
          <cell r="G35">
            <v>13.401508062500398</v>
          </cell>
          <cell r="I35">
            <v>9.4923105687508516E-2</v>
          </cell>
        </row>
        <row r="36">
          <cell r="C36" t="str">
            <v>-</v>
          </cell>
          <cell r="E36" t="str">
            <v>-</v>
          </cell>
          <cell r="G36" t="str">
            <v>-</v>
          </cell>
          <cell r="I36" t="str">
            <v>-</v>
          </cell>
        </row>
        <row r="37">
          <cell r="A37" t="str">
            <v xml:space="preserve">Profit before Depn, Int, contingencies, </v>
          </cell>
        </row>
        <row r="38">
          <cell r="A38" t="str">
            <v>Extra-ordinary Items &amp; Tax</v>
          </cell>
          <cell r="C38">
            <v>6214.8891601264622</v>
          </cell>
          <cell r="E38">
            <v>11.130633655675865</v>
          </cell>
          <cell r="G38">
            <v>1619.7679391787169</v>
          </cell>
          <cell r="I38">
            <v>11.472843396641792</v>
          </cell>
        </row>
        <row r="39">
          <cell r="A39" t="str">
            <v>Depreciation</v>
          </cell>
          <cell r="C39">
            <v>1184.06</v>
          </cell>
          <cell r="E39">
            <v>2.1206071012329075</v>
          </cell>
          <cell r="G39">
            <v>297.2</v>
          </cell>
          <cell r="I39">
            <v>2.1050725693526178</v>
          </cell>
        </row>
        <row r="40">
          <cell r="C40" t="str">
            <v>-</v>
          </cell>
          <cell r="E40" t="str">
            <v>-</v>
          </cell>
          <cell r="G40" t="str">
            <v>-</v>
          </cell>
          <cell r="I40" t="str">
            <v>-</v>
          </cell>
        </row>
        <row r="41">
          <cell r="A41" t="str">
            <v xml:space="preserve">Profit before Interest, contingencies, </v>
          </cell>
        </row>
        <row r="42">
          <cell r="A42" t="str">
            <v>Extra-ordinary Items &amp; Tax</v>
          </cell>
          <cell r="C42">
            <v>5030.8291601264627</v>
          </cell>
          <cell r="E42">
            <v>9.0100265544429572</v>
          </cell>
          <cell r="G42">
            <v>1322.5679391787169</v>
          </cell>
          <cell r="I42">
            <v>9.3677708272891742</v>
          </cell>
        </row>
        <row r="43">
          <cell r="A43" t="str">
            <v>Interest (Refer Annexure I)</v>
          </cell>
          <cell r="C43">
            <v>11.51</v>
          </cell>
          <cell r="E43">
            <v>2.0613978797688264E-2</v>
          </cell>
          <cell r="G43">
            <v>3.5</v>
          </cell>
          <cell r="I43">
            <v>2.479055852198574E-2</v>
          </cell>
        </row>
        <row r="44">
          <cell r="C44" t="str">
            <v>-</v>
          </cell>
          <cell r="E44" t="str">
            <v>-</v>
          </cell>
          <cell r="G44" t="str">
            <v>-</v>
          </cell>
          <cell r="I44" t="str">
            <v>-</v>
          </cell>
        </row>
        <row r="45">
          <cell r="A45" t="str">
            <v xml:space="preserve">Profit before contingencies, </v>
          </cell>
        </row>
        <row r="46">
          <cell r="A46" t="str">
            <v>Extra-ordinary Items &amp; Tax</v>
          </cell>
          <cell r="C46">
            <v>5019.3191601264625</v>
          </cell>
          <cell r="E46">
            <v>8.9894125756452681</v>
          </cell>
          <cell r="G46">
            <v>1319.0679391787169</v>
          </cell>
          <cell r="I46">
            <v>9.3429802687671888</v>
          </cell>
        </row>
        <row r="48">
          <cell r="A48" t="str">
            <v>Provision for Contingencies</v>
          </cell>
          <cell r="C48">
            <v>0</v>
          </cell>
          <cell r="E48">
            <v>0</v>
          </cell>
          <cell r="G48">
            <v>0</v>
          </cell>
          <cell r="I48">
            <v>0</v>
          </cell>
        </row>
        <row r="49">
          <cell r="A49" t="str">
            <v>Extra-Ordinary Items</v>
          </cell>
          <cell r="C49">
            <v>0</v>
          </cell>
          <cell r="E49">
            <v>0</v>
          </cell>
          <cell r="G49">
            <v>0</v>
          </cell>
          <cell r="I49">
            <v>0</v>
          </cell>
        </row>
        <row r="50">
          <cell r="C50" t="str">
            <v>-</v>
          </cell>
          <cell r="E50" t="str">
            <v>-</v>
          </cell>
          <cell r="G50" t="str">
            <v>-</v>
          </cell>
          <cell r="I50" t="str">
            <v>-</v>
          </cell>
        </row>
        <row r="51">
          <cell r="A51" t="str">
            <v>Profit before Tax</v>
          </cell>
          <cell r="C51">
            <v>5019.3191601264625</v>
          </cell>
          <cell r="E51">
            <v>8.9894125756452681</v>
          </cell>
          <cell r="G51">
            <v>1319.0679391787169</v>
          </cell>
          <cell r="I51">
            <v>9.3429802687671888</v>
          </cell>
        </row>
        <row r="53">
          <cell r="A53" t="str">
            <v>Provision for Tax</v>
          </cell>
          <cell r="C53">
            <v>0</v>
          </cell>
          <cell r="E53">
            <v>0</v>
          </cell>
          <cell r="G53">
            <v>0</v>
          </cell>
          <cell r="I53">
            <v>0</v>
          </cell>
        </row>
        <row r="54">
          <cell r="C54" t="str">
            <v>-</v>
          </cell>
          <cell r="E54" t="str">
            <v>-</v>
          </cell>
          <cell r="G54" t="str">
            <v>-</v>
          </cell>
          <cell r="I54" t="str">
            <v>-</v>
          </cell>
        </row>
        <row r="55">
          <cell r="A55" t="str">
            <v>Profit after Tax</v>
          </cell>
          <cell r="C55">
            <v>5019.3191601264625</v>
          </cell>
          <cell r="E55">
            <v>8.9894125756452681</v>
          </cell>
          <cell r="G55">
            <v>1319.0679391787169</v>
          </cell>
          <cell r="I55">
            <v>9.3429802687671888</v>
          </cell>
        </row>
        <row r="56">
          <cell r="C56" t="str">
            <v>=</v>
          </cell>
          <cell r="E56" t="str">
            <v>=</v>
          </cell>
          <cell r="G56" t="str">
            <v>=</v>
          </cell>
          <cell r="I56" t="str">
            <v>=</v>
          </cell>
        </row>
      </sheetData>
      <sheetData sheetId="1" refreshError="1"/>
      <sheetData sheetId="2" refreshError="1">
        <row r="1">
          <cell r="A1" t="str">
            <v>MAHINDRA &amp; MAHINDRA LIMITED</v>
          </cell>
        </row>
        <row r="2">
          <cell r="A2" t="str">
            <v>FARM EQUIPMENT SECTOR</v>
          </cell>
        </row>
        <row r="3">
          <cell r="I3">
            <v>36746.620308796293</v>
          </cell>
        </row>
        <row r="4">
          <cell r="A4" t="str">
            <v>NOTES  TO  QUICK  ESTIMATES - JULY 2000</v>
          </cell>
        </row>
        <row r="7">
          <cell r="A7" t="str">
            <v>Estimates  upto  the  month  of  July 2000  have  been prepared  on  the following basis</v>
          </cell>
        </row>
        <row r="10">
          <cell r="A10" t="str">
            <v>(a)</v>
          </cell>
          <cell r="B10" t="str">
            <v>Sales  value  of  Tractors  are at  applicable  selling  prices and  on  the  basis  of volumes</v>
          </cell>
        </row>
        <row r="11">
          <cell r="B11" t="str">
            <v>as  indicated  by  Marketing  Department.</v>
          </cell>
        </row>
        <row r="13">
          <cell r="A13" t="str">
            <v>(b)</v>
          </cell>
          <cell r="B13" t="str">
            <v>The  material  cost  of  sales  has  been  worked  out  on the basis of actual opening cost</v>
          </cell>
        </row>
        <row r="14">
          <cell r="B14" t="str">
            <v>of F 2001 with adjustment for actual ECN,Price Increase / Decrease, Freight &amp; Octroi etc..</v>
          </cell>
        </row>
        <row r="16">
          <cell r="A16" t="str">
            <v>(c)</v>
          </cell>
          <cell r="B16" t="str">
            <v>(i)</v>
          </cell>
          <cell r="C16" t="str">
            <v>Expenses are considered based on actual booking and provisions.</v>
          </cell>
        </row>
        <row r="18">
          <cell r="B18" t="str">
            <v>(ii)</v>
          </cell>
          <cell r="C18" t="str">
            <v>Amortisation of deferred expenditure-</v>
          </cell>
        </row>
        <row r="19">
          <cell r="C19" t="str">
            <v>SAP</v>
          </cell>
          <cell r="D19">
            <v>48.32</v>
          </cell>
        </row>
        <row r="20">
          <cell r="C20" t="str">
            <v>AVL</v>
          </cell>
          <cell r="D20">
            <v>141.33000000000001</v>
          </cell>
        </row>
        <row r="21">
          <cell r="C21" t="str">
            <v>Org. Change</v>
          </cell>
          <cell r="D21">
            <v>164</v>
          </cell>
        </row>
        <row r="22">
          <cell r="C22" t="str">
            <v>Total</v>
          </cell>
          <cell r="D22">
            <v>353.65</v>
          </cell>
        </row>
        <row r="24">
          <cell r="B24" t="str">
            <v>(iii)</v>
          </cell>
          <cell r="C24" t="str">
            <v xml:space="preserve">Leave encashment considered is to the extent of Rs. 86 lacs. </v>
          </cell>
        </row>
        <row r="26">
          <cell r="B26" t="str">
            <v>(iv)</v>
          </cell>
          <cell r="C26" t="str">
            <v>Gratuity Rs.130 Lacs is as per budget.</v>
          </cell>
        </row>
        <row r="28">
          <cell r="B28" t="str">
            <v>(v)</v>
          </cell>
          <cell r="C28" t="str">
            <v>Horizon 3 expenses considered for deferral upto July 2000</v>
          </cell>
        </row>
        <row r="29">
          <cell r="D29" t="str">
            <v>Personnel</v>
          </cell>
          <cell r="E29">
            <v>66</v>
          </cell>
        </row>
        <row r="30">
          <cell r="D30" t="str">
            <v>Other exp.</v>
          </cell>
          <cell r="E30">
            <v>28</v>
          </cell>
        </row>
        <row r="32">
          <cell r="B32" t="str">
            <v>(vi)</v>
          </cell>
          <cell r="C32" t="str">
            <v>Personnel cost includes:</v>
          </cell>
        </row>
        <row r="33">
          <cell r="D33" t="str">
            <v xml:space="preserve">a) Provision for labour demand at Nagpur Rs. 37 Lacs </v>
          </cell>
        </row>
        <row r="34">
          <cell r="D34" t="str">
            <v>b) Provision for Sp. Pay Rs. 546 Lacs as per budget</v>
          </cell>
        </row>
        <row r="36">
          <cell r="B36" t="str">
            <v>(vii)</v>
          </cell>
          <cell r="C36" t="str">
            <v>Tractor incentive considered upto July 2000 is Rs.426 Lacs.</v>
          </cell>
        </row>
        <row r="38">
          <cell r="B38" t="str">
            <v>(viii)</v>
          </cell>
          <cell r="C38" t="str">
            <v>Reimbursement to MUSA is considered at Rs. 195 Lacs upto July 2000.</v>
          </cell>
        </row>
        <row r="40">
          <cell r="B40" t="str">
            <v>(ix)</v>
          </cell>
          <cell r="C40" t="str">
            <v xml:space="preserve">Spares income- Domestic </v>
          </cell>
          <cell r="E40">
            <v>2547.9399999999887</v>
          </cell>
        </row>
        <row r="41">
          <cell r="C41" t="str">
            <v>Rs. Lacs</v>
          </cell>
          <cell r="D41" t="str">
            <v xml:space="preserve">         Export     </v>
          </cell>
          <cell r="E41">
            <v>134.72</v>
          </cell>
        </row>
        <row r="43">
          <cell r="C43" t="str">
            <v>Implements    -  Domestic</v>
          </cell>
          <cell r="E43">
            <v>143.25</v>
          </cell>
        </row>
        <row r="44">
          <cell r="C44" t="str">
            <v>Rs. Lacs</v>
          </cell>
          <cell r="D44" t="str">
            <v xml:space="preserve">         Export    </v>
          </cell>
          <cell r="E44">
            <v>6.8399999999999901</v>
          </cell>
        </row>
      </sheetData>
      <sheetData sheetId="3" refreshError="1"/>
      <sheetData sheetId="4">
        <row r="1">
          <cell r="A1" t="str">
            <v>MAHINDRA &amp; MAHINDRA LIMITED</v>
          </cell>
        </row>
      </sheetData>
      <sheetData sheetId="5">
        <row r="1">
          <cell r="A1" t="str">
            <v>MAHINDRA &amp; MAHINDRA LIMITED</v>
          </cell>
        </row>
      </sheetData>
      <sheetData sheetId="6"/>
      <sheetData sheetId="7">
        <row r="1">
          <cell r="A1" t="str">
            <v>MAHINDRA &amp; MAHINDRA LIMITED</v>
          </cell>
        </row>
      </sheetData>
      <sheetData sheetId="8"/>
      <sheetData sheetId="9"/>
      <sheetData sheetId="10" refreshError="1"/>
      <sheetData sheetId="11" refreshError="1"/>
      <sheetData sheetId="12"/>
      <sheetData sheetId="13"/>
      <sheetData sheetId="14" refreshError="1"/>
      <sheetData sheetId="15"/>
    </sheetDataSet>
  </externalBook>
</externalLink>
</file>

<file path=xl/externalLinks/externalLink2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&amp;L"/>
      <sheetName val="INT SCH"/>
      <sheetName val="NOTES"/>
      <sheetName val="INT_SCH"/>
      <sheetName val="INT_SCH2"/>
      <sheetName val="INT_SCH1"/>
      <sheetName val="OVERALL Trend-F20"/>
      <sheetName val="UP PPM Details-F20 ( AUG19 )"/>
      <sheetName val="F20 Pareto- UP f20 "/>
      <sheetName val="UP PPM Details-F20"/>
      <sheetName val="User Plant - Process concerns d"/>
      <sheetName val="Jan'2020 Data"/>
      <sheetName val="Jan'2020 Concerns"/>
      <sheetName val="Sheet6"/>
      <sheetName val="Summary-Jan'2020"/>
      <sheetName val="Sheet7"/>
      <sheetName val="Nov'19 - Noise TA"/>
      <sheetName val="Sheet5"/>
      <sheetName val="Sep'19-Noise TA"/>
      <sheetName val="Action Plan-F20, OK"/>
      <sheetName val="ALL NOISE"/>
      <sheetName val="ALL NOISE (2)"/>
      <sheetName val="UP - BACK UP"/>
      <sheetName val="END TO END FRC  Details  "/>
      <sheetName val="F20 Pareto  - ETEFRC"/>
      <sheetName val="Manual Mistake Trend( F20,OK) "/>
      <sheetName val="Sheet4"/>
      <sheetName val="Summary-JULY"/>
      <sheetName val="Manual Mistake Trend (F20)"/>
      <sheetName val="Sheet3"/>
      <sheetName val="Sheet2"/>
      <sheetName val="Sheet1"/>
      <sheetName val="ACTION PLAN - UP"/>
      <sheetName val="Action Plan-ETE FRC "/>
      <sheetName val="Action Plan-Process issues "/>
      <sheetName val="Action Plan F19"/>
      <sheetName val="Backup-Table"/>
      <sheetName val="Target Setting RGA Veh"/>
      <sheetName val="Running Summary"/>
      <sheetName val="Reporting sheet"/>
      <sheetName val="Data for Graph"/>
      <sheetName val="Data for Graph USCH"/>
      <sheetName val="Summary Veh"/>
      <sheetName val="Target Setting RGA BS6"/>
      <sheetName val="Data for Graph BS6"/>
      <sheetName val="Data for Graph USCH BS6"/>
      <sheetName val="Summary BS6"/>
      <sheetName val="Concern Closure criteria"/>
      <sheetName val="Concern sheet"/>
      <sheetName val="bs6 usv"/>
      <sheetName val="nON bs6 &amp; NON usv"/>
      <sheetName val="completion plan (2)"/>
      <sheetName val="MTBF Trend"/>
      <sheetName val="FE Diesel"/>
      <sheetName val="Running Plan "/>
      <sheetName val="Fuel MIC Monitoring"/>
      <sheetName val="Drivers attendace"/>
      <sheetName val="SAP Bill reg"/>
      <sheetName val="Running Backup"/>
      <sheetName val="Target Dashboard"/>
      <sheetName val="TC and GPS"/>
      <sheetName val="Driver details"/>
      <sheetName val="Date"/>
      <sheetName val="Slide 2"/>
      <sheetName val="Concern Slides"/>
      <sheetName val="Whatsapp msg"/>
      <sheetName val="Whatsapp Report"/>
      <sheetName val="Slide 3 summary"/>
      <sheetName val="Slide 4"/>
      <sheetName val="Slide 5"/>
      <sheetName val="Slide 6"/>
      <sheetName val="Slide 7_BS6"/>
      <sheetName val="Slide 7_veh"/>
      <sheetName val="Slide 8A"/>
      <sheetName val="foreign travel"/>
      <sheetName val="july 2000 (corp)"/>
      <sheetName val="Panda"/>
      <sheetName val="INT_SCH3"/>
      <sheetName val="OVERALL_Trend-F20"/>
      <sheetName val="UP_PPM_Details-F20_(_AUG19_)"/>
      <sheetName val="F20_Pareto-_UP_f20_"/>
      <sheetName val="UP_PPM_Details-F20"/>
      <sheetName val="User_Plant_-_Process_concerns_d"/>
      <sheetName val="Jan'2020_Data"/>
      <sheetName val="Jan'2020_Concerns"/>
      <sheetName val="Nov'19_-_Noise_TA"/>
      <sheetName val="Sep'19-Noise_TA"/>
      <sheetName val="Action_Plan-F20,_OK"/>
      <sheetName val="ALL_NOISE"/>
      <sheetName val="ALL_NOISE_(2)"/>
      <sheetName val="UP_-_BACK_UP"/>
      <sheetName val="END_TO_END_FRC__Details__"/>
      <sheetName val="F20_Pareto__-_ETEFRC"/>
      <sheetName val="Manual_Mistake_Trend(_F20,OK)_"/>
      <sheetName val="Manual_Mistake_Trend_(F20)"/>
      <sheetName val="ACTION_PLAN_-_UP"/>
      <sheetName val="Action_Plan-ETE_FRC_"/>
      <sheetName val="Action_Plan-Process_issues_"/>
      <sheetName val="Action_Plan_F19"/>
      <sheetName val="Target_Setting_RGA_Veh"/>
      <sheetName val="Running_Summary"/>
      <sheetName val="Reporting_sheet"/>
      <sheetName val="Data_for_Graph"/>
      <sheetName val="Data_for_Graph_USCH"/>
      <sheetName val="Summary_Veh"/>
      <sheetName val="Target_Setting_RGA_BS6"/>
      <sheetName val="Data_for_Graph_BS6"/>
      <sheetName val="Data_for_Graph_USCH_BS6"/>
      <sheetName val="Summary_BS6"/>
      <sheetName val="Concern_Closure_criteria"/>
      <sheetName val="Concern_sheet"/>
      <sheetName val="bs6_usv"/>
      <sheetName val="nON_bs6_&amp;_NON_usv"/>
      <sheetName val="completion_plan_(2)"/>
      <sheetName val="MTBF_Trend"/>
      <sheetName val="FE_Diesel"/>
      <sheetName val="Running_Plan_"/>
      <sheetName val="Fuel_MIC_Monitoring"/>
      <sheetName val="Drivers_attendace"/>
      <sheetName val="SAP_Bill_reg"/>
      <sheetName val="Running_Backup"/>
      <sheetName val="Target_Dashboard"/>
      <sheetName val="TC_and_GPS"/>
      <sheetName val="Driver_details"/>
      <sheetName val="Slide_2"/>
      <sheetName val="Concern_Slides"/>
      <sheetName val="Whatsapp_msg"/>
      <sheetName val="Whatsapp_Report"/>
      <sheetName val="Slide_3_summary"/>
      <sheetName val="Slide_4"/>
      <sheetName val="Slide_5"/>
      <sheetName val="Slide_6"/>
      <sheetName val="Slide_7_BS6"/>
      <sheetName val="Slide_7_veh"/>
      <sheetName val="Slide_8A"/>
      <sheetName val="foreign_travel"/>
      <sheetName val="INT_SCH4"/>
      <sheetName val="OVERALL_Trend-F201"/>
      <sheetName val="UP_PPM_Details-F20_(_AUG19_)1"/>
      <sheetName val="F20_Pareto-_UP_f20_1"/>
      <sheetName val="UP_PPM_Details-F201"/>
      <sheetName val="User_Plant_-_Process_concerns_1"/>
      <sheetName val="Jan'2020_Data1"/>
      <sheetName val="Jan'2020_Concerns1"/>
      <sheetName val="Nov'19_-_Noise_TA1"/>
      <sheetName val="Sep'19-Noise_TA1"/>
      <sheetName val="Action_Plan-F20,_OK1"/>
      <sheetName val="ALL_NOISE1"/>
      <sheetName val="ALL_NOISE_(2)1"/>
      <sheetName val="UP_-_BACK_UP1"/>
      <sheetName val="END_TO_END_FRC__Details__1"/>
      <sheetName val="F20_Pareto__-_ETEFRC1"/>
      <sheetName val="Manual_Mistake_Trend(_F20,OK)_1"/>
      <sheetName val="Manual_Mistake_Trend_(F20)1"/>
      <sheetName val="ACTION_PLAN_-_UP1"/>
      <sheetName val="Action_Plan-ETE_FRC_1"/>
      <sheetName val="Action_Plan-Process_issues_1"/>
      <sheetName val="Action_Plan_F191"/>
      <sheetName val="Target_Setting_RGA_Veh1"/>
      <sheetName val="Running_Summary1"/>
      <sheetName val="Reporting_sheet1"/>
      <sheetName val="Data_for_Graph1"/>
      <sheetName val="Data_for_Graph_USCH1"/>
      <sheetName val="Summary_Veh1"/>
      <sheetName val="Target_Setting_RGA_BS61"/>
      <sheetName val="Data_for_Graph_BS61"/>
      <sheetName val="Data_for_Graph_USCH_BS61"/>
      <sheetName val="Summary_BS61"/>
      <sheetName val="Concern_Closure_criteria1"/>
      <sheetName val="Concern_sheet1"/>
      <sheetName val="bs6_usv1"/>
      <sheetName val="nON_bs6_&amp;_NON_usv1"/>
      <sheetName val="completion_plan_(2)1"/>
      <sheetName val="MTBF_Trend1"/>
      <sheetName val="FE_Diesel1"/>
      <sheetName val="Running_Plan_1"/>
      <sheetName val="Fuel_MIC_Monitoring1"/>
      <sheetName val="Drivers_attendace1"/>
      <sheetName val="SAP_Bill_reg1"/>
      <sheetName val="Running_Backup1"/>
      <sheetName val="Target_Dashboard1"/>
      <sheetName val="TC_and_GPS1"/>
      <sheetName val="Driver_details1"/>
      <sheetName val="Slide_21"/>
      <sheetName val="Concern_Slides1"/>
      <sheetName val="Whatsapp_msg1"/>
      <sheetName val="Whatsapp_Report1"/>
      <sheetName val="Slide_3_summary1"/>
      <sheetName val="Slide_41"/>
      <sheetName val="Slide_51"/>
      <sheetName val="Slide_61"/>
      <sheetName val="Slide_7_BS61"/>
      <sheetName val="Slide_7_veh1"/>
      <sheetName val="Slide_8A1"/>
      <sheetName val="foreign_travel1"/>
      <sheetName val="R&amp;D-Total"/>
      <sheetName val="COVERSION COST"/>
      <sheetName val="전산품의"/>
      <sheetName val="Base"/>
      <sheetName val="INT_SCH5"/>
      <sheetName val="OVERALL_Trend-F202"/>
      <sheetName val="UP_PPM_Details-F20_(_AUG19_)2"/>
      <sheetName val="F20_Pareto-_UP_f20_2"/>
      <sheetName val="UP_PPM_Details-F202"/>
      <sheetName val="User_Plant_-_Process_concerns_2"/>
      <sheetName val="Jan'2020_Data2"/>
      <sheetName val="Jan'2020_Concerns2"/>
      <sheetName val="Nov'19_-_Noise_TA2"/>
      <sheetName val="Sep'19-Noise_TA2"/>
      <sheetName val="Action_Plan-F20,_OK2"/>
      <sheetName val="ALL_NOISE2"/>
      <sheetName val="ALL_NOISE_(2)2"/>
      <sheetName val="UP_-_BACK_UP2"/>
      <sheetName val="END_TO_END_FRC__Details__2"/>
      <sheetName val="F20_Pareto__-_ETEFRC2"/>
      <sheetName val="Manual_Mistake_Trend(_F20,OK)_2"/>
      <sheetName val="Manual_Mistake_Trend_(F20)2"/>
      <sheetName val="ACTION_PLAN_-_UP2"/>
      <sheetName val="Action_Plan-ETE_FRC_2"/>
      <sheetName val="Action_Plan-Process_issues_2"/>
      <sheetName val="Action_Plan_F192"/>
      <sheetName val="Target_Setting_RGA_Veh2"/>
      <sheetName val="Running_Summary2"/>
      <sheetName val="Reporting_sheet2"/>
      <sheetName val="Data_for_Graph2"/>
      <sheetName val="Data_for_Graph_USCH2"/>
      <sheetName val="Summary_Veh2"/>
      <sheetName val="Target_Setting_RGA_BS62"/>
      <sheetName val="Data_for_Graph_BS62"/>
      <sheetName val="Data_for_Graph_USCH_BS62"/>
      <sheetName val="Summary_BS62"/>
      <sheetName val="Concern_Closure_criteria2"/>
      <sheetName val="Concern_sheet2"/>
      <sheetName val="bs6_usv2"/>
      <sheetName val="nON_bs6_&amp;_NON_usv2"/>
      <sheetName val="completion_plan_(2)2"/>
      <sheetName val="MTBF_Trend2"/>
      <sheetName val="FE_Diesel2"/>
      <sheetName val="Running_Plan_2"/>
      <sheetName val="Fuel_MIC_Monitoring2"/>
      <sheetName val="Drivers_attendace2"/>
      <sheetName val="SAP_Bill_reg2"/>
      <sheetName val="Running_Backup2"/>
      <sheetName val="Target_Dashboard2"/>
      <sheetName val="TC_and_GPS2"/>
      <sheetName val="Driver_details2"/>
      <sheetName val="Slide_22"/>
      <sheetName val="Concern_Slides2"/>
      <sheetName val="Whatsapp_msg2"/>
      <sheetName val="Whatsapp_Report2"/>
      <sheetName val="Slide_3_summary2"/>
      <sheetName val="Slide_42"/>
      <sheetName val="Slide_52"/>
      <sheetName val="Slide_62"/>
      <sheetName val="Slide_7_BS62"/>
      <sheetName val="Slide_7_veh2"/>
      <sheetName val="Slide_8A2"/>
      <sheetName val="foreign_travel2"/>
      <sheetName val="july_2000_(corp)"/>
      <sheetName val="COVERSION_COST"/>
      <sheetName val="Costing Assumptions"/>
      <sheetName val="OP"/>
      <sheetName val="EFP"/>
      <sheetName val="PD"/>
      <sheetName val="CD"/>
      <sheetName val="Perf"/>
      <sheetName val="FINANCIALS"/>
      <sheetName val="Balance Sheet P&amp;L CF"/>
      <sheetName val="VXX"/>
      <sheetName val="Inpanel"/>
      <sheetName val="Interior Trim"/>
      <sheetName val="Definitions"/>
      <sheetName val="SUB(C)"/>
      <sheetName val="RECAPITULATION"/>
      <sheetName val="Assumption"/>
      <sheetName val="2. Def"/>
      <sheetName val="존4"/>
      <sheetName val="KD율"/>
      <sheetName val="세목별"/>
      <sheetName val="Inputs"/>
      <sheetName val="Profit Calc"/>
      <sheetName val="Macro2"/>
      <sheetName val="PFEP W201 (TCF)"/>
      <sheetName val="Kandivli"/>
      <sheetName val="Zbad"/>
      <sheetName val="RT Mar 07"/>
      <sheetName val="전부인쇄"/>
      <sheetName val="인원01"/>
      <sheetName val="so-021"/>
      <sheetName val="Knd"/>
      <sheetName val="1.General"/>
    </sheetNames>
    <sheetDataSet>
      <sheetData sheetId="0" refreshError="1">
        <row r="1">
          <cell r="A1" t="str">
            <v>MAHINDRA &amp; MAHINDRA LIMITED</v>
          </cell>
        </row>
        <row r="2">
          <cell r="A2" t="str">
            <v>FARM EQUIPMENT SECTOR</v>
          </cell>
        </row>
        <row r="3">
          <cell r="A3" t="str">
            <v>ESTIMATE FOR THE PERIOD ENDED 31ST JULY 2000</v>
          </cell>
          <cell r="I3">
            <v>36746.620308796293</v>
          </cell>
        </row>
        <row r="4">
          <cell r="A4" t="str">
            <v>NOTES  TO  QUICK  ESTIMATES - JULY 2000</v>
          </cell>
        </row>
        <row r="7">
          <cell r="A7" t="str">
            <v>Estimates  upto  the  month  of  July 2000  have  been prepared  on  the following basis</v>
          </cell>
          <cell r="C7" t="str">
            <v>QUICK EST</v>
          </cell>
          <cell r="D7">
            <v>0</v>
          </cell>
          <cell r="E7">
            <v>0</v>
          </cell>
          <cell r="F7">
            <v>0</v>
          </cell>
          <cell r="G7" t="str">
            <v>BUDGET</v>
          </cell>
        </row>
        <row r="8">
          <cell r="C8" t="str">
            <v>FOR THE</v>
          </cell>
          <cell r="D8">
            <v>0</v>
          </cell>
          <cell r="E8">
            <v>0</v>
          </cell>
          <cell r="F8">
            <v>0</v>
          </cell>
          <cell r="G8" t="str">
            <v>FOR THE</v>
          </cell>
        </row>
        <row r="9">
          <cell r="C9" t="str">
            <v xml:space="preserve"> P.E.</v>
          </cell>
          <cell r="D9">
            <v>0</v>
          </cell>
          <cell r="E9">
            <v>0</v>
          </cell>
          <cell r="F9">
            <v>0</v>
          </cell>
          <cell r="G9" t="str">
            <v xml:space="preserve"> P.E.</v>
          </cell>
        </row>
        <row r="10">
          <cell r="A10" t="str">
            <v>(a)</v>
          </cell>
          <cell r="B10" t="str">
            <v>Sales  value  of  Tractors  are at  applicable  selling  prices and  on  the  basis  of volumes</v>
          </cell>
          <cell r="C10" t="str">
            <v>31.07.2000</v>
          </cell>
          <cell r="D10">
            <v>0</v>
          </cell>
          <cell r="E10">
            <v>0</v>
          </cell>
          <cell r="F10">
            <v>0</v>
          </cell>
          <cell r="G10" t="str">
            <v>31.07.2000</v>
          </cell>
        </row>
        <row r="11">
          <cell r="A11" t="str">
            <v>TRACTORS: (Nos.)</v>
          </cell>
          <cell r="B11" t="str">
            <v>as  indicated  by  Marketing  Department.</v>
          </cell>
        </row>
        <row r="12">
          <cell r="A12" t="str">
            <v xml:space="preserve">  Production </v>
          </cell>
          <cell r="B12">
            <v>0</v>
          </cell>
          <cell r="C12">
            <v>23301</v>
          </cell>
          <cell r="D12">
            <v>0</v>
          </cell>
          <cell r="E12">
            <v>0</v>
          </cell>
          <cell r="F12">
            <v>0</v>
          </cell>
          <cell r="G12">
            <v>6585</v>
          </cell>
        </row>
        <row r="13">
          <cell r="A13" t="str">
            <v xml:space="preserve">  Sales  Local</v>
          </cell>
          <cell r="B13">
            <v>0</v>
          </cell>
          <cell r="C13">
            <v>25320</v>
          </cell>
          <cell r="D13">
            <v>0</v>
          </cell>
          <cell r="E13">
            <v>0</v>
          </cell>
          <cell r="F13">
            <v>0</v>
          </cell>
          <cell r="G13">
            <v>6300</v>
          </cell>
        </row>
        <row r="14">
          <cell r="A14" t="str">
            <v xml:space="preserve">  Sales  Export</v>
          </cell>
          <cell r="B14">
            <v>0</v>
          </cell>
          <cell r="C14">
            <v>576</v>
          </cell>
          <cell r="D14">
            <v>0</v>
          </cell>
          <cell r="E14">
            <v>0</v>
          </cell>
          <cell r="F14">
            <v>0</v>
          </cell>
          <cell r="G14">
            <v>100</v>
          </cell>
        </row>
        <row r="16">
          <cell r="A16" t="str">
            <v>(c)</v>
          </cell>
          <cell r="B16" t="str">
            <v>(i)</v>
          </cell>
          <cell r="C16" t="str">
            <v>RS LACS</v>
          </cell>
          <cell r="D16">
            <v>0</v>
          </cell>
          <cell r="E16" t="str">
            <v>%</v>
          </cell>
          <cell r="F16">
            <v>0</v>
          </cell>
          <cell r="G16" t="str">
            <v>RS LACS</v>
          </cell>
          <cell r="H16">
            <v>0</v>
          </cell>
          <cell r="I16" t="str">
            <v>%</v>
          </cell>
        </row>
        <row r="18">
          <cell r="A18" t="str">
            <v>Sales, Services Etc.</v>
          </cell>
          <cell r="B18">
            <v>0</v>
          </cell>
          <cell r="C18">
            <v>64053.672149999868</v>
          </cell>
          <cell r="D18">
            <v>0</v>
          </cell>
          <cell r="E18">
            <v>114.7177271602235</v>
          </cell>
          <cell r="F18">
            <v>0</v>
          </cell>
          <cell r="G18">
            <v>16219.601350875002</v>
          </cell>
          <cell r="H18">
            <v>0</v>
          </cell>
          <cell r="I18">
            <v>114.88370756918449</v>
          </cell>
        </row>
        <row r="19">
          <cell r="A19" t="str">
            <v>Other Income</v>
          </cell>
          <cell r="B19">
            <v>0</v>
          </cell>
          <cell r="C19">
            <v>146.62</v>
          </cell>
          <cell r="D19">
            <v>0</v>
          </cell>
          <cell r="E19">
            <v>0.26259092713440929</v>
          </cell>
          <cell r="F19">
            <v>0</v>
          </cell>
          <cell r="G19">
            <v>32.916666666666664</v>
          </cell>
          <cell r="H19">
            <v>0</v>
          </cell>
          <cell r="I19">
            <v>0.23314930038534207</v>
          </cell>
        </row>
        <row r="20">
          <cell r="A20" t="str">
            <v>Income From Surplus Funds</v>
          </cell>
          <cell r="B20">
            <v>0</v>
          </cell>
          <cell r="C20">
            <v>0</v>
          </cell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</row>
        <row r="21">
          <cell r="C21" t="str">
            <v>-</v>
          </cell>
          <cell r="D21">
            <v>0</v>
          </cell>
          <cell r="E21" t="str">
            <v>-</v>
          </cell>
          <cell r="F21">
            <v>0</v>
          </cell>
          <cell r="G21" t="str">
            <v>-</v>
          </cell>
          <cell r="H21">
            <v>0</v>
          </cell>
          <cell r="I21" t="str">
            <v>-</v>
          </cell>
        </row>
        <row r="22">
          <cell r="C22">
            <v>64200.29214999987</v>
          </cell>
          <cell r="D22">
            <v>0</v>
          </cell>
          <cell r="E22">
            <v>114.98031808735792</v>
          </cell>
          <cell r="F22">
            <v>0</v>
          </cell>
          <cell r="G22">
            <v>16252.518017541668</v>
          </cell>
          <cell r="H22">
            <v>0</v>
          </cell>
          <cell r="I22">
            <v>115.11685686956983</v>
          </cell>
        </row>
        <row r="23">
          <cell r="A23" t="str">
            <v>Excise Duty on Sales</v>
          </cell>
          <cell r="B23">
            <v>0</v>
          </cell>
          <cell r="C23">
            <v>8375.3950000000004</v>
          </cell>
          <cell r="D23">
            <v>0</v>
          </cell>
          <cell r="E23">
            <v>15.000018675261886</v>
          </cell>
          <cell r="F23">
            <v>0</v>
          </cell>
          <cell r="G23">
            <v>2134.239896070575</v>
          </cell>
          <cell r="H23">
            <v>0</v>
          </cell>
          <cell r="I23">
            <v>15.116856869569814</v>
          </cell>
        </row>
        <row r="24">
          <cell r="B24" t="str">
            <v>(iii)</v>
          </cell>
          <cell r="C24" t="str">
            <v>-</v>
          </cell>
          <cell r="D24">
            <v>0</v>
          </cell>
          <cell r="E24" t="str">
            <v>-</v>
          </cell>
          <cell r="F24">
            <v>0</v>
          </cell>
          <cell r="G24" t="str">
            <v>-</v>
          </cell>
          <cell r="H24">
            <v>0</v>
          </cell>
          <cell r="I24" t="str">
            <v>-</v>
          </cell>
        </row>
        <row r="25">
          <cell r="C25">
            <v>55824.897149999873</v>
          </cell>
          <cell r="D25">
            <v>0</v>
          </cell>
          <cell r="E25">
            <v>99.980299412096031</v>
          </cell>
          <cell r="F25">
            <v>0</v>
          </cell>
          <cell r="G25">
            <v>14118.278121471092</v>
          </cell>
          <cell r="H25">
            <v>0</v>
          </cell>
          <cell r="I25">
            <v>100</v>
          </cell>
        </row>
        <row r="26">
          <cell r="A26" t="str">
            <v>Inter Divisional Transfers</v>
          </cell>
          <cell r="B26">
            <v>0</v>
          </cell>
          <cell r="C26">
            <v>11</v>
          </cell>
          <cell r="D26">
            <v>0</v>
          </cell>
          <cell r="E26">
            <v>1.9700587903959246E-2</v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</row>
        <row r="27">
          <cell r="C27" t="str">
            <v>-</v>
          </cell>
          <cell r="D27">
            <v>0</v>
          </cell>
          <cell r="E27" t="str">
            <v>-</v>
          </cell>
          <cell r="F27">
            <v>0</v>
          </cell>
          <cell r="G27" t="str">
            <v>-</v>
          </cell>
          <cell r="H27">
            <v>0</v>
          </cell>
          <cell r="I27" t="str">
            <v>-</v>
          </cell>
        </row>
        <row r="28">
          <cell r="A28" t="str">
            <v>SALES (NET OF EXCISE) &amp; OTHER INCOME</v>
          </cell>
          <cell r="B28">
            <v>0</v>
          </cell>
          <cell r="C28">
            <v>55835.897149999873</v>
          </cell>
          <cell r="D28">
            <v>0</v>
          </cell>
          <cell r="E28">
            <v>100</v>
          </cell>
          <cell r="F28">
            <v>0</v>
          </cell>
          <cell r="G28">
            <v>14118.278121471092</v>
          </cell>
          <cell r="H28">
            <v>0</v>
          </cell>
          <cell r="I28">
            <v>100</v>
          </cell>
        </row>
        <row r="29">
          <cell r="D29" t="str">
            <v>Personnel</v>
          </cell>
          <cell r="E29">
            <v>66</v>
          </cell>
        </row>
        <row r="30">
          <cell r="A30" t="str">
            <v>EXPENDITURE:</v>
          </cell>
          <cell r="D30" t="str">
            <v>Other exp.</v>
          </cell>
          <cell r="E30">
            <v>28</v>
          </cell>
        </row>
        <row r="32">
          <cell r="A32" t="str">
            <v>Materials</v>
          </cell>
          <cell r="B32">
            <v>0</v>
          </cell>
          <cell r="C32">
            <v>37764</v>
          </cell>
          <cell r="D32">
            <v>0</v>
          </cell>
          <cell r="E32">
            <v>67.633909236828814</v>
          </cell>
          <cell r="F32">
            <v>0</v>
          </cell>
          <cell r="G32">
            <v>9211.7755789917792</v>
          </cell>
          <cell r="H32">
            <v>0</v>
          </cell>
          <cell r="I32">
            <v>65.247160452112794</v>
          </cell>
        </row>
        <row r="33">
          <cell r="A33" t="str">
            <v>Personnel</v>
          </cell>
          <cell r="B33">
            <v>0</v>
          </cell>
          <cell r="C33">
            <v>6273.7069999999994</v>
          </cell>
          <cell r="D33">
            <v>0</v>
          </cell>
          <cell r="E33">
            <v>11.235974203380403</v>
          </cell>
          <cell r="F33">
            <v>0</v>
          </cell>
          <cell r="G33">
            <v>1508.3330952380948</v>
          </cell>
          <cell r="H33">
            <v>0</v>
          </cell>
          <cell r="I33">
            <v>10.683548533756536</v>
          </cell>
        </row>
        <row r="34">
          <cell r="A34" t="str">
            <v>Others</v>
          </cell>
          <cell r="B34">
            <v>0</v>
          </cell>
          <cell r="C34">
            <v>6498.3009898734117</v>
          </cell>
          <cell r="D34">
            <v>0</v>
          </cell>
          <cell r="E34">
            <v>11.638213625216958</v>
          </cell>
          <cell r="F34">
            <v>0</v>
          </cell>
          <cell r="G34">
            <v>1765</v>
          </cell>
          <cell r="H34">
            <v>0</v>
          </cell>
          <cell r="I34">
            <v>12.50152451180138</v>
          </cell>
        </row>
        <row r="35">
          <cell r="A35" t="str">
            <v>Inc/(Dec) Excise Duty</v>
          </cell>
          <cell r="B35">
            <v>0</v>
          </cell>
          <cell r="C35">
            <v>-915</v>
          </cell>
          <cell r="D35">
            <v>0</v>
          </cell>
          <cell r="E35">
            <v>-1.6387307211020645</v>
          </cell>
          <cell r="F35">
            <v>0</v>
          </cell>
          <cell r="G35">
            <v>13.401508062500398</v>
          </cell>
          <cell r="H35">
            <v>0</v>
          </cell>
          <cell r="I35">
            <v>9.4923105687508516E-2</v>
          </cell>
        </row>
        <row r="36">
          <cell r="B36" t="str">
            <v>(vii)</v>
          </cell>
          <cell r="C36" t="str">
            <v>-</v>
          </cell>
          <cell r="D36">
            <v>0</v>
          </cell>
          <cell r="E36" t="str">
            <v>-</v>
          </cell>
          <cell r="F36">
            <v>0</v>
          </cell>
          <cell r="G36" t="str">
            <v>-</v>
          </cell>
          <cell r="H36">
            <v>0</v>
          </cell>
          <cell r="I36" t="str">
            <v>-</v>
          </cell>
        </row>
        <row r="37">
          <cell r="A37" t="str">
            <v xml:space="preserve">Profit before Depn, Int, contingencies, </v>
          </cell>
        </row>
        <row r="38">
          <cell r="A38" t="str">
            <v>Extra-ordinary Items &amp; Tax</v>
          </cell>
          <cell r="B38">
            <v>0</v>
          </cell>
          <cell r="C38">
            <v>6214.8891601264622</v>
          </cell>
          <cell r="D38">
            <v>0</v>
          </cell>
          <cell r="E38">
            <v>11.130633655675865</v>
          </cell>
          <cell r="F38">
            <v>0</v>
          </cell>
          <cell r="G38">
            <v>1619.7679391787169</v>
          </cell>
          <cell r="H38">
            <v>0</v>
          </cell>
          <cell r="I38">
            <v>11.472843396641792</v>
          </cell>
        </row>
        <row r="39">
          <cell r="A39" t="str">
            <v>Depreciation</v>
          </cell>
          <cell r="B39">
            <v>0</v>
          </cell>
          <cell r="C39">
            <v>1184.06</v>
          </cell>
          <cell r="D39">
            <v>0</v>
          </cell>
          <cell r="E39">
            <v>2.1206071012329075</v>
          </cell>
          <cell r="F39">
            <v>0</v>
          </cell>
          <cell r="G39">
            <v>297.2</v>
          </cell>
          <cell r="H39">
            <v>0</v>
          </cell>
          <cell r="I39">
            <v>2.1050725693526178</v>
          </cell>
        </row>
        <row r="40">
          <cell r="B40" t="str">
            <v>(ix)</v>
          </cell>
          <cell r="C40" t="str">
            <v>-</v>
          </cell>
          <cell r="D40">
            <v>0</v>
          </cell>
          <cell r="E40" t="str">
            <v>-</v>
          </cell>
          <cell r="F40">
            <v>0</v>
          </cell>
          <cell r="G40" t="str">
            <v>-</v>
          </cell>
          <cell r="H40">
            <v>0</v>
          </cell>
          <cell r="I40" t="str">
            <v>-</v>
          </cell>
        </row>
        <row r="41">
          <cell r="A41" t="str">
            <v xml:space="preserve">Profit before Interest, contingencies, </v>
          </cell>
          <cell r="C41" t="str">
            <v>Rs. Lacs</v>
          </cell>
          <cell r="D41" t="str">
            <v xml:space="preserve">         Export     </v>
          </cell>
          <cell r="E41">
            <v>134.72</v>
          </cell>
        </row>
        <row r="42">
          <cell r="A42" t="str">
            <v>Extra-ordinary Items &amp; Tax</v>
          </cell>
          <cell r="B42">
            <v>0</v>
          </cell>
          <cell r="C42">
            <v>5030.8291601264627</v>
          </cell>
          <cell r="D42">
            <v>0</v>
          </cell>
          <cell r="E42">
            <v>9.0100265544429572</v>
          </cell>
          <cell r="F42">
            <v>0</v>
          </cell>
          <cell r="G42">
            <v>1322.5679391787169</v>
          </cell>
          <cell r="H42">
            <v>0</v>
          </cell>
          <cell r="I42">
            <v>9.3677708272891742</v>
          </cell>
        </row>
        <row r="43">
          <cell r="A43" t="str">
            <v>Interest (Refer Annexure I)</v>
          </cell>
          <cell r="B43">
            <v>0</v>
          </cell>
          <cell r="C43">
            <v>11.51</v>
          </cell>
          <cell r="D43">
            <v>0</v>
          </cell>
          <cell r="E43">
            <v>2.0613978797688264E-2</v>
          </cell>
          <cell r="F43">
            <v>0</v>
          </cell>
          <cell r="G43">
            <v>3.5</v>
          </cell>
          <cell r="H43">
            <v>0</v>
          </cell>
          <cell r="I43">
            <v>2.479055852198574E-2</v>
          </cell>
        </row>
        <row r="44">
          <cell r="C44" t="str">
            <v>-</v>
          </cell>
          <cell r="D44">
            <v>0</v>
          </cell>
          <cell r="E44" t="str">
            <v>-</v>
          </cell>
          <cell r="F44">
            <v>0</v>
          </cell>
          <cell r="G44" t="str">
            <v>-</v>
          </cell>
          <cell r="H44">
            <v>0</v>
          </cell>
          <cell r="I44" t="str">
            <v>-</v>
          </cell>
        </row>
        <row r="45">
          <cell r="A45" t="str">
            <v xml:space="preserve">Profit before contingencies, </v>
          </cell>
        </row>
        <row r="46">
          <cell r="A46" t="str">
            <v>Extra-ordinary Items &amp; Tax</v>
          </cell>
          <cell r="B46">
            <v>0</v>
          </cell>
          <cell r="C46">
            <v>5019.3191601264625</v>
          </cell>
          <cell r="D46">
            <v>0</v>
          </cell>
          <cell r="E46">
            <v>8.9894125756452681</v>
          </cell>
          <cell r="F46">
            <v>0</v>
          </cell>
          <cell r="G46">
            <v>1319.0679391787169</v>
          </cell>
          <cell r="H46">
            <v>0</v>
          </cell>
          <cell r="I46">
            <v>9.3429802687671888</v>
          </cell>
        </row>
        <row r="48">
          <cell r="A48" t="str">
            <v>Provision for Contingencies</v>
          </cell>
          <cell r="B48">
            <v>0</v>
          </cell>
          <cell r="C48">
            <v>0</v>
          </cell>
          <cell r="D48">
            <v>0</v>
          </cell>
          <cell r="E48">
            <v>0</v>
          </cell>
          <cell r="F48">
            <v>0</v>
          </cell>
          <cell r="G48">
            <v>0</v>
          </cell>
          <cell r="H48">
            <v>0</v>
          </cell>
          <cell r="I48">
            <v>0</v>
          </cell>
        </row>
        <row r="49">
          <cell r="A49" t="str">
            <v>Extra-Ordinary Items</v>
          </cell>
          <cell r="B49">
            <v>0</v>
          </cell>
          <cell r="C49">
            <v>0</v>
          </cell>
          <cell r="D49">
            <v>0</v>
          </cell>
          <cell r="E49">
            <v>0</v>
          </cell>
          <cell r="F49">
            <v>0</v>
          </cell>
          <cell r="G49">
            <v>0</v>
          </cell>
          <cell r="H49">
            <v>0</v>
          </cell>
          <cell r="I49">
            <v>0</v>
          </cell>
        </row>
        <row r="50">
          <cell r="C50" t="str">
            <v>-</v>
          </cell>
          <cell r="D50">
            <v>0</v>
          </cell>
          <cell r="E50" t="str">
            <v>-</v>
          </cell>
          <cell r="F50">
            <v>0</v>
          </cell>
          <cell r="G50" t="str">
            <v>-</v>
          </cell>
          <cell r="H50">
            <v>0</v>
          </cell>
          <cell r="I50" t="str">
            <v>-</v>
          </cell>
        </row>
        <row r="51">
          <cell r="A51" t="str">
            <v>Profit before Tax</v>
          </cell>
          <cell r="B51">
            <v>0</v>
          </cell>
          <cell r="C51">
            <v>5019.3191601264625</v>
          </cell>
          <cell r="D51">
            <v>0</v>
          </cell>
          <cell r="E51">
            <v>8.9894125756452681</v>
          </cell>
          <cell r="F51">
            <v>0</v>
          </cell>
          <cell r="G51">
            <v>1319.0679391787169</v>
          </cell>
          <cell r="H51">
            <v>0</v>
          </cell>
          <cell r="I51">
            <v>9.3429802687671888</v>
          </cell>
        </row>
        <row r="53">
          <cell r="A53" t="str">
            <v>Provision for Tax</v>
          </cell>
          <cell r="B53">
            <v>0</v>
          </cell>
          <cell r="C53">
            <v>0</v>
          </cell>
          <cell r="D53">
            <v>0</v>
          </cell>
          <cell r="E53">
            <v>0</v>
          </cell>
          <cell r="F53">
            <v>0</v>
          </cell>
          <cell r="G53">
            <v>0</v>
          </cell>
          <cell r="H53">
            <v>0</v>
          </cell>
          <cell r="I53">
            <v>0</v>
          </cell>
        </row>
        <row r="54">
          <cell r="C54" t="str">
            <v>-</v>
          </cell>
          <cell r="D54">
            <v>0</v>
          </cell>
          <cell r="E54" t="str">
            <v>-</v>
          </cell>
          <cell r="F54">
            <v>0</v>
          </cell>
          <cell r="G54" t="str">
            <v>-</v>
          </cell>
          <cell r="H54">
            <v>0</v>
          </cell>
          <cell r="I54" t="str">
            <v>-</v>
          </cell>
        </row>
        <row r="55">
          <cell r="A55" t="str">
            <v>Profit after Tax</v>
          </cell>
          <cell r="B55">
            <v>0</v>
          </cell>
          <cell r="C55">
            <v>5019.3191601264625</v>
          </cell>
          <cell r="D55">
            <v>0</v>
          </cell>
          <cell r="E55">
            <v>8.9894125756452681</v>
          </cell>
          <cell r="F55">
            <v>0</v>
          </cell>
          <cell r="G55">
            <v>1319.0679391787169</v>
          </cell>
          <cell r="H55">
            <v>0</v>
          </cell>
          <cell r="I55">
            <v>9.3429802687671888</v>
          </cell>
        </row>
        <row r="56">
          <cell r="C56" t="str">
            <v>=</v>
          </cell>
          <cell r="D56">
            <v>0</v>
          </cell>
          <cell r="E56" t="str">
            <v>=</v>
          </cell>
          <cell r="F56">
            <v>0</v>
          </cell>
          <cell r="G56" t="str">
            <v>=</v>
          </cell>
          <cell r="H56">
            <v>0</v>
          </cell>
          <cell r="I56" t="str">
            <v>=</v>
          </cell>
        </row>
      </sheetData>
      <sheetData sheetId="1" refreshError="1"/>
      <sheetData sheetId="2" refreshError="1">
        <row r="1">
          <cell r="A1" t="str">
            <v>MAHINDRA &amp; MAHINDRA LIMITED</v>
          </cell>
        </row>
        <row r="2">
          <cell r="A2" t="str">
            <v>FARM EQUIPMENT SECTOR</v>
          </cell>
        </row>
        <row r="3">
          <cell r="I3">
            <v>36746.620308796293</v>
          </cell>
        </row>
        <row r="4">
          <cell r="A4" t="str">
            <v>NOTES  TO  QUICK  ESTIMATES - JULY 2000</v>
          </cell>
        </row>
        <row r="6">
          <cell r="A6" t="str">
            <v>INTEREST SCHEDULE</v>
          </cell>
        </row>
        <row r="7">
          <cell r="A7" t="str">
            <v>Estimates  upto  the  month  of  July 2000  have  been prepared  on  the following basis</v>
          </cell>
        </row>
        <row r="9">
          <cell r="F9" t="str">
            <v>RS  LACS</v>
          </cell>
        </row>
        <row r="10">
          <cell r="A10" t="str">
            <v>(a)</v>
          </cell>
          <cell r="B10" t="str">
            <v>Sales  value  of  Tractors  are at  applicable  selling  prices and  on  the  basis  of volumes</v>
          </cell>
        </row>
        <row r="11">
          <cell r="A11" t="str">
            <v>Long Term Borrowings</v>
          </cell>
          <cell r="B11" t="str">
            <v>as  indicated  by  Marketing  Department.</v>
          </cell>
          <cell r="C11">
            <v>0</v>
          </cell>
          <cell r="D11">
            <v>0</v>
          </cell>
          <cell r="E11">
            <v>0</v>
          </cell>
          <cell r="F11">
            <v>0</v>
          </cell>
        </row>
        <row r="12">
          <cell r="A12" t="str">
            <v>Fixed Deposits</v>
          </cell>
          <cell r="B12">
            <v>0</v>
          </cell>
          <cell r="C12">
            <v>0</v>
          </cell>
          <cell r="D12">
            <v>0</v>
          </cell>
          <cell r="E12">
            <v>0</v>
          </cell>
          <cell r="F12">
            <v>0</v>
          </cell>
        </row>
        <row r="13">
          <cell r="A13" t="str">
            <v>(b)</v>
          </cell>
          <cell r="B13" t="str">
            <v>The  material  cost  of  sales  has  been  worked  out  on the basis of actual opening cost</v>
          </cell>
          <cell r="C13">
            <v>0</v>
          </cell>
          <cell r="D13">
            <v>0</v>
          </cell>
          <cell r="E13">
            <v>0</v>
          </cell>
          <cell r="F13">
            <v>0</v>
          </cell>
        </row>
        <row r="14">
          <cell r="A14" t="str">
            <v>Export Packing Credit</v>
          </cell>
          <cell r="B14" t="str">
            <v>of F 2001 with adjustment for actual ECN,Price Increase / Decrease, Freight &amp; Octroi etc..</v>
          </cell>
          <cell r="C14">
            <v>0</v>
          </cell>
          <cell r="D14">
            <v>0</v>
          </cell>
          <cell r="E14">
            <v>0</v>
          </cell>
          <cell r="F14">
            <v>0</v>
          </cell>
        </row>
        <row r="15">
          <cell r="A15" t="str">
            <v>Hundies</v>
          </cell>
          <cell r="B15">
            <v>0</v>
          </cell>
          <cell r="C15">
            <v>0</v>
          </cell>
          <cell r="D15">
            <v>0</v>
          </cell>
          <cell r="E15">
            <v>0</v>
          </cell>
          <cell r="F15">
            <v>0</v>
          </cell>
        </row>
        <row r="16">
          <cell r="A16" t="str">
            <v>(c)</v>
          </cell>
          <cell r="B16" t="str">
            <v>(i)</v>
          </cell>
          <cell r="C16" t="str">
            <v>Expenses are considered based on actual booking and provisions.</v>
          </cell>
          <cell r="D16">
            <v>0</v>
          </cell>
          <cell r="E16">
            <v>0</v>
          </cell>
          <cell r="F16">
            <v>0</v>
          </cell>
        </row>
        <row r="17">
          <cell r="A17" t="str">
            <v>Armada Deposits</v>
          </cell>
          <cell r="B17">
            <v>0</v>
          </cell>
          <cell r="C17">
            <v>0</v>
          </cell>
          <cell r="D17">
            <v>0</v>
          </cell>
          <cell r="E17">
            <v>0</v>
          </cell>
          <cell r="F17">
            <v>0</v>
          </cell>
        </row>
        <row r="18">
          <cell r="A18" t="str">
            <v>Commercial Paper</v>
          </cell>
          <cell r="B18" t="str">
            <v>(ii)</v>
          </cell>
          <cell r="C18" t="str">
            <v>Amortisation of deferred expenditure-</v>
          </cell>
          <cell r="D18">
            <v>0</v>
          </cell>
          <cell r="E18">
            <v>0</v>
          </cell>
          <cell r="F18">
            <v>0</v>
          </cell>
        </row>
        <row r="19">
          <cell r="A19" t="str">
            <v>Bank Overdraft</v>
          </cell>
          <cell r="B19">
            <v>0</v>
          </cell>
          <cell r="C19" t="str">
            <v>SAP</v>
          </cell>
          <cell r="D19">
            <v>48.32</v>
          </cell>
          <cell r="E19">
            <v>0</v>
          </cell>
          <cell r="F19">
            <v>11.51</v>
          </cell>
        </row>
        <row r="20">
          <cell r="C20" t="str">
            <v>AVL</v>
          </cell>
          <cell r="D20">
            <v>141.33000000000001</v>
          </cell>
        </row>
        <row r="21">
          <cell r="C21" t="str">
            <v>Org. Change</v>
          </cell>
          <cell r="D21">
            <v>164</v>
          </cell>
          <cell r="F21">
            <v>11.51</v>
          </cell>
        </row>
        <row r="22">
          <cell r="A22" t="str">
            <v>Less:Interest capitalisation</v>
          </cell>
          <cell r="B22">
            <v>0</v>
          </cell>
          <cell r="C22" t="str">
            <v>Total</v>
          </cell>
          <cell r="D22">
            <v>353.65</v>
          </cell>
          <cell r="E22">
            <v>0</v>
          </cell>
          <cell r="F22">
            <v>0</v>
          </cell>
        </row>
        <row r="24">
          <cell r="A24" t="str">
            <v>Net Interest</v>
          </cell>
          <cell r="B24" t="str">
            <v>(iii)</v>
          </cell>
          <cell r="C24" t="str">
            <v xml:space="preserve">Leave encashment considered is to the extent of Rs. 86 lacs. </v>
          </cell>
          <cell r="D24">
            <v>0</v>
          </cell>
          <cell r="E24">
            <v>0</v>
          </cell>
          <cell r="F24">
            <v>11.51</v>
          </cell>
        </row>
        <row r="26">
          <cell r="B26" t="str">
            <v>(iv)</v>
          </cell>
          <cell r="C26" t="str">
            <v>Gratuity Rs.130 Lacs is as per budget.</v>
          </cell>
        </row>
        <row r="28">
          <cell r="B28" t="str">
            <v>(v)</v>
          </cell>
          <cell r="C28" t="str">
            <v>Horizon 3 expenses considered for deferral upto July 2000</v>
          </cell>
        </row>
        <row r="29">
          <cell r="D29" t="str">
            <v>Personnel</v>
          </cell>
          <cell r="E29">
            <v>66</v>
          </cell>
        </row>
        <row r="30">
          <cell r="D30" t="str">
            <v>Other exp.</v>
          </cell>
          <cell r="E30">
            <v>28</v>
          </cell>
        </row>
        <row r="32">
          <cell r="B32" t="str">
            <v>(vi)</v>
          </cell>
          <cell r="C32" t="str">
            <v>Personnel cost includes:</v>
          </cell>
        </row>
        <row r="33">
          <cell r="D33" t="str">
            <v xml:space="preserve">a) Provision for labour demand at Nagpur Rs. 37 Lacs </v>
          </cell>
        </row>
        <row r="34">
          <cell r="D34" t="str">
            <v>b) Provision for Sp. Pay Rs. 546 Lacs as per budget</v>
          </cell>
        </row>
        <row r="36">
          <cell r="B36" t="str">
            <v>(vii)</v>
          </cell>
          <cell r="C36" t="str">
            <v>Tractor incentive considered upto July 2000 is Rs.426 Lacs.</v>
          </cell>
        </row>
        <row r="38">
          <cell r="B38" t="str">
            <v>(viii)</v>
          </cell>
          <cell r="C38" t="str">
            <v>Reimbursement to MUSA is considered at Rs. 195 Lacs upto July 2000.</v>
          </cell>
        </row>
        <row r="40">
          <cell r="B40" t="str">
            <v>(ix)</v>
          </cell>
          <cell r="C40" t="str">
            <v xml:space="preserve">Spares income- Domestic </v>
          </cell>
          <cell r="D40">
            <v>0</v>
          </cell>
          <cell r="E40">
            <v>2547.9399999999887</v>
          </cell>
        </row>
        <row r="41">
          <cell r="C41" t="str">
            <v>Rs. Lacs</v>
          </cell>
          <cell r="D41" t="str">
            <v xml:space="preserve">         Export     </v>
          </cell>
          <cell r="E41">
            <v>134.72</v>
          </cell>
        </row>
        <row r="43">
          <cell r="C43" t="str">
            <v>Implements    -  Domestic</v>
          </cell>
          <cell r="D43">
            <v>0</v>
          </cell>
          <cell r="E43">
            <v>143.25</v>
          </cell>
        </row>
        <row r="44">
          <cell r="C44" t="str">
            <v>Rs. Lacs</v>
          </cell>
          <cell r="D44" t="str">
            <v xml:space="preserve">         Export    </v>
          </cell>
          <cell r="E44">
            <v>6.8399999999999901</v>
          </cell>
        </row>
      </sheetData>
      <sheetData sheetId="3">
        <row r="1">
          <cell r="A1" t="str">
            <v>MAHINDRA &amp; MAHINDRA LIMITED</v>
          </cell>
        </row>
      </sheetData>
      <sheetData sheetId="4">
        <row r="1">
          <cell r="A1" t="str">
            <v>MAHINDRA &amp; MAHINDRA LIMITED</v>
          </cell>
        </row>
      </sheetData>
      <sheetData sheetId="5">
        <row r="1">
          <cell r="A1" t="str">
            <v>MAHINDRA &amp; MAHINDRA LIMITED</v>
          </cell>
        </row>
      </sheetData>
      <sheetData sheetId="6">
        <row r="1">
          <cell r="A1" t="str">
            <v>MAHINDRA &amp; MAHINDRA LIMITED</v>
          </cell>
        </row>
      </sheetData>
      <sheetData sheetId="7">
        <row r="1">
          <cell r="A1" t="str">
            <v>MAHINDRA &amp; MAHINDRA LIMITED</v>
          </cell>
        </row>
      </sheetData>
      <sheetData sheetId="8">
        <row r="1">
          <cell r="A1" t="str">
            <v>MAHINDRA &amp; MAHINDRA LIMITED</v>
          </cell>
        </row>
      </sheetData>
      <sheetData sheetId="9">
        <row r="1">
          <cell r="A1" t="str">
            <v>MAHINDRA &amp; MAHINDRA LIMITED</v>
          </cell>
        </row>
      </sheetData>
      <sheetData sheetId="10">
        <row r="1">
          <cell r="A1" t="str">
            <v>MAHINDRA &amp; MAHINDRA LIMITED</v>
          </cell>
        </row>
      </sheetData>
      <sheetData sheetId="11">
        <row r="1">
          <cell r="A1" t="str">
            <v>MAHINDRA &amp; MAHINDRA LIMITED</v>
          </cell>
        </row>
      </sheetData>
      <sheetData sheetId="12">
        <row r="1">
          <cell r="B1" t="str">
            <v>Transaxle Quality Indicators</v>
          </cell>
        </row>
      </sheetData>
      <sheetData sheetId="13">
        <row r="1">
          <cell r="B1" t="str">
            <v>Transaxle Quality Indicators</v>
          </cell>
        </row>
      </sheetData>
      <sheetData sheetId="14">
        <row r="1">
          <cell r="B1" t="str">
            <v>Transaxle Quality Indicators</v>
          </cell>
        </row>
      </sheetData>
      <sheetData sheetId="15">
        <row r="1">
          <cell r="B1" t="str">
            <v>Transaxle Quality Indicators</v>
          </cell>
        </row>
      </sheetData>
      <sheetData sheetId="16">
        <row r="1">
          <cell r="B1" t="str">
            <v>Transaxle Quality Indicators</v>
          </cell>
        </row>
      </sheetData>
      <sheetData sheetId="17">
        <row r="1">
          <cell r="B1" t="str">
            <v>Transaxle Quality Indicators</v>
          </cell>
        </row>
      </sheetData>
      <sheetData sheetId="18">
        <row r="1">
          <cell r="B1" t="str">
            <v>Transaxle Quality Indicators</v>
          </cell>
        </row>
      </sheetData>
      <sheetData sheetId="19">
        <row r="1">
          <cell r="B1" t="str">
            <v>Transaxle Quality Indicators</v>
          </cell>
        </row>
      </sheetData>
      <sheetData sheetId="20">
        <row r="1">
          <cell r="B1" t="str">
            <v>Transaxle Quality Indicators</v>
          </cell>
        </row>
      </sheetData>
      <sheetData sheetId="21">
        <row r="1">
          <cell r="B1" t="str">
            <v>Transaxle Quality Indicators</v>
          </cell>
        </row>
      </sheetData>
      <sheetData sheetId="22"/>
      <sheetData sheetId="23"/>
      <sheetData sheetId="24"/>
      <sheetData sheetId="25"/>
      <sheetData sheetId="26"/>
      <sheetData sheetId="27"/>
      <sheetData sheetId="28">
        <row r="1">
          <cell r="B1" t="str">
            <v>Transaxle Quality Indicators</v>
          </cell>
        </row>
      </sheetData>
      <sheetData sheetId="29">
        <row r="1">
          <cell r="B1" t="str">
            <v>Transaxle Quality Indicators</v>
          </cell>
        </row>
      </sheetData>
      <sheetData sheetId="30">
        <row r="1">
          <cell r="B1" t="str">
            <v>Transaxle Quality Indicators</v>
          </cell>
        </row>
      </sheetData>
      <sheetData sheetId="31"/>
      <sheetData sheetId="32">
        <row r="1">
          <cell r="B1" t="str">
            <v>Transaxle Quality Indicators</v>
          </cell>
        </row>
      </sheetData>
      <sheetData sheetId="33">
        <row r="1">
          <cell r="A1" t="str">
            <v>MAHINDRA &amp; MAHINDRA LIMITED</v>
          </cell>
        </row>
      </sheetData>
      <sheetData sheetId="34">
        <row r="1">
          <cell r="A1" t="str">
            <v>MAHINDRA &amp; MAHINDRA LIMITED</v>
          </cell>
        </row>
      </sheetData>
      <sheetData sheetId="35">
        <row r="1">
          <cell r="A1" t="str">
            <v>MAHINDRA &amp; MAHINDRA LIMITED</v>
          </cell>
        </row>
      </sheetData>
      <sheetData sheetId="36" refreshError="1"/>
      <sheetData sheetId="37">
        <row r="1">
          <cell r="A1">
            <v>0</v>
          </cell>
        </row>
      </sheetData>
      <sheetData sheetId="38">
        <row r="1">
          <cell r="A1">
            <v>0</v>
          </cell>
        </row>
      </sheetData>
      <sheetData sheetId="39">
        <row r="1">
          <cell r="A1">
            <v>0</v>
          </cell>
        </row>
      </sheetData>
      <sheetData sheetId="40">
        <row r="1">
          <cell r="A1">
            <v>0</v>
          </cell>
        </row>
      </sheetData>
      <sheetData sheetId="41">
        <row r="1">
          <cell r="A1">
            <v>0</v>
          </cell>
        </row>
      </sheetData>
      <sheetData sheetId="42">
        <row r="1">
          <cell r="A1">
            <v>0</v>
          </cell>
        </row>
      </sheetData>
      <sheetData sheetId="43">
        <row r="1">
          <cell r="A1">
            <v>0</v>
          </cell>
        </row>
      </sheetData>
      <sheetData sheetId="44">
        <row r="1">
          <cell r="A1">
            <v>0</v>
          </cell>
        </row>
      </sheetData>
      <sheetData sheetId="45">
        <row r="1">
          <cell r="A1">
            <v>0</v>
          </cell>
        </row>
      </sheetData>
      <sheetData sheetId="46">
        <row r="1">
          <cell r="A1">
            <v>0</v>
          </cell>
        </row>
      </sheetData>
      <sheetData sheetId="47">
        <row r="1">
          <cell r="A1">
            <v>0</v>
          </cell>
        </row>
      </sheetData>
      <sheetData sheetId="48">
        <row r="1">
          <cell r="A1">
            <v>0</v>
          </cell>
        </row>
      </sheetData>
      <sheetData sheetId="49">
        <row r="1">
          <cell r="A1">
            <v>0</v>
          </cell>
        </row>
      </sheetData>
      <sheetData sheetId="50">
        <row r="1">
          <cell r="A1">
            <v>0</v>
          </cell>
        </row>
      </sheetData>
      <sheetData sheetId="51">
        <row r="1">
          <cell r="A1">
            <v>0</v>
          </cell>
        </row>
      </sheetData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>
        <row r="1">
          <cell r="A1">
            <v>0</v>
          </cell>
        </row>
      </sheetData>
      <sheetData sheetId="70">
        <row r="1">
          <cell r="A1">
            <v>0</v>
          </cell>
        </row>
      </sheetData>
      <sheetData sheetId="71">
        <row r="1">
          <cell r="A1">
            <v>0</v>
          </cell>
        </row>
      </sheetData>
      <sheetData sheetId="72">
        <row r="1">
          <cell r="A1">
            <v>0</v>
          </cell>
        </row>
      </sheetData>
      <sheetData sheetId="73">
        <row r="1">
          <cell r="A1">
            <v>0</v>
          </cell>
        </row>
      </sheetData>
      <sheetData sheetId="74" refreshError="1"/>
      <sheetData sheetId="75" refreshError="1"/>
      <sheetData sheetId="76" refreshError="1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>
        <row r="1">
          <cell r="B1" t="str">
            <v>Transaxle Quality Indicators</v>
          </cell>
        </row>
      </sheetData>
      <sheetData sheetId="137">
        <row r="1">
          <cell r="B1" t="str">
            <v>Transaxle Quality Indicators</v>
          </cell>
        </row>
      </sheetData>
      <sheetData sheetId="138">
        <row r="1">
          <cell r="B1" t="str">
            <v>Transaxle Quality Indicators</v>
          </cell>
        </row>
      </sheetData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>
        <row r="1">
          <cell r="A1">
            <v>0</v>
          </cell>
        </row>
      </sheetData>
      <sheetData sheetId="158">
        <row r="1">
          <cell r="A1">
            <v>0</v>
          </cell>
        </row>
      </sheetData>
      <sheetData sheetId="159">
        <row r="1">
          <cell r="A1">
            <v>0</v>
          </cell>
        </row>
      </sheetData>
      <sheetData sheetId="160">
        <row r="1">
          <cell r="A1">
            <v>0</v>
          </cell>
        </row>
      </sheetData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>
        <row r="1">
          <cell r="B1" t="str">
            <v>Transaxle Quality Indicators</v>
          </cell>
        </row>
      </sheetData>
      <sheetData sheetId="196" refreshError="1"/>
      <sheetData sheetId="197" refreshError="1"/>
      <sheetData sheetId="198" refreshError="1"/>
      <sheetData sheetId="199">
        <row r="1">
          <cell r="A1" t="str">
            <v>MAHINDRA &amp; MAHINDRA LIMITED</v>
          </cell>
        </row>
      </sheetData>
      <sheetData sheetId="200">
        <row r="1">
          <cell r="B1" t="str">
            <v>Transaxle Quality Indicators</v>
          </cell>
        </row>
      </sheetData>
      <sheetData sheetId="201">
        <row r="1">
          <cell r="B1" t="str">
            <v>Transaxle Quality Indicators</v>
          </cell>
        </row>
      </sheetData>
      <sheetData sheetId="202">
        <row r="1">
          <cell r="B1" t="str">
            <v>Transaxle Quality Indicators</v>
          </cell>
        </row>
      </sheetData>
      <sheetData sheetId="203">
        <row r="1">
          <cell r="B1" t="str">
            <v>Transaxle Quality Indicators</v>
          </cell>
        </row>
      </sheetData>
      <sheetData sheetId="204">
        <row r="1">
          <cell r="B1" t="str">
            <v>Transaxle Quality Indicators</v>
          </cell>
        </row>
      </sheetData>
      <sheetData sheetId="205">
        <row r="1">
          <cell r="B1" t="str">
            <v>Transaxle Quality Indicators</v>
          </cell>
        </row>
      </sheetData>
      <sheetData sheetId="206">
        <row r="1">
          <cell r="B1" t="str">
            <v>Transaxle Quality Indicators</v>
          </cell>
        </row>
      </sheetData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>
        <row r="1">
          <cell r="B1" t="str">
            <v>Transaxle Quality Indicators</v>
          </cell>
        </row>
      </sheetData>
      <sheetData sheetId="220">
        <row r="1">
          <cell r="B1" t="str">
            <v>Transaxle Quality Indicators</v>
          </cell>
        </row>
      </sheetData>
      <sheetData sheetId="221">
        <row r="1">
          <cell r="A1">
            <v>0</v>
          </cell>
        </row>
      </sheetData>
      <sheetData sheetId="222">
        <row r="1">
          <cell r="A1">
            <v>0</v>
          </cell>
        </row>
      </sheetData>
      <sheetData sheetId="223">
        <row r="1">
          <cell r="A1">
            <v>0</v>
          </cell>
        </row>
      </sheetData>
      <sheetData sheetId="224">
        <row r="1">
          <cell r="A1">
            <v>0</v>
          </cell>
        </row>
      </sheetData>
      <sheetData sheetId="225">
        <row r="1">
          <cell r="A1">
            <v>0</v>
          </cell>
        </row>
      </sheetData>
      <sheetData sheetId="226">
        <row r="1">
          <cell r="A1">
            <v>0</v>
          </cell>
        </row>
      </sheetData>
      <sheetData sheetId="227">
        <row r="1">
          <cell r="A1">
            <v>0</v>
          </cell>
        </row>
      </sheetData>
      <sheetData sheetId="228">
        <row r="1">
          <cell r="A1">
            <v>0</v>
          </cell>
        </row>
      </sheetData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</sheetDataSet>
  </externalBook>
</externalLink>
</file>

<file path=xl/externalLinks/externalLink2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uidance "/>
      <sheetName val="CMA Calculations"/>
      <sheetName val="CMA Selections"/>
      <sheetName val="Testing Template"/>
      <sheetName val="RAW MATERIAL"/>
      <sheetName val="XREF"/>
      <sheetName val="Tickmarks"/>
      <sheetName val="CMA_SampleDesign"/>
      <sheetName val="DialogInsert"/>
      <sheetName val="CMA_Calculations"/>
      <sheetName val="소상 &quot;1&quot;"/>
      <sheetName val="FINANCIALS"/>
    </sheetNames>
    <sheetDataSet>
      <sheetData sheetId="0" refreshError="1"/>
      <sheetData sheetId="1" refreshError="1">
        <row r="6217">
          <cell r="D6217">
            <v>33027639.000000015</v>
          </cell>
          <cell r="F6217">
            <v>7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2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tail History"/>
      <sheetName val="Instruction"/>
      <sheetName val="Retail Present"/>
      <sheetName val="Industry"/>
      <sheetName val="Retail"/>
      <sheetName val="Basic Small"/>
      <sheetName val="Small Specialty"/>
      <sheetName val="Lower Middle"/>
      <sheetName val="Upper Middle"/>
      <sheetName val="Large"/>
      <sheetName val="Compact Premium"/>
      <sheetName val="Medium Premium"/>
      <sheetName val="Large Premium"/>
      <sheetName val="Sports Premium"/>
      <sheetName val="MAV"/>
      <sheetName val="Minivan"/>
      <sheetName val="Full-Size Bus &amp; Van"/>
      <sheetName val="Sub-Compact Utility"/>
      <sheetName val="Compact Utility"/>
      <sheetName val="FS Utility &amp; HDW"/>
      <sheetName val="Premium Utility"/>
      <sheetName val="Compact Pickup"/>
      <sheetName val="Full-Size Pickup"/>
      <sheetName val="Med &amp; Heavy"/>
      <sheetName val="UNSPECIFIED"/>
      <sheetName val="Industry Merge"/>
      <sheetName val="Ford Merge"/>
      <sheetName val="Industry Input"/>
      <sheetName val="Module1"/>
      <sheetName val="Module2"/>
      <sheetName val="Industry_Original"/>
      <sheetName val="Retail_Original"/>
      <sheetName val="Retail Prior Forecast"/>
      <sheetName val="Table"/>
      <sheetName val="PivotData"/>
      <sheetName val="Wholesale"/>
      <sheetName val="Wholesale Split"/>
      <sheetName val="Cover"/>
      <sheetName val="Industry Share"/>
      <sheetName val="Industry Vol"/>
      <sheetName val="Car Vol"/>
      <sheetName val="Truck Vol"/>
      <sheetName val="Total Segment Share"/>
      <sheetName val="Total Segment Vol"/>
      <sheetName val="Basic Small Share"/>
      <sheetName val="Basic Small Vol"/>
      <sheetName val="Small Specialty Share"/>
      <sheetName val="Small Specialty Vol"/>
      <sheetName val="Lower Middle Share"/>
      <sheetName val="Lower Middle Vol"/>
      <sheetName val="Upper Middle Share"/>
      <sheetName val="Upper Middle Vol"/>
      <sheetName val="Large Share"/>
      <sheetName val="Large Vol"/>
      <sheetName val="Compact Premium Share"/>
      <sheetName val="Compact Premium Vol"/>
      <sheetName val="Medium Premium Share"/>
      <sheetName val="Medium Premium Vol"/>
      <sheetName val="Large Premium Share"/>
      <sheetName val="Large Premium Vol"/>
      <sheetName val="Sports Premium Share"/>
      <sheetName val="Sports Premium Vol"/>
      <sheetName val="MAV Share"/>
      <sheetName val="MAV Vol"/>
      <sheetName val="Minivan Share"/>
      <sheetName val="Minivan Vol"/>
      <sheetName val="Full-Size Bus &amp; Van Share"/>
      <sheetName val="Full-Size Bus &amp; Van Vol"/>
      <sheetName val="Sub-Compact Utility Share"/>
      <sheetName val="Sub-Compact Utility Vol"/>
      <sheetName val="Compact Utility Share"/>
      <sheetName val="Compact Utility Vol"/>
      <sheetName val="FS Utility &amp; HDW Share"/>
      <sheetName val="FS Utility &amp; HDW Vol"/>
      <sheetName val="Premium Utility Share"/>
      <sheetName val="Premium Utility Vol"/>
      <sheetName val="Compact Pickup Share"/>
      <sheetName val="Compact Pickup Vol"/>
      <sheetName val="Full-Size Pickup Share"/>
      <sheetName val="Full-Size Pickup Vol"/>
      <sheetName val="Med &amp; Heavy Share"/>
      <sheetName val="Med &amp; Heavy Vol"/>
      <sheetName val="JV_Vol"/>
      <sheetName val="FLM_Vol"/>
      <sheetName val="JV_Vol_i2i"/>
      <sheetName val="FLM_Vol_i2i"/>
      <sheetName val="Sheet1"/>
      <sheetName val="Retail_History"/>
      <sheetName val="Retail_Present"/>
      <sheetName val="Basic_Small"/>
      <sheetName val="Small_Specialty"/>
      <sheetName val="Lower_Middle"/>
      <sheetName val="Upper_Middle"/>
      <sheetName val="Compact_Premium"/>
      <sheetName val="Medium_Premium"/>
      <sheetName val="Large_Premium"/>
      <sheetName val="Sports_Premium"/>
      <sheetName val="Full-Size_Bus_&amp;_Van"/>
      <sheetName val="Sub-Compact_Utility"/>
      <sheetName val="Compact_Utility"/>
      <sheetName val="FS_Utility_&amp;_HDW"/>
      <sheetName val="Premium_Utility"/>
      <sheetName val="Compact_Pickup"/>
      <sheetName val="Full-Size_Pickup"/>
      <sheetName val="Med_&amp;_Heavy"/>
      <sheetName val="Industry_Merge"/>
      <sheetName val="Ford_Merge"/>
      <sheetName val="Industry_Input"/>
      <sheetName val="Retail_Prior_Forecast"/>
      <sheetName val="Wholesale_Split"/>
      <sheetName val="Industry_Share"/>
      <sheetName val="Industry_Vol"/>
      <sheetName val="Car_Vol"/>
      <sheetName val="Truck_Vol"/>
      <sheetName val="Total_Segment_Share"/>
      <sheetName val="Total_Segment_Vol"/>
      <sheetName val="Basic_Small_Share"/>
      <sheetName val="Basic_Small_Vol"/>
      <sheetName val="Small_Specialty_Share"/>
      <sheetName val="Small_Specialty_Vol"/>
      <sheetName val="Lower_Middle_Share"/>
      <sheetName val="Lower_Middle_Vol"/>
      <sheetName val="Upper_Middle_Share"/>
      <sheetName val="Upper_Middle_Vol"/>
      <sheetName val="Large_Share"/>
      <sheetName val="Large_Vol"/>
      <sheetName val="Compact_Premium_Share"/>
      <sheetName val="Compact_Premium_Vol"/>
      <sheetName val="Medium_Premium_Share"/>
      <sheetName val="Medium_Premium_Vol"/>
      <sheetName val="Large_Premium_Share"/>
      <sheetName val="Large_Premium_Vol"/>
      <sheetName val="Sports_Premium_Share"/>
      <sheetName val="Sports_Premium_Vol"/>
      <sheetName val="MAV_Share"/>
      <sheetName val="MAV_Vol"/>
      <sheetName val="Minivan_Share"/>
      <sheetName val="Minivan_Vol"/>
      <sheetName val="Full-Size_Bus_&amp;_Van_Share"/>
      <sheetName val="Full-Size_Bus_&amp;_Van_Vol"/>
      <sheetName val="Sub-Compact_Utility_Share"/>
      <sheetName val="Sub-Compact_Utility_Vol"/>
      <sheetName val="Compact_Utility_Share"/>
      <sheetName val="Compact_Utility_Vol"/>
      <sheetName val="FS_Utility_&amp;_HDW_Share"/>
      <sheetName val="FS_Utility_&amp;_HDW_Vol"/>
      <sheetName val="Premium_Utility_Share"/>
      <sheetName val="Premium_Utility_Vol"/>
      <sheetName val="Compact_Pickup_Share"/>
      <sheetName val="Compact_Pickup_Vol"/>
      <sheetName val="Full-Size_Pickup_Share"/>
      <sheetName val="Full-Size_Pickup_Vol"/>
      <sheetName val="Med_&amp;_Heavy_Share"/>
      <sheetName val="Med_&amp;_Heavy_Vol"/>
      <sheetName val="Data"/>
      <sheetName val="SegTrack_USA_00A_6"/>
      <sheetName val="Current Live BOM"/>
      <sheetName val="CMA Calculations"/>
      <sheetName val="소상 &quot;1&quot;"/>
      <sheetName val="Nasik"/>
      <sheetName val="Retail_History4"/>
      <sheetName val="Retail_Present4"/>
      <sheetName val="Basic_Small4"/>
      <sheetName val="Small_Specialty4"/>
      <sheetName val="Lower_Middle4"/>
      <sheetName val="Upper_Middle4"/>
      <sheetName val="Compact_Premium4"/>
      <sheetName val="Medium_Premium4"/>
      <sheetName val="Large_Premium4"/>
      <sheetName val="Sports_Premium4"/>
      <sheetName val="Full-Size_Bus_&amp;_Van4"/>
      <sheetName val="Sub-Compact_Utility4"/>
      <sheetName val="Compact_Utility4"/>
      <sheetName val="FS_Utility_&amp;_HDW4"/>
      <sheetName val="Premium_Utility4"/>
      <sheetName val="Compact_Pickup4"/>
      <sheetName val="Full-Size_Pickup4"/>
      <sheetName val="Med_&amp;_Heavy4"/>
      <sheetName val="Industry_Merge4"/>
      <sheetName val="Ford_Merge4"/>
      <sheetName val="Industry_Input4"/>
      <sheetName val="Retail_Prior_Forecast4"/>
      <sheetName val="Wholesale_Split4"/>
      <sheetName val="Industry_Share4"/>
      <sheetName val="Industry_Vol4"/>
      <sheetName val="Car_Vol4"/>
      <sheetName val="Truck_Vol4"/>
      <sheetName val="Total_Segment_Share4"/>
      <sheetName val="Total_Segment_Vol4"/>
      <sheetName val="Basic_Small_Share4"/>
      <sheetName val="Basic_Small_Vol4"/>
      <sheetName val="Small_Specialty_Share4"/>
      <sheetName val="Small_Specialty_Vol4"/>
      <sheetName val="Lower_Middle_Share4"/>
      <sheetName val="Lower_Middle_Vol4"/>
      <sheetName val="Upper_Middle_Share4"/>
      <sheetName val="Upper_Middle_Vol4"/>
      <sheetName val="Large_Share4"/>
      <sheetName val="Large_Vol4"/>
      <sheetName val="Compact_Premium_Share4"/>
      <sheetName val="Compact_Premium_Vol4"/>
      <sheetName val="Medium_Premium_Share4"/>
      <sheetName val="Medium_Premium_Vol4"/>
      <sheetName val="Large_Premium_Share4"/>
      <sheetName val="Large_Premium_Vol4"/>
      <sheetName val="Sports_Premium_Share4"/>
      <sheetName val="Sports_Premium_Vol4"/>
      <sheetName val="MAV_Share4"/>
      <sheetName val="MAV_Vol4"/>
      <sheetName val="Minivan_Share4"/>
      <sheetName val="Minivan_Vol4"/>
      <sheetName val="Full-Size_Bus_&amp;_Van_Share4"/>
      <sheetName val="Full-Size_Bus_&amp;_Van_Vol4"/>
      <sheetName val="Sub-Compact_Utility_Share4"/>
      <sheetName val="Sub-Compact_Utility_Vol4"/>
      <sheetName val="Compact_Utility_Share4"/>
      <sheetName val="Compact_Utility_Vol4"/>
      <sheetName val="FS_Utility_&amp;_HDW_Share4"/>
      <sheetName val="FS_Utility_&amp;_HDW_Vol4"/>
      <sheetName val="Premium_Utility_Share4"/>
      <sheetName val="Premium_Utility_Vol4"/>
      <sheetName val="Compact_Pickup_Share4"/>
      <sheetName val="Compact_Pickup_Vol4"/>
      <sheetName val="Full-Size_Pickup_Share4"/>
      <sheetName val="Full-Size_Pickup_Vol4"/>
      <sheetName val="Med_&amp;_Heavy_Share4"/>
      <sheetName val="Med_&amp;_Heavy_Vol4"/>
      <sheetName val="Current_Live_BOM3"/>
      <sheetName val="CMA_Calculations"/>
      <sheetName val="소상_&quot;1&quot;"/>
      <sheetName val="Retail_History1"/>
      <sheetName val="Retail_Present1"/>
      <sheetName val="Basic_Small1"/>
      <sheetName val="Small_Specialty1"/>
      <sheetName val="Lower_Middle1"/>
      <sheetName val="Upper_Middle1"/>
      <sheetName val="Compact_Premium1"/>
      <sheetName val="Medium_Premium1"/>
      <sheetName val="Large_Premium1"/>
      <sheetName val="Sports_Premium1"/>
      <sheetName val="Full-Size_Bus_&amp;_Van1"/>
      <sheetName val="Sub-Compact_Utility1"/>
      <sheetName val="Compact_Utility1"/>
      <sheetName val="FS_Utility_&amp;_HDW1"/>
      <sheetName val="Premium_Utility1"/>
      <sheetName val="Compact_Pickup1"/>
      <sheetName val="Full-Size_Pickup1"/>
      <sheetName val="Med_&amp;_Heavy1"/>
      <sheetName val="Industry_Merge1"/>
      <sheetName val="Ford_Merge1"/>
      <sheetName val="Industry_Input1"/>
      <sheetName val="Retail_Prior_Forecast1"/>
      <sheetName val="Wholesale_Split1"/>
      <sheetName val="Industry_Share1"/>
      <sheetName val="Industry_Vol1"/>
      <sheetName val="Car_Vol1"/>
      <sheetName val="Truck_Vol1"/>
      <sheetName val="Total_Segment_Share1"/>
      <sheetName val="Total_Segment_Vol1"/>
      <sheetName val="Basic_Small_Share1"/>
      <sheetName val="Basic_Small_Vol1"/>
      <sheetName val="Small_Specialty_Share1"/>
      <sheetName val="Small_Specialty_Vol1"/>
      <sheetName val="Lower_Middle_Share1"/>
      <sheetName val="Lower_Middle_Vol1"/>
      <sheetName val="Upper_Middle_Share1"/>
      <sheetName val="Upper_Middle_Vol1"/>
      <sheetName val="Large_Share1"/>
      <sheetName val="Large_Vol1"/>
      <sheetName val="Compact_Premium_Share1"/>
      <sheetName val="Compact_Premium_Vol1"/>
      <sheetName val="Medium_Premium_Share1"/>
      <sheetName val="Medium_Premium_Vol1"/>
      <sheetName val="Large_Premium_Share1"/>
      <sheetName val="Large_Premium_Vol1"/>
      <sheetName val="Sports_Premium_Share1"/>
      <sheetName val="Sports_Premium_Vol1"/>
      <sheetName val="MAV_Share1"/>
      <sheetName val="MAV_Vol1"/>
      <sheetName val="Minivan_Share1"/>
      <sheetName val="Minivan_Vol1"/>
      <sheetName val="Full-Size_Bus_&amp;_Van_Share1"/>
      <sheetName val="Full-Size_Bus_&amp;_Van_Vol1"/>
      <sheetName val="Sub-Compact_Utility_Share1"/>
      <sheetName val="Sub-Compact_Utility_Vol1"/>
      <sheetName val="Compact_Utility_Share1"/>
      <sheetName val="Compact_Utility_Vol1"/>
      <sheetName val="FS_Utility_&amp;_HDW_Share1"/>
      <sheetName val="FS_Utility_&amp;_HDW_Vol1"/>
      <sheetName val="Premium_Utility_Share1"/>
      <sheetName val="Premium_Utility_Vol1"/>
      <sheetName val="Compact_Pickup_Share1"/>
      <sheetName val="Compact_Pickup_Vol1"/>
      <sheetName val="Full-Size_Pickup_Share1"/>
      <sheetName val="Full-Size_Pickup_Vol1"/>
      <sheetName val="Med_&amp;_Heavy_Share1"/>
      <sheetName val="Med_&amp;_Heavy_Vol1"/>
      <sheetName val="Current_Live_BOM"/>
      <sheetName val="Retail_History2"/>
      <sheetName val="Retail_Present2"/>
      <sheetName val="Basic_Small2"/>
      <sheetName val="Small_Specialty2"/>
      <sheetName val="Lower_Middle2"/>
      <sheetName val="Upper_Middle2"/>
      <sheetName val="Compact_Premium2"/>
      <sheetName val="Medium_Premium2"/>
      <sheetName val="Large_Premium2"/>
      <sheetName val="Sports_Premium2"/>
      <sheetName val="Full-Size_Bus_&amp;_Van2"/>
      <sheetName val="Sub-Compact_Utility2"/>
      <sheetName val="Compact_Utility2"/>
      <sheetName val="FS_Utility_&amp;_HDW2"/>
      <sheetName val="Premium_Utility2"/>
      <sheetName val="Compact_Pickup2"/>
      <sheetName val="Full-Size_Pickup2"/>
      <sheetName val="Med_&amp;_Heavy2"/>
      <sheetName val="Industry_Merge2"/>
      <sheetName val="Ford_Merge2"/>
      <sheetName val="Industry_Input2"/>
      <sheetName val="Retail_Prior_Forecast2"/>
      <sheetName val="Wholesale_Split2"/>
      <sheetName val="Industry_Share2"/>
      <sheetName val="Industry_Vol2"/>
      <sheetName val="Car_Vol2"/>
      <sheetName val="Truck_Vol2"/>
      <sheetName val="Total_Segment_Share2"/>
      <sheetName val="Total_Segment_Vol2"/>
      <sheetName val="Basic_Small_Share2"/>
      <sheetName val="Basic_Small_Vol2"/>
      <sheetName val="Small_Specialty_Share2"/>
      <sheetName val="Small_Specialty_Vol2"/>
      <sheetName val="Lower_Middle_Share2"/>
      <sheetName val="Lower_Middle_Vol2"/>
      <sheetName val="Upper_Middle_Share2"/>
      <sheetName val="Upper_Middle_Vol2"/>
      <sheetName val="Large_Share2"/>
      <sheetName val="Large_Vol2"/>
      <sheetName val="Compact_Premium_Share2"/>
      <sheetName val="Compact_Premium_Vol2"/>
      <sheetName val="Medium_Premium_Share2"/>
      <sheetName val="Medium_Premium_Vol2"/>
      <sheetName val="Large_Premium_Share2"/>
      <sheetName val="Large_Premium_Vol2"/>
      <sheetName val="Sports_Premium_Share2"/>
      <sheetName val="Sports_Premium_Vol2"/>
      <sheetName val="MAV_Share2"/>
      <sheetName val="MAV_Vol2"/>
      <sheetName val="Minivan_Share2"/>
      <sheetName val="Minivan_Vol2"/>
      <sheetName val="Full-Size_Bus_&amp;_Van_Share2"/>
      <sheetName val="Full-Size_Bus_&amp;_Van_Vol2"/>
      <sheetName val="Sub-Compact_Utility_Share2"/>
      <sheetName val="Sub-Compact_Utility_Vol2"/>
      <sheetName val="Compact_Utility_Share2"/>
      <sheetName val="Compact_Utility_Vol2"/>
      <sheetName val="FS_Utility_&amp;_HDW_Share2"/>
      <sheetName val="FS_Utility_&amp;_HDW_Vol2"/>
      <sheetName val="Premium_Utility_Share2"/>
      <sheetName val="Premium_Utility_Vol2"/>
      <sheetName val="Compact_Pickup_Share2"/>
      <sheetName val="Compact_Pickup_Vol2"/>
      <sheetName val="Full-Size_Pickup_Share2"/>
      <sheetName val="Full-Size_Pickup_Vol2"/>
      <sheetName val="Med_&amp;_Heavy_Share2"/>
      <sheetName val="Med_&amp;_Heavy_Vol2"/>
      <sheetName val="Current_Live_BOM1"/>
      <sheetName val="Retail_History3"/>
      <sheetName val="Retail_Present3"/>
      <sheetName val="Basic_Small3"/>
      <sheetName val="Small_Specialty3"/>
      <sheetName val="Lower_Middle3"/>
      <sheetName val="Upper_Middle3"/>
      <sheetName val="Compact_Premium3"/>
      <sheetName val="Medium_Premium3"/>
      <sheetName val="Large_Premium3"/>
      <sheetName val="Sports_Premium3"/>
      <sheetName val="Full-Size_Bus_&amp;_Van3"/>
      <sheetName val="Sub-Compact_Utility3"/>
      <sheetName val="Compact_Utility3"/>
      <sheetName val="FS_Utility_&amp;_HDW3"/>
      <sheetName val="Premium_Utility3"/>
      <sheetName val="Compact_Pickup3"/>
      <sheetName val="Full-Size_Pickup3"/>
      <sheetName val="Med_&amp;_Heavy3"/>
      <sheetName val="Industry_Merge3"/>
      <sheetName val="Ford_Merge3"/>
      <sheetName val="Industry_Input3"/>
      <sheetName val="Retail_Prior_Forecast3"/>
      <sheetName val="Wholesale_Split3"/>
      <sheetName val="Industry_Share3"/>
      <sheetName val="Industry_Vol3"/>
      <sheetName val="Car_Vol3"/>
      <sheetName val="Truck_Vol3"/>
      <sheetName val="Total_Segment_Share3"/>
      <sheetName val="Total_Segment_Vol3"/>
      <sheetName val="Basic_Small_Share3"/>
      <sheetName val="Basic_Small_Vol3"/>
      <sheetName val="Small_Specialty_Share3"/>
      <sheetName val="Small_Specialty_Vol3"/>
      <sheetName val="Lower_Middle_Share3"/>
      <sheetName val="Lower_Middle_Vol3"/>
      <sheetName val="Upper_Middle_Share3"/>
      <sheetName val="Upper_Middle_Vol3"/>
      <sheetName val="Large_Share3"/>
      <sheetName val="Large_Vol3"/>
      <sheetName val="Compact_Premium_Share3"/>
      <sheetName val="Compact_Premium_Vol3"/>
      <sheetName val="Medium_Premium_Share3"/>
      <sheetName val="Medium_Premium_Vol3"/>
      <sheetName val="Large_Premium_Share3"/>
      <sheetName val="Large_Premium_Vol3"/>
      <sheetName val="Sports_Premium_Share3"/>
      <sheetName val="Sports_Premium_Vol3"/>
      <sheetName val="MAV_Share3"/>
      <sheetName val="MAV_Vol3"/>
      <sheetName val="Minivan_Share3"/>
      <sheetName val="Minivan_Vol3"/>
      <sheetName val="Full-Size_Bus_&amp;_Van_Share3"/>
      <sheetName val="Full-Size_Bus_&amp;_Van_Vol3"/>
      <sheetName val="Sub-Compact_Utility_Share3"/>
      <sheetName val="Sub-Compact_Utility_Vol3"/>
      <sheetName val="Compact_Utility_Share3"/>
      <sheetName val="Compact_Utility_Vol3"/>
      <sheetName val="FS_Utility_&amp;_HDW_Share3"/>
      <sheetName val="FS_Utility_&amp;_HDW_Vol3"/>
      <sheetName val="Premium_Utility_Share3"/>
      <sheetName val="Premium_Utility_Vol3"/>
      <sheetName val="Compact_Pickup_Share3"/>
      <sheetName val="Compact_Pickup_Vol3"/>
      <sheetName val="Full-Size_Pickup_Share3"/>
      <sheetName val="Full-Size_Pickup_Vol3"/>
      <sheetName val="Med_&amp;_Heavy_Share3"/>
      <sheetName val="Med_&amp;_Heavy_Vol3"/>
      <sheetName val="Current_Live_BOM2"/>
      <sheetName val="MACRO1"/>
      <sheetName val="foreign travel"/>
    </sheetNames>
    <sheetDataSet>
      <sheetData sheetId="0" refreshError="1">
        <row r="4">
          <cell r="H4" t="str">
            <v>Lanos</v>
          </cell>
          <cell r="I4">
            <v>0</v>
          </cell>
          <cell r="J4">
            <v>0</v>
          </cell>
          <cell r="K4">
            <v>0</v>
          </cell>
          <cell r="L4">
            <v>0</v>
          </cell>
          <cell r="M4">
            <v>0</v>
          </cell>
          <cell r="N4">
            <v>0</v>
          </cell>
          <cell r="O4">
            <v>0</v>
          </cell>
          <cell r="P4">
            <v>0</v>
          </cell>
          <cell r="Q4">
            <v>0</v>
          </cell>
          <cell r="R4">
            <v>9.3209999999999997</v>
          </cell>
        </row>
        <row r="5">
          <cell r="H5" t="str">
            <v>Nubira</v>
          </cell>
          <cell r="I5">
            <v>0</v>
          </cell>
          <cell r="J5">
            <v>0</v>
          </cell>
          <cell r="K5">
            <v>0</v>
          </cell>
          <cell r="L5">
            <v>0</v>
          </cell>
          <cell r="M5">
            <v>0</v>
          </cell>
          <cell r="N5">
            <v>0</v>
          </cell>
          <cell r="O5">
            <v>0</v>
          </cell>
          <cell r="P5">
            <v>0</v>
          </cell>
          <cell r="Q5">
            <v>0</v>
          </cell>
          <cell r="R5">
            <v>8.5530000000000008</v>
          </cell>
        </row>
        <row r="6">
          <cell r="H6" t="str">
            <v>Dodge Colt</v>
          </cell>
          <cell r="I6">
            <v>21</v>
          </cell>
          <cell r="J6">
            <v>15</v>
          </cell>
          <cell r="K6">
            <v>13</v>
          </cell>
          <cell r="L6">
            <v>16</v>
          </cell>
          <cell r="M6">
            <v>5</v>
          </cell>
          <cell r="N6">
            <v>1</v>
          </cell>
          <cell r="O6">
            <v>0</v>
          </cell>
          <cell r="P6">
            <v>0</v>
          </cell>
          <cell r="Q6">
            <v>0</v>
          </cell>
          <cell r="R6">
            <v>0</v>
          </cell>
        </row>
        <row r="7">
          <cell r="H7" t="str">
            <v>Dodge Neon</v>
          </cell>
          <cell r="I7">
            <v>0</v>
          </cell>
          <cell r="J7">
            <v>0</v>
          </cell>
          <cell r="K7">
            <v>0</v>
          </cell>
          <cell r="L7">
            <v>0</v>
          </cell>
          <cell r="M7">
            <v>93</v>
          </cell>
          <cell r="N7">
            <v>134</v>
          </cell>
          <cell r="O7">
            <v>140</v>
          </cell>
          <cell r="P7">
            <v>122</v>
          </cell>
          <cell r="Q7">
            <v>118</v>
          </cell>
          <cell r="R7">
            <v>112.236</v>
          </cell>
        </row>
        <row r="8">
          <cell r="H8" t="str">
            <v>Omni</v>
          </cell>
          <cell r="I8">
            <v>12</v>
          </cell>
          <cell r="J8">
            <v>1</v>
          </cell>
          <cell r="K8">
            <v>0</v>
          </cell>
          <cell r="L8">
            <v>0</v>
          </cell>
          <cell r="M8">
            <v>0</v>
          </cell>
          <cell r="N8">
            <v>0</v>
          </cell>
          <cell r="O8">
            <v>0</v>
          </cell>
          <cell r="P8">
            <v>0</v>
          </cell>
          <cell r="Q8">
            <v>0</v>
          </cell>
          <cell r="R8">
            <v>0</v>
          </cell>
        </row>
        <row r="9">
          <cell r="H9" t="str">
            <v>Summit</v>
          </cell>
          <cell r="I9">
            <v>14</v>
          </cell>
          <cell r="J9">
            <v>18</v>
          </cell>
          <cell r="K9">
            <v>21</v>
          </cell>
          <cell r="L9">
            <v>19</v>
          </cell>
          <cell r="M9">
            <v>11</v>
          </cell>
          <cell r="N9">
            <v>9</v>
          </cell>
          <cell r="O9">
            <v>4</v>
          </cell>
          <cell r="P9">
            <v>0</v>
          </cell>
          <cell r="Q9">
            <v>0</v>
          </cell>
          <cell r="R9">
            <v>0</v>
          </cell>
        </row>
        <row r="10">
          <cell r="H10" t="str">
            <v>A-Class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  <cell r="M10">
            <v>0</v>
          </cell>
          <cell r="N10">
            <v>0</v>
          </cell>
          <cell r="O10">
            <v>0</v>
          </cell>
          <cell r="P10">
            <v>0</v>
          </cell>
          <cell r="Q10">
            <v>0</v>
          </cell>
          <cell r="R10">
            <v>0</v>
          </cell>
        </row>
        <row r="11">
          <cell r="H11" t="str">
            <v>Horizon</v>
          </cell>
          <cell r="I11">
            <v>12</v>
          </cell>
          <cell r="J11">
            <v>1</v>
          </cell>
          <cell r="K11">
            <v>0</v>
          </cell>
          <cell r="L11">
            <v>0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  <cell r="Q11">
            <v>0</v>
          </cell>
          <cell r="R11">
            <v>0</v>
          </cell>
        </row>
        <row r="12">
          <cell r="H12" t="str">
            <v>Plymouth Colt</v>
          </cell>
          <cell r="I12">
            <v>19</v>
          </cell>
          <cell r="J12">
            <v>12</v>
          </cell>
          <cell r="K12">
            <v>10</v>
          </cell>
          <cell r="L12">
            <v>13</v>
          </cell>
          <cell r="M12">
            <v>4</v>
          </cell>
          <cell r="N12">
            <v>1</v>
          </cell>
          <cell r="O12">
            <v>0</v>
          </cell>
          <cell r="P12">
            <v>0</v>
          </cell>
          <cell r="Q12">
            <v>0</v>
          </cell>
          <cell r="R12">
            <v>0</v>
          </cell>
        </row>
        <row r="13">
          <cell r="H13" t="str">
            <v>Plymouth Neon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86</v>
          </cell>
          <cell r="N13">
            <v>106</v>
          </cell>
          <cell r="O13">
            <v>105</v>
          </cell>
          <cell r="P13">
            <v>87</v>
          </cell>
          <cell r="Q13">
            <v>79</v>
          </cell>
          <cell r="R13">
            <v>71.561000000000007</v>
          </cell>
        </row>
        <row r="14">
          <cell r="H14" t="str">
            <v>Escort</v>
          </cell>
          <cell r="I14">
            <v>289</v>
          </cell>
          <cell r="J14">
            <v>248</v>
          </cell>
          <cell r="K14">
            <v>237</v>
          </cell>
          <cell r="L14">
            <v>269</v>
          </cell>
          <cell r="M14">
            <v>334.6</v>
          </cell>
          <cell r="N14">
            <v>288.5</v>
          </cell>
          <cell r="O14">
            <v>286.60000000000002</v>
          </cell>
          <cell r="P14">
            <v>242.81900000000002</v>
          </cell>
          <cell r="Q14">
            <v>209</v>
          </cell>
          <cell r="R14">
            <v>165.98500000000001</v>
          </cell>
        </row>
        <row r="15">
          <cell r="H15" t="str">
            <v>FCEV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</row>
        <row r="16">
          <cell r="H16" t="str">
            <v>Festiva/Aspire</v>
          </cell>
          <cell r="I16">
            <v>53</v>
          </cell>
          <cell r="J16">
            <v>42</v>
          </cell>
          <cell r="K16">
            <v>34</v>
          </cell>
          <cell r="L16">
            <v>31.5</v>
          </cell>
          <cell r="M16">
            <v>36</v>
          </cell>
          <cell r="N16">
            <v>59.1</v>
          </cell>
          <cell r="O16">
            <v>37.4</v>
          </cell>
          <cell r="P16">
            <v>33.087000000000003</v>
          </cell>
          <cell r="Q16">
            <v>4.9000000000000004</v>
          </cell>
          <cell r="R16">
            <v>0</v>
          </cell>
        </row>
        <row r="17">
          <cell r="H17" t="str">
            <v>Na Focus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  <cell r="Q17">
            <v>0</v>
          </cell>
          <cell r="R17">
            <v>55.845999999999997</v>
          </cell>
        </row>
        <row r="18">
          <cell r="H18" t="str">
            <v>Th!nk City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  <cell r="Q18">
            <v>0</v>
          </cell>
          <cell r="R18">
            <v>0</v>
          </cell>
        </row>
        <row r="19">
          <cell r="H19" t="str">
            <v>Th!nk Neighbor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</row>
        <row r="20">
          <cell r="H20" t="str">
            <v>ZX2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40.798000000000002</v>
          </cell>
          <cell r="Q20">
            <v>82.911000000000001</v>
          </cell>
          <cell r="R20">
            <v>94.501000000000005</v>
          </cell>
        </row>
        <row r="21">
          <cell r="H21" t="str">
            <v>Tracer</v>
          </cell>
          <cell r="I21">
            <v>34</v>
          </cell>
          <cell r="J21">
            <v>46</v>
          </cell>
          <cell r="K21">
            <v>43.7</v>
          </cell>
          <cell r="L21">
            <v>46.3</v>
          </cell>
          <cell r="M21">
            <v>57.3</v>
          </cell>
          <cell r="N21">
            <v>52.4</v>
          </cell>
          <cell r="O21">
            <v>48.6</v>
          </cell>
          <cell r="P21">
            <v>43.142000000000003</v>
          </cell>
          <cell r="Q21">
            <v>33.1</v>
          </cell>
          <cell r="R21">
            <v>23.146000000000001</v>
          </cell>
        </row>
        <row r="22">
          <cell r="H22" t="str">
            <v>Skyhawk</v>
          </cell>
          <cell r="I22">
            <v>1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</row>
        <row r="23">
          <cell r="H23" t="str">
            <v>Cavalier</v>
          </cell>
          <cell r="I23">
            <v>295</v>
          </cell>
          <cell r="J23">
            <v>259</v>
          </cell>
          <cell r="K23">
            <v>211.1</v>
          </cell>
          <cell r="L23">
            <v>274</v>
          </cell>
          <cell r="M23">
            <v>187</v>
          </cell>
          <cell r="N23">
            <v>213</v>
          </cell>
          <cell r="O23">
            <v>277</v>
          </cell>
          <cell r="P23">
            <v>302</v>
          </cell>
          <cell r="Q23">
            <v>256.10000000000002</v>
          </cell>
          <cell r="R23">
            <v>272.12200000000001</v>
          </cell>
        </row>
        <row r="24">
          <cell r="H24" t="str">
            <v>Metro</v>
          </cell>
          <cell r="I24">
            <v>95</v>
          </cell>
          <cell r="J24">
            <v>90</v>
          </cell>
          <cell r="K24">
            <v>94.2</v>
          </cell>
          <cell r="L24">
            <v>96</v>
          </cell>
          <cell r="M24">
            <v>80.3</v>
          </cell>
          <cell r="N24">
            <v>75.900000000000006</v>
          </cell>
          <cell r="O24">
            <v>89.2</v>
          </cell>
          <cell r="P24">
            <v>55.476999999999997</v>
          </cell>
          <cell r="Q24">
            <v>28.6</v>
          </cell>
          <cell r="R24">
            <v>31.989000000000001</v>
          </cell>
        </row>
        <row r="25">
          <cell r="H25" t="str">
            <v>Prizm</v>
          </cell>
          <cell r="I25">
            <v>110</v>
          </cell>
          <cell r="J25">
            <v>98</v>
          </cell>
          <cell r="K25">
            <v>74.099999999999994</v>
          </cell>
          <cell r="L25">
            <v>74.099999999999994</v>
          </cell>
          <cell r="M25">
            <v>118</v>
          </cell>
          <cell r="N25">
            <v>87</v>
          </cell>
          <cell r="O25">
            <v>79</v>
          </cell>
          <cell r="P25">
            <v>63</v>
          </cell>
          <cell r="Q25">
            <v>49.6</v>
          </cell>
          <cell r="R25">
            <v>44.246000000000002</v>
          </cell>
        </row>
        <row r="26">
          <cell r="H26" t="str">
            <v>EV1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>
            <v>0</v>
          </cell>
          <cell r="N26">
            <v>0</v>
          </cell>
          <cell r="O26">
            <v>0</v>
          </cell>
          <cell r="P26">
            <v>0.27200000000000002</v>
          </cell>
          <cell r="Q26">
            <v>0.2</v>
          </cell>
          <cell r="R26">
            <v>9.0999999999999998E-2</v>
          </cell>
        </row>
        <row r="27">
          <cell r="H27" t="str">
            <v>Lemans</v>
          </cell>
          <cell r="I27">
            <v>39</v>
          </cell>
          <cell r="J27">
            <v>35</v>
          </cell>
          <cell r="K27">
            <v>13</v>
          </cell>
          <cell r="L27">
            <v>7.7</v>
          </cell>
          <cell r="M27">
            <v>0.4</v>
          </cell>
          <cell r="N27">
            <v>0</v>
          </cell>
          <cell r="O27">
            <v>0</v>
          </cell>
          <cell r="P27">
            <v>0</v>
          </cell>
          <cell r="Q27">
            <v>0</v>
          </cell>
          <cell r="R27">
            <v>0</v>
          </cell>
        </row>
        <row r="28">
          <cell r="H28" t="str">
            <v>Sunbird/Sunfire</v>
          </cell>
          <cell r="I28">
            <v>123</v>
          </cell>
          <cell r="J28">
            <v>90</v>
          </cell>
          <cell r="K28">
            <v>73</v>
          </cell>
          <cell r="L28">
            <v>92.8</v>
          </cell>
          <cell r="M28">
            <v>68</v>
          </cell>
          <cell r="N28">
            <v>75</v>
          </cell>
          <cell r="O28">
            <v>96</v>
          </cell>
          <cell r="P28">
            <v>101.71899999999999</v>
          </cell>
          <cell r="Q28">
            <v>82.7</v>
          </cell>
          <cell r="R28">
            <v>90.256</v>
          </cell>
        </row>
        <row r="29">
          <cell r="H29" t="str">
            <v>Saturn SC</v>
          </cell>
          <cell r="I29">
            <v>0</v>
          </cell>
          <cell r="J29">
            <v>17.079999999999998</v>
          </cell>
          <cell r="K29">
            <v>36.991</v>
          </cell>
          <cell r="L29">
            <v>49.378</v>
          </cell>
          <cell r="M29">
            <v>69.897999999999996</v>
          </cell>
          <cell r="N29">
            <v>58.478999999999999</v>
          </cell>
          <cell r="O29">
            <v>55.744</v>
          </cell>
          <cell r="P29">
            <v>52.137</v>
          </cell>
          <cell r="Q29">
            <v>37.018000000000001</v>
          </cell>
          <cell r="R29">
            <v>41.381999999999998</v>
          </cell>
        </row>
        <row r="30">
          <cell r="H30" t="str">
            <v>Saturn SL</v>
          </cell>
          <cell r="I30">
            <v>2</v>
          </cell>
          <cell r="J30">
            <v>57</v>
          </cell>
          <cell r="K30">
            <v>159</v>
          </cell>
          <cell r="L30">
            <v>180</v>
          </cell>
          <cell r="M30">
            <v>216</v>
          </cell>
          <cell r="N30">
            <v>229</v>
          </cell>
          <cell r="O30">
            <v>225.1</v>
          </cell>
          <cell r="P30">
            <v>199.971</v>
          </cell>
          <cell r="Q30">
            <v>194.5</v>
          </cell>
          <cell r="R30">
            <v>166.595</v>
          </cell>
        </row>
        <row r="31">
          <cell r="H31" t="str">
            <v>Civic</v>
          </cell>
          <cell r="I31">
            <v>221</v>
          </cell>
          <cell r="J31">
            <v>205</v>
          </cell>
          <cell r="K31">
            <v>207.1</v>
          </cell>
          <cell r="L31">
            <v>230</v>
          </cell>
          <cell r="M31">
            <v>246</v>
          </cell>
          <cell r="N31">
            <v>275</v>
          </cell>
          <cell r="O31">
            <v>279</v>
          </cell>
          <cell r="P31">
            <v>316</v>
          </cell>
          <cell r="Q31">
            <v>334.5</v>
          </cell>
          <cell r="R31">
            <v>318.3</v>
          </cell>
        </row>
        <row r="32">
          <cell r="H32" t="str">
            <v>Accent/Excel</v>
          </cell>
          <cell r="I32">
            <v>102</v>
          </cell>
          <cell r="J32">
            <v>66</v>
          </cell>
          <cell r="K32">
            <v>42</v>
          </cell>
          <cell r="L32">
            <v>43</v>
          </cell>
          <cell r="M32">
            <v>52</v>
          </cell>
          <cell r="N32">
            <v>48</v>
          </cell>
          <cell r="O32">
            <v>53</v>
          </cell>
          <cell r="P32">
            <v>40</v>
          </cell>
          <cell r="Q32">
            <v>30.2</v>
          </cell>
          <cell r="R32">
            <v>41.234999999999999</v>
          </cell>
        </row>
        <row r="33">
          <cell r="H33" t="str">
            <v>Elantra</v>
          </cell>
          <cell r="I33">
            <v>0</v>
          </cell>
          <cell r="J33">
            <v>4</v>
          </cell>
          <cell r="K33">
            <v>32</v>
          </cell>
          <cell r="L33">
            <v>36</v>
          </cell>
          <cell r="M33">
            <v>45.2</v>
          </cell>
          <cell r="N33">
            <v>38.1</v>
          </cell>
          <cell r="O33">
            <v>40.4</v>
          </cell>
          <cell r="P33">
            <v>40.884999999999998</v>
          </cell>
          <cell r="Q33">
            <v>37.5</v>
          </cell>
          <cell r="R33">
            <v>83.292000000000002</v>
          </cell>
        </row>
        <row r="34">
          <cell r="H34" t="str">
            <v>Avella/Pride</v>
          </cell>
          <cell r="I34">
            <v>0</v>
          </cell>
          <cell r="J34">
            <v>0</v>
          </cell>
          <cell r="K34">
            <v>5.2</v>
          </cell>
          <cell r="L34">
            <v>3.5</v>
          </cell>
          <cell r="M34">
            <v>1.8</v>
          </cell>
          <cell r="N34">
            <v>0</v>
          </cell>
          <cell r="O34">
            <v>0</v>
          </cell>
          <cell r="P34">
            <v>0</v>
          </cell>
          <cell r="Q34">
            <v>0</v>
          </cell>
          <cell r="R34">
            <v>0</v>
          </cell>
        </row>
        <row r="35">
          <cell r="H35" t="str">
            <v>Rio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</row>
        <row r="36">
          <cell r="H36" t="str">
            <v>Sephia</v>
          </cell>
          <cell r="I36">
            <v>0</v>
          </cell>
          <cell r="J36">
            <v>0</v>
          </cell>
          <cell r="K36">
            <v>0</v>
          </cell>
          <cell r="L36">
            <v>1.2</v>
          </cell>
          <cell r="M36">
            <v>10.3</v>
          </cell>
          <cell r="N36">
            <v>16.8</v>
          </cell>
          <cell r="O36">
            <v>26.1</v>
          </cell>
          <cell r="P36">
            <v>35</v>
          </cell>
          <cell r="Q36">
            <v>54.3</v>
          </cell>
          <cell r="R36">
            <v>82.159000000000006</v>
          </cell>
        </row>
        <row r="37">
          <cell r="H37" t="str">
            <v>Spectra</v>
          </cell>
          <cell r="I37">
            <v>0</v>
          </cell>
          <cell r="J37">
            <v>0</v>
          </cell>
          <cell r="K37">
            <v>0</v>
          </cell>
          <cell r="L37">
            <v>0</v>
          </cell>
          <cell r="M37">
            <v>0</v>
          </cell>
          <cell r="N37">
            <v>0</v>
          </cell>
          <cell r="O37">
            <v>0</v>
          </cell>
          <cell r="P37">
            <v>0</v>
          </cell>
          <cell r="Q37">
            <v>0</v>
          </cell>
          <cell r="R37">
            <v>0</v>
          </cell>
        </row>
        <row r="38">
          <cell r="H38" t="str">
            <v>Stylus</v>
          </cell>
          <cell r="I38">
            <v>2</v>
          </cell>
          <cell r="J38">
            <v>10</v>
          </cell>
          <cell r="K38">
            <v>5.0999999999999996</v>
          </cell>
          <cell r="L38">
            <v>1.5</v>
          </cell>
          <cell r="M38">
            <v>0.2</v>
          </cell>
          <cell r="N38">
            <v>0</v>
          </cell>
          <cell r="O38">
            <v>0</v>
          </cell>
          <cell r="P38">
            <v>0</v>
          </cell>
          <cell r="Q38">
            <v>0</v>
          </cell>
          <cell r="R38">
            <v>0</v>
          </cell>
        </row>
        <row r="39">
          <cell r="H39" t="str">
            <v>323</v>
          </cell>
          <cell r="I39">
            <v>70</v>
          </cell>
          <cell r="J39">
            <v>72</v>
          </cell>
          <cell r="K39">
            <v>14.5</v>
          </cell>
          <cell r="L39">
            <v>9.1</v>
          </cell>
          <cell r="M39">
            <v>7</v>
          </cell>
          <cell r="N39">
            <v>0</v>
          </cell>
          <cell r="O39">
            <v>0</v>
          </cell>
          <cell r="P39">
            <v>0</v>
          </cell>
          <cell r="Q39">
            <v>0</v>
          </cell>
          <cell r="R39">
            <v>0</v>
          </cell>
        </row>
        <row r="40">
          <cell r="H40" t="str">
            <v>New Wave C Car</v>
          </cell>
          <cell r="I40">
            <v>0</v>
          </cell>
          <cell r="J40">
            <v>0</v>
          </cell>
          <cell r="K40">
            <v>0</v>
          </cell>
          <cell r="L40">
            <v>0</v>
          </cell>
          <cell r="M40">
            <v>0</v>
          </cell>
          <cell r="N40">
            <v>0</v>
          </cell>
          <cell r="O40">
            <v>0</v>
          </cell>
          <cell r="P40">
            <v>0</v>
          </cell>
          <cell r="Q40">
            <v>0</v>
          </cell>
          <cell r="R40">
            <v>0</v>
          </cell>
        </row>
        <row r="41">
          <cell r="H41" t="str">
            <v>Protege</v>
          </cell>
          <cell r="I41">
            <v>0</v>
          </cell>
          <cell r="J41">
            <v>0</v>
          </cell>
          <cell r="K41">
            <v>73</v>
          </cell>
          <cell r="L41">
            <v>82</v>
          </cell>
          <cell r="M41">
            <v>93</v>
          </cell>
          <cell r="N41">
            <v>63</v>
          </cell>
          <cell r="O41">
            <v>60</v>
          </cell>
          <cell r="P41">
            <v>54.216999999999999</v>
          </cell>
          <cell r="Q41">
            <v>58.4</v>
          </cell>
          <cell r="R41">
            <v>65.242000000000004</v>
          </cell>
        </row>
        <row r="42">
          <cell r="H42" t="str">
            <v>Mirage/Precis</v>
          </cell>
          <cell r="I42">
            <v>55</v>
          </cell>
          <cell r="J42">
            <v>41</v>
          </cell>
          <cell r="K42">
            <v>28</v>
          </cell>
          <cell r="L42">
            <v>30</v>
          </cell>
          <cell r="M42">
            <v>40</v>
          </cell>
          <cell r="N42">
            <v>43</v>
          </cell>
          <cell r="O42">
            <v>31</v>
          </cell>
          <cell r="P42">
            <v>32</v>
          </cell>
          <cell r="Q42">
            <v>33.1</v>
          </cell>
          <cell r="R42">
            <v>47.136000000000003</v>
          </cell>
        </row>
        <row r="43">
          <cell r="H43" t="str">
            <v>Sentra</v>
          </cell>
          <cell r="I43">
            <v>160</v>
          </cell>
          <cell r="J43">
            <v>147</v>
          </cell>
          <cell r="K43">
            <v>160</v>
          </cell>
          <cell r="L43">
            <v>167</v>
          </cell>
          <cell r="M43">
            <v>172</v>
          </cell>
          <cell r="N43">
            <v>135</v>
          </cell>
          <cell r="O43">
            <v>130</v>
          </cell>
          <cell r="P43">
            <v>122</v>
          </cell>
          <cell r="Q43">
            <v>88.4</v>
          </cell>
          <cell r="R43">
            <v>63.134</v>
          </cell>
        </row>
        <row r="44">
          <cell r="H44" t="str">
            <v>Mini</v>
          </cell>
          <cell r="I44">
            <v>0</v>
          </cell>
          <cell r="J44">
            <v>0</v>
          </cell>
          <cell r="K44">
            <v>0</v>
          </cell>
          <cell r="L44">
            <v>0</v>
          </cell>
          <cell r="M44">
            <v>0</v>
          </cell>
          <cell r="N44">
            <v>0</v>
          </cell>
          <cell r="O44">
            <v>0</v>
          </cell>
          <cell r="P44">
            <v>0</v>
          </cell>
          <cell r="Q44">
            <v>0</v>
          </cell>
          <cell r="R44">
            <v>0</v>
          </cell>
        </row>
        <row r="45">
          <cell r="H45" t="str">
            <v>Impreza/Loyale</v>
          </cell>
          <cell r="I45">
            <v>23</v>
          </cell>
          <cell r="J45">
            <v>30</v>
          </cell>
          <cell r="K45">
            <v>33</v>
          </cell>
          <cell r="L45">
            <v>38</v>
          </cell>
          <cell r="M45">
            <v>36</v>
          </cell>
          <cell r="N45">
            <v>25</v>
          </cell>
          <cell r="O45">
            <v>25</v>
          </cell>
          <cell r="P45">
            <v>24.447000000000003</v>
          </cell>
          <cell r="Q45">
            <v>19.600000000000001</v>
          </cell>
          <cell r="R45">
            <v>19.356000000000002</v>
          </cell>
        </row>
        <row r="46">
          <cell r="H46" t="str">
            <v>Justy</v>
          </cell>
          <cell r="I46">
            <v>14</v>
          </cell>
          <cell r="J46">
            <v>7</v>
          </cell>
          <cell r="K46">
            <v>3.1</v>
          </cell>
          <cell r="L46">
            <v>2.6</v>
          </cell>
          <cell r="M46">
            <v>3.8</v>
          </cell>
          <cell r="N46">
            <v>0</v>
          </cell>
          <cell r="O46">
            <v>0</v>
          </cell>
          <cell r="P46">
            <v>0</v>
          </cell>
          <cell r="Q46">
            <v>0</v>
          </cell>
          <cell r="R46">
            <v>0</v>
          </cell>
        </row>
        <row r="47">
          <cell r="H47" t="str">
            <v>Esteem</v>
          </cell>
          <cell r="I47">
            <v>0</v>
          </cell>
          <cell r="J47">
            <v>0</v>
          </cell>
          <cell r="K47">
            <v>0</v>
          </cell>
          <cell r="L47">
            <v>0</v>
          </cell>
          <cell r="M47">
            <v>0</v>
          </cell>
          <cell r="N47">
            <v>2.5</v>
          </cell>
          <cell r="O47">
            <v>6.3</v>
          </cell>
          <cell r="P47">
            <v>7.6550000000000002</v>
          </cell>
          <cell r="Q47">
            <v>13.9</v>
          </cell>
          <cell r="R47">
            <v>12.243</v>
          </cell>
        </row>
        <row r="48">
          <cell r="H48" t="str">
            <v>Swift</v>
          </cell>
          <cell r="I48">
            <v>7</v>
          </cell>
          <cell r="J48">
            <v>6</v>
          </cell>
          <cell r="K48">
            <v>6</v>
          </cell>
          <cell r="L48">
            <v>6.2</v>
          </cell>
          <cell r="M48">
            <v>7</v>
          </cell>
          <cell r="N48">
            <v>4.9000000000000004</v>
          </cell>
          <cell r="O48">
            <v>3.4</v>
          </cell>
          <cell r="P48">
            <v>1.6140000000000001</v>
          </cell>
          <cell r="Q48">
            <v>2.2999999999999998</v>
          </cell>
          <cell r="R48">
            <v>2.29</v>
          </cell>
        </row>
        <row r="49">
          <cell r="H49" t="str">
            <v>Charade</v>
          </cell>
          <cell r="I49">
            <v>9.9949999999999992</v>
          </cell>
          <cell r="J49">
            <v>6</v>
          </cell>
          <cell r="K49">
            <v>5.0999999999999996</v>
          </cell>
          <cell r="L49">
            <v>0</v>
          </cell>
          <cell r="M49">
            <v>0</v>
          </cell>
          <cell r="N49">
            <v>0</v>
          </cell>
          <cell r="O49">
            <v>0</v>
          </cell>
          <cell r="P49">
            <v>0</v>
          </cell>
          <cell r="Q49">
            <v>0</v>
          </cell>
          <cell r="R49">
            <v>0</v>
          </cell>
        </row>
        <row r="50">
          <cell r="H50" t="str">
            <v>Corolla</v>
          </cell>
          <cell r="I50">
            <v>228</v>
          </cell>
          <cell r="J50">
            <v>199</v>
          </cell>
          <cell r="K50">
            <v>196</v>
          </cell>
          <cell r="L50">
            <v>195.5</v>
          </cell>
          <cell r="M50">
            <v>211.9</v>
          </cell>
          <cell r="N50">
            <v>214.4</v>
          </cell>
          <cell r="O50">
            <v>209</v>
          </cell>
          <cell r="P50">
            <v>218.55100000000002</v>
          </cell>
          <cell r="Q50">
            <v>250.5</v>
          </cell>
          <cell r="R50">
            <v>249.12799999999999</v>
          </cell>
        </row>
        <row r="51">
          <cell r="H51" t="str">
            <v>Prius</v>
          </cell>
          <cell r="I51">
            <v>0</v>
          </cell>
          <cell r="J51">
            <v>0</v>
          </cell>
          <cell r="K51">
            <v>0</v>
          </cell>
          <cell r="L51">
            <v>0</v>
          </cell>
          <cell r="M51">
            <v>0</v>
          </cell>
          <cell r="N51">
            <v>0</v>
          </cell>
          <cell r="O51">
            <v>0</v>
          </cell>
          <cell r="P51">
            <v>0</v>
          </cell>
          <cell r="Q51">
            <v>0</v>
          </cell>
          <cell r="R51">
            <v>0</v>
          </cell>
        </row>
        <row r="52">
          <cell r="H52" t="str">
            <v>Tercel/Echo</v>
          </cell>
          <cell r="I52">
            <v>91</v>
          </cell>
          <cell r="J52">
            <v>102</v>
          </cell>
          <cell r="K52">
            <v>96</v>
          </cell>
          <cell r="L52">
            <v>94</v>
          </cell>
          <cell r="M52">
            <v>89</v>
          </cell>
          <cell r="N52">
            <v>76</v>
          </cell>
          <cell r="O52">
            <v>56</v>
          </cell>
          <cell r="P52">
            <v>32</v>
          </cell>
          <cell r="Q52">
            <v>1.7</v>
          </cell>
          <cell r="R52">
            <v>10.536</v>
          </cell>
        </row>
        <row r="53">
          <cell r="H53" t="str">
            <v>Fox</v>
          </cell>
          <cell r="I53">
            <v>23</v>
          </cell>
          <cell r="J53">
            <v>13</v>
          </cell>
          <cell r="K53">
            <v>11</v>
          </cell>
          <cell r="L53">
            <v>7.2</v>
          </cell>
          <cell r="M53">
            <v>4.3</v>
          </cell>
          <cell r="N53">
            <v>0</v>
          </cell>
          <cell r="O53">
            <v>0</v>
          </cell>
          <cell r="P53">
            <v>0</v>
          </cell>
          <cell r="Q53">
            <v>0</v>
          </cell>
          <cell r="R53">
            <v>0</v>
          </cell>
        </row>
        <row r="54">
          <cell r="H54" t="str">
            <v>Golf</v>
          </cell>
          <cell r="I54">
            <v>17</v>
          </cell>
          <cell r="J54">
            <v>14</v>
          </cell>
          <cell r="K54">
            <v>9</v>
          </cell>
          <cell r="L54">
            <v>5</v>
          </cell>
          <cell r="M54">
            <v>16</v>
          </cell>
          <cell r="N54">
            <v>16.2</v>
          </cell>
          <cell r="O54">
            <v>16.600000000000001</v>
          </cell>
          <cell r="P54">
            <v>14.930999999999999</v>
          </cell>
          <cell r="Q54">
            <v>12.1</v>
          </cell>
          <cell r="R54">
            <v>18.989999999999998</v>
          </cell>
        </row>
        <row r="55">
          <cell r="H55" t="str">
            <v>GTi</v>
          </cell>
          <cell r="I55">
            <v>0</v>
          </cell>
          <cell r="J55">
            <v>0</v>
          </cell>
          <cell r="K55">
            <v>0</v>
          </cell>
          <cell r="L55">
            <v>0</v>
          </cell>
          <cell r="M55">
            <v>0.2</v>
          </cell>
          <cell r="N55">
            <v>2.2999999999999998</v>
          </cell>
          <cell r="O55">
            <v>7.2</v>
          </cell>
          <cell r="P55">
            <v>6.077</v>
          </cell>
          <cell r="Q55">
            <v>6.2</v>
          </cell>
          <cell r="R55">
            <v>0</v>
          </cell>
        </row>
        <row r="56">
          <cell r="H56" t="str">
            <v>Yugo</v>
          </cell>
          <cell r="I56">
            <v>6</v>
          </cell>
          <cell r="J56">
            <v>3</v>
          </cell>
          <cell r="K56">
            <v>1</v>
          </cell>
          <cell r="L56">
            <v>0</v>
          </cell>
          <cell r="M56">
            <v>0</v>
          </cell>
          <cell r="N56">
            <v>0</v>
          </cell>
          <cell r="O56">
            <v>0</v>
          </cell>
          <cell r="P56">
            <v>0</v>
          </cell>
          <cell r="Q56">
            <v>0</v>
          </cell>
          <cell r="R56">
            <v>0</v>
          </cell>
        </row>
        <row r="57">
          <cell r="H57" t="str">
            <v>3-Series (incl. M3)</v>
          </cell>
          <cell r="I57">
            <v>29.6</v>
          </cell>
          <cell r="J57">
            <v>29</v>
          </cell>
          <cell r="K57">
            <v>38</v>
          </cell>
          <cell r="L57">
            <v>45.6</v>
          </cell>
          <cell r="M57">
            <v>49.3</v>
          </cell>
          <cell r="N57">
            <v>54.7</v>
          </cell>
          <cell r="O57">
            <v>63.3</v>
          </cell>
          <cell r="P57">
            <v>52.5</v>
          </cell>
          <cell r="Q57">
            <v>57.5</v>
          </cell>
          <cell r="R57">
            <v>77.138000000000005</v>
          </cell>
        </row>
        <row r="58">
          <cell r="H58" t="str">
            <v>C-Class/190</v>
          </cell>
          <cell r="I58">
            <v>14.1</v>
          </cell>
          <cell r="J58">
            <v>13.75</v>
          </cell>
          <cell r="K58">
            <v>16</v>
          </cell>
          <cell r="L58">
            <v>14.8</v>
          </cell>
          <cell r="M58">
            <v>23.8</v>
          </cell>
          <cell r="N58">
            <v>27.093</v>
          </cell>
          <cell r="O58">
            <v>27.6</v>
          </cell>
          <cell r="P58">
            <v>32.609000000000002</v>
          </cell>
          <cell r="Q58">
            <v>34.487000000000002</v>
          </cell>
          <cell r="R58">
            <v>29.77</v>
          </cell>
        </row>
        <row r="59">
          <cell r="H59" t="str">
            <v>Jaguar X400</v>
          </cell>
          <cell r="I59">
            <v>0</v>
          </cell>
          <cell r="J59">
            <v>0</v>
          </cell>
          <cell r="K59">
            <v>0</v>
          </cell>
          <cell r="L59">
            <v>0</v>
          </cell>
          <cell r="M59">
            <v>0</v>
          </cell>
          <cell r="N59">
            <v>0</v>
          </cell>
          <cell r="O59">
            <v>0</v>
          </cell>
          <cell r="P59">
            <v>0</v>
          </cell>
          <cell r="Q59">
            <v>0</v>
          </cell>
          <cell r="R59">
            <v>0</v>
          </cell>
        </row>
        <row r="60">
          <cell r="H60" t="str">
            <v>D-Car</v>
          </cell>
          <cell r="I60">
            <v>0</v>
          </cell>
          <cell r="J60">
            <v>0</v>
          </cell>
          <cell r="K60">
            <v>0</v>
          </cell>
          <cell r="L60">
            <v>0</v>
          </cell>
          <cell r="M60">
            <v>0</v>
          </cell>
          <cell r="N60">
            <v>0</v>
          </cell>
          <cell r="O60">
            <v>0</v>
          </cell>
          <cell r="P60">
            <v>0</v>
          </cell>
          <cell r="Q60">
            <v>0</v>
          </cell>
          <cell r="R60">
            <v>0</v>
          </cell>
        </row>
        <row r="61">
          <cell r="H61" t="str">
            <v>D-Car Convertible</v>
          </cell>
          <cell r="I61">
            <v>0</v>
          </cell>
          <cell r="J61">
            <v>0</v>
          </cell>
          <cell r="K61">
            <v>0</v>
          </cell>
          <cell r="L61">
            <v>0</v>
          </cell>
          <cell r="M61">
            <v>0</v>
          </cell>
          <cell r="N61">
            <v>0</v>
          </cell>
          <cell r="O61">
            <v>0</v>
          </cell>
          <cell r="P61">
            <v>0</v>
          </cell>
          <cell r="Q61">
            <v>0</v>
          </cell>
          <cell r="R61">
            <v>0</v>
          </cell>
        </row>
        <row r="62">
          <cell r="H62" t="str">
            <v>XR4Ti</v>
          </cell>
          <cell r="I62">
            <v>0.29599999999999999</v>
          </cell>
          <cell r="J62">
            <v>0</v>
          </cell>
          <cell r="K62">
            <v>0</v>
          </cell>
          <cell r="L62">
            <v>0</v>
          </cell>
          <cell r="M62">
            <v>0</v>
          </cell>
          <cell r="N62">
            <v>0</v>
          </cell>
          <cell r="O62">
            <v>0</v>
          </cell>
          <cell r="P62">
            <v>0</v>
          </cell>
          <cell r="Q62">
            <v>0</v>
          </cell>
          <cell r="R62">
            <v>0</v>
          </cell>
        </row>
        <row r="63">
          <cell r="H63" t="str">
            <v>240</v>
          </cell>
          <cell r="I63">
            <v>32.844000000000001</v>
          </cell>
          <cell r="J63">
            <v>25.773</v>
          </cell>
          <cell r="K63">
            <v>24.161999999999999</v>
          </cell>
          <cell r="L63">
            <v>11.614000000000001</v>
          </cell>
          <cell r="M63">
            <v>1.137</v>
          </cell>
          <cell r="N63">
            <v>0</v>
          </cell>
          <cell r="O63">
            <v>0</v>
          </cell>
          <cell r="P63">
            <v>0</v>
          </cell>
          <cell r="Q63">
            <v>0</v>
          </cell>
          <cell r="R63">
            <v>0</v>
          </cell>
        </row>
        <row r="64">
          <cell r="H64" t="str">
            <v>P1 Entry Offer</v>
          </cell>
          <cell r="I64">
            <v>0</v>
          </cell>
          <cell r="J64">
            <v>0</v>
          </cell>
          <cell r="K64">
            <v>0</v>
          </cell>
          <cell r="L64">
            <v>0</v>
          </cell>
          <cell r="M64">
            <v>0</v>
          </cell>
          <cell r="N64">
            <v>0</v>
          </cell>
          <cell r="O64">
            <v>0</v>
          </cell>
          <cell r="P64">
            <v>0</v>
          </cell>
          <cell r="Q64">
            <v>0</v>
          </cell>
          <cell r="R64">
            <v>0</v>
          </cell>
        </row>
        <row r="65">
          <cell r="H65" t="str">
            <v>S40</v>
          </cell>
          <cell r="I65">
            <v>0</v>
          </cell>
          <cell r="J65">
            <v>0</v>
          </cell>
          <cell r="K65">
            <v>0</v>
          </cell>
          <cell r="L65">
            <v>0</v>
          </cell>
          <cell r="M65">
            <v>0</v>
          </cell>
          <cell r="N65">
            <v>0</v>
          </cell>
          <cell r="O65">
            <v>0</v>
          </cell>
          <cell r="P65">
            <v>0</v>
          </cell>
          <cell r="Q65">
            <v>0</v>
          </cell>
          <cell r="R65">
            <v>15.936999999999999</v>
          </cell>
        </row>
        <row r="66">
          <cell r="H66" t="str">
            <v>S60</v>
          </cell>
          <cell r="I66">
            <v>0</v>
          </cell>
          <cell r="J66">
            <v>0</v>
          </cell>
          <cell r="K66">
            <v>0</v>
          </cell>
          <cell r="L66">
            <v>0</v>
          </cell>
          <cell r="M66">
            <v>0</v>
          </cell>
          <cell r="N66">
            <v>0</v>
          </cell>
          <cell r="O66">
            <v>0</v>
          </cell>
          <cell r="P66">
            <v>0</v>
          </cell>
          <cell r="Q66">
            <v>0</v>
          </cell>
          <cell r="R66">
            <v>0</v>
          </cell>
        </row>
        <row r="67">
          <cell r="H67" t="str">
            <v>V40</v>
          </cell>
          <cell r="I67">
            <v>0</v>
          </cell>
          <cell r="J67">
            <v>0</v>
          </cell>
          <cell r="K67">
            <v>0</v>
          </cell>
          <cell r="L67">
            <v>0</v>
          </cell>
          <cell r="M67">
            <v>0</v>
          </cell>
          <cell r="N67">
            <v>0</v>
          </cell>
          <cell r="O67">
            <v>0</v>
          </cell>
          <cell r="P67">
            <v>0</v>
          </cell>
          <cell r="Q67">
            <v>0</v>
          </cell>
          <cell r="R67">
            <v>5.5789999999999997</v>
          </cell>
        </row>
        <row r="68">
          <cell r="H68" t="str">
            <v>Volvo AAR</v>
          </cell>
          <cell r="I68">
            <v>0</v>
          </cell>
          <cell r="J68">
            <v>0</v>
          </cell>
          <cell r="K68">
            <v>0</v>
          </cell>
          <cell r="L68">
            <v>0</v>
          </cell>
          <cell r="M68">
            <v>0</v>
          </cell>
          <cell r="N68">
            <v>0</v>
          </cell>
          <cell r="O68">
            <v>0</v>
          </cell>
          <cell r="P68">
            <v>0</v>
          </cell>
          <cell r="Q68">
            <v>0</v>
          </cell>
          <cell r="R68">
            <v>0</v>
          </cell>
        </row>
        <row r="69">
          <cell r="H69" t="str">
            <v>900/9-3</v>
          </cell>
          <cell r="I69">
            <v>17.355</v>
          </cell>
          <cell r="J69">
            <v>15.992000000000001</v>
          </cell>
          <cell r="K69">
            <v>16.006</v>
          </cell>
          <cell r="L69">
            <v>10.981999999999999</v>
          </cell>
          <cell r="M69">
            <v>15.551</v>
          </cell>
          <cell r="N69">
            <v>19.445</v>
          </cell>
          <cell r="O69">
            <v>22.288</v>
          </cell>
          <cell r="P69">
            <v>23.048999999999999</v>
          </cell>
          <cell r="Q69">
            <v>21.923000000000002</v>
          </cell>
          <cell r="R69">
            <v>22.835000000000001</v>
          </cell>
        </row>
        <row r="70">
          <cell r="H70" t="str">
            <v>AAS</v>
          </cell>
          <cell r="I70">
            <v>0</v>
          </cell>
          <cell r="J70">
            <v>0</v>
          </cell>
          <cell r="K70">
            <v>0</v>
          </cell>
          <cell r="L70">
            <v>0</v>
          </cell>
          <cell r="M70">
            <v>0</v>
          </cell>
          <cell r="N70">
            <v>0</v>
          </cell>
          <cell r="O70">
            <v>0</v>
          </cell>
          <cell r="P70">
            <v>0</v>
          </cell>
          <cell r="Q70">
            <v>0</v>
          </cell>
          <cell r="R70">
            <v>0</v>
          </cell>
        </row>
        <row r="71">
          <cell r="H71" t="str">
            <v>Infiniti RWD Sports Sedan</v>
          </cell>
          <cell r="I71">
            <v>0</v>
          </cell>
          <cell r="J71">
            <v>0</v>
          </cell>
          <cell r="K71">
            <v>0</v>
          </cell>
          <cell r="L71">
            <v>0</v>
          </cell>
          <cell r="M71">
            <v>0</v>
          </cell>
          <cell r="N71">
            <v>0</v>
          </cell>
          <cell r="O71">
            <v>0</v>
          </cell>
          <cell r="P71">
            <v>0</v>
          </cell>
          <cell r="Q71">
            <v>0</v>
          </cell>
          <cell r="R71">
            <v>0</v>
          </cell>
        </row>
        <row r="72">
          <cell r="H72" t="str">
            <v>M30</v>
          </cell>
          <cell r="I72">
            <v>6.67</v>
          </cell>
          <cell r="J72">
            <v>6.4320000000000004</v>
          </cell>
          <cell r="K72">
            <v>3.8079999999999998</v>
          </cell>
          <cell r="L72">
            <v>0.156</v>
          </cell>
          <cell r="M72">
            <v>0</v>
          </cell>
          <cell r="N72">
            <v>0</v>
          </cell>
          <cell r="O72">
            <v>0</v>
          </cell>
          <cell r="P72">
            <v>0</v>
          </cell>
          <cell r="Q72">
            <v>0</v>
          </cell>
          <cell r="R72">
            <v>0</v>
          </cell>
        </row>
        <row r="73">
          <cell r="H73" t="str">
            <v>IS300</v>
          </cell>
          <cell r="I73">
            <v>0</v>
          </cell>
          <cell r="J73">
            <v>0</v>
          </cell>
          <cell r="K73">
            <v>0</v>
          </cell>
          <cell r="L73">
            <v>0</v>
          </cell>
          <cell r="M73">
            <v>0</v>
          </cell>
          <cell r="N73">
            <v>0</v>
          </cell>
          <cell r="O73">
            <v>0</v>
          </cell>
          <cell r="P73">
            <v>0</v>
          </cell>
          <cell r="Q73">
            <v>0</v>
          </cell>
          <cell r="R73">
            <v>0</v>
          </cell>
        </row>
        <row r="74">
          <cell r="H74" t="str">
            <v>A4/S4/80/90</v>
          </cell>
          <cell r="I74">
            <v>8</v>
          </cell>
          <cell r="J74">
            <v>3</v>
          </cell>
          <cell r="K74">
            <v>4</v>
          </cell>
          <cell r="L74">
            <v>6.1230000000000002</v>
          </cell>
          <cell r="M74">
            <v>4</v>
          </cell>
          <cell r="N74">
            <v>6.5490000000000004</v>
          </cell>
          <cell r="O74">
            <v>15.066000000000001</v>
          </cell>
          <cell r="P74">
            <v>21</v>
          </cell>
          <cell r="Q74">
            <v>26.896000000000001</v>
          </cell>
          <cell r="R74">
            <v>32.137999999999998</v>
          </cell>
        </row>
        <row r="75">
          <cell r="H75" t="str">
            <v>5th Avenue</v>
          </cell>
          <cell r="I75">
            <v>39.234999999999999</v>
          </cell>
          <cell r="J75">
            <v>37.64</v>
          </cell>
          <cell r="K75">
            <v>37.932000000000002</v>
          </cell>
          <cell r="L75">
            <v>16.852</v>
          </cell>
          <cell r="M75">
            <v>0</v>
          </cell>
          <cell r="N75">
            <v>0</v>
          </cell>
          <cell r="O75">
            <v>0</v>
          </cell>
          <cell r="P75">
            <v>0</v>
          </cell>
          <cell r="Q75">
            <v>0</v>
          </cell>
          <cell r="R75">
            <v>0</v>
          </cell>
        </row>
        <row r="76">
          <cell r="H76" t="str">
            <v>Crown Victoria</v>
          </cell>
          <cell r="I76">
            <v>118.017</v>
          </cell>
          <cell r="J76">
            <v>71.498999999999995</v>
          </cell>
          <cell r="K76">
            <v>92.506</v>
          </cell>
          <cell r="L76">
            <v>101.685</v>
          </cell>
          <cell r="M76">
            <v>103.04</v>
          </cell>
          <cell r="N76">
            <v>98.162999999999997</v>
          </cell>
          <cell r="O76">
            <v>108.789</v>
          </cell>
          <cell r="P76">
            <v>107.872</v>
          </cell>
          <cell r="Q76">
            <v>111.53100000000001</v>
          </cell>
          <cell r="R76">
            <v>114.669</v>
          </cell>
        </row>
        <row r="77">
          <cell r="H77" t="str">
            <v>Grand Marquis</v>
          </cell>
          <cell r="I77">
            <v>101.73699999999999</v>
          </cell>
          <cell r="J77">
            <v>94.587999999999994</v>
          </cell>
          <cell r="K77">
            <v>94.606999999999999</v>
          </cell>
          <cell r="L77">
            <v>85.194999999999993</v>
          </cell>
          <cell r="M77">
            <v>96.631</v>
          </cell>
          <cell r="N77">
            <v>90.367000000000004</v>
          </cell>
          <cell r="O77">
            <v>99.77</v>
          </cell>
          <cell r="P77">
            <v>109.539</v>
          </cell>
          <cell r="Q77">
            <v>114.16200000000001</v>
          </cell>
          <cell r="R77">
            <v>122.776</v>
          </cell>
        </row>
        <row r="78">
          <cell r="H78" t="str">
            <v>LeSabre</v>
          </cell>
          <cell r="I78">
            <v>150.92400000000001</v>
          </cell>
          <cell r="J78">
            <v>112.226</v>
          </cell>
          <cell r="K78">
            <v>138.40899999999999</v>
          </cell>
          <cell r="L78">
            <v>149.29900000000001</v>
          </cell>
          <cell r="M78">
            <v>159.5</v>
          </cell>
          <cell r="N78">
            <v>141.41</v>
          </cell>
          <cell r="O78">
            <v>131.316</v>
          </cell>
          <cell r="P78">
            <v>150.744</v>
          </cell>
          <cell r="Q78">
            <v>136.55099999999999</v>
          </cell>
          <cell r="R78">
            <v>149.44499999999999</v>
          </cell>
        </row>
        <row r="79">
          <cell r="H79" t="str">
            <v>Park Avenue</v>
          </cell>
          <cell r="I79">
            <v>62.953000000000003</v>
          </cell>
          <cell r="J79">
            <v>83.831000000000003</v>
          </cell>
          <cell r="K79">
            <v>59.835999999999999</v>
          </cell>
          <cell r="L79">
            <v>59.533000000000001</v>
          </cell>
          <cell r="M79">
            <v>57.314</v>
          </cell>
          <cell r="N79">
            <v>53.045000000000002</v>
          </cell>
          <cell r="O79">
            <v>47.731999999999999</v>
          </cell>
          <cell r="P79">
            <v>68.777000000000001</v>
          </cell>
          <cell r="Q79">
            <v>58.186999999999998</v>
          </cell>
          <cell r="R79">
            <v>62.868000000000002</v>
          </cell>
        </row>
        <row r="80">
          <cell r="H80" t="str">
            <v>Roadmaster</v>
          </cell>
          <cell r="I80">
            <v>0</v>
          </cell>
          <cell r="J80">
            <v>38.984000000000002</v>
          </cell>
          <cell r="K80">
            <v>44.801000000000002</v>
          </cell>
          <cell r="L80">
            <v>32.018000000000001</v>
          </cell>
          <cell r="M80">
            <v>37.037999999999997</v>
          </cell>
          <cell r="N80">
            <v>25.234999999999999</v>
          </cell>
          <cell r="O80">
            <v>17.111999999999998</v>
          </cell>
          <cell r="P80">
            <v>3.2</v>
          </cell>
          <cell r="Q80">
            <v>8.2000000000000003E-2</v>
          </cell>
          <cell r="R80">
            <v>0</v>
          </cell>
        </row>
        <row r="81">
          <cell r="H81" t="str">
            <v>Caprice</v>
          </cell>
          <cell r="I81">
            <v>154.06700000000001</v>
          </cell>
          <cell r="J81">
            <v>114.599</v>
          </cell>
          <cell r="K81">
            <v>88.971999999999994</v>
          </cell>
          <cell r="L81">
            <v>82.646000000000001</v>
          </cell>
          <cell r="M81">
            <v>97.731999999999999</v>
          </cell>
          <cell r="N81">
            <v>78.89</v>
          </cell>
          <cell r="O81">
            <v>46.261000000000003</v>
          </cell>
          <cell r="P81">
            <v>11.583</v>
          </cell>
          <cell r="Q81">
            <v>6.7000000000000004E-2</v>
          </cell>
          <cell r="R81">
            <v>0</v>
          </cell>
        </row>
        <row r="82">
          <cell r="H82" t="str">
            <v>88</v>
          </cell>
          <cell r="I82">
            <v>101.143</v>
          </cell>
          <cell r="J82">
            <v>88.632999999999996</v>
          </cell>
          <cell r="K82">
            <v>75.516999999999996</v>
          </cell>
          <cell r="L82">
            <v>70.573999999999998</v>
          </cell>
          <cell r="M82">
            <v>74.022999999999996</v>
          </cell>
          <cell r="N82">
            <v>61.896999999999998</v>
          </cell>
          <cell r="O82">
            <v>58.524999999999999</v>
          </cell>
          <cell r="P82">
            <v>67.216999999999999</v>
          </cell>
          <cell r="Q82">
            <v>65.876999999999995</v>
          </cell>
          <cell r="R82">
            <v>23.914999999999999</v>
          </cell>
        </row>
        <row r="83">
          <cell r="H83" t="str">
            <v>98</v>
          </cell>
          <cell r="I83">
            <v>48.024999999999999</v>
          </cell>
          <cell r="J83">
            <v>59.828000000000003</v>
          </cell>
          <cell r="K83">
            <v>35.597000000000001</v>
          </cell>
          <cell r="L83">
            <v>23.071999999999999</v>
          </cell>
          <cell r="M83">
            <v>24.015999999999998</v>
          </cell>
          <cell r="N83">
            <v>20.007999999999999</v>
          </cell>
          <cell r="O83">
            <v>12.625999999999999</v>
          </cell>
          <cell r="P83">
            <v>0.63900000000000001</v>
          </cell>
          <cell r="Q83">
            <v>4.8000000000000001E-2</v>
          </cell>
          <cell r="R83">
            <v>0</v>
          </cell>
        </row>
        <row r="84">
          <cell r="H84" t="str">
            <v>Bonneville</v>
          </cell>
          <cell r="I84">
            <v>68.686000000000007</v>
          </cell>
          <cell r="J84">
            <v>72.625</v>
          </cell>
          <cell r="K84">
            <v>97.944000000000003</v>
          </cell>
          <cell r="L84">
            <v>88.590999999999994</v>
          </cell>
          <cell r="M84">
            <v>93.027000000000001</v>
          </cell>
          <cell r="N84">
            <v>83.364000000000004</v>
          </cell>
          <cell r="O84">
            <v>73.849000000000004</v>
          </cell>
          <cell r="P84">
            <v>75.882000000000005</v>
          </cell>
          <cell r="Q84">
            <v>59.637999999999998</v>
          </cell>
          <cell r="R84">
            <v>45.110999999999997</v>
          </cell>
        </row>
        <row r="85">
          <cell r="H85" t="str">
            <v>Passat Plus</v>
          </cell>
          <cell r="I85">
            <v>0</v>
          </cell>
          <cell r="J85">
            <v>0</v>
          </cell>
          <cell r="K85">
            <v>0</v>
          </cell>
          <cell r="L85">
            <v>0</v>
          </cell>
          <cell r="M85">
            <v>0</v>
          </cell>
          <cell r="N85">
            <v>0</v>
          </cell>
          <cell r="O85">
            <v>0</v>
          </cell>
          <cell r="P85">
            <v>0</v>
          </cell>
          <cell r="Q85">
            <v>0</v>
          </cell>
          <cell r="R85">
            <v>0</v>
          </cell>
        </row>
        <row r="86">
          <cell r="H86" t="str">
            <v>7-Series</v>
          </cell>
          <cell r="I86">
            <v>10.5</v>
          </cell>
          <cell r="J86">
            <v>5.5</v>
          </cell>
          <cell r="K86">
            <v>6.7</v>
          </cell>
          <cell r="L86">
            <v>9.8000000000000007</v>
          </cell>
          <cell r="M86">
            <v>10</v>
          </cell>
          <cell r="N86">
            <v>15</v>
          </cell>
          <cell r="O86">
            <v>17.2</v>
          </cell>
          <cell r="P86">
            <v>18.3</v>
          </cell>
          <cell r="Q86">
            <v>18.309000000000001</v>
          </cell>
          <cell r="R86">
            <v>18.233000000000001</v>
          </cell>
        </row>
        <row r="87">
          <cell r="H87" t="str">
            <v>Imperial</v>
          </cell>
          <cell r="I87">
            <v>14</v>
          </cell>
          <cell r="J87">
            <v>11</v>
          </cell>
          <cell r="K87">
            <v>7</v>
          </cell>
          <cell r="L87">
            <v>3.819</v>
          </cell>
          <cell r="M87">
            <v>0</v>
          </cell>
          <cell r="N87">
            <v>0</v>
          </cell>
          <cell r="O87">
            <v>0</v>
          </cell>
          <cell r="P87">
            <v>0</v>
          </cell>
          <cell r="Q87">
            <v>0</v>
          </cell>
          <cell r="R87">
            <v>0</v>
          </cell>
        </row>
        <row r="88">
          <cell r="H88" t="str">
            <v>LHS/NY</v>
          </cell>
          <cell r="I88">
            <v>0</v>
          </cell>
          <cell r="J88">
            <v>0</v>
          </cell>
          <cell r="K88">
            <v>0</v>
          </cell>
          <cell r="L88">
            <v>38</v>
          </cell>
          <cell r="M88">
            <v>70</v>
          </cell>
          <cell r="N88">
            <v>46</v>
          </cell>
          <cell r="O88">
            <v>37.200000000000003</v>
          </cell>
          <cell r="P88">
            <v>30</v>
          </cell>
          <cell r="Q88">
            <v>16.753</v>
          </cell>
          <cell r="R88">
            <v>24.306999999999999</v>
          </cell>
        </row>
        <row r="89">
          <cell r="H89" t="str">
            <v>Maybach</v>
          </cell>
          <cell r="I89">
            <v>0</v>
          </cell>
          <cell r="J89">
            <v>0</v>
          </cell>
          <cell r="K89">
            <v>0</v>
          </cell>
          <cell r="L89">
            <v>0</v>
          </cell>
          <cell r="M89">
            <v>0</v>
          </cell>
          <cell r="N89">
            <v>0</v>
          </cell>
          <cell r="O89">
            <v>0</v>
          </cell>
          <cell r="P89">
            <v>0</v>
          </cell>
          <cell r="Q89">
            <v>0</v>
          </cell>
          <cell r="R89">
            <v>0</v>
          </cell>
        </row>
        <row r="90">
          <cell r="H90" t="str">
            <v>S-class/500/600 (incl. CL Class)</v>
          </cell>
          <cell r="I90">
            <v>17.399999999999999</v>
          </cell>
          <cell r="J90">
            <v>15.352</v>
          </cell>
          <cell r="K90">
            <v>16.7</v>
          </cell>
          <cell r="L90">
            <v>16.5</v>
          </cell>
          <cell r="M90">
            <v>16.928000000000001</v>
          </cell>
          <cell r="N90">
            <v>18.314</v>
          </cell>
          <cell r="O90">
            <v>19.920999999999999</v>
          </cell>
          <cell r="P90">
            <v>15.8</v>
          </cell>
          <cell r="Q90">
            <v>15.01</v>
          </cell>
          <cell r="R90">
            <v>29.08</v>
          </cell>
        </row>
        <row r="91">
          <cell r="H91" t="str">
            <v>Jaguar XJSeries</v>
          </cell>
          <cell r="I91">
            <v>18.713000000000001</v>
          </cell>
          <cell r="J91">
            <v>9.3000000000000007</v>
          </cell>
          <cell r="K91">
            <v>8.6999999999999993</v>
          </cell>
          <cell r="L91">
            <v>12.7</v>
          </cell>
          <cell r="M91">
            <v>15.2</v>
          </cell>
          <cell r="N91">
            <v>18.100000000000001</v>
          </cell>
          <cell r="O91">
            <v>15.9</v>
          </cell>
          <cell r="P91">
            <v>12.6</v>
          </cell>
          <cell r="Q91">
            <v>16.600000000000001</v>
          </cell>
          <cell r="R91">
            <v>13.343999999999999</v>
          </cell>
        </row>
        <row r="92">
          <cell r="H92" t="str">
            <v>Continental</v>
          </cell>
          <cell r="I92">
            <v>62.731999999999999</v>
          </cell>
          <cell r="J92">
            <v>52.45</v>
          </cell>
          <cell r="K92">
            <v>38.457999999999998</v>
          </cell>
          <cell r="L92">
            <v>31.745999999999999</v>
          </cell>
          <cell r="M92">
            <v>32.145000000000003</v>
          </cell>
          <cell r="N92">
            <v>40.707999999999998</v>
          </cell>
          <cell r="O92">
            <v>32</v>
          </cell>
          <cell r="P92">
            <v>31.22</v>
          </cell>
          <cell r="Q92">
            <v>35.21</v>
          </cell>
          <cell r="R92">
            <v>26.245999999999999</v>
          </cell>
        </row>
        <row r="93">
          <cell r="H93" t="str">
            <v>Mark VIII</v>
          </cell>
          <cell r="I93">
            <v>20.140999999999998</v>
          </cell>
          <cell r="J93">
            <v>9.3510000000000009</v>
          </cell>
          <cell r="K93">
            <v>8.1150000000000002</v>
          </cell>
          <cell r="L93">
            <v>31.852</v>
          </cell>
          <cell r="M93">
            <v>26.83</v>
          </cell>
          <cell r="N93">
            <v>17.433</v>
          </cell>
          <cell r="O93">
            <v>15.9</v>
          </cell>
          <cell r="P93">
            <v>16.023</v>
          </cell>
          <cell r="Q93">
            <v>10.505000000000001</v>
          </cell>
          <cell r="R93">
            <v>0</v>
          </cell>
        </row>
        <row r="94">
          <cell r="H94" t="str">
            <v>Town Car</v>
          </cell>
          <cell r="I94">
            <v>148.68899999999999</v>
          </cell>
          <cell r="J94">
            <v>116.9</v>
          </cell>
          <cell r="K94">
            <v>115.075</v>
          </cell>
          <cell r="L94">
            <v>110.04600000000001</v>
          </cell>
          <cell r="M94">
            <v>120.191</v>
          </cell>
          <cell r="N94">
            <v>92.673000000000002</v>
          </cell>
          <cell r="O94">
            <v>93.6</v>
          </cell>
          <cell r="P94">
            <v>92.296999999999997</v>
          </cell>
          <cell r="Q94">
            <v>97.546999999999997</v>
          </cell>
          <cell r="R94">
            <v>84.629000000000005</v>
          </cell>
        </row>
        <row r="95">
          <cell r="H95" t="str">
            <v>Riviera</v>
          </cell>
          <cell r="I95">
            <v>20.006</v>
          </cell>
          <cell r="J95">
            <v>12.946999999999999</v>
          </cell>
          <cell r="K95">
            <v>11.476000000000001</v>
          </cell>
          <cell r="L95">
            <v>3.4430000000000001</v>
          </cell>
          <cell r="M95">
            <v>18.149000000000001</v>
          </cell>
          <cell r="N95">
            <v>23.1</v>
          </cell>
          <cell r="O95">
            <v>20.7</v>
          </cell>
          <cell r="P95">
            <v>14.3</v>
          </cell>
          <cell r="Q95">
            <v>9.39</v>
          </cell>
          <cell r="R95">
            <v>2.2469999999999999</v>
          </cell>
        </row>
        <row r="96">
          <cell r="H96" t="str">
            <v>DeVille</v>
          </cell>
          <cell r="I96">
            <v>148.30000000000001</v>
          </cell>
          <cell r="J96">
            <v>133.5</v>
          </cell>
          <cell r="K96">
            <v>123.262</v>
          </cell>
          <cell r="L96">
            <v>116</v>
          </cell>
          <cell r="M96">
            <v>125</v>
          </cell>
          <cell r="N96">
            <v>107</v>
          </cell>
          <cell r="O96">
            <v>104.4</v>
          </cell>
          <cell r="P96">
            <v>104.74299999999999</v>
          </cell>
          <cell r="Q96">
            <v>100</v>
          </cell>
          <cell r="R96">
            <v>90.754999999999995</v>
          </cell>
        </row>
        <row r="97">
          <cell r="H97" t="str">
            <v>Eldorado</v>
          </cell>
          <cell r="I97">
            <v>22.832000000000001</v>
          </cell>
          <cell r="J97">
            <v>15.304</v>
          </cell>
          <cell r="K97">
            <v>27.527000000000001</v>
          </cell>
          <cell r="L97">
            <v>22.981999999999999</v>
          </cell>
          <cell r="M97">
            <v>24.837</v>
          </cell>
          <cell r="N97">
            <v>23</v>
          </cell>
          <cell r="O97">
            <v>21</v>
          </cell>
          <cell r="P97">
            <v>20.609000000000002</v>
          </cell>
          <cell r="Q97">
            <v>15.765000000000001</v>
          </cell>
          <cell r="R97">
            <v>15.255000000000001</v>
          </cell>
        </row>
        <row r="98">
          <cell r="H98" t="str">
            <v>Fleetwood</v>
          </cell>
          <cell r="I98">
            <v>52.222000000000001</v>
          </cell>
          <cell r="J98">
            <v>33.700000000000003</v>
          </cell>
          <cell r="K98">
            <v>20.478999999999999</v>
          </cell>
          <cell r="L98">
            <v>27.465</v>
          </cell>
          <cell r="M98">
            <v>22.353000000000002</v>
          </cell>
          <cell r="N98">
            <v>14</v>
          </cell>
          <cell r="O98">
            <v>10.199999999999999</v>
          </cell>
          <cell r="P98">
            <v>2.024</v>
          </cell>
          <cell r="Q98">
            <v>2.1999999999999999E-2</v>
          </cell>
          <cell r="R98">
            <v>0</v>
          </cell>
        </row>
        <row r="99">
          <cell r="H99" t="str">
            <v>Seville</v>
          </cell>
          <cell r="I99">
            <v>33.228000000000002</v>
          </cell>
          <cell r="J99">
            <v>26.687999999999999</v>
          </cell>
          <cell r="K99">
            <v>41</v>
          </cell>
          <cell r="L99">
            <v>35.28</v>
          </cell>
          <cell r="M99">
            <v>38.226999999999997</v>
          </cell>
          <cell r="N99">
            <v>37</v>
          </cell>
          <cell r="O99">
            <v>34</v>
          </cell>
          <cell r="P99">
            <v>29.837</v>
          </cell>
          <cell r="Q99">
            <v>38.713000000000001</v>
          </cell>
          <cell r="R99">
            <v>33.531999999999996</v>
          </cell>
        </row>
        <row r="100">
          <cell r="H100" t="str">
            <v>Aurora</v>
          </cell>
          <cell r="I100">
            <v>0</v>
          </cell>
          <cell r="J100">
            <v>0</v>
          </cell>
          <cell r="K100">
            <v>0</v>
          </cell>
          <cell r="L100">
            <v>0</v>
          </cell>
          <cell r="M100">
            <v>22.376999999999999</v>
          </cell>
          <cell r="N100">
            <v>26.544</v>
          </cell>
          <cell r="O100">
            <v>23.7</v>
          </cell>
          <cell r="P100">
            <v>25.404</v>
          </cell>
          <cell r="Q100">
            <v>21.373999999999999</v>
          </cell>
          <cell r="R100">
            <v>16.321000000000002</v>
          </cell>
        </row>
        <row r="101">
          <cell r="H101" t="str">
            <v>Aurora VI/VIII</v>
          </cell>
          <cell r="I101">
            <v>0</v>
          </cell>
          <cell r="J101">
            <v>0</v>
          </cell>
          <cell r="K101">
            <v>0</v>
          </cell>
          <cell r="L101">
            <v>0</v>
          </cell>
          <cell r="M101">
            <v>0</v>
          </cell>
          <cell r="N101">
            <v>0</v>
          </cell>
          <cell r="O101">
            <v>0</v>
          </cell>
          <cell r="P101">
            <v>0</v>
          </cell>
          <cell r="Q101">
            <v>0</v>
          </cell>
          <cell r="R101">
            <v>0</v>
          </cell>
        </row>
        <row r="102">
          <cell r="H102" t="str">
            <v>Toronado</v>
          </cell>
          <cell r="I102">
            <v>14.614000000000001</v>
          </cell>
          <cell r="J102">
            <v>6.9</v>
          </cell>
          <cell r="K102">
            <v>4.9000000000000004</v>
          </cell>
          <cell r="L102">
            <v>0.39900000000000002</v>
          </cell>
          <cell r="M102">
            <v>0</v>
          </cell>
          <cell r="N102">
            <v>0</v>
          </cell>
          <cell r="O102">
            <v>0</v>
          </cell>
          <cell r="P102">
            <v>0</v>
          </cell>
          <cell r="Q102">
            <v>0</v>
          </cell>
          <cell r="R102">
            <v>0</v>
          </cell>
        </row>
        <row r="103">
          <cell r="H103" t="str">
            <v>Q45</v>
          </cell>
          <cell r="I103">
            <v>14</v>
          </cell>
          <cell r="J103">
            <v>15</v>
          </cell>
          <cell r="K103">
            <v>13</v>
          </cell>
          <cell r="L103">
            <v>12</v>
          </cell>
          <cell r="M103">
            <v>11.419</v>
          </cell>
          <cell r="N103">
            <v>8</v>
          </cell>
          <cell r="O103">
            <v>5.9</v>
          </cell>
          <cell r="P103">
            <v>10.443</v>
          </cell>
          <cell r="Q103">
            <v>8.2439999999999998</v>
          </cell>
          <cell r="R103">
            <v>6.2709999999999999</v>
          </cell>
        </row>
        <row r="104">
          <cell r="H104" t="str">
            <v>LS400/430</v>
          </cell>
          <cell r="I104">
            <v>42.795000000000002</v>
          </cell>
          <cell r="J104">
            <v>36.957999999999998</v>
          </cell>
          <cell r="K104">
            <v>32.56</v>
          </cell>
          <cell r="L104">
            <v>23.782</v>
          </cell>
          <cell r="M104">
            <v>22.443000000000001</v>
          </cell>
          <cell r="N104">
            <v>23.707000000000001</v>
          </cell>
          <cell r="O104">
            <v>22.2</v>
          </cell>
          <cell r="P104">
            <v>19.617999999999999</v>
          </cell>
          <cell r="Q104">
            <v>20.79</v>
          </cell>
          <cell r="R104">
            <v>16.356999999999999</v>
          </cell>
        </row>
        <row r="105">
          <cell r="H105" t="str">
            <v>A8/V8</v>
          </cell>
          <cell r="I105">
            <v>1.9</v>
          </cell>
          <cell r="J105">
            <v>0.5</v>
          </cell>
          <cell r="K105">
            <v>0.3</v>
          </cell>
          <cell r="L105">
            <v>0.2</v>
          </cell>
          <cell r="M105">
            <v>0.1</v>
          </cell>
          <cell r="N105">
            <v>0</v>
          </cell>
          <cell r="O105">
            <v>0.5</v>
          </cell>
          <cell r="P105">
            <v>2.1</v>
          </cell>
          <cell r="Q105">
            <v>2.2490000000000001</v>
          </cell>
          <cell r="R105">
            <v>2.4809999999999999</v>
          </cell>
        </row>
        <row r="106">
          <cell r="H106" t="str">
            <v>Rolls Royce</v>
          </cell>
          <cell r="I106">
            <v>0.62</v>
          </cell>
          <cell r="J106">
            <v>0.22800000000000001</v>
          </cell>
          <cell r="K106">
            <v>0.23699999999999999</v>
          </cell>
          <cell r="L106">
            <v>0.10199999999999999</v>
          </cell>
          <cell r="M106">
            <v>0.26500000000000001</v>
          </cell>
          <cell r="N106">
            <v>0.41599999999999998</v>
          </cell>
          <cell r="O106">
            <v>0.4</v>
          </cell>
          <cell r="P106">
            <v>0.34599999999999997</v>
          </cell>
          <cell r="Q106">
            <v>0.48199999999999998</v>
          </cell>
          <cell r="R106">
            <v>0.64200000000000002</v>
          </cell>
        </row>
        <row r="107">
          <cell r="H107" t="str">
            <v>D1 Luxury Sedan</v>
          </cell>
          <cell r="I107">
            <v>0</v>
          </cell>
          <cell r="J107">
            <v>0</v>
          </cell>
          <cell r="K107">
            <v>0</v>
          </cell>
          <cell r="L107">
            <v>0</v>
          </cell>
          <cell r="M107">
            <v>0</v>
          </cell>
          <cell r="N107">
            <v>0</v>
          </cell>
          <cell r="O107">
            <v>0</v>
          </cell>
          <cell r="P107">
            <v>0</v>
          </cell>
          <cell r="Q107">
            <v>0</v>
          </cell>
          <cell r="R107">
            <v>0</v>
          </cell>
        </row>
        <row r="108">
          <cell r="H108" t="str">
            <v>Leganza</v>
          </cell>
          <cell r="I108">
            <v>0</v>
          </cell>
          <cell r="J108">
            <v>0</v>
          </cell>
          <cell r="K108">
            <v>0</v>
          </cell>
          <cell r="L108">
            <v>0</v>
          </cell>
          <cell r="M108">
            <v>0</v>
          </cell>
          <cell r="N108">
            <v>0</v>
          </cell>
          <cell r="O108">
            <v>0</v>
          </cell>
          <cell r="P108">
            <v>0</v>
          </cell>
          <cell r="Q108">
            <v>0</v>
          </cell>
          <cell r="R108">
            <v>12.913</v>
          </cell>
        </row>
        <row r="109">
          <cell r="H109" t="str">
            <v>Cirrus</v>
          </cell>
          <cell r="I109">
            <v>0</v>
          </cell>
          <cell r="J109">
            <v>0</v>
          </cell>
          <cell r="K109">
            <v>0</v>
          </cell>
          <cell r="L109">
            <v>0</v>
          </cell>
          <cell r="M109">
            <v>13</v>
          </cell>
          <cell r="N109">
            <v>61</v>
          </cell>
          <cell r="O109">
            <v>36</v>
          </cell>
          <cell r="P109">
            <v>31.5</v>
          </cell>
          <cell r="Q109">
            <v>38.5</v>
          </cell>
          <cell r="R109">
            <v>31.859000000000002</v>
          </cell>
        </row>
        <row r="110">
          <cell r="H110" t="str">
            <v>LeBaron A</v>
          </cell>
          <cell r="I110">
            <v>30</v>
          </cell>
          <cell r="J110">
            <v>26</v>
          </cell>
          <cell r="K110">
            <v>30.247</v>
          </cell>
          <cell r="L110">
            <v>32.152000000000001</v>
          </cell>
          <cell r="M110">
            <v>13.534000000000001</v>
          </cell>
          <cell r="N110">
            <v>0</v>
          </cell>
          <cell r="O110">
            <v>0</v>
          </cell>
          <cell r="P110">
            <v>0</v>
          </cell>
          <cell r="Q110">
            <v>0</v>
          </cell>
          <cell r="R110">
            <v>0</v>
          </cell>
        </row>
        <row r="111">
          <cell r="H111" t="str">
            <v>Aires</v>
          </cell>
          <cell r="I111">
            <v>2</v>
          </cell>
          <cell r="J111">
            <v>0</v>
          </cell>
          <cell r="K111">
            <v>0</v>
          </cell>
          <cell r="L111">
            <v>0</v>
          </cell>
          <cell r="M111">
            <v>0</v>
          </cell>
          <cell r="N111">
            <v>0</v>
          </cell>
          <cell r="O111">
            <v>0</v>
          </cell>
          <cell r="P111">
            <v>0</v>
          </cell>
          <cell r="Q111">
            <v>0</v>
          </cell>
          <cell r="R111">
            <v>0</v>
          </cell>
        </row>
        <row r="112">
          <cell r="H112" t="str">
            <v>Dodge Vista</v>
          </cell>
          <cell r="I112">
            <v>3</v>
          </cell>
          <cell r="J112">
            <v>4</v>
          </cell>
          <cell r="K112">
            <v>0</v>
          </cell>
          <cell r="L112">
            <v>0</v>
          </cell>
          <cell r="M112">
            <v>0</v>
          </cell>
          <cell r="N112">
            <v>0</v>
          </cell>
          <cell r="O112">
            <v>0</v>
          </cell>
          <cell r="P112">
            <v>0</v>
          </cell>
          <cell r="Q112">
            <v>0</v>
          </cell>
          <cell r="R112">
            <v>0</v>
          </cell>
        </row>
        <row r="113">
          <cell r="H113" t="str">
            <v>Shadow</v>
          </cell>
          <cell r="I113">
            <v>73</v>
          </cell>
          <cell r="J113">
            <v>77</v>
          </cell>
          <cell r="K113">
            <v>87.073999999999998</v>
          </cell>
          <cell r="L113">
            <v>119.262</v>
          </cell>
          <cell r="M113">
            <v>49.366</v>
          </cell>
          <cell r="N113">
            <v>0</v>
          </cell>
          <cell r="O113">
            <v>0</v>
          </cell>
          <cell r="P113">
            <v>0</v>
          </cell>
          <cell r="Q113">
            <v>0</v>
          </cell>
          <cell r="R113">
            <v>0</v>
          </cell>
        </row>
        <row r="114">
          <cell r="H114" t="str">
            <v>Spirit</v>
          </cell>
          <cell r="I114">
            <v>91</v>
          </cell>
          <cell r="J114">
            <v>81</v>
          </cell>
          <cell r="K114">
            <v>65.846999999999994</v>
          </cell>
          <cell r="L114">
            <v>87.421000000000006</v>
          </cell>
          <cell r="M114">
            <v>59.421999999999997</v>
          </cell>
          <cell r="N114">
            <v>6.1580000000000004</v>
          </cell>
          <cell r="O114">
            <v>0</v>
          </cell>
          <cell r="P114">
            <v>0</v>
          </cell>
          <cell r="Q114">
            <v>0</v>
          </cell>
          <cell r="R114">
            <v>0</v>
          </cell>
        </row>
        <row r="115">
          <cell r="H115" t="str">
            <v>Stratus</v>
          </cell>
          <cell r="I115">
            <v>0</v>
          </cell>
          <cell r="J115">
            <v>0</v>
          </cell>
          <cell r="K115">
            <v>0</v>
          </cell>
          <cell r="L115">
            <v>0</v>
          </cell>
          <cell r="M115">
            <v>0</v>
          </cell>
          <cell r="N115">
            <v>75</v>
          </cell>
          <cell r="O115">
            <v>98</v>
          </cell>
          <cell r="P115">
            <v>99</v>
          </cell>
          <cell r="Q115">
            <v>106.4</v>
          </cell>
          <cell r="R115">
            <v>94.412999999999997</v>
          </cell>
        </row>
        <row r="116">
          <cell r="H116" t="str">
            <v>Acclaim</v>
          </cell>
          <cell r="I116">
            <v>111</v>
          </cell>
          <cell r="J116">
            <v>92</v>
          </cell>
          <cell r="K116">
            <v>73.22</v>
          </cell>
          <cell r="L116">
            <v>78.373999999999995</v>
          </cell>
          <cell r="M116">
            <v>63.837000000000003</v>
          </cell>
          <cell r="N116">
            <v>6.4569999999999999</v>
          </cell>
          <cell r="O116">
            <v>0</v>
          </cell>
          <cell r="P116">
            <v>0</v>
          </cell>
          <cell r="Q116">
            <v>0</v>
          </cell>
          <cell r="R116">
            <v>0</v>
          </cell>
        </row>
        <row r="117">
          <cell r="H117" t="str">
            <v>Breeze</v>
          </cell>
          <cell r="I117">
            <v>0</v>
          </cell>
          <cell r="J117">
            <v>0</v>
          </cell>
          <cell r="K117">
            <v>0</v>
          </cell>
          <cell r="L117">
            <v>0</v>
          </cell>
          <cell r="M117">
            <v>0</v>
          </cell>
          <cell r="N117">
            <v>0</v>
          </cell>
          <cell r="O117">
            <v>64.5</v>
          </cell>
          <cell r="P117">
            <v>72.400000000000006</v>
          </cell>
          <cell r="Q117">
            <v>59.5</v>
          </cell>
          <cell r="R117">
            <v>52.054000000000002</v>
          </cell>
        </row>
        <row r="118">
          <cell r="H118" t="str">
            <v>Plymouth Vista</v>
          </cell>
          <cell r="I118">
            <v>3</v>
          </cell>
          <cell r="J118">
            <v>5</v>
          </cell>
          <cell r="K118">
            <v>8</v>
          </cell>
          <cell r="L118">
            <v>6</v>
          </cell>
          <cell r="M118">
            <v>2</v>
          </cell>
          <cell r="N118">
            <v>0</v>
          </cell>
          <cell r="O118">
            <v>0</v>
          </cell>
          <cell r="P118">
            <v>0</v>
          </cell>
          <cell r="Q118">
            <v>0</v>
          </cell>
          <cell r="R118">
            <v>0</v>
          </cell>
        </row>
        <row r="119">
          <cell r="H119" t="str">
            <v>Reliant</v>
          </cell>
          <cell r="I119">
            <v>2</v>
          </cell>
          <cell r="J119">
            <v>0</v>
          </cell>
          <cell r="K119">
            <v>0</v>
          </cell>
          <cell r="L119">
            <v>0</v>
          </cell>
          <cell r="M119">
            <v>0</v>
          </cell>
          <cell r="N119">
            <v>0</v>
          </cell>
          <cell r="O119">
            <v>0</v>
          </cell>
          <cell r="P119">
            <v>0</v>
          </cell>
          <cell r="Q119">
            <v>0</v>
          </cell>
          <cell r="R119">
            <v>0</v>
          </cell>
        </row>
        <row r="120">
          <cell r="H120" t="str">
            <v>Sundance</v>
          </cell>
          <cell r="I120">
            <v>66</v>
          </cell>
          <cell r="J120">
            <v>54</v>
          </cell>
          <cell r="K120">
            <v>66.733999999999995</v>
          </cell>
          <cell r="L120">
            <v>86.635000000000005</v>
          </cell>
          <cell r="M120">
            <v>37.51</v>
          </cell>
          <cell r="N120">
            <v>0</v>
          </cell>
          <cell r="O120">
            <v>0</v>
          </cell>
          <cell r="P120">
            <v>0</v>
          </cell>
          <cell r="Q120">
            <v>0</v>
          </cell>
          <cell r="R120">
            <v>0</v>
          </cell>
        </row>
        <row r="121">
          <cell r="H121" t="str">
            <v>Contour</v>
          </cell>
          <cell r="I121">
            <v>0</v>
          </cell>
          <cell r="J121">
            <v>0</v>
          </cell>
          <cell r="K121">
            <v>0</v>
          </cell>
          <cell r="L121">
            <v>0</v>
          </cell>
          <cell r="M121">
            <v>25.997</v>
          </cell>
          <cell r="N121">
            <v>174.214</v>
          </cell>
          <cell r="O121">
            <v>174.18700000000001</v>
          </cell>
          <cell r="P121">
            <v>151</v>
          </cell>
          <cell r="Q121">
            <v>139.80000000000001</v>
          </cell>
          <cell r="R121">
            <v>134.48699999999999</v>
          </cell>
        </row>
        <row r="122">
          <cell r="H122" t="str">
            <v>Tempo</v>
          </cell>
          <cell r="I122">
            <v>215</v>
          </cell>
          <cell r="J122">
            <v>189</v>
          </cell>
          <cell r="K122">
            <v>207</v>
          </cell>
          <cell r="L122">
            <v>218</v>
          </cell>
          <cell r="M122">
            <v>94.712000000000003</v>
          </cell>
          <cell r="N122">
            <v>1.78</v>
          </cell>
          <cell r="O122">
            <v>0</v>
          </cell>
          <cell r="P122">
            <v>0</v>
          </cell>
          <cell r="Q122">
            <v>0</v>
          </cell>
          <cell r="R122">
            <v>0</v>
          </cell>
        </row>
        <row r="123">
          <cell r="H123" t="str">
            <v>Mystique</v>
          </cell>
          <cell r="I123">
            <v>0</v>
          </cell>
          <cell r="J123">
            <v>0</v>
          </cell>
          <cell r="K123">
            <v>0</v>
          </cell>
          <cell r="L123">
            <v>0</v>
          </cell>
          <cell r="M123">
            <v>8.7010000000000005</v>
          </cell>
          <cell r="N123">
            <v>62.609000000000002</v>
          </cell>
          <cell r="O123">
            <v>57.1</v>
          </cell>
          <cell r="P123">
            <v>41</v>
          </cell>
          <cell r="Q123">
            <v>39.200000000000003</v>
          </cell>
          <cell r="R123">
            <v>39.530999999999999</v>
          </cell>
        </row>
        <row r="124">
          <cell r="H124" t="str">
            <v>Topaz</v>
          </cell>
          <cell r="I124">
            <v>71</v>
          </cell>
          <cell r="J124">
            <v>59</v>
          </cell>
          <cell r="K124">
            <v>81</v>
          </cell>
          <cell r="L124">
            <v>77</v>
          </cell>
          <cell r="M124">
            <v>32.597000000000001</v>
          </cell>
          <cell r="N124">
            <v>0.39900000000000002</v>
          </cell>
          <cell r="O124">
            <v>0</v>
          </cell>
          <cell r="P124">
            <v>0</v>
          </cell>
          <cell r="Q124">
            <v>0</v>
          </cell>
          <cell r="R124">
            <v>0</v>
          </cell>
        </row>
        <row r="125">
          <cell r="H125" t="str">
            <v>Skylark</v>
          </cell>
          <cell r="I125">
            <v>93</v>
          </cell>
          <cell r="J125">
            <v>60</v>
          </cell>
          <cell r="K125">
            <v>63</v>
          </cell>
          <cell r="L125">
            <v>53</v>
          </cell>
          <cell r="M125">
            <v>61</v>
          </cell>
          <cell r="N125">
            <v>45</v>
          </cell>
          <cell r="O125">
            <v>51.2</v>
          </cell>
          <cell r="P125">
            <v>59.3</v>
          </cell>
          <cell r="Q125">
            <v>1.7</v>
          </cell>
          <cell r="R125">
            <v>0</v>
          </cell>
        </row>
        <row r="126">
          <cell r="H126" t="str">
            <v>Beretta/Corsica</v>
          </cell>
          <cell r="I126">
            <v>277</v>
          </cell>
          <cell r="J126">
            <v>231</v>
          </cell>
          <cell r="K126">
            <v>167</v>
          </cell>
          <cell r="L126">
            <v>172</v>
          </cell>
          <cell r="M126">
            <v>222</v>
          </cell>
          <cell r="N126">
            <v>192</v>
          </cell>
          <cell r="O126">
            <v>149.11699999999999</v>
          </cell>
          <cell r="P126">
            <v>4.8440000000000003</v>
          </cell>
          <cell r="Q126">
            <v>5.8000000000000003E-2</v>
          </cell>
          <cell r="R126">
            <v>0</v>
          </cell>
        </row>
        <row r="127">
          <cell r="H127" t="str">
            <v>Malibu</v>
          </cell>
          <cell r="I127">
            <v>0</v>
          </cell>
          <cell r="J127">
            <v>0</v>
          </cell>
          <cell r="K127">
            <v>0</v>
          </cell>
          <cell r="L127">
            <v>0</v>
          </cell>
          <cell r="M127">
            <v>0</v>
          </cell>
          <cell r="N127">
            <v>0</v>
          </cell>
          <cell r="O127">
            <v>2.274</v>
          </cell>
          <cell r="P127">
            <v>164.654</v>
          </cell>
          <cell r="Q127">
            <v>223.703</v>
          </cell>
          <cell r="R127">
            <v>218.54</v>
          </cell>
        </row>
        <row r="128">
          <cell r="H128" t="str">
            <v>Achieva/Calais</v>
          </cell>
          <cell r="I128">
            <v>103</v>
          </cell>
          <cell r="J128">
            <v>48</v>
          </cell>
          <cell r="K128">
            <v>76</v>
          </cell>
          <cell r="L128">
            <v>54</v>
          </cell>
          <cell r="M128">
            <v>58</v>
          </cell>
          <cell r="N128">
            <v>45</v>
          </cell>
          <cell r="O128">
            <v>40.299999999999997</v>
          </cell>
          <cell r="P128">
            <v>63.1</v>
          </cell>
          <cell r="Q128">
            <v>0.88800000000000001</v>
          </cell>
          <cell r="R128">
            <v>3.5000000000000003E-2</v>
          </cell>
        </row>
        <row r="129">
          <cell r="H129" t="str">
            <v>Alero</v>
          </cell>
          <cell r="I129">
            <v>0</v>
          </cell>
          <cell r="J129">
            <v>0</v>
          </cell>
          <cell r="K129">
            <v>0</v>
          </cell>
          <cell r="L129">
            <v>0</v>
          </cell>
          <cell r="M129">
            <v>0</v>
          </cell>
          <cell r="N129">
            <v>0</v>
          </cell>
          <cell r="O129">
            <v>0</v>
          </cell>
          <cell r="P129">
            <v>0</v>
          </cell>
          <cell r="Q129">
            <v>28.134</v>
          </cell>
          <cell r="R129">
            <v>118.907</v>
          </cell>
        </row>
        <row r="130">
          <cell r="H130" t="str">
            <v>Grand Am</v>
          </cell>
          <cell r="I130">
            <v>202</v>
          </cell>
          <cell r="J130">
            <v>144</v>
          </cell>
          <cell r="K130">
            <v>210</v>
          </cell>
          <cell r="L130">
            <v>215</v>
          </cell>
          <cell r="M130">
            <v>262</v>
          </cell>
          <cell r="N130">
            <v>234</v>
          </cell>
          <cell r="O130">
            <v>222.4</v>
          </cell>
          <cell r="P130">
            <v>204</v>
          </cell>
          <cell r="Q130">
            <v>180.4</v>
          </cell>
          <cell r="R130">
            <v>234.93600000000001</v>
          </cell>
        </row>
        <row r="131">
          <cell r="H131" t="str">
            <v>L Series</v>
          </cell>
          <cell r="I131">
            <v>0</v>
          </cell>
          <cell r="J131">
            <v>0</v>
          </cell>
          <cell r="K131">
            <v>0</v>
          </cell>
          <cell r="L131">
            <v>0</v>
          </cell>
          <cell r="M131">
            <v>0</v>
          </cell>
          <cell r="N131">
            <v>0</v>
          </cell>
          <cell r="O131">
            <v>0</v>
          </cell>
          <cell r="P131">
            <v>0</v>
          </cell>
          <cell r="Q131">
            <v>0</v>
          </cell>
          <cell r="R131">
            <v>0</v>
          </cell>
        </row>
        <row r="132">
          <cell r="H132" t="str">
            <v>Integra</v>
          </cell>
          <cell r="I132">
            <v>84</v>
          </cell>
          <cell r="J132">
            <v>65</v>
          </cell>
          <cell r="K132">
            <v>55</v>
          </cell>
          <cell r="L132">
            <v>59</v>
          </cell>
          <cell r="M132">
            <v>67</v>
          </cell>
          <cell r="N132">
            <v>61</v>
          </cell>
          <cell r="O132">
            <v>46.9</v>
          </cell>
          <cell r="P132">
            <v>38.299999999999997</v>
          </cell>
          <cell r="Q132">
            <v>34.9</v>
          </cell>
          <cell r="R132">
            <v>26.184000000000001</v>
          </cell>
        </row>
        <row r="133">
          <cell r="H133" t="str">
            <v>Sonata</v>
          </cell>
          <cell r="I133">
            <v>29</v>
          </cell>
          <cell r="J133">
            <v>21</v>
          </cell>
          <cell r="K133">
            <v>17</v>
          </cell>
          <cell r="L133">
            <v>15</v>
          </cell>
          <cell r="M133">
            <v>13</v>
          </cell>
          <cell r="N133">
            <v>17</v>
          </cell>
          <cell r="O133">
            <v>14.6</v>
          </cell>
          <cell r="P133">
            <v>22.1</v>
          </cell>
          <cell r="Q133">
            <v>14.1</v>
          </cell>
          <cell r="R133">
            <v>30.021999999999998</v>
          </cell>
        </row>
        <row r="134">
          <cell r="H134" t="str">
            <v>Clarus/Credos</v>
          </cell>
          <cell r="I134">
            <v>0</v>
          </cell>
          <cell r="J134">
            <v>0</v>
          </cell>
          <cell r="K134">
            <v>0</v>
          </cell>
          <cell r="L134">
            <v>0</v>
          </cell>
          <cell r="M134">
            <v>0</v>
          </cell>
          <cell r="N134">
            <v>0</v>
          </cell>
          <cell r="O134">
            <v>0</v>
          </cell>
          <cell r="P134">
            <v>0</v>
          </cell>
          <cell r="Q134">
            <v>0</v>
          </cell>
          <cell r="R134">
            <v>0</v>
          </cell>
        </row>
        <row r="135">
          <cell r="H135" t="str">
            <v>New Sports</v>
          </cell>
          <cell r="I135">
            <v>0</v>
          </cell>
          <cell r="J135">
            <v>0</v>
          </cell>
          <cell r="K135">
            <v>0</v>
          </cell>
          <cell r="L135">
            <v>0</v>
          </cell>
          <cell r="M135">
            <v>0</v>
          </cell>
          <cell r="N135">
            <v>0</v>
          </cell>
          <cell r="O135">
            <v>0</v>
          </cell>
          <cell r="P135">
            <v>0</v>
          </cell>
          <cell r="Q135">
            <v>0</v>
          </cell>
          <cell r="R135">
            <v>0</v>
          </cell>
        </row>
        <row r="136">
          <cell r="H136" t="str">
            <v>Expo/LRV</v>
          </cell>
          <cell r="I136">
            <v>0</v>
          </cell>
          <cell r="J136">
            <v>4</v>
          </cell>
          <cell r="K136">
            <v>17</v>
          </cell>
          <cell r="L136">
            <v>16</v>
          </cell>
          <cell r="M136">
            <v>10</v>
          </cell>
          <cell r="N136">
            <v>4</v>
          </cell>
          <cell r="O136">
            <v>0</v>
          </cell>
          <cell r="P136">
            <v>0</v>
          </cell>
          <cell r="Q136">
            <v>0</v>
          </cell>
          <cell r="R136">
            <v>0</v>
          </cell>
        </row>
        <row r="137">
          <cell r="H137" t="str">
            <v>Galant</v>
          </cell>
          <cell r="I137">
            <v>43</v>
          </cell>
          <cell r="J137">
            <v>39</v>
          </cell>
          <cell r="K137">
            <v>24</v>
          </cell>
          <cell r="L137">
            <v>27</v>
          </cell>
          <cell r="M137">
            <v>66</v>
          </cell>
          <cell r="N137">
            <v>55</v>
          </cell>
          <cell r="O137">
            <v>65.599999999999994</v>
          </cell>
          <cell r="P137">
            <v>42.5</v>
          </cell>
          <cell r="Q137">
            <v>44.2</v>
          </cell>
          <cell r="R137">
            <v>74.781999999999996</v>
          </cell>
        </row>
        <row r="138">
          <cell r="H138" t="str">
            <v>Altima</v>
          </cell>
          <cell r="I138">
            <v>0</v>
          </cell>
          <cell r="J138">
            <v>0</v>
          </cell>
          <cell r="K138">
            <v>31</v>
          </cell>
          <cell r="L138">
            <v>134</v>
          </cell>
          <cell r="M138">
            <v>163</v>
          </cell>
          <cell r="N138">
            <v>148</v>
          </cell>
          <cell r="O138">
            <v>147.9</v>
          </cell>
          <cell r="P138">
            <v>144.4</v>
          </cell>
          <cell r="Q138">
            <v>144.4</v>
          </cell>
          <cell r="R138">
            <v>153.52500000000001</v>
          </cell>
        </row>
        <row r="139">
          <cell r="H139" t="str">
            <v>Stanza</v>
          </cell>
          <cell r="I139">
            <v>78</v>
          </cell>
          <cell r="J139">
            <v>75</v>
          </cell>
          <cell r="K139">
            <v>52</v>
          </cell>
          <cell r="L139">
            <v>1</v>
          </cell>
          <cell r="M139">
            <v>0</v>
          </cell>
          <cell r="N139">
            <v>0</v>
          </cell>
          <cell r="O139">
            <v>0</v>
          </cell>
          <cell r="P139">
            <v>0</v>
          </cell>
          <cell r="Q139">
            <v>0</v>
          </cell>
          <cell r="R139">
            <v>0</v>
          </cell>
        </row>
        <row r="140">
          <cell r="H140" t="str">
            <v>Legacy</v>
          </cell>
          <cell r="I140">
            <v>69</v>
          </cell>
          <cell r="J140">
            <v>66</v>
          </cell>
          <cell r="K140">
            <v>65</v>
          </cell>
          <cell r="L140">
            <v>60</v>
          </cell>
          <cell r="M140">
            <v>59</v>
          </cell>
          <cell r="N140">
            <v>74</v>
          </cell>
          <cell r="O140">
            <v>94.9</v>
          </cell>
          <cell r="P140">
            <v>92.9</v>
          </cell>
          <cell r="Q140">
            <v>88.6</v>
          </cell>
          <cell r="R140">
            <v>87.266999999999996</v>
          </cell>
        </row>
        <row r="141">
          <cell r="H141" t="str">
            <v>Jetta</v>
          </cell>
          <cell r="I141">
            <v>58</v>
          </cell>
          <cell r="J141">
            <v>38</v>
          </cell>
          <cell r="K141">
            <v>30</v>
          </cell>
          <cell r="L141">
            <v>15</v>
          </cell>
          <cell r="M141">
            <v>56</v>
          </cell>
          <cell r="N141">
            <v>75</v>
          </cell>
          <cell r="O141">
            <v>85</v>
          </cell>
          <cell r="P141">
            <v>90.9</v>
          </cell>
          <cell r="Q141">
            <v>89.3</v>
          </cell>
          <cell r="R141">
            <v>130.054</v>
          </cell>
        </row>
        <row r="142">
          <cell r="H142" t="str">
            <v>5-Series</v>
          </cell>
          <cell r="I142">
            <v>23</v>
          </cell>
          <cell r="J142">
            <v>17.100000000000001</v>
          </cell>
          <cell r="K142">
            <v>20.100000000000001</v>
          </cell>
          <cell r="L142">
            <v>21.9</v>
          </cell>
          <cell r="M142">
            <v>24.2</v>
          </cell>
          <cell r="N142">
            <v>22.6</v>
          </cell>
          <cell r="O142">
            <v>22.8</v>
          </cell>
          <cell r="P142">
            <v>31.3</v>
          </cell>
          <cell r="Q142">
            <v>35.098999999999997</v>
          </cell>
          <cell r="R142">
            <v>38.218000000000004</v>
          </cell>
        </row>
        <row r="143">
          <cell r="H143" t="str">
            <v>6 &amp; 8 Series</v>
          </cell>
          <cell r="I143">
            <v>0.6</v>
          </cell>
          <cell r="J143">
            <v>1.7</v>
          </cell>
          <cell r="K143">
            <v>0.9</v>
          </cell>
          <cell r="L143">
            <v>0.7</v>
          </cell>
          <cell r="M143">
            <v>1.1000000000000001</v>
          </cell>
          <cell r="N143">
            <v>0.9</v>
          </cell>
          <cell r="O143">
            <v>0.5</v>
          </cell>
          <cell r="P143">
            <v>0.6</v>
          </cell>
          <cell r="Q143">
            <v>1.7999999999999999E-2</v>
          </cell>
          <cell r="R143">
            <v>7.0000000000000001E-3</v>
          </cell>
        </row>
        <row r="144">
          <cell r="H144" t="str">
            <v>300M</v>
          </cell>
          <cell r="I144">
            <v>0</v>
          </cell>
          <cell r="J144">
            <v>0</v>
          </cell>
          <cell r="K144">
            <v>0</v>
          </cell>
          <cell r="L144">
            <v>0</v>
          </cell>
          <cell r="M144">
            <v>0</v>
          </cell>
          <cell r="N144">
            <v>0</v>
          </cell>
          <cell r="O144">
            <v>0</v>
          </cell>
          <cell r="P144">
            <v>0</v>
          </cell>
          <cell r="Q144">
            <v>30.765000000000001</v>
          </cell>
          <cell r="R144">
            <v>55.966000000000001</v>
          </cell>
        </row>
        <row r="145">
          <cell r="H145" t="str">
            <v>CLK</v>
          </cell>
          <cell r="I145">
            <v>0</v>
          </cell>
          <cell r="J145">
            <v>0</v>
          </cell>
          <cell r="K145">
            <v>0</v>
          </cell>
          <cell r="L145">
            <v>0</v>
          </cell>
          <cell r="M145">
            <v>0</v>
          </cell>
          <cell r="N145">
            <v>0</v>
          </cell>
          <cell r="O145">
            <v>0</v>
          </cell>
          <cell r="P145">
            <v>1.2</v>
          </cell>
          <cell r="Q145">
            <v>11.6</v>
          </cell>
          <cell r="R145">
            <v>16.713999999999999</v>
          </cell>
        </row>
        <row r="146">
          <cell r="H146" t="str">
            <v>E-class/200/300</v>
          </cell>
          <cell r="I146">
            <v>40</v>
          </cell>
          <cell r="J146">
            <v>30.152999999999999</v>
          </cell>
          <cell r="K146">
            <v>26.279</v>
          </cell>
          <cell r="L146">
            <v>27.841999999999999</v>
          </cell>
          <cell r="M146">
            <v>27.331</v>
          </cell>
          <cell r="N146">
            <v>24.338999999999999</v>
          </cell>
          <cell r="O146">
            <v>42.936999999999998</v>
          </cell>
          <cell r="P146">
            <v>43.19</v>
          </cell>
          <cell r="Q146">
            <v>47.563000000000002</v>
          </cell>
          <cell r="R146">
            <v>50.213999999999999</v>
          </cell>
        </row>
        <row r="147">
          <cell r="H147" t="str">
            <v>Thunderbird</v>
          </cell>
          <cell r="I147">
            <v>0</v>
          </cell>
          <cell r="J147">
            <v>0</v>
          </cell>
          <cell r="K147">
            <v>0</v>
          </cell>
          <cell r="L147">
            <v>0</v>
          </cell>
          <cell r="M147">
            <v>0</v>
          </cell>
          <cell r="N147">
            <v>0</v>
          </cell>
          <cell r="O147">
            <v>0</v>
          </cell>
          <cell r="P147">
            <v>0</v>
          </cell>
          <cell r="Q147">
            <v>0</v>
          </cell>
          <cell r="R147">
            <v>0</v>
          </cell>
        </row>
        <row r="148">
          <cell r="H148" t="str">
            <v>Jaguar S-Type</v>
          </cell>
          <cell r="I148">
            <v>0</v>
          </cell>
          <cell r="J148">
            <v>0</v>
          </cell>
          <cell r="K148">
            <v>0</v>
          </cell>
          <cell r="L148">
            <v>0</v>
          </cell>
          <cell r="M148">
            <v>0</v>
          </cell>
          <cell r="N148">
            <v>0</v>
          </cell>
          <cell r="O148">
            <v>0</v>
          </cell>
          <cell r="P148">
            <v>0</v>
          </cell>
          <cell r="Q148">
            <v>0</v>
          </cell>
          <cell r="R148">
            <v>15.541</v>
          </cell>
        </row>
        <row r="149">
          <cell r="H149" t="str">
            <v>LS</v>
          </cell>
          <cell r="I149">
            <v>0</v>
          </cell>
          <cell r="J149">
            <v>0</v>
          </cell>
          <cell r="K149">
            <v>0</v>
          </cell>
          <cell r="L149">
            <v>0</v>
          </cell>
          <cell r="M149">
            <v>0</v>
          </cell>
          <cell r="N149">
            <v>0</v>
          </cell>
          <cell r="O149">
            <v>0</v>
          </cell>
          <cell r="P149">
            <v>0</v>
          </cell>
          <cell r="Q149">
            <v>0</v>
          </cell>
          <cell r="R149">
            <v>26.367999999999999</v>
          </cell>
        </row>
        <row r="150">
          <cell r="H150" t="str">
            <v>RWD LWB LS</v>
          </cell>
          <cell r="I150">
            <v>0</v>
          </cell>
          <cell r="J150">
            <v>0</v>
          </cell>
          <cell r="K150">
            <v>0</v>
          </cell>
          <cell r="L150">
            <v>0</v>
          </cell>
          <cell r="M150">
            <v>0</v>
          </cell>
          <cell r="N150">
            <v>0</v>
          </cell>
          <cell r="O150">
            <v>0</v>
          </cell>
          <cell r="P150">
            <v>0</v>
          </cell>
          <cell r="Q150">
            <v>0</v>
          </cell>
          <cell r="R150">
            <v>0</v>
          </cell>
        </row>
        <row r="151">
          <cell r="H151" t="str">
            <v>Scorpio</v>
          </cell>
          <cell r="I151">
            <v>2</v>
          </cell>
          <cell r="J151">
            <v>0</v>
          </cell>
          <cell r="K151">
            <v>0</v>
          </cell>
          <cell r="L151">
            <v>0</v>
          </cell>
          <cell r="M151">
            <v>0</v>
          </cell>
          <cell r="N151">
            <v>0</v>
          </cell>
          <cell r="O151">
            <v>0</v>
          </cell>
          <cell r="P151">
            <v>0</v>
          </cell>
          <cell r="Q151">
            <v>0</v>
          </cell>
          <cell r="R151">
            <v>0</v>
          </cell>
        </row>
        <row r="152">
          <cell r="H152" t="str">
            <v>700/900 Series</v>
          </cell>
          <cell r="I152">
            <v>56.622999999999998</v>
          </cell>
          <cell r="J152">
            <v>42</v>
          </cell>
          <cell r="K152">
            <v>39</v>
          </cell>
          <cell r="L152">
            <v>34</v>
          </cell>
          <cell r="M152">
            <v>33</v>
          </cell>
          <cell r="N152">
            <v>28</v>
          </cell>
          <cell r="O152">
            <v>20</v>
          </cell>
          <cell r="P152">
            <v>12</v>
          </cell>
          <cell r="Q152">
            <v>0</v>
          </cell>
          <cell r="R152">
            <v>0</v>
          </cell>
        </row>
        <row r="153">
          <cell r="H153" t="str">
            <v>800 Series</v>
          </cell>
          <cell r="I153">
            <v>0</v>
          </cell>
          <cell r="J153">
            <v>0</v>
          </cell>
          <cell r="K153">
            <v>5</v>
          </cell>
          <cell r="L153">
            <v>28</v>
          </cell>
          <cell r="M153">
            <v>48</v>
          </cell>
          <cell r="N153">
            <v>61</v>
          </cell>
          <cell r="O153">
            <v>69</v>
          </cell>
          <cell r="P153">
            <v>20</v>
          </cell>
          <cell r="Q153">
            <v>0</v>
          </cell>
          <cell r="R153">
            <v>0</v>
          </cell>
        </row>
        <row r="154">
          <cell r="H154" t="str">
            <v>90 Series</v>
          </cell>
          <cell r="I154">
            <v>0</v>
          </cell>
          <cell r="J154">
            <v>0</v>
          </cell>
          <cell r="K154">
            <v>0</v>
          </cell>
          <cell r="L154">
            <v>0</v>
          </cell>
          <cell r="M154">
            <v>0</v>
          </cell>
          <cell r="N154">
            <v>0</v>
          </cell>
          <cell r="O154">
            <v>0</v>
          </cell>
          <cell r="P154">
            <v>6</v>
          </cell>
          <cell r="Q154">
            <v>2.79</v>
          </cell>
          <cell r="R154">
            <v>3.2000000000000001E-2</v>
          </cell>
        </row>
        <row r="155">
          <cell r="H155" t="str">
            <v>C70</v>
          </cell>
          <cell r="I155">
            <v>0</v>
          </cell>
          <cell r="J155">
            <v>0</v>
          </cell>
          <cell r="K155">
            <v>0</v>
          </cell>
          <cell r="L155">
            <v>0</v>
          </cell>
          <cell r="M155">
            <v>0</v>
          </cell>
          <cell r="N155">
            <v>0</v>
          </cell>
          <cell r="O155">
            <v>0</v>
          </cell>
          <cell r="P155">
            <v>2.4780000000000002</v>
          </cell>
          <cell r="Q155">
            <v>3.9340000000000002</v>
          </cell>
          <cell r="R155">
            <v>6.4420000000000002</v>
          </cell>
        </row>
        <row r="156">
          <cell r="H156" t="str">
            <v>S70</v>
          </cell>
          <cell r="I156">
            <v>0</v>
          </cell>
          <cell r="J156">
            <v>0</v>
          </cell>
          <cell r="K156">
            <v>0</v>
          </cell>
          <cell r="L156">
            <v>0</v>
          </cell>
          <cell r="M156">
            <v>0</v>
          </cell>
          <cell r="N156">
            <v>0</v>
          </cell>
          <cell r="O156">
            <v>0</v>
          </cell>
          <cell r="P156">
            <v>28.128</v>
          </cell>
          <cell r="Q156">
            <v>44.655000000000001</v>
          </cell>
          <cell r="R156">
            <v>27.297999999999998</v>
          </cell>
        </row>
        <row r="157">
          <cell r="H157" t="str">
            <v>S80</v>
          </cell>
          <cell r="I157">
            <v>0</v>
          </cell>
          <cell r="J157">
            <v>0</v>
          </cell>
          <cell r="K157">
            <v>0</v>
          </cell>
          <cell r="L157">
            <v>0</v>
          </cell>
          <cell r="M157">
            <v>0</v>
          </cell>
          <cell r="N157">
            <v>0</v>
          </cell>
          <cell r="O157">
            <v>0</v>
          </cell>
          <cell r="P157">
            <v>0</v>
          </cell>
          <cell r="Q157">
            <v>16.966999999999999</v>
          </cell>
          <cell r="R157">
            <v>32.217000000000006</v>
          </cell>
        </row>
        <row r="158">
          <cell r="H158" t="str">
            <v>V70</v>
          </cell>
          <cell r="I158">
            <v>0</v>
          </cell>
          <cell r="J158">
            <v>0</v>
          </cell>
          <cell r="K158">
            <v>0</v>
          </cell>
          <cell r="L158">
            <v>0</v>
          </cell>
          <cell r="M158">
            <v>0</v>
          </cell>
          <cell r="N158">
            <v>0</v>
          </cell>
          <cell r="O158">
            <v>0</v>
          </cell>
          <cell r="P158">
            <v>11.319000000000001</v>
          </cell>
          <cell r="Q158">
            <v>17.969000000000001</v>
          </cell>
          <cell r="R158">
            <v>15.718999999999999</v>
          </cell>
        </row>
        <row r="159">
          <cell r="H159" t="str">
            <v>V70 XC</v>
          </cell>
          <cell r="I159">
            <v>0</v>
          </cell>
          <cell r="J159">
            <v>0</v>
          </cell>
          <cell r="K159">
            <v>0</v>
          </cell>
          <cell r="L159">
            <v>0</v>
          </cell>
          <cell r="M159">
            <v>0</v>
          </cell>
          <cell r="N159">
            <v>0</v>
          </cell>
          <cell r="O159">
            <v>0</v>
          </cell>
          <cell r="P159">
            <v>10.074999999999999</v>
          </cell>
          <cell r="Q159">
            <v>15.994</v>
          </cell>
          <cell r="R159">
            <v>13.641</v>
          </cell>
        </row>
        <row r="160">
          <cell r="H160" t="str">
            <v>Reatta</v>
          </cell>
          <cell r="I160">
            <v>7</v>
          </cell>
          <cell r="J160">
            <v>2</v>
          </cell>
          <cell r="K160">
            <v>0</v>
          </cell>
          <cell r="L160">
            <v>0</v>
          </cell>
          <cell r="M160">
            <v>0</v>
          </cell>
          <cell r="N160">
            <v>0</v>
          </cell>
          <cell r="O160">
            <v>0</v>
          </cell>
          <cell r="P160">
            <v>0</v>
          </cell>
          <cell r="Q160">
            <v>0</v>
          </cell>
          <cell r="R160">
            <v>0</v>
          </cell>
        </row>
        <row r="161">
          <cell r="H161" t="str">
            <v>Catera</v>
          </cell>
          <cell r="I161">
            <v>0</v>
          </cell>
          <cell r="J161">
            <v>0</v>
          </cell>
          <cell r="K161">
            <v>0</v>
          </cell>
          <cell r="L161">
            <v>0</v>
          </cell>
          <cell r="M161">
            <v>0</v>
          </cell>
          <cell r="N161">
            <v>0</v>
          </cell>
          <cell r="O161">
            <v>1.7</v>
          </cell>
          <cell r="P161">
            <v>25.411000000000001</v>
          </cell>
          <cell r="Q161">
            <v>25.332999999999998</v>
          </cell>
          <cell r="R161">
            <v>15.068</v>
          </cell>
        </row>
        <row r="162">
          <cell r="H162" t="str">
            <v>9000</v>
          </cell>
          <cell r="I162">
            <v>8.9</v>
          </cell>
          <cell r="J162">
            <v>9.6999999999999993</v>
          </cell>
          <cell r="K162">
            <v>10.4</v>
          </cell>
          <cell r="L162">
            <v>7.7</v>
          </cell>
          <cell r="M162">
            <v>6</v>
          </cell>
          <cell r="N162">
            <v>6</v>
          </cell>
          <cell r="O162">
            <v>9.1639999999999997</v>
          </cell>
          <cell r="P162">
            <v>5</v>
          </cell>
          <cell r="Q162">
            <v>1</v>
          </cell>
          <cell r="R162">
            <v>5.1999999999999998E-2</v>
          </cell>
        </row>
        <row r="163">
          <cell r="H163" t="str">
            <v>9-5</v>
          </cell>
          <cell r="I163">
            <v>0</v>
          </cell>
          <cell r="J163">
            <v>0</v>
          </cell>
          <cell r="K163">
            <v>0</v>
          </cell>
          <cell r="L163">
            <v>0</v>
          </cell>
          <cell r="M163">
            <v>0</v>
          </cell>
          <cell r="N163">
            <v>0</v>
          </cell>
          <cell r="O163">
            <v>0</v>
          </cell>
          <cell r="P163">
            <v>0</v>
          </cell>
          <cell r="Q163">
            <v>8</v>
          </cell>
          <cell r="R163">
            <v>16.654</v>
          </cell>
        </row>
        <row r="164">
          <cell r="H164" t="str">
            <v>CL</v>
          </cell>
          <cell r="I164">
            <v>0</v>
          </cell>
          <cell r="J164">
            <v>0</v>
          </cell>
          <cell r="K164">
            <v>0</v>
          </cell>
          <cell r="L164">
            <v>0</v>
          </cell>
          <cell r="M164">
            <v>0</v>
          </cell>
          <cell r="N164">
            <v>0</v>
          </cell>
          <cell r="O164">
            <v>16.739999999999998</v>
          </cell>
          <cell r="P164">
            <v>28.939</v>
          </cell>
          <cell r="Q164">
            <v>26.643999999999998</v>
          </cell>
          <cell r="R164">
            <v>20.968</v>
          </cell>
        </row>
        <row r="165">
          <cell r="H165" t="str">
            <v>Legend</v>
          </cell>
          <cell r="I165">
            <v>52.872999999999998</v>
          </cell>
          <cell r="J165">
            <v>65.688999999999993</v>
          </cell>
          <cell r="K165">
            <v>49.926000000000002</v>
          </cell>
          <cell r="L165">
            <v>38.865000000000002</v>
          </cell>
          <cell r="M165">
            <v>35.707999999999998</v>
          </cell>
          <cell r="N165">
            <v>18.158999999999999</v>
          </cell>
          <cell r="O165">
            <v>1.413</v>
          </cell>
          <cell r="P165">
            <v>0</v>
          </cell>
          <cell r="Q165">
            <v>0</v>
          </cell>
          <cell r="R165">
            <v>0</v>
          </cell>
        </row>
        <row r="166">
          <cell r="H166" t="str">
            <v>RL</v>
          </cell>
          <cell r="I166">
            <v>0</v>
          </cell>
          <cell r="J166">
            <v>0</v>
          </cell>
          <cell r="K166">
            <v>0</v>
          </cell>
          <cell r="L166">
            <v>0</v>
          </cell>
          <cell r="M166">
            <v>0</v>
          </cell>
          <cell r="N166">
            <v>0</v>
          </cell>
          <cell r="O166">
            <v>15.164</v>
          </cell>
          <cell r="P166">
            <v>16.004000000000001</v>
          </cell>
          <cell r="Q166">
            <v>15.023999999999999</v>
          </cell>
          <cell r="R166">
            <v>13.366</v>
          </cell>
        </row>
        <row r="167">
          <cell r="H167" t="str">
            <v>TL</v>
          </cell>
          <cell r="I167">
            <v>0</v>
          </cell>
          <cell r="J167">
            <v>0</v>
          </cell>
          <cell r="K167">
            <v>0</v>
          </cell>
          <cell r="L167">
            <v>0</v>
          </cell>
          <cell r="M167">
            <v>0</v>
          </cell>
          <cell r="N167">
            <v>16.539000000000001</v>
          </cell>
          <cell r="O167">
            <v>24.7</v>
          </cell>
          <cell r="P167">
            <v>23.151</v>
          </cell>
          <cell r="Q167">
            <v>31.882999999999999</v>
          </cell>
          <cell r="R167">
            <v>56.555999999999997</v>
          </cell>
        </row>
        <row r="168">
          <cell r="H168" t="str">
            <v>I30</v>
          </cell>
          <cell r="I168">
            <v>0</v>
          </cell>
          <cell r="J168">
            <v>0</v>
          </cell>
          <cell r="K168">
            <v>0</v>
          </cell>
          <cell r="L168">
            <v>0</v>
          </cell>
          <cell r="M168">
            <v>0</v>
          </cell>
          <cell r="N168">
            <v>15.928000000000001</v>
          </cell>
          <cell r="O168">
            <v>27.056999999999999</v>
          </cell>
          <cell r="P168">
            <v>31.303000000000001</v>
          </cell>
          <cell r="Q168">
            <v>26.35</v>
          </cell>
          <cell r="R168">
            <v>31.042000000000002</v>
          </cell>
        </row>
        <row r="169">
          <cell r="H169" t="str">
            <v>J30</v>
          </cell>
          <cell r="I169">
            <v>0</v>
          </cell>
          <cell r="J169">
            <v>0</v>
          </cell>
          <cell r="K169">
            <v>14.112</v>
          </cell>
          <cell r="L169">
            <v>21.588000000000001</v>
          </cell>
          <cell r="M169">
            <v>22.777999999999999</v>
          </cell>
          <cell r="N169">
            <v>17.899000000000001</v>
          </cell>
          <cell r="O169">
            <v>7.5640000000000001</v>
          </cell>
          <cell r="P169">
            <v>4.5940000000000003</v>
          </cell>
          <cell r="Q169">
            <v>1.7829999999999999</v>
          </cell>
          <cell r="R169">
            <v>1.7000000000000001E-2</v>
          </cell>
        </row>
        <row r="170">
          <cell r="H170" t="str">
            <v>ES250/300</v>
          </cell>
          <cell r="I170">
            <v>20.73</v>
          </cell>
          <cell r="J170">
            <v>23.414000000000001</v>
          </cell>
          <cell r="K170">
            <v>40</v>
          </cell>
          <cell r="L170">
            <v>36</v>
          </cell>
          <cell r="M170">
            <v>39.107999999999997</v>
          </cell>
          <cell r="N170">
            <v>41.545999999999999</v>
          </cell>
          <cell r="O170">
            <v>44.8</v>
          </cell>
          <cell r="P170">
            <v>58.427999999999997</v>
          </cell>
          <cell r="Q170">
            <v>48.643999999999998</v>
          </cell>
          <cell r="R170">
            <v>45.86</v>
          </cell>
        </row>
        <row r="171">
          <cell r="H171" t="str">
            <v>GS300</v>
          </cell>
          <cell r="I171">
            <v>0</v>
          </cell>
          <cell r="J171">
            <v>0</v>
          </cell>
          <cell r="K171">
            <v>0</v>
          </cell>
          <cell r="L171">
            <v>19.164000000000001</v>
          </cell>
          <cell r="M171">
            <v>13.939</v>
          </cell>
          <cell r="N171">
            <v>6.4489999999999998</v>
          </cell>
          <cell r="O171">
            <v>2.044</v>
          </cell>
          <cell r="P171">
            <v>3.823</v>
          </cell>
          <cell r="Q171">
            <v>20.696000000000002</v>
          </cell>
          <cell r="R171">
            <v>24.99</v>
          </cell>
        </row>
        <row r="172">
          <cell r="H172" t="str">
            <v>GS400</v>
          </cell>
          <cell r="I172">
            <v>0</v>
          </cell>
          <cell r="J172">
            <v>0</v>
          </cell>
          <cell r="K172">
            <v>0</v>
          </cell>
          <cell r="L172">
            <v>0</v>
          </cell>
          <cell r="M172">
            <v>0</v>
          </cell>
          <cell r="N172">
            <v>0</v>
          </cell>
          <cell r="O172">
            <v>0</v>
          </cell>
          <cell r="P172">
            <v>3.89</v>
          </cell>
          <cell r="Q172">
            <v>9.9260000000000002</v>
          </cell>
          <cell r="R172">
            <v>6.8940000000000001</v>
          </cell>
        </row>
        <row r="173">
          <cell r="H173" t="str">
            <v>SC300/SC400</v>
          </cell>
          <cell r="I173">
            <v>0</v>
          </cell>
          <cell r="J173">
            <v>11.8</v>
          </cell>
          <cell r="K173">
            <v>20.675000000000001</v>
          </cell>
          <cell r="L173">
            <v>16.076000000000001</v>
          </cell>
          <cell r="M173">
            <v>11.929</v>
          </cell>
          <cell r="N173">
            <v>7.7</v>
          </cell>
          <cell r="O173">
            <v>5</v>
          </cell>
          <cell r="P173">
            <v>5.0410000000000004</v>
          </cell>
          <cell r="Q173">
            <v>3.0089999999999999</v>
          </cell>
          <cell r="R173">
            <v>2.5569999999999999</v>
          </cell>
        </row>
        <row r="174">
          <cell r="H174" t="str">
            <v>A6/S6/100/200</v>
          </cell>
          <cell r="I174">
            <v>10.5</v>
          </cell>
          <cell r="J174">
            <v>8.3000000000000007</v>
          </cell>
          <cell r="K174">
            <v>10.1</v>
          </cell>
          <cell r="L174">
            <v>6.1</v>
          </cell>
          <cell r="M174">
            <v>6.1</v>
          </cell>
          <cell r="N174">
            <v>8.6</v>
          </cell>
          <cell r="O174">
            <v>10.3</v>
          </cell>
          <cell r="P174">
            <v>9.9</v>
          </cell>
          <cell r="Q174">
            <v>18.100000000000001</v>
          </cell>
          <cell r="R174">
            <v>26.131</v>
          </cell>
        </row>
        <row r="175">
          <cell r="H175" t="str">
            <v>Audi Cabriolet</v>
          </cell>
          <cell r="I175">
            <v>0</v>
          </cell>
          <cell r="J175">
            <v>0</v>
          </cell>
          <cell r="K175">
            <v>0</v>
          </cell>
          <cell r="L175">
            <v>2.4E-2</v>
          </cell>
          <cell r="M175">
            <v>1.0369999999999999</v>
          </cell>
          <cell r="N175">
            <v>1.2090000000000001</v>
          </cell>
          <cell r="O175">
            <v>1.2090000000000001</v>
          </cell>
          <cell r="P175">
            <v>1.3</v>
          </cell>
          <cell r="Q175">
            <v>0.7</v>
          </cell>
          <cell r="R175">
            <v>0</v>
          </cell>
        </row>
        <row r="176">
          <cell r="H176" t="str">
            <v>Coupe</v>
          </cell>
          <cell r="I176">
            <v>1</v>
          </cell>
          <cell r="J176">
            <v>0</v>
          </cell>
          <cell r="K176">
            <v>0</v>
          </cell>
          <cell r="L176">
            <v>0</v>
          </cell>
          <cell r="M176">
            <v>1</v>
          </cell>
          <cell r="N176">
            <v>1</v>
          </cell>
          <cell r="O176">
            <v>1</v>
          </cell>
          <cell r="P176">
            <v>0</v>
          </cell>
          <cell r="Q176">
            <v>0.66</v>
          </cell>
          <cell r="R176">
            <v>7.0999999999999994E-2</v>
          </cell>
        </row>
        <row r="177">
          <cell r="H177" t="str">
            <v>Sebring</v>
          </cell>
          <cell r="I177">
            <v>0</v>
          </cell>
          <cell r="J177">
            <v>0</v>
          </cell>
          <cell r="K177">
            <v>0</v>
          </cell>
          <cell r="L177">
            <v>0</v>
          </cell>
          <cell r="M177">
            <v>0</v>
          </cell>
          <cell r="N177">
            <v>25</v>
          </cell>
          <cell r="O177">
            <v>32</v>
          </cell>
          <cell r="P177">
            <v>35</v>
          </cell>
          <cell r="Q177">
            <v>34</v>
          </cell>
          <cell r="R177">
            <v>25.581</v>
          </cell>
        </row>
        <row r="178">
          <cell r="H178" t="str">
            <v>Sebring Convertible</v>
          </cell>
          <cell r="I178">
            <v>0</v>
          </cell>
          <cell r="J178">
            <v>0</v>
          </cell>
          <cell r="K178">
            <v>0</v>
          </cell>
          <cell r="L178">
            <v>0</v>
          </cell>
          <cell r="M178">
            <v>0</v>
          </cell>
          <cell r="N178">
            <v>4</v>
          </cell>
          <cell r="O178">
            <v>54</v>
          </cell>
          <cell r="P178">
            <v>53</v>
          </cell>
          <cell r="Q178">
            <v>51</v>
          </cell>
          <cell r="R178">
            <v>51.75</v>
          </cell>
        </row>
        <row r="179">
          <cell r="H179" t="str">
            <v>Avenger</v>
          </cell>
          <cell r="I179">
            <v>0</v>
          </cell>
          <cell r="J179">
            <v>0</v>
          </cell>
          <cell r="K179">
            <v>0</v>
          </cell>
          <cell r="L179">
            <v>0</v>
          </cell>
          <cell r="M179">
            <v>5</v>
          </cell>
          <cell r="N179">
            <v>34.756999999999998</v>
          </cell>
          <cell r="O179">
            <v>35.774000000000001</v>
          </cell>
          <cell r="P179">
            <v>31.943000000000001</v>
          </cell>
          <cell r="Q179">
            <v>24.084</v>
          </cell>
          <cell r="R179">
            <v>17.658000000000001</v>
          </cell>
        </row>
        <row r="180">
          <cell r="H180" t="str">
            <v xml:space="preserve">Daytona </v>
          </cell>
          <cell r="I180">
            <v>34.253</v>
          </cell>
          <cell r="J180">
            <v>14.949</v>
          </cell>
          <cell r="K180">
            <v>14.26</v>
          </cell>
          <cell r="L180">
            <v>6.367</v>
          </cell>
          <cell r="M180">
            <v>0</v>
          </cell>
          <cell r="N180">
            <v>0</v>
          </cell>
          <cell r="O180">
            <v>0</v>
          </cell>
          <cell r="P180">
            <v>0</v>
          </cell>
          <cell r="Q180">
            <v>0</v>
          </cell>
          <cell r="R180">
            <v>0</v>
          </cell>
        </row>
        <row r="181">
          <cell r="H181" t="str">
            <v>Stealth</v>
          </cell>
          <cell r="I181">
            <v>3</v>
          </cell>
          <cell r="J181">
            <v>18</v>
          </cell>
          <cell r="K181">
            <v>17</v>
          </cell>
          <cell r="L181">
            <v>15</v>
          </cell>
          <cell r="M181">
            <v>7</v>
          </cell>
          <cell r="N181">
            <v>4</v>
          </cell>
          <cell r="O181">
            <v>1</v>
          </cell>
          <cell r="P181">
            <v>0</v>
          </cell>
          <cell r="Q181">
            <v>0</v>
          </cell>
          <cell r="R181">
            <v>0</v>
          </cell>
        </row>
        <row r="182">
          <cell r="H182" t="str">
            <v>Talon</v>
          </cell>
          <cell r="I182">
            <v>28.227</v>
          </cell>
          <cell r="J182">
            <v>29.853000000000002</v>
          </cell>
          <cell r="K182">
            <v>29.911000000000001</v>
          </cell>
          <cell r="L182">
            <v>27.36</v>
          </cell>
          <cell r="M182">
            <v>27.68</v>
          </cell>
          <cell r="N182">
            <v>20.824000000000002</v>
          </cell>
          <cell r="O182">
            <v>13.842000000000001</v>
          </cell>
          <cell r="P182">
            <v>10.206</v>
          </cell>
          <cell r="Q182">
            <v>2.9569999999999999</v>
          </cell>
          <cell r="R182">
            <v>0</v>
          </cell>
        </row>
        <row r="183">
          <cell r="H183" t="str">
            <v>Conquest</v>
          </cell>
          <cell r="I183">
            <v>1</v>
          </cell>
          <cell r="J183">
            <v>0</v>
          </cell>
          <cell r="K183">
            <v>0</v>
          </cell>
          <cell r="L183">
            <v>0</v>
          </cell>
          <cell r="M183">
            <v>0</v>
          </cell>
          <cell r="N183">
            <v>0</v>
          </cell>
          <cell r="O183">
            <v>0</v>
          </cell>
          <cell r="P183">
            <v>0</v>
          </cell>
          <cell r="Q183">
            <v>0</v>
          </cell>
          <cell r="R183">
            <v>0</v>
          </cell>
        </row>
        <row r="184">
          <cell r="H184" t="str">
            <v>Laser</v>
          </cell>
          <cell r="I184">
            <v>40.177</v>
          </cell>
          <cell r="J184">
            <v>28.201000000000001</v>
          </cell>
          <cell r="K184">
            <v>24.494</v>
          </cell>
          <cell r="L184">
            <v>16.004999999999999</v>
          </cell>
          <cell r="M184">
            <v>4.6959999999999997</v>
          </cell>
          <cell r="N184">
            <v>0</v>
          </cell>
          <cell r="O184">
            <v>0</v>
          </cell>
          <cell r="P184">
            <v>0</v>
          </cell>
          <cell r="Q184">
            <v>0</v>
          </cell>
          <cell r="R184">
            <v>0</v>
          </cell>
        </row>
        <row r="185">
          <cell r="H185" t="str">
            <v>Mustang</v>
          </cell>
          <cell r="I185">
            <v>124.13500000000001</v>
          </cell>
          <cell r="J185">
            <v>80.247</v>
          </cell>
          <cell r="K185">
            <v>86.036000000000001</v>
          </cell>
          <cell r="L185">
            <v>98.647999999999996</v>
          </cell>
          <cell r="M185">
            <v>158.42099999999999</v>
          </cell>
          <cell r="N185">
            <v>136.96199999999999</v>
          </cell>
          <cell r="O185">
            <v>122.67400000000001</v>
          </cell>
          <cell r="P185">
            <v>116.61</v>
          </cell>
          <cell r="Q185">
            <v>144.732</v>
          </cell>
          <cell r="R185">
            <v>166.91499999999999</v>
          </cell>
        </row>
        <row r="186">
          <cell r="H186" t="str">
            <v>Probe</v>
          </cell>
          <cell r="I186">
            <v>103.062</v>
          </cell>
          <cell r="J186">
            <v>76.295000000000002</v>
          </cell>
          <cell r="K186">
            <v>63.658999999999999</v>
          </cell>
          <cell r="L186">
            <v>90.435000000000002</v>
          </cell>
          <cell r="M186">
            <v>86.644000000000005</v>
          </cell>
          <cell r="N186">
            <v>52.695999999999998</v>
          </cell>
          <cell r="O186">
            <v>32.505000000000003</v>
          </cell>
          <cell r="P186">
            <v>16.361000000000001</v>
          </cell>
          <cell r="Q186">
            <v>3.0579999999999998</v>
          </cell>
          <cell r="R186">
            <v>0</v>
          </cell>
        </row>
        <row r="187">
          <cell r="H187" t="str">
            <v>Capri</v>
          </cell>
          <cell r="I187">
            <v>8.0719999999999992</v>
          </cell>
          <cell r="J187">
            <v>21.2</v>
          </cell>
          <cell r="K187">
            <v>12.557</v>
          </cell>
          <cell r="L187">
            <v>9.7230000000000008</v>
          </cell>
          <cell r="M187">
            <v>3.948</v>
          </cell>
          <cell r="N187">
            <v>0</v>
          </cell>
          <cell r="O187">
            <v>0</v>
          </cell>
          <cell r="P187">
            <v>0</v>
          </cell>
          <cell r="Q187">
            <v>0</v>
          </cell>
          <cell r="R187">
            <v>0</v>
          </cell>
        </row>
        <row r="188">
          <cell r="H188" t="str">
            <v>Cougar</v>
          </cell>
          <cell r="I188">
            <v>0</v>
          </cell>
          <cell r="J188">
            <v>0</v>
          </cell>
          <cell r="K188">
            <v>0</v>
          </cell>
          <cell r="L188">
            <v>0</v>
          </cell>
          <cell r="M188">
            <v>0</v>
          </cell>
          <cell r="N188">
            <v>0</v>
          </cell>
          <cell r="O188">
            <v>0</v>
          </cell>
          <cell r="P188">
            <v>0</v>
          </cell>
          <cell r="Q188">
            <v>35.465000000000003</v>
          </cell>
          <cell r="R188">
            <v>56.831000000000003</v>
          </cell>
        </row>
        <row r="189">
          <cell r="H189" t="str">
            <v>S272 (initial)</v>
          </cell>
          <cell r="I189">
            <v>0</v>
          </cell>
          <cell r="J189">
            <v>0</v>
          </cell>
          <cell r="K189">
            <v>0</v>
          </cell>
          <cell r="L189">
            <v>0</v>
          </cell>
          <cell r="M189">
            <v>0</v>
          </cell>
          <cell r="N189">
            <v>0</v>
          </cell>
          <cell r="O189">
            <v>0</v>
          </cell>
          <cell r="P189">
            <v>0</v>
          </cell>
          <cell r="Q189">
            <v>0</v>
          </cell>
          <cell r="R189">
            <v>0</v>
          </cell>
        </row>
        <row r="190">
          <cell r="H190" t="str">
            <v>Camaro</v>
          </cell>
          <cell r="I190">
            <v>77.599000000000004</v>
          </cell>
          <cell r="J190">
            <v>54.383000000000003</v>
          </cell>
          <cell r="K190">
            <v>56.908999999999999</v>
          </cell>
          <cell r="L190">
            <v>68.772999999999996</v>
          </cell>
          <cell r="M190">
            <v>116.592</v>
          </cell>
          <cell r="N190">
            <v>97.525000000000006</v>
          </cell>
          <cell r="O190">
            <v>66.866</v>
          </cell>
          <cell r="P190">
            <v>55.972999999999999</v>
          </cell>
          <cell r="Q190">
            <v>47.576999999999998</v>
          </cell>
          <cell r="R190">
            <v>40.725999999999999</v>
          </cell>
        </row>
        <row r="191">
          <cell r="H191" t="str">
            <v>Storm</v>
          </cell>
          <cell r="I191">
            <v>86.257000000000005</v>
          </cell>
          <cell r="J191">
            <v>77.186000000000007</v>
          </cell>
          <cell r="K191">
            <v>68.734999999999999</v>
          </cell>
          <cell r="L191">
            <v>42.912999999999997</v>
          </cell>
          <cell r="M191">
            <v>4.8689999999999998</v>
          </cell>
          <cell r="N191">
            <v>5.0999999999999997E-2</v>
          </cell>
          <cell r="O191">
            <v>0</v>
          </cell>
          <cell r="P191">
            <v>0</v>
          </cell>
          <cell r="Q191">
            <v>0</v>
          </cell>
          <cell r="R191">
            <v>0</v>
          </cell>
        </row>
        <row r="192">
          <cell r="H192" t="str">
            <v>Firebird</v>
          </cell>
          <cell r="I192">
            <v>38.58</v>
          </cell>
          <cell r="J192">
            <v>24.035</v>
          </cell>
          <cell r="K192">
            <v>21.501000000000001</v>
          </cell>
          <cell r="L192">
            <v>26.893000000000001</v>
          </cell>
          <cell r="M192">
            <v>45.027999999999999</v>
          </cell>
          <cell r="N192">
            <v>42.302</v>
          </cell>
          <cell r="O192">
            <v>32.622</v>
          </cell>
          <cell r="P192">
            <v>32.524000000000001</v>
          </cell>
          <cell r="Q192">
            <v>31.692</v>
          </cell>
          <cell r="R192">
            <v>33.85</v>
          </cell>
        </row>
        <row r="193">
          <cell r="H193" t="str">
            <v>Acura Sporty Coupe</v>
          </cell>
          <cell r="I193">
            <v>0</v>
          </cell>
          <cell r="J193">
            <v>0</v>
          </cell>
          <cell r="K193">
            <v>0</v>
          </cell>
          <cell r="L193">
            <v>0</v>
          </cell>
          <cell r="M193">
            <v>0</v>
          </cell>
          <cell r="N193">
            <v>0</v>
          </cell>
          <cell r="O193">
            <v>0</v>
          </cell>
          <cell r="P193">
            <v>0</v>
          </cell>
          <cell r="Q193">
            <v>0</v>
          </cell>
          <cell r="R193">
            <v>0</v>
          </cell>
        </row>
        <row r="194">
          <cell r="H194" t="str">
            <v>CRX/Del Sol</v>
          </cell>
          <cell r="I194">
            <v>40.357999999999997</v>
          </cell>
          <cell r="J194">
            <v>27.971</v>
          </cell>
          <cell r="K194">
            <v>12.34</v>
          </cell>
          <cell r="L194">
            <v>25.754000000000001</v>
          </cell>
          <cell r="M194">
            <v>21.074999999999999</v>
          </cell>
          <cell r="N194">
            <v>14.021000000000001</v>
          </cell>
          <cell r="O194">
            <v>7.8179999999999996</v>
          </cell>
          <cell r="P194">
            <v>5.5979999999999999</v>
          </cell>
          <cell r="Q194">
            <v>0.54800000000000004</v>
          </cell>
          <cell r="R194">
            <v>1E-3</v>
          </cell>
        </row>
        <row r="195">
          <cell r="H195" t="str">
            <v>EV Plus</v>
          </cell>
          <cell r="I195">
            <v>0</v>
          </cell>
          <cell r="J195">
            <v>0</v>
          </cell>
          <cell r="K195">
            <v>0</v>
          </cell>
          <cell r="L195">
            <v>0</v>
          </cell>
          <cell r="M195">
            <v>0</v>
          </cell>
          <cell r="N195">
            <v>0</v>
          </cell>
          <cell r="O195">
            <v>0</v>
          </cell>
          <cell r="P195">
            <v>0</v>
          </cell>
          <cell r="Q195">
            <v>0.13300000000000001</v>
          </cell>
          <cell r="R195">
            <v>6.2E-2</v>
          </cell>
        </row>
        <row r="196">
          <cell r="H196" t="str">
            <v>Insight</v>
          </cell>
          <cell r="I196">
            <v>0</v>
          </cell>
          <cell r="J196">
            <v>0</v>
          </cell>
          <cell r="K196">
            <v>0</v>
          </cell>
          <cell r="L196">
            <v>0</v>
          </cell>
          <cell r="M196">
            <v>0</v>
          </cell>
          <cell r="N196">
            <v>0</v>
          </cell>
          <cell r="O196">
            <v>0</v>
          </cell>
          <cell r="P196">
            <v>0</v>
          </cell>
          <cell r="Q196">
            <v>0</v>
          </cell>
          <cell r="R196">
            <v>1.7000000000000001E-2</v>
          </cell>
        </row>
        <row r="197">
          <cell r="H197" t="str">
            <v>Prelude</v>
          </cell>
          <cell r="I197">
            <v>37.023000000000003</v>
          </cell>
          <cell r="J197">
            <v>27.672000000000001</v>
          </cell>
          <cell r="K197">
            <v>36.04</v>
          </cell>
          <cell r="L197">
            <v>22.539000000000001</v>
          </cell>
          <cell r="M197">
            <v>15.467000000000001</v>
          </cell>
          <cell r="N197">
            <v>12.516999999999999</v>
          </cell>
          <cell r="O197">
            <v>12.063000000000001</v>
          </cell>
          <cell r="P197">
            <v>16.678000000000001</v>
          </cell>
          <cell r="Q197">
            <v>15.398999999999999</v>
          </cell>
          <cell r="R197">
            <v>11.378</v>
          </cell>
        </row>
        <row r="198">
          <cell r="H198" t="str">
            <v>Scoupe</v>
          </cell>
          <cell r="I198">
            <v>7.0110000000000001</v>
          </cell>
          <cell r="J198">
            <v>26.422999999999998</v>
          </cell>
          <cell r="K198">
            <v>16.986999999999998</v>
          </cell>
          <cell r="L198">
            <v>14.005000000000001</v>
          </cell>
          <cell r="M198">
            <v>15.365</v>
          </cell>
          <cell r="N198">
            <v>4.7619999999999996</v>
          </cell>
          <cell r="O198">
            <v>0</v>
          </cell>
          <cell r="P198">
            <v>0</v>
          </cell>
          <cell r="Q198">
            <v>0</v>
          </cell>
          <cell r="R198">
            <v>0</v>
          </cell>
        </row>
        <row r="199">
          <cell r="H199" t="str">
            <v>Tiburon</v>
          </cell>
          <cell r="I199">
            <v>0</v>
          </cell>
          <cell r="J199">
            <v>0</v>
          </cell>
          <cell r="K199">
            <v>0</v>
          </cell>
          <cell r="L199">
            <v>0</v>
          </cell>
          <cell r="M199">
            <v>0</v>
          </cell>
          <cell r="N199">
            <v>0</v>
          </cell>
          <cell r="O199">
            <v>0</v>
          </cell>
          <cell r="P199">
            <v>9.391</v>
          </cell>
          <cell r="Q199">
            <v>8.3409999999999993</v>
          </cell>
          <cell r="R199">
            <v>9.641</v>
          </cell>
        </row>
        <row r="200">
          <cell r="H200" t="str">
            <v>Impulse</v>
          </cell>
          <cell r="I200">
            <v>3</v>
          </cell>
          <cell r="J200">
            <v>3</v>
          </cell>
          <cell r="K200">
            <v>3</v>
          </cell>
          <cell r="L200">
            <v>0</v>
          </cell>
          <cell r="M200">
            <v>0</v>
          </cell>
          <cell r="N200">
            <v>0</v>
          </cell>
          <cell r="O200">
            <v>0</v>
          </cell>
          <cell r="P200">
            <v>0</v>
          </cell>
          <cell r="Q200">
            <v>0</v>
          </cell>
          <cell r="R200">
            <v>0</v>
          </cell>
        </row>
        <row r="201">
          <cell r="H201" t="str">
            <v>MX-3</v>
          </cell>
          <cell r="I201">
            <v>0</v>
          </cell>
          <cell r="J201">
            <v>4.6669999999999998</v>
          </cell>
          <cell r="K201">
            <v>27.677</v>
          </cell>
          <cell r="L201">
            <v>23.440999999999999</v>
          </cell>
          <cell r="M201">
            <v>16.63</v>
          </cell>
          <cell r="N201">
            <v>8.0760000000000005</v>
          </cell>
          <cell r="O201">
            <v>2.399</v>
          </cell>
          <cell r="P201">
            <v>7.0000000000000001E-3</v>
          </cell>
          <cell r="Q201">
            <v>6.0000000000000001E-3</v>
          </cell>
          <cell r="R201">
            <v>6.0000000000000001E-3</v>
          </cell>
        </row>
        <row r="202">
          <cell r="H202" t="str">
            <v>MX-5 Miata</v>
          </cell>
          <cell r="I202">
            <v>35.942999999999998</v>
          </cell>
          <cell r="J202">
            <v>31.239000000000001</v>
          </cell>
          <cell r="K202">
            <v>24.963000000000001</v>
          </cell>
          <cell r="L202">
            <v>21.587</v>
          </cell>
          <cell r="M202">
            <v>21.4</v>
          </cell>
          <cell r="N202">
            <v>20.173999999999999</v>
          </cell>
          <cell r="O202">
            <v>18.408000000000001</v>
          </cell>
          <cell r="P202">
            <v>17.218</v>
          </cell>
          <cell r="Q202">
            <v>19.843</v>
          </cell>
          <cell r="R202">
            <v>17.738</v>
          </cell>
        </row>
        <row r="203">
          <cell r="H203" t="str">
            <v>MX-6</v>
          </cell>
          <cell r="I203">
            <v>28.870999999999999</v>
          </cell>
          <cell r="J203">
            <v>22.390999999999998</v>
          </cell>
          <cell r="K203">
            <v>26.786000000000001</v>
          </cell>
          <cell r="L203">
            <v>29.067</v>
          </cell>
          <cell r="M203">
            <v>20.649000000000001</v>
          </cell>
          <cell r="N203">
            <v>16.152999999999999</v>
          </cell>
          <cell r="O203">
            <v>6.55</v>
          </cell>
          <cell r="P203">
            <v>3.5459999999999998</v>
          </cell>
          <cell r="Q203">
            <v>0.443</v>
          </cell>
          <cell r="R203">
            <v>1.4E-2</v>
          </cell>
        </row>
        <row r="204">
          <cell r="H204" t="str">
            <v>Eclipse/Spyder</v>
          </cell>
          <cell r="I204">
            <v>49.542000000000002</v>
          </cell>
          <cell r="J204">
            <v>49.277999999999999</v>
          </cell>
          <cell r="K204">
            <v>53.712000000000003</v>
          </cell>
          <cell r="L204">
            <v>57.082999999999998</v>
          </cell>
          <cell r="M204">
            <v>51.826000000000001</v>
          </cell>
          <cell r="N204">
            <v>53</v>
          </cell>
          <cell r="O204">
            <v>63.116</v>
          </cell>
          <cell r="P204">
            <v>58.569000000000003</v>
          </cell>
          <cell r="Q204">
            <v>57.994999999999997</v>
          </cell>
          <cell r="R204">
            <v>61.874000000000002</v>
          </cell>
        </row>
        <row r="205">
          <cell r="H205" t="str">
            <v>240SX/200SX/HS</v>
          </cell>
          <cell r="I205">
            <v>57.213000000000001</v>
          </cell>
          <cell r="J205">
            <v>31.498000000000001</v>
          </cell>
          <cell r="K205">
            <v>26.227</v>
          </cell>
          <cell r="L205">
            <v>23.617999999999999</v>
          </cell>
          <cell r="M205">
            <v>15.209</v>
          </cell>
          <cell r="N205">
            <v>45.838000000000001</v>
          </cell>
          <cell r="O205">
            <v>38.417000000000002</v>
          </cell>
          <cell r="P205">
            <v>29.565000000000001</v>
          </cell>
          <cell r="Q205">
            <v>21</v>
          </cell>
          <cell r="R205">
            <v>2.1469999999999998</v>
          </cell>
        </row>
        <row r="206">
          <cell r="H206" t="str">
            <v>Pulsar</v>
          </cell>
          <cell r="I206">
            <v>3.8820000000000001</v>
          </cell>
          <cell r="J206">
            <v>8.4030000000000005</v>
          </cell>
          <cell r="K206">
            <v>8.7230000000000008</v>
          </cell>
          <cell r="L206">
            <v>7.7229999999999999</v>
          </cell>
          <cell r="M206">
            <v>0.42299999999999999</v>
          </cell>
          <cell r="N206">
            <v>1E-3</v>
          </cell>
          <cell r="O206">
            <v>0</v>
          </cell>
          <cell r="P206">
            <v>0</v>
          </cell>
          <cell r="Q206">
            <v>0</v>
          </cell>
          <cell r="R206">
            <v>0</v>
          </cell>
        </row>
        <row r="207">
          <cell r="H207" t="str">
            <v>SVX</v>
          </cell>
          <cell r="I207">
            <v>1</v>
          </cell>
          <cell r="J207">
            <v>3</v>
          </cell>
          <cell r="K207">
            <v>4</v>
          </cell>
          <cell r="L207">
            <v>4</v>
          </cell>
          <cell r="M207">
            <v>2</v>
          </cell>
          <cell r="N207">
            <v>2</v>
          </cell>
          <cell r="O207">
            <v>1</v>
          </cell>
          <cell r="P207">
            <v>1</v>
          </cell>
          <cell r="Q207">
            <v>0</v>
          </cell>
          <cell r="R207">
            <v>0</v>
          </cell>
        </row>
        <row r="208">
          <cell r="H208" t="str">
            <v>C2 Roadster</v>
          </cell>
          <cell r="I208">
            <v>0</v>
          </cell>
          <cell r="J208">
            <v>0</v>
          </cell>
          <cell r="K208">
            <v>0</v>
          </cell>
          <cell r="L208">
            <v>0</v>
          </cell>
          <cell r="M208">
            <v>0</v>
          </cell>
          <cell r="N208">
            <v>0</v>
          </cell>
          <cell r="O208">
            <v>0</v>
          </cell>
          <cell r="P208">
            <v>0</v>
          </cell>
          <cell r="Q208">
            <v>0</v>
          </cell>
          <cell r="R208">
            <v>0</v>
          </cell>
        </row>
        <row r="209">
          <cell r="H209" t="str">
            <v>Celica</v>
          </cell>
          <cell r="I209">
            <v>79</v>
          </cell>
          <cell r="J209">
            <v>60</v>
          </cell>
          <cell r="K209">
            <v>42</v>
          </cell>
          <cell r="L209">
            <v>29.234999999999999</v>
          </cell>
          <cell r="M209">
            <v>34.787999999999997</v>
          </cell>
          <cell r="N209">
            <v>21.385999999999999</v>
          </cell>
          <cell r="O209">
            <v>14.343</v>
          </cell>
          <cell r="P209">
            <v>9.0210000000000008</v>
          </cell>
          <cell r="Q209">
            <v>4.29</v>
          </cell>
          <cell r="R209">
            <v>16.417999999999999</v>
          </cell>
        </row>
        <row r="210">
          <cell r="H210" t="str">
            <v>MR2</v>
          </cell>
          <cell r="I210">
            <v>14.257</v>
          </cell>
          <cell r="J210">
            <v>9.6760000000000002</v>
          </cell>
          <cell r="K210">
            <v>5.2930000000000001</v>
          </cell>
          <cell r="L210">
            <v>2.9169999999999998</v>
          </cell>
          <cell r="M210">
            <v>0.90800000000000003</v>
          </cell>
          <cell r="N210">
            <v>0.38700000000000001</v>
          </cell>
          <cell r="O210">
            <v>3.6999999999999998E-2</v>
          </cell>
          <cell r="P210">
            <v>8.9999999999999993E-3</v>
          </cell>
          <cell r="Q210">
            <v>0</v>
          </cell>
          <cell r="R210">
            <v>0</v>
          </cell>
        </row>
        <row r="211">
          <cell r="H211" t="str">
            <v>Paseo</v>
          </cell>
          <cell r="I211">
            <v>0</v>
          </cell>
          <cell r="J211">
            <v>22.838999999999999</v>
          </cell>
          <cell r="K211">
            <v>36.512</v>
          </cell>
          <cell r="L211">
            <v>24.469000000000001</v>
          </cell>
          <cell r="M211">
            <v>10.47</v>
          </cell>
          <cell r="N211">
            <v>5.6180000000000003</v>
          </cell>
          <cell r="O211">
            <v>6.069</v>
          </cell>
          <cell r="P211">
            <v>2.786</v>
          </cell>
          <cell r="Q211">
            <v>0.2</v>
          </cell>
          <cell r="R211">
            <v>5.0000000000000001E-3</v>
          </cell>
        </row>
        <row r="212">
          <cell r="H212" t="str">
            <v>Beetle</v>
          </cell>
          <cell r="I212">
            <v>0</v>
          </cell>
          <cell r="J212">
            <v>0</v>
          </cell>
          <cell r="K212">
            <v>0</v>
          </cell>
          <cell r="L212">
            <v>0</v>
          </cell>
          <cell r="M212">
            <v>0</v>
          </cell>
          <cell r="N212">
            <v>0</v>
          </cell>
          <cell r="O212">
            <v>0</v>
          </cell>
          <cell r="P212">
            <v>0</v>
          </cell>
          <cell r="Q212">
            <v>55.8</v>
          </cell>
          <cell r="R212">
            <v>83.433999999999997</v>
          </cell>
        </row>
        <row r="213">
          <cell r="H213" t="str">
            <v>Corrado</v>
          </cell>
          <cell r="I213">
            <v>6</v>
          </cell>
          <cell r="J213">
            <v>4</v>
          </cell>
          <cell r="K213">
            <v>3</v>
          </cell>
          <cell r="L213">
            <v>2</v>
          </cell>
          <cell r="M213">
            <v>2</v>
          </cell>
          <cell r="N213">
            <v>0</v>
          </cell>
          <cell r="O213">
            <v>0</v>
          </cell>
          <cell r="P213">
            <v>0</v>
          </cell>
          <cell r="Q213">
            <v>0</v>
          </cell>
          <cell r="R213">
            <v>0</v>
          </cell>
        </row>
        <row r="214">
          <cell r="H214" t="str">
            <v>VW Cabriolet</v>
          </cell>
          <cell r="I214">
            <v>8</v>
          </cell>
          <cell r="J214">
            <v>5</v>
          </cell>
          <cell r="K214">
            <v>6.7</v>
          </cell>
          <cell r="L214">
            <v>4.0999999999999996</v>
          </cell>
          <cell r="M214">
            <v>3.7</v>
          </cell>
          <cell r="N214">
            <v>6</v>
          </cell>
          <cell r="O214">
            <v>5.8</v>
          </cell>
          <cell r="P214">
            <v>10</v>
          </cell>
          <cell r="Q214">
            <v>15.2</v>
          </cell>
          <cell r="R214">
            <v>11.539</v>
          </cell>
        </row>
        <row r="215">
          <cell r="H215" t="str">
            <v>Z3</v>
          </cell>
          <cell r="I215">
            <v>0</v>
          </cell>
          <cell r="J215">
            <v>0</v>
          </cell>
          <cell r="K215">
            <v>0</v>
          </cell>
          <cell r="L215">
            <v>0</v>
          </cell>
          <cell r="M215">
            <v>0</v>
          </cell>
          <cell r="N215">
            <v>0</v>
          </cell>
          <cell r="O215">
            <v>15</v>
          </cell>
          <cell r="P215">
            <v>19.8</v>
          </cell>
          <cell r="Q215">
            <v>20.6</v>
          </cell>
          <cell r="R215">
            <v>20.062000000000001</v>
          </cell>
        </row>
        <row r="216">
          <cell r="H216" t="str">
            <v>Z8</v>
          </cell>
          <cell r="I216">
            <v>0</v>
          </cell>
          <cell r="J216">
            <v>0</v>
          </cell>
          <cell r="K216">
            <v>0</v>
          </cell>
          <cell r="L216">
            <v>0</v>
          </cell>
          <cell r="M216">
            <v>0</v>
          </cell>
          <cell r="N216">
            <v>0</v>
          </cell>
          <cell r="O216">
            <v>0</v>
          </cell>
          <cell r="P216">
            <v>0</v>
          </cell>
          <cell r="Q216">
            <v>0</v>
          </cell>
          <cell r="R216">
            <v>0</v>
          </cell>
        </row>
        <row r="217">
          <cell r="H217" t="str">
            <v>TC</v>
          </cell>
          <cell r="I217">
            <v>3.355</v>
          </cell>
          <cell r="J217">
            <v>1.08</v>
          </cell>
          <cell r="K217">
            <v>0.108</v>
          </cell>
          <cell r="L217">
            <v>0</v>
          </cell>
          <cell r="M217">
            <v>0</v>
          </cell>
          <cell r="N217">
            <v>0</v>
          </cell>
          <cell r="O217">
            <v>0</v>
          </cell>
          <cell r="P217">
            <v>0</v>
          </cell>
          <cell r="Q217">
            <v>0</v>
          </cell>
          <cell r="R217">
            <v>0</v>
          </cell>
        </row>
        <row r="218">
          <cell r="H218" t="str">
            <v>Viper</v>
          </cell>
          <cell r="I218">
            <v>0</v>
          </cell>
          <cell r="J218">
            <v>0</v>
          </cell>
          <cell r="K218">
            <v>0.112</v>
          </cell>
          <cell r="L218">
            <v>1.3959999999999999</v>
          </cell>
          <cell r="M218">
            <v>1.9259999999999999</v>
          </cell>
          <cell r="N218">
            <v>1.2270000000000001</v>
          </cell>
          <cell r="O218">
            <v>1.6</v>
          </cell>
          <cell r="P218">
            <v>1.458</v>
          </cell>
          <cell r="Q218">
            <v>1.248</v>
          </cell>
          <cell r="R218">
            <v>1.3149999999999999</v>
          </cell>
        </row>
        <row r="219">
          <cell r="H219" t="str">
            <v>SL Class</v>
          </cell>
          <cell r="I219">
            <v>9.4</v>
          </cell>
          <cell r="J219">
            <v>7.4</v>
          </cell>
          <cell r="K219">
            <v>4.9000000000000004</v>
          </cell>
          <cell r="L219">
            <v>4.8</v>
          </cell>
          <cell r="M219">
            <v>5.9</v>
          </cell>
          <cell r="N219">
            <v>7</v>
          </cell>
          <cell r="O219">
            <v>6.9</v>
          </cell>
          <cell r="P219">
            <v>8</v>
          </cell>
          <cell r="Q219">
            <v>7.8</v>
          </cell>
          <cell r="R219">
            <v>7.8529999999999998</v>
          </cell>
        </row>
        <row r="220">
          <cell r="H220" t="str">
            <v>SLK</v>
          </cell>
          <cell r="I220">
            <v>0</v>
          </cell>
          <cell r="J220">
            <v>0</v>
          </cell>
          <cell r="K220">
            <v>0</v>
          </cell>
          <cell r="L220">
            <v>0</v>
          </cell>
          <cell r="M220">
            <v>0</v>
          </cell>
          <cell r="N220">
            <v>0</v>
          </cell>
          <cell r="O220">
            <v>0</v>
          </cell>
          <cell r="P220">
            <v>6.9</v>
          </cell>
          <cell r="Q220">
            <v>10.6</v>
          </cell>
          <cell r="R220">
            <v>10.6</v>
          </cell>
        </row>
        <row r="221">
          <cell r="H221" t="str">
            <v>SLR</v>
          </cell>
          <cell r="I221">
            <v>0</v>
          </cell>
          <cell r="J221">
            <v>0</v>
          </cell>
          <cell r="K221">
            <v>0</v>
          </cell>
          <cell r="L221">
            <v>0</v>
          </cell>
          <cell r="M221">
            <v>0</v>
          </cell>
          <cell r="N221">
            <v>0</v>
          </cell>
          <cell r="O221">
            <v>0</v>
          </cell>
          <cell r="P221">
            <v>0</v>
          </cell>
          <cell r="Q221">
            <v>0</v>
          </cell>
          <cell r="R221">
            <v>0</v>
          </cell>
        </row>
        <row r="222">
          <cell r="H222" t="str">
            <v>Prowler</v>
          </cell>
          <cell r="I222">
            <v>0</v>
          </cell>
          <cell r="J222">
            <v>0</v>
          </cell>
          <cell r="K222">
            <v>0</v>
          </cell>
          <cell r="L222">
            <v>0</v>
          </cell>
          <cell r="M222">
            <v>0</v>
          </cell>
          <cell r="N222">
            <v>0</v>
          </cell>
          <cell r="O222">
            <v>0</v>
          </cell>
          <cell r="P222">
            <v>0.12</v>
          </cell>
          <cell r="Q222">
            <v>1.5940000000000001</v>
          </cell>
          <cell r="R222">
            <v>2.3650000000000002</v>
          </cell>
        </row>
        <row r="223">
          <cell r="H223" t="str">
            <v>Ferrari</v>
          </cell>
          <cell r="I223">
            <v>0.27400000000000002</v>
          </cell>
          <cell r="J223">
            <v>0.58599999999999997</v>
          </cell>
          <cell r="K223">
            <v>0.39300000000000002</v>
          </cell>
          <cell r="L223">
            <v>0.371</v>
          </cell>
          <cell r="M223">
            <v>0.44700000000000001</v>
          </cell>
          <cell r="N223">
            <v>0.55100000000000005</v>
          </cell>
          <cell r="O223">
            <v>0.7</v>
          </cell>
          <cell r="P223">
            <v>0.745</v>
          </cell>
          <cell r="Q223">
            <v>0.76900000000000002</v>
          </cell>
          <cell r="R223">
            <v>0.93400000000000005</v>
          </cell>
        </row>
        <row r="224">
          <cell r="H224" t="str">
            <v>Jaguar XK8</v>
          </cell>
          <cell r="I224">
            <v>0</v>
          </cell>
          <cell r="J224">
            <v>0</v>
          </cell>
          <cell r="K224">
            <v>0</v>
          </cell>
          <cell r="L224">
            <v>0</v>
          </cell>
          <cell r="M224">
            <v>0</v>
          </cell>
          <cell r="N224">
            <v>0</v>
          </cell>
          <cell r="O224">
            <v>2.1</v>
          </cell>
          <cell r="P224">
            <v>6.9</v>
          </cell>
          <cell r="Q224">
            <v>5.8609999999999998</v>
          </cell>
          <cell r="R224">
            <v>6.1539999999999999</v>
          </cell>
        </row>
        <row r="225">
          <cell r="H225" t="str">
            <v>X600 Roadster</v>
          </cell>
          <cell r="I225">
            <v>0</v>
          </cell>
          <cell r="J225">
            <v>0</v>
          </cell>
          <cell r="K225">
            <v>0</v>
          </cell>
          <cell r="L225">
            <v>0</v>
          </cell>
          <cell r="M225">
            <v>0</v>
          </cell>
          <cell r="N225">
            <v>0</v>
          </cell>
          <cell r="O225">
            <v>0</v>
          </cell>
          <cell r="P225">
            <v>0</v>
          </cell>
          <cell r="Q225">
            <v>0</v>
          </cell>
          <cell r="R225">
            <v>0</v>
          </cell>
        </row>
        <row r="226">
          <cell r="H226" t="str">
            <v>AM305</v>
          </cell>
          <cell r="I226">
            <v>0</v>
          </cell>
          <cell r="J226">
            <v>0</v>
          </cell>
          <cell r="K226">
            <v>0</v>
          </cell>
          <cell r="L226">
            <v>0</v>
          </cell>
          <cell r="M226">
            <v>0</v>
          </cell>
          <cell r="N226">
            <v>0</v>
          </cell>
          <cell r="O226">
            <v>0</v>
          </cell>
          <cell r="P226">
            <v>0</v>
          </cell>
          <cell r="Q226">
            <v>0</v>
          </cell>
          <cell r="R226">
            <v>0</v>
          </cell>
        </row>
        <row r="227">
          <cell r="H227" t="str">
            <v>DB7</v>
          </cell>
          <cell r="I227">
            <v>0</v>
          </cell>
          <cell r="J227">
            <v>0</v>
          </cell>
          <cell r="K227">
            <v>0</v>
          </cell>
          <cell r="L227">
            <v>0</v>
          </cell>
          <cell r="M227">
            <v>0</v>
          </cell>
          <cell r="N227">
            <v>0</v>
          </cell>
          <cell r="O227">
            <v>0</v>
          </cell>
          <cell r="P227">
            <v>0</v>
          </cell>
          <cell r="Q227">
            <v>0</v>
          </cell>
          <cell r="R227">
            <v>0</v>
          </cell>
        </row>
        <row r="228">
          <cell r="H228" t="str">
            <v>V-Car</v>
          </cell>
          <cell r="I228">
            <v>0</v>
          </cell>
          <cell r="J228">
            <v>0</v>
          </cell>
          <cell r="K228">
            <v>0</v>
          </cell>
          <cell r="L228">
            <v>0</v>
          </cell>
          <cell r="M228">
            <v>0</v>
          </cell>
          <cell r="N228">
            <v>0</v>
          </cell>
          <cell r="O228">
            <v>0</v>
          </cell>
          <cell r="P228">
            <v>0</v>
          </cell>
          <cell r="Q228">
            <v>0</v>
          </cell>
          <cell r="R228">
            <v>0</v>
          </cell>
        </row>
        <row r="229">
          <cell r="H229" t="str">
            <v>Allante</v>
          </cell>
          <cell r="I229">
            <v>3.4</v>
          </cell>
          <cell r="J229">
            <v>2.6</v>
          </cell>
          <cell r="K229">
            <v>2.2999999999999998</v>
          </cell>
          <cell r="L229">
            <v>2.9</v>
          </cell>
          <cell r="M229">
            <v>1</v>
          </cell>
          <cell r="N229">
            <v>0</v>
          </cell>
          <cell r="O229">
            <v>0</v>
          </cell>
          <cell r="P229">
            <v>0</v>
          </cell>
          <cell r="Q229">
            <v>0</v>
          </cell>
          <cell r="R229">
            <v>0</v>
          </cell>
        </row>
        <row r="230">
          <cell r="H230" t="str">
            <v>Evoq</v>
          </cell>
          <cell r="I230">
            <v>0</v>
          </cell>
          <cell r="J230">
            <v>0</v>
          </cell>
          <cell r="K230">
            <v>0</v>
          </cell>
          <cell r="L230">
            <v>0</v>
          </cell>
          <cell r="M230">
            <v>0</v>
          </cell>
          <cell r="N230">
            <v>0</v>
          </cell>
          <cell r="O230">
            <v>0</v>
          </cell>
          <cell r="P230">
            <v>0</v>
          </cell>
          <cell r="Q230">
            <v>0</v>
          </cell>
          <cell r="R230">
            <v>0</v>
          </cell>
        </row>
        <row r="231">
          <cell r="H231" t="str">
            <v>Corvette</v>
          </cell>
          <cell r="I231">
            <v>22.69</v>
          </cell>
          <cell r="J231">
            <v>17.472000000000001</v>
          </cell>
          <cell r="K231">
            <v>19.818999999999999</v>
          </cell>
          <cell r="L231">
            <v>20.486999999999998</v>
          </cell>
          <cell r="M231">
            <v>21.838999999999999</v>
          </cell>
          <cell r="N231">
            <v>18.966000000000001</v>
          </cell>
          <cell r="O231">
            <v>17.8</v>
          </cell>
          <cell r="P231">
            <v>22.724</v>
          </cell>
          <cell r="Q231">
            <v>29.207999999999998</v>
          </cell>
          <cell r="R231">
            <v>29.963000000000001</v>
          </cell>
        </row>
        <row r="232">
          <cell r="H232" t="str">
            <v>NSX</v>
          </cell>
          <cell r="I232">
            <v>1.0740000000000001</v>
          </cell>
          <cell r="J232">
            <v>1.94</v>
          </cell>
          <cell r="K232">
            <v>1.153</v>
          </cell>
          <cell r="L232">
            <v>0.65500000000000003</v>
          </cell>
          <cell r="M232">
            <v>0.53300000000000003</v>
          </cell>
          <cell r="N232">
            <v>0.88400000000000001</v>
          </cell>
          <cell r="O232">
            <v>0.5</v>
          </cell>
          <cell r="P232">
            <v>0.41499999999999998</v>
          </cell>
          <cell r="Q232">
            <v>0.30299999999999999</v>
          </cell>
          <cell r="R232">
            <v>0.23799999999999999</v>
          </cell>
        </row>
        <row r="233">
          <cell r="H233" t="str">
            <v>S2000</v>
          </cell>
          <cell r="I233">
            <v>0</v>
          </cell>
          <cell r="J233">
            <v>0</v>
          </cell>
          <cell r="K233">
            <v>0</v>
          </cell>
          <cell r="L233">
            <v>0</v>
          </cell>
          <cell r="M233">
            <v>0</v>
          </cell>
          <cell r="N233">
            <v>0</v>
          </cell>
          <cell r="O233">
            <v>0</v>
          </cell>
          <cell r="P233">
            <v>0</v>
          </cell>
          <cell r="Q233">
            <v>0</v>
          </cell>
          <cell r="R233">
            <v>3.4</v>
          </cell>
        </row>
        <row r="234">
          <cell r="H234" t="str">
            <v>RX7</v>
          </cell>
          <cell r="I234">
            <v>9.6999999999999993</v>
          </cell>
          <cell r="J234">
            <v>7</v>
          </cell>
          <cell r="K234">
            <v>6</v>
          </cell>
          <cell r="L234">
            <v>5.0999999999999996</v>
          </cell>
          <cell r="M234">
            <v>2.2000000000000002</v>
          </cell>
          <cell r="N234">
            <v>1.4</v>
          </cell>
          <cell r="O234">
            <v>0.4</v>
          </cell>
          <cell r="P234">
            <v>0</v>
          </cell>
          <cell r="Q234">
            <v>2E-3</v>
          </cell>
          <cell r="R234">
            <v>0</v>
          </cell>
        </row>
        <row r="235">
          <cell r="H235" t="str">
            <v>3000GT/Spyder</v>
          </cell>
          <cell r="I235">
            <v>2</v>
          </cell>
          <cell r="J235">
            <v>12</v>
          </cell>
          <cell r="K235">
            <v>11.71</v>
          </cell>
          <cell r="L235">
            <v>13.01</v>
          </cell>
          <cell r="M235">
            <v>15.23</v>
          </cell>
          <cell r="N235">
            <v>9.9</v>
          </cell>
          <cell r="O235">
            <v>8.3000000000000007</v>
          </cell>
          <cell r="P235">
            <v>6.0860000000000003</v>
          </cell>
          <cell r="Q235">
            <v>4.1639999999999997</v>
          </cell>
          <cell r="R235">
            <v>3.419</v>
          </cell>
        </row>
        <row r="236">
          <cell r="H236" t="str">
            <v>300ZX</v>
          </cell>
          <cell r="I236">
            <v>22.381</v>
          </cell>
          <cell r="J236">
            <v>15.157999999999999</v>
          </cell>
          <cell r="K236">
            <v>9.8089999999999993</v>
          </cell>
          <cell r="L236">
            <v>9.4380000000000006</v>
          </cell>
          <cell r="M236">
            <v>6.2460000000000004</v>
          </cell>
          <cell r="N236">
            <v>4.1760000000000002</v>
          </cell>
          <cell r="O236">
            <v>2.1</v>
          </cell>
          <cell r="P236">
            <v>1.01</v>
          </cell>
          <cell r="Q236">
            <v>0.124</v>
          </cell>
          <cell r="R236">
            <v>1.4999999999999999E-2</v>
          </cell>
        </row>
        <row r="237">
          <cell r="H237" t="str">
            <v>Nissan Z</v>
          </cell>
          <cell r="I237">
            <v>0</v>
          </cell>
          <cell r="J237">
            <v>0</v>
          </cell>
          <cell r="K237">
            <v>0</v>
          </cell>
          <cell r="L237">
            <v>0</v>
          </cell>
          <cell r="M237">
            <v>0</v>
          </cell>
          <cell r="N237">
            <v>0</v>
          </cell>
          <cell r="O237">
            <v>0</v>
          </cell>
          <cell r="P237">
            <v>0</v>
          </cell>
          <cell r="Q237">
            <v>0</v>
          </cell>
          <cell r="R237">
            <v>0</v>
          </cell>
        </row>
        <row r="238">
          <cell r="H238" t="str">
            <v>Other Sports Premium</v>
          </cell>
          <cell r="I238">
            <v>0</v>
          </cell>
          <cell r="J238">
            <v>0</v>
          </cell>
          <cell r="K238">
            <v>0</v>
          </cell>
          <cell r="L238">
            <v>0</v>
          </cell>
          <cell r="M238">
            <v>0</v>
          </cell>
          <cell r="N238">
            <v>0</v>
          </cell>
          <cell r="O238">
            <v>0</v>
          </cell>
          <cell r="P238">
            <v>0</v>
          </cell>
          <cell r="Q238">
            <v>0</v>
          </cell>
          <cell r="R238">
            <v>0</v>
          </cell>
        </row>
        <row r="239">
          <cell r="H239" t="str">
            <v>911</v>
          </cell>
          <cell r="I239">
            <v>5.5</v>
          </cell>
          <cell r="J239">
            <v>3.3</v>
          </cell>
          <cell r="K239">
            <v>2.7</v>
          </cell>
          <cell r="L239">
            <v>2.4</v>
          </cell>
          <cell r="M239">
            <v>4.5</v>
          </cell>
          <cell r="N239">
            <v>5.3</v>
          </cell>
          <cell r="O239">
            <v>7.1</v>
          </cell>
          <cell r="P239">
            <v>6</v>
          </cell>
          <cell r="Q239">
            <v>7.5</v>
          </cell>
          <cell r="R239">
            <v>8.1980000000000004</v>
          </cell>
        </row>
        <row r="240">
          <cell r="H240" t="str">
            <v>924/944/968</v>
          </cell>
          <cell r="I240">
            <v>3.2</v>
          </cell>
          <cell r="J240">
            <v>0.9</v>
          </cell>
          <cell r="K240">
            <v>1.2</v>
          </cell>
          <cell r="L240">
            <v>1.2</v>
          </cell>
          <cell r="M240">
            <v>1.3</v>
          </cell>
          <cell r="N240">
            <v>0.4</v>
          </cell>
          <cell r="O240">
            <v>0</v>
          </cell>
          <cell r="P240">
            <v>0</v>
          </cell>
          <cell r="Q240">
            <v>0</v>
          </cell>
          <cell r="R240">
            <v>0</v>
          </cell>
        </row>
        <row r="241">
          <cell r="H241" t="str">
            <v>928</v>
          </cell>
          <cell r="I241">
            <v>0.6</v>
          </cell>
          <cell r="J241">
            <v>0.3</v>
          </cell>
          <cell r="K241">
            <v>0.2</v>
          </cell>
          <cell r="L241">
            <v>0.1</v>
          </cell>
          <cell r="M241">
            <v>0.1</v>
          </cell>
          <cell r="N241">
            <v>0.1</v>
          </cell>
          <cell r="O241">
            <v>0</v>
          </cell>
          <cell r="P241">
            <v>0</v>
          </cell>
          <cell r="Q241">
            <v>0</v>
          </cell>
          <cell r="R241">
            <v>0</v>
          </cell>
        </row>
        <row r="242">
          <cell r="H242" t="str">
            <v>Boxster</v>
          </cell>
          <cell r="I242">
            <v>0</v>
          </cell>
          <cell r="J242">
            <v>0</v>
          </cell>
          <cell r="K242">
            <v>0</v>
          </cell>
          <cell r="L242">
            <v>0</v>
          </cell>
          <cell r="M242">
            <v>0</v>
          </cell>
          <cell r="N242">
            <v>0</v>
          </cell>
          <cell r="O242">
            <v>0</v>
          </cell>
          <cell r="P242">
            <v>7</v>
          </cell>
          <cell r="Q242">
            <v>9.6999999999999993</v>
          </cell>
          <cell r="R242">
            <v>12.686</v>
          </cell>
        </row>
        <row r="243">
          <cell r="H243" t="str">
            <v>Lexus Roadster</v>
          </cell>
          <cell r="I243">
            <v>0</v>
          </cell>
          <cell r="J243">
            <v>0</v>
          </cell>
          <cell r="K243">
            <v>0</v>
          </cell>
          <cell r="L243">
            <v>0</v>
          </cell>
          <cell r="M243">
            <v>0</v>
          </cell>
          <cell r="N243">
            <v>0</v>
          </cell>
          <cell r="O243">
            <v>0</v>
          </cell>
          <cell r="P243">
            <v>0</v>
          </cell>
          <cell r="Q243">
            <v>0</v>
          </cell>
          <cell r="R243">
            <v>0</v>
          </cell>
        </row>
        <row r="244">
          <cell r="H244" t="str">
            <v>Supra</v>
          </cell>
          <cell r="I244">
            <v>6</v>
          </cell>
          <cell r="J244">
            <v>4</v>
          </cell>
          <cell r="K244">
            <v>1</v>
          </cell>
          <cell r="L244">
            <v>0</v>
          </cell>
          <cell r="M244">
            <v>0</v>
          </cell>
          <cell r="N244">
            <v>0</v>
          </cell>
          <cell r="O244">
            <v>0</v>
          </cell>
          <cell r="P244">
            <v>0</v>
          </cell>
          <cell r="Q244">
            <v>0</v>
          </cell>
          <cell r="R244">
            <v>0</v>
          </cell>
        </row>
        <row r="245">
          <cell r="H245" t="str">
            <v>TT</v>
          </cell>
          <cell r="I245">
            <v>0</v>
          </cell>
          <cell r="J245">
            <v>0</v>
          </cell>
          <cell r="K245">
            <v>0</v>
          </cell>
          <cell r="L245">
            <v>0</v>
          </cell>
          <cell r="M245">
            <v>0</v>
          </cell>
          <cell r="N245">
            <v>0</v>
          </cell>
          <cell r="O245">
            <v>0</v>
          </cell>
          <cell r="P245">
            <v>0</v>
          </cell>
          <cell r="Q245">
            <v>0</v>
          </cell>
          <cell r="R245">
            <v>5.1390000000000002</v>
          </cell>
        </row>
        <row r="246">
          <cell r="H246" t="str">
            <v>Concorde</v>
          </cell>
          <cell r="I246">
            <v>0</v>
          </cell>
          <cell r="J246">
            <v>0</v>
          </cell>
          <cell r="K246">
            <v>10</v>
          </cell>
          <cell r="L246">
            <v>56</v>
          </cell>
          <cell r="M246">
            <v>64</v>
          </cell>
          <cell r="N246">
            <v>50</v>
          </cell>
          <cell r="O246">
            <v>52</v>
          </cell>
          <cell r="P246">
            <v>39</v>
          </cell>
          <cell r="Q246">
            <v>65</v>
          </cell>
          <cell r="R246">
            <v>59.854999999999997</v>
          </cell>
        </row>
        <row r="247">
          <cell r="H247" t="str">
            <v>LeBaron J</v>
          </cell>
          <cell r="I247">
            <v>57.784999999999997</v>
          </cell>
          <cell r="J247">
            <v>35</v>
          </cell>
          <cell r="K247">
            <v>43</v>
          </cell>
          <cell r="L247">
            <v>35</v>
          </cell>
          <cell r="M247">
            <v>38</v>
          </cell>
          <cell r="N247">
            <v>30</v>
          </cell>
          <cell r="O247">
            <v>1</v>
          </cell>
          <cell r="P247">
            <v>0</v>
          </cell>
          <cell r="Q247">
            <v>0</v>
          </cell>
          <cell r="R247">
            <v>0</v>
          </cell>
        </row>
        <row r="248">
          <cell r="H248" t="str">
            <v>New Yorker</v>
          </cell>
          <cell r="I248">
            <v>39</v>
          </cell>
          <cell r="J248">
            <v>16</v>
          </cell>
          <cell r="K248">
            <v>20</v>
          </cell>
          <cell r="L248">
            <v>13</v>
          </cell>
          <cell r="M248">
            <v>0</v>
          </cell>
          <cell r="N248">
            <v>0</v>
          </cell>
          <cell r="O248">
            <v>0</v>
          </cell>
          <cell r="P248">
            <v>0</v>
          </cell>
          <cell r="Q248">
            <v>0</v>
          </cell>
          <cell r="R248">
            <v>0</v>
          </cell>
        </row>
        <row r="249">
          <cell r="H249" t="str">
            <v>Dynasty</v>
          </cell>
          <cell r="I249">
            <v>108</v>
          </cell>
          <cell r="J249">
            <v>106</v>
          </cell>
          <cell r="K249">
            <v>78</v>
          </cell>
          <cell r="L249">
            <v>34</v>
          </cell>
          <cell r="M249">
            <v>0.31</v>
          </cell>
          <cell r="N249">
            <v>0</v>
          </cell>
          <cell r="O249">
            <v>0</v>
          </cell>
          <cell r="P249">
            <v>0</v>
          </cell>
          <cell r="Q249">
            <v>0</v>
          </cell>
          <cell r="R249">
            <v>0</v>
          </cell>
        </row>
        <row r="250">
          <cell r="H250" t="str">
            <v>Intrepid</v>
          </cell>
          <cell r="I250">
            <v>0</v>
          </cell>
          <cell r="J250">
            <v>0</v>
          </cell>
          <cell r="K250">
            <v>13</v>
          </cell>
          <cell r="L250">
            <v>89</v>
          </cell>
          <cell r="M250">
            <v>133</v>
          </cell>
          <cell r="N250">
            <v>148</v>
          </cell>
          <cell r="O250">
            <v>145</v>
          </cell>
          <cell r="P250">
            <v>119</v>
          </cell>
          <cell r="Q250">
            <v>110</v>
          </cell>
          <cell r="R250">
            <v>144.35499999999999</v>
          </cell>
        </row>
        <row r="251">
          <cell r="H251" t="str">
            <v>Lancer</v>
          </cell>
          <cell r="I251">
            <v>1</v>
          </cell>
          <cell r="J251">
            <v>0</v>
          </cell>
          <cell r="K251">
            <v>0</v>
          </cell>
          <cell r="L251">
            <v>0</v>
          </cell>
          <cell r="M251">
            <v>0</v>
          </cell>
          <cell r="N251">
            <v>0</v>
          </cell>
          <cell r="O251">
            <v>0</v>
          </cell>
          <cell r="P251">
            <v>0</v>
          </cell>
          <cell r="Q251">
            <v>0</v>
          </cell>
          <cell r="R251">
            <v>0</v>
          </cell>
        </row>
        <row r="252">
          <cell r="H252" t="str">
            <v>Monaco</v>
          </cell>
          <cell r="I252">
            <v>13</v>
          </cell>
          <cell r="J252">
            <v>8</v>
          </cell>
          <cell r="K252">
            <v>1</v>
          </cell>
          <cell r="L252">
            <v>0</v>
          </cell>
          <cell r="M252">
            <v>0</v>
          </cell>
          <cell r="N252">
            <v>0</v>
          </cell>
          <cell r="O252">
            <v>0</v>
          </cell>
          <cell r="P252">
            <v>0</v>
          </cell>
          <cell r="Q252">
            <v>0</v>
          </cell>
          <cell r="R252">
            <v>0</v>
          </cell>
        </row>
        <row r="253">
          <cell r="H253" t="str">
            <v>Premier</v>
          </cell>
          <cell r="I253">
            <v>18</v>
          </cell>
          <cell r="J253">
            <v>11</v>
          </cell>
          <cell r="K253">
            <v>2</v>
          </cell>
          <cell r="L253">
            <v>0</v>
          </cell>
          <cell r="M253">
            <v>0</v>
          </cell>
          <cell r="N253">
            <v>0</v>
          </cell>
          <cell r="O253">
            <v>0</v>
          </cell>
          <cell r="P253">
            <v>0</v>
          </cell>
          <cell r="Q253">
            <v>0</v>
          </cell>
          <cell r="R253">
            <v>0</v>
          </cell>
        </row>
        <row r="254">
          <cell r="H254" t="str">
            <v>Vision</v>
          </cell>
          <cell r="I254">
            <v>0</v>
          </cell>
          <cell r="J254">
            <v>0</v>
          </cell>
          <cell r="K254">
            <v>6</v>
          </cell>
          <cell r="L254">
            <v>24</v>
          </cell>
          <cell r="M254">
            <v>24</v>
          </cell>
          <cell r="N254">
            <v>23</v>
          </cell>
          <cell r="O254">
            <v>11</v>
          </cell>
          <cell r="P254">
            <v>5.3920000000000003</v>
          </cell>
          <cell r="Q254">
            <v>0.56799999999999995</v>
          </cell>
          <cell r="R254">
            <v>0</v>
          </cell>
        </row>
        <row r="255">
          <cell r="H255" t="str">
            <v>4 Dr Rwd Sports Sedan</v>
          </cell>
          <cell r="I255">
            <v>0</v>
          </cell>
          <cell r="J255">
            <v>0</v>
          </cell>
          <cell r="K255">
            <v>0</v>
          </cell>
          <cell r="L255">
            <v>0</v>
          </cell>
          <cell r="M255">
            <v>0</v>
          </cell>
          <cell r="N255">
            <v>0</v>
          </cell>
          <cell r="O255">
            <v>0</v>
          </cell>
          <cell r="P255">
            <v>0</v>
          </cell>
          <cell r="Q255">
            <v>0</v>
          </cell>
          <cell r="R255">
            <v>0</v>
          </cell>
        </row>
        <row r="256">
          <cell r="H256" t="str">
            <v>Ford HPS</v>
          </cell>
          <cell r="I256">
            <v>0</v>
          </cell>
          <cell r="J256">
            <v>0</v>
          </cell>
          <cell r="K256">
            <v>0</v>
          </cell>
          <cell r="L256">
            <v>0</v>
          </cell>
          <cell r="M256">
            <v>0</v>
          </cell>
          <cell r="N256">
            <v>0</v>
          </cell>
          <cell r="O256">
            <v>0</v>
          </cell>
          <cell r="P256">
            <v>0</v>
          </cell>
          <cell r="Q256">
            <v>0</v>
          </cell>
          <cell r="R256">
            <v>0</v>
          </cell>
        </row>
        <row r="257">
          <cell r="H257" t="str">
            <v>Next Gen D/E</v>
          </cell>
          <cell r="I257">
            <v>0</v>
          </cell>
          <cell r="J257">
            <v>0</v>
          </cell>
          <cell r="K257">
            <v>0</v>
          </cell>
          <cell r="L257">
            <v>0</v>
          </cell>
          <cell r="M257">
            <v>0</v>
          </cell>
          <cell r="N257">
            <v>0</v>
          </cell>
          <cell r="O257">
            <v>0</v>
          </cell>
          <cell r="P257">
            <v>0</v>
          </cell>
          <cell r="Q257">
            <v>0</v>
          </cell>
          <cell r="R257">
            <v>0</v>
          </cell>
        </row>
        <row r="258">
          <cell r="H258" t="str">
            <v>Taurus</v>
          </cell>
          <cell r="I258">
            <v>313</v>
          </cell>
          <cell r="J258">
            <v>299.56700000000001</v>
          </cell>
          <cell r="K258">
            <v>410</v>
          </cell>
          <cell r="L258">
            <v>360</v>
          </cell>
          <cell r="M258">
            <v>397</v>
          </cell>
          <cell r="N258">
            <v>366</v>
          </cell>
          <cell r="O258">
            <v>401</v>
          </cell>
          <cell r="P258">
            <v>357</v>
          </cell>
          <cell r="Q258">
            <v>371</v>
          </cell>
          <cell r="R258">
            <v>368.327</v>
          </cell>
        </row>
        <row r="259">
          <cell r="H259" t="str">
            <v>Thunderbird MN12</v>
          </cell>
          <cell r="I259">
            <v>106</v>
          </cell>
          <cell r="J259">
            <v>73.825000000000003</v>
          </cell>
          <cell r="K259">
            <v>84</v>
          </cell>
          <cell r="L259">
            <v>122</v>
          </cell>
          <cell r="M259">
            <v>131</v>
          </cell>
          <cell r="N259">
            <v>104</v>
          </cell>
          <cell r="O259">
            <v>79.545000000000002</v>
          </cell>
          <cell r="P259">
            <v>66</v>
          </cell>
          <cell r="Q259">
            <v>2</v>
          </cell>
          <cell r="R259">
            <v>0</v>
          </cell>
        </row>
        <row r="260">
          <cell r="H260" t="str">
            <v>Cougar MN12</v>
          </cell>
          <cell r="I260">
            <v>76</v>
          </cell>
          <cell r="J260">
            <v>55</v>
          </cell>
          <cell r="K260">
            <v>55</v>
          </cell>
          <cell r="L260">
            <v>73</v>
          </cell>
          <cell r="M260">
            <v>78.093999999999994</v>
          </cell>
          <cell r="N260">
            <v>53</v>
          </cell>
          <cell r="O260">
            <v>36</v>
          </cell>
          <cell r="P260">
            <v>30.538</v>
          </cell>
          <cell r="Q260">
            <v>3.4740000000000002</v>
          </cell>
          <cell r="R260">
            <v>0</v>
          </cell>
        </row>
        <row r="261">
          <cell r="H261" t="str">
            <v>Sable</v>
          </cell>
          <cell r="I261">
            <v>97.47</v>
          </cell>
          <cell r="J261">
            <v>98.744</v>
          </cell>
          <cell r="K261">
            <v>116.949</v>
          </cell>
          <cell r="L261">
            <v>120.702</v>
          </cell>
          <cell r="M261">
            <v>111.852</v>
          </cell>
          <cell r="N261">
            <v>103.631</v>
          </cell>
          <cell r="O261">
            <v>115.66500000000001</v>
          </cell>
          <cell r="P261">
            <v>112.47</v>
          </cell>
          <cell r="Q261">
            <v>97.569000000000003</v>
          </cell>
          <cell r="R261">
            <v>101.12</v>
          </cell>
        </row>
        <row r="262">
          <cell r="H262" t="str">
            <v>Century</v>
          </cell>
          <cell r="I262">
            <v>112.181</v>
          </cell>
          <cell r="J262">
            <v>128.904</v>
          </cell>
          <cell r="K262">
            <v>114.273</v>
          </cell>
          <cell r="L262">
            <v>116.03400000000001</v>
          </cell>
          <cell r="M262">
            <v>138.94800000000001</v>
          </cell>
          <cell r="N262">
            <v>93.361000000000004</v>
          </cell>
          <cell r="O262">
            <v>72.433000000000007</v>
          </cell>
          <cell r="P262">
            <v>91</v>
          </cell>
          <cell r="Q262">
            <v>126</v>
          </cell>
          <cell r="R262">
            <v>157.035</v>
          </cell>
        </row>
        <row r="263">
          <cell r="H263" t="str">
            <v>Regal</v>
          </cell>
          <cell r="I263">
            <v>90</v>
          </cell>
          <cell r="J263">
            <v>105.39099999999999</v>
          </cell>
          <cell r="K263">
            <v>90.912000000000006</v>
          </cell>
          <cell r="L263">
            <v>88</v>
          </cell>
          <cell r="M263">
            <v>76</v>
          </cell>
          <cell r="N263">
            <v>91</v>
          </cell>
          <cell r="O263">
            <v>87</v>
          </cell>
          <cell r="P263">
            <v>51.158000000000001</v>
          </cell>
          <cell r="Q263">
            <v>66</v>
          </cell>
          <cell r="R263">
            <v>74.016000000000005</v>
          </cell>
        </row>
        <row r="264">
          <cell r="H264" t="str">
            <v>Signia</v>
          </cell>
          <cell r="I264">
            <v>0</v>
          </cell>
          <cell r="J264">
            <v>0</v>
          </cell>
          <cell r="K264">
            <v>0</v>
          </cell>
          <cell r="L264">
            <v>0</v>
          </cell>
          <cell r="M264">
            <v>0</v>
          </cell>
          <cell r="N264">
            <v>0</v>
          </cell>
          <cell r="O264">
            <v>0</v>
          </cell>
          <cell r="P264">
            <v>0</v>
          </cell>
          <cell r="Q264">
            <v>0</v>
          </cell>
          <cell r="R264">
            <v>0</v>
          </cell>
        </row>
        <row r="265">
          <cell r="H265" t="str">
            <v>Celebrity</v>
          </cell>
          <cell r="I265">
            <v>28</v>
          </cell>
          <cell r="J265">
            <v>1</v>
          </cell>
          <cell r="K265">
            <v>0</v>
          </cell>
          <cell r="L265">
            <v>0</v>
          </cell>
          <cell r="M265">
            <v>0</v>
          </cell>
          <cell r="N265">
            <v>0</v>
          </cell>
          <cell r="O265">
            <v>0</v>
          </cell>
          <cell r="P265">
            <v>0</v>
          </cell>
          <cell r="Q265">
            <v>0</v>
          </cell>
          <cell r="R265">
            <v>0</v>
          </cell>
        </row>
        <row r="266">
          <cell r="H266" t="str">
            <v>Impala</v>
          </cell>
          <cell r="I266">
            <v>0</v>
          </cell>
          <cell r="J266">
            <v>0</v>
          </cell>
          <cell r="K266">
            <v>0</v>
          </cell>
          <cell r="L266">
            <v>0</v>
          </cell>
          <cell r="M266">
            <v>0</v>
          </cell>
          <cell r="N266">
            <v>0</v>
          </cell>
          <cell r="O266">
            <v>0</v>
          </cell>
          <cell r="P266">
            <v>0</v>
          </cell>
          <cell r="Q266">
            <v>0</v>
          </cell>
          <cell r="R266">
            <v>81.247</v>
          </cell>
        </row>
        <row r="267">
          <cell r="H267" t="str">
            <v>Lumina</v>
          </cell>
          <cell r="I267">
            <v>219</v>
          </cell>
          <cell r="J267">
            <v>217.05500000000001</v>
          </cell>
          <cell r="K267">
            <v>218</v>
          </cell>
          <cell r="L267">
            <v>220</v>
          </cell>
          <cell r="M267">
            <v>123</v>
          </cell>
          <cell r="N267">
            <v>215</v>
          </cell>
          <cell r="O267">
            <v>238</v>
          </cell>
          <cell r="P267">
            <v>228</v>
          </cell>
          <cell r="Q267">
            <v>178</v>
          </cell>
          <cell r="R267">
            <v>97.606999999999999</v>
          </cell>
        </row>
        <row r="268">
          <cell r="H268" t="str">
            <v>Monte Carlo</v>
          </cell>
          <cell r="I268">
            <v>0</v>
          </cell>
          <cell r="J268">
            <v>0</v>
          </cell>
          <cell r="K268">
            <v>0</v>
          </cell>
          <cell r="L268">
            <v>0</v>
          </cell>
          <cell r="M268">
            <v>34</v>
          </cell>
          <cell r="N268">
            <v>76.382000000000005</v>
          </cell>
          <cell r="O268">
            <v>80.36</v>
          </cell>
          <cell r="P268">
            <v>72</v>
          </cell>
          <cell r="Q268">
            <v>64</v>
          </cell>
          <cell r="R268">
            <v>68.308999999999997</v>
          </cell>
        </row>
        <row r="269">
          <cell r="H269" t="str">
            <v>Ciera</v>
          </cell>
          <cell r="I269">
            <v>132.584</v>
          </cell>
          <cell r="J269">
            <v>134.214</v>
          </cell>
          <cell r="K269">
            <v>117.55</v>
          </cell>
          <cell r="L269">
            <v>143.547</v>
          </cell>
          <cell r="M269">
            <v>140.79</v>
          </cell>
          <cell r="N269">
            <v>129.041</v>
          </cell>
          <cell r="O269">
            <v>89.837000000000003</v>
          </cell>
          <cell r="P269">
            <v>4.1139999999999999</v>
          </cell>
          <cell r="Q269">
            <v>0</v>
          </cell>
          <cell r="R269">
            <v>0</v>
          </cell>
        </row>
        <row r="270">
          <cell r="H270" t="str">
            <v>Cutlass</v>
          </cell>
          <cell r="I270">
            <v>0</v>
          </cell>
          <cell r="J270">
            <v>0</v>
          </cell>
          <cell r="K270">
            <v>0</v>
          </cell>
          <cell r="L270">
            <v>0</v>
          </cell>
          <cell r="M270">
            <v>0</v>
          </cell>
          <cell r="N270">
            <v>0</v>
          </cell>
          <cell r="O270">
            <v>0.434</v>
          </cell>
          <cell r="P270">
            <v>26.707999999999998</v>
          </cell>
          <cell r="Q270">
            <v>53.438000000000002</v>
          </cell>
          <cell r="R270">
            <v>32.677</v>
          </cell>
        </row>
        <row r="271">
          <cell r="H271" t="str">
            <v>Cutlass Supreme</v>
          </cell>
          <cell r="I271">
            <v>112</v>
          </cell>
          <cell r="J271">
            <v>87</v>
          </cell>
          <cell r="K271">
            <v>79.88</v>
          </cell>
          <cell r="L271">
            <v>90</v>
          </cell>
          <cell r="M271">
            <v>105</v>
          </cell>
          <cell r="N271">
            <v>90</v>
          </cell>
          <cell r="O271">
            <v>82</v>
          </cell>
          <cell r="P271">
            <v>40.933</v>
          </cell>
          <cell r="Q271">
            <v>2.444</v>
          </cell>
          <cell r="R271">
            <v>7.8E-2</v>
          </cell>
        </row>
        <row r="272">
          <cell r="H272" t="str">
            <v>Intrigue</v>
          </cell>
          <cell r="I272">
            <v>0</v>
          </cell>
          <cell r="J272">
            <v>0</v>
          </cell>
          <cell r="K272">
            <v>0</v>
          </cell>
          <cell r="L272">
            <v>0</v>
          </cell>
          <cell r="M272">
            <v>0</v>
          </cell>
          <cell r="N272">
            <v>0</v>
          </cell>
          <cell r="O272">
            <v>0</v>
          </cell>
          <cell r="P272">
            <v>23.46</v>
          </cell>
          <cell r="Q272">
            <v>90.563000000000002</v>
          </cell>
          <cell r="R272">
            <v>90.057000000000002</v>
          </cell>
        </row>
        <row r="273">
          <cell r="H273" t="str">
            <v>Profile</v>
          </cell>
          <cell r="I273">
            <v>0</v>
          </cell>
          <cell r="J273">
            <v>0</v>
          </cell>
          <cell r="K273">
            <v>0</v>
          </cell>
          <cell r="L273">
            <v>0</v>
          </cell>
          <cell r="M273">
            <v>0</v>
          </cell>
          <cell r="N273">
            <v>0</v>
          </cell>
          <cell r="O273">
            <v>0</v>
          </cell>
          <cell r="P273">
            <v>0</v>
          </cell>
          <cell r="Q273">
            <v>0</v>
          </cell>
          <cell r="R273">
            <v>0</v>
          </cell>
        </row>
        <row r="274">
          <cell r="H274" t="str">
            <v>6000</v>
          </cell>
          <cell r="I274">
            <v>48</v>
          </cell>
          <cell r="J274">
            <v>22</v>
          </cell>
          <cell r="K274">
            <v>1</v>
          </cell>
          <cell r="L274">
            <v>0</v>
          </cell>
          <cell r="M274">
            <v>0</v>
          </cell>
          <cell r="N274">
            <v>0</v>
          </cell>
          <cell r="O274">
            <v>0</v>
          </cell>
          <cell r="P274">
            <v>0</v>
          </cell>
          <cell r="Q274">
            <v>0</v>
          </cell>
          <cell r="R274">
            <v>0</v>
          </cell>
        </row>
        <row r="275">
          <cell r="H275" t="str">
            <v>Grand Prix</v>
          </cell>
          <cell r="I275">
            <v>116.634</v>
          </cell>
          <cell r="J275">
            <v>103.60300000000001</v>
          </cell>
          <cell r="K275">
            <v>103.33499999999999</v>
          </cell>
          <cell r="L275">
            <v>113.14400000000001</v>
          </cell>
          <cell r="M275">
            <v>118</v>
          </cell>
          <cell r="N275">
            <v>131.93</v>
          </cell>
          <cell r="O275">
            <v>105</v>
          </cell>
          <cell r="P275">
            <v>141.815</v>
          </cell>
          <cell r="Q275">
            <v>122.77799999999999</v>
          </cell>
          <cell r="R275">
            <v>148.197</v>
          </cell>
        </row>
        <row r="276">
          <cell r="H276" t="str">
            <v>Saturn LS</v>
          </cell>
          <cell r="I276">
            <v>0</v>
          </cell>
          <cell r="J276">
            <v>0</v>
          </cell>
          <cell r="K276">
            <v>0</v>
          </cell>
          <cell r="L276">
            <v>0</v>
          </cell>
          <cell r="M276">
            <v>0</v>
          </cell>
          <cell r="N276">
            <v>0</v>
          </cell>
          <cell r="O276">
            <v>0</v>
          </cell>
          <cell r="P276">
            <v>0</v>
          </cell>
          <cell r="Q276">
            <v>0</v>
          </cell>
          <cell r="R276">
            <v>24.456</v>
          </cell>
        </row>
        <row r="277">
          <cell r="H277" t="str">
            <v>Accord</v>
          </cell>
          <cell r="I277">
            <v>417.94599999999997</v>
          </cell>
          <cell r="J277">
            <v>399</v>
          </cell>
          <cell r="K277">
            <v>394</v>
          </cell>
          <cell r="L277">
            <v>333.649</v>
          </cell>
          <cell r="M277">
            <v>371</v>
          </cell>
          <cell r="N277">
            <v>341</v>
          </cell>
          <cell r="O277">
            <v>381.91</v>
          </cell>
          <cell r="P277">
            <v>384.72899999999998</v>
          </cell>
          <cell r="Q277">
            <v>400.93</v>
          </cell>
          <cell r="R277">
            <v>404.19200000000001</v>
          </cell>
        </row>
        <row r="278">
          <cell r="H278" t="str">
            <v>XG300</v>
          </cell>
          <cell r="I278">
            <v>0</v>
          </cell>
          <cell r="J278">
            <v>0</v>
          </cell>
          <cell r="K278">
            <v>0</v>
          </cell>
          <cell r="L278">
            <v>0</v>
          </cell>
          <cell r="M278">
            <v>0</v>
          </cell>
          <cell r="N278">
            <v>0</v>
          </cell>
          <cell r="O278">
            <v>0</v>
          </cell>
          <cell r="P278">
            <v>0</v>
          </cell>
          <cell r="Q278">
            <v>0</v>
          </cell>
          <cell r="R278">
            <v>0</v>
          </cell>
        </row>
        <row r="279">
          <cell r="H279" t="str">
            <v>626</v>
          </cell>
          <cell r="I279">
            <v>64</v>
          </cell>
          <cell r="J279">
            <v>68</v>
          </cell>
          <cell r="K279">
            <v>53</v>
          </cell>
          <cell r="L279">
            <v>71</v>
          </cell>
          <cell r="M279">
            <v>89</v>
          </cell>
          <cell r="N279">
            <v>90</v>
          </cell>
          <cell r="O279">
            <v>79.3</v>
          </cell>
          <cell r="P279">
            <v>75.8</v>
          </cell>
          <cell r="Q279">
            <v>91.1</v>
          </cell>
          <cell r="R279">
            <v>86.734999999999999</v>
          </cell>
        </row>
        <row r="280">
          <cell r="H280" t="str">
            <v>929</v>
          </cell>
          <cell r="I280">
            <v>16.536000000000001</v>
          </cell>
          <cell r="J280">
            <v>16.148</v>
          </cell>
          <cell r="K280">
            <v>21.353999999999999</v>
          </cell>
          <cell r="L280">
            <v>18.199000000000002</v>
          </cell>
          <cell r="M280">
            <v>9.2059999999999995</v>
          </cell>
          <cell r="N280">
            <v>3.7730000000000001</v>
          </cell>
          <cell r="O280">
            <v>1.232</v>
          </cell>
          <cell r="P280">
            <v>7.0000000000000001E-3</v>
          </cell>
          <cell r="Q280">
            <v>0</v>
          </cell>
          <cell r="R280">
            <v>0</v>
          </cell>
        </row>
        <row r="281">
          <cell r="H281" t="str">
            <v>Global CTU</v>
          </cell>
          <cell r="I281">
            <v>0</v>
          </cell>
          <cell r="J281">
            <v>0</v>
          </cell>
          <cell r="K281">
            <v>0</v>
          </cell>
          <cell r="L281">
            <v>0</v>
          </cell>
          <cell r="M281">
            <v>0</v>
          </cell>
          <cell r="N281">
            <v>0</v>
          </cell>
          <cell r="O281">
            <v>0</v>
          </cell>
          <cell r="P281">
            <v>0</v>
          </cell>
          <cell r="Q281">
            <v>0</v>
          </cell>
          <cell r="R281">
            <v>0</v>
          </cell>
        </row>
        <row r="282">
          <cell r="H282" t="str">
            <v>Millenia</v>
          </cell>
          <cell r="I282">
            <v>0</v>
          </cell>
          <cell r="J282">
            <v>0</v>
          </cell>
          <cell r="K282">
            <v>0</v>
          </cell>
          <cell r="L282">
            <v>0</v>
          </cell>
          <cell r="M282">
            <v>24.422999999999998</v>
          </cell>
          <cell r="N282">
            <v>21.561</v>
          </cell>
          <cell r="O282">
            <v>13.019</v>
          </cell>
          <cell r="P282">
            <v>18.02</v>
          </cell>
          <cell r="Q282">
            <v>16.716999999999999</v>
          </cell>
          <cell r="R282">
            <v>19.198</v>
          </cell>
        </row>
        <row r="283">
          <cell r="H283" t="str">
            <v>Diamante</v>
          </cell>
          <cell r="I283">
            <v>0</v>
          </cell>
          <cell r="J283">
            <v>16</v>
          </cell>
          <cell r="K283">
            <v>22.026</v>
          </cell>
          <cell r="L283">
            <v>24.669</v>
          </cell>
          <cell r="M283">
            <v>17.635000000000002</v>
          </cell>
          <cell r="N283">
            <v>10.472</v>
          </cell>
          <cell r="O283">
            <v>3.069</v>
          </cell>
          <cell r="P283">
            <v>10.993</v>
          </cell>
          <cell r="Q283">
            <v>8.625</v>
          </cell>
          <cell r="R283">
            <v>9.9209999999999994</v>
          </cell>
        </row>
        <row r="284">
          <cell r="H284" t="str">
            <v>G20</v>
          </cell>
          <cell r="I284">
            <v>4</v>
          </cell>
          <cell r="J284">
            <v>13.763999999999999</v>
          </cell>
          <cell r="K284">
            <v>15</v>
          </cell>
          <cell r="L284">
            <v>16.759</v>
          </cell>
          <cell r="M284">
            <v>17.001999999999999</v>
          </cell>
          <cell r="N284">
            <v>17.341999999999999</v>
          </cell>
          <cell r="O284">
            <v>13</v>
          </cell>
          <cell r="P284">
            <v>0.42</v>
          </cell>
          <cell r="Q284">
            <v>7.2169999999999996</v>
          </cell>
          <cell r="R284">
            <v>16.108000000000001</v>
          </cell>
        </row>
        <row r="285">
          <cell r="H285" t="str">
            <v>Maxima</v>
          </cell>
          <cell r="I285">
            <v>101</v>
          </cell>
          <cell r="J285">
            <v>101</v>
          </cell>
          <cell r="K285">
            <v>86</v>
          </cell>
          <cell r="L285">
            <v>90</v>
          </cell>
          <cell r="M285">
            <v>129</v>
          </cell>
          <cell r="N285">
            <v>129</v>
          </cell>
          <cell r="O285">
            <v>128</v>
          </cell>
          <cell r="P285">
            <v>123.122</v>
          </cell>
          <cell r="Q285">
            <v>114</v>
          </cell>
          <cell r="R285">
            <v>131.18199999999999</v>
          </cell>
        </row>
        <row r="286">
          <cell r="H286" t="str">
            <v>90</v>
          </cell>
          <cell r="I286">
            <v>0</v>
          </cell>
          <cell r="J286">
            <v>0</v>
          </cell>
          <cell r="K286">
            <v>0</v>
          </cell>
          <cell r="L286">
            <v>0</v>
          </cell>
          <cell r="M286">
            <v>0</v>
          </cell>
          <cell r="N286">
            <v>0</v>
          </cell>
          <cell r="O286">
            <v>0</v>
          </cell>
          <cell r="P286">
            <v>0</v>
          </cell>
          <cell r="Q286">
            <v>0</v>
          </cell>
          <cell r="R286">
            <v>0</v>
          </cell>
        </row>
        <row r="287">
          <cell r="H287" t="str">
            <v>Avalon</v>
          </cell>
          <cell r="I287">
            <v>0</v>
          </cell>
          <cell r="J287">
            <v>0</v>
          </cell>
          <cell r="K287">
            <v>0</v>
          </cell>
          <cell r="L287">
            <v>0</v>
          </cell>
          <cell r="M287">
            <v>7</v>
          </cell>
          <cell r="N287">
            <v>66</v>
          </cell>
          <cell r="O287">
            <v>73</v>
          </cell>
          <cell r="P287">
            <v>70.600999999999999</v>
          </cell>
          <cell r="Q287">
            <v>77.995999999999995</v>
          </cell>
          <cell r="R287">
            <v>68.037999999999997</v>
          </cell>
        </row>
        <row r="288">
          <cell r="H288" t="str">
            <v>Camry</v>
          </cell>
          <cell r="I288">
            <v>285.35500000000002</v>
          </cell>
          <cell r="J288">
            <v>264.42899999999997</v>
          </cell>
          <cell r="K288">
            <v>286.83800000000002</v>
          </cell>
          <cell r="L288">
            <v>300.08099999999996</v>
          </cell>
          <cell r="M288">
            <v>322.31599999999997</v>
          </cell>
          <cell r="N288">
            <v>329.10199999999998</v>
          </cell>
          <cell r="O288">
            <v>359.22699999999998</v>
          </cell>
          <cell r="P288">
            <v>397.08100000000002</v>
          </cell>
          <cell r="Q288">
            <v>430.46899999999999</v>
          </cell>
          <cell r="R288">
            <v>448.16199999999998</v>
          </cell>
        </row>
        <row r="289">
          <cell r="H289" t="str">
            <v>Cressida</v>
          </cell>
          <cell r="I289">
            <v>13</v>
          </cell>
          <cell r="J289">
            <v>10</v>
          </cell>
          <cell r="K289">
            <v>4</v>
          </cell>
          <cell r="L289">
            <v>0</v>
          </cell>
          <cell r="M289">
            <v>0</v>
          </cell>
          <cell r="N289">
            <v>0</v>
          </cell>
          <cell r="O289">
            <v>0</v>
          </cell>
          <cell r="P289">
            <v>0</v>
          </cell>
          <cell r="Q289">
            <v>0</v>
          </cell>
          <cell r="R289">
            <v>0</v>
          </cell>
        </row>
        <row r="290">
          <cell r="H290" t="str">
            <v>Solara</v>
          </cell>
          <cell r="I290">
            <v>0</v>
          </cell>
          <cell r="J290">
            <v>0</v>
          </cell>
          <cell r="K290">
            <v>0</v>
          </cell>
          <cell r="L290">
            <v>0</v>
          </cell>
          <cell r="M290">
            <v>0</v>
          </cell>
          <cell r="N290">
            <v>0</v>
          </cell>
          <cell r="O290">
            <v>0</v>
          </cell>
          <cell r="P290">
            <v>0</v>
          </cell>
          <cell r="Q290">
            <v>0</v>
          </cell>
          <cell r="R290">
            <v>0</v>
          </cell>
        </row>
        <row r="291">
          <cell r="H291" t="str">
            <v>Passat</v>
          </cell>
          <cell r="I291">
            <v>18.346</v>
          </cell>
          <cell r="J291">
            <v>15.849</v>
          </cell>
          <cell r="K291">
            <v>13.19</v>
          </cell>
          <cell r="L291">
            <v>11.859000000000002</v>
          </cell>
          <cell r="M291">
            <v>11.436999999999999</v>
          </cell>
          <cell r="N291">
            <v>13.736000000000001</v>
          </cell>
          <cell r="O291">
            <v>19.670000000000002</v>
          </cell>
          <cell r="P291">
            <v>15.468999999999999</v>
          </cell>
          <cell r="Q291">
            <v>39.241</v>
          </cell>
          <cell r="R291">
            <v>68.150999999999996</v>
          </cell>
        </row>
        <row r="292">
          <cell r="H292" t="str">
            <v>Dakota</v>
          </cell>
          <cell r="I292">
            <v>75</v>
          </cell>
          <cell r="J292">
            <v>82</v>
          </cell>
          <cell r="K292">
            <v>132.19999999999999</v>
          </cell>
          <cell r="L292">
            <v>119</v>
          </cell>
          <cell r="M292">
            <v>116</v>
          </cell>
          <cell r="N292">
            <v>112</v>
          </cell>
          <cell r="O292">
            <v>104.5</v>
          </cell>
          <cell r="P292">
            <v>131.96100000000001</v>
          </cell>
          <cell r="Q292">
            <v>152.55000000000001</v>
          </cell>
          <cell r="R292">
            <v>144.148</v>
          </cell>
        </row>
        <row r="293">
          <cell r="H293" t="str">
            <v>Ram 50</v>
          </cell>
          <cell r="I293">
            <v>11.8</v>
          </cell>
          <cell r="J293">
            <v>4.7</v>
          </cell>
          <cell r="K293">
            <v>5.3</v>
          </cell>
          <cell r="L293">
            <v>1.7</v>
          </cell>
          <cell r="M293">
            <v>0</v>
          </cell>
          <cell r="N293">
            <v>0</v>
          </cell>
          <cell r="O293">
            <v>0</v>
          </cell>
          <cell r="P293">
            <v>0</v>
          </cell>
          <cell r="Q293">
            <v>0</v>
          </cell>
          <cell r="R293">
            <v>0</v>
          </cell>
        </row>
        <row r="294">
          <cell r="H294" t="str">
            <v>Comanche</v>
          </cell>
          <cell r="I294">
            <v>12.154</v>
          </cell>
          <cell r="J294">
            <v>6.6630000000000003</v>
          </cell>
          <cell r="K294">
            <v>3.181</v>
          </cell>
          <cell r="L294">
            <v>0</v>
          </cell>
          <cell r="M294">
            <v>0</v>
          </cell>
          <cell r="N294">
            <v>0</v>
          </cell>
          <cell r="O294">
            <v>0</v>
          </cell>
          <cell r="P294">
            <v>0</v>
          </cell>
          <cell r="Q294">
            <v>0</v>
          </cell>
          <cell r="R294">
            <v>0</v>
          </cell>
        </row>
        <row r="295">
          <cell r="H295" t="str">
            <v>EV Ranger</v>
          </cell>
          <cell r="I295">
            <v>0</v>
          </cell>
          <cell r="J295">
            <v>0</v>
          </cell>
          <cell r="K295">
            <v>0</v>
          </cell>
          <cell r="L295">
            <v>0</v>
          </cell>
          <cell r="M295">
            <v>0</v>
          </cell>
          <cell r="N295">
            <v>0</v>
          </cell>
          <cell r="O295">
            <v>0</v>
          </cell>
          <cell r="P295">
            <v>0</v>
          </cell>
          <cell r="Q295">
            <v>0</v>
          </cell>
          <cell r="R295">
            <v>0</v>
          </cell>
        </row>
        <row r="296">
          <cell r="H296" t="str">
            <v>Ranger</v>
          </cell>
          <cell r="I296">
            <v>281</v>
          </cell>
          <cell r="J296">
            <v>234</v>
          </cell>
          <cell r="K296">
            <v>248.2</v>
          </cell>
          <cell r="L296">
            <v>340</v>
          </cell>
          <cell r="M296">
            <v>345</v>
          </cell>
          <cell r="N296">
            <v>309</v>
          </cell>
          <cell r="O296">
            <v>288.39999999999998</v>
          </cell>
          <cell r="P296">
            <v>298.79599999999999</v>
          </cell>
          <cell r="Q296">
            <v>328.05099999999999</v>
          </cell>
          <cell r="R296">
            <v>348.358</v>
          </cell>
        </row>
        <row r="297">
          <cell r="H297" t="str">
            <v>Ranger (Classic)</v>
          </cell>
          <cell r="I297">
            <v>0</v>
          </cell>
          <cell r="J297">
            <v>0</v>
          </cell>
          <cell r="K297">
            <v>0</v>
          </cell>
          <cell r="L297">
            <v>0</v>
          </cell>
          <cell r="M297">
            <v>0</v>
          </cell>
          <cell r="N297">
            <v>0</v>
          </cell>
          <cell r="O297">
            <v>0</v>
          </cell>
          <cell r="P297">
            <v>0</v>
          </cell>
          <cell r="Q297">
            <v>0</v>
          </cell>
          <cell r="R297">
            <v>0</v>
          </cell>
        </row>
        <row r="298">
          <cell r="H298" t="str">
            <v>Chevrolet SSR</v>
          </cell>
          <cell r="I298">
            <v>0</v>
          </cell>
          <cell r="J298">
            <v>0</v>
          </cell>
          <cell r="K298">
            <v>0</v>
          </cell>
          <cell r="L298">
            <v>0</v>
          </cell>
          <cell r="M298">
            <v>0</v>
          </cell>
          <cell r="N298">
            <v>0</v>
          </cell>
          <cell r="O298">
            <v>0</v>
          </cell>
          <cell r="P298">
            <v>0</v>
          </cell>
          <cell r="Q298">
            <v>0</v>
          </cell>
          <cell r="R298">
            <v>0</v>
          </cell>
        </row>
        <row r="299">
          <cell r="H299" t="str">
            <v>S10</v>
          </cell>
          <cell r="I299">
            <v>210</v>
          </cell>
          <cell r="J299">
            <v>200</v>
          </cell>
          <cell r="K299">
            <v>192.8</v>
          </cell>
          <cell r="L299">
            <v>183.6</v>
          </cell>
          <cell r="M299">
            <v>250</v>
          </cell>
          <cell r="N299">
            <v>207.6</v>
          </cell>
          <cell r="O299">
            <v>190.2</v>
          </cell>
          <cell r="P299">
            <v>192.12200000000001</v>
          </cell>
          <cell r="Q299">
            <v>228.101</v>
          </cell>
          <cell r="R299">
            <v>233.66900000000001</v>
          </cell>
        </row>
        <row r="300">
          <cell r="H300" t="str">
            <v>Sonoma</v>
          </cell>
          <cell r="I300">
            <v>46</v>
          </cell>
          <cell r="J300">
            <v>44</v>
          </cell>
          <cell r="K300">
            <v>46.4</v>
          </cell>
          <cell r="L300">
            <v>45.3</v>
          </cell>
          <cell r="M300">
            <v>61.1</v>
          </cell>
          <cell r="N300">
            <v>50.4</v>
          </cell>
          <cell r="O300">
            <v>44.9</v>
          </cell>
          <cell r="P300">
            <v>41.713999999999999</v>
          </cell>
          <cell r="Q300">
            <v>54.75</v>
          </cell>
          <cell r="R300">
            <v>57.992000000000004</v>
          </cell>
        </row>
        <row r="301">
          <cell r="H301" t="str">
            <v>Pickup/Hombre</v>
          </cell>
          <cell r="I301">
            <v>48</v>
          </cell>
          <cell r="J301">
            <v>36</v>
          </cell>
          <cell r="K301">
            <v>31</v>
          </cell>
          <cell r="L301">
            <v>31</v>
          </cell>
          <cell r="M301">
            <v>25.2</v>
          </cell>
          <cell r="N301">
            <v>15</v>
          </cell>
          <cell r="O301">
            <v>12.2</v>
          </cell>
          <cell r="P301">
            <v>13.987</v>
          </cell>
          <cell r="Q301">
            <v>14.94</v>
          </cell>
          <cell r="R301">
            <v>7.766</v>
          </cell>
        </row>
        <row r="302">
          <cell r="H302" t="str">
            <v>B-Series</v>
          </cell>
          <cell r="I302">
            <v>77</v>
          </cell>
          <cell r="J302">
            <v>62</v>
          </cell>
          <cell r="K302">
            <v>50</v>
          </cell>
          <cell r="L302">
            <v>47</v>
          </cell>
          <cell r="M302">
            <v>58.2</v>
          </cell>
          <cell r="N302">
            <v>43</v>
          </cell>
          <cell r="O302">
            <v>43</v>
          </cell>
          <cell r="P302">
            <v>37.697000000000003</v>
          </cell>
          <cell r="Q302">
            <v>41.55</v>
          </cell>
          <cell r="R302">
            <v>38.725999999999999</v>
          </cell>
        </row>
        <row r="303">
          <cell r="H303" t="str">
            <v>Pickup/R50</v>
          </cell>
          <cell r="I303">
            <v>25.5</v>
          </cell>
          <cell r="J303">
            <v>18.2</v>
          </cell>
          <cell r="K303">
            <v>14.6</v>
          </cell>
          <cell r="L303">
            <v>12.6</v>
          </cell>
          <cell r="M303">
            <v>13.1</v>
          </cell>
          <cell r="N303">
            <v>5</v>
          </cell>
          <cell r="O303">
            <v>3.6</v>
          </cell>
          <cell r="P303">
            <v>0</v>
          </cell>
          <cell r="Q303">
            <v>0</v>
          </cell>
          <cell r="R303">
            <v>0</v>
          </cell>
        </row>
        <row r="304">
          <cell r="H304" t="str">
            <v>Pickup/Frontier</v>
          </cell>
          <cell r="I304">
            <v>134</v>
          </cell>
          <cell r="J304">
            <v>130</v>
          </cell>
          <cell r="K304">
            <v>121</v>
          </cell>
          <cell r="L304">
            <v>111</v>
          </cell>
          <cell r="M304">
            <v>123.2</v>
          </cell>
          <cell r="N304">
            <v>127</v>
          </cell>
          <cell r="O304">
            <v>127.1</v>
          </cell>
          <cell r="P304">
            <v>121.86099999999999</v>
          </cell>
          <cell r="Q304">
            <v>91.55</v>
          </cell>
          <cell r="R304">
            <v>96.301000000000002</v>
          </cell>
        </row>
        <row r="305">
          <cell r="H305" t="str">
            <v>Pickup/Tacoma</v>
          </cell>
          <cell r="I305">
            <v>182</v>
          </cell>
          <cell r="J305">
            <v>163</v>
          </cell>
          <cell r="K305">
            <v>175.1</v>
          </cell>
          <cell r="L305">
            <v>182</v>
          </cell>
          <cell r="M305">
            <v>204.2</v>
          </cell>
          <cell r="N305">
            <v>143</v>
          </cell>
          <cell r="O305">
            <v>143.1</v>
          </cell>
          <cell r="P305">
            <v>145.911</v>
          </cell>
          <cell r="Q305">
            <v>152.75</v>
          </cell>
          <cell r="R305">
            <v>155.476</v>
          </cell>
        </row>
        <row r="306">
          <cell r="H306" t="str">
            <v>VW Pickup Truck</v>
          </cell>
          <cell r="I306">
            <v>0</v>
          </cell>
          <cell r="J306">
            <v>0</v>
          </cell>
          <cell r="K306">
            <v>0</v>
          </cell>
          <cell r="L306">
            <v>0</v>
          </cell>
          <cell r="M306">
            <v>0</v>
          </cell>
          <cell r="N306">
            <v>0</v>
          </cell>
          <cell r="O306">
            <v>0</v>
          </cell>
          <cell r="P306">
            <v>0</v>
          </cell>
          <cell r="Q306">
            <v>0</v>
          </cell>
          <cell r="R306">
            <v>0</v>
          </cell>
        </row>
        <row r="307">
          <cell r="H307" t="str">
            <v>Musso</v>
          </cell>
          <cell r="I307">
            <v>0</v>
          </cell>
          <cell r="J307">
            <v>0</v>
          </cell>
          <cell r="K307">
            <v>0</v>
          </cell>
          <cell r="L307">
            <v>0</v>
          </cell>
          <cell r="M307">
            <v>0</v>
          </cell>
          <cell r="N307">
            <v>0</v>
          </cell>
          <cell r="O307">
            <v>0</v>
          </cell>
          <cell r="P307">
            <v>0</v>
          </cell>
          <cell r="Q307">
            <v>0</v>
          </cell>
          <cell r="R307">
            <v>0</v>
          </cell>
        </row>
        <row r="308">
          <cell r="H308" t="str">
            <v>Dodge Sport Utility Truck</v>
          </cell>
          <cell r="I308">
            <v>0</v>
          </cell>
          <cell r="J308">
            <v>0</v>
          </cell>
          <cell r="K308">
            <v>0</v>
          </cell>
          <cell r="L308">
            <v>0</v>
          </cell>
          <cell r="M308">
            <v>0</v>
          </cell>
          <cell r="N308">
            <v>0</v>
          </cell>
          <cell r="O308">
            <v>0</v>
          </cell>
          <cell r="P308">
            <v>0</v>
          </cell>
          <cell r="Q308">
            <v>0</v>
          </cell>
          <cell r="R308">
            <v>0</v>
          </cell>
        </row>
        <row r="309">
          <cell r="H309" t="str">
            <v>Durango</v>
          </cell>
          <cell r="I309">
            <v>0</v>
          </cell>
          <cell r="J309">
            <v>0</v>
          </cell>
          <cell r="K309">
            <v>0</v>
          </cell>
          <cell r="L309">
            <v>0</v>
          </cell>
          <cell r="M309">
            <v>0</v>
          </cell>
          <cell r="N309">
            <v>0</v>
          </cell>
          <cell r="O309">
            <v>0</v>
          </cell>
          <cell r="P309">
            <v>20.3</v>
          </cell>
          <cell r="Q309">
            <v>156.923</v>
          </cell>
          <cell r="R309">
            <v>189.84</v>
          </cell>
        </row>
        <row r="310">
          <cell r="H310" t="str">
            <v>Raider</v>
          </cell>
          <cell r="I310">
            <v>1.0920000000000001</v>
          </cell>
          <cell r="J310">
            <v>0</v>
          </cell>
          <cell r="K310">
            <v>0</v>
          </cell>
          <cell r="L310">
            <v>0</v>
          </cell>
          <cell r="M310">
            <v>0</v>
          </cell>
          <cell r="N310">
            <v>0</v>
          </cell>
          <cell r="O310">
            <v>0</v>
          </cell>
          <cell r="P310">
            <v>0</v>
          </cell>
          <cell r="Q310">
            <v>0</v>
          </cell>
          <cell r="R310">
            <v>0</v>
          </cell>
        </row>
        <row r="311">
          <cell r="H311" t="str">
            <v>Grand Cherokee</v>
          </cell>
          <cell r="I311">
            <v>0</v>
          </cell>
          <cell r="J311">
            <v>0</v>
          </cell>
          <cell r="K311">
            <v>84.6</v>
          </cell>
          <cell r="L311">
            <v>212.779</v>
          </cell>
          <cell r="M311">
            <v>238.512</v>
          </cell>
          <cell r="N311">
            <v>252.18600000000001</v>
          </cell>
          <cell r="O311">
            <v>279.19499999999999</v>
          </cell>
          <cell r="P311">
            <v>260.89999999999998</v>
          </cell>
          <cell r="Q311">
            <v>229.13499999999999</v>
          </cell>
          <cell r="R311">
            <v>300.03100000000001</v>
          </cell>
        </row>
        <row r="312">
          <cell r="H312" t="str">
            <v>Wagoneer/Grand Wagoneer</v>
          </cell>
          <cell r="I312">
            <v>9.952</v>
          </cell>
          <cell r="J312">
            <v>3.173</v>
          </cell>
          <cell r="K312">
            <v>0</v>
          </cell>
          <cell r="L312">
            <v>0</v>
          </cell>
          <cell r="M312">
            <v>0</v>
          </cell>
          <cell r="N312">
            <v>0</v>
          </cell>
          <cell r="O312">
            <v>0</v>
          </cell>
          <cell r="P312">
            <v>0</v>
          </cell>
          <cell r="Q312">
            <v>0</v>
          </cell>
          <cell r="R312">
            <v>0</v>
          </cell>
        </row>
        <row r="313">
          <cell r="H313" t="str">
            <v>Explorer</v>
          </cell>
          <cell r="I313">
            <v>181.74799999999999</v>
          </cell>
          <cell r="J313">
            <v>250.059</v>
          </cell>
          <cell r="K313">
            <v>306.68099999999998</v>
          </cell>
          <cell r="L313">
            <v>302.20100000000002</v>
          </cell>
          <cell r="M313">
            <v>278.065</v>
          </cell>
          <cell r="N313">
            <v>395.22699999999998</v>
          </cell>
          <cell r="O313">
            <v>402.66300000000001</v>
          </cell>
          <cell r="P313">
            <v>383.85199999999998</v>
          </cell>
          <cell r="Q313">
            <v>431.488</v>
          </cell>
          <cell r="R313">
            <v>428.77199999999999</v>
          </cell>
        </row>
        <row r="314">
          <cell r="H314" t="str">
            <v>Mountaineer</v>
          </cell>
          <cell r="I314">
            <v>0</v>
          </cell>
          <cell r="J314">
            <v>0</v>
          </cell>
          <cell r="K314">
            <v>0</v>
          </cell>
          <cell r="L314">
            <v>0</v>
          </cell>
          <cell r="M314">
            <v>0</v>
          </cell>
          <cell r="N314">
            <v>0</v>
          </cell>
          <cell r="O314">
            <v>26.7</v>
          </cell>
          <cell r="P314">
            <v>45.052</v>
          </cell>
          <cell r="Q314">
            <v>47.594999999999999</v>
          </cell>
          <cell r="R314">
            <v>49.280999999999999</v>
          </cell>
        </row>
        <row r="315">
          <cell r="H315" t="str">
            <v>AAV</v>
          </cell>
          <cell r="I315">
            <v>0</v>
          </cell>
          <cell r="J315">
            <v>0</v>
          </cell>
          <cell r="K315">
            <v>0</v>
          </cell>
          <cell r="L315">
            <v>0</v>
          </cell>
          <cell r="M315">
            <v>0</v>
          </cell>
          <cell r="N315">
            <v>0</v>
          </cell>
          <cell r="O315">
            <v>0</v>
          </cell>
          <cell r="P315">
            <v>0</v>
          </cell>
          <cell r="Q315">
            <v>0</v>
          </cell>
          <cell r="R315">
            <v>0</v>
          </cell>
        </row>
        <row r="316">
          <cell r="H316" t="str">
            <v>Chevrolet Sport Utility Truck</v>
          </cell>
          <cell r="I316">
            <v>0</v>
          </cell>
          <cell r="J316">
            <v>0</v>
          </cell>
          <cell r="K316">
            <v>0</v>
          </cell>
          <cell r="L316">
            <v>0</v>
          </cell>
          <cell r="M316">
            <v>0</v>
          </cell>
          <cell r="N316">
            <v>0</v>
          </cell>
          <cell r="O316">
            <v>0</v>
          </cell>
          <cell r="P316">
            <v>0</v>
          </cell>
          <cell r="Q316">
            <v>0</v>
          </cell>
          <cell r="R316">
            <v>0</v>
          </cell>
        </row>
        <row r="317">
          <cell r="H317" t="str">
            <v>S10 Blazer/Blazer</v>
          </cell>
          <cell r="I317">
            <v>146.989</v>
          </cell>
          <cell r="J317">
            <v>123.346</v>
          </cell>
          <cell r="K317">
            <v>147.74199999999999</v>
          </cell>
          <cell r="L317">
            <v>167.42099999999999</v>
          </cell>
          <cell r="M317">
            <v>193.72200000000001</v>
          </cell>
          <cell r="N317">
            <v>214.661</v>
          </cell>
          <cell r="O317">
            <v>246.30699999999999</v>
          </cell>
          <cell r="P317">
            <v>221.4</v>
          </cell>
          <cell r="Q317">
            <v>219.71</v>
          </cell>
          <cell r="R317">
            <v>232.14</v>
          </cell>
        </row>
        <row r="318">
          <cell r="H318" t="str">
            <v>Jimmy/Envoy</v>
          </cell>
          <cell r="I318">
            <v>36.451000000000001</v>
          </cell>
          <cell r="J318">
            <v>29.994</v>
          </cell>
          <cell r="K318">
            <v>41.281999999999996</v>
          </cell>
          <cell r="L318">
            <v>47.831000000000003</v>
          </cell>
          <cell r="M318">
            <v>66.575000000000003</v>
          </cell>
          <cell r="N318">
            <v>71.807000000000002</v>
          </cell>
          <cell r="O318">
            <v>77.837999999999994</v>
          </cell>
          <cell r="P318">
            <v>75.816999999999993</v>
          </cell>
          <cell r="Q318">
            <v>72.301000000000002</v>
          </cell>
          <cell r="R318">
            <v>79.375</v>
          </cell>
        </row>
        <row r="319">
          <cell r="H319" t="str">
            <v>Bravada</v>
          </cell>
          <cell r="I319">
            <v>0.28100000000000003</v>
          </cell>
          <cell r="J319">
            <v>12.815</v>
          </cell>
          <cell r="K319">
            <v>12.122</v>
          </cell>
          <cell r="L319">
            <v>10.513</v>
          </cell>
          <cell r="M319">
            <v>10.59</v>
          </cell>
          <cell r="N319">
            <v>3.9460000000000002</v>
          </cell>
          <cell r="O319">
            <v>15.471</v>
          </cell>
          <cell r="P319">
            <v>28.027000000000001</v>
          </cell>
          <cell r="Q319">
            <v>30.202000000000002</v>
          </cell>
          <cell r="R319">
            <v>29.257999999999999</v>
          </cell>
        </row>
        <row r="320">
          <cell r="H320" t="str">
            <v>Pontiac Aztec Sport Utiltity Truck</v>
          </cell>
          <cell r="I320">
            <v>0</v>
          </cell>
          <cell r="J320">
            <v>0</v>
          </cell>
          <cell r="K320">
            <v>0</v>
          </cell>
          <cell r="L320">
            <v>0</v>
          </cell>
          <cell r="M320">
            <v>0</v>
          </cell>
          <cell r="N320">
            <v>0</v>
          </cell>
          <cell r="O320">
            <v>0</v>
          </cell>
          <cell r="P320">
            <v>0</v>
          </cell>
          <cell r="Q320">
            <v>0</v>
          </cell>
          <cell r="R320">
            <v>0</v>
          </cell>
        </row>
        <row r="321">
          <cell r="H321" t="str">
            <v>Saturn Sport Utility Truck</v>
          </cell>
          <cell r="I321">
            <v>0</v>
          </cell>
          <cell r="J321">
            <v>0</v>
          </cell>
          <cell r="K321">
            <v>0</v>
          </cell>
          <cell r="L321">
            <v>0</v>
          </cell>
          <cell r="M321">
            <v>0</v>
          </cell>
          <cell r="N321">
            <v>0</v>
          </cell>
          <cell r="O321">
            <v>0</v>
          </cell>
          <cell r="P321">
            <v>0</v>
          </cell>
          <cell r="Q321">
            <v>0</v>
          </cell>
          <cell r="R321">
            <v>0</v>
          </cell>
        </row>
        <row r="322">
          <cell r="H322" t="str">
            <v>Passport / MAV</v>
          </cell>
          <cell r="I322">
            <v>0</v>
          </cell>
          <cell r="J322">
            <v>0</v>
          </cell>
          <cell r="K322">
            <v>0</v>
          </cell>
          <cell r="L322">
            <v>0.107</v>
          </cell>
          <cell r="M322">
            <v>25.988</v>
          </cell>
          <cell r="N322">
            <v>27.981000000000002</v>
          </cell>
          <cell r="O322">
            <v>28.184000000000001</v>
          </cell>
          <cell r="P322">
            <v>22.834</v>
          </cell>
          <cell r="Q322">
            <v>26.094000000000001</v>
          </cell>
          <cell r="R322">
            <v>22.974</v>
          </cell>
        </row>
        <row r="323">
          <cell r="H323" t="str">
            <v>Hummer H3</v>
          </cell>
          <cell r="I323">
            <v>0</v>
          </cell>
          <cell r="J323">
            <v>0</v>
          </cell>
          <cell r="K323">
            <v>0</v>
          </cell>
          <cell r="L323">
            <v>0</v>
          </cell>
          <cell r="M323">
            <v>0</v>
          </cell>
          <cell r="N323">
            <v>0</v>
          </cell>
          <cell r="O323">
            <v>0</v>
          </cell>
          <cell r="P323">
            <v>0</v>
          </cell>
          <cell r="Q323">
            <v>0</v>
          </cell>
          <cell r="R323">
            <v>0</v>
          </cell>
        </row>
        <row r="324">
          <cell r="H324" t="str">
            <v>Hyundai Highland</v>
          </cell>
          <cell r="I324">
            <v>0</v>
          </cell>
          <cell r="J324">
            <v>0</v>
          </cell>
          <cell r="K324">
            <v>0</v>
          </cell>
          <cell r="L324">
            <v>0</v>
          </cell>
          <cell r="M324">
            <v>0</v>
          </cell>
          <cell r="N324">
            <v>0</v>
          </cell>
          <cell r="O324">
            <v>0</v>
          </cell>
          <cell r="P324">
            <v>0</v>
          </cell>
          <cell r="Q324">
            <v>0</v>
          </cell>
          <cell r="R324">
            <v>0</v>
          </cell>
        </row>
        <row r="325">
          <cell r="H325" t="str">
            <v>Rodeo</v>
          </cell>
          <cell r="I325">
            <v>5.66</v>
          </cell>
          <cell r="J325">
            <v>24.611999999999998</v>
          </cell>
          <cell r="K325">
            <v>45.256999999999998</v>
          </cell>
          <cell r="L325">
            <v>48.902999999999999</v>
          </cell>
          <cell r="M325">
            <v>59.720999999999997</v>
          </cell>
          <cell r="N325">
            <v>60.908000000000001</v>
          </cell>
          <cell r="O325">
            <v>61.073</v>
          </cell>
          <cell r="P325">
            <v>63.627000000000002</v>
          </cell>
          <cell r="Q325">
            <v>59.889000000000003</v>
          </cell>
          <cell r="R325">
            <v>64.771000000000001</v>
          </cell>
        </row>
        <row r="326">
          <cell r="H326" t="str">
            <v>Trooper</v>
          </cell>
          <cell r="I326">
            <v>41.99</v>
          </cell>
          <cell r="J326">
            <v>26.776</v>
          </cell>
          <cell r="K326">
            <v>12.956</v>
          </cell>
          <cell r="L326">
            <v>21.786000000000001</v>
          </cell>
          <cell r="M326">
            <v>26.896999999999998</v>
          </cell>
          <cell r="N326">
            <v>23.606999999999999</v>
          </cell>
          <cell r="O326">
            <v>18.495000000000001</v>
          </cell>
          <cell r="P326">
            <v>11.396000000000001</v>
          </cell>
          <cell r="Q326">
            <v>18.190999999999999</v>
          </cell>
          <cell r="R326">
            <v>20.754999999999999</v>
          </cell>
        </row>
        <row r="327">
          <cell r="H327" t="str">
            <v>Navajo</v>
          </cell>
          <cell r="I327">
            <v>3.4089999999999998</v>
          </cell>
          <cell r="J327">
            <v>11.404</v>
          </cell>
          <cell r="K327">
            <v>8.2200000000000006</v>
          </cell>
          <cell r="L327">
            <v>6.92</v>
          </cell>
          <cell r="M327">
            <v>6.1849999999999996</v>
          </cell>
          <cell r="N327">
            <v>1.8129999999999999</v>
          </cell>
          <cell r="O327">
            <v>6.8000000000000005E-2</v>
          </cell>
          <cell r="P327">
            <v>4.0000000000000001E-3</v>
          </cell>
          <cell r="Q327">
            <v>0</v>
          </cell>
          <cell r="R327">
            <v>0</v>
          </cell>
        </row>
        <row r="328">
          <cell r="H328" t="str">
            <v>Montero</v>
          </cell>
          <cell r="I328">
            <v>14.942</v>
          </cell>
          <cell r="J328">
            <v>10.616</v>
          </cell>
          <cell r="K328">
            <v>6.7039999999999997</v>
          </cell>
          <cell r="L328">
            <v>9.2799999999999994</v>
          </cell>
          <cell r="M328">
            <v>15.859</v>
          </cell>
          <cell r="N328">
            <v>17.747</v>
          </cell>
          <cell r="O328">
            <v>12.083</v>
          </cell>
          <cell r="P328">
            <v>7.2640000000000002</v>
          </cell>
          <cell r="Q328">
            <v>4.12</v>
          </cell>
          <cell r="R328">
            <v>5.1150000000000002</v>
          </cell>
        </row>
        <row r="329">
          <cell r="H329" t="str">
            <v>Montero Sport</v>
          </cell>
          <cell r="I329">
            <v>0</v>
          </cell>
          <cell r="J329">
            <v>0</v>
          </cell>
          <cell r="K329">
            <v>0</v>
          </cell>
          <cell r="L329">
            <v>0</v>
          </cell>
          <cell r="M329">
            <v>0</v>
          </cell>
          <cell r="N329">
            <v>0</v>
          </cell>
          <cell r="O329">
            <v>0.23200000000000001</v>
          </cell>
          <cell r="P329">
            <v>31.658999999999999</v>
          </cell>
          <cell r="Q329">
            <v>38.439</v>
          </cell>
          <cell r="R329">
            <v>59.006999999999998</v>
          </cell>
        </row>
        <row r="330">
          <cell r="H330" t="str">
            <v>Nissan Sport Utility Truck</v>
          </cell>
          <cell r="I330">
            <v>0</v>
          </cell>
          <cell r="J330">
            <v>0</v>
          </cell>
          <cell r="K330">
            <v>0</v>
          </cell>
          <cell r="L330">
            <v>0</v>
          </cell>
          <cell r="M330">
            <v>0</v>
          </cell>
          <cell r="N330">
            <v>0</v>
          </cell>
          <cell r="O330">
            <v>0</v>
          </cell>
          <cell r="P330">
            <v>0</v>
          </cell>
          <cell r="Q330">
            <v>0</v>
          </cell>
          <cell r="R330">
            <v>0</v>
          </cell>
        </row>
        <row r="331">
          <cell r="H331" t="str">
            <v>Pathfinder</v>
          </cell>
          <cell r="I331">
            <v>33.061999999999998</v>
          </cell>
          <cell r="J331">
            <v>39.5</v>
          </cell>
          <cell r="K331">
            <v>36.704000000000001</v>
          </cell>
          <cell r="L331">
            <v>49.081000000000003</v>
          </cell>
          <cell r="M331">
            <v>64.183999999999997</v>
          </cell>
          <cell r="N331">
            <v>69.933999999999997</v>
          </cell>
          <cell r="O331">
            <v>73.686000000000007</v>
          </cell>
          <cell r="P331">
            <v>73.364999999999995</v>
          </cell>
          <cell r="Q331">
            <v>68.003</v>
          </cell>
          <cell r="R331">
            <v>65.968000000000004</v>
          </cell>
        </row>
        <row r="332">
          <cell r="H332" t="str">
            <v>TK Altima-Based Crossover SUV</v>
          </cell>
          <cell r="I332">
            <v>0</v>
          </cell>
          <cell r="J332">
            <v>0</v>
          </cell>
          <cell r="K332">
            <v>0</v>
          </cell>
          <cell r="L332">
            <v>0</v>
          </cell>
          <cell r="M332">
            <v>0</v>
          </cell>
          <cell r="N332">
            <v>0</v>
          </cell>
          <cell r="O332">
            <v>0</v>
          </cell>
          <cell r="P332">
            <v>0</v>
          </cell>
          <cell r="Q332">
            <v>0</v>
          </cell>
          <cell r="R332">
            <v>0</v>
          </cell>
        </row>
        <row r="333">
          <cell r="H333" t="str">
            <v>Subaru Sport Utility Truck STX</v>
          </cell>
          <cell r="I333">
            <v>0</v>
          </cell>
          <cell r="J333">
            <v>0</v>
          </cell>
          <cell r="K333">
            <v>0</v>
          </cell>
          <cell r="L333">
            <v>0</v>
          </cell>
          <cell r="M333">
            <v>0</v>
          </cell>
          <cell r="N333">
            <v>0</v>
          </cell>
          <cell r="O333">
            <v>0</v>
          </cell>
          <cell r="P333">
            <v>0</v>
          </cell>
          <cell r="Q333">
            <v>0</v>
          </cell>
          <cell r="R333">
            <v>0</v>
          </cell>
        </row>
        <row r="334">
          <cell r="H334" t="str">
            <v>XL6</v>
          </cell>
          <cell r="I334">
            <v>0</v>
          </cell>
          <cell r="J334">
            <v>0</v>
          </cell>
          <cell r="K334">
            <v>0</v>
          </cell>
          <cell r="L334">
            <v>0</v>
          </cell>
          <cell r="M334">
            <v>0</v>
          </cell>
          <cell r="N334">
            <v>0</v>
          </cell>
          <cell r="O334">
            <v>0</v>
          </cell>
          <cell r="P334">
            <v>0</v>
          </cell>
          <cell r="Q334">
            <v>0</v>
          </cell>
          <cell r="R334">
            <v>0</v>
          </cell>
        </row>
        <row r="335">
          <cell r="H335" t="str">
            <v>4Runner</v>
          </cell>
          <cell r="I335">
            <v>48.453000000000003</v>
          </cell>
          <cell r="J335">
            <v>44.881</v>
          </cell>
          <cell r="K335">
            <v>39.917000000000002</v>
          </cell>
          <cell r="L335">
            <v>46.652000000000001</v>
          </cell>
          <cell r="M335">
            <v>74.582999999999998</v>
          </cell>
          <cell r="N335">
            <v>75.963999999999999</v>
          </cell>
          <cell r="O335">
            <v>99.596999999999994</v>
          </cell>
          <cell r="P335">
            <v>128.21100000000001</v>
          </cell>
          <cell r="Q335">
            <v>118.48399999999999</v>
          </cell>
          <cell r="R335">
            <v>124.221</v>
          </cell>
        </row>
        <row r="336">
          <cell r="H336" t="str">
            <v>Highlander</v>
          </cell>
          <cell r="I336">
            <v>0</v>
          </cell>
          <cell r="J336">
            <v>0</v>
          </cell>
          <cell r="K336">
            <v>0</v>
          </cell>
          <cell r="L336">
            <v>0</v>
          </cell>
          <cell r="M336">
            <v>0</v>
          </cell>
          <cell r="N336">
            <v>0</v>
          </cell>
          <cell r="O336">
            <v>0</v>
          </cell>
          <cell r="P336">
            <v>0</v>
          </cell>
          <cell r="Q336">
            <v>0</v>
          </cell>
          <cell r="R336">
            <v>0</v>
          </cell>
        </row>
        <row r="337">
          <cell r="H337" t="str">
            <v>Toyota Hybrid SUV</v>
          </cell>
          <cell r="I337">
            <v>0</v>
          </cell>
          <cell r="J337">
            <v>0</v>
          </cell>
          <cell r="K337">
            <v>0</v>
          </cell>
          <cell r="L337">
            <v>0</v>
          </cell>
          <cell r="M337">
            <v>0</v>
          </cell>
          <cell r="N337">
            <v>0</v>
          </cell>
          <cell r="O337">
            <v>0</v>
          </cell>
          <cell r="P337">
            <v>0</v>
          </cell>
          <cell r="Q337">
            <v>0</v>
          </cell>
          <cell r="R337">
            <v>0</v>
          </cell>
        </row>
        <row r="338">
          <cell r="H338" t="str">
            <v>Country</v>
          </cell>
          <cell r="I338">
            <v>0</v>
          </cell>
          <cell r="J338">
            <v>0</v>
          </cell>
          <cell r="K338">
            <v>0</v>
          </cell>
          <cell r="L338">
            <v>0</v>
          </cell>
          <cell r="M338">
            <v>0</v>
          </cell>
          <cell r="N338">
            <v>0</v>
          </cell>
          <cell r="O338">
            <v>0</v>
          </cell>
          <cell r="P338">
            <v>0</v>
          </cell>
          <cell r="Q338">
            <v>0</v>
          </cell>
          <cell r="R338">
            <v>0</v>
          </cell>
        </row>
        <row r="339">
          <cell r="H339" t="str">
            <v>2005 Durango</v>
          </cell>
          <cell r="I339">
            <v>0</v>
          </cell>
          <cell r="J339">
            <v>0</v>
          </cell>
          <cell r="K339">
            <v>0</v>
          </cell>
          <cell r="L339">
            <v>0</v>
          </cell>
          <cell r="M339">
            <v>0</v>
          </cell>
          <cell r="N339">
            <v>0</v>
          </cell>
          <cell r="O339">
            <v>0</v>
          </cell>
          <cell r="P339">
            <v>0</v>
          </cell>
          <cell r="Q339">
            <v>0</v>
          </cell>
          <cell r="R339">
            <v>0</v>
          </cell>
        </row>
        <row r="340">
          <cell r="H340" t="str">
            <v>Adventurer</v>
          </cell>
          <cell r="I340">
            <v>0</v>
          </cell>
          <cell r="J340">
            <v>0</v>
          </cell>
          <cell r="K340">
            <v>0</v>
          </cell>
          <cell r="L340">
            <v>0</v>
          </cell>
          <cell r="M340">
            <v>0</v>
          </cell>
          <cell r="N340">
            <v>0</v>
          </cell>
          <cell r="O340">
            <v>0</v>
          </cell>
          <cell r="P340">
            <v>0</v>
          </cell>
          <cell r="Q340">
            <v>0</v>
          </cell>
          <cell r="R340">
            <v>0</v>
          </cell>
        </row>
        <row r="341">
          <cell r="H341" t="str">
            <v>Maxx Cab</v>
          </cell>
          <cell r="I341">
            <v>0</v>
          </cell>
          <cell r="J341">
            <v>0</v>
          </cell>
          <cell r="K341">
            <v>0</v>
          </cell>
          <cell r="L341">
            <v>0</v>
          </cell>
          <cell r="M341">
            <v>0</v>
          </cell>
          <cell r="N341">
            <v>0</v>
          </cell>
          <cell r="O341">
            <v>0</v>
          </cell>
          <cell r="P341">
            <v>0</v>
          </cell>
          <cell r="Q341">
            <v>0</v>
          </cell>
          <cell r="R341">
            <v>0</v>
          </cell>
        </row>
        <row r="342">
          <cell r="H342" t="str">
            <v>Ramcharger</v>
          </cell>
          <cell r="I342">
            <v>10.346</v>
          </cell>
          <cell r="J342">
            <v>5.6</v>
          </cell>
          <cell r="K342">
            <v>3.6869999999999998</v>
          </cell>
          <cell r="L342">
            <v>1.8779999999999999</v>
          </cell>
          <cell r="M342">
            <v>0</v>
          </cell>
          <cell r="N342">
            <v>0</v>
          </cell>
          <cell r="O342">
            <v>0</v>
          </cell>
          <cell r="P342">
            <v>0</v>
          </cell>
          <cell r="Q342">
            <v>0</v>
          </cell>
          <cell r="R342">
            <v>0</v>
          </cell>
        </row>
        <row r="343">
          <cell r="H343" t="str">
            <v>Bronco</v>
          </cell>
          <cell r="I343">
            <v>46.795999999999999</v>
          </cell>
          <cell r="J343">
            <v>25.731999999999999</v>
          </cell>
          <cell r="K343">
            <v>24.751999999999999</v>
          </cell>
          <cell r="L343">
            <v>29.728999999999999</v>
          </cell>
          <cell r="M343">
            <v>37.366999999999997</v>
          </cell>
          <cell r="N343">
            <v>34.21</v>
          </cell>
          <cell r="O343">
            <v>28.094999999999999</v>
          </cell>
          <cell r="P343">
            <v>0.36099999999999999</v>
          </cell>
          <cell r="Q343">
            <v>0</v>
          </cell>
          <cell r="R343">
            <v>0</v>
          </cell>
        </row>
        <row r="344">
          <cell r="H344" t="str">
            <v>Excursion</v>
          </cell>
          <cell r="I344">
            <v>0</v>
          </cell>
          <cell r="J344">
            <v>0</v>
          </cell>
          <cell r="K344">
            <v>0</v>
          </cell>
          <cell r="L344">
            <v>0</v>
          </cell>
          <cell r="M344">
            <v>0</v>
          </cell>
          <cell r="N344">
            <v>0</v>
          </cell>
          <cell r="O344">
            <v>0</v>
          </cell>
          <cell r="P344">
            <v>0</v>
          </cell>
          <cell r="Q344">
            <v>0</v>
          </cell>
          <cell r="R344">
            <v>18.315000000000001</v>
          </cell>
        </row>
        <row r="345">
          <cell r="H345" t="str">
            <v>Expedition</v>
          </cell>
          <cell r="I345">
            <v>0</v>
          </cell>
          <cell r="J345">
            <v>0</v>
          </cell>
          <cell r="K345">
            <v>0</v>
          </cell>
          <cell r="L345">
            <v>0</v>
          </cell>
          <cell r="M345">
            <v>0</v>
          </cell>
          <cell r="N345">
            <v>0</v>
          </cell>
          <cell r="O345">
            <v>54.712000000000003</v>
          </cell>
          <cell r="P345">
            <v>214.16300000000001</v>
          </cell>
          <cell r="Q345">
            <v>225.7</v>
          </cell>
          <cell r="R345">
            <v>233.125</v>
          </cell>
        </row>
        <row r="346">
          <cell r="H346" t="str">
            <v>Superduty Bronco</v>
          </cell>
          <cell r="I346">
            <v>0</v>
          </cell>
          <cell r="J346">
            <v>0</v>
          </cell>
          <cell r="K346">
            <v>0</v>
          </cell>
          <cell r="L346">
            <v>0</v>
          </cell>
          <cell r="M346">
            <v>0</v>
          </cell>
          <cell r="N346">
            <v>0</v>
          </cell>
          <cell r="O346">
            <v>0</v>
          </cell>
          <cell r="P346">
            <v>0</v>
          </cell>
          <cell r="Q346">
            <v>0</v>
          </cell>
          <cell r="R346">
            <v>0</v>
          </cell>
        </row>
        <row r="347">
          <cell r="H347" t="str">
            <v>Avalanche</v>
          </cell>
          <cell r="I347">
            <v>0</v>
          </cell>
          <cell r="J347">
            <v>0</v>
          </cell>
          <cell r="K347">
            <v>0</v>
          </cell>
          <cell r="L347">
            <v>0</v>
          </cell>
          <cell r="M347">
            <v>0</v>
          </cell>
          <cell r="N347">
            <v>0</v>
          </cell>
          <cell r="O347">
            <v>0</v>
          </cell>
          <cell r="P347">
            <v>0</v>
          </cell>
          <cell r="Q347">
            <v>0</v>
          </cell>
          <cell r="R347">
            <v>0</v>
          </cell>
        </row>
        <row r="348">
          <cell r="H348" t="str">
            <v>Blazer/Tahoe</v>
          </cell>
          <cell r="I348">
            <v>16.07</v>
          </cell>
          <cell r="J348">
            <v>9.3260000000000005</v>
          </cell>
          <cell r="K348">
            <v>20.6</v>
          </cell>
          <cell r="L348">
            <v>22.85</v>
          </cell>
          <cell r="M348">
            <v>24.337</v>
          </cell>
          <cell r="N348">
            <v>81</v>
          </cell>
          <cell r="O348">
            <v>124.06100000000001</v>
          </cell>
          <cell r="P348">
            <v>124.08</v>
          </cell>
          <cell r="Q348">
            <v>133.19999999999999</v>
          </cell>
          <cell r="R348">
            <v>122.21299999999999</v>
          </cell>
        </row>
        <row r="349">
          <cell r="H349" t="str">
            <v>Suburban</v>
          </cell>
          <cell r="I349">
            <v>55.05</v>
          </cell>
          <cell r="J349">
            <v>36.106000000000002</v>
          </cell>
          <cell r="K349">
            <v>56.838999999999999</v>
          </cell>
          <cell r="L349">
            <v>82.614999999999995</v>
          </cell>
          <cell r="M349">
            <v>91.393000000000001</v>
          </cell>
          <cell r="N349">
            <v>78.543999999999997</v>
          </cell>
          <cell r="O349">
            <v>94.01</v>
          </cell>
          <cell r="P349">
            <v>99.067999999999998</v>
          </cell>
          <cell r="Q349">
            <v>108.93300000000001</v>
          </cell>
          <cell r="R349">
            <v>138.977</v>
          </cell>
        </row>
        <row r="350">
          <cell r="H350" t="str">
            <v>Suburban/Yukon XL</v>
          </cell>
          <cell r="I350">
            <v>24.12</v>
          </cell>
          <cell r="J350">
            <v>16.116</v>
          </cell>
          <cell r="K350">
            <v>22.809000000000001</v>
          </cell>
          <cell r="L350">
            <v>32.084000000000003</v>
          </cell>
          <cell r="M350">
            <v>33.468000000000004</v>
          </cell>
          <cell r="N350">
            <v>30.434999999999999</v>
          </cell>
          <cell r="O350">
            <v>43.161000000000001</v>
          </cell>
          <cell r="P350">
            <v>43.137</v>
          </cell>
          <cell r="Q350">
            <v>42.423000000000002</v>
          </cell>
          <cell r="R350">
            <v>46.743000000000002</v>
          </cell>
        </row>
        <row r="351">
          <cell r="H351" t="str">
            <v>Terradyne</v>
          </cell>
          <cell r="I351">
            <v>0</v>
          </cell>
          <cell r="J351">
            <v>0</v>
          </cell>
          <cell r="K351">
            <v>0</v>
          </cell>
          <cell r="L351">
            <v>0</v>
          </cell>
          <cell r="M351">
            <v>0</v>
          </cell>
          <cell r="N351">
            <v>0</v>
          </cell>
          <cell r="O351">
            <v>0</v>
          </cell>
          <cell r="P351">
            <v>0</v>
          </cell>
          <cell r="Q351">
            <v>0</v>
          </cell>
          <cell r="R351">
            <v>0</v>
          </cell>
        </row>
        <row r="352">
          <cell r="H352" t="str">
            <v>Yukon/Denali</v>
          </cell>
          <cell r="I352">
            <v>4.6900000000000004</v>
          </cell>
          <cell r="J352">
            <v>2.4</v>
          </cell>
          <cell r="K352">
            <v>6.05</v>
          </cell>
          <cell r="L352">
            <v>7.41</v>
          </cell>
          <cell r="M352">
            <v>10.199999999999999</v>
          </cell>
          <cell r="N352">
            <v>29</v>
          </cell>
          <cell r="O352">
            <v>36.549999999999997</v>
          </cell>
          <cell r="P352">
            <v>41.072000000000003</v>
          </cell>
          <cell r="Q352">
            <v>49.354999999999997</v>
          </cell>
          <cell r="R352">
            <v>53.28</v>
          </cell>
        </row>
        <row r="353">
          <cell r="H353" t="str">
            <v>Nissan Full Size SUV</v>
          </cell>
          <cell r="I353">
            <v>0</v>
          </cell>
          <cell r="J353">
            <v>0</v>
          </cell>
          <cell r="K353">
            <v>0</v>
          </cell>
          <cell r="L353">
            <v>0</v>
          </cell>
          <cell r="M353">
            <v>0</v>
          </cell>
          <cell r="N353">
            <v>0</v>
          </cell>
          <cell r="O353">
            <v>0</v>
          </cell>
          <cell r="P353">
            <v>0</v>
          </cell>
          <cell r="Q353">
            <v>0</v>
          </cell>
          <cell r="R353">
            <v>0</v>
          </cell>
        </row>
        <row r="354">
          <cell r="H354" t="str">
            <v>Land Cruiser</v>
          </cell>
          <cell r="I354">
            <v>6.19</v>
          </cell>
          <cell r="J354">
            <v>8.5</v>
          </cell>
          <cell r="K354">
            <v>7.8</v>
          </cell>
          <cell r="L354">
            <v>8.99</v>
          </cell>
          <cell r="M354">
            <v>11.1</v>
          </cell>
          <cell r="N354">
            <v>14.24</v>
          </cell>
          <cell r="O354">
            <v>12.85</v>
          </cell>
          <cell r="P354">
            <v>11.51</v>
          </cell>
          <cell r="Q354">
            <v>14.3</v>
          </cell>
          <cell r="R354">
            <v>18.602</v>
          </cell>
        </row>
        <row r="355">
          <cell r="H355" t="str">
            <v>Sequoia</v>
          </cell>
          <cell r="I355">
            <v>0</v>
          </cell>
          <cell r="J355">
            <v>0</v>
          </cell>
          <cell r="K355">
            <v>0</v>
          </cell>
          <cell r="L355">
            <v>0</v>
          </cell>
          <cell r="M355">
            <v>0</v>
          </cell>
          <cell r="N355">
            <v>0</v>
          </cell>
          <cell r="O355">
            <v>0</v>
          </cell>
          <cell r="P355">
            <v>0</v>
          </cell>
          <cell r="Q355">
            <v>0</v>
          </cell>
          <cell r="R355">
            <v>0</v>
          </cell>
        </row>
        <row r="356">
          <cell r="H356" t="str">
            <v>Ram Van</v>
          </cell>
          <cell r="I356">
            <v>53.2</v>
          </cell>
          <cell r="J356">
            <v>42.485999999999997</v>
          </cell>
          <cell r="K356">
            <v>55</v>
          </cell>
          <cell r="L356">
            <v>57</v>
          </cell>
          <cell r="M356">
            <v>59</v>
          </cell>
          <cell r="N356">
            <v>56</v>
          </cell>
          <cell r="O356">
            <v>61</v>
          </cell>
          <cell r="P356">
            <v>56.088000000000001</v>
          </cell>
          <cell r="Q356">
            <v>52.1</v>
          </cell>
          <cell r="R356">
            <v>52.247999999999998</v>
          </cell>
        </row>
        <row r="357">
          <cell r="H357" t="str">
            <v>Ram Wagon</v>
          </cell>
          <cell r="I357">
            <v>20.571000000000002</v>
          </cell>
          <cell r="J357">
            <v>16.984000000000002</v>
          </cell>
          <cell r="K357">
            <v>18</v>
          </cell>
          <cell r="L357">
            <v>19</v>
          </cell>
          <cell r="M357">
            <v>26</v>
          </cell>
          <cell r="N357">
            <v>16</v>
          </cell>
          <cell r="O357">
            <v>19.95</v>
          </cell>
          <cell r="P357">
            <v>17.372</v>
          </cell>
          <cell r="Q357">
            <v>16.937000000000001</v>
          </cell>
          <cell r="R357">
            <v>19.824000000000002</v>
          </cell>
        </row>
        <row r="358">
          <cell r="H358" t="str">
            <v>Sprinter</v>
          </cell>
          <cell r="I358">
            <v>0</v>
          </cell>
          <cell r="J358">
            <v>0</v>
          </cell>
          <cell r="K358">
            <v>0</v>
          </cell>
          <cell r="L358">
            <v>0</v>
          </cell>
          <cell r="M358">
            <v>0</v>
          </cell>
          <cell r="N358">
            <v>0</v>
          </cell>
          <cell r="O358">
            <v>0</v>
          </cell>
          <cell r="P358">
            <v>0</v>
          </cell>
          <cell r="Q358">
            <v>0</v>
          </cell>
          <cell r="R358">
            <v>0</v>
          </cell>
        </row>
        <row r="359">
          <cell r="H359" t="str">
            <v>Vito</v>
          </cell>
          <cell r="I359">
            <v>0</v>
          </cell>
          <cell r="J359">
            <v>0</v>
          </cell>
          <cell r="K359">
            <v>0</v>
          </cell>
          <cell r="L359">
            <v>0</v>
          </cell>
          <cell r="M359">
            <v>0</v>
          </cell>
          <cell r="N359">
            <v>0</v>
          </cell>
          <cell r="O359">
            <v>0</v>
          </cell>
          <cell r="P359">
            <v>0</v>
          </cell>
          <cell r="Q359">
            <v>0</v>
          </cell>
          <cell r="R359">
            <v>0</v>
          </cell>
        </row>
        <row r="360">
          <cell r="H360" t="str">
            <v>Club Wagon</v>
          </cell>
          <cell r="I360">
            <v>20.885999999999999</v>
          </cell>
          <cell r="J360">
            <v>20.02</v>
          </cell>
          <cell r="K360">
            <v>33</v>
          </cell>
          <cell r="L360">
            <v>32</v>
          </cell>
          <cell r="M360">
            <v>32</v>
          </cell>
          <cell r="N360">
            <v>37</v>
          </cell>
          <cell r="O360">
            <v>32.65</v>
          </cell>
          <cell r="P360">
            <v>36.6</v>
          </cell>
          <cell r="Q360">
            <v>36.125</v>
          </cell>
          <cell r="R360">
            <v>30</v>
          </cell>
        </row>
        <row r="361">
          <cell r="H361" t="str">
            <v>Econoline</v>
          </cell>
          <cell r="I361">
            <v>143.559</v>
          </cell>
          <cell r="J361">
            <v>102.32299999999999</v>
          </cell>
          <cell r="K361">
            <v>133</v>
          </cell>
          <cell r="L361">
            <v>152</v>
          </cell>
          <cell r="M361">
            <v>172</v>
          </cell>
          <cell r="N361">
            <v>158</v>
          </cell>
          <cell r="O361">
            <v>144</v>
          </cell>
          <cell r="P361">
            <v>150.1</v>
          </cell>
          <cell r="Q361">
            <v>169.9</v>
          </cell>
          <cell r="R361">
            <v>172.024</v>
          </cell>
        </row>
        <row r="362">
          <cell r="H362" t="str">
            <v>Transit FWD</v>
          </cell>
          <cell r="I362">
            <v>0</v>
          </cell>
          <cell r="J362">
            <v>0</v>
          </cell>
          <cell r="K362">
            <v>0</v>
          </cell>
          <cell r="L362">
            <v>0</v>
          </cell>
          <cell r="M362">
            <v>0</v>
          </cell>
          <cell r="N362">
            <v>0</v>
          </cell>
          <cell r="O362">
            <v>0</v>
          </cell>
          <cell r="P362">
            <v>0</v>
          </cell>
          <cell r="Q362">
            <v>0</v>
          </cell>
          <cell r="R362">
            <v>0</v>
          </cell>
        </row>
        <row r="363">
          <cell r="H363" t="str">
            <v>Urban Service Vehicle</v>
          </cell>
          <cell r="I363">
            <v>0</v>
          </cell>
          <cell r="J363">
            <v>0</v>
          </cell>
          <cell r="K363">
            <v>0</v>
          </cell>
          <cell r="L363">
            <v>0</v>
          </cell>
          <cell r="M363">
            <v>0</v>
          </cell>
          <cell r="N363">
            <v>0</v>
          </cell>
          <cell r="O363">
            <v>0</v>
          </cell>
          <cell r="P363">
            <v>0</v>
          </cell>
          <cell r="Q363">
            <v>0</v>
          </cell>
          <cell r="R363">
            <v>0</v>
          </cell>
        </row>
        <row r="364">
          <cell r="H364" t="str">
            <v>Chevy Van</v>
          </cell>
          <cell r="I364">
            <v>100.25</v>
          </cell>
          <cell r="J364">
            <v>79.781000000000006</v>
          </cell>
          <cell r="K364">
            <v>84</v>
          </cell>
          <cell r="L364">
            <v>98</v>
          </cell>
          <cell r="M364">
            <v>82</v>
          </cell>
          <cell r="N364">
            <v>87</v>
          </cell>
          <cell r="O364">
            <v>76.040000000000006</v>
          </cell>
          <cell r="P364">
            <v>77.426000000000002</v>
          </cell>
          <cell r="Q364">
            <v>73.8</v>
          </cell>
          <cell r="R364">
            <v>92.626999999999995</v>
          </cell>
        </row>
        <row r="365">
          <cell r="H365" t="str">
            <v>Express/Sport Van</v>
          </cell>
          <cell r="I365">
            <v>8.33</v>
          </cell>
          <cell r="J365">
            <v>8.4749999999999996</v>
          </cell>
          <cell r="K365">
            <v>7</v>
          </cell>
          <cell r="L365">
            <v>6</v>
          </cell>
          <cell r="M365">
            <v>6</v>
          </cell>
          <cell r="N365">
            <v>7</v>
          </cell>
          <cell r="O365">
            <v>4.1500000000000004</v>
          </cell>
          <cell r="P365">
            <v>6.2160000000000002</v>
          </cell>
          <cell r="Q365">
            <v>8.6579999999999995</v>
          </cell>
          <cell r="R365">
            <v>13.214</v>
          </cell>
        </row>
        <row r="366">
          <cell r="H366" t="str">
            <v>Savana/Rally</v>
          </cell>
          <cell r="I366">
            <v>2.97</v>
          </cell>
          <cell r="J366">
            <v>3.5190000000000001</v>
          </cell>
          <cell r="K366">
            <v>3</v>
          </cell>
          <cell r="L366">
            <v>2</v>
          </cell>
          <cell r="M366">
            <v>2</v>
          </cell>
          <cell r="N366">
            <v>3</v>
          </cell>
          <cell r="O366">
            <v>1.25</v>
          </cell>
          <cell r="P366">
            <v>2.2490000000000001</v>
          </cell>
          <cell r="Q366">
            <v>2.9209999999999998</v>
          </cell>
          <cell r="R366">
            <v>3.0110000000000001</v>
          </cell>
        </row>
        <row r="367">
          <cell r="H367" t="str">
            <v>Vandura/Savana</v>
          </cell>
          <cell r="I367">
            <v>32.979999999999997</v>
          </cell>
          <cell r="J367">
            <v>30.138000000000002</v>
          </cell>
          <cell r="K367">
            <v>30</v>
          </cell>
          <cell r="L367">
            <v>34</v>
          </cell>
          <cell r="M367">
            <v>29</v>
          </cell>
          <cell r="N367">
            <v>32</v>
          </cell>
          <cell r="O367">
            <v>28.44</v>
          </cell>
          <cell r="P367">
            <v>34</v>
          </cell>
          <cell r="Q367">
            <v>36</v>
          </cell>
          <cell r="R367">
            <v>36.046999999999997</v>
          </cell>
        </row>
        <row r="368">
          <cell r="H368" t="str">
            <v>RAM/RMS/T300</v>
          </cell>
          <cell r="I368">
            <v>53.7</v>
          </cell>
          <cell r="J368">
            <v>48.8</v>
          </cell>
          <cell r="K368">
            <v>48.506</v>
          </cell>
          <cell r="L368">
            <v>58.978999999999999</v>
          </cell>
          <cell r="M368">
            <v>71.129000000000005</v>
          </cell>
          <cell r="N368">
            <v>92.795000000000002</v>
          </cell>
          <cell r="O368">
            <v>107.24</v>
          </cell>
          <cell r="P368">
            <v>97.94</v>
          </cell>
          <cell r="Q368">
            <v>121.791</v>
          </cell>
          <cell r="R368">
            <v>127.37348220446638</v>
          </cell>
        </row>
        <row r="369">
          <cell r="H369" t="str">
            <v>RAM/RMS/T300 U8500</v>
          </cell>
          <cell r="I369">
            <v>34.299999999999997</v>
          </cell>
          <cell r="J369">
            <v>31.2</v>
          </cell>
          <cell r="K369">
            <v>31.494</v>
          </cell>
          <cell r="L369">
            <v>37.021000000000001</v>
          </cell>
          <cell r="M369">
            <v>160.87100000000001</v>
          </cell>
          <cell r="N369">
            <v>179.20500000000001</v>
          </cell>
          <cell r="O369">
            <v>275.76</v>
          </cell>
          <cell r="P369">
            <v>252.208</v>
          </cell>
          <cell r="Q369">
            <v>288.33999999999997</v>
          </cell>
          <cell r="R369">
            <v>301.55651779553364</v>
          </cell>
        </row>
        <row r="370">
          <cell r="H370" t="str">
            <v>Classic F-series U8500</v>
          </cell>
          <cell r="I370">
            <v>0</v>
          </cell>
          <cell r="J370">
            <v>0</v>
          </cell>
          <cell r="K370">
            <v>0</v>
          </cell>
          <cell r="L370">
            <v>0</v>
          </cell>
          <cell r="M370">
            <v>0</v>
          </cell>
          <cell r="N370">
            <v>0</v>
          </cell>
          <cell r="O370">
            <v>0</v>
          </cell>
          <cell r="P370">
            <v>0</v>
          </cell>
          <cell r="Q370">
            <v>0</v>
          </cell>
          <cell r="R370">
            <v>0</v>
          </cell>
        </row>
        <row r="371">
          <cell r="H371" t="str">
            <v>COMBATT</v>
          </cell>
          <cell r="I371">
            <v>0</v>
          </cell>
          <cell r="J371">
            <v>0</v>
          </cell>
          <cell r="K371">
            <v>0</v>
          </cell>
          <cell r="L371">
            <v>0</v>
          </cell>
          <cell r="M371">
            <v>0</v>
          </cell>
          <cell r="N371">
            <v>0</v>
          </cell>
          <cell r="O371">
            <v>0</v>
          </cell>
          <cell r="P371">
            <v>0</v>
          </cell>
          <cell r="Q371">
            <v>0</v>
          </cell>
          <cell r="R371">
            <v>0</v>
          </cell>
        </row>
        <row r="372">
          <cell r="H372" t="str">
            <v>F-Series O8500</v>
          </cell>
          <cell r="I372">
            <v>140.94</v>
          </cell>
          <cell r="J372">
            <v>122.04</v>
          </cell>
          <cell r="K372">
            <v>138.411</v>
          </cell>
          <cell r="L372">
            <v>172.386</v>
          </cell>
          <cell r="M372">
            <v>191.52</v>
          </cell>
          <cell r="N372">
            <v>213.44400000000002</v>
          </cell>
          <cell r="O372">
            <v>218</v>
          </cell>
          <cell r="P372">
            <v>249.8</v>
          </cell>
          <cell r="Q372">
            <v>320.38499999999999</v>
          </cell>
          <cell r="R372">
            <v>360.49</v>
          </cell>
        </row>
        <row r="373">
          <cell r="H373" t="str">
            <v>F-series U8500</v>
          </cell>
          <cell r="I373">
            <v>381.06</v>
          </cell>
          <cell r="J373">
            <v>329.96</v>
          </cell>
          <cell r="K373">
            <v>361.99799999999999</v>
          </cell>
          <cell r="L373">
            <v>405.53100000000001</v>
          </cell>
          <cell r="M373">
            <v>448.56</v>
          </cell>
          <cell r="N373">
            <v>465</v>
          </cell>
          <cell r="O373">
            <v>562</v>
          </cell>
          <cell r="P373">
            <v>496.30500000000001</v>
          </cell>
          <cell r="Q373">
            <v>516.24400000000003</v>
          </cell>
          <cell r="R373">
            <v>508.51100000000002</v>
          </cell>
        </row>
        <row r="374">
          <cell r="H374" t="str">
            <v>Super Crew</v>
          </cell>
          <cell r="I374">
            <v>0</v>
          </cell>
          <cell r="J374">
            <v>0</v>
          </cell>
          <cell r="K374">
            <v>0</v>
          </cell>
          <cell r="L374">
            <v>0</v>
          </cell>
          <cell r="M374">
            <v>0</v>
          </cell>
          <cell r="N374">
            <v>0</v>
          </cell>
          <cell r="O374">
            <v>0</v>
          </cell>
          <cell r="P374">
            <v>0</v>
          </cell>
          <cell r="Q374">
            <v>0</v>
          </cell>
          <cell r="R374">
            <v>0</v>
          </cell>
        </row>
        <row r="375">
          <cell r="H375" t="str">
            <v>C/K/Silverado O8500</v>
          </cell>
          <cell r="I375">
            <v>63.44</v>
          </cell>
          <cell r="J375">
            <v>55.51</v>
          </cell>
          <cell r="K375">
            <v>59.15</v>
          </cell>
          <cell r="L375">
            <v>108.8</v>
          </cell>
          <cell r="M375">
            <v>110.2</v>
          </cell>
          <cell r="N375">
            <v>107.4</v>
          </cell>
          <cell r="O375">
            <v>118.25</v>
          </cell>
          <cell r="P375">
            <v>138.79599999999999</v>
          </cell>
          <cell r="Q375">
            <v>207.04700000000003</v>
          </cell>
          <cell r="R375">
            <v>239.85262315509269</v>
          </cell>
        </row>
        <row r="376">
          <cell r="H376" t="str">
            <v>C/K/Silverado U8500</v>
          </cell>
          <cell r="I376">
            <v>405.04</v>
          </cell>
          <cell r="J376">
            <v>354.41</v>
          </cell>
          <cell r="K376">
            <v>377.65</v>
          </cell>
          <cell r="L376">
            <v>435.2</v>
          </cell>
          <cell r="M376">
            <v>469.8</v>
          </cell>
          <cell r="N376">
            <v>429.6</v>
          </cell>
          <cell r="O376">
            <v>429</v>
          </cell>
          <cell r="P376">
            <v>414.49599999999998</v>
          </cell>
          <cell r="Q376">
            <v>348.94299999999998</v>
          </cell>
          <cell r="R376">
            <v>404.23137684490729</v>
          </cell>
        </row>
        <row r="377">
          <cell r="H377" t="str">
            <v>Sierra O8500</v>
          </cell>
          <cell r="I377">
            <v>18.850000000000001</v>
          </cell>
          <cell r="J377">
            <v>16.510000000000002</v>
          </cell>
          <cell r="K377">
            <v>19.63</v>
          </cell>
          <cell r="L377">
            <v>35.4</v>
          </cell>
          <cell r="M377">
            <v>37.43</v>
          </cell>
          <cell r="N377">
            <v>37.200000000000003</v>
          </cell>
          <cell r="O377">
            <v>33.82</v>
          </cell>
          <cell r="P377">
            <v>42.373999999999995</v>
          </cell>
          <cell r="Q377">
            <v>41.313000000000002</v>
          </cell>
          <cell r="R377">
            <v>53.233460437486393</v>
          </cell>
        </row>
        <row r="378">
          <cell r="H378" t="str">
            <v>Sierra U8500</v>
          </cell>
          <cell r="I378">
            <v>120.35</v>
          </cell>
          <cell r="J378">
            <v>105.41</v>
          </cell>
          <cell r="K378">
            <v>125.33</v>
          </cell>
          <cell r="L378">
            <v>141.6</v>
          </cell>
          <cell r="M378">
            <v>159.57</v>
          </cell>
          <cell r="N378">
            <v>148.80000000000001</v>
          </cell>
          <cell r="O378">
            <v>145.96</v>
          </cell>
          <cell r="P378">
            <v>134.48500000000001</v>
          </cell>
          <cell r="Q378">
            <v>123.995</v>
          </cell>
          <cell r="R378">
            <v>159.7725395625136</v>
          </cell>
        </row>
        <row r="379">
          <cell r="H379" t="str">
            <v>Honda Full Size Pickup</v>
          </cell>
          <cell r="I379">
            <v>0</v>
          </cell>
          <cell r="J379">
            <v>0</v>
          </cell>
          <cell r="K379">
            <v>0</v>
          </cell>
          <cell r="L379">
            <v>0</v>
          </cell>
          <cell r="M379">
            <v>0</v>
          </cell>
          <cell r="N379">
            <v>0</v>
          </cell>
          <cell r="O379">
            <v>0</v>
          </cell>
          <cell r="P379">
            <v>0</v>
          </cell>
          <cell r="Q379">
            <v>0</v>
          </cell>
          <cell r="R379">
            <v>0</v>
          </cell>
        </row>
        <row r="380">
          <cell r="H380" t="str">
            <v>Isuzu COE O8500</v>
          </cell>
          <cell r="Q380">
            <v>6.6479999999999997</v>
          </cell>
          <cell r="R380">
            <v>7.593</v>
          </cell>
        </row>
        <row r="381">
          <cell r="H381" t="str">
            <v>Mitsubishi COE O8500</v>
          </cell>
          <cell r="Q381">
            <v>2.27</v>
          </cell>
          <cell r="R381">
            <v>2.21</v>
          </cell>
        </row>
        <row r="382">
          <cell r="H382" t="str">
            <v>Nissan Full Size Pickup</v>
          </cell>
          <cell r="I382">
            <v>0</v>
          </cell>
          <cell r="J382">
            <v>0</v>
          </cell>
          <cell r="K382">
            <v>0</v>
          </cell>
          <cell r="L382">
            <v>0</v>
          </cell>
          <cell r="M382">
            <v>0</v>
          </cell>
          <cell r="N382">
            <v>0</v>
          </cell>
          <cell r="O382">
            <v>0</v>
          </cell>
          <cell r="P382">
            <v>0</v>
          </cell>
          <cell r="Q382">
            <v>0</v>
          </cell>
          <cell r="R382">
            <v>0</v>
          </cell>
        </row>
        <row r="383">
          <cell r="H383" t="str">
            <v>T-100/Tundra U8500</v>
          </cell>
          <cell r="I383">
            <v>0</v>
          </cell>
          <cell r="J383">
            <v>0</v>
          </cell>
          <cell r="K383">
            <v>1.46</v>
          </cell>
          <cell r="L383">
            <v>22</v>
          </cell>
          <cell r="M383">
            <v>15.1</v>
          </cell>
          <cell r="N383">
            <v>37.47</v>
          </cell>
          <cell r="O383">
            <v>37</v>
          </cell>
          <cell r="P383">
            <v>29.866999999999997</v>
          </cell>
          <cell r="Q383">
            <v>7.9589999999999996</v>
          </cell>
          <cell r="R383">
            <v>42.994</v>
          </cell>
        </row>
        <row r="384">
          <cell r="H384" t="str">
            <v>Tacuma</v>
          </cell>
          <cell r="I384">
            <v>0</v>
          </cell>
          <cell r="J384">
            <v>0</v>
          </cell>
          <cell r="K384">
            <v>0</v>
          </cell>
          <cell r="L384">
            <v>0</v>
          </cell>
          <cell r="M384">
            <v>0</v>
          </cell>
          <cell r="N384">
            <v>0</v>
          </cell>
          <cell r="O384">
            <v>0</v>
          </cell>
          <cell r="P384">
            <v>0</v>
          </cell>
          <cell r="Q384">
            <v>0</v>
          </cell>
          <cell r="R384">
            <v>0</v>
          </cell>
        </row>
        <row r="385">
          <cell r="H385" t="str">
            <v>CS</v>
          </cell>
          <cell r="I385">
            <v>0</v>
          </cell>
          <cell r="J385">
            <v>0</v>
          </cell>
          <cell r="K385">
            <v>0</v>
          </cell>
          <cell r="L385">
            <v>0</v>
          </cell>
          <cell r="M385">
            <v>0</v>
          </cell>
          <cell r="N385">
            <v>0</v>
          </cell>
          <cell r="O385">
            <v>0</v>
          </cell>
          <cell r="P385">
            <v>0</v>
          </cell>
          <cell r="Q385">
            <v>0</v>
          </cell>
          <cell r="R385">
            <v>0</v>
          </cell>
        </row>
        <row r="386">
          <cell r="H386" t="str">
            <v>PT Cruiser</v>
          </cell>
          <cell r="I386">
            <v>0</v>
          </cell>
          <cell r="J386">
            <v>0</v>
          </cell>
          <cell r="K386">
            <v>0</v>
          </cell>
          <cell r="L386">
            <v>0</v>
          </cell>
          <cell r="M386">
            <v>0</v>
          </cell>
          <cell r="N386">
            <v>0</v>
          </cell>
          <cell r="O386">
            <v>0</v>
          </cell>
          <cell r="P386">
            <v>0</v>
          </cell>
          <cell r="Q386">
            <v>0</v>
          </cell>
          <cell r="R386">
            <v>0</v>
          </cell>
        </row>
        <row r="387">
          <cell r="H387" t="str">
            <v>Blue/move</v>
          </cell>
          <cell r="I387">
            <v>0</v>
          </cell>
          <cell r="J387">
            <v>0</v>
          </cell>
          <cell r="K387">
            <v>0</v>
          </cell>
          <cell r="L387">
            <v>0</v>
          </cell>
          <cell r="M387">
            <v>0</v>
          </cell>
          <cell r="N387">
            <v>0</v>
          </cell>
          <cell r="O387">
            <v>0</v>
          </cell>
          <cell r="P387">
            <v>0</v>
          </cell>
          <cell r="Q387">
            <v>0</v>
          </cell>
          <cell r="R387">
            <v>0</v>
          </cell>
        </row>
        <row r="388">
          <cell r="H388" t="str">
            <v>CTW</v>
          </cell>
          <cell r="I388">
            <v>0</v>
          </cell>
          <cell r="J388">
            <v>0</v>
          </cell>
          <cell r="K388">
            <v>0</v>
          </cell>
          <cell r="L388">
            <v>0</v>
          </cell>
          <cell r="M388">
            <v>0</v>
          </cell>
          <cell r="N388">
            <v>0</v>
          </cell>
          <cell r="O388">
            <v>0</v>
          </cell>
          <cell r="P388">
            <v>0</v>
          </cell>
          <cell r="Q388">
            <v>0</v>
          </cell>
          <cell r="R388">
            <v>0</v>
          </cell>
        </row>
        <row r="389">
          <cell r="H389" t="str">
            <v>Rendezvous</v>
          </cell>
          <cell r="I389">
            <v>0</v>
          </cell>
          <cell r="J389">
            <v>0</v>
          </cell>
          <cell r="K389">
            <v>0</v>
          </cell>
          <cell r="L389">
            <v>0</v>
          </cell>
          <cell r="M389">
            <v>0</v>
          </cell>
          <cell r="N389">
            <v>0</v>
          </cell>
          <cell r="O389">
            <v>0</v>
          </cell>
          <cell r="P389">
            <v>0</v>
          </cell>
          <cell r="Q389">
            <v>0</v>
          </cell>
          <cell r="R389">
            <v>0</v>
          </cell>
        </row>
        <row r="390">
          <cell r="H390" t="str">
            <v>Aztec</v>
          </cell>
          <cell r="I390">
            <v>0</v>
          </cell>
          <cell r="J390">
            <v>0</v>
          </cell>
          <cell r="K390">
            <v>0</v>
          </cell>
          <cell r="L390">
            <v>0</v>
          </cell>
          <cell r="M390">
            <v>0</v>
          </cell>
          <cell r="N390">
            <v>0</v>
          </cell>
          <cell r="O390">
            <v>0</v>
          </cell>
          <cell r="P390">
            <v>0</v>
          </cell>
          <cell r="Q390">
            <v>0</v>
          </cell>
          <cell r="R390">
            <v>0</v>
          </cell>
        </row>
        <row r="391">
          <cell r="H391" t="str">
            <v>Pontiac SRV</v>
          </cell>
          <cell r="I391">
            <v>0</v>
          </cell>
          <cell r="J391">
            <v>0</v>
          </cell>
          <cell r="K391">
            <v>0</v>
          </cell>
          <cell r="L391">
            <v>0</v>
          </cell>
          <cell r="M391">
            <v>0</v>
          </cell>
          <cell r="N391">
            <v>0</v>
          </cell>
          <cell r="O391">
            <v>0</v>
          </cell>
          <cell r="P391">
            <v>0</v>
          </cell>
          <cell r="Q391">
            <v>0</v>
          </cell>
          <cell r="R391">
            <v>0</v>
          </cell>
        </row>
        <row r="392">
          <cell r="H392" t="str">
            <v>Crossover</v>
          </cell>
          <cell r="I392">
            <v>0</v>
          </cell>
          <cell r="J392">
            <v>0</v>
          </cell>
          <cell r="K392">
            <v>0</v>
          </cell>
          <cell r="L392">
            <v>0</v>
          </cell>
          <cell r="M392">
            <v>0</v>
          </cell>
          <cell r="N392">
            <v>0</v>
          </cell>
          <cell r="O392">
            <v>0</v>
          </cell>
          <cell r="P392">
            <v>0</v>
          </cell>
          <cell r="Q392">
            <v>0</v>
          </cell>
          <cell r="R392">
            <v>0</v>
          </cell>
        </row>
        <row r="393">
          <cell r="H393" t="str">
            <v>Saturn Mini-MPV</v>
          </cell>
          <cell r="I393">
            <v>0</v>
          </cell>
          <cell r="J393">
            <v>0</v>
          </cell>
          <cell r="K393">
            <v>0</v>
          </cell>
          <cell r="L393">
            <v>0</v>
          </cell>
          <cell r="M393">
            <v>0</v>
          </cell>
          <cell r="N393">
            <v>0</v>
          </cell>
          <cell r="O393">
            <v>0</v>
          </cell>
          <cell r="P393">
            <v>0</v>
          </cell>
          <cell r="Q393">
            <v>0</v>
          </cell>
          <cell r="R393">
            <v>0</v>
          </cell>
        </row>
        <row r="394">
          <cell r="H394" t="str">
            <v>Civic-based MPV</v>
          </cell>
          <cell r="I394">
            <v>0</v>
          </cell>
          <cell r="J394">
            <v>0</v>
          </cell>
          <cell r="K394">
            <v>0</v>
          </cell>
          <cell r="L394">
            <v>0</v>
          </cell>
          <cell r="M394">
            <v>0</v>
          </cell>
          <cell r="N394">
            <v>0</v>
          </cell>
          <cell r="O394">
            <v>0</v>
          </cell>
          <cell r="P394">
            <v>0</v>
          </cell>
          <cell r="Q394">
            <v>0</v>
          </cell>
          <cell r="R394">
            <v>0</v>
          </cell>
        </row>
        <row r="395">
          <cell r="H395" t="str">
            <v>Odyssey-based MAV</v>
          </cell>
          <cell r="I395">
            <v>0</v>
          </cell>
          <cell r="J395">
            <v>0</v>
          </cell>
          <cell r="K395">
            <v>0</v>
          </cell>
          <cell r="L395">
            <v>0</v>
          </cell>
          <cell r="M395">
            <v>0</v>
          </cell>
          <cell r="N395">
            <v>0</v>
          </cell>
          <cell r="O395">
            <v>0</v>
          </cell>
          <cell r="P395">
            <v>0</v>
          </cell>
          <cell r="Q395">
            <v>0</v>
          </cell>
          <cell r="R395">
            <v>0</v>
          </cell>
        </row>
        <row r="396">
          <cell r="H396" t="str">
            <v>Hyundai Mini-MPV</v>
          </cell>
          <cell r="I396">
            <v>0</v>
          </cell>
          <cell r="J396">
            <v>0</v>
          </cell>
          <cell r="K396">
            <v>0</v>
          </cell>
          <cell r="L396">
            <v>0</v>
          </cell>
          <cell r="M396">
            <v>0</v>
          </cell>
          <cell r="N396">
            <v>0</v>
          </cell>
          <cell r="O396">
            <v>0</v>
          </cell>
          <cell r="P396">
            <v>0</v>
          </cell>
          <cell r="Q396">
            <v>0</v>
          </cell>
          <cell r="R396">
            <v>0</v>
          </cell>
        </row>
        <row r="397">
          <cell r="H397" t="str">
            <v>Axiom</v>
          </cell>
          <cell r="I397">
            <v>0</v>
          </cell>
          <cell r="J397">
            <v>0</v>
          </cell>
          <cell r="K397">
            <v>0</v>
          </cell>
          <cell r="L397">
            <v>0</v>
          </cell>
          <cell r="M397">
            <v>0</v>
          </cell>
          <cell r="N397">
            <v>0</v>
          </cell>
          <cell r="O397">
            <v>0</v>
          </cell>
          <cell r="P397">
            <v>0</v>
          </cell>
          <cell r="Q397">
            <v>0</v>
          </cell>
          <cell r="R397">
            <v>0</v>
          </cell>
        </row>
        <row r="398">
          <cell r="H398" t="str">
            <v>Forester</v>
          </cell>
          <cell r="I398">
            <v>0</v>
          </cell>
          <cell r="J398">
            <v>0</v>
          </cell>
          <cell r="K398">
            <v>0</v>
          </cell>
          <cell r="L398">
            <v>0</v>
          </cell>
          <cell r="M398">
            <v>0</v>
          </cell>
          <cell r="N398">
            <v>0</v>
          </cell>
          <cell r="O398">
            <v>0</v>
          </cell>
          <cell r="P398">
            <v>16</v>
          </cell>
          <cell r="Q398">
            <v>40.131999999999998</v>
          </cell>
          <cell r="R398">
            <v>50.183</v>
          </cell>
        </row>
        <row r="399">
          <cell r="H399" t="str">
            <v>EUV</v>
          </cell>
          <cell r="I399">
            <v>0</v>
          </cell>
          <cell r="J399">
            <v>0</v>
          </cell>
          <cell r="K399">
            <v>0</v>
          </cell>
          <cell r="L399">
            <v>0</v>
          </cell>
          <cell r="M399">
            <v>0</v>
          </cell>
          <cell r="N399">
            <v>0</v>
          </cell>
          <cell r="O399">
            <v>0</v>
          </cell>
          <cell r="P399">
            <v>0</v>
          </cell>
          <cell r="Q399">
            <v>0</v>
          </cell>
          <cell r="R399">
            <v>0</v>
          </cell>
        </row>
        <row r="400">
          <cell r="H400" t="str">
            <v>VW Golf-based MPV</v>
          </cell>
          <cell r="I400">
            <v>0</v>
          </cell>
          <cell r="J400">
            <v>0</v>
          </cell>
          <cell r="K400">
            <v>0</v>
          </cell>
          <cell r="L400">
            <v>0</v>
          </cell>
          <cell r="M400">
            <v>0</v>
          </cell>
          <cell r="N400">
            <v>0</v>
          </cell>
          <cell r="O400">
            <v>0</v>
          </cell>
          <cell r="P400">
            <v>0</v>
          </cell>
          <cell r="Q400">
            <v>0</v>
          </cell>
          <cell r="R400">
            <v>0</v>
          </cell>
        </row>
        <row r="401">
          <cell r="H401" t="str">
            <v>Freightliner Med &amp; Heavy</v>
          </cell>
          <cell r="Q401">
            <v>95.834000000000003</v>
          </cell>
          <cell r="R401">
            <v>127.25</v>
          </cell>
        </row>
        <row r="402">
          <cell r="H402" t="str">
            <v>Sterling Med &amp; Heavy</v>
          </cell>
          <cell r="Q402">
            <v>6.165</v>
          </cell>
          <cell r="R402">
            <v>19.358000000000001</v>
          </cell>
        </row>
        <row r="403">
          <cell r="H403" t="str">
            <v>F-700/900</v>
          </cell>
          <cell r="Q403">
            <v>14.25</v>
          </cell>
          <cell r="R403">
            <v>11.817</v>
          </cell>
        </row>
        <row r="404">
          <cell r="H404" t="str">
            <v>Chevrolet/Geo Med &amp; Heavy</v>
          </cell>
          <cell r="Q404">
            <v>8.02</v>
          </cell>
          <cell r="R404">
            <v>9.5570000000000004</v>
          </cell>
        </row>
        <row r="405">
          <cell r="H405" t="str">
            <v>GMC Med &amp; Heavy</v>
          </cell>
          <cell r="Q405">
            <v>17.2</v>
          </cell>
          <cell r="R405">
            <v>20.693000000000001</v>
          </cell>
        </row>
        <row r="406">
          <cell r="H406" t="str">
            <v>Hino Med &amp; Heavy</v>
          </cell>
          <cell r="Q406">
            <v>1.4219999999999999</v>
          </cell>
          <cell r="R406">
            <v>1.5640000000000001</v>
          </cell>
        </row>
        <row r="407">
          <cell r="H407" t="str">
            <v>Isuzu Med &amp; Heavy</v>
          </cell>
          <cell r="Q407">
            <v>9.7449999999999992</v>
          </cell>
          <cell r="R407">
            <v>12.500999999999999</v>
          </cell>
        </row>
        <row r="408">
          <cell r="H408" t="str">
            <v>Mack Med &amp; Heavy</v>
          </cell>
          <cell r="Q408">
            <v>28.504999999999999</v>
          </cell>
          <cell r="R408">
            <v>35.774999999999999</v>
          </cell>
        </row>
        <row r="409">
          <cell r="H409" t="str">
            <v>Mitsubishi Med &amp; Heavy</v>
          </cell>
          <cell r="Q409">
            <v>3.4860000000000002</v>
          </cell>
          <cell r="R409">
            <v>3.8</v>
          </cell>
        </row>
        <row r="410">
          <cell r="H410" t="str">
            <v>Navistar Med &amp; Heavy</v>
          </cell>
          <cell r="Q410">
            <v>102.93300000000001</v>
          </cell>
          <cell r="R410">
            <v>111.265</v>
          </cell>
        </row>
        <row r="411">
          <cell r="H411" t="str">
            <v>Nissan Med &amp; Heavy</v>
          </cell>
          <cell r="Q411">
            <v>3.1549999999999998</v>
          </cell>
          <cell r="R411">
            <v>3.6560000000000001</v>
          </cell>
        </row>
        <row r="412">
          <cell r="H412" t="str">
            <v>Other Med &amp; Heavy</v>
          </cell>
          <cell r="Q412">
            <v>0</v>
          </cell>
          <cell r="R412">
            <v>4.1109999999999998</v>
          </cell>
        </row>
        <row r="413">
          <cell r="H413" t="str">
            <v>PACCAR Med &amp; Heavy</v>
          </cell>
          <cell r="Q413">
            <v>45.715000000000003</v>
          </cell>
          <cell r="R413">
            <v>59.924999999999997</v>
          </cell>
        </row>
        <row r="414">
          <cell r="H414" t="str">
            <v>Volvo Med &amp; Heavy</v>
          </cell>
          <cell r="Q414">
            <v>24.134</v>
          </cell>
          <cell r="R414">
            <v>28.178000000000001</v>
          </cell>
        </row>
        <row r="415">
          <cell r="H415" t="str">
            <v>Town &amp; Country</v>
          </cell>
          <cell r="I415">
            <v>0</v>
          </cell>
          <cell r="J415">
            <v>0</v>
          </cell>
          <cell r="K415">
            <v>16.905000000000001</v>
          </cell>
          <cell r="L415">
            <v>27.402000000000001</v>
          </cell>
          <cell r="M415">
            <v>33.655999999999999</v>
          </cell>
          <cell r="N415">
            <v>50.732999999999997</v>
          </cell>
          <cell r="O415">
            <v>84.828000000000003</v>
          </cell>
          <cell r="P415">
            <v>76.650000000000006</v>
          </cell>
          <cell r="Q415">
            <v>71.980999999999995</v>
          </cell>
          <cell r="R415">
            <v>71.956999999999994</v>
          </cell>
        </row>
        <row r="416">
          <cell r="H416" t="str">
            <v>Caravan</v>
          </cell>
          <cell r="I416">
            <v>205.95599999999999</v>
          </cell>
          <cell r="J416">
            <v>216.51</v>
          </cell>
          <cell r="K416">
            <v>251.92099999999999</v>
          </cell>
          <cell r="L416">
            <v>271.52300000000002</v>
          </cell>
          <cell r="M416">
            <v>276.96300000000002</v>
          </cell>
          <cell r="N416">
            <v>267.02</v>
          </cell>
          <cell r="O416">
            <v>300.11700000000002</v>
          </cell>
          <cell r="P416">
            <v>285.74</v>
          </cell>
          <cell r="Q416">
            <v>293.81900000000002</v>
          </cell>
          <cell r="R416">
            <v>293.10000000000002</v>
          </cell>
        </row>
        <row r="417">
          <cell r="H417" t="str">
            <v>Voyager</v>
          </cell>
          <cell r="I417">
            <v>174.41800000000001</v>
          </cell>
          <cell r="J417">
            <v>178.60900000000001</v>
          </cell>
          <cell r="K417">
            <v>201.01599999999999</v>
          </cell>
          <cell r="L417">
            <v>211.81299999999999</v>
          </cell>
          <cell r="M417">
            <v>211.494</v>
          </cell>
          <cell r="N417">
            <v>178.327</v>
          </cell>
          <cell r="O417">
            <v>153.86199999999999</v>
          </cell>
          <cell r="P417">
            <v>156.06</v>
          </cell>
          <cell r="Q417">
            <v>156.971</v>
          </cell>
          <cell r="R417">
            <v>138.773</v>
          </cell>
        </row>
        <row r="418">
          <cell r="H418" t="str">
            <v>Aerostar Bus</v>
          </cell>
          <cell r="I418">
            <v>177.86</v>
          </cell>
          <cell r="J418">
            <v>147.37299999999999</v>
          </cell>
          <cell r="K418">
            <v>166.95099999999999</v>
          </cell>
          <cell r="L418">
            <v>191.148</v>
          </cell>
          <cell r="M418">
            <v>168.16300000000001</v>
          </cell>
          <cell r="N418">
            <v>87.546999999999997</v>
          </cell>
          <cell r="O418">
            <v>73.685000000000002</v>
          </cell>
          <cell r="P418">
            <v>44.83</v>
          </cell>
          <cell r="Q418">
            <v>1.06</v>
          </cell>
          <cell r="R418">
            <v>0</v>
          </cell>
        </row>
        <row r="419">
          <cell r="H419" t="str">
            <v>Windstar Bus</v>
          </cell>
          <cell r="I419">
            <v>0</v>
          </cell>
          <cell r="J419">
            <v>0</v>
          </cell>
          <cell r="K419">
            <v>0</v>
          </cell>
          <cell r="L419">
            <v>0</v>
          </cell>
          <cell r="M419">
            <v>123.92400000000001</v>
          </cell>
          <cell r="N419">
            <v>222.14699999999999</v>
          </cell>
          <cell r="O419">
            <v>209.03299999999999</v>
          </cell>
          <cell r="P419">
            <v>205.35900000000001</v>
          </cell>
          <cell r="Q419">
            <v>190.173</v>
          </cell>
          <cell r="R419">
            <v>213.84399999999999</v>
          </cell>
        </row>
        <row r="420">
          <cell r="H420" t="str">
            <v>Mercury Minivan</v>
          </cell>
          <cell r="I420">
            <v>0</v>
          </cell>
          <cell r="J420">
            <v>0</v>
          </cell>
          <cell r="K420">
            <v>0</v>
          </cell>
          <cell r="L420">
            <v>0</v>
          </cell>
          <cell r="M420">
            <v>0</v>
          </cell>
          <cell r="N420">
            <v>0</v>
          </cell>
          <cell r="O420">
            <v>0</v>
          </cell>
          <cell r="P420">
            <v>0</v>
          </cell>
          <cell r="Q420">
            <v>0</v>
          </cell>
          <cell r="R420">
            <v>0</v>
          </cell>
        </row>
        <row r="421">
          <cell r="H421" t="str">
            <v>Villager</v>
          </cell>
          <cell r="I421">
            <v>0</v>
          </cell>
          <cell r="J421">
            <v>0</v>
          </cell>
          <cell r="K421">
            <v>14.717000000000001</v>
          </cell>
          <cell r="L421">
            <v>71.566999999999993</v>
          </cell>
          <cell r="M421">
            <v>76.843999999999994</v>
          </cell>
          <cell r="N421">
            <v>75.052000000000007</v>
          </cell>
          <cell r="O421">
            <v>65.587000000000003</v>
          </cell>
          <cell r="P421">
            <v>55.167999999999999</v>
          </cell>
          <cell r="Q421">
            <v>38.494999999999997</v>
          </cell>
          <cell r="R421">
            <v>45.314999999999998</v>
          </cell>
        </row>
        <row r="422">
          <cell r="H422" t="str">
            <v>Volvo MPV (initial)</v>
          </cell>
          <cell r="I422">
            <v>0</v>
          </cell>
          <cell r="J422">
            <v>0</v>
          </cell>
          <cell r="K422">
            <v>0</v>
          </cell>
          <cell r="L422">
            <v>0</v>
          </cell>
          <cell r="M422">
            <v>0</v>
          </cell>
          <cell r="N422">
            <v>0</v>
          </cell>
          <cell r="O422">
            <v>0</v>
          </cell>
          <cell r="P422">
            <v>0</v>
          </cell>
          <cell r="Q422">
            <v>0</v>
          </cell>
          <cell r="R422">
            <v>0</v>
          </cell>
        </row>
        <row r="423">
          <cell r="H423" t="str">
            <v>Astro</v>
          </cell>
          <cell r="I423">
            <v>121.16800000000001</v>
          </cell>
          <cell r="J423">
            <v>105.80800000000001</v>
          </cell>
          <cell r="K423">
            <v>115.815</v>
          </cell>
          <cell r="L423">
            <v>125.56699999999999</v>
          </cell>
          <cell r="M423">
            <v>131.214</v>
          </cell>
          <cell r="N423">
            <v>119.51</v>
          </cell>
          <cell r="O423">
            <v>125.962</v>
          </cell>
          <cell r="P423">
            <v>111.39</v>
          </cell>
          <cell r="Q423">
            <v>95.977000000000004</v>
          </cell>
          <cell r="R423">
            <v>102.42700000000001</v>
          </cell>
        </row>
        <row r="424">
          <cell r="H424" t="str">
            <v>Commercial APV</v>
          </cell>
          <cell r="I424">
            <v>3.2109999999999999</v>
          </cell>
          <cell r="J424">
            <v>2.117</v>
          </cell>
          <cell r="K424">
            <v>0.60699999999999998</v>
          </cell>
          <cell r="L424">
            <v>0.41</v>
          </cell>
          <cell r="M424">
            <v>1.321</v>
          </cell>
          <cell r="N424">
            <v>1.369</v>
          </cell>
          <cell r="O424">
            <v>0.433</v>
          </cell>
          <cell r="P424">
            <v>1.4E-2</v>
          </cell>
          <cell r="Q424">
            <v>0</v>
          </cell>
          <cell r="R424">
            <v>0</v>
          </cell>
        </row>
        <row r="425">
          <cell r="H425" t="str">
            <v>Lumina APV</v>
          </cell>
          <cell r="I425">
            <v>59.93</v>
          </cell>
          <cell r="J425">
            <v>46</v>
          </cell>
          <cell r="K425">
            <v>43.173999999999999</v>
          </cell>
          <cell r="L425">
            <v>41.033999999999999</v>
          </cell>
          <cell r="M425">
            <v>45.716000000000001</v>
          </cell>
          <cell r="N425">
            <v>46.058999999999997</v>
          </cell>
          <cell r="O425">
            <v>27.009</v>
          </cell>
          <cell r="P425">
            <v>1.2290000000000001</v>
          </cell>
          <cell r="Q425">
            <v>1.2E-2</v>
          </cell>
          <cell r="R425">
            <v>0</v>
          </cell>
        </row>
        <row r="426">
          <cell r="H426" t="str">
            <v>Venture</v>
          </cell>
          <cell r="I426">
            <v>0</v>
          </cell>
          <cell r="J426">
            <v>0</v>
          </cell>
          <cell r="K426">
            <v>0</v>
          </cell>
          <cell r="L426">
            <v>0</v>
          </cell>
          <cell r="M426">
            <v>0</v>
          </cell>
          <cell r="N426">
            <v>0</v>
          </cell>
          <cell r="O426">
            <v>3.7879999999999998</v>
          </cell>
          <cell r="P426">
            <v>76.171000000000006</v>
          </cell>
          <cell r="Q426">
            <v>97.361999999999995</v>
          </cell>
          <cell r="R426">
            <v>96.643000000000001</v>
          </cell>
        </row>
        <row r="427">
          <cell r="H427" t="str">
            <v>Safari</v>
          </cell>
          <cell r="I427">
            <v>34.299999999999997</v>
          </cell>
          <cell r="J427">
            <v>33.093000000000004</v>
          </cell>
          <cell r="K427">
            <v>38.872999999999998</v>
          </cell>
          <cell r="L427">
            <v>46.054000000000002</v>
          </cell>
          <cell r="M427">
            <v>46.152999999999999</v>
          </cell>
          <cell r="N427">
            <v>40.085000000000001</v>
          </cell>
          <cell r="O427">
            <v>39.999000000000002</v>
          </cell>
          <cell r="P427">
            <v>35.786999999999999</v>
          </cell>
          <cell r="Q427">
            <v>30.920999999999999</v>
          </cell>
          <cell r="R427">
            <v>31.84</v>
          </cell>
        </row>
        <row r="428">
          <cell r="H428" t="str">
            <v>Silhouette</v>
          </cell>
          <cell r="I428">
            <v>25.794</v>
          </cell>
          <cell r="J428">
            <v>19.003</v>
          </cell>
          <cell r="K428">
            <v>14.831</v>
          </cell>
          <cell r="L428">
            <v>11.86</v>
          </cell>
          <cell r="M428">
            <v>14.507999999999999</v>
          </cell>
          <cell r="N428">
            <v>11.874000000000001</v>
          </cell>
          <cell r="O428">
            <v>9.33</v>
          </cell>
          <cell r="P428">
            <v>24.614999999999998</v>
          </cell>
          <cell r="Q428">
            <v>37.554000000000002</v>
          </cell>
          <cell r="R428">
            <v>40.950000000000003</v>
          </cell>
        </row>
        <row r="429">
          <cell r="H429" t="str">
            <v>Transport/Montana</v>
          </cell>
          <cell r="I429">
            <v>29.875</v>
          </cell>
          <cell r="J429">
            <v>23.681999999999999</v>
          </cell>
          <cell r="K429">
            <v>29.881</v>
          </cell>
          <cell r="L429">
            <v>28.324000000000002</v>
          </cell>
          <cell r="M429">
            <v>34.841000000000001</v>
          </cell>
          <cell r="N429">
            <v>32.296999999999997</v>
          </cell>
          <cell r="O429">
            <v>21.396999999999998</v>
          </cell>
          <cell r="P429">
            <v>51.960999999999999</v>
          </cell>
          <cell r="Q429">
            <v>59.048000000000002</v>
          </cell>
          <cell r="R429">
            <v>64.063000000000002</v>
          </cell>
        </row>
        <row r="430">
          <cell r="H430" t="str">
            <v>Odyssey</v>
          </cell>
          <cell r="I430">
            <v>0</v>
          </cell>
          <cell r="J430">
            <v>0</v>
          </cell>
          <cell r="K430">
            <v>0</v>
          </cell>
          <cell r="L430">
            <v>0</v>
          </cell>
          <cell r="M430">
            <v>0.23</v>
          </cell>
          <cell r="N430">
            <v>25.911000000000001</v>
          </cell>
          <cell r="O430">
            <v>27.024999999999999</v>
          </cell>
          <cell r="P430">
            <v>20.332999999999998</v>
          </cell>
          <cell r="Q430">
            <v>20.818999999999999</v>
          </cell>
          <cell r="R430">
            <v>77.801000000000002</v>
          </cell>
        </row>
        <row r="431">
          <cell r="H431" t="str">
            <v>Sedona</v>
          </cell>
          <cell r="I431">
            <v>0</v>
          </cell>
          <cell r="J431">
            <v>0</v>
          </cell>
          <cell r="K431">
            <v>0</v>
          </cell>
          <cell r="L431">
            <v>0</v>
          </cell>
          <cell r="M431">
            <v>0</v>
          </cell>
          <cell r="N431">
            <v>0</v>
          </cell>
          <cell r="O431">
            <v>0</v>
          </cell>
          <cell r="P431">
            <v>0</v>
          </cell>
          <cell r="Q431">
            <v>0</v>
          </cell>
          <cell r="R431">
            <v>0</v>
          </cell>
        </row>
        <row r="432">
          <cell r="H432" t="str">
            <v>Oasis</v>
          </cell>
          <cell r="I432">
            <v>0</v>
          </cell>
          <cell r="J432">
            <v>0</v>
          </cell>
          <cell r="K432">
            <v>0</v>
          </cell>
          <cell r="L432">
            <v>0</v>
          </cell>
          <cell r="M432">
            <v>0</v>
          </cell>
          <cell r="N432">
            <v>0</v>
          </cell>
          <cell r="O432">
            <v>2.1280000000000001</v>
          </cell>
          <cell r="P432">
            <v>2.9430000000000001</v>
          </cell>
          <cell r="Q432">
            <v>1.7</v>
          </cell>
          <cell r="R432">
            <v>1.0760000000000001</v>
          </cell>
        </row>
        <row r="433">
          <cell r="H433" t="str">
            <v>MPV</v>
          </cell>
          <cell r="I433">
            <v>43.146999999999998</v>
          </cell>
          <cell r="J433">
            <v>48.143999999999998</v>
          </cell>
          <cell r="K433">
            <v>32.503</v>
          </cell>
          <cell r="L433">
            <v>30.591999999999999</v>
          </cell>
          <cell r="M433">
            <v>28.216999999999999</v>
          </cell>
          <cell r="N433">
            <v>14.784000000000001</v>
          </cell>
          <cell r="O433">
            <v>14.427</v>
          </cell>
          <cell r="P433">
            <v>15.6</v>
          </cell>
          <cell r="Q433">
            <v>12.425000000000001</v>
          </cell>
          <cell r="R433">
            <v>16.055</v>
          </cell>
        </row>
        <row r="434">
          <cell r="H434" t="str">
            <v>Mitsubushi Minivan</v>
          </cell>
          <cell r="I434">
            <v>2</v>
          </cell>
          <cell r="J434">
            <v>0</v>
          </cell>
          <cell r="K434">
            <v>0</v>
          </cell>
          <cell r="L434">
            <v>0</v>
          </cell>
          <cell r="M434">
            <v>0</v>
          </cell>
          <cell r="N434">
            <v>0</v>
          </cell>
          <cell r="O434">
            <v>0</v>
          </cell>
          <cell r="P434">
            <v>0</v>
          </cell>
          <cell r="Q434">
            <v>0</v>
          </cell>
          <cell r="R434">
            <v>0</v>
          </cell>
        </row>
        <row r="435">
          <cell r="H435" t="str">
            <v>Nissan Quest</v>
          </cell>
          <cell r="I435">
            <v>0</v>
          </cell>
          <cell r="J435">
            <v>0</v>
          </cell>
          <cell r="K435">
            <v>8.4969999999999999</v>
          </cell>
          <cell r="L435">
            <v>45.365000000000002</v>
          </cell>
          <cell r="M435">
            <v>49.651000000000003</v>
          </cell>
          <cell r="N435">
            <v>54.05</v>
          </cell>
          <cell r="O435">
            <v>46.636000000000003</v>
          </cell>
          <cell r="P435">
            <v>46.857999999999997</v>
          </cell>
          <cell r="Q435">
            <v>30.466000000000001</v>
          </cell>
          <cell r="R435">
            <v>44.466999999999999</v>
          </cell>
        </row>
        <row r="436">
          <cell r="H436" t="str">
            <v>Previa</v>
          </cell>
          <cell r="I436">
            <v>42.432000000000002</v>
          </cell>
          <cell r="J436">
            <v>52.098999999999997</v>
          </cell>
          <cell r="K436">
            <v>39.046999999999997</v>
          </cell>
          <cell r="L436">
            <v>31.245000000000001</v>
          </cell>
          <cell r="M436">
            <v>18.004999999999999</v>
          </cell>
          <cell r="N436">
            <v>18.234000000000002</v>
          </cell>
          <cell r="O436">
            <v>8.52</v>
          </cell>
          <cell r="P436">
            <v>3.78</v>
          </cell>
          <cell r="Q436">
            <v>9.5000000000000001E-2</v>
          </cell>
          <cell r="R436">
            <v>0</v>
          </cell>
        </row>
        <row r="437">
          <cell r="H437" t="str">
            <v>Sienna</v>
          </cell>
          <cell r="I437">
            <v>0</v>
          </cell>
          <cell r="J437">
            <v>0</v>
          </cell>
          <cell r="K437">
            <v>0</v>
          </cell>
          <cell r="L437">
            <v>0</v>
          </cell>
          <cell r="M437">
            <v>0</v>
          </cell>
          <cell r="N437">
            <v>0</v>
          </cell>
          <cell r="O437">
            <v>0</v>
          </cell>
          <cell r="P437">
            <v>15.18</v>
          </cell>
          <cell r="Q437">
            <v>81.391000000000005</v>
          </cell>
          <cell r="R437">
            <v>98.808999999999997</v>
          </cell>
        </row>
        <row r="438">
          <cell r="H438" t="str">
            <v>Vanagon/Eurovan</v>
          </cell>
          <cell r="I438">
            <v>6.3680000000000003</v>
          </cell>
          <cell r="J438">
            <v>5.0389999999999997</v>
          </cell>
          <cell r="K438">
            <v>2.6789999999999998</v>
          </cell>
          <cell r="L438">
            <v>5.6340000000000003</v>
          </cell>
          <cell r="M438">
            <v>4.6749999999999998</v>
          </cell>
          <cell r="N438">
            <v>1.46</v>
          </cell>
          <cell r="O438">
            <v>0.995</v>
          </cell>
          <cell r="P438">
            <v>1.792</v>
          </cell>
          <cell r="Q438">
            <v>1.7</v>
          </cell>
          <cell r="R438">
            <v>3.395</v>
          </cell>
        </row>
        <row r="439">
          <cell r="H439" t="str">
            <v>X3</v>
          </cell>
          <cell r="I439">
            <v>0</v>
          </cell>
          <cell r="J439">
            <v>0</v>
          </cell>
          <cell r="K439">
            <v>0</v>
          </cell>
          <cell r="L439">
            <v>0</v>
          </cell>
          <cell r="M439">
            <v>0</v>
          </cell>
          <cell r="N439">
            <v>0</v>
          </cell>
          <cell r="O439">
            <v>0</v>
          </cell>
          <cell r="P439">
            <v>0</v>
          </cell>
          <cell r="Q439">
            <v>0</v>
          </cell>
          <cell r="R439">
            <v>0</v>
          </cell>
        </row>
        <row r="440">
          <cell r="H440" t="str">
            <v>X5</v>
          </cell>
          <cell r="I440">
            <v>0</v>
          </cell>
          <cell r="J440">
            <v>0</v>
          </cell>
          <cell r="K440">
            <v>0</v>
          </cell>
          <cell r="L440">
            <v>0</v>
          </cell>
          <cell r="M440">
            <v>0</v>
          </cell>
          <cell r="N440">
            <v>0</v>
          </cell>
          <cell r="O440">
            <v>0</v>
          </cell>
          <cell r="P440">
            <v>0</v>
          </cell>
          <cell r="Q440">
            <v>0</v>
          </cell>
          <cell r="R440">
            <v>1.3120000000000001</v>
          </cell>
        </row>
        <row r="441">
          <cell r="H441" t="str">
            <v>X7</v>
          </cell>
          <cell r="I441">
            <v>0</v>
          </cell>
          <cell r="J441">
            <v>0</v>
          </cell>
          <cell r="K441">
            <v>0</v>
          </cell>
          <cell r="L441">
            <v>0</v>
          </cell>
          <cell r="M441">
            <v>0</v>
          </cell>
          <cell r="N441">
            <v>0</v>
          </cell>
          <cell r="O441">
            <v>0</v>
          </cell>
          <cell r="P441">
            <v>0</v>
          </cell>
          <cell r="Q441">
            <v>0</v>
          </cell>
          <cell r="R441">
            <v>0</v>
          </cell>
        </row>
        <row r="442">
          <cell r="H442" t="str">
            <v>Grand Wagon</v>
          </cell>
          <cell r="I442">
            <v>0</v>
          </cell>
          <cell r="J442">
            <v>0</v>
          </cell>
          <cell r="K442">
            <v>0</v>
          </cell>
          <cell r="L442">
            <v>0</v>
          </cell>
          <cell r="M442">
            <v>0</v>
          </cell>
          <cell r="N442">
            <v>0</v>
          </cell>
          <cell r="O442">
            <v>0</v>
          </cell>
          <cell r="P442">
            <v>0</v>
          </cell>
          <cell r="Q442">
            <v>0</v>
          </cell>
          <cell r="R442">
            <v>0</v>
          </cell>
        </row>
        <row r="443">
          <cell r="H443" t="str">
            <v>M-Class</v>
          </cell>
          <cell r="I443">
            <v>0</v>
          </cell>
          <cell r="J443">
            <v>0</v>
          </cell>
          <cell r="K443">
            <v>0</v>
          </cell>
          <cell r="L443">
            <v>0</v>
          </cell>
          <cell r="M443">
            <v>0</v>
          </cell>
          <cell r="N443">
            <v>0</v>
          </cell>
          <cell r="O443">
            <v>0</v>
          </cell>
          <cell r="P443">
            <v>14.569000000000001</v>
          </cell>
          <cell r="Q443">
            <v>43.134</v>
          </cell>
          <cell r="R443">
            <v>45.206000000000003</v>
          </cell>
        </row>
        <row r="444">
          <cell r="H444" t="str">
            <v>Cal-1</v>
          </cell>
          <cell r="I444">
            <v>0</v>
          </cell>
          <cell r="J444">
            <v>0</v>
          </cell>
          <cell r="K444">
            <v>0</v>
          </cell>
          <cell r="L444">
            <v>0</v>
          </cell>
          <cell r="M444">
            <v>0</v>
          </cell>
          <cell r="N444">
            <v>0</v>
          </cell>
          <cell r="O444">
            <v>0</v>
          </cell>
          <cell r="P444">
            <v>0</v>
          </cell>
          <cell r="Q444">
            <v>0</v>
          </cell>
          <cell r="R444">
            <v>0</v>
          </cell>
        </row>
        <row r="445">
          <cell r="H445" t="str">
            <v>Car derived SUV</v>
          </cell>
          <cell r="I445">
            <v>0</v>
          </cell>
          <cell r="J445">
            <v>0</v>
          </cell>
          <cell r="K445">
            <v>0</v>
          </cell>
          <cell r="L445">
            <v>0</v>
          </cell>
          <cell r="M445">
            <v>0</v>
          </cell>
          <cell r="N445">
            <v>0</v>
          </cell>
          <cell r="O445">
            <v>0</v>
          </cell>
          <cell r="P445">
            <v>0</v>
          </cell>
          <cell r="Q445">
            <v>0</v>
          </cell>
          <cell r="R445">
            <v>0</v>
          </cell>
        </row>
        <row r="446">
          <cell r="H446" t="str">
            <v>Lincoln SUV</v>
          </cell>
          <cell r="I446">
            <v>0</v>
          </cell>
          <cell r="J446">
            <v>0</v>
          </cell>
          <cell r="K446">
            <v>0</v>
          </cell>
          <cell r="L446">
            <v>0</v>
          </cell>
          <cell r="M446">
            <v>0</v>
          </cell>
          <cell r="N446">
            <v>0</v>
          </cell>
          <cell r="O446">
            <v>0</v>
          </cell>
          <cell r="P446">
            <v>0</v>
          </cell>
          <cell r="Q446">
            <v>0</v>
          </cell>
          <cell r="R446">
            <v>0</v>
          </cell>
        </row>
        <row r="447">
          <cell r="H447" t="str">
            <v>Luxury Sport Trac</v>
          </cell>
          <cell r="I447">
            <v>0</v>
          </cell>
          <cell r="J447">
            <v>0</v>
          </cell>
          <cell r="K447">
            <v>0</v>
          </cell>
          <cell r="L447">
            <v>0</v>
          </cell>
          <cell r="M447">
            <v>0</v>
          </cell>
          <cell r="N447">
            <v>0</v>
          </cell>
          <cell r="O447">
            <v>0</v>
          </cell>
          <cell r="P447">
            <v>0</v>
          </cell>
          <cell r="Q447">
            <v>0</v>
          </cell>
          <cell r="R447">
            <v>0</v>
          </cell>
        </row>
        <row r="448">
          <cell r="H448" t="str">
            <v>Navigator</v>
          </cell>
          <cell r="I448">
            <v>0</v>
          </cell>
          <cell r="J448">
            <v>0</v>
          </cell>
          <cell r="K448">
            <v>0</v>
          </cell>
          <cell r="L448">
            <v>0</v>
          </cell>
          <cell r="M448">
            <v>0</v>
          </cell>
          <cell r="N448">
            <v>0</v>
          </cell>
          <cell r="O448">
            <v>0</v>
          </cell>
          <cell r="P448">
            <v>26.8</v>
          </cell>
          <cell r="Q448">
            <v>43.9</v>
          </cell>
          <cell r="R448">
            <v>39.25</v>
          </cell>
        </row>
        <row r="449">
          <cell r="H449" t="str">
            <v>P1 SUV</v>
          </cell>
          <cell r="I449">
            <v>0</v>
          </cell>
          <cell r="J449">
            <v>0</v>
          </cell>
          <cell r="K449">
            <v>0</v>
          </cell>
          <cell r="L449">
            <v>0</v>
          </cell>
          <cell r="M449">
            <v>0</v>
          </cell>
          <cell r="N449">
            <v>0</v>
          </cell>
          <cell r="O449">
            <v>0</v>
          </cell>
          <cell r="P449">
            <v>0</v>
          </cell>
          <cell r="Q449">
            <v>0</v>
          </cell>
          <cell r="R449">
            <v>0</v>
          </cell>
        </row>
        <row r="450">
          <cell r="H450" t="str">
            <v>P28 (initial)</v>
          </cell>
          <cell r="I450">
            <v>0</v>
          </cell>
          <cell r="J450">
            <v>0</v>
          </cell>
          <cell r="K450">
            <v>0</v>
          </cell>
          <cell r="L450">
            <v>0</v>
          </cell>
          <cell r="M450">
            <v>0</v>
          </cell>
          <cell r="N450">
            <v>0</v>
          </cell>
          <cell r="O450">
            <v>0</v>
          </cell>
          <cell r="P450">
            <v>0</v>
          </cell>
          <cell r="Q450">
            <v>0</v>
          </cell>
          <cell r="R450">
            <v>0</v>
          </cell>
        </row>
        <row r="451">
          <cell r="H451" t="str">
            <v>V70 XC</v>
          </cell>
          <cell r="I451">
            <v>0</v>
          </cell>
          <cell r="J451">
            <v>0</v>
          </cell>
          <cell r="K451">
            <v>0</v>
          </cell>
          <cell r="L451">
            <v>0</v>
          </cell>
          <cell r="M451">
            <v>0</v>
          </cell>
          <cell r="N451">
            <v>0</v>
          </cell>
          <cell r="O451">
            <v>0</v>
          </cell>
          <cell r="P451">
            <v>0</v>
          </cell>
          <cell r="Q451">
            <v>0</v>
          </cell>
          <cell r="R451">
            <v>0</v>
          </cell>
        </row>
        <row r="452">
          <cell r="H452" t="str">
            <v>Baby Range Rover</v>
          </cell>
          <cell r="I452">
            <v>0</v>
          </cell>
          <cell r="J452">
            <v>0</v>
          </cell>
          <cell r="K452">
            <v>0</v>
          </cell>
          <cell r="L452">
            <v>0</v>
          </cell>
          <cell r="M452">
            <v>0</v>
          </cell>
          <cell r="N452">
            <v>0</v>
          </cell>
          <cell r="O452">
            <v>0</v>
          </cell>
          <cell r="P452">
            <v>0</v>
          </cell>
          <cell r="Q452">
            <v>0</v>
          </cell>
          <cell r="R452">
            <v>0</v>
          </cell>
        </row>
        <row r="453">
          <cell r="H453" t="str">
            <v>Defender 90/110</v>
          </cell>
          <cell r="I453">
            <v>0</v>
          </cell>
          <cell r="J453">
            <v>0</v>
          </cell>
          <cell r="K453">
            <v>0</v>
          </cell>
          <cell r="L453">
            <v>0</v>
          </cell>
          <cell r="M453">
            <v>1.5</v>
          </cell>
          <cell r="N453">
            <v>1.57</v>
          </cell>
          <cell r="O453">
            <v>0.60599999999999998</v>
          </cell>
          <cell r="P453">
            <v>2.5009999999999999</v>
          </cell>
          <cell r="Q453">
            <v>0.122</v>
          </cell>
          <cell r="R453">
            <v>0</v>
          </cell>
        </row>
        <row r="454">
          <cell r="H454" t="str">
            <v>Discovery</v>
          </cell>
          <cell r="I454">
            <v>0</v>
          </cell>
          <cell r="J454">
            <v>0</v>
          </cell>
          <cell r="K454">
            <v>0</v>
          </cell>
          <cell r="L454">
            <v>0</v>
          </cell>
          <cell r="M454">
            <v>6.5</v>
          </cell>
          <cell r="N454">
            <v>11.568</v>
          </cell>
          <cell r="O454">
            <v>15.491</v>
          </cell>
          <cell r="P454">
            <v>14.704000000000001</v>
          </cell>
          <cell r="Q454">
            <v>14.228</v>
          </cell>
          <cell r="R454">
            <v>21.931000000000001</v>
          </cell>
        </row>
        <row r="455">
          <cell r="H455" t="str">
            <v>Freelander</v>
          </cell>
          <cell r="I455">
            <v>0</v>
          </cell>
          <cell r="J455">
            <v>0</v>
          </cell>
          <cell r="K455">
            <v>0</v>
          </cell>
          <cell r="L455">
            <v>0</v>
          </cell>
          <cell r="M455">
            <v>0</v>
          </cell>
          <cell r="N455">
            <v>0</v>
          </cell>
          <cell r="O455">
            <v>0</v>
          </cell>
          <cell r="P455">
            <v>0</v>
          </cell>
          <cell r="Q455">
            <v>0</v>
          </cell>
          <cell r="R455">
            <v>0</v>
          </cell>
        </row>
        <row r="456">
          <cell r="H456" t="str">
            <v>Range Rover</v>
          </cell>
          <cell r="I456">
            <v>4.5819999999999999</v>
          </cell>
          <cell r="J456">
            <v>3.3090000000000002</v>
          </cell>
          <cell r="K456">
            <v>4.2</v>
          </cell>
          <cell r="L456">
            <v>4.907</v>
          </cell>
          <cell r="M456">
            <v>4.0819999999999999</v>
          </cell>
          <cell r="N456">
            <v>6.8849999999999998</v>
          </cell>
          <cell r="O456">
            <v>7.05</v>
          </cell>
          <cell r="P456">
            <v>6.6210000000000004</v>
          </cell>
          <cell r="Q456">
            <v>7.07</v>
          </cell>
          <cell r="R456">
            <v>7.4489999999999998</v>
          </cell>
        </row>
        <row r="457">
          <cell r="H457" t="str">
            <v>Cadillac Sport Utility Truck</v>
          </cell>
          <cell r="I457">
            <v>0</v>
          </cell>
          <cell r="J457">
            <v>0</v>
          </cell>
          <cell r="K457">
            <v>0</v>
          </cell>
          <cell r="L457">
            <v>0</v>
          </cell>
          <cell r="M457">
            <v>0</v>
          </cell>
          <cell r="N457">
            <v>0</v>
          </cell>
          <cell r="O457">
            <v>0</v>
          </cell>
          <cell r="P457">
            <v>0</v>
          </cell>
          <cell r="Q457">
            <v>0</v>
          </cell>
          <cell r="R457">
            <v>0</v>
          </cell>
        </row>
        <row r="458">
          <cell r="H458" t="str">
            <v>Escalade</v>
          </cell>
          <cell r="I458">
            <v>0</v>
          </cell>
          <cell r="J458">
            <v>0</v>
          </cell>
          <cell r="K458">
            <v>0</v>
          </cell>
          <cell r="L458">
            <v>0</v>
          </cell>
          <cell r="M458">
            <v>0</v>
          </cell>
          <cell r="N458">
            <v>0</v>
          </cell>
          <cell r="O458">
            <v>0</v>
          </cell>
          <cell r="P458">
            <v>0</v>
          </cell>
          <cell r="Q458">
            <v>3.089</v>
          </cell>
          <cell r="R458">
            <v>23.896999999999998</v>
          </cell>
        </row>
        <row r="459">
          <cell r="H459" t="str">
            <v>Escalade Pickup</v>
          </cell>
          <cell r="I459">
            <v>0</v>
          </cell>
          <cell r="J459">
            <v>0</v>
          </cell>
          <cell r="K459">
            <v>0</v>
          </cell>
          <cell r="L459">
            <v>0</v>
          </cell>
          <cell r="M459">
            <v>0</v>
          </cell>
          <cell r="N459">
            <v>0</v>
          </cell>
          <cell r="O459">
            <v>0</v>
          </cell>
          <cell r="P459">
            <v>0</v>
          </cell>
          <cell r="Q459">
            <v>0</v>
          </cell>
          <cell r="R459">
            <v>0</v>
          </cell>
        </row>
        <row r="460">
          <cell r="H460" t="str">
            <v>Escalade Sport Utility Truck</v>
          </cell>
          <cell r="I460">
            <v>0</v>
          </cell>
          <cell r="J460">
            <v>0</v>
          </cell>
          <cell r="K460">
            <v>0</v>
          </cell>
          <cell r="L460">
            <v>0</v>
          </cell>
          <cell r="M460">
            <v>0</v>
          </cell>
          <cell r="N460">
            <v>0</v>
          </cell>
          <cell r="O460">
            <v>0</v>
          </cell>
          <cell r="P460">
            <v>0</v>
          </cell>
          <cell r="Q460">
            <v>0</v>
          </cell>
          <cell r="R460">
            <v>0</v>
          </cell>
        </row>
        <row r="461">
          <cell r="H461" t="str">
            <v>LAV</v>
          </cell>
          <cell r="I461">
            <v>0</v>
          </cell>
          <cell r="J461">
            <v>0</v>
          </cell>
          <cell r="K461">
            <v>0</v>
          </cell>
          <cell r="L461">
            <v>0</v>
          </cell>
          <cell r="M461">
            <v>0</v>
          </cell>
          <cell r="N461">
            <v>0</v>
          </cell>
          <cell r="O461">
            <v>0</v>
          </cell>
          <cell r="P461">
            <v>0</v>
          </cell>
          <cell r="Q461">
            <v>0</v>
          </cell>
          <cell r="R461">
            <v>0</v>
          </cell>
        </row>
        <row r="462">
          <cell r="H462" t="str">
            <v>MDX</v>
          </cell>
          <cell r="I462">
            <v>0</v>
          </cell>
          <cell r="J462">
            <v>0</v>
          </cell>
          <cell r="K462">
            <v>0</v>
          </cell>
          <cell r="L462">
            <v>0</v>
          </cell>
          <cell r="M462">
            <v>0</v>
          </cell>
          <cell r="N462">
            <v>0</v>
          </cell>
          <cell r="O462">
            <v>0</v>
          </cell>
          <cell r="P462">
            <v>0</v>
          </cell>
          <cell r="Q462">
            <v>0</v>
          </cell>
          <cell r="R462">
            <v>0</v>
          </cell>
        </row>
        <row r="463">
          <cell r="H463" t="str">
            <v>SLX/VM</v>
          </cell>
          <cell r="I463">
            <v>0</v>
          </cell>
          <cell r="J463">
            <v>0</v>
          </cell>
          <cell r="K463">
            <v>0</v>
          </cell>
          <cell r="L463">
            <v>0</v>
          </cell>
          <cell r="M463">
            <v>0</v>
          </cell>
          <cell r="N463">
            <v>0.2</v>
          </cell>
          <cell r="O463">
            <v>2.5649999999999999</v>
          </cell>
          <cell r="P463">
            <v>1.288</v>
          </cell>
          <cell r="Q463">
            <v>1.6339999999999999</v>
          </cell>
          <cell r="R463">
            <v>0.69399999999999995</v>
          </cell>
        </row>
        <row r="464">
          <cell r="H464" t="str">
            <v>Hummer H1</v>
          </cell>
          <cell r="I464">
            <v>0</v>
          </cell>
          <cell r="J464">
            <v>0</v>
          </cell>
          <cell r="K464">
            <v>0</v>
          </cell>
          <cell r="L464">
            <v>0</v>
          </cell>
          <cell r="M464">
            <v>0</v>
          </cell>
          <cell r="N464">
            <v>0</v>
          </cell>
          <cell r="O464">
            <v>0</v>
          </cell>
          <cell r="P464">
            <v>0</v>
          </cell>
          <cell r="Q464">
            <v>0</v>
          </cell>
          <cell r="R464">
            <v>0</v>
          </cell>
        </row>
        <row r="465">
          <cell r="H465" t="str">
            <v>Hummer H2</v>
          </cell>
          <cell r="I465">
            <v>0</v>
          </cell>
          <cell r="J465">
            <v>0</v>
          </cell>
          <cell r="K465">
            <v>0</v>
          </cell>
          <cell r="L465">
            <v>0</v>
          </cell>
          <cell r="M465">
            <v>0</v>
          </cell>
          <cell r="N465">
            <v>0</v>
          </cell>
          <cell r="O465">
            <v>0</v>
          </cell>
          <cell r="P465">
            <v>0</v>
          </cell>
          <cell r="Q465">
            <v>0</v>
          </cell>
          <cell r="R465">
            <v>0</v>
          </cell>
        </row>
        <row r="466">
          <cell r="H466" t="str">
            <v>Infiniti Crossover SUV</v>
          </cell>
          <cell r="I466">
            <v>0</v>
          </cell>
          <cell r="J466">
            <v>0</v>
          </cell>
          <cell r="K466">
            <v>0</v>
          </cell>
          <cell r="L466">
            <v>0</v>
          </cell>
          <cell r="M466">
            <v>0</v>
          </cell>
          <cell r="N466">
            <v>0</v>
          </cell>
          <cell r="O466">
            <v>0</v>
          </cell>
          <cell r="P466">
            <v>0</v>
          </cell>
          <cell r="Q466">
            <v>0</v>
          </cell>
          <cell r="R466">
            <v>0</v>
          </cell>
        </row>
        <row r="467">
          <cell r="H467" t="str">
            <v>Infiniti Full Size SUV</v>
          </cell>
          <cell r="I467">
            <v>0</v>
          </cell>
          <cell r="J467">
            <v>0</v>
          </cell>
          <cell r="K467">
            <v>0</v>
          </cell>
          <cell r="L467">
            <v>0</v>
          </cell>
          <cell r="M467">
            <v>0</v>
          </cell>
          <cell r="N467">
            <v>0</v>
          </cell>
          <cell r="O467">
            <v>0</v>
          </cell>
          <cell r="P467">
            <v>0</v>
          </cell>
          <cell r="Q467">
            <v>0</v>
          </cell>
          <cell r="R467">
            <v>0</v>
          </cell>
        </row>
        <row r="468">
          <cell r="H468" t="str">
            <v>QX4</v>
          </cell>
          <cell r="I468">
            <v>0</v>
          </cell>
          <cell r="J468">
            <v>0</v>
          </cell>
          <cell r="K468">
            <v>0</v>
          </cell>
          <cell r="L468">
            <v>0</v>
          </cell>
          <cell r="M468">
            <v>0</v>
          </cell>
          <cell r="N468">
            <v>0</v>
          </cell>
          <cell r="O468">
            <v>1.9830000000000001</v>
          </cell>
          <cell r="P468">
            <v>18.792999999999999</v>
          </cell>
          <cell r="Q468">
            <v>20.055</v>
          </cell>
          <cell r="R468">
            <v>19.199000000000002</v>
          </cell>
        </row>
        <row r="469">
          <cell r="H469" t="str">
            <v>Cayenne</v>
          </cell>
          <cell r="I469">
            <v>0</v>
          </cell>
          <cell r="J469">
            <v>0</v>
          </cell>
          <cell r="K469">
            <v>0</v>
          </cell>
          <cell r="L469">
            <v>0</v>
          </cell>
          <cell r="M469">
            <v>0</v>
          </cell>
          <cell r="N469">
            <v>0</v>
          </cell>
          <cell r="O469">
            <v>0</v>
          </cell>
          <cell r="P469">
            <v>0</v>
          </cell>
          <cell r="Q469">
            <v>0</v>
          </cell>
          <cell r="R469">
            <v>0</v>
          </cell>
        </row>
        <row r="470">
          <cell r="H470" t="str">
            <v>GX300/400 Crossover SUV</v>
          </cell>
          <cell r="I470">
            <v>0</v>
          </cell>
          <cell r="J470">
            <v>0</v>
          </cell>
          <cell r="K470">
            <v>0</v>
          </cell>
          <cell r="L470">
            <v>0</v>
          </cell>
          <cell r="M470">
            <v>0</v>
          </cell>
          <cell r="N470">
            <v>0</v>
          </cell>
          <cell r="O470">
            <v>0</v>
          </cell>
          <cell r="P470">
            <v>0</v>
          </cell>
          <cell r="Q470">
            <v>0</v>
          </cell>
          <cell r="R470">
            <v>0</v>
          </cell>
        </row>
        <row r="471">
          <cell r="H471" t="str">
            <v>LX450/470</v>
          </cell>
          <cell r="I471">
            <v>0</v>
          </cell>
          <cell r="J471">
            <v>0</v>
          </cell>
          <cell r="K471">
            <v>0</v>
          </cell>
          <cell r="L471">
            <v>0</v>
          </cell>
          <cell r="M471">
            <v>0</v>
          </cell>
          <cell r="N471">
            <v>0</v>
          </cell>
          <cell r="O471">
            <v>7.5279999999999996</v>
          </cell>
          <cell r="P471">
            <v>6.78</v>
          </cell>
          <cell r="Q471">
            <v>11</v>
          </cell>
          <cell r="R471">
            <v>15.734</v>
          </cell>
        </row>
        <row r="472">
          <cell r="H472" t="str">
            <v>RX300</v>
          </cell>
          <cell r="I472">
            <v>0</v>
          </cell>
          <cell r="J472">
            <v>0</v>
          </cell>
          <cell r="K472">
            <v>0</v>
          </cell>
          <cell r="L472">
            <v>0</v>
          </cell>
          <cell r="M472">
            <v>0</v>
          </cell>
          <cell r="N472">
            <v>0</v>
          </cell>
          <cell r="O472">
            <v>0</v>
          </cell>
          <cell r="P472">
            <v>0</v>
          </cell>
          <cell r="Q472">
            <v>42.191000000000003</v>
          </cell>
          <cell r="R472">
            <v>73.498000000000005</v>
          </cell>
        </row>
        <row r="473">
          <cell r="H473" t="str">
            <v>All Road</v>
          </cell>
          <cell r="I473">
            <v>0</v>
          </cell>
          <cell r="J473">
            <v>0</v>
          </cell>
          <cell r="K473">
            <v>0</v>
          </cell>
          <cell r="L473">
            <v>0</v>
          </cell>
          <cell r="M473">
            <v>0</v>
          </cell>
          <cell r="N473">
            <v>0</v>
          </cell>
          <cell r="O473">
            <v>0</v>
          </cell>
          <cell r="P473">
            <v>0</v>
          </cell>
          <cell r="Q473">
            <v>0</v>
          </cell>
          <cell r="R473">
            <v>0</v>
          </cell>
        </row>
        <row r="474">
          <cell r="H474" t="str">
            <v>Audi Crossover Wagon</v>
          </cell>
          <cell r="I474">
            <v>0</v>
          </cell>
          <cell r="J474">
            <v>0</v>
          </cell>
          <cell r="K474">
            <v>0</v>
          </cell>
          <cell r="L474">
            <v>0</v>
          </cell>
          <cell r="M474">
            <v>0</v>
          </cell>
          <cell r="N474">
            <v>0</v>
          </cell>
          <cell r="O474">
            <v>0</v>
          </cell>
          <cell r="P474">
            <v>0</v>
          </cell>
          <cell r="Q474">
            <v>0</v>
          </cell>
          <cell r="R474">
            <v>0</v>
          </cell>
        </row>
        <row r="475">
          <cell r="H475" t="str">
            <v>Korando</v>
          </cell>
          <cell r="I475">
            <v>0</v>
          </cell>
          <cell r="J475">
            <v>0</v>
          </cell>
          <cell r="K475">
            <v>0</v>
          </cell>
          <cell r="L475">
            <v>0</v>
          </cell>
          <cell r="M475">
            <v>0</v>
          </cell>
          <cell r="N475">
            <v>0</v>
          </cell>
          <cell r="O475">
            <v>0</v>
          </cell>
          <cell r="P475">
            <v>0</v>
          </cell>
          <cell r="Q475">
            <v>0</v>
          </cell>
          <cell r="R475">
            <v>0</v>
          </cell>
        </row>
        <row r="476">
          <cell r="H476" t="str">
            <v>Dodge Mini-SUV</v>
          </cell>
          <cell r="I476">
            <v>0</v>
          </cell>
          <cell r="J476">
            <v>0</v>
          </cell>
          <cell r="K476">
            <v>0</v>
          </cell>
          <cell r="L476">
            <v>0</v>
          </cell>
          <cell r="M476">
            <v>0</v>
          </cell>
          <cell r="N476">
            <v>0</v>
          </cell>
          <cell r="O476">
            <v>0</v>
          </cell>
          <cell r="P476">
            <v>0</v>
          </cell>
          <cell r="Q476">
            <v>0</v>
          </cell>
          <cell r="R476">
            <v>0</v>
          </cell>
        </row>
        <row r="477">
          <cell r="H477" t="str">
            <v>Cherokee</v>
          </cell>
          <cell r="I477">
            <v>124.864</v>
          </cell>
          <cell r="J477">
            <v>120.245</v>
          </cell>
          <cell r="K477">
            <v>128.96</v>
          </cell>
          <cell r="L477">
            <v>125.443</v>
          </cell>
          <cell r="M477">
            <v>122.98099999999999</v>
          </cell>
          <cell r="N477">
            <v>110.55200000000001</v>
          </cell>
          <cell r="O477">
            <v>148.54400000000001</v>
          </cell>
          <cell r="P477">
            <v>130</v>
          </cell>
          <cell r="Q477">
            <v>146.298</v>
          </cell>
          <cell r="R477">
            <v>165.261</v>
          </cell>
        </row>
        <row r="478">
          <cell r="H478" t="str">
            <v>Jeep Mini-SUV</v>
          </cell>
          <cell r="I478">
            <v>0</v>
          </cell>
          <cell r="J478">
            <v>0</v>
          </cell>
          <cell r="K478">
            <v>0</v>
          </cell>
          <cell r="L478">
            <v>0</v>
          </cell>
          <cell r="M478">
            <v>0</v>
          </cell>
          <cell r="N478">
            <v>0</v>
          </cell>
          <cell r="O478">
            <v>0</v>
          </cell>
          <cell r="P478">
            <v>0</v>
          </cell>
          <cell r="Q478">
            <v>0</v>
          </cell>
          <cell r="R478">
            <v>0</v>
          </cell>
        </row>
        <row r="479">
          <cell r="H479" t="str">
            <v>KJ Sport Utility</v>
          </cell>
          <cell r="I479">
            <v>0</v>
          </cell>
          <cell r="J479">
            <v>0</v>
          </cell>
          <cell r="K479">
            <v>0</v>
          </cell>
          <cell r="L479">
            <v>0</v>
          </cell>
          <cell r="M479">
            <v>0</v>
          </cell>
          <cell r="N479">
            <v>0</v>
          </cell>
          <cell r="O479">
            <v>0</v>
          </cell>
          <cell r="P479">
            <v>0</v>
          </cell>
          <cell r="Q479">
            <v>0</v>
          </cell>
          <cell r="R479">
            <v>0</v>
          </cell>
        </row>
        <row r="480">
          <cell r="H480" t="str">
            <v>Wrangler</v>
          </cell>
          <cell r="I480">
            <v>49.893000000000001</v>
          </cell>
          <cell r="J480">
            <v>46.478000000000002</v>
          </cell>
          <cell r="K480">
            <v>49.723999999999997</v>
          </cell>
          <cell r="L480">
            <v>65.647999999999996</v>
          </cell>
          <cell r="M480">
            <v>74.951999999999998</v>
          </cell>
          <cell r="N480">
            <v>63.89</v>
          </cell>
          <cell r="O480">
            <v>81.444000000000003</v>
          </cell>
          <cell r="P480">
            <v>82.478999999999999</v>
          </cell>
          <cell r="Q480">
            <v>83.861000000000004</v>
          </cell>
          <cell r="R480">
            <v>89.174000000000007</v>
          </cell>
        </row>
        <row r="481">
          <cell r="H481" t="str">
            <v>ATV</v>
          </cell>
          <cell r="I481">
            <v>0</v>
          </cell>
          <cell r="J481">
            <v>0</v>
          </cell>
          <cell r="K481">
            <v>0</v>
          </cell>
          <cell r="L481">
            <v>0</v>
          </cell>
          <cell r="M481">
            <v>0</v>
          </cell>
          <cell r="N481">
            <v>0</v>
          </cell>
          <cell r="O481">
            <v>0</v>
          </cell>
          <cell r="P481">
            <v>0</v>
          </cell>
          <cell r="Q481">
            <v>0</v>
          </cell>
          <cell r="R481">
            <v>0</v>
          </cell>
        </row>
        <row r="482">
          <cell r="H482" t="str">
            <v>C/D Size SUV Hybrid Electric</v>
          </cell>
          <cell r="I482">
            <v>0</v>
          </cell>
          <cell r="J482">
            <v>0</v>
          </cell>
          <cell r="K482">
            <v>0</v>
          </cell>
          <cell r="L482">
            <v>0</v>
          </cell>
          <cell r="M482">
            <v>0</v>
          </cell>
          <cell r="N482">
            <v>0</v>
          </cell>
          <cell r="O482">
            <v>0</v>
          </cell>
          <cell r="P482">
            <v>0</v>
          </cell>
          <cell r="Q482">
            <v>0</v>
          </cell>
          <cell r="R482">
            <v>0</v>
          </cell>
        </row>
        <row r="483">
          <cell r="H483" t="str">
            <v>Escape</v>
          </cell>
          <cell r="I483">
            <v>0</v>
          </cell>
          <cell r="J483">
            <v>0</v>
          </cell>
          <cell r="K483">
            <v>0</v>
          </cell>
          <cell r="L483">
            <v>0</v>
          </cell>
          <cell r="M483">
            <v>0</v>
          </cell>
          <cell r="N483">
            <v>0</v>
          </cell>
          <cell r="O483">
            <v>0</v>
          </cell>
          <cell r="P483">
            <v>0</v>
          </cell>
          <cell r="Q483">
            <v>0</v>
          </cell>
          <cell r="R483">
            <v>0</v>
          </cell>
        </row>
        <row r="484">
          <cell r="H484" t="str">
            <v>LWV Modern E Car</v>
          </cell>
          <cell r="I484">
            <v>0</v>
          </cell>
          <cell r="J484">
            <v>0</v>
          </cell>
          <cell r="K484">
            <v>0</v>
          </cell>
          <cell r="L484">
            <v>0</v>
          </cell>
          <cell r="M484">
            <v>0</v>
          </cell>
          <cell r="N484">
            <v>0</v>
          </cell>
          <cell r="O484">
            <v>0</v>
          </cell>
          <cell r="P484">
            <v>0</v>
          </cell>
          <cell r="Q484">
            <v>0</v>
          </cell>
          <cell r="R484">
            <v>0</v>
          </cell>
        </row>
        <row r="485">
          <cell r="H485" t="str">
            <v>Tracker</v>
          </cell>
          <cell r="I485">
            <v>34.357999999999997</v>
          </cell>
          <cell r="J485">
            <v>30.702000000000002</v>
          </cell>
          <cell r="K485">
            <v>32.665999999999997</v>
          </cell>
          <cell r="L485">
            <v>42.311999999999998</v>
          </cell>
          <cell r="M485">
            <v>46.488</v>
          </cell>
          <cell r="N485">
            <v>41.643000000000001</v>
          </cell>
          <cell r="O485">
            <v>47.188000000000002</v>
          </cell>
          <cell r="P485">
            <v>33.353999999999999</v>
          </cell>
          <cell r="Q485">
            <v>20.295999999999999</v>
          </cell>
          <cell r="R485">
            <v>40.024000000000001</v>
          </cell>
        </row>
        <row r="486">
          <cell r="H486" t="str">
            <v>Oldsmobile Mini SUV</v>
          </cell>
          <cell r="I486">
            <v>0</v>
          </cell>
          <cell r="J486">
            <v>0</v>
          </cell>
          <cell r="K486">
            <v>0</v>
          </cell>
          <cell r="L486">
            <v>0</v>
          </cell>
          <cell r="M486">
            <v>0</v>
          </cell>
          <cell r="N486">
            <v>0</v>
          </cell>
          <cell r="O486">
            <v>0</v>
          </cell>
          <cell r="P486">
            <v>0</v>
          </cell>
          <cell r="Q486">
            <v>0</v>
          </cell>
          <cell r="R486">
            <v>0</v>
          </cell>
        </row>
        <row r="487">
          <cell r="H487" t="str">
            <v>Pontia S2 SUV</v>
          </cell>
          <cell r="I487">
            <v>0</v>
          </cell>
          <cell r="J487">
            <v>0</v>
          </cell>
          <cell r="K487">
            <v>0</v>
          </cell>
          <cell r="L487">
            <v>0</v>
          </cell>
          <cell r="M487">
            <v>0</v>
          </cell>
          <cell r="N487">
            <v>0</v>
          </cell>
          <cell r="O487">
            <v>0</v>
          </cell>
          <cell r="P487">
            <v>0</v>
          </cell>
          <cell r="Q487">
            <v>0</v>
          </cell>
          <cell r="R487">
            <v>0</v>
          </cell>
        </row>
        <row r="488">
          <cell r="H488" t="str">
            <v>Saturn Small Hybrid</v>
          </cell>
          <cell r="I488">
            <v>0</v>
          </cell>
          <cell r="J488">
            <v>0</v>
          </cell>
          <cell r="K488">
            <v>0</v>
          </cell>
          <cell r="L488">
            <v>0</v>
          </cell>
          <cell r="M488">
            <v>0</v>
          </cell>
          <cell r="N488">
            <v>0</v>
          </cell>
          <cell r="O488">
            <v>0</v>
          </cell>
          <cell r="P488">
            <v>0</v>
          </cell>
          <cell r="Q488">
            <v>0</v>
          </cell>
          <cell r="R488">
            <v>0</v>
          </cell>
        </row>
        <row r="489">
          <cell r="H489" t="str">
            <v>CRV</v>
          </cell>
          <cell r="I489">
            <v>0</v>
          </cell>
          <cell r="J489">
            <v>0</v>
          </cell>
          <cell r="K489">
            <v>0</v>
          </cell>
          <cell r="L489">
            <v>0</v>
          </cell>
          <cell r="M489">
            <v>0</v>
          </cell>
          <cell r="N489">
            <v>0</v>
          </cell>
          <cell r="O489">
            <v>0</v>
          </cell>
          <cell r="P489">
            <v>66.8</v>
          </cell>
          <cell r="Q489">
            <v>100.58199999999999</v>
          </cell>
          <cell r="R489">
            <v>120.754</v>
          </cell>
        </row>
        <row r="490">
          <cell r="H490" t="str">
            <v>Santa Fe</v>
          </cell>
          <cell r="I490">
            <v>0</v>
          </cell>
          <cell r="J490">
            <v>0</v>
          </cell>
          <cell r="K490">
            <v>0</v>
          </cell>
          <cell r="L490">
            <v>0</v>
          </cell>
          <cell r="M490">
            <v>0</v>
          </cell>
          <cell r="N490">
            <v>0</v>
          </cell>
          <cell r="O490">
            <v>0</v>
          </cell>
          <cell r="P490">
            <v>0</v>
          </cell>
          <cell r="Q490">
            <v>0</v>
          </cell>
          <cell r="R490">
            <v>0</v>
          </cell>
        </row>
        <row r="491">
          <cell r="H491" t="str">
            <v>Sportage</v>
          </cell>
          <cell r="I491">
            <v>0</v>
          </cell>
          <cell r="J491">
            <v>0</v>
          </cell>
          <cell r="K491">
            <v>0</v>
          </cell>
          <cell r="L491">
            <v>0</v>
          </cell>
          <cell r="M491">
            <v>0</v>
          </cell>
          <cell r="N491">
            <v>8</v>
          </cell>
          <cell r="O491">
            <v>9.9079999999999995</v>
          </cell>
          <cell r="P491">
            <v>19.8</v>
          </cell>
          <cell r="Q491">
            <v>28.582000000000001</v>
          </cell>
          <cell r="R491">
            <v>52.271999999999998</v>
          </cell>
        </row>
        <row r="492">
          <cell r="H492" t="str">
            <v>Amigo</v>
          </cell>
          <cell r="I492">
            <v>9.7799999999999994</v>
          </cell>
          <cell r="J492">
            <v>7.8289999999999997</v>
          </cell>
          <cell r="K492">
            <v>8.52</v>
          </cell>
          <cell r="L492">
            <v>8.6449999999999996</v>
          </cell>
          <cell r="M492">
            <v>5.9630000000000001</v>
          </cell>
          <cell r="N492">
            <v>1.5609999999999999</v>
          </cell>
          <cell r="O492">
            <v>3.5000000000000003E-2</v>
          </cell>
          <cell r="P492">
            <v>0</v>
          </cell>
          <cell r="Q492">
            <v>7.0880000000000001</v>
          </cell>
          <cell r="R492">
            <v>8.298</v>
          </cell>
        </row>
        <row r="493">
          <cell r="H493" t="str">
            <v>Vehicross</v>
          </cell>
          <cell r="I493">
            <v>0</v>
          </cell>
          <cell r="J493">
            <v>0</v>
          </cell>
          <cell r="K493">
            <v>0</v>
          </cell>
          <cell r="L493">
            <v>0</v>
          </cell>
          <cell r="M493">
            <v>0</v>
          </cell>
          <cell r="N493">
            <v>0</v>
          </cell>
          <cell r="O493">
            <v>0</v>
          </cell>
          <cell r="P493">
            <v>0</v>
          </cell>
          <cell r="Q493">
            <v>0</v>
          </cell>
          <cell r="R493">
            <v>1.2709999999999999</v>
          </cell>
        </row>
        <row r="494">
          <cell r="H494" t="str">
            <v>Tribute (U204)</v>
          </cell>
          <cell r="I494">
            <v>0</v>
          </cell>
          <cell r="J494">
            <v>0</v>
          </cell>
          <cell r="K494">
            <v>0</v>
          </cell>
          <cell r="L494">
            <v>0</v>
          </cell>
          <cell r="M494">
            <v>0</v>
          </cell>
          <cell r="N494">
            <v>0</v>
          </cell>
          <cell r="O494">
            <v>0</v>
          </cell>
          <cell r="P494">
            <v>0</v>
          </cell>
          <cell r="Q494">
            <v>0</v>
          </cell>
          <cell r="R494">
            <v>0</v>
          </cell>
        </row>
        <row r="495">
          <cell r="H495" t="str">
            <v>Mirage/Lancer Derivative</v>
          </cell>
          <cell r="I495">
            <v>0</v>
          </cell>
          <cell r="J495">
            <v>0</v>
          </cell>
          <cell r="K495">
            <v>0</v>
          </cell>
          <cell r="L495">
            <v>0</v>
          </cell>
          <cell r="M495">
            <v>0</v>
          </cell>
          <cell r="N495">
            <v>0</v>
          </cell>
          <cell r="O495">
            <v>0</v>
          </cell>
          <cell r="P495">
            <v>0</v>
          </cell>
          <cell r="Q495">
            <v>0</v>
          </cell>
          <cell r="R495">
            <v>0</v>
          </cell>
        </row>
        <row r="496">
          <cell r="H496" t="str">
            <v>Nissan ZR</v>
          </cell>
          <cell r="I496">
            <v>0</v>
          </cell>
          <cell r="J496">
            <v>0</v>
          </cell>
          <cell r="K496">
            <v>0</v>
          </cell>
          <cell r="L496">
            <v>0</v>
          </cell>
          <cell r="M496">
            <v>0</v>
          </cell>
          <cell r="N496">
            <v>0</v>
          </cell>
          <cell r="O496">
            <v>0</v>
          </cell>
          <cell r="P496">
            <v>0</v>
          </cell>
          <cell r="Q496">
            <v>0</v>
          </cell>
          <cell r="R496">
            <v>0</v>
          </cell>
        </row>
        <row r="497">
          <cell r="H497" t="str">
            <v>Xterra</v>
          </cell>
          <cell r="I497">
            <v>0</v>
          </cell>
          <cell r="J497">
            <v>0</v>
          </cell>
          <cell r="K497">
            <v>0</v>
          </cell>
          <cell r="L497">
            <v>0</v>
          </cell>
          <cell r="M497">
            <v>0</v>
          </cell>
          <cell r="N497">
            <v>0</v>
          </cell>
          <cell r="O497">
            <v>0</v>
          </cell>
          <cell r="P497">
            <v>0</v>
          </cell>
          <cell r="Q497">
            <v>0</v>
          </cell>
          <cell r="R497">
            <v>47.805999999999997</v>
          </cell>
        </row>
        <row r="498">
          <cell r="H498" t="str">
            <v>Grand Vitara/Vitara</v>
          </cell>
          <cell r="I498">
            <v>0</v>
          </cell>
          <cell r="J498">
            <v>0</v>
          </cell>
          <cell r="K498">
            <v>0</v>
          </cell>
          <cell r="L498">
            <v>0</v>
          </cell>
          <cell r="M498">
            <v>0</v>
          </cell>
          <cell r="N498">
            <v>0</v>
          </cell>
          <cell r="O498">
            <v>0</v>
          </cell>
          <cell r="P498">
            <v>0</v>
          </cell>
          <cell r="Q498">
            <v>5.9130000000000003</v>
          </cell>
          <cell r="R498">
            <v>34.195999999999998</v>
          </cell>
        </row>
        <row r="499">
          <cell r="H499" t="str">
            <v>Samurai</v>
          </cell>
          <cell r="I499">
            <v>4.8650000000000002</v>
          </cell>
          <cell r="J499">
            <v>4.3780000000000001</v>
          </cell>
          <cell r="K499">
            <v>3.2559999999999998</v>
          </cell>
          <cell r="L499">
            <v>1.131</v>
          </cell>
          <cell r="M499">
            <v>1.3120000000000001</v>
          </cell>
          <cell r="N499">
            <v>0.624</v>
          </cell>
          <cell r="O499">
            <v>2.1999999999999999E-2</v>
          </cell>
          <cell r="P499">
            <v>0</v>
          </cell>
          <cell r="Q499">
            <v>0</v>
          </cell>
          <cell r="R499">
            <v>0</v>
          </cell>
        </row>
        <row r="500">
          <cell r="H500" t="str">
            <v>Sidekick</v>
          </cell>
          <cell r="I500">
            <v>9.1449999999999996</v>
          </cell>
          <cell r="J500">
            <v>11.749000000000001</v>
          </cell>
          <cell r="K500">
            <v>15.391999999999999</v>
          </cell>
          <cell r="L500">
            <v>18.056000000000001</v>
          </cell>
          <cell r="M500">
            <v>24.678000000000001</v>
          </cell>
          <cell r="N500">
            <v>23.231999999999999</v>
          </cell>
          <cell r="O500">
            <v>22.698</v>
          </cell>
          <cell r="P500">
            <v>18.064</v>
          </cell>
          <cell r="Q500">
            <v>14.935</v>
          </cell>
          <cell r="R500">
            <v>0.84499999999999997</v>
          </cell>
        </row>
        <row r="501">
          <cell r="H501" t="str">
            <v>X90</v>
          </cell>
          <cell r="I501">
            <v>0</v>
          </cell>
          <cell r="J501">
            <v>0</v>
          </cell>
          <cell r="K501">
            <v>0</v>
          </cell>
          <cell r="L501">
            <v>0</v>
          </cell>
          <cell r="M501">
            <v>0</v>
          </cell>
          <cell r="N501">
            <v>0.4</v>
          </cell>
          <cell r="O501">
            <v>3.6019999999999999</v>
          </cell>
          <cell r="P501">
            <v>2.625</v>
          </cell>
          <cell r="Q501">
            <v>0.59099999999999997</v>
          </cell>
          <cell r="R501">
            <v>3.5000000000000003E-2</v>
          </cell>
        </row>
        <row r="502">
          <cell r="H502" t="str">
            <v>RV4/Rocky</v>
          </cell>
          <cell r="I502">
            <v>4.3540000000000001</v>
          </cell>
          <cell r="J502">
            <v>2.7610000000000001</v>
          </cell>
          <cell r="K502">
            <v>2.3159999999999998</v>
          </cell>
          <cell r="L502">
            <v>0</v>
          </cell>
          <cell r="M502">
            <v>0</v>
          </cell>
          <cell r="N502">
            <v>0</v>
          </cell>
          <cell r="O502">
            <v>0</v>
          </cell>
          <cell r="P502">
            <v>0</v>
          </cell>
          <cell r="Q502">
            <v>0</v>
          </cell>
          <cell r="R502">
            <v>0</v>
          </cell>
        </row>
        <row r="503">
          <cell r="H503" t="str">
            <v>RAV4</v>
          </cell>
          <cell r="I503">
            <v>0</v>
          </cell>
          <cell r="J503">
            <v>0</v>
          </cell>
          <cell r="K503">
            <v>0</v>
          </cell>
          <cell r="L503">
            <v>0</v>
          </cell>
          <cell r="M503">
            <v>0</v>
          </cell>
          <cell r="N503">
            <v>0</v>
          </cell>
          <cell r="O503">
            <v>56.709000000000003</v>
          </cell>
          <cell r="P503">
            <v>67.271000000000001</v>
          </cell>
          <cell r="Q503">
            <v>64.989999999999995</v>
          </cell>
          <cell r="R503">
            <v>56.883000000000003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>
        <row r="4">
          <cell r="H4" t="str">
            <v>Lanos</v>
          </cell>
        </row>
      </sheetData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>
        <row r="4">
          <cell r="H4">
            <v>43709</v>
          </cell>
        </row>
      </sheetData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>
        <row r="4">
          <cell r="H4" t="str">
            <v>Lanos</v>
          </cell>
        </row>
      </sheetData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>
        <row r="4">
          <cell r="H4" t="str">
            <v>Lanos</v>
          </cell>
        </row>
      </sheetData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>
        <row r="4">
          <cell r="H4" t="str">
            <v>Lanos</v>
          </cell>
        </row>
      </sheetData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 refreshError="1"/>
      <sheetData sheetId="435" refreshError="1"/>
    </sheetDataSet>
  </externalBook>
</externalLink>
</file>

<file path=xl/externalLinks/externalLink2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st_R_D-Contract (2)"/>
      <sheetName val="List_R_D-Contract"/>
    </sheetNames>
    <sheetDataSet>
      <sheetData sheetId="0"/>
      <sheetData sheetId="1"/>
    </sheetDataSet>
  </externalBook>
</externalLink>
</file>

<file path=xl/externalLinks/externalLink2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mmary"/>
      <sheetName val="SC"/>
      <sheetName val="P&amp;F"/>
      <sheetName val="R &amp; M"/>
      <sheetName val="Rent"/>
      <sheetName val="Insurance"/>
      <sheetName val="Local Travel"/>
      <sheetName val="P&amp;T"/>
      <sheetName val="P&amp;S"/>
      <sheetName val="Prof Fees"/>
      <sheetName val="Legal Charges"/>
      <sheetName val="Hire Charges"/>
      <sheetName val="Misc"/>
    </sheetNames>
    <sheetDataSet>
      <sheetData sheetId="0" refreshError="1"/>
      <sheetData sheetId="1">
        <row r="3">
          <cell r="D3">
            <v>0.05</v>
          </cell>
        </row>
      </sheetData>
      <sheetData sheetId="2"/>
      <sheetData sheetId="3">
        <row r="5">
          <cell r="D5">
            <v>6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externalLinks/externalLink2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72100"/>
      <sheetName val="172100 (2)"/>
      <sheetName val="Proposed BOM"/>
      <sheetName val="Causal"/>
      <sheetName val="RECAP"/>
      <sheetName val="Features"/>
      <sheetName val="New Program Cost Drivers"/>
      <sheetName val="Gate 2 Plan for Target Original"/>
      <sheetName val="Recap11"/>
      <sheetName val="Current Live BOM"/>
      <sheetName val="Vehicle Recap"/>
      <sheetName val="System"/>
      <sheetName val="Subsystem"/>
      <sheetName val="R &amp; O"/>
      <sheetName val="work file"/>
      <sheetName val="Chassis Recap"/>
      <sheetName val="Work File Recap-May"/>
      <sheetName val="3-17-03 Gate 3 Signoff"/>
      <sheetName val="LH Long Sleeper track"/>
      <sheetName val="3-19-03 Gate 3 Signoff Summary"/>
      <sheetName val="work file causal"/>
      <sheetName val="Causal (2)"/>
      <sheetName val="Sheet1"/>
      <sheetName val="r"/>
      <sheetName val="re"/>
      <sheetName val="rec"/>
      <sheetName val="reca"/>
      <sheetName val="Currency"/>
      <sheetName val="Hardware"/>
      <sheetName val="172100_(2)"/>
      <sheetName val="Proposed_BOM"/>
      <sheetName val="New_Program_Cost_Drivers"/>
      <sheetName val="Gate_2_Plan_for_Target_Original"/>
      <sheetName val="Current_Live_BOM"/>
      <sheetName val="Vehicle_Recap"/>
      <sheetName val="R_&amp;_O"/>
      <sheetName val="work_file"/>
      <sheetName val="Chassis_Recap"/>
      <sheetName val="Work_File_Recap-May"/>
      <sheetName val="3-17-03_Gate_3_Signoff"/>
      <sheetName val="LH_Long_Sleeper_track"/>
      <sheetName val="3-19-03_Gate_3_Signoff_Summary"/>
      <sheetName val="work_file_causal"/>
      <sheetName val="Causal_(2)"/>
      <sheetName val="172100_(2)1"/>
      <sheetName val="Proposed_BOM1"/>
      <sheetName val="New_Program_Cost_Drivers1"/>
      <sheetName val="Gate_2_Plan_for_Target_Origina1"/>
      <sheetName val="Current_Live_BOM1"/>
      <sheetName val="Vehicle_Recap1"/>
      <sheetName val="R_&amp;_O1"/>
      <sheetName val="work_file1"/>
      <sheetName val="Chassis_Recap1"/>
      <sheetName val="Work_File_Recap-May1"/>
      <sheetName val="3-17-03_Gate_3_Signoff1"/>
      <sheetName val="LH_Long_Sleeper_track1"/>
      <sheetName val="3-19-03_Gate_3_Signoff_Summary1"/>
      <sheetName val="work_file_causal1"/>
      <sheetName val="Causal_(2)1"/>
      <sheetName val="172100_(2)2"/>
      <sheetName val="Proposed_BOM2"/>
      <sheetName val="New_Program_Cost_Drivers2"/>
      <sheetName val="Gate_2_Plan_for_Target_Origina2"/>
      <sheetName val="Current_Live_BOM2"/>
      <sheetName val="Vehicle_Recap2"/>
      <sheetName val="R_&amp;_O2"/>
      <sheetName val="work_file2"/>
      <sheetName val="Chassis_Recap2"/>
      <sheetName val="Work_File_Recap-May2"/>
      <sheetName val="3-17-03_Gate_3_Signoff2"/>
      <sheetName val="LH_Long_Sleeper_track2"/>
      <sheetName val="3-19-03_Gate_3_Signoff_Summary2"/>
      <sheetName val="work_file_causal2"/>
      <sheetName val="Causal_(2)2"/>
      <sheetName val="List_R_D-Contract"/>
      <sheetName val="Retail History"/>
      <sheetName val="Nasik"/>
      <sheetName val="2. Definitions"/>
      <sheetName val="소상 &quot;1&quot;"/>
      <sheetName val="000"/>
      <sheetName val="172100_(2)3"/>
      <sheetName val="Proposed_BOM3"/>
      <sheetName val="New_Program_Cost_Drivers3"/>
      <sheetName val="Gate_2_Plan_for_Target_Origina3"/>
      <sheetName val="Current_Live_BOM3"/>
      <sheetName val="Vehicle_Recap3"/>
      <sheetName val="R_&amp;_O3"/>
      <sheetName val="work_file3"/>
      <sheetName val="Chassis_Recap3"/>
      <sheetName val="Work_File_Recap-May3"/>
      <sheetName val="3-17-03_Gate_3_Signoff3"/>
      <sheetName val="LH_Long_Sleeper_track3"/>
      <sheetName val="3-19-03_Gate_3_Signoff_Summary3"/>
      <sheetName val="work_file_causal3"/>
      <sheetName val="Causal_(2)3"/>
      <sheetName val="Retail_History"/>
      <sheetName val="2__Definitions"/>
      <sheetName val="소상_&quot;1&quot;"/>
      <sheetName val="172100_(2)6"/>
      <sheetName val="Proposed_BOM6"/>
      <sheetName val="New_Program_Cost_Drivers6"/>
      <sheetName val="Gate_2_Plan_for_Target_Origina6"/>
      <sheetName val="Current_Live_BOM6"/>
      <sheetName val="Vehicle_Recap6"/>
      <sheetName val="R_&amp;_O6"/>
      <sheetName val="work_file6"/>
      <sheetName val="Chassis_Recap6"/>
      <sheetName val="Work_File_Recap-May6"/>
      <sheetName val="3-17-03_Gate_3_Signoff6"/>
      <sheetName val="LH_Long_Sleeper_track6"/>
      <sheetName val="3-19-03_Gate_3_Signoff_Summary6"/>
      <sheetName val="work_file_causal6"/>
      <sheetName val="Causal_(2)6"/>
      <sheetName val="172100_(2)4"/>
      <sheetName val="Proposed_BOM4"/>
      <sheetName val="New_Program_Cost_Drivers4"/>
      <sheetName val="Gate_2_Plan_for_Target_Origina4"/>
      <sheetName val="Current_Live_BOM4"/>
      <sheetName val="Vehicle_Recap4"/>
      <sheetName val="R_&amp;_O4"/>
      <sheetName val="work_file4"/>
      <sheetName val="Chassis_Recap4"/>
      <sheetName val="Work_File_Recap-May4"/>
      <sheetName val="3-17-03_Gate_3_Signoff4"/>
      <sheetName val="LH_Long_Sleeper_track4"/>
      <sheetName val="3-19-03_Gate_3_Signoff_Summary4"/>
      <sheetName val="work_file_causal4"/>
      <sheetName val="Causal_(2)4"/>
      <sheetName val="172100_(2)5"/>
      <sheetName val="Proposed_BOM5"/>
      <sheetName val="New_Program_Cost_Drivers5"/>
      <sheetName val="Gate_2_Plan_for_Target_Origina5"/>
      <sheetName val="Current_Live_BOM5"/>
      <sheetName val="Vehicle_Recap5"/>
      <sheetName val="R_&amp;_O5"/>
      <sheetName val="work_file5"/>
      <sheetName val="Chassis_Recap5"/>
      <sheetName val="Work_File_Recap-May5"/>
      <sheetName val="3-17-03_Gate_3_Signoff5"/>
      <sheetName val="LH_Long_Sleeper_track5"/>
      <sheetName val="3-19-03_Gate_3_Signoff_Summary5"/>
      <sheetName val="work_file_causal5"/>
      <sheetName val="Causal_(2)5"/>
      <sheetName val="SAP Dump"/>
      <sheetName val="Grps"/>
      <sheetName val="Qtrs"/>
      <sheetName val="Package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 refreshError="1"/>
      <sheetData sheetId="144" refreshError="1"/>
      <sheetData sheetId="145" refreshError="1"/>
      <sheetData sheetId="146" refreshError="1"/>
    </sheetDataSet>
  </externalBook>
</externalLink>
</file>

<file path=xl/externalLinks/externalLink2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72100"/>
      <sheetName val="172100 (2)"/>
      <sheetName val="Features"/>
      <sheetName val="Current Live BOM"/>
      <sheetName val="SSCheck"/>
      <sheetName val="Causal"/>
      <sheetName val="Gate 2 Plan for Target Original"/>
      <sheetName val="Vehicle Recap"/>
      <sheetName val="R&amp;O"/>
      <sheetName val="System"/>
      <sheetName val="Subsystem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2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72100"/>
      <sheetName val="172100 (2)"/>
      <sheetName val="Features"/>
      <sheetName val="Current Live BOM"/>
      <sheetName val="SSCheck"/>
      <sheetName val="Causal"/>
      <sheetName val="Gate 2 Plan for Target Original"/>
      <sheetName val="Vehicle Recap"/>
      <sheetName val="R&amp;O"/>
      <sheetName val="System"/>
      <sheetName val="Subsystem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23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UFACTURING"/>
      <sheetName val="MAINT,QP,COMM"/>
      <sheetName val="SUPPORTING"/>
      <sheetName val="co"/>
      <sheetName val="BEP"/>
      <sheetName val="Cap Gain Bonds &amp; Sec. 332053 "/>
      <sheetName val="Control"/>
      <sheetName val="EURO"/>
      <sheetName val="MFG-MKT"/>
      <sheetName val="Automobile"/>
      <sheetName val="Cap_Gain_Bonds_&amp;_Sec__332053_"/>
      <sheetName val="207 "/>
      <sheetName val="COMMERCIAL+stores"/>
      <sheetName val="ENGG."/>
      <sheetName val="LCV MCV HCV"/>
      <sheetName val="HRD"/>
      <sheetName val="MARKETING+bonded"/>
      <sheetName val="new summary"/>
      <sheetName val="QP&amp;S "/>
      <sheetName val="SAFARI"/>
      <sheetName val="MAINT"/>
      <sheetName val="SUMMARY REPORT"/>
      <sheetName val="Results"/>
      <sheetName val="PLGroupings"/>
      <sheetName val="New Prices"/>
      <sheetName val="DEP"/>
      <sheetName val="TB Jan-Dec96"/>
      <sheetName val="Managerial Remuneration-Dec96"/>
      <sheetName val="BS&amp;PL_DEC96"/>
      <sheetName val="Transmittal Front Page"/>
      <sheetName val="2. Definitions"/>
      <sheetName val="june add-del- july 3 bkts4.6.01"/>
      <sheetName val="Flächen"/>
      <sheetName val="Maschinen"/>
      <sheetName val="MERGER.XLS"/>
      <sheetName val="Definitions"/>
      <sheetName val="表紙"/>
      <sheetName val="Neuinvest"/>
      <sheetName val="Lookup Tables"/>
      <sheetName val="LCL GENT0.4444,1.8JPN"/>
      <sheetName val="Packing"/>
      <sheetName val="Part 1 read. assess (CUST)"/>
      <sheetName val="INV"/>
      <sheetName val="MSSL-Presentation, Action, Note"/>
      <sheetName val="実績入力"/>
      <sheetName val="(資材ｸﾞﾗﾌ資料)"/>
      <sheetName val="OFF_EQUIP"/>
      <sheetName val="VEH"/>
      <sheetName val="PLANTMAN "/>
      <sheetName val="P-Control Plan"/>
      <sheetName val="Cap_Gain_Bonds_&amp;_Sec__332053_1"/>
      <sheetName val="207_"/>
      <sheetName val="ENGG_"/>
      <sheetName val="LCV_MCV_HCV"/>
      <sheetName val="new_summary"/>
      <sheetName val="QP&amp;S_"/>
      <sheetName val="SUMMARY_REPORT"/>
      <sheetName val="New_Prices"/>
      <sheetName val="TB_Jan-Dec96"/>
      <sheetName val="Managerial_Remuneration-Dec96"/>
      <sheetName val="Transmittal_Front_Page"/>
      <sheetName val="2__Definitions"/>
      <sheetName val="june_add-del-_july_3_bkts4_6_01"/>
      <sheetName val="MERGER_XLS"/>
      <sheetName val="Lookup_Tables"/>
      <sheetName val="LCL_GENT0_4444,1_8JPN"/>
      <sheetName val="Part_1_read__assess_(CUST)"/>
      <sheetName val="MSSL-Presentation,_Action,_Note"/>
      <sheetName val="PLANTMAN_"/>
      <sheetName val="P-Control_Plan"/>
      <sheetName val="WEEKLY REPORTS(PERFORMANCE SCOR"/>
      <sheetName val="CBD Kolben"/>
      <sheetName val="Calendar"/>
      <sheetName val="COMP"/>
      <sheetName val="Sheet5"/>
      <sheetName val="SYSTEM PRICE"/>
      <sheetName val="Degreasing"/>
      <sheetName val="wip-Dec."/>
      <sheetName val="Primer"/>
      <sheetName val="Sandblasting"/>
      <sheetName val="Statistik"/>
      <sheetName val="Details"/>
      <sheetName val="#REF"/>
      <sheetName val="FIXASET"/>
      <sheetName val="タイ現調（部品）"/>
      <sheetName val="detail'02"/>
      <sheetName val="Material"/>
      <sheetName val="Maschinendaten"/>
      <sheetName val="BS Schedule 1-4"/>
      <sheetName val="Nasik"/>
      <sheetName val="Sheet1"/>
      <sheetName val="Opdata (2)"/>
      <sheetName val="bearings"/>
      <sheetName val="PE EV charts"/>
      <sheetName val="AIS"/>
      <sheetName val="Packing Norms"/>
      <sheetName val="C.O."/>
      <sheetName val="Monthwise sale"/>
      <sheetName val="Non-Statistical Sampling Master"/>
      <sheetName val="Intaccrual"/>
      <sheetName val="SBU"/>
      <sheetName val="DC"/>
      <sheetName val="Consolidated"/>
      <sheetName val="C&amp;C ( MEG.)OLD"/>
      <sheetName val="_REF"/>
      <sheetName val="rough"/>
      <sheetName val="ＣＡＭＹ　ＭⅢ"/>
      <sheetName val="NOIDA-29OCT"/>
      <sheetName val="Noida Manpower"/>
      <sheetName val="MOTO"/>
      <sheetName val="Action Plan"/>
      <sheetName val="시설업체주소록"/>
      <sheetName val="Sheet2"/>
      <sheetName val="Data"/>
      <sheetName val="wip-Dec_"/>
      <sheetName val="BS_Schedule_1-4"/>
      <sheetName val="Opdata_(2)"/>
      <sheetName val="Packing_Norms"/>
      <sheetName val="PE_EV_charts"/>
      <sheetName val="C_O_"/>
      <sheetName val="Monthwise_sale"/>
      <sheetName val="Non-Statistical_Sampling_Master"/>
      <sheetName val="C&amp;C_(_MEG_)OLD"/>
      <sheetName val="Noida_Manpower"/>
      <sheetName val="Action_Plan"/>
      <sheetName val="TBL"/>
      <sheetName val="Périmètre"/>
      <sheetName val="DEFECT ANALYSIS ASSY "/>
      <sheetName val="구동"/>
      <sheetName val="COST"/>
      <sheetName val="Defect Analysis"/>
      <sheetName val="Sheet1 (2)"/>
      <sheetName val="LCD(SEG)回路組立"/>
      <sheetName val="New_Prices1"/>
      <sheetName val="TB_Jan-Dec961"/>
      <sheetName val="Managerial_Remuneration-Dec961"/>
      <sheetName val="Transmittal_Front_Page1"/>
      <sheetName val="2__Definitions1"/>
      <sheetName val="june_add-del-_july_3_bkts4_6_02"/>
      <sheetName val="207_1"/>
      <sheetName val="ENGG_1"/>
      <sheetName val="LCV_MCV_HCV1"/>
      <sheetName val="new_summary1"/>
      <sheetName val="QP&amp;S_1"/>
      <sheetName val="SUMMARY_REPORT1"/>
      <sheetName val="MERGER_XLS1"/>
      <sheetName val="Lookup_Tables1"/>
      <sheetName val="LCL_GENT0_4444,1_8JPN1"/>
      <sheetName val="Part_1_read__assess_(CUST)1"/>
      <sheetName val="MSSL-Presentation,_Action,_Not1"/>
      <sheetName val="wip-Dec_1"/>
      <sheetName val="BS_Schedule_1-41"/>
      <sheetName val="PE_EV_charts1"/>
      <sheetName val="Opdata_(2)1"/>
      <sheetName val="Packing_Norms1"/>
      <sheetName val="C_O_1"/>
      <sheetName val="Non-Statistical_Sampling_Maste1"/>
      <sheetName val="Monthwise_sale1"/>
      <sheetName val="C&amp;C_(_MEG_)OLD1"/>
      <sheetName val="Noida_Manpower1"/>
      <sheetName val="Action_Plan1"/>
      <sheetName val="DEFECT_ANALYSIS_ASSY_"/>
      <sheetName val="Defect_Analysis"/>
      <sheetName val="Sheet1_(2)"/>
      <sheetName val="Reduzierter CBD"/>
      <sheetName val="MenuPicks"/>
      <sheetName val="Cap_Gain_Bonds_&amp;_Sec__332053_2"/>
      <sheetName val="New_Prices2"/>
      <sheetName val="TB_Jan-Dec962"/>
      <sheetName val="Managerial_Remuneration-Dec962"/>
      <sheetName val="2__Definitions2"/>
      <sheetName val="Transmittal_Front_Page2"/>
      <sheetName val="june_add-del-_july_3_bkts4_6_03"/>
      <sheetName val="207_2"/>
      <sheetName val="ENGG_2"/>
      <sheetName val="LCV_MCV_HCV2"/>
      <sheetName val="new_summary2"/>
      <sheetName val="QP&amp;S_2"/>
      <sheetName val="SUMMARY_REPORT2"/>
      <sheetName val="MERGER_XLS2"/>
      <sheetName val="Lookup_Tables2"/>
      <sheetName val="LCL_GENT0_4444,1_8JPN2"/>
      <sheetName val="Part_1_read__assess_(CUST)2"/>
      <sheetName val="MSSL-Presentation,_Action,_Not2"/>
      <sheetName val="wip-Dec_2"/>
      <sheetName val="BS_Schedule_1-42"/>
      <sheetName val="Opdata_(2)2"/>
      <sheetName val="Packing_Norms2"/>
      <sheetName val="PE_EV_charts2"/>
      <sheetName val="C_O_2"/>
      <sheetName val="Monthwise_sale2"/>
      <sheetName val="Non-Statistical_Sampling_Maste2"/>
      <sheetName val="C&amp;C_(_MEG_)OLD2"/>
      <sheetName val="Noida_Manpower2"/>
      <sheetName val="Action_Plan2"/>
      <sheetName val="Features"/>
      <sheetName val="Contents &amp; Instructions"/>
      <sheetName val="Upload General"/>
      <sheetName val="DEFECT_ANALYSIS_ASSY_1"/>
      <sheetName val="Defect_Analysis1"/>
      <sheetName val="Sheet1_(2)1"/>
      <sheetName val="Reduzierter_CBD"/>
      <sheetName val="Cap_Gain_Bonds_&amp;_Sec__332053_3"/>
      <sheetName val="New_Prices3"/>
      <sheetName val="TB_Jan-Dec963"/>
      <sheetName val="Managerial_Remuneration-Dec963"/>
      <sheetName val="Transmittal_Front_Page3"/>
      <sheetName val="2__Definitions3"/>
      <sheetName val="june_add-del-_july_3_bkts4_6_04"/>
      <sheetName val="207_3"/>
      <sheetName val="ENGG_3"/>
      <sheetName val="LCV_MCV_HCV3"/>
      <sheetName val="new_summary3"/>
      <sheetName val="QP&amp;S_3"/>
      <sheetName val="SUMMARY_REPORT3"/>
      <sheetName val="MERGER_XLS3"/>
      <sheetName val="Lookup_Tables3"/>
      <sheetName val="LCL_GENT0_4444,1_8JPN3"/>
      <sheetName val="Part_1_read__assess_(CUST)3"/>
      <sheetName val="MSSL-Presentation,_Action,_Not3"/>
      <sheetName val="wip-Dec_3"/>
      <sheetName val="BS_Schedule_1-43"/>
      <sheetName val="Opdata_(2)3"/>
      <sheetName val="Packing_Norms3"/>
      <sheetName val="PE_EV_charts3"/>
      <sheetName val="C_O_3"/>
      <sheetName val="Monthwise_sale3"/>
      <sheetName val="Non-Statistical_Sampling_Maste3"/>
      <sheetName val="C&amp;C_(_MEG_)OLD3"/>
      <sheetName val="Noida_Manpower3"/>
      <sheetName val="Action_Plan3"/>
      <sheetName val="DEFECT_ANALYSIS_ASSY_2"/>
      <sheetName val="Defect_Analysis2"/>
      <sheetName val="Sheet1_(2)2"/>
      <sheetName val="Reduzierter_CBD1"/>
      <sheetName val="Cap_Gain_Bonds_&amp;_Sec__332053_4"/>
      <sheetName val="New_Prices4"/>
      <sheetName val="TB_Jan-Dec964"/>
      <sheetName val="Managerial_Remuneration-Dec964"/>
      <sheetName val="Transmittal_Front_Page4"/>
      <sheetName val="2__Definitions4"/>
      <sheetName val="june_add-del-_july_3_bkts4_6_05"/>
      <sheetName val="207_4"/>
      <sheetName val="ENGG_4"/>
      <sheetName val="LCV_MCV_HCV4"/>
      <sheetName val="new_summary4"/>
      <sheetName val="QP&amp;S_4"/>
      <sheetName val="SUMMARY_REPORT4"/>
      <sheetName val="MERGER_XLS4"/>
      <sheetName val="Lookup_Tables4"/>
      <sheetName val="LCL_GENT0_4444,1_8JPN4"/>
      <sheetName val="Part_1_read__assess_(CUST)4"/>
      <sheetName val="MSSL-Presentation,_Action,_Not4"/>
      <sheetName val="wip-Dec_4"/>
      <sheetName val="BS_Schedule_1-44"/>
      <sheetName val="Opdata_(2)4"/>
      <sheetName val="Packing_Norms4"/>
      <sheetName val="PE_EV_charts4"/>
      <sheetName val="C_O_4"/>
      <sheetName val="Monthwise_sale4"/>
      <sheetName val="Non-Statistical_Sampling_Maste4"/>
      <sheetName val="C&amp;C_(_MEG_)OLD4"/>
      <sheetName val="Noida_Manpower4"/>
      <sheetName val="Action_Plan4"/>
      <sheetName val="DEFECT_ANALYSIS_ASSY_3"/>
      <sheetName val="Defect_Analysis3"/>
      <sheetName val="Sheet1_(2)3"/>
      <sheetName val="Reduzierter_CBD2"/>
      <sheetName val="Cap_Gain_Bonds_&amp;_Sec__332053_5"/>
      <sheetName val="2__Definitions5"/>
      <sheetName val="New_Prices5"/>
      <sheetName val="TB_Jan-Dec965"/>
      <sheetName val="Managerial_Remuneration-Dec965"/>
      <sheetName val="Transmittal_Front_Page5"/>
      <sheetName val="june_add-del-_july_3_bkts4_6_06"/>
      <sheetName val="207_5"/>
      <sheetName val="ENGG_5"/>
      <sheetName val="LCV_MCV_HCV5"/>
      <sheetName val="new_summary5"/>
      <sheetName val="QP&amp;S_5"/>
      <sheetName val="SUMMARY_REPORT5"/>
      <sheetName val="MERGER_XLS5"/>
      <sheetName val="Lookup_Tables5"/>
      <sheetName val="LCL_GENT0_4444,1_8JPN5"/>
      <sheetName val="Part_1_read__assess_(CUST)5"/>
      <sheetName val="MSSL-Presentation,_Action,_Not5"/>
      <sheetName val="wip-Dec_5"/>
      <sheetName val="BS_Schedule_1-45"/>
      <sheetName val="Opdata_(2)5"/>
      <sheetName val="Packing_Norms5"/>
      <sheetName val="PE_EV_charts5"/>
      <sheetName val="C_O_5"/>
      <sheetName val="Monthwise_sale5"/>
      <sheetName val="Non-Statistical_Sampling_Maste5"/>
      <sheetName val="C&amp;C_(_MEG_)OLD5"/>
      <sheetName val="Noida_Manpower5"/>
      <sheetName val="Action_Plan5"/>
      <sheetName val="Cap_Gain_Bonds_&amp;_Sec__332053_6"/>
      <sheetName val="2__Definitions6"/>
      <sheetName val="New_Prices6"/>
      <sheetName val="TB_Jan-Dec966"/>
      <sheetName val="Managerial_Remuneration-Dec966"/>
      <sheetName val="Transmittal_Front_Page6"/>
      <sheetName val="june_add-del-_july_3_bkts4_6_07"/>
      <sheetName val="207_6"/>
      <sheetName val="ENGG_6"/>
      <sheetName val="LCV_MCV_HCV6"/>
      <sheetName val="new_summary6"/>
      <sheetName val="QP&amp;S_6"/>
      <sheetName val="SUMMARY_REPORT6"/>
      <sheetName val="MERGER_XLS6"/>
      <sheetName val="Lookup_Tables6"/>
      <sheetName val="LCL_GENT0_4444,1_8JPN6"/>
      <sheetName val="Part_1_read__assess_(CUST)6"/>
      <sheetName val="MSSL-Presentation,_Action,_Not6"/>
      <sheetName val="wip-Dec_6"/>
      <sheetName val="BS_Schedule_1-46"/>
      <sheetName val="Opdata_(2)6"/>
      <sheetName val="Packing_Norms6"/>
      <sheetName val="PE_EV_charts6"/>
      <sheetName val="C_O_6"/>
      <sheetName val="Monthwise_sale6"/>
      <sheetName val="Non-Statistical_Sampling_Maste6"/>
      <sheetName val="C&amp;C_(_MEG_)OLD6"/>
      <sheetName val="Noida_Manpower6"/>
      <sheetName val="Action_Plan6"/>
      <sheetName val="Cap_Gain_Bonds_&amp;_Sec__332053_7"/>
      <sheetName val="2__Definitions7"/>
      <sheetName val="New_Prices7"/>
      <sheetName val="TB_Jan-Dec967"/>
      <sheetName val="Managerial_Remuneration-Dec967"/>
      <sheetName val="Transmittal_Front_Page7"/>
      <sheetName val="june_add-del-_july_3_bkts4_6_08"/>
      <sheetName val="207_7"/>
      <sheetName val="ENGG_7"/>
      <sheetName val="LCV_MCV_HCV7"/>
      <sheetName val="new_summary7"/>
      <sheetName val="QP&amp;S_7"/>
      <sheetName val="SUMMARY_REPORT7"/>
      <sheetName val="MERGER_XLS7"/>
      <sheetName val="Lookup_Tables7"/>
      <sheetName val="LCL_GENT0_4444,1_8JPN7"/>
      <sheetName val="Part_1_read__assess_(CUST)7"/>
      <sheetName val="MSSL-Presentation,_Action,_Not7"/>
      <sheetName val="wip-Dec_7"/>
      <sheetName val="BS_Schedule_1-47"/>
      <sheetName val="Opdata_(2)7"/>
      <sheetName val="Packing_Norms7"/>
      <sheetName val="PE_EV_charts7"/>
      <sheetName val="C_O_7"/>
      <sheetName val="Monthwise_sale7"/>
      <sheetName val="Non-Statistical_Sampling_Maste7"/>
      <sheetName val="C&amp;C_(_MEG_)OLD7"/>
      <sheetName val="Noida_Manpower7"/>
      <sheetName val="Action_Plan7"/>
      <sheetName val="Cap_Gain_Bonds_&amp;_Sec__332053_8"/>
      <sheetName val="2__Definitions8"/>
      <sheetName val="New_Prices8"/>
      <sheetName val="TB_Jan-Dec968"/>
      <sheetName val="Managerial_Remuneration-Dec968"/>
      <sheetName val="Transmittal_Front_Page8"/>
      <sheetName val="june_add-del-_july_3_bkts4_6_09"/>
      <sheetName val="207_8"/>
      <sheetName val="ENGG_8"/>
      <sheetName val="LCV_MCV_HCV8"/>
      <sheetName val="new_summary8"/>
      <sheetName val="QP&amp;S_8"/>
      <sheetName val="SUMMARY_REPORT8"/>
      <sheetName val="MERGER_XLS8"/>
      <sheetName val="Lookup_Tables8"/>
      <sheetName val="LCL_GENT0_4444,1_8JPN8"/>
      <sheetName val="Part_1_read__assess_(CUST)8"/>
      <sheetName val="MSSL-Presentation,_Action,_Not8"/>
      <sheetName val="wip-Dec_8"/>
      <sheetName val="BS_Schedule_1-48"/>
      <sheetName val="Opdata_(2)8"/>
      <sheetName val="Packing_Norms8"/>
      <sheetName val="PE_EV_charts8"/>
      <sheetName val="C_O_8"/>
      <sheetName val="Monthwise_sale8"/>
      <sheetName val="Non-Statistical_Sampling_Maste8"/>
      <sheetName val="C&amp;C_(_MEG_)OLD8"/>
      <sheetName val="Noida_Manpower8"/>
      <sheetName val="Action_Plan8"/>
      <sheetName val="Cap_Gain_Bonds_&amp;_Sec__332053_9"/>
      <sheetName val="2__Definitions9"/>
      <sheetName val="New_Prices9"/>
      <sheetName val="TB_Jan-Dec969"/>
      <sheetName val="Managerial_Remuneration-Dec969"/>
      <sheetName val="Transmittal_Front_Page9"/>
      <sheetName val="june_add-del-_july_3_bkts4_6_10"/>
      <sheetName val="207_9"/>
      <sheetName val="ENGG_9"/>
      <sheetName val="LCV_MCV_HCV9"/>
      <sheetName val="new_summary9"/>
      <sheetName val="QP&amp;S_9"/>
      <sheetName val="SUMMARY_REPORT9"/>
      <sheetName val="MERGER_XLS9"/>
      <sheetName val="Lookup_Tables9"/>
      <sheetName val="LCL_GENT0_4444,1_8JPN9"/>
      <sheetName val="Part_1_read__assess_(CUST)9"/>
      <sheetName val="MSSL-Presentation,_Action,_Not9"/>
      <sheetName val="wip-Dec_9"/>
      <sheetName val="BS_Schedule_1-49"/>
      <sheetName val="Opdata_(2)9"/>
      <sheetName val="Packing_Norms9"/>
      <sheetName val="PE_EV_charts9"/>
      <sheetName val="C_O_9"/>
      <sheetName val="Monthwise_sale9"/>
      <sheetName val="Non-Statistical_Sampling_Maste9"/>
      <sheetName val="C&amp;C_(_MEG_)OLD9"/>
      <sheetName val="Noida_Manpower9"/>
      <sheetName val="Action_Plan9"/>
      <sheetName val="FINANCIALS"/>
      <sheetName val="Tableau"/>
      <sheetName val="Scorpio"/>
      <sheetName val="6594-original"/>
      <sheetName val="OE_2005_06_"/>
      <sheetName val="Config"/>
      <sheetName val="SYSTEM_PRICE"/>
      <sheetName val="名称マスタ"/>
      <sheetName val="年度予算申請"/>
      <sheetName val="WEEKLY_REPORTS(PERFORMANCE_SCOR"/>
      <sheetName val="Cap_Gain_Bonds_&amp;_Sec__332053_10"/>
      <sheetName val="New_Prices10"/>
      <sheetName val="TB_Jan-Dec9610"/>
      <sheetName val="Managerial_Remuneration-Dec9610"/>
      <sheetName val="Transmittal_Front_Page10"/>
      <sheetName val="2__Definitions10"/>
      <sheetName val="june_add-del-_july_3_bkts4_6_11"/>
      <sheetName val="207_10"/>
      <sheetName val="ENGG_10"/>
      <sheetName val="LCV_MCV_HCV10"/>
      <sheetName val="new_summary10"/>
      <sheetName val="QP&amp;S_10"/>
      <sheetName val="SUMMARY_REPORT10"/>
      <sheetName val="MERGER_XLS10"/>
      <sheetName val="Lookup_Tables10"/>
      <sheetName val="LCL_GENT0_4444,1_8JPN10"/>
      <sheetName val="Part_1_read__assess_(CUST)10"/>
      <sheetName val="MSSL-Presentation,_Action,_No10"/>
      <sheetName val="wip-Dec_10"/>
      <sheetName val="BS_Schedule_1-410"/>
      <sheetName val="PE_EV_charts10"/>
      <sheetName val="Opdata_(2)10"/>
      <sheetName val="Packing_Norms10"/>
      <sheetName val="C_O_10"/>
      <sheetName val="Non-Statistical_Sampling_Mast10"/>
      <sheetName val="Monthwise_sale10"/>
      <sheetName val="C&amp;C_(_MEG_)OLD10"/>
      <sheetName val="Noida_Manpower10"/>
      <sheetName val="Action_Plan10"/>
      <sheetName val="DEFECT_ANALYSIS_ASSY_4"/>
      <sheetName val="Defect_Analysis4"/>
      <sheetName val="Sheet1_(2)4"/>
      <sheetName val="Reduzierter_CBD3"/>
      <sheetName val="Contents_&amp;_Instructions"/>
      <sheetName val="Upload_General"/>
      <sheetName val="INSTRUCTIONS"/>
      <sheetName val="Main"/>
      <sheetName val="RFQ-v.var 1"/>
      <sheetName val="3PL料率"/>
      <sheetName val="YCP046-4"/>
      <sheetName val="SYSTEM_PRICE1"/>
      <sheetName val="5.세운W-A"/>
    </sheetNames>
    <sheetDataSet>
      <sheetData sheetId="0" refreshError="1"/>
      <sheetData sheetId="1" refreshError="1">
        <row r="2">
          <cell r="B2" t="str">
            <v>WEEKLY MSSL PERFORMANCE SCORE FOR MAINTENANCE, QP&amp;S, COMMERCIAL &amp; STORES.</v>
          </cell>
        </row>
      </sheetData>
      <sheetData sheetId="2" refreshError="1">
        <row r="2">
          <cell r="B2" t="str">
            <v>WEEKLY MSSL PERFORMANCE SCORE FOR HRD, ENGINEERING, MARKETING (Suporting Depts.).</v>
          </cell>
        </row>
        <row r="79">
          <cell r="A79" t="str">
            <v xml:space="preserve">Date : </v>
          </cell>
          <cell r="B79">
            <v>36476.517566550923</v>
          </cell>
          <cell r="C79">
            <v>0</v>
          </cell>
          <cell r="D79">
            <v>0</v>
          </cell>
          <cell r="E79">
            <v>0</v>
          </cell>
          <cell r="F79">
            <v>0</v>
          </cell>
          <cell r="G79">
            <v>0</v>
          </cell>
          <cell r="H79">
            <v>0</v>
          </cell>
          <cell r="I79">
            <v>0</v>
          </cell>
          <cell r="J79">
            <v>0</v>
          </cell>
          <cell r="K79">
            <v>0</v>
          </cell>
          <cell r="L79">
            <v>0</v>
          </cell>
          <cell r="M79">
            <v>0</v>
          </cell>
          <cell r="N79">
            <v>0</v>
          </cell>
          <cell r="O79">
            <v>0</v>
          </cell>
          <cell r="P79">
            <v>0</v>
          </cell>
          <cell r="Q79">
            <v>0</v>
          </cell>
          <cell r="R79">
            <v>0</v>
          </cell>
          <cell r="S79">
            <v>0</v>
          </cell>
          <cell r="T79">
            <v>0</v>
          </cell>
          <cell r="U79">
            <v>0</v>
          </cell>
          <cell r="V79">
            <v>0</v>
          </cell>
          <cell r="W79">
            <v>0</v>
          </cell>
          <cell r="X79">
            <v>0</v>
          </cell>
          <cell r="Y79">
            <v>0</v>
          </cell>
          <cell r="Z79">
            <v>0</v>
          </cell>
          <cell r="AA79" t="str">
            <v>This graph is made by Ms. Manjiri Gade.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 refreshError="1"/>
      <sheetData sheetId="165" refreshError="1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 refreshError="1"/>
      <sheetData sheetId="267" refreshError="1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/>
      <sheetData sheetId="420" refreshError="1"/>
      <sheetData sheetId="421" refreshError="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 refreshError="1"/>
      <sheetData sheetId="459"/>
      <sheetData sheetId="460" refreshError="1"/>
      <sheetData sheetId="461" refreshError="1"/>
      <sheetData sheetId="462" refreshError="1"/>
      <sheetData sheetId="463"/>
      <sheetData sheetId="464" refreshError="1"/>
    </sheetDataSet>
  </externalBook>
</externalLink>
</file>

<file path=xl/externalLinks/externalLink23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aseline"/>
      <sheetName val="5-9 Cover"/>
      <sheetName val="5-9_Cover"/>
      <sheetName val="MeanCheck 2003_2 _Score_"/>
      <sheetName val="Base For Costing"/>
      <sheetName val="Current Live BOM"/>
      <sheetName val="2. Definitions"/>
      <sheetName val="Investment_4x4economy"/>
      <sheetName val="Nasik"/>
      <sheetName val="OthActivity"/>
      <sheetName val="0 MIS R 1000"/>
      <sheetName val="5-9_Cover4"/>
      <sheetName val="MeanCheck_2003_2__Score_3"/>
      <sheetName val="Base_For_Costing3"/>
      <sheetName val="Current_Live_BOM3"/>
      <sheetName val="2__Definitions"/>
      <sheetName val="5-9_Cover1"/>
      <sheetName val="MeanCheck_2003_2__Score_"/>
      <sheetName val="Base_For_Costing"/>
      <sheetName val="Current_Live_BOM"/>
      <sheetName val="5-9_Cover2"/>
      <sheetName val="MeanCheck_2003_2__Score_1"/>
      <sheetName val="Base_For_Costing1"/>
      <sheetName val="Current_Live_BOM1"/>
      <sheetName val="5-9_Cover3"/>
      <sheetName val="MeanCheck_2003_2__Score_2"/>
      <sheetName val="Base_For_Costing2"/>
      <sheetName val="Current_Live_BOM2"/>
    </sheetNames>
    <sheetDataSet>
      <sheetData sheetId="0" refreshError="1">
        <row r="6">
          <cell r="O6">
            <v>1998</v>
          </cell>
          <cell r="P6">
            <v>1999</v>
          </cell>
          <cell r="Q6">
            <v>2000</v>
          </cell>
          <cell r="R6">
            <v>2001</v>
          </cell>
        </row>
        <row r="7">
          <cell r="A7" t="str">
            <v>1997 Base</v>
          </cell>
        </row>
        <row r="8">
          <cell r="A8" t="str">
            <v>Non-Program</v>
          </cell>
        </row>
        <row r="9">
          <cell r="B9" t="str">
            <v>Advanced</v>
          </cell>
          <cell r="O9">
            <v>716.45</v>
          </cell>
          <cell r="P9">
            <v>688</v>
          </cell>
          <cell r="Q9">
            <v>661</v>
          </cell>
          <cell r="R9">
            <v>634</v>
          </cell>
        </row>
        <row r="10">
          <cell r="B10" t="str">
            <v>Core</v>
          </cell>
          <cell r="O10">
            <v>1085.8</v>
          </cell>
          <cell r="P10">
            <v>1043</v>
          </cell>
          <cell r="Q10">
            <v>1002</v>
          </cell>
          <cell r="R10">
            <v>961</v>
          </cell>
        </row>
        <row r="11">
          <cell r="B11" t="str">
            <v>Design Analysis(OGC)</v>
          </cell>
          <cell r="O11">
            <v>90</v>
          </cell>
          <cell r="P11">
            <v>90</v>
          </cell>
          <cell r="Q11">
            <v>90</v>
          </cell>
          <cell r="R11">
            <v>90</v>
          </cell>
        </row>
        <row r="12">
          <cell r="B12" t="str">
            <v>PVT/OPD/C&amp;P</v>
          </cell>
          <cell r="O12">
            <v>1189.04</v>
          </cell>
          <cell r="P12">
            <v>1142</v>
          </cell>
          <cell r="Q12">
            <v>1097</v>
          </cell>
          <cell r="R12">
            <v>1052</v>
          </cell>
        </row>
        <row r="13">
          <cell r="B13" t="str">
            <v>Heavy Truck - Frtliner</v>
          </cell>
          <cell r="O13">
            <v>90</v>
          </cell>
          <cell r="P13">
            <v>0</v>
          </cell>
          <cell r="Q13">
            <v>0</v>
          </cell>
          <cell r="R13">
            <v>0</v>
          </cell>
        </row>
        <row r="14">
          <cell r="B14" t="str">
            <v>DSO/SVT/Limo</v>
          </cell>
          <cell r="O14">
            <v>209.15</v>
          </cell>
          <cell r="P14">
            <v>201</v>
          </cell>
          <cell r="Q14">
            <v>193</v>
          </cell>
          <cell r="R14">
            <v>185</v>
          </cell>
        </row>
        <row r="15">
          <cell r="B15" t="str">
            <v>PSO &amp; JEE</v>
          </cell>
          <cell r="O15">
            <v>214.49</v>
          </cell>
          <cell r="P15">
            <v>206</v>
          </cell>
          <cell r="Q15">
            <v>198</v>
          </cell>
          <cell r="R15">
            <v>190</v>
          </cell>
        </row>
        <row r="16">
          <cell r="B16" t="str">
            <v>PL</v>
          </cell>
          <cell r="O16">
            <v>42.72</v>
          </cell>
          <cell r="P16">
            <v>41</v>
          </cell>
          <cell r="Q16">
            <v>39</v>
          </cell>
          <cell r="R16">
            <v>37</v>
          </cell>
        </row>
        <row r="17">
          <cell r="B17" t="str">
            <v>FCG</v>
          </cell>
          <cell r="O17">
            <v>368.55</v>
          </cell>
          <cell r="P17">
            <v>347</v>
          </cell>
          <cell r="Q17">
            <v>333</v>
          </cell>
          <cell r="R17">
            <v>319</v>
          </cell>
        </row>
        <row r="18">
          <cell r="B18" t="str">
            <v>Special Assignment</v>
          </cell>
          <cell r="O18">
            <v>45</v>
          </cell>
          <cell r="P18">
            <v>25</v>
          </cell>
          <cell r="Q18">
            <v>0</v>
          </cell>
          <cell r="R18">
            <v>0</v>
          </cell>
        </row>
        <row r="19">
          <cell r="B19" t="str">
            <v>Jaguar/CD Adjustment</v>
          </cell>
          <cell r="O19">
            <v>290</v>
          </cell>
          <cell r="P19">
            <v>290</v>
          </cell>
          <cell r="Q19">
            <v>290</v>
          </cell>
          <cell r="R19">
            <v>290</v>
          </cell>
        </row>
        <row r="20">
          <cell r="B20" t="str">
            <v>Electric Vehicle</v>
          </cell>
          <cell r="O20">
            <v>515.86</v>
          </cell>
          <cell r="P20">
            <v>496</v>
          </cell>
          <cell r="Q20">
            <v>476</v>
          </cell>
          <cell r="R20">
            <v>357</v>
          </cell>
        </row>
        <row r="21">
          <cell r="B21" t="str">
            <v>Mazda Billings - PD</v>
          </cell>
          <cell r="O21">
            <v>1038</v>
          </cell>
          <cell r="P21">
            <v>706</v>
          </cell>
          <cell r="Q21">
            <v>636</v>
          </cell>
          <cell r="R21">
            <v>477</v>
          </cell>
        </row>
        <row r="22">
          <cell r="B22" t="str">
            <v>Mazda Billings - PTO</v>
          </cell>
          <cell r="O22">
            <v>141.209</v>
          </cell>
          <cell r="P22">
            <v>141</v>
          </cell>
          <cell r="Q22">
            <v>92</v>
          </cell>
          <cell r="R22">
            <v>40</v>
          </cell>
        </row>
        <row r="23">
          <cell r="B23" t="str">
            <v xml:space="preserve">   Total Non-Program</v>
          </cell>
          <cell r="O23">
            <v>6036.2690000000002</v>
          </cell>
          <cell r="P23">
            <v>5416</v>
          </cell>
          <cell r="Q23">
            <v>5107</v>
          </cell>
          <cell r="R23">
            <v>4632</v>
          </cell>
        </row>
        <row r="25">
          <cell r="A25" t="str">
            <v>Program-Related</v>
          </cell>
        </row>
        <row r="26">
          <cell r="B26" t="str">
            <v>Vehicle</v>
          </cell>
          <cell r="O26">
            <v>6274</v>
          </cell>
          <cell r="P26">
            <v>6136</v>
          </cell>
          <cell r="Q26">
            <v>5967</v>
          </cell>
          <cell r="R26">
            <v>6053</v>
          </cell>
        </row>
        <row r="27">
          <cell r="B27" t="str">
            <v>Powertrain</v>
          </cell>
          <cell r="O27">
            <v>5003</v>
          </cell>
          <cell r="P27">
            <v>4983</v>
          </cell>
          <cell r="Q27">
            <v>4800</v>
          </cell>
          <cell r="R27">
            <v>4554</v>
          </cell>
        </row>
        <row r="28">
          <cell r="B28" t="str">
            <v xml:space="preserve">   Total Program</v>
          </cell>
          <cell r="O28">
            <v>11277</v>
          </cell>
          <cell r="P28">
            <v>11119</v>
          </cell>
          <cell r="Q28">
            <v>10767</v>
          </cell>
          <cell r="R28">
            <v>10607</v>
          </cell>
        </row>
        <row r="30">
          <cell r="B30" t="str">
            <v>Total Activity</v>
          </cell>
          <cell r="O30">
            <v>17313.269</v>
          </cell>
          <cell r="P30">
            <v>16535</v>
          </cell>
          <cell r="Q30">
            <v>15874</v>
          </cell>
          <cell r="R30">
            <v>15239</v>
          </cell>
        </row>
        <row r="31">
          <cell r="O31">
            <v>0.1020088692946058</v>
          </cell>
          <cell r="P31">
            <v>4.4952169344795616E-2</v>
          </cell>
          <cell r="Q31">
            <v>3.997580889023284E-2</v>
          </cell>
          <cell r="R31">
            <v>4.0002519843769686E-2</v>
          </cell>
        </row>
      </sheetData>
      <sheetData sheetId="1" refreshError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</sheetDataSet>
  </externalBook>
</externalLink>
</file>

<file path=xl/externalLinks/externalLink23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mputation of Tax"/>
      <sheetName val="Capitalisation"/>
      <sheetName val="FA"/>
      <sheetName val="Hrdw FA"/>
      <sheetName val="Hrdw profit"/>
      <sheetName val="R&amp;D"/>
      <sheetName val="Misc exp"/>
      <sheetName val="Contingency"/>
      <sheetName val="P&amp;L"/>
      <sheetName val="DRE Projectwise"/>
      <sheetName val="Computation_of_Tax"/>
      <sheetName val="Hrdw_FA"/>
      <sheetName val="Hrdw_profit"/>
      <sheetName val="Misc_exp"/>
      <sheetName val="DRE_Projectwise"/>
      <sheetName val="PARTLS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 refreshError="1"/>
    </sheetDataSet>
  </externalBook>
</externalLink>
</file>

<file path=xl/externalLinks/externalLink23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ol Cost"/>
      <sheetName val="Part Cost"/>
      <sheetName val="Base For Costing"/>
      <sheetName val="#REF!"/>
    </sheetNames>
    <sheetDataSet>
      <sheetData sheetId="0" refreshError="1"/>
      <sheetData sheetId="1" refreshError="1"/>
      <sheetData sheetId="2"/>
      <sheetData sheetId="3" refreshError="1"/>
    </sheetDataSet>
  </externalBook>
</externalLink>
</file>

<file path=xl/externalLinks/externalLink24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ew_frmts"/>
      <sheetName val="Q3 REVIEW"/>
      <sheetName val="Q3_REVIEW"/>
      <sheetName val="Pivot"/>
      <sheetName val="PO Mthly"/>
      <sheetName val="PO_Mthly"/>
      <sheetName val="SOLUT001"/>
      <sheetName val="debtors"/>
      <sheetName val="FACTORS"/>
      <sheetName val="Branch"/>
      <sheetName val="F.01 - June 2005"/>
      <sheetName val="fa"/>
      <sheetName val="Q3_REVIEW1"/>
      <sheetName val="PO_Mthly1"/>
      <sheetName val="F_01_-_June_2005"/>
      <sheetName val="HBI NCD"/>
      <sheetName val="GL"/>
      <sheetName val="Factors-overall"/>
      <sheetName val="Monthly"/>
      <sheetName val="2005-06"/>
      <sheetName val="India Mapping"/>
      <sheetName val="Assumption"/>
      <sheetName val="PIMS"/>
      <sheetName val="SOLUT007"/>
      <sheetName val="Factor -local"/>
      <sheetName val="Factor- cables"/>
      <sheetName val="PARTLST2"/>
      <sheetName val="Indices"/>
      <sheetName val="Defaults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/>
      <sheetData sheetId="13"/>
      <sheetData sheetId="14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</sheetDataSet>
  </externalBook>
</externalLink>
</file>

<file path=xl/externalLinks/externalLink24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ftblty97_98 "/>
      <sheetName val="Pftblty97_98_"/>
      <sheetName val="Bid_Sheet"/>
      <sheetName val="27-1"/>
      <sheetName val="Region summary"/>
      <sheetName val="Assumption 2"/>
      <sheetName val="Region_summary"/>
      <sheetName val="Assumption_2"/>
      <sheetName val="MONTH 2"/>
      <sheetName val="LEDGER"/>
      <sheetName val="Casecompannual"/>
      <sheetName val="Settings"/>
      <sheetName val="Belayim"/>
      <sheetName val="Dubai"/>
      <sheetName val="Duri"/>
      <sheetName val="Fao"/>
      <sheetName val="Forcados"/>
      <sheetName val="IranHvy"/>
      <sheetName val="Kuwait"/>
      <sheetName val="Lagomedia"/>
      <sheetName val="Murban"/>
      <sheetName val="Wafra"/>
      <sheetName val="Pftblty97_98_1"/>
      <sheetName val="Region_summary1"/>
      <sheetName val="Assumption_21"/>
      <sheetName val="MONTH_2"/>
      <sheetName val="ecc_res"/>
      <sheetName val="CRUDE UPDATE"/>
      <sheetName val="June 2000"/>
      <sheetName val="Corporat_ST_RO"/>
      <sheetName val="COA-IPCL"/>
      <sheetName val="NLD - Assum"/>
      <sheetName val="Capex-fixed"/>
      <sheetName val="BS_RSLACS"/>
      <sheetName val="AFL"/>
      <sheetName val="CIPL"/>
      <sheetName val="IPL"/>
      <sheetName val="OPL"/>
      <sheetName val="RSL"/>
      <sheetName val="SIPL"/>
      <sheetName val="Computation of Tax"/>
      <sheetName val="#REF!"/>
      <sheetName val="Heat Cons"/>
      <sheetName val="COST1_12FINAL"/>
      <sheetName val="PLN97-98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/>
      <sheetData sheetId="23"/>
      <sheetData sheetId="24"/>
      <sheetData sheetId="25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</sheetDataSet>
  </externalBook>
</externalLink>
</file>

<file path=xl/externalLinks/externalLink24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eatures"/>
      <sheetName val="Current Live BOM"/>
      <sheetName val="Vehicle recap"/>
      <sheetName val="Open R&amp;O"/>
      <sheetName val="Causal"/>
      <sheetName val="Closed R&amp;O"/>
      <sheetName val="System"/>
      <sheetName val="Subsystem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externalLinks/externalLink24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eatures"/>
      <sheetName val="Current Live BOM"/>
      <sheetName val="Vehicle recap"/>
      <sheetName val="Open R&amp;O"/>
      <sheetName val="Causal"/>
      <sheetName val="Closed R&amp;O"/>
      <sheetName val="System"/>
      <sheetName val="Subsystem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externalLinks/externalLink24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eatures"/>
      <sheetName val="Current Live BOM"/>
      <sheetName val="Vehicle recap"/>
      <sheetName val="Causal"/>
      <sheetName val="R&amp;O"/>
      <sheetName val="System"/>
      <sheetName val="Subsystem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24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spRF90"/>
      <sheetName val="Véhicule Synthese"/>
      <sheetName val="Pilotage"/>
      <sheetName val="Sheet4"/>
      <sheetName val="Sheet1"/>
      <sheetName val="Sheet2"/>
      <sheetName val="Sheet3"/>
      <sheetName val="Véhicule_Synthese"/>
      <sheetName val="5S score Graph (2)"/>
      <sheetName val="5S-Action Plan"/>
      <sheetName val="DASH BOARD New"/>
      <sheetName val="DWM Effectiveness"/>
      <sheetName val="DWMf MOM"/>
      <sheetName val="Production trend"/>
      <sheetName val="Action plan_Loss"/>
      <sheetName val="Air Drop down test"/>
      <sheetName val="Action Plan_Air Drop down"/>
      <sheetName val="Eq. veh-Combine MP"/>
      <sheetName val="Eq. veh "/>
      <sheetName val="Action Plan_Eq.veh"/>
      <sheetName val="EWT"/>
      <sheetName val="Action Plan_EWT"/>
      <sheetName val="FOS"/>
      <sheetName val="Action Plan_FOS cost"/>
      <sheetName val="Minor Stoppages"/>
      <sheetName val="Minor Stoppage-Action_plan"/>
      <sheetName val="Action Plan_Minor stoppage"/>
      <sheetName val="5S score Sheet"/>
      <sheetName val="Kaizen"/>
      <sheetName val="Reportable accidents (2Non )"/>
      <sheetName val="HEP"/>
      <sheetName val="Radar Mapping"/>
      <sheetName val="OPL, Kaizen &amp; CLITA Time F'19"/>
      <sheetName val="Action Plan_CLITA time trend"/>
      <sheetName val="JH Stepwise Status"/>
      <sheetName val="JH step passing"/>
      <sheetName val="BAD Losses due to JH"/>
      <sheetName val="First aid cases"/>
      <sheetName val="First aid cases (2)"/>
      <sheetName val="FA cases action plan"/>
      <sheetName val="Unsafe conditions"/>
      <sheetName val="UC_data"/>
      <sheetName val="SPD-old"/>
      <sheetName val="SPD_May19"/>
      <sheetName val="Action Plan_BAD due to JH"/>
      <sheetName val="absenteeism"/>
      <sheetName val="Action Plan_absenteeism."/>
      <sheetName val="Action Plan_NOVA-B"/>
      <sheetName val="ANOVA-B"/>
      <sheetName val="Action Plan_NOVA-B (ICV)"/>
      <sheetName val="ANOVA-B (ICV)"/>
      <sheetName val="Associate trng"/>
      <sheetName val="Action Plan_Associate trg"/>
      <sheetName val="Fire load"/>
      <sheetName val="Action Plan_Fire load"/>
      <sheetName val="FTBO"/>
      <sheetName val="Action Plan_FTBO"/>
      <sheetName val="FTBO (ICV)"/>
      <sheetName val="Action Plan_FTBO (ICV)"/>
      <sheetName val="3D Pist - HCV"/>
      <sheetName val="1D Pist - HCV"/>
      <sheetName val="Action Plan_1D Pist"/>
      <sheetName val="3D Pist - ICV"/>
      <sheetName val="1D Pist - ICV"/>
      <sheetName val="Reportable accidents"/>
      <sheetName val="Poka yoke - Diaplay"/>
      <sheetName val="TNI VS TNF"/>
      <sheetName val="Action Plan_TNI vs TNF"/>
      <sheetName val="BD due to lack of skill"/>
      <sheetName val="Action Plan_BD due to skill"/>
      <sheetName val="Accidents due to lack of skill"/>
      <sheetName val="Action Plan_accident due to ski"/>
      <sheetName val="Defects due to lack of skill"/>
      <sheetName val="Action Plan_Defect due to skill"/>
      <sheetName val="GNOVA C"/>
      <sheetName val="Action Plan_GNOVAC"/>
      <sheetName val="GNOVA C (ICV)"/>
      <sheetName val="Action Plan_GNOVAC (ICV)"/>
      <sheetName val="FRC"/>
      <sheetName val="Action Plan_FRC"/>
      <sheetName val="FRC (ICV)"/>
      <sheetName val="Action Plan_FRC (ICV)"/>
      <sheetName val="Zero Buff"/>
      <sheetName val="Action Plan_Zero buff"/>
      <sheetName val="OPL KAIZEN &amp;CLITA TIME"/>
      <sheetName val="BD INCD"/>
      <sheetName val="Breakdown Hrs"/>
      <sheetName val="Action Plan_Major BD"/>
      <sheetName val="MTBF"/>
      <sheetName val="Action Plan_MTBF"/>
      <sheetName val="MTTR"/>
      <sheetName val="Action Plan_MTTR"/>
      <sheetName val="Spare Cost"/>
      <sheetName val="Action Plan_Spare cost"/>
      <sheetName val="Service cost"/>
      <sheetName val="Action Plan_Service cost"/>
      <sheetName val="Water cons."/>
      <sheetName val="Action Plan_Water"/>
      <sheetName val="Tag Status"/>
      <sheetName val="Energy consumption old"/>
      <sheetName val="Action Plan_Energy consumption"/>
      <sheetName val="PM Adherence"/>
      <sheetName val="Action Plan_PM adherance"/>
      <sheetName val="RFI-updated"/>
      <sheetName val="Action Plan_RFI."/>
      <sheetName val="RFI-(ICV)"/>
      <sheetName val="Action Plan_RFI. (ICV)"/>
      <sheetName val="TCF - PPM"/>
      <sheetName val="Action Plan_TCF PPM"/>
      <sheetName val="TCF - PPM (ICV)"/>
      <sheetName val="Action Plan_TCF PPM (ICV)"/>
      <sheetName val="Action Plan_SPD"/>
      <sheetName val="Attendance"/>
      <sheetName val="i4  ideas"/>
      <sheetName val="Team wise"/>
      <sheetName val="Action Plan_i4"/>
      <sheetName val="ED-FRC"/>
      <sheetName val="Action Plan_ED FRC"/>
      <sheetName val="ISMS-IT incidents"/>
      <sheetName val="ISMS-Visitors management"/>
      <sheetName val="ISMS-Non IT incidents "/>
      <sheetName val="Action Plan_IT INCIDENTS"/>
      <sheetName val="Action Plan_NON-IT INCIDENTS"/>
      <sheetName val="Action Plan_vms"/>
      <sheetName val="Kaizen Productivity"/>
      <sheetName val="Kaizen Cost"/>
      <sheetName val="DWM"/>
      <sheetName val="Safety kaizens"/>
      <sheetName val="Safety patrol rounds"/>
      <sheetName val="5S score"/>
      <sheetName val="Action Plan_5S score"/>
      <sheetName val="ICV Kaizen"/>
      <sheetName val="SPD_"/>
      <sheetName val="First aid Box"/>
      <sheetName val="Near miss"/>
      <sheetName val="Ergonomics sheet"/>
      <sheetName val="OPL KAIZEN &amp;CLITA TIME (2)"/>
      <sheetName val="Absentism "/>
      <sheetName val="Primer"/>
      <sheetName val="action plan primer"/>
      <sheetName val="Topcoat"/>
      <sheetName val="action plan TC"/>
      <sheetName val="Bell cup status"/>
      <sheetName val="Primer "/>
      <sheetName val="TC"/>
      <sheetName val="Bypass bodies "/>
      <sheetName val="AP-Bypassa "/>
      <sheetName val="W601 updates"/>
      <sheetName val="Dust Actions"/>
      <sheetName val="AP-Primer"/>
      <sheetName val="AP-Top Coat"/>
      <sheetName val="Actions Planned for Bell Cup"/>
      <sheetName val="13.CUMMULATIVE POWER"/>
      <sheetName val="13.AP-Cumu. Power"/>
      <sheetName val="21.JH-Breakdown"/>
      <sheetName val="21.AP-JH-Breakdown"/>
      <sheetName val="22.JH-Accidents"/>
      <sheetName val="22.APJH-Accidents"/>
      <sheetName val="23.JH-Defect"/>
      <sheetName val="23.AP-JH-Defect"/>
      <sheetName val="24.CLITA Time"/>
      <sheetName val="24.AP- CLITA Time"/>
      <sheetName val="26.5S Score"/>
      <sheetName val="26.AP- 5S Score"/>
      <sheetName val="KPI progress"/>
      <sheetName val="27.JH Step-5 Imple."/>
      <sheetName val="27.AP- JH Step 5"/>
      <sheetName val="28.JH Tags"/>
      <sheetName val="28.AP- JH tags"/>
      <sheetName val="30.OPLs- JH"/>
      <sheetName val="30.AP- OPL-JH"/>
      <sheetName val="31.Visuals-JH"/>
      <sheetName val="31.AP- Visuals-JH"/>
      <sheetName val="32.Kaizens-JH"/>
      <sheetName val="32.AP- Kaizens-JH"/>
      <sheetName val="Open Tag Register"/>
      <sheetName val="step 4"/>
      <sheetName val="41.Kaizens-MTTR"/>
      <sheetName val="41.AP-Kaizens MTTR"/>
      <sheetName val="42.Kaizens-Maint cost red."/>
      <sheetName val="42.AP-Kaizens-Maint cost red."/>
      <sheetName val="44.MP sheets"/>
      <sheetName val="44.AP-MP sheets"/>
      <sheetName val="45.0 MIS R 1000"/>
      <sheetName val="45.AP-0 MIS R 1000"/>
      <sheetName val="52.Rejection cost"/>
      <sheetName val="52.AP-Rejection cost"/>
      <sheetName val="55.QM KAIZENS"/>
      <sheetName val="55.AP-QM Kaizens"/>
      <sheetName val="56.POKAYOKE"/>
      <sheetName val="56-AP Pokayoke"/>
      <sheetName val="64.E&amp;T-Breakdown"/>
      <sheetName val="64.AP-E&amp;T-Breakdown"/>
      <sheetName val="65.E&amp;T-Accidents"/>
      <sheetName val="65.AP-E&amp;T-Accidents"/>
      <sheetName val="66.E&amp;T-Defects"/>
      <sheetName val="66.AP-E&amp;T-Defects"/>
      <sheetName val="67.E&amp;T-Training Mandays"/>
      <sheetName val="67-AP-E&amp;T-Training"/>
      <sheetName val="68.E&amp;T-i4 Idea"/>
      <sheetName val="68.AP-E&amp;T-i4 ideas"/>
      <sheetName val="69.Absenteeism"/>
      <sheetName val="69.AP-Absenteeism"/>
      <sheetName val="70.Radar Chart"/>
      <sheetName val="70.AP-Radar chart"/>
      <sheetName val="71.Improve Skill"/>
      <sheetName val="71.AP-Improve Skills"/>
      <sheetName val="72.Multiskilled associates"/>
      <sheetName val="72.AP-Multiskilled associates"/>
      <sheetName val="73.Promotional Activities"/>
      <sheetName val="73.AP-Promotional Activities"/>
      <sheetName val="76.SCHEDULE ADHERANCE- MTBD"/>
      <sheetName val="76.AP-Schedule adherance-MTBD"/>
      <sheetName val="77.SCHEDULE ADHERANCE- CE"/>
      <sheetName val="77.AP-Schedule adherance-CE"/>
      <sheetName val="78.OTPM KAIZENS"/>
      <sheetName val="78.AP-OTPM Kaizens"/>
      <sheetName val="Purchasing Data"/>
      <sheetName val="Nasik"/>
      <sheetName val="Consolidated"/>
      <sheetName val="Results"/>
      <sheetName val="PLGroupings"/>
      <sheetName val="K-60 HEAD LAMP"/>
      <sheetName val="PLFM01"/>
      <sheetName val="Definitions"/>
      <sheetName val="MAINT,QP,COMM"/>
      <sheetName val="SUPPORTING"/>
      <sheetName val="C.PLAN"/>
      <sheetName val="FSG Graph 2012"/>
      <sheetName val="Liste PSP PS RF90 - V2"/>
      <sheetName val="Non-Statistical Sampling Master"/>
      <sheetName val="Transmittal Front Page"/>
      <sheetName val="NA 650a"/>
      <sheetName val="NA Ford Mgmt Sum"/>
      <sheetName val="VSAMS Summary"/>
      <sheetName val="Part Master"/>
      <sheetName val="PDP"/>
      <sheetName val="P-Control Plan"/>
      <sheetName val="Véhicule_Synthese1"/>
      <sheetName val="5S_score_Graph_(2)"/>
      <sheetName val="5S-Action_Plan"/>
      <sheetName val="DASH_BOARD_New"/>
      <sheetName val="DWM_Effectiveness"/>
      <sheetName val="DWMf_MOM"/>
      <sheetName val="Production_trend"/>
      <sheetName val="Action_plan_Loss"/>
      <sheetName val="Air_Drop_down_test"/>
      <sheetName val="Action_Plan_Air_Drop_down"/>
      <sheetName val="Eq__veh-Combine_MP"/>
      <sheetName val="Eq__veh_"/>
      <sheetName val="Action_Plan_Eq_veh"/>
      <sheetName val="Action_Plan_EWT"/>
      <sheetName val="Action_Plan_FOS_cost"/>
      <sheetName val="Minor_Stoppages"/>
      <sheetName val="Minor_Stoppage-Action_plan"/>
      <sheetName val="Action_Plan_Minor_stoppage"/>
      <sheetName val="5S_score_Sheet"/>
      <sheetName val="Reportable_accidents_(2Non_)"/>
      <sheetName val="Radar_Mapping"/>
      <sheetName val="OPL,_Kaizen_&amp;_CLITA_Time_F'19"/>
      <sheetName val="Action_Plan_CLITA_time_trend"/>
      <sheetName val="JH_Stepwise_Status"/>
      <sheetName val="JH_step_passing"/>
      <sheetName val="BAD_Losses_due_to_JH"/>
      <sheetName val="First_aid_cases"/>
      <sheetName val="First_aid_cases_(2)"/>
      <sheetName val="FA_cases_action_plan"/>
      <sheetName val="Unsafe_conditions"/>
      <sheetName val="Action_Plan_BAD_due_to_JH"/>
      <sheetName val="Action_Plan_absenteeism_"/>
      <sheetName val="Action_Plan_NOVA-B"/>
      <sheetName val="Action_Plan_NOVA-B_(ICV)"/>
      <sheetName val="ANOVA-B_(ICV)"/>
      <sheetName val="Associate_trng"/>
      <sheetName val="Action_Plan_Associate_trg"/>
      <sheetName val="Fire_load"/>
      <sheetName val="Action_Plan_Fire_load"/>
      <sheetName val="Action_Plan_FTBO"/>
      <sheetName val="FTBO_(ICV)"/>
      <sheetName val="Action_Plan_FTBO_(ICV)"/>
      <sheetName val="3D_Pist_-_HCV"/>
      <sheetName val="1D_Pist_-_HCV"/>
      <sheetName val="Action_Plan_1D_Pist"/>
      <sheetName val="3D_Pist_-_ICV"/>
      <sheetName val="1D_Pist_-_ICV"/>
      <sheetName val="Reportable_accidents"/>
      <sheetName val="Poka_yoke_-_Diaplay"/>
      <sheetName val="TNI_VS_TNF"/>
      <sheetName val="Action_Plan_TNI_vs_TNF"/>
      <sheetName val="BD_due_to_lack_of_skill"/>
      <sheetName val="Action_Plan_BD_due_to_skill"/>
      <sheetName val="Accidents_due_to_lack_of_skill"/>
      <sheetName val="Action_Plan_accident_due_to_ski"/>
      <sheetName val="Defects_due_to_lack_of_skill"/>
      <sheetName val="Action_Plan_Defect_due_to_skill"/>
      <sheetName val="GNOVA_C"/>
      <sheetName val="Action_Plan_GNOVAC"/>
      <sheetName val="GNOVA_C_(ICV)"/>
      <sheetName val="Action_Plan_GNOVAC_(ICV)"/>
      <sheetName val="Action_Plan_FRC"/>
      <sheetName val="FRC_(ICV)"/>
      <sheetName val="Action_Plan_FRC_(ICV)"/>
      <sheetName val="Zero_Buff"/>
      <sheetName val="Action_Plan_Zero_buff"/>
      <sheetName val="OPL_KAIZEN_&amp;CLITA_TIME"/>
      <sheetName val="BD_INCD"/>
      <sheetName val="Breakdown_Hrs"/>
      <sheetName val="Action_Plan_Major_BD"/>
      <sheetName val="Action_Plan_MTBF"/>
      <sheetName val="Action_Plan_MTTR"/>
      <sheetName val="Spare_Cost"/>
      <sheetName val="Action_Plan_Spare_cost"/>
      <sheetName val="Service_cost"/>
      <sheetName val="Action_Plan_Service_cost"/>
      <sheetName val="Water_cons_"/>
      <sheetName val="Action_Plan_Water"/>
      <sheetName val="Tag_Status"/>
      <sheetName val="Energy_consumption_old"/>
      <sheetName val="Action_Plan_Energy_consumption"/>
      <sheetName val="PM_Adherence"/>
      <sheetName val="Action_Plan_PM_adherance"/>
      <sheetName val="Action_Plan_RFI_"/>
      <sheetName val="Action_Plan_RFI__(ICV)"/>
      <sheetName val="TCF_-_PPM"/>
      <sheetName val="Action_Plan_TCF_PPM"/>
      <sheetName val="TCF_-_PPM_(ICV)"/>
      <sheetName val="Action_Plan_TCF_PPM_(ICV)"/>
      <sheetName val="Action_Plan_SPD"/>
      <sheetName val="i4__ideas"/>
      <sheetName val="Team_wise"/>
      <sheetName val="Action_Plan_i4"/>
      <sheetName val="Action_Plan_ED_FRC"/>
      <sheetName val="ISMS-IT_incidents"/>
      <sheetName val="ISMS-Visitors_management"/>
      <sheetName val="ISMS-Non_IT_incidents_"/>
      <sheetName val="Action_Plan_IT_INCIDENTS"/>
      <sheetName val="Action_Plan_NON-IT_INCIDENTS"/>
      <sheetName val="Action_Plan_vms"/>
      <sheetName val="Kaizen_Productivity"/>
      <sheetName val="Kaizen_Cost"/>
      <sheetName val="Safety_kaizens"/>
      <sheetName val="Safety_patrol_rounds"/>
      <sheetName val="5S_score"/>
      <sheetName val="Action_Plan_5S_score"/>
      <sheetName val="ICV_Kaizen"/>
      <sheetName val="First_aid_Box"/>
      <sheetName val="Near_miss"/>
      <sheetName val="Ergonomics_sheet"/>
      <sheetName val="OPL_KAIZEN_&amp;CLITA_TIME_(2)"/>
      <sheetName val="Absentism_"/>
      <sheetName val="action_plan_primer"/>
      <sheetName val="action_plan_TC"/>
      <sheetName val="Bell_cup_status"/>
      <sheetName val="Primer_"/>
      <sheetName val="Bypass_bodies_"/>
      <sheetName val="AP-Bypassa_"/>
      <sheetName val="W601_updates"/>
      <sheetName val="Dust_Actions"/>
      <sheetName val="AP-Top_Coat"/>
      <sheetName val="Actions_Planned_for_Bell_Cup"/>
      <sheetName val="13_CUMMULATIVE_POWER"/>
      <sheetName val="13_AP-Cumu__Power"/>
      <sheetName val="21_JH-Breakdown"/>
      <sheetName val="21_AP-JH-Breakdown"/>
      <sheetName val="22_JH-Accidents"/>
      <sheetName val="22_APJH-Accidents"/>
      <sheetName val="23_JH-Defect"/>
      <sheetName val="23_AP-JH-Defect"/>
      <sheetName val="24_CLITA_Time"/>
      <sheetName val="24_AP-_CLITA_Time"/>
      <sheetName val="26_5S_Score"/>
      <sheetName val="26_AP-_5S_Score"/>
      <sheetName val="KPI_progress"/>
      <sheetName val="27_JH_Step-5_Imple_"/>
      <sheetName val="27_AP-_JH_Step_5"/>
      <sheetName val="28_JH_Tags"/>
      <sheetName val="28_AP-_JH_tags"/>
      <sheetName val="30_OPLs-_JH"/>
      <sheetName val="30_AP-_OPL-JH"/>
      <sheetName val="31_Visuals-JH"/>
      <sheetName val="31_AP-_Visuals-JH"/>
      <sheetName val="32_Kaizens-JH"/>
      <sheetName val="32_AP-_Kaizens-JH"/>
      <sheetName val="Open_Tag_Register"/>
      <sheetName val="step_4"/>
      <sheetName val="41_Kaizens-MTTR"/>
      <sheetName val="41_AP-Kaizens_MTTR"/>
      <sheetName val="42_Kaizens-Maint_cost_red_"/>
      <sheetName val="42_AP-Kaizens-Maint_cost_red_"/>
      <sheetName val="44_MP_sheets"/>
      <sheetName val="44_AP-MP_sheets"/>
      <sheetName val="45_0_MIS_R_1000"/>
      <sheetName val="45_AP-0_MIS_R_1000"/>
      <sheetName val="52_Rejection_cost"/>
      <sheetName val="52_AP-Rejection_cost"/>
      <sheetName val="55_QM_KAIZENS"/>
      <sheetName val="55_AP-QM_Kaizens"/>
      <sheetName val="56_POKAYOKE"/>
      <sheetName val="56-AP_Pokayoke"/>
      <sheetName val="64_E&amp;T-Breakdown"/>
      <sheetName val="64_AP-E&amp;T-Breakdown"/>
      <sheetName val="65_E&amp;T-Accidents"/>
      <sheetName val="65_AP-E&amp;T-Accidents"/>
      <sheetName val="66_E&amp;T-Defects"/>
      <sheetName val="66_AP-E&amp;T-Defects"/>
      <sheetName val="67_E&amp;T-Training_Mandays"/>
      <sheetName val="68_E&amp;T-i4_Idea"/>
      <sheetName val="68_AP-E&amp;T-i4_ideas"/>
      <sheetName val="69_Absenteeism"/>
      <sheetName val="69_AP-Absenteeism"/>
      <sheetName val="70_Radar_Chart"/>
      <sheetName val="70_AP-Radar_chart"/>
      <sheetName val="71_Improve_Skill"/>
      <sheetName val="71_AP-Improve_Skills"/>
      <sheetName val="72_Multiskilled_associates"/>
      <sheetName val="72_AP-Multiskilled_associates"/>
      <sheetName val="73_Promotional_Activities"/>
      <sheetName val="73_AP-Promotional_Activities"/>
      <sheetName val="76_SCHEDULE_ADHERANCE-_MTBD"/>
      <sheetName val="76_AP-Schedule_adherance-MTBD"/>
      <sheetName val="77_SCHEDULE_ADHERANCE-_CE"/>
      <sheetName val="77_AP-Schedule_adherance-CE"/>
      <sheetName val="78_OTPM_KAIZENS"/>
      <sheetName val="78_AP-OTPM_Kaizens"/>
      <sheetName val="Purchasing_Data"/>
      <sheetName val="K-60_HEAD_LAMP"/>
      <sheetName val="C_PLAN"/>
      <sheetName val="FSG_Graph_2012"/>
      <sheetName val="Liste_PSP_PS_RF90_-_V2"/>
      <sheetName val="Non-Statistical_Sampling_Master"/>
      <sheetName val="Transmittal_Front_Page"/>
      <sheetName val="NA_650a"/>
      <sheetName val="NA_Ford_Mgmt_Sum"/>
      <sheetName val="VSAMS_Summary"/>
      <sheetName val="Part_Master"/>
      <sheetName val="P-Control_Plan"/>
      <sheetName val="Report-Month"/>
      <sheetName val="Grps"/>
      <sheetName val="Qtrs"/>
      <sheetName val="Pftblty97_98 "/>
      <sheetName val="5.세운W-A"/>
      <sheetName val="Issue # and Title"/>
      <sheetName val="5_세운W-A"/>
      <sheetName val="5_세운W-A1"/>
      <sheetName val="Rates"/>
      <sheetName val="P&amp;L-UK"/>
      <sheetName val="W502 TSO Final"/>
      <sheetName val="OP"/>
      <sheetName val="EFP"/>
      <sheetName val="PD"/>
      <sheetName val="CD"/>
      <sheetName val="Perf"/>
      <sheetName val="INT SCH"/>
      <sheetName val="NOTES"/>
      <sheetName val="P&amp;L"/>
      <sheetName val="Current Live BOM"/>
      <sheetName val="Computation of Tax"/>
      <sheetName val="SC"/>
      <sheetName val="R &amp; M"/>
      <sheetName val="ZBD"/>
      <sheetName val="KVL"/>
      <sheetName val="Scorpio"/>
    </sheetNames>
    <sheetDataSet>
      <sheetData sheetId="0" refreshError="1"/>
      <sheetData sheetId="1" refreshError="1"/>
      <sheetData sheetId="2" refreshError="1">
        <row r="3">
          <cell r="C3">
            <v>35060908057</v>
          </cell>
          <cell r="D3" t="str">
            <v xml:space="preserve">F90   </v>
          </cell>
          <cell r="E3" t="str">
            <v xml:space="preserve">E1    </v>
          </cell>
          <cell r="F3" t="str">
            <v xml:space="preserve">MK    </v>
          </cell>
          <cell r="G3" t="str">
            <v xml:space="preserve">2PL   </v>
          </cell>
          <cell r="H3" t="str">
            <v xml:space="preserve">DG    </v>
          </cell>
          <cell r="I3" t="str">
            <v xml:space="preserve">TEMP  </v>
          </cell>
          <cell r="J3" t="str">
            <v xml:space="preserve">DA    </v>
          </cell>
          <cell r="K3" t="str">
            <v xml:space="preserve">ABS   </v>
          </cell>
          <cell r="L3" t="str">
            <v>SBARTO</v>
          </cell>
          <cell r="M3" t="str">
            <v xml:space="preserve">CA    </v>
          </cell>
          <cell r="N3" t="str">
            <v xml:space="preserve">LAC   </v>
          </cell>
          <cell r="O3" t="str">
            <v xml:space="preserve">VT    </v>
          </cell>
          <cell r="P3" t="str">
            <v xml:space="preserve">ELA   </v>
          </cell>
          <cell r="Q3" t="str">
            <v>RETROE</v>
          </cell>
          <cell r="R3" t="str">
            <v>PROJAB</v>
          </cell>
          <cell r="S3" t="str">
            <v>RTOL15</v>
          </cell>
          <cell r="T3" t="str">
            <v>CUSTOL</v>
          </cell>
          <cell r="U3" t="str">
            <v>CEAVRH</v>
          </cell>
          <cell r="V3" t="str">
            <v>CLCTOL</v>
          </cell>
          <cell r="W3" t="str">
            <v xml:space="preserve">SADAC </v>
          </cell>
          <cell r="X3" t="str">
            <v xml:space="preserve">SERIE </v>
          </cell>
          <cell r="Y3" t="str">
            <v xml:space="preserve">DRA   </v>
          </cell>
          <cell r="Z3" t="str">
            <v>DRAP01</v>
          </cell>
          <cell r="AA3" t="str">
            <v>HARM02</v>
          </cell>
          <cell r="AB3" t="str">
            <v>SSATAR</v>
          </cell>
          <cell r="AC3" t="str">
            <v>SBANAR</v>
          </cell>
          <cell r="AD3" t="str">
            <v xml:space="preserve">O11A  </v>
          </cell>
          <cell r="AE3" t="str">
            <v xml:space="preserve">BANAL </v>
          </cell>
          <cell r="AF3" t="str">
            <v xml:space="preserve">KM    </v>
          </cell>
          <cell r="AG3" t="str">
            <v>TACHCA</v>
          </cell>
          <cell r="AH3" t="str">
            <v>APEL04</v>
          </cell>
          <cell r="AI3" t="str">
            <v>APEL04</v>
          </cell>
          <cell r="AJ3" t="str">
            <v>SSENJO</v>
          </cell>
          <cell r="AK3" t="str">
            <v xml:space="preserve">SOP03 </v>
          </cell>
          <cell r="AL3" t="str">
            <v>VLMOUS</v>
          </cell>
          <cell r="AM3" t="str">
            <v xml:space="preserve">RENTC </v>
          </cell>
          <cell r="AN3" t="str">
            <v>LVAVEL</v>
          </cell>
          <cell r="AO3" t="str">
            <v>LVAREL</v>
          </cell>
          <cell r="AP3" t="str">
            <v>SGACHA</v>
          </cell>
          <cell r="AQ3" t="str">
            <v xml:space="preserve">APL05 </v>
          </cell>
          <cell r="AR3" t="str">
            <v>SRUNLI</v>
          </cell>
          <cell r="AS3">
            <v>38962</v>
          </cell>
          <cell r="AT3" t="str">
            <v>RGPRV1</v>
          </cell>
          <cell r="AU3" t="str">
            <v>CMAR3P</v>
          </cell>
          <cell r="AV3" t="str">
            <v>ABPA01</v>
          </cell>
          <cell r="AW3" t="str">
            <v>ABCO01</v>
          </cell>
          <cell r="AX3" t="str">
            <v>POARVI</v>
          </cell>
          <cell r="AY3" t="str">
            <v xml:space="preserve">RAD01 </v>
          </cell>
          <cell r="AZ3" t="str">
            <v xml:space="preserve">BVM5  </v>
          </cell>
          <cell r="BA3" t="str">
            <v>SPREST</v>
          </cell>
          <cell r="BB3" t="str">
            <v>SAN513</v>
          </cell>
          <cell r="BC3" t="str">
            <v>AVCACF</v>
          </cell>
          <cell r="BD3" t="str">
            <v>AVCACF</v>
          </cell>
          <cell r="BE3" t="str">
            <v>TLROUM</v>
          </cell>
          <cell r="BF3" t="str">
            <v xml:space="preserve">SSOBD </v>
          </cell>
          <cell r="BG3" t="str">
            <v>BOUCLE</v>
          </cell>
          <cell r="BH3" t="str">
            <v>SLUCOF</v>
          </cell>
          <cell r="BI3" t="str">
            <v>SAN613</v>
          </cell>
          <cell r="BJ3" t="str">
            <v>APEX02</v>
          </cell>
          <cell r="BK3" t="str">
            <v xml:space="preserve">CEI3  </v>
          </cell>
          <cell r="BL3" t="str">
            <v xml:space="preserve">E04A  </v>
          </cell>
          <cell r="BM3" t="str">
            <v>PE2004</v>
          </cell>
          <cell r="BN3" t="str">
            <v xml:space="preserve">PHAS1 </v>
          </cell>
          <cell r="BO3" t="str">
            <v>SAN913</v>
          </cell>
          <cell r="BP3" t="str">
            <v>VEC032</v>
          </cell>
          <cell r="BQ3" t="str">
            <v>X901BK</v>
          </cell>
          <cell r="BR3" t="str">
            <v xml:space="preserve">K7M   </v>
          </cell>
          <cell r="BS3" t="str">
            <v>FIRBAG</v>
          </cell>
          <cell r="BT3" t="str">
            <v xml:space="preserve">ABLAV </v>
          </cell>
          <cell r="BU3" t="str">
            <v>CAPUCI</v>
          </cell>
          <cell r="BV3" t="str">
            <v xml:space="preserve">AIRAR </v>
          </cell>
          <cell r="BW3">
            <v>29035</v>
          </cell>
          <cell r="BX3">
            <v>29035</v>
          </cell>
          <cell r="BY3" t="str">
            <v>3P1FUS</v>
          </cell>
          <cell r="BZ3" t="str">
            <v xml:space="preserve">      </v>
          </cell>
          <cell r="CA3" t="str">
            <v xml:space="preserve">USINE </v>
          </cell>
          <cell r="CB3" t="str">
            <v xml:space="preserve">      </v>
          </cell>
        </row>
        <row r="4">
          <cell r="C4">
            <v>35061108060</v>
          </cell>
          <cell r="D4" t="str">
            <v xml:space="preserve">F90   </v>
          </cell>
          <cell r="E4" t="str">
            <v xml:space="preserve">E0    </v>
          </cell>
          <cell r="F4" t="str">
            <v xml:space="preserve">ME    </v>
          </cell>
          <cell r="G4" t="str">
            <v xml:space="preserve">2PL   </v>
          </cell>
          <cell r="H4" t="str">
            <v xml:space="preserve">DG    </v>
          </cell>
          <cell r="I4" t="str">
            <v xml:space="preserve">TEMP  </v>
          </cell>
          <cell r="J4" t="str">
            <v xml:space="preserve">DM    </v>
          </cell>
          <cell r="K4" t="str">
            <v xml:space="preserve">SSABS </v>
          </cell>
          <cell r="L4" t="str">
            <v>SBARTO</v>
          </cell>
          <cell r="M4" t="str">
            <v>CHAUFO</v>
          </cell>
          <cell r="N4" t="str">
            <v xml:space="preserve">LAC   </v>
          </cell>
          <cell r="O4" t="str">
            <v xml:space="preserve">VC    </v>
          </cell>
          <cell r="P4" t="str">
            <v xml:space="preserve">SSELA </v>
          </cell>
          <cell r="Q4" t="str">
            <v>RETROF</v>
          </cell>
          <cell r="R4" t="str">
            <v>SPROJA</v>
          </cell>
          <cell r="S4" t="str">
            <v>RTOL15</v>
          </cell>
          <cell r="T4" t="str">
            <v>CUSTOL</v>
          </cell>
          <cell r="U4" t="str">
            <v>CEAVFX</v>
          </cell>
          <cell r="V4" t="str">
            <v>CLCTU1</v>
          </cell>
          <cell r="W4" t="str">
            <v xml:space="preserve">SADAC </v>
          </cell>
          <cell r="X4" t="str">
            <v xml:space="preserve">SERIE </v>
          </cell>
          <cell r="Y4" t="str">
            <v xml:space="preserve">DRA   </v>
          </cell>
          <cell r="Z4" t="str">
            <v>DRAP02</v>
          </cell>
          <cell r="AA4" t="str">
            <v>HARM01</v>
          </cell>
          <cell r="AB4" t="str">
            <v>SSATAR</v>
          </cell>
          <cell r="AC4" t="str">
            <v>SBANAR</v>
          </cell>
          <cell r="AD4" t="str">
            <v xml:space="preserve">TE01D </v>
          </cell>
          <cell r="AE4" t="str">
            <v xml:space="preserve">BANAL </v>
          </cell>
          <cell r="AF4" t="str">
            <v xml:space="preserve">KM    </v>
          </cell>
          <cell r="AG4" t="str">
            <v>TACHCA</v>
          </cell>
          <cell r="AH4" t="str">
            <v>APEL01</v>
          </cell>
          <cell r="AI4" t="str">
            <v>APEL04</v>
          </cell>
          <cell r="AJ4" t="str">
            <v>SSENJO</v>
          </cell>
          <cell r="AK4" t="str">
            <v xml:space="preserve">SOP03 </v>
          </cell>
          <cell r="AL4" t="str">
            <v>VLMOUS</v>
          </cell>
          <cell r="AM4" t="str">
            <v xml:space="preserve">RENTC </v>
          </cell>
          <cell r="AN4" t="str">
            <v>LVAVEL</v>
          </cell>
          <cell r="AO4" t="str">
            <v>LVAREL</v>
          </cell>
          <cell r="AP4" t="str">
            <v>SGACHA</v>
          </cell>
          <cell r="AQ4" t="str">
            <v xml:space="preserve">APL05 </v>
          </cell>
          <cell r="AR4" t="str">
            <v>SRUNLI</v>
          </cell>
          <cell r="AS4" t="str">
            <v xml:space="preserve">LAVPH </v>
          </cell>
          <cell r="AT4" t="str">
            <v>RGPRV1</v>
          </cell>
          <cell r="AU4" t="str">
            <v>CMAR3P</v>
          </cell>
          <cell r="AV4" t="str">
            <v>ABPA01</v>
          </cell>
          <cell r="AW4" t="str">
            <v>ABCO01</v>
          </cell>
          <cell r="AX4" t="str">
            <v>POARVI</v>
          </cell>
          <cell r="AY4" t="str">
            <v xml:space="preserve">RAD01 </v>
          </cell>
          <cell r="AZ4" t="str">
            <v xml:space="preserve">BVM5  </v>
          </cell>
          <cell r="BA4" t="str">
            <v>SPREST</v>
          </cell>
          <cell r="BB4" t="str">
            <v>SAN513</v>
          </cell>
          <cell r="BC4" t="str">
            <v>AVCACF</v>
          </cell>
          <cell r="BD4" t="str">
            <v>AVCACF</v>
          </cell>
          <cell r="BE4" t="str">
            <v>TLROUM</v>
          </cell>
          <cell r="BF4" t="str">
            <v xml:space="preserve">SSOBD </v>
          </cell>
          <cell r="BG4" t="str">
            <v>BOUCLE</v>
          </cell>
          <cell r="BH4" t="str">
            <v>SLUCOF</v>
          </cell>
          <cell r="BI4" t="str">
            <v>SAN613</v>
          </cell>
          <cell r="BJ4" t="str">
            <v>APEX02</v>
          </cell>
          <cell r="BK4" t="str">
            <v xml:space="preserve">CEI3  </v>
          </cell>
          <cell r="BL4" t="str">
            <v xml:space="preserve">E04A  </v>
          </cell>
          <cell r="BM4" t="str">
            <v>PE2004</v>
          </cell>
          <cell r="BN4" t="str">
            <v xml:space="preserve">PHAS1 </v>
          </cell>
          <cell r="BO4" t="str">
            <v>SAN913</v>
          </cell>
          <cell r="BP4" t="str">
            <v>VEC032</v>
          </cell>
          <cell r="BQ4" t="str">
            <v>X901BK</v>
          </cell>
          <cell r="BR4" t="str">
            <v xml:space="preserve">K7M   </v>
          </cell>
          <cell r="BS4" t="str">
            <v>FIRBAG</v>
          </cell>
          <cell r="BT4" t="str">
            <v xml:space="preserve">ABLAV </v>
          </cell>
          <cell r="BU4" t="str">
            <v>CAPUCI</v>
          </cell>
          <cell r="BV4">
            <v>19035</v>
          </cell>
          <cell r="BW4">
            <v>19035</v>
          </cell>
          <cell r="BX4">
            <v>19035</v>
          </cell>
          <cell r="BY4" t="str">
            <v>3P1FUS</v>
          </cell>
          <cell r="BZ4" t="str">
            <v xml:space="preserve">      </v>
          </cell>
          <cell r="CA4" t="str">
            <v xml:space="preserve">USINE </v>
          </cell>
          <cell r="CB4" t="str">
            <v xml:space="preserve">      </v>
          </cell>
        </row>
        <row r="5">
          <cell r="C5">
            <v>35061108061</v>
          </cell>
          <cell r="D5" t="str">
            <v xml:space="preserve">F90   </v>
          </cell>
          <cell r="E5" t="str">
            <v xml:space="preserve">E1    </v>
          </cell>
          <cell r="F5" t="str">
            <v xml:space="preserve">ME    </v>
          </cell>
          <cell r="G5" t="str">
            <v xml:space="preserve">2PL   </v>
          </cell>
          <cell r="H5" t="str">
            <v xml:space="preserve">DG    </v>
          </cell>
          <cell r="I5" t="str">
            <v xml:space="preserve">TEMP  </v>
          </cell>
          <cell r="J5" t="str">
            <v xml:space="preserve">DM    </v>
          </cell>
          <cell r="K5" t="str">
            <v xml:space="preserve">ABS   </v>
          </cell>
          <cell r="L5" t="str">
            <v>SBARTO</v>
          </cell>
          <cell r="M5" t="str">
            <v xml:space="preserve">CA    </v>
          </cell>
          <cell r="N5" t="str">
            <v xml:space="preserve">LAC   </v>
          </cell>
          <cell r="O5" t="str">
            <v xml:space="preserve">VT    </v>
          </cell>
          <cell r="P5" t="str">
            <v xml:space="preserve">SSELA </v>
          </cell>
          <cell r="Q5" t="str">
            <v>RETROE</v>
          </cell>
          <cell r="R5" t="str">
            <v>PROJAB</v>
          </cell>
          <cell r="S5" t="str">
            <v>RTOL15</v>
          </cell>
          <cell r="T5" t="str">
            <v>CUSTOL</v>
          </cell>
          <cell r="U5" t="str">
            <v>CEAVRH</v>
          </cell>
          <cell r="V5" t="str">
            <v>CLCTU1</v>
          </cell>
          <cell r="W5" t="str">
            <v xml:space="preserve">SADAC </v>
          </cell>
          <cell r="X5" t="str">
            <v xml:space="preserve">SERIE </v>
          </cell>
          <cell r="Y5" t="str">
            <v xml:space="preserve">DRA   </v>
          </cell>
          <cell r="Z5" t="str">
            <v>DRAP01</v>
          </cell>
          <cell r="AA5" t="str">
            <v>HARM02</v>
          </cell>
          <cell r="AB5" t="str">
            <v>SSATAR</v>
          </cell>
          <cell r="AC5" t="str">
            <v>SBANAR</v>
          </cell>
          <cell r="AD5" t="str">
            <v xml:space="preserve">TE01D </v>
          </cell>
          <cell r="AE5" t="str">
            <v xml:space="preserve">BANAL </v>
          </cell>
          <cell r="AF5" t="str">
            <v xml:space="preserve">KM    </v>
          </cell>
          <cell r="AG5" t="str">
            <v xml:space="preserve">KM    </v>
          </cell>
          <cell r="AH5" t="str">
            <v>APEL01</v>
          </cell>
          <cell r="AI5" t="str">
            <v>ENJO01</v>
          </cell>
          <cell r="AJ5" t="str">
            <v>ENJO01</v>
          </cell>
          <cell r="AK5" t="str">
            <v xml:space="preserve">SOP01 </v>
          </cell>
          <cell r="AL5" t="str">
            <v>VLMOUS</v>
          </cell>
          <cell r="AM5" t="str">
            <v xml:space="preserve">RENTC </v>
          </cell>
          <cell r="AN5" t="str">
            <v>LVAVMA</v>
          </cell>
          <cell r="AO5" t="str">
            <v>SSLVAR</v>
          </cell>
          <cell r="AP5" t="str">
            <v>SGSCHA</v>
          </cell>
          <cell r="AQ5" t="str">
            <v xml:space="preserve">APL05 </v>
          </cell>
          <cell r="AR5" t="str">
            <v>SRUNLI</v>
          </cell>
          <cell r="AS5">
            <v>39023</v>
          </cell>
          <cell r="AT5" t="str">
            <v>SSCMAR</v>
          </cell>
          <cell r="AU5" t="str">
            <v>SSCMAR</v>
          </cell>
          <cell r="AV5" t="str">
            <v>SSABPA</v>
          </cell>
          <cell r="AW5" t="str">
            <v>ABCO01</v>
          </cell>
          <cell r="AX5" t="str">
            <v>POARVI</v>
          </cell>
          <cell r="AY5" t="str">
            <v>SRADIO</v>
          </cell>
          <cell r="AZ5" t="str">
            <v xml:space="preserve">BVM5  </v>
          </cell>
          <cell r="BA5" t="str">
            <v>SPREST</v>
          </cell>
          <cell r="BB5" t="str">
            <v>SAN513</v>
          </cell>
          <cell r="BC5" t="str">
            <v>AVCACF</v>
          </cell>
          <cell r="BD5" t="str">
            <v>AVCACF</v>
          </cell>
          <cell r="BE5" t="str">
            <v>TLROUM</v>
          </cell>
          <cell r="BF5" t="str">
            <v xml:space="preserve">SSOBD </v>
          </cell>
          <cell r="BG5" t="str">
            <v>BOUCLE</v>
          </cell>
          <cell r="BH5" t="str">
            <v xml:space="preserve">LUCOF </v>
          </cell>
          <cell r="BI5" t="str">
            <v>SAN613</v>
          </cell>
          <cell r="BJ5" t="str">
            <v>APEX01</v>
          </cell>
          <cell r="BK5" t="str">
            <v xml:space="preserve">CEI3  </v>
          </cell>
          <cell r="BL5" t="str">
            <v xml:space="preserve">E04A  </v>
          </cell>
          <cell r="BM5" t="str">
            <v>PE2004</v>
          </cell>
          <cell r="BN5" t="str">
            <v xml:space="preserve">PHAS1 </v>
          </cell>
          <cell r="BO5" t="str">
            <v>SAN913</v>
          </cell>
          <cell r="BP5" t="str">
            <v>VEC018</v>
          </cell>
          <cell r="BQ5" t="str">
            <v>X901FG</v>
          </cell>
          <cell r="BR5" t="str">
            <v xml:space="preserve">K7J   </v>
          </cell>
          <cell r="BS5" t="str">
            <v xml:space="preserve">DIDM  </v>
          </cell>
          <cell r="BT5" t="str">
            <v xml:space="preserve">MINI  </v>
          </cell>
          <cell r="BU5" t="str">
            <v xml:space="preserve">GIGOU </v>
          </cell>
          <cell r="BV5">
            <v>22035</v>
          </cell>
          <cell r="BW5">
            <v>22035</v>
          </cell>
          <cell r="BX5">
            <v>22035</v>
          </cell>
          <cell r="BY5" t="str">
            <v xml:space="preserve">DIDM  </v>
          </cell>
          <cell r="BZ5" t="str">
            <v xml:space="preserve">MINI  </v>
          </cell>
          <cell r="CA5" t="str">
            <v xml:space="preserve">GIGOU </v>
          </cell>
          <cell r="CB5" t="str">
            <v xml:space="preserve">      </v>
          </cell>
        </row>
        <row r="6">
          <cell r="C6">
            <v>35061108063</v>
          </cell>
          <cell r="D6" t="str">
            <v xml:space="preserve">K90   </v>
          </cell>
          <cell r="E6" t="str">
            <v xml:space="preserve">E1    </v>
          </cell>
          <cell r="F6" t="str">
            <v xml:space="preserve">MF    </v>
          </cell>
          <cell r="G6" t="str">
            <v xml:space="preserve">5PL   </v>
          </cell>
          <cell r="H6" t="str">
            <v xml:space="preserve">DG    </v>
          </cell>
          <cell r="I6" t="str">
            <v xml:space="preserve">TEMP  </v>
          </cell>
          <cell r="J6" t="str">
            <v xml:space="preserve">DA    </v>
          </cell>
          <cell r="K6" t="str">
            <v xml:space="preserve">ABS   </v>
          </cell>
          <cell r="L6" t="str">
            <v>SBARTO</v>
          </cell>
          <cell r="M6" t="str">
            <v>CHOREC</v>
          </cell>
          <cell r="N6" t="str">
            <v xml:space="preserve">LAC   </v>
          </cell>
          <cell r="O6" t="str">
            <v xml:space="preserve">VT    </v>
          </cell>
          <cell r="P6" t="str">
            <v xml:space="preserve">ELA   </v>
          </cell>
          <cell r="Q6" t="str">
            <v>RETROR</v>
          </cell>
          <cell r="R6" t="str">
            <v>SPROJA</v>
          </cell>
          <cell r="S6" t="str">
            <v>RTOL15</v>
          </cell>
          <cell r="T6" t="str">
            <v>CUSFIX</v>
          </cell>
          <cell r="U6" t="str">
            <v>CEAVRH</v>
          </cell>
          <cell r="V6" t="str">
            <v xml:space="preserve">SANCL </v>
          </cell>
          <cell r="W6" t="str">
            <v xml:space="preserve">SADAC </v>
          </cell>
          <cell r="X6" t="str">
            <v xml:space="preserve">SERIE </v>
          </cell>
          <cell r="Y6" t="str">
            <v xml:space="preserve">DRA   </v>
          </cell>
          <cell r="Z6" t="str">
            <v>DRAP01</v>
          </cell>
          <cell r="AA6" t="str">
            <v>HARM02</v>
          </cell>
          <cell r="AB6" t="str">
            <v>3ATRPH</v>
          </cell>
          <cell r="AC6" t="str">
            <v>FBANAR</v>
          </cell>
          <cell r="AD6" t="str">
            <v xml:space="preserve">TE01D </v>
          </cell>
          <cell r="AE6" t="str">
            <v xml:space="preserve">BANAL </v>
          </cell>
          <cell r="AF6" t="str">
            <v xml:space="preserve">KM    </v>
          </cell>
          <cell r="AG6" t="str">
            <v xml:space="preserve">KM    </v>
          </cell>
          <cell r="AH6" t="str">
            <v>APEL01</v>
          </cell>
          <cell r="AI6" t="str">
            <v>APEL01</v>
          </cell>
          <cell r="AJ6" t="str">
            <v>ENJO01</v>
          </cell>
          <cell r="AK6" t="str">
            <v xml:space="preserve">SOP02 </v>
          </cell>
          <cell r="AL6" t="str">
            <v>VLMOUS</v>
          </cell>
          <cell r="AM6" t="str">
            <v xml:space="preserve">RENTC </v>
          </cell>
          <cell r="AN6" t="str">
            <v>LVAVEL</v>
          </cell>
          <cell r="AO6" t="str">
            <v>SSLVAR</v>
          </cell>
          <cell r="AP6" t="str">
            <v>SGSCHA</v>
          </cell>
          <cell r="AQ6" t="str">
            <v xml:space="preserve">APL05 </v>
          </cell>
          <cell r="AR6" t="str">
            <v>SRUNLI</v>
          </cell>
          <cell r="AS6">
            <v>39025</v>
          </cell>
          <cell r="AT6" t="str">
            <v>RGPRV1</v>
          </cell>
          <cell r="AU6" t="str">
            <v>SSCMAR</v>
          </cell>
          <cell r="AV6" t="str">
            <v>ABPA01</v>
          </cell>
          <cell r="AW6" t="str">
            <v>ABCO01</v>
          </cell>
          <cell r="AX6" t="str">
            <v>POARVI</v>
          </cell>
          <cell r="AY6" t="str">
            <v xml:space="preserve">RAD02 </v>
          </cell>
          <cell r="AZ6" t="str">
            <v xml:space="preserve">BVM5  </v>
          </cell>
          <cell r="BA6" t="str">
            <v>SPREST</v>
          </cell>
          <cell r="BB6" t="str">
            <v>SAN513</v>
          </cell>
          <cell r="BC6" t="str">
            <v>AVCACF</v>
          </cell>
          <cell r="BD6" t="str">
            <v>AVCACF</v>
          </cell>
          <cell r="BE6" t="str">
            <v>TLROUM</v>
          </cell>
          <cell r="BF6" t="str">
            <v xml:space="preserve">SSOBD </v>
          </cell>
          <cell r="BG6" t="str">
            <v>BOUCLE</v>
          </cell>
          <cell r="BH6" t="str">
            <v xml:space="preserve">LUCOF </v>
          </cell>
          <cell r="BI6" t="str">
            <v>SAN613</v>
          </cell>
          <cell r="BJ6" t="str">
            <v>APEX01</v>
          </cell>
          <cell r="BK6" t="str">
            <v xml:space="preserve">CEI3  </v>
          </cell>
          <cell r="BL6" t="str">
            <v xml:space="preserve">E04A  </v>
          </cell>
          <cell r="BM6" t="str">
            <v>PE2004</v>
          </cell>
          <cell r="BN6" t="str">
            <v xml:space="preserve">PHAS1 </v>
          </cell>
          <cell r="BO6" t="str">
            <v>SAN913</v>
          </cell>
          <cell r="BP6" t="str">
            <v>VEC017</v>
          </cell>
          <cell r="BQ6" t="str">
            <v>X901FG</v>
          </cell>
          <cell r="BR6" t="str">
            <v xml:space="preserve">K7J   </v>
          </cell>
          <cell r="BS6" t="str">
            <v xml:space="preserve">DIDM  </v>
          </cell>
          <cell r="BT6" t="str">
            <v xml:space="preserve">MINI  </v>
          </cell>
          <cell r="BU6" t="str">
            <v xml:space="preserve">GIGOU </v>
          </cell>
          <cell r="BV6">
            <v>22035</v>
          </cell>
          <cell r="BW6">
            <v>22035</v>
          </cell>
          <cell r="BX6">
            <v>22035</v>
          </cell>
          <cell r="BY6" t="str">
            <v xml:space="preserve">DIDM  </v>
          </cell>
          <cell r="BZ6" t="str">
            <v xml:space="preserve">MINI  </v>
          </cell>
          <cell r="CA6" t="str">
            <v xml:space="preserve">GIGOU </v>
          </cell>
          <cell r="CB6" t="str">
            <v xml:space="preserve">      </v>
          </cell>
        </row>
        <row r="7">
          <cell r="C7">
            <v>35061108064</v>
          </cell>
          <cell r="D7" t="str">
            <v xml:space="preserve">K90   </v>
          </cell>
          <cell r="E7" t="str">
            <v xml:space="preserve">E2    </v>
          </cell>
          <cell r="F7" t="str">
            <v xml:space="preserve">MF    </v>
          </cell>
          <cell r="G7" t="str">
            <v xml:space="preserve">5PL   </v>
          </cell>
          <cell r="H7" t="str">
            <v xml:space="preserve">DG    </v>
          </cell>
          <cell r="I7" t="str">
            <v xml:space="preserve">TEMP  </v>
          </cell>
          <cell r="J7" t="str">
            <v xml:space="preserve">DA    </v>
          </cell>
          <cell r="K7" t="str">
            <v xml:space="preserve">ABS   </v>
          </cell>
          <cell r="L7" t="str">
            <v>BARLON</v>
          </cell>
          <cell r="M7" t="str">
            <v xml:space="preserve">CA    </v>
          </cell>
          <cell r="N7" t="str">
            <v xml:space="preserve">LAC   </v>
          </cell>
          <cell r="O7" t="str">
            <v xml:space="preserve">VT    </v>
          </cell>
          <cell r="P7" t="str">
            <v xml:space="preserve">ELA   </v>
          </cell>
          <cell r="Q7" t="str">
            <v>RETROE</v>
          </cell>
          <cell r="R7" t="str">
            <v>PROJAB</v>
          </cell>
          <cell r="S7" t="str">
            <v>RALU15</v>
          </cell>
          <cell r="T7" t="str">
            <v>CUSFIX</v>
          </cell>
          <cell r="U7" t="str">
            <v>CEAVRH</v>
          </cell>
          <cell r="V7" t="str">
            <v xml:space="preserve">SANCL </v>
          </cell>
          <cell r="W7" t="str">
            <v xml:space="preserve">ADAC  </v>
          </cell>
          <cell r="X7" t="str">
            <v xml:space="preserve">SERIE </v>
          </cell>
          <cell r="Y7" t="str">
            <v xml:space="preserve">DRA   </v>
          </cell>
          <cell r="Z7" t="str">
            <v>DRAP03</v>
          </cell>
          <cell r="AA7" t="str">
            <v>HARM02</v>
          </cell>
          <cell r="AB7" t="str">
            <v>3ATRPH</v>
          </cell>
          <cell r="AC7" t="str">
            <v>FBANAR</v>
          </cell>
          <cell r="AD7" t="str">
            <v xml:space="preserve">TERNF </v>
          </cell>
          <cell r="AE7" t="str">
            <v xml:space="preserve">BANAL </v>
          </cell>
          <cell r="AF7" t="str">
            <v xml:space="preserve">KM    </v>
          </cell>
          <cell r="AG7" t="str">
            <v xml:space="preserve">KM    </v>
          </cell>
          <cell r="AH7" t="str">
            <v>APEL04</v>
          </cell>
          <cell r="AI7" t="str">
            <v>APEL01</v>
          </cell>
          <cell r="AJ7" t="str">
            <v>ENJO04</v>
          </cell>
          <cell r="AK7" t="str">
            <v xml:space="preserve">SOP02 </v>
          </cell>
          <cell r="AL7" t="str">
            <v>VLMOUS</v>
          </cell>
          <cell r="AM7" t="str">
            <v xml:space="preserve">RENTC </v>
          </cell>
          <cell r="AN7" t="str">
            <v>LVAVMA</v>
          </cell>
          <cell r="AO7" t="str">
            <v>LVARMA</v>
          </cell>
          <cell r="AP7" t="str">
            <v>SGSCHA</v>
          </cell>
          <cell r="AQ7" t="str">
            <v xml:space="preserve">APL05 </v>
          </cell>
          <cell r="AR7" t="str">
            <v>SRUNLI</v>
          </cell>
          <cell r="AS7">
            <v>39023</v>
          </cell>
          <cell r="AT7" t="str">
            <v>RGPRV1</v>
          </cell>
          <cell r="AU7" t="str">
            <v>CMAR3P</v>
          </cell>
          <cell r="AV7" t="str">
            <v>ABPA01</v>
          </cell>
          <cell r="AW7" t="str">
            <v>ABCO01</v>
          </cell>
          <cell r="AX7" t="str">
            <v>POARVI</v>
          </cell>
          <cell r="AY7" t="str">
            <v xml:space="preserve">RAD02 </v>
          </cell>
          <cell r="AZ7" t="str">
            <v xml:space="preserve">BVM5  </v>
          </cell>
          <cell r="BA7" t="str">
            <v>SPREST</v>
          </cell>
          <cell r="BB7" t="str">
            <v>SAN513</v>
          </cell>
          <cell r="BC7" t="str">
            <v>AVCACF</v>
          </cell>
          <cell r="BD7" t="str">
            <v>AVCACF</v>
          </cell>
          <cell r="BE7" t="str">
            <v>TLROUM</v>
          </cell>
          <cell r="BF7" t="str">
            <v xml:space="preserve">SSOBD </v>
          </cell>
          <cell r="BG7" t="str">
            <v>BOUCLE</v>
          </cell>
          <cell r="BH7" t="str">
            <v xml:space="preserve">LUCOF </v>
          </cell>
          <cell r="BI7" t="str">
            <v>SAN613</v>
          </cell>
          <cell r="BJ7" t="str">
            <v>APEX02</v>
          </cell>
          <cell r="BK7" t="str">
            <v xml:space="preserve">CEI3  </v>
          </cell>
          <cell r="BL7" t="str">
            <v xml:space="preserve">E04A  </v>
          </cell>
          <cell r="BM7" t="str">
            <v>PE2004</v>
          </cell>
          <cell r="BN7" t="str">
            <v xml:space="preserve">PHAS1 </v>
          </cell>
          <cell r="BO7" t="str">
            <v>SAN913</v>
          </cell>
          <cell r="BP7" t="str">
            <v>VECRVS</v>
          </cell>
          <cell r="BQ7" t="str">
            <v>X901BK</v>
          </cell>
          <cell r="BR7" t="str">
            <v xml:space="preserve">K7M   </v>
          </cell>
          <cell r="BS7" t="str">
            <v xml:space="preserve">DIDM  </v>
          </cell>
          <cell r="BT7" t="str">
            <v xml:space="preserve">MINI  </v>
          </cell>
          <cell r="BU7" t="str">
            <v xml:space="preserve">GIGOU </v>
          </cell>
          <cell r="BV7">
            <v>29035</v>
          </cell>
          <cell r="BW7">
            <v>29035</v>
          </cell>
          <cell r="BX7">
            <v>29035</v>
          </cell>
          <cell r="BY7" t="str">
            <v xml:space="preserve">DIDM  </v>
          </cell>
          <cell r="BZ7" t="str">
            <v xml:space="preserve">MINI  </v>
          </cell>
          <cell r="CA7" t="str">
            <v xml:space="preserve">GIGOU </v>
          </cell>
          <cell r="CB7" t="str">
            <v xml:space="preserve">      </v>
          </cell>
        </row>
        <row r="8">
          <cell r="C8">
            <v>35061108067</v>
          </cell>
          <cell r="D8" t="str">
            <v xml:space="preserve">K90   </v>
          </cell>
          <cell r="E8" t="str">
            <v xml:space="preserve">E0    </v>
          </cell>
          <cell r="F8" t="str">
            <v xml:space="preserve">ME    </v>
          </cell>
          <cell r="G8" t="str">
            <v xml:space="preserve">5PL   </v>
          </cell>
          <cell r="H8" t="str">
            <v xml:space="preserve">DG    </v>
          </cell>
          <cell r="I8" t="str">
            <v xml:space="preserve">TEMP  </v>
          </cell>
          <cell r="J8" t="str">
            <v xml:space="preserve">DM    </v>
          </cell>
          <cell r="K8" t="str">
            <v xml:space="preserve">SSABS </v>
          </cell>
          <cell r="L8" t="str">
            <v>SBARTO</v>
          </cell>
          <cell r="M8" t="str">
            <v>CHAUFO</v>
          </cell>
          <cell r="N8" t="str">
            <v xml:space="preserve">LAC   </v>
          </cell>
          <cell r="O8" t="str">
            <v xml:space="preserve">VC    </v>
          </cell>
          <cell r="P8" t="str">
            <v xml:space="preserve">SSELA </v>
          </cell>
          <cell r="Q8" t="str">
            <v>RETROF</v>
          </cell>
          <cell r="R8" t="str">
            <v>SPROJA</v>
          </cell>
          <cell r="S8" t="str">
            <v>RTOL14</v>
          </cell>
          <cell r="T8" t="str">
            <v>CUSFIX</v>
          </cell>
          <cell r="U8" t="str">
            <v>CEAVFX</v>
          </cell>
          <cell r="V8" t="str">
            <v xml:space="preserve">SANCL </v>
          </cell>
          <cell r="W8" t="str">
            <v xml:space="preserve">SADAC </v>
          </cell>
          <cell r="X8" t="str">
            <v xml:space="preserve">SERIE </v>
          </cell>
          <cell r="Y8" t="str">
            <v xml:space="preserve">DRA   </v>
          </cell>
          <cell r="Z8" t="str">
            <v>DRAP02</v>
          </cell>
          <cell r="AA8" t="str">
            <v>HARM01</v>
          </cell>
          <cell r="AB8" t="str">
            <v>3ATRPH</v>
          </cell>
          <cell r="AC8" t="str">
            <v xml:space="preserve">BANAR </v>
          </cell>
          <cell r="AD8" t="str">
            <v xml:space="preserve">TE01D </v>
          </cell>
          <cell r="AE8" t="str">
            <v xml:space="preserve">BANAL </v>
          </cell>
          <cell r="AF8" t="str">
            <v xml:space="preserve">KM    </v>
          </cell>
          <cell r="AG8" t="str">
            <v xml:space="preserve">KM    </v>
          </cell>
          <cell r="AH8" t="str">
            <v>APEL04</v>
          </cell>
          <cell r="AI8" t="str">
            <v>APEL04</v>
          </cell>
          <cell r="AJ8" t="str">
            <v>SSENJO</v>
          </cell>
          <cell r="AK8" t="str">
            <v xml:space="preserve">SOP03 </v>
          </cell>
          <cell r="AL8" t="str">
            <v>VLMOUS</v>
          </cell>
          <cell r="AM8" t="str">
            <v xml:space="preserve">RENTC </v>
          </cell>
          <cell r="AN8" t="str">
            <v>LVAVEL</v>
          </cell>
          <cell r="AO8" t="str">
            <v>LVAREL</v>
          </cell>
          <cell r="AP8" t="str">
            <v>SGSCHA</v>
          </cell>
          <cell r="AQ8" t="str">
            <v xml:space="preserve">APL05 </v>
          </cell>
          <cell r="AR8" t="str">
            <v>SRUNLI</v>
          </cell>
          <cell r="AS8">
            <v>39025</v>
          </cell>
          <cell r="AT8" t="str">
            <v>RGPRV1</v>
          </cell>
          <cell r="AU8" t="str">
            <v>CMAR3P</v>
          </cell>
          <cell r="AV8" t="str">
            <v>ABPA01</v>
          </cell>
          <cell r="AW8" t="str">
            <v>ABCO01</v>
          </cell>
          <cell r="AX8" t="str">
            <v>POARVI</v>
          </cell>
          <cell r="AY8" t="str">
            <v xml:space="preserve">RAD02 </v>
          </cell>
          <cell r="AZ8" t="str">
            <v xml:space="preserve">BVM5  </v>
          </cell>
          <cell r="BA8" t="str">
            <v>SPREST</v>
          </cell>
          <cell r="BB8" t="str">
            <v>SAN513</v>
          </cell>
          <cell r="BC8" t="str">
            <v>AVCACF</v>
          </cell>
          <cell r="BD8" t="str">
            <v>AVCACF</v>
          </cell>
          <cell r="BE8" t="str">
            <v>TLROUM</v>
          </cell>
          <cell r="BF8" t="str">
            <v xml:space="preserve">SSOBD </v>
          </cell>
          <cell r="BG8" t="str">
            <v>BOUCLE</v>
          </cell>
          <cell r="BH8" t="str">
            <v xml:space="preserve">LUCOF </v>
          </cell>
          <cell r="BI8" t="str">
            <v>SAN613</v>
          </cell>
          <cell r="BJ8" t="str">
            <v>APEX02</v>
          </cell>
          <cell r="BK8" t="str">
            <v xml:space="preserve">CEI3  </v>
          </cell>
          <cell r="BL8" t="str">
            <v xml:space="preserve">E04A  </v>
          </cell>
          <cell r="BM8" t="str">
            <v>PE2004</v>
          </cell>
          <cell r="BN8" t="str">
            <v xml:space="preserve">PHAS1 </v>
          </cell>
          <cell r="BO8" t="str">
            <v>SAN913</v>
          </cell>
          <cell r="BP8" t="str">
            <v>VEC008</v>
          </cell>
          <cell r="BQ8" t="str">
            <v>X901BK</v>
          </cell>
          <cell r="BR8" t="str">
            <v xml:space="preserve">K7M   </v>
          </cell>
          <cell r="BS8" t="str">
            <v xml:space="preserve">DIDM  </v>
          </cell>
          <cell r="BT8" t="str">
            <v xml:space="preserve">MINI  </v>
          </cell>
          <cell r="BU8" t="str">
            <v>CAPUCI</v>
          </cell>
          <cell r="BV8">
            <v>29035</v>
          </cell>
          <cell r="BW8">
            <v>29035</v>
          </cell>
          <cell r="BX8">
            <v>29035</v>
          </cell>
          <cell r="BY8" t="str">
            <v xml:space="preserve">DIDM  </v>
          </cell>
          <cell r="BZ8" t="str">
            <v xml:space="preserve">MINI  </v>
          </cell>
          <cell r="CA8" t="str">
            <v xml:space="preserve">GIGOU </v>
          </cell>
          <cell r="CB8" t="str">
            <v xml:space="preserve">      </v>
          </cell>
        </row>
        <row r="9">
          <cell r="C9">
            <v>35061108070</v>
          </cell>
          <cell r="D9" t="str">
            <v xml:space="preserve">K90   </v>
          </cell>
          <cell r="E9" t="str">
            <v xml:space="preserve">E2    </v>
          </cell>
          <cell r="F9" t="str">
            <v xml:space="preserve">MK    </v>
          </cell>
          <cell r="G9" t="str">
            <v xml:space="preserve">5PL   </v>
          </cell>
          <cell r="H9" t="str">
            <v xml:space="preserve">DG    </v>
          </cell>
          <cell r="I9" t="str">
            <v xml:space="preserve">TEMP  </v>
          </cell>
          <cell r="J9" t="str">
            <v xml:space="preserve">DA    </v>
          </cell>
          <cell r="K9" t="str">
            <v xml:space="preserve">SSABS </v>
          </cell>
          <cell r="L9" t="str">
            <v>BARLON</v>
          </cell>
          <cell r="M9" t="str">
            <v xml:space="preserve">CA    </v>
          </cell>
          <cell r="N9" t="str">
            <v xml:space="preserve">LAC   </v>
          </cell>
          <cell r="O9" t="str">
            <v xml:space="preserve">VT    </v>
          </cell>
          <cell r="P9" t="str">
            <v xml:space="preserve">ELA   </v>
          </cell>
          <cell r="Q9" t="str">
            <v>RETROE</v>
          </cell>
          <cell r="R9" t="str">
            <v>PROJAB</v>
          </cell>
          <cell r="S9" t="str">
            <v>RTOL15</v>
          </cell>
          <cell r="T9" t="str">
            <v>CUSFIX</v>
          </cell>
          <cell r="U9" t="str">
            <v>CEAVRH</v>
          </cell>
          <cell r="V9" t="str">
            <v xml:space="preserve">SANCL </v>
          </cell>
          <cell r="W9" t="str">
            <v xml:space="preserve">ADAC  </v>
          </cell>
          <cell r="X9" t="str">
            <v xml:space="preserve">SERIE </v>
          </cell>
          <cell r="Y9" t="str">
            <v xml:space="preserve">DRA   </v>
          </cell>
          <cell r="Z9" t="str">
            <v>DRAP03</v>
          </cell>
          <cell r="AA9" t="str">
            <v>HARM02</v>
          </cell>
          <cell r="AB9" t="str">
            <v>3ATRPH</v>
          </cell>
          <cell r="AC9" t="str">
            <v>FBANAR</v>
          </cell>
          <cell r="AD9" t="str">
            <v xml:space="preserve">TE01D </v>
          </cell>
          <cell r="AE9" t="str">
            <v xml:space="preserve">BANAL </v>
          </cell>
          <cell r="AF9" t="str">
            <v xml:space="preserve">KM    </v>
          </cell>
          <cell r="AG9" t="str">
            <v xml:space="preserve">KM    </v>
          </cell>
          <cell r="AH9" t="str">
            <v>APEL04</v>
          </cell>
          <cell r="AI9" t="str">
            <v>APEL04</v>
          </cell>
          <cell r="AJ9" t="str">
            <v>ENJO02</v>
          </cell>
          <cell r="AK9" t="str">
            <v xml:space="preserve">SOP01 </v>
          </cell>
          <cell r="AL9" t="str">
            <v>VLMOUS</v>
          </cell>
          <cell r="AM9" t="str">
            <v xml:space="preserve">RENTC </v>
          </cell>
          <cell r="AN9" t="str">
            <v>LVAVMA</v>
          </cell>
          <cell r="AO9" t="str">
            <v>LVARMA</v>
          </cell>
          <cell r="AP9" t="str">
            <v>SGSCHA</v>
          </cell>
          <cell r="AQ9" t="str">
            <v xml:space="preserve">APL05 </v>
          </cell>
          <cell r="AR9" t="str">
            <v>SRUNLI</v>
          </cell>
          <cell r="AS9">
            <v>39025</v>
          </cell>
          <cell r="AT9" t="str">
            <v>RGPRV1</v>
          </cell>
          <cell r="AU9" t="str">
            <v>CMAR3P</v>
          </cell>
          <cell r="AV9" t="str">
            <v>ABPA01</v>
          </cell>
          <cell r="AW9" t="str">
            <v>ABCO01</v>
          </cell>
          <cell r="AX9" t="str">
            <v>POARVI</v>
          </cell>
          <cell r="AY9" t="str">
            <v>SRADIO</v>
          </cell>
          <cell r="AZ9" t="str">
            <v xml:space="preserve">BVM5  </v>
          </cell>
          <cell r="BA9" t="str">
            <v>SPREST</v>
          </cell>
          <cell r="BB9" t="str">
            <v>SAN513</v>
          </cell>
          <cell r="BC9" t="str">
            <v>AVCACF</v>
          </cell>
          <cell r="BD9" t="str">
            <v>AVCACF</v>
          </cell>
          <cell r="BE9" t="str">
            <v>TLROUM</v>
          </cell>
          <cell r="BF9" t="str">
            <v xml:space="preserve">SSOBD </v>
          </cell>
          <cell r="BG9" t="str">
            <v>BOUCLE</v>
          </cell>
          <cell r="BH9" t="str">
            <v>SLUCOF</v>
          </cell>
          <cell r="BI9" t="str">
            <v>SAN613</v>
          </cell>
          <cell r="BJ9" t="str">
            <v>APEX01</v>
          </cell>
          <cell r="BK9" t="str">
            <v xml:space="preserve">CEI3  </v>
          </cell>
          <cell r="BL9" t="str">
            <v xml:space="preserve">E04A  </v>
          </cell>
          <cell r="BM9" t="str">
            <v>PE2004</v>
          </cell>
          <cell r="BN9" t="str">
            <v xml:space="preserve">PHAS1 </v>
          </cell>
          <cell r="BO9" t="str">
            <v>SAN913</v>
          </cell>
          <cell r="BP9" t="str">
            <v>VEC003</v>
          </cell>
          <cell r="BQ9" t="str">
            <v>X901BK</v>
          </cell>
          <cell r="BR9" t="str">
            <v xml:space="preserve">K7J   </v>
          </cell>
          <cell r="BS9" t="str">
            <v>SRUNLI</v>
          </cell>
          <cell r="BT9" t="str">
            <v>LVAVMA</v>
          </cell>
          <cell r="BU9" t="str">
            <v>CAPUCI</v>
          </cell>
          <cell r="BV9">
            <v>26035</v>
          </cell>
          <cell r="BW9">
            <v>26035</v>
          </cell>
          <cell r="BX9">
            <v>26035</v>
          </cell>
          <cell r="BY9" t="str">
            <v xml:space="preserve">DIDM  </v>
          </cell>
          <cell r="BZ9" t="str">
            <v xml:space="preserve">MINI  </v>
          </cell>
          <cell r="CA9" t="str">
            <v xml:space="preserve">GIGOU </v>
          </cell>
          <cell r="CB9" t="str">
            <v xml:space="preserve">      </v>
          </cell>
        </row>
        <row r="10">
          <cell r="C10">
            <v>35061108146</v>
          </cell>
          <cell r="D10" t="str">
            <v xml:space="preserve">F90   </v>
          </cell>
          <cell r="E10" t="str">
            <v xml:space="preserve">E1    </v>
          </cell>
          <cell r="F10" t="str">
            <v xml:space="preserve">MK    </v>
          </cell>
          <cell r="G10" t="str">
            <v xml:space="preserve">2PL   </v>
          </cell>
          <cell r="H10" t="str">
            <v xml:space="preserve">DG    </v>
          </cell>
          <cell r="I10" t="str">
            <v xml:space="preserve">TEMP  </v>
          </cell>
          <cell r="J10" t="str">
            <v xml:space="preserve">DA    </v>
          </cell>
          <cell r="K10" t="str">
            <v xml:space="preserve">ABS   </v>
          </cell>
          <cell r="L10" t="str">
            <v>SBARTO</v>
          </cell>
          <cell r="M10" t="str">
            <v xml:space="preserve">CA    </v>
          </cell>
          <cell r="N10" t="str">
            <v xml:space="preserve">LAC   </v>
          </cell>
          <cell r="O10" t="str">
            <v xml:space="preserve">VT    </v>
          </cell>
          <cell r="P10" t="str">
            <v xml:space="preserve">ELA   </v>
          </cell>
          <cell r="Q10" t="str">
            <v>RETROE</v>
          </cell>
          <cell r="R10" t="str">
            <v>PROJAB</v>
          </cell>
          <cell r="S10" t="str">
            <v>RTOL15</v>
          </cell>
          <cell r="T10" t="str">
            <v>CUSTOL</v>
          </cell>
          <cell r="U10" t="str">
            <v>CEAVRH</v>
          </cell>
          <cell r="V10" t="str">
            <v>CLCTU1</v>
          </cell>
          <cell r="W10" t="str">
            <v xml:space="preserve">SADAC </v>
          </cell>
          <cell r="X10" t="str">
            <v xml:space="preserve">SERIE </v>
          </cell>
          <cell r="Y10" t="str">
            <v xml:space="preserve">DRA   </v>
          </cell>
          <cell r="Z10" t="str">
            <v>DRAP01</v>
          </cell>
          <cell r="AA10" t="str">
            <v>HARM02</v>
          </cell>
          <cell r="AB10" t="str">
            <v>SSATAR</v>
          </cell>
          <cell r="AC10" t="str">
            <v>SBANAR</v>
          </cell>
          <cell r="AD10" t="str">
            <v xml:space="preserve">OV21D </v>
          </cell>
          <cell r="AE10" t="str">
            <v xml:space="preserve">BANAL </v>
          </cell>
          <cell r="AF10" t="str">
            <v xml:space="preserve">KM    </v>
          </cell>
          <cell r="AG10" t="str">
            <v>TACHCA</v>
          </cell>
          <cell r="AH10" t="str">
            <v>APEL04</v>
          </cell>
          <cell r="AI10" t="str">
            <v>APEL04</v>
          </cell>
          <cell r="AJ10" t="str">
            <v>ENJO04</v>
          </cell>
          <cell r="AK10" t="str">
            <v xml:space="preserve">SOP03 </v>
          </cell>
          <cell r="AL10" t="str">
            <v>VLMOUS</v>
          </cell>
          <cell r="AM10" t="str">
            <v xml:space="preserve">RENTC </v>
          </cell>
          <cell r="AN10" t="str">
            <v>LVAVEL</v>
          </cell>
          <cell r="AO10" t="str">
            <v>LVARMA</v>
          </cell>
          <cell r="AP10" t="str">
            <v>SGSCHA</v>
          </cell>
          <cell r="AQ10" t="str">
            <v xml:space="preserve">APL05 </v>
          </cell>
          <cell r="AR10" t="str">
            <v>SRUNLI</v>
          </cell>
          <cell r="AS10">
            <v>39025</v>
          </cell>
          <cell r="AT10" t="str">
            <v>RGPRV1</v>
          </cell>
          <cell r="AU10" t="str">
            <v>CMAR3P</v>
          </cell>
          <cell r="AV10" t="str">
            <v>ABPA01</v>
          </cell>
          <cell r="AW10" t="str">
            <v>ABCO01</v>
          </cell>
          <cell r="AX10" t="str">
            <v>POARVI</v>
          </cell>
          <cell r="AY10" t="str">
            <v xml:space="preserve">RAD02 </v>
          </cell>
          <cell r="AZ10" t="str">
            <v xml:space="preserve">BVM5  </v>
          </cell>
          <cell r="BA10" t="str">
            <v>SPREST</v>
          </cell>
          <cell r="BB10" t="str">
            <v>SAN513</v>
          </cell>
          <cell r="BC10" t="str">
            <v>FLTDIE</v>
          </cell>
          <cell r="BD10" t="str">
            <v>AVCACF</v>
          </cell>
          <cell r="BE10" t="str">
            <v>TLROUM</v>
          </cell>
          <cell r="BF10" t="str">
            <v>OBDIES</v>
          </cell>
          <cell r="BG10" t="str">
            <v>BOUCLE</v>
          </cell>
          <cell r="BH10" t="str">
            <v xml:space="preserve">LUCOF </v>
          </cell>
          <cell r="BI10" t="str">
            <v>SAN613</v>
          </cell>
          <cell r="BJ10" t="str">
            <v>APEX03</v>
          </cell>
          <cell r="BK10" t="str">
            <v xml:space="preserve">CEI3  </v>
          </cell>
          <cell r="BL10" t="str">
            <v xml:space="preserve">E04A  </v>
          </cell>
          <cell r="BM10" t="str">
            <v>PE2004</v>
          </cell>
          <cell r="BN10" t="str">
            <v xml:space="preserve">PHAS1 </v>
          </cell>
          <cell r="BO10" t="str">
            <v>SAN913</v>
          </cell>
          <cell r="BP10" t="str">
            <v>VEC055</v>
          </cell>
          <cell r="BQ10" t="str">
            <v>X901BK</v>
          </cell>
          <cell r="BR10" t="str">
            <v xml:space="preserve">K9K   </v>
          </cell>
          <cell r="BS10" t="str">
            <v>SRUNLI</v>
          </cell>
          <cell r="BT10" t="str">
            <v xml:space="preserve">ABLAV </v>
          </cell>
          <cell r="BU10" t="str">
            <v>CAPUCI</v>
          </cell>
          <cell r="BV10">
            <v>20035</v>
          </cell>
          <cell r="BW10">
            <v>20035</v>
          </cell>
          <cell r="BX10">
            <v>20035</v>
          </cell>
          <cell r="BY10" t="str">
            <v>SP1VAL</v>
          </cell>
          <cell r="BZ10" t="str">
            <v>PSP301</v>
          </cell>
          <cell r="CA10">
            <v>64814</v>
          </cell>
          <cell r="CB10" t="str">
            <v xml:space="preserve">      </v>
          </cell>
        </row>
        <row r="11">
          <cell r="C11">
            <v>35061108147</v>
          </cell>
          <cell r="D11" t="str">
            <v xml:space="preserve">F90   </v>
          </cell>
          <cell r="E11" t="str">
            <v xml:space="preserve">E1    </v>
          </cell>
          <cell r="F11" t="str">
            <v xml:space="preserve">MK    </v>
          </cell>
          <cell r="G11" t="str">
            <v xml:space="preserve">2PL   </v>
          </cell>
          <cell r="H11" t="str">
            <v xml:space="preserve">DG    </v>
          </cell>
          <cell r="I11" t="str">
            <v xml:space="preserve">TEMP  </v>
          </cell>
          <cell r="J11" t="str">
            <v xml:space="preserve">DA    </v>
          </cell>
          <cell r="K11" t="str">
            <v xml:space="preserve">ABS   </v>
          </cell>
          <cell r="L11" t="str">
            <v>SBARTO</v>
          </cell>
          <cell r="M11" t="str">
            <v xml:space="preserve">CA    </v>
          </cell>
          <cell r="N11" t="str">
            <v xml:space="preserve">LAC   </v>
          </cell>
          <cell r="O11" t="str">
            <v xml:space="preserve">VT    </v>
          </cell>
          <cell r="P11" t="str">
            <v xml:space="preserve">ELA   </v>
          </cell>
          <cell r="Q11" t="str">
            <v>RETROE</v>
          </cell>
          <cell r="R11" t="str">
            <v>PROJAB</v>
          </cell>
          <cell r="S11" t="str">
            <v>RTOL15</v>
          </cell>
          <cell r="T11" t="str">
            <v>CUSTOL</v>
          </cell>
          <cell r="U11" t="str">
            <v>CEAVRH</v>
          </cell>
          <cell r="V11" t="str">
            <v>CLCTU1</v>
          </cell>
          <cell r="W11" t="str">
            <v xml:space="preserve">SADAC </v>
          </cell>
          <cell r="X11" t="str">
            <v xml:space="preserve">SERIE </v>
          </cell>
          <cell r="Y11" t="str">
            <v xml:space="preserve">DRA   </v>
          </cell>
          <cell r="Z11" t="str">
            <v>DRAP01</v>
          </cell>
          <cell r="AA11" t="str">
            <v>HARM02</v>
          </cell>
          <cell r="AB11" t="str">
            <v>SSATAR</v>
          </cell>
          <cell r="AC11" t="str">
            <v>SBANAR</v>
          </cell>
          <cell r="AD11" t="str">
            <v xml:space="preserve">OV21D </v>
          </cell>
          <cell r="AE11" t="str">
            <v xml:space="preserve">BANAL </v>
          </cell>
          <cell r="AF11" t="str">
            <v xml:space="preserve">KM    </v>
          </cell>
          <cell r="AG11" t="str">
            <v>TACHCA</v>
          </cell>
          <cell r="AH11" t="str">
            <v>APEL01</v>
          </cell>
          <cell r="AI11" t="str">
            <v>APEL04</v>
          </cell>
          <cell r="AJ11" t="str">
            <v>ENJO04</v>
          </cell>
          <cell r="AK11" t="str">
            <v xml:space="preserve">SOP03 </v>
          </cell>
          <cell r="AL11" t="str">
            <v>VLMOUS</v>
          </cell>
          <cell r="AM11" t="str">
            <v xml:space="preserve">RENTC </v>
          </cell>
          <cell r="AN11" t="str">
            <v>LVAVEL</v>
          </cell>
          <cell r="AO11" t="str">
            <v>LVARMA</v>
          </cell>
          <cell r="AP11" t="str">
            <v>SGSCHA</v>
          </cell>
          <cell r="AQ11" t="str">
            <v xml:space="preserve">APL05 </v>
          </cell>
          <cell r="AR11" t="str">
            <v>SRUNLI</v>
          </cell>
          <cell r="AS11" t="str">
            <v>SLAVPH</v>
          </cell>
          <cell r="AT11" t="str">
            <v>RGPRV1</v>
          </cell>
          <cell r="AU11" t="str">
            <v>CMAR3P</v>
          </cell>
          <cell r="AV11" t="str">
            <v>ABPA01</v>
          </cell>
          <cell r="AW11" t="str">
            <v>ABCO01</v>
          </cell>
          <cell r="AX11" t="str">
            <v>POARVI</v>
          </cell>
          <cell r="AY11" t="str">
            <v xml:space="preserve">RAD02 </v>
          </cell>
          <cell r="AZ11" t="str">
            <v xml:space="preserve">BVM5  </v>
          </cell>
          <cell r="BA11" t="str">
            <v>SPREST</v>
          </cell>
          <cell r="BB11" t="str">
            <v>SAN513</v>
          </cell>
          <cell r="BC11" t="str">
            <v>FLTDIE</v>
          </cell>
          <cell r="BD11" t="str">
            <v>AVCACF</v>
          </cell>
          <cell r="BE11" t="str">
            <v>TLROUM</v>
          </cell>
          <cell r="BF11" t="str">
            <v>OBDIES</v>
          </cell>
          <cell r="BG11" t="str">
            <v>BOUCLE</v>
          </cell>
          <cell r="BH11" t="str">
            <v xml:space="preserve">LUCOF </v>
          </cell>
          <cell r="BI11" t="str">
            <v>SAN613</v>
          </cell>
          <cell r="BJ11" t="str">
            <v>APEX03</v>
          </cell>
          <cell r="BK11" t="str">
            <v xml:space="preserve">CEI3  </v>
          </cell>
          <cell r="BL11" t="str">
            <v xml:space="preserve">E04A  </v>
          </cell>
          <cell r="BM11" t="str">
            <v>PE2004</v>
          </cell>
          <cell r="BN11" t="str">
            <v xml:space="preserve">PHAS1 </v>
          </cell>
          <cell r="BO11" t="str">
            <v>SAN913</v>
          </cell>
          <cell r="BP11" t="str">
            <v>VEC055</v>
          </cell>
          <cell r="BQ11" t="str">
            <v>X901BK</v>
          </cell>
          <cell r="BR11" t="str">
            <v xml:space="preserve">K9K   </v>
          </cell>
          <cell r="BS11" t="str">
            <v>SP1HOM</v>
          </cell>
          <cell r="BT11" t="str">
            <v xml:space="preserve">ABLAV </v>
          </cell>
          <cell r="BU11" t="str">
            <v>CAPUCI</v>
          </cell>
          <cell r="BV11">
            <v>19035</v>
          </cell>
          <cell r="BW11">
            <v>19035</v>
          </cell>
          <cell r="BX11">
            <v>19035</v>
          </cell>
          <cell r="BY11" t="str">
            <v>SP1HOM</v>
          </cell>
          <cell r="BZ11" t="str">
            <v>PSP342</v>
          </cell>
          <cell r="CA11">
            <v>64806</v>
          </cell>
          <cell r="CB11" t="str">
            <v xml:space="preserve">      </v>
          </cell>
        </row>
        <row r="12">
          <cell r="C12">
            <v>35061208065</v>
          </cell>
          <cell r="D12" t="str">
            <v xml:space="preserve">K90   </v>
          </cell>
          <cell r="E12" t="str">
            <v xml:space="preserve">E2    </v>
          </cell>
          <cell r="F12" t="str">
            <v xml:space="preserve">MF    </v>
          </cell>
          <cell r="G12" t="str">
            <v xml:space="preserve">5PL   </v>
          </cell>
          <cell r="H12" t="str">
            <v xml:space="preserve">DG    </v>
          </cell>
          <cell r="I12" t="str">
            <v xml:space="preserve">TEMP  </v>
          </cell>
          <cell r="J12" t="str">
            <v xml:space="preserve">DA    </v>
          </cell>
          <cell r="K12" t="str">
            <v xml:space="preserve">ABS   </v>
          </cell>
          <cell r="L12" t="str">
            <v>BARLON</v>
          </cell>
          <cell r="M12" t="str">
            <v xml:space="preserve">CA    </v>
          </cell>
          <cell r="N12" t="str">
            <v xml:space="preserve">LAC   </v>
          </cell>
          <cell r="O12" t="str">
            <v xml:space="preserve">VT    </v>
          </cell>
          <cell r="P12" t="str">
            <v xml:space="preserve">ELA   </v>
          </cell>
          <cell r="Q12" t="str">
            <v>RETROE</v>
          </cell>
          <cell r="R12" t="str">
            <v>PROJAB</v>
          </cell>
          <cell r="S12" t="str">
            <v>RALU15</v>
          </cell>
          <cell r="T12" t="str">
            <v>CUSFIX</v>
          </cell>
          <cell r="U12" t="str">
            <v>CEAVRH</v>
          </cell>
          <cell r="V12" t="str">
            <v xml:space="preserve">SANCL </v>
          </cell>
          <cell r="W12" t="str">
            <v xml:space="preserve">ADAC  </v>
          </cell>
          <cell r="X12" t="str">
            <v xml:space="preserve">SERIE </v>
          </cell>
          <cell r="Y12" t="str">
            <v xml:space="preserve">DRA   </v>
          </cell>
          <cell r="Z12" t="str">
            <v>DRAP03</v>
          </cell>
          <cell r="AA12" t="str">
            <v>HARM02</v>
          </cell>
          <cell r="AB12" t="str">
            <v>3ATRPH</v>
          </cell>
          <cell r="AC12" t="str">
            <v>FBANAR</v>
          </cell>
          <cell r="AD12" t="str">
            <v xml:space="preserve">TERNF </v>
          </cell>
          <cell r="AE12" t="str">
            <v xml:space="preserve">BANAL </v>
          </cell>
          <cell r="AF12" t="str">
            <v xml:space="preserve">KM    </v>
          </cell>
          <cell r="AG12" t="str">
            <v>TACHCA</v>
          </cell>
          <cell r="AH12" t="str">
            <v>APEL04</v>
          </cell>
          <cell r="AI12" t="str">
            <v>SSENJO</v>
          </cell>
          <cell r="AJ12" t="str">
            <v xml:space="preserve">SOP03 </v>
          </cell>
          <cell r="AK12" t="str">
            <v>VLMOUS</v>
          </cell>
          <cell r="AL12" t="str">
            <v xml:space="preserve">RENTC </v>
          </cell>
          <cell r="AM12" t="str">
            <v>LVAVEL</v>
          </cell>
          <cell r="AN12" t="str">
            <v>LVAREL</v>
          </cell>
          <cell r="AO12" t="str">
            <v>SGSCHA</v>
          </cell>
          <cell r="AP12" t="str">
            <v xml:space="preserve">APL05 </v>
          </cell>
          <cell r="AQ12" t="str">
            <v>SRUNLI</v>
          </cell>
          <cell r="AR12" t="str">
            <v>SLAVPH</v>
          </cell>
          <cell r="AS12" t="str">
            <v>RGPRV1</v>
          </cell>
          <cell r="AT12" t="str">
            <v>CMAR3P</v>
          </cell>
          <cell r="AU12" t="str">
            <v>ABPA01</v>
          </cell>
          <cell r="AV12" t="str">
            <v>ABCO01</v>
          </cell>
          <cell r="AW12" t="str">
            <v>POARVI</v>
          </cell>
          <cell r="AX12" t="str">
            <v xml:space="preserve">RAD02 </v>
          </cell>
          <cell r="AY12" t="str">
            <v xml:space="preserve">BVM5  </v>
          </cell>
          <cell r="AZ12" t="str">
            <v>SPREST</v>
          </cell>
          <cell r="BA12" t="str">
            <v>SAN513</v>
          </cell>
          <cell r="BB12" t="str">
            <v>FLTDIE</v>
          </cell>
          <cell r="BC12" t="str">
            <v>AVCACF</v>
          </cell>
          <cell r="BD12" t="str">
            <v>TLROUM</v>
          </cell>
          <cell r="BE12" t="str">
            <v xml:space="preserve">SSOBD </v>
          </cell>
          <cell r="BF12" t="str">
            <v>BOUCLE</v>
          </cell>
          <cell r="BG12" t="str">
            <v xml:space="preserve">LUCOF </v>
          </cell>
          <cell r="BH12" t="str">
            <v>SAN613</v>
          </cell>
          <cell r="BI12" t="str">
            <v>APEX02</v>
          </cell>
          <cell r="BJ12" t="str">
            <v xml:space="preserve">CEI3  </v>
          </cell>
          <cell r="BK12" t="str">
            <v xml:space="preserve">E04A  </v>
          </cell>
          <cell r="BL12" t="str">
            <v>PE2004</v>
          </cell>
          <cell r="BM12" t="str">
            <v xml:space="preserve">PHAS1 </v>
          </cell>
          <cell r="BN12" t="str">
            <v>SAN913</v>
          </cell>
          <cell r="BO12" t="str">
            <v>VEC008</v>
          </cell>
          <cell r="BP12" t="str">
            <v>X901BK</v>
          </cell>
          <cell r="BQ12" t="str">
            <v xml:space="preserve">K7M   </v>
          </cell>
          <cell r="BR12">
            <v>29035</v>
          </cell>
          <cell r="BS12" t="str">
            <v xml:space="preserve">DIDM  </v>
          </cell>
          <cell r="BT12" t="str">
            <v xml:space="preserve">MINI  </v>
          </cell>
          <cell r="BU12" t="str">
            <v xml:space="preserve">GIGOU </v>
          </cell>
          <cell r="BV12">
            <v>19035</v>
          </cell>
          <cell r="BW12">
            <v>19035</v>
          </cell>
          <cell r="BX12">
            <v>19035</v>
          </cell>
          <cell r="BY12" t="str">
            <v>SP1HOM</v>
          </cell>
          <cell r="BZ12" t="str">
            <v>PSP343</v>
          </cell>
          <cell r="CA12">
            <v>64806</v>
          </cell>
          <cell r="CB12" t="str">
            <v xml:space="preserve">      </v>
          </cell>
        </row>
        <row r="13">
          <cell r="C13">
            <v>35061208066</v>
          </cell>
          <cell r="D13" t="str">
            <v xml:space="preserve">K90   </v>
          </cell>
          <cell r="E13" t="str">
            <v xml:space="preserve">E1    </v>
          </cell>
          <cell r="F13" t="str">
            <v xml:space="preserve">MF    </v>
          </cell>
          <cell r="G13" t="str">
            <v xml:space="preserve">5PL   </v>
          </cell>
          <cell r="H13" t="str">
            <v xml:space="preserve">DG    </v>
          </cell>
          <cell r="I13" t="str">
            <v xml:space="preserve">TEMP  </v>
          </cell>
          <cell r="J13" t="str">
            <v xml:space="preserve">DA    </v>
          </cell>
          <cell r="K13" t="str">
            <v xml:space="preserve">SSABS </v>
          </cell>
          <cell r="L13" t="str">
            <v>SBARTO</v>
          </cell>
          <cell r="M13" t="str">
            <v>CHOREC</v>
          </cell>
          <cell r="N13" t="str">
            <v xml:space="preserve">LAC   </v>
          </cell>
          <cell r="O13" t="str">
            <v xml:space="preserve">VT    </v>
          </cell>
          <cell r="P13" t="str">
            <v xml:space="preserve">ELA   </v>
          </cell>
          <cell r="Q13" t="str">
            <v>RETROR</v>
          </cell>
          <cell r="R13" t="str">
            <v>SPROJA</v>
          </cell>
          <cell r="S13" t="str">
            <v>RTOL15</v>
          </cell>
          <cell r="T13" t="str">
            <v>CUSFIX</v>
          </cell>
          <cell r="U13" t="str">
            <v>CEAVRH</v>
          </cell>
          <cell r="V13" t="str">
            <v xml:space="preserve">SANCL </v>
          </cell>
          <cell r="W13" t="str">
            <v xml:space="preserve">SADAC </v>
          </cell>
          <cell r="X13" t="str">
            <v xml:space="preserve">SERIE </v>
          </cell>
          <cell r="Y13" t="str">
            <v xml:space="preserve">DRA   </v>
          </cell>
          <cell r="Z13" t="str">
            <v>DRAP01</v>
          </cell>
          <cell r="AA13" t="str">
            <v>HARM02</v>
          </cell>
          <cell r="AB13" t="str">
            <v>2ATRPH</v>
          </cell>
          <cell r="AC13" t="str">
            <v>FBANAR</v>
          </cell>
          <cell r="AD13" t="str">
            <v xml:space="preserve">TE21B </v>
          </cell>
          <cell r="AE13" t="str">
            <v xml:space="preserve">BANAL </v>
          </cell>
          <cell r="AF13" t="str">
            <v xml:space="preserve">KM    </v>
          </cell>
          <cell r="AG13" t="str">
            <v xml:space="preserve">KM    </v>
          </cell>
          <cell r="AH13" t="str">
            <v>APEL01</v>
          </cell>
          <cell r="AI13" t="str">
            <v>APEL04</v>
          </cell>
          <cell r="AJ13" t="str">
            <v>SSENJO</v>
          </cell>
          <cell r="AK13" t="str">
            <v xml:space="preserve">SOP03 </v>
          </cell>
          <cell r="AL13" t="str">
            <v>VLMOUS</v>
          </cell>
          <cell r="AM13" t="str">
            <v xml:space="preserve">RENTC </v>
          </cell>
          <cell r="AN13" t="str">
            <v>LVAVEL</v>
          </cell>
          <cell r="AO13" t="str">
            <v>LVAREL</v>
          </cell>
          <cell r="AP13" t="str">
            <v>SGSCHA</v>
          </cell>
          <cell r="AQ13" t="str">
            <v xml:space="preserve">APL05 </v>
          </cell>
          <cell r="AR13" t="str">
            <v>SRUNLI</v>
          </cell>
          <cell r="AS13">
            <v>39055</v>
          </cell>
          <cell r="AT13" t="str">
            <v>RGPRV1</v>
          </cell>
          <cell r="AU13" t="str">
            <v>CMAR3P</v>
          </cell>
          <cell r="AV13" t="str">
            <v>ABPA01</v>
          </cell>
          <cell r="AW13" t="str">
            <v>ABCO01</v>
          </cell>
          <cell r="AX13" t="str">
            <v>POARVI</v>
          </cell>
          <cell r="AY13" t="str">
            <v xml:space="preserve">RAD02 </v>
          </cell>
          <cell r="AZ13" t="str">
            <v xml:space="preserve">BVM5  </v>
          </cell>
          <cell r="BA13" t="str">
            <v>SPREST</v>
          </cell>
          <cell r="BB13" t="str">
            <v>SAN513</v>
          </cell>
          <cell r="BC13" t="str">
            <v>AVCACF</v>
          </cell>
          <cell r="BD13" t="str">
            <v>AVCACF</v>
          </cell>
          <cell r="BE13" t="str">
            <v>TLROUM</v>
          </cell>
          <cell r="BF13" t="str">
            <v xml:space="preserve">SSOBD </v>
          </cell>
          <cell r="BG13" t="str">
            <v>BOUCLE</v>
          </cell>
          <cell r="BH13" t="str">
            <v xml:space="preserve">LUCOF </v>
          </cell>
          <cell r="BI13" t="str">
            <v>SAN613</v>
          </cell>
          <cell r="BJ13" t="str">
            <v>APEX02</v>
          </cell>
          <cell r="BK13" t="str">
            <v xml:space="preserve">CEI3  </v>
          </cell>
          <cell r="BL13" t="str">
            <v xml:space="preserve">E04A  </v>
          </cell>
          <cell r="BM13" t="str">
            <v>PE2004</v>
          </cell>
          <cell r="BN13" t="str">
            <v xml:space="preserve">PHAS1 </v>
          </cell>
          <cell r="BO13" t="str">
            <v>SAN913</v>
          </cell>
          <cell r="BP13" t="str">
            <v>VECRVS</v>
          </cell>
          <cell r="BQ13" t="str">
            <v>X901BK</v>
          </cell>
          <cell r="BR13" t="str">
            <v xml:space="preserve">K7M   </v>
          </cell>
          <cell r="BS13" t="str">
            <v xml:space="preserve">DIDM  </v>
          </cell>
          <cell r="BT13" t="str">
            <v xml:space="preserve">ABLAV </v>
          </cell>
          <cell r="BU13" t="str">
            <v>CAPUCI</v>
          </cell>
          <cell r="BV13">
            <v>29035</v>
          </cell>
          <cell r="BW13">
            <v>29035</v>
          </cell>
          <cell r="BX13">
            <v>29035</v>
          </cell>
          <cell r="BY13" t="str">
            <v xml:space="preserve">DIDM  </v>
          </cell>
          <cell r="BZ13" t="str">
            <v xml:space="preserve">MINI  </v>
          </cell>
          <cell r="CA13" t="str">
            <v xml:space="preserve">GIGOU </v>
          </cell>
          <cell r="CB13" t="str">
            <v xml:space="preserve">      </v>
          </cell>
        </row>
        <row r="14">
          <cell r="C14">
            <v>35061208071</v>
          </cell>
          <cell r="D14" t="str">
            <v xml:space="preserve">K90   </v>
          </cell>
          <cell r="E14" t="str">
            <v xml:space="preserve">E2    </v>
          </cell>
          <cell r="F14" t="str">
            <v xml:space="preserve">MK    </v>
          </cell>
          <cell r="G14" t="str">
            <v xml:space="preserve">5PL   </v>
          </cell>
          <cell r="H14" t="str">
            <v xml:space="preserve">DG    </v>
          </cell>
          <cell r="I14" t="str">
            <v xml:space="preserve">TEMP  </v>
          </cell>
          <cell r="J14" t="str">
            <v xml:space="preserve">DA    </v>
          </cell>
          <cell r="K14" t="str">
            <v xml:space="preserve">SSABS </v>
          </cell>
          <cell r="L14" t="str">
            <v>BARLON</v>
          </cell>
          <cell r="M14" t="str">
            <v xml:space="preserve">CA    </v>
          </cell>
          <cell r="N14" t="str">
            <v xml:space="preserve">LAC   </v>
          </cell>
          <cell r="O14" t="str">
            <v xml:space="preserve">VT    </v>
          </cell>
          <cell r="P14" t="str">
            <v xml:space="preserve">ELA   </v>
          </cell>
          <cell r="Q14" t="str">
            <v>RETROE</v>
          </cell>
          <cell r="R14" t="str">
            <v>PROJAB</v>
          </cell>
          <cell r="S14" t="str">
            <v>RTOL15</v>
          </cell>
          <cell r="T14" t="str">
            <v>CUSFIX</v>
          </cell>
          <cell r="U14" t="str">
            <v>CEAVRH</v>
          </cell>
          <cell r="V14" t="str">
            <v xml:space="preserve">SANCL </v>
          </cell>
          <cell r="W14" t="str">
            <v xml:space="preserve">ADAC  </v>
          </cell>
          <cell r="X14" t="str">
            <v xml:space="preserve">SERIE </v>
          </cell>
          <cell r="Y14" t="str">
            <v xml:space="preserve">DRA   </v>
          </cell>
          <cell r="Z14" t="str">
            <v>DRAP03</v>
          </cell>
          <cell r="AA14" t="str">
            <v>HARM02</v>
          </cell>
          <cell r="AB14" t="str">
            <v>3ATRPH</v>
          </cell>
          <cell r="AC14" t="str">
            <v>FBANAR</v>
          </cell>
          <cell r="AD14" t="str">
            <v xml:space="preserve">TE01D </v>
          </cell>
          <cell r="AE14" t="str">
            <v xml:space="preserve">BANAL </v>
          </cell>
          <cell r="AF14" t="str">
            <v xml:space="preserve">KM    </v>
          </cell>
          <cell r="AG14" t="str">
            <v xml:space="preserve">KM    </v>
          </cell>
          <cell r="AH14" t="str">
            <v>APEL04</v>
          </cell>
          <cell r="AI14" t="str">
            <v>APEL01</v>
          </cell>
          <cell r="AJ14" t="str">
            <v>ENJO04</v>
          </cell>
          <cell r="AK14" t="str">
            <v xml:space="preserve">SOP02 </v>
          </cell>
          <cell r="AL14" t="str">
            <v>VLMOUS</v>
          </cell>
          <cell r="AM14" t="str">
            <v xml:space="preserve">RENTC </v>
          </cell>
          <cell r="AN14" t="str">
            <v>LVAVMA</v>
          </cell>
          <cell r="AO14" t="str">
            <v>LVARMA</v>
          </cell>
          <cell r="AP14" t="str">
            <v>SGSCHA</v>
          </cell>
          <cell r="AQ14" t="str">
            <v xml:space="preserve">APL05 </v>
          </cell>
          <cell r="AR14" t="str">
            <v>SRUNLI</v>
          </cell>
          <cell r="AS14">
            <v>39055</v>
          </cell>
          <cell r="AT14" t="str">
            <v>RGPRV1</v>
          </cell>
          <cell r="AU14" t="str">
            <v>CMAR3P</v>
          </cell>
          <cell r="AV14" t="str">
            <v>SSABPA</v>
          </cell>
          <cell r="AW14" t="str">
            <v>ABCO01</v>
          </cell>
          <cell r="AX14" t="str">
            <v>POARVI</v>
          </cell>
          <cell r="AY14" t="str">
            <v>SRADIO</v>
          </cell>
          <cell r="AZ14" t="str">
            <v xml:space="preserve">BVM5  </v>
          </cell>
          <cell r="BA14" t="str">
            <v>SPREST</v>
          </cell>
          <cell r="BB14" t="str">
            <v>SAN513</v>
          </cell>
          <cell r="BC14" t="str">
            <v>AVCACF</v>
          </cell>
          <cell r="BD14" t="str">
            <v>AVCACF</v>
          </cell>
          <cell r="BE14" t="str">
            <v>TLROUM</v>
          </cell>
          <cell r="BF14" t="str">
            <v xml:space="preserve">SSOBD </v>
          </cell>
          <cell r="BG14" t="str">
            <v>BOUCLE</v>
          </cell>
          <cell r="BH14" t="str">
            <v xml:space="preserve">LUCOF </v>
          </cell>
          <cell r="BI14" t="str">
            <v>SAN613</v>
          </cell>
          <cell r="BJ14" t="str">
            <v>APEX02</v>
          </cell>
          <cell r="BK14" t="str">
            <v xml:space="preserve">CEI3  </v>
          </cell>
          <cell r="BL14" t="str">
            <v xml:space="preserve">E04A  </v>
          </cell>
          <cell r="BM14" t="str">
            <v>PE2004</v>
          </cell>
          <cell r="BN14" t="str">
            <v xml:space="preserve">PHAS1 </v>
          </cell>
          <cell r="BO14" t="str">
            <v>SAN913</v>
          </cell>
          <cell r="BP14" t="str">
            <v>VEC007</v>
          </cell>
          <cell r="BQ14" t="str">
            <v>X901BK</v>
          </cell>
          <cell r="BR14" t="str">
            <v xml:space="preserve">K7M   </v>
          </cell>
          <cell r="BS14" t="str">
            <v>SRUNLI</v>
          </cell>
          <cell r="BT14" t="str">
            <v xml:space="preserve">ABLAV </v>
          </cell>
          <cell r="BU14" t="str">
            <v>CAPUCI</v>
          </cell>
          <cell r="BV14">
            <v>29035</v>
          </cell>
          <cell r="BW14">
            <v>29035</v>
          </cell>
          <cell r="BX14">
            <v>29035</v>
          </cell>
          <cell r="BY14" t="str">
            <v xml:space="preserve">DIDM  </v>
          </cell>
          <cell r="BZ14" t="str">
            <v xml:space="preserve">MINI  </v>
          </cell>
          <cell r="CA14" t="str">
            <v xml:space="preserve">GIGOU </v>
          </cell>
          <cell r="CB14" t="str">
            <v xml:space="preserve">      </v>
          </cell>
        </row>
        <row r="15">
          <cell r="C15">
            <v>35061208072</v>
          </cell>
          <cell r="D15" t="str">
            <v xml:space="preserve">K90   </v>
          </cell>
          <cell r="E15" t="str">
            <v xml:space="preserve">E2    </v>
          </cell>
          <cell r="F15" t="str">
            <v xml:space="preserve">MK    </v>
          </cell>
          <cell r="G15" t="str">
            <v xml:space="preserve">5PL   </v>
          </cell>
          <cell r="H15" t="str">
            <v xml:space="preserve">DG    </v>
          </cell>
          <cell r="I15" t="str">
            <v xml:space="preserve">TEMP  </v>
          </cell>
          <cell r="J15" t="str">
            <v xml:space="preserve">DA    </v>
          </cell>
          <cell r="K15" t="str">
            <v xml:space="preserve">SSABS </v>
          </cell>
          <cell r="L15" t="str">
            <v>BARLON</v>
          </cell>
          <cell r="M15" t="str">
            <v xml:space="preserve">CA    </v>
          </cell>
          <cell r="N15" t="str">
            <v xml:space="preserve">LAC   </v>
          </cell>
          <cell r="O15" t="str">
            <v xml:space="preserve">VT    </v>
          </cell>
          <cell r="P15" t="str">
            <v xml:space="preserve">ELA   </v>
          </cell>
          <cell r="Q15" t="str">
            <v>RETROE</v>
          </cell>
          <cell r="R15" t="str">
            <v>PROJAB</v>
          </cell>
          <cell r="S15" t="str">
            <v>RTOL15</v>
          </cell>
          <cell r="T15" t="str">
            <v>CUSFIX</v>
          </cell>
          <cell r="U15" t="str">
            <v>CEAVRH</v>
          </cell>
          <cell r="V15" t="str">
            <v xml:space="preserve">SANCL </v>
          </cell>
          <cell r="W15" t="str">
            <v xml:space="preserve">ADAC  </v>
          </cell>
          <cell r="X15" t="str">
            <v xml:space="preserve">SERIE </v>
          </cell>
          <cell r="Y15" t="str">
            <v xml:space="preserve">DRA   </v>
          </cell>
          <cell r="Z15" t="str">
            <v>DRAP03</v>
          </cell>
          <cell r="AA15" t="str">
            <v>HARM02</v>
          </cell>
          <cell r="AB15" t="str">
            <v>3ATRPH</v>
          </cell>
          <cell r="AC15" t="str">
            <v>FBANAR</v>
          </cell>
          <cell r="AD15" t="str">
            <v xml:space="preserve">TE01D </v>
          </cell>
          <cell r="AE15" t="str">
            <v xml:space="preserve">BANAL </v>
          </cell>
          <cell r="AF15" t="str">
            <v xml:space="preserve">KM    </v>
          </cell>
          <cell r="AG15" t="str">
            <v xml:space="preserve">KM    </v>
          </cell>
          <cell r="AH15" t="str">
            <v>APEL04</v>
          </cell>
          <cell r="AI15" t="str">
            <v>APEL04</v>
          </cell>
          <cell r="AJ15" t="str">
            <v>ENJO04</v>
          </cell>
          <cell r="AK15" t="str">
            <v xml:space="preserve">SOP03 </v>
          </cell>
          <cell r="AL15" t="str">
            <v>VLMOUS</v>
          </cell>
          <cell r="AM15" t="str">
            <v xml:space="preserve">RENTC </v>
          </cell>
          <cell r="AN15" t="str">
            <v>LVAVEL</v>
          </cell>
          <cell r="AO15" t="str">
            <v>LVARMA</v>
          </cell>
          <cell r="AP15" t="str">
            <v>SGSCHA</v>
          </cell>
          <cell r="AQ15" t="str">
            <v xml:space="preserve">APL05 </v>
          </cell>
          <cell r="AR15" t="str">
            <v>SRUNLI</v>
          </cell>
          <cell r="AS15">
            <v>39053</v>
          </cell>
          <cell r="AT15" t="str">
            <v>RGPRV1</v>
          </cell>
          <cell r="AU15" t="str">
            <v>CMAR3P</v>
          </cell>
          <cell r="AV15" t="str">
            <v>ABPA01</v>
          </cell>
          <cell r="AW15" t="str">
            <v>ABCO01</v>
          </cell>
          <cell r="AX15" t="str">
            <v>POARVI</v>
          </cell>
          <cell r="AY15" t="str">
            <v xml:space="preserve">RAD02 </v>
          </cell>
          <cell r="AZ15" t="str">
            <v xml:space="preserve">BVM5  </v>
          </cell>
          <cell r="BA15" t="str">
            <v>SPREST</v>
          </cell>
          <cell r="BB15" t="str">
            <v>SAN513</v>
          </cell>
          <cell r="BC15" t="str">
            <v>FLTDIE</v>
          </cell>
          <cell r="BD15" t="str">
            <v>AVCACF</v>
          </cell>
          <cell r="BE15" t="str">
            <v>TLROUM</v>
          </cell>
          <cell r="BF15" t="str">
            <v>OBDIES</v>
          </cell>
          <cell r="BG15" t="str">
            <v>BOUCLE</v>
          </cell>
          <cell r="BH15" t="str">
            <v xml:space="preserve">LUCOF </v>
          </cell>
          <cell r="BI15" t="str">
            <v>SAN613</v>
          </cell>
          <cell r="BJ15" t="str">
            <v>APEX03</v>
          </cell>
          <cell r="BK15" t="str">
            <v xml:space="preserve">CEI3  </v>
          </cell>
          <cell r="BL15" t="str">
            <v xml:space="preserve">E04A  </v>
          </cell>
          <cell r="BM15" t="str">
            <v>PE2004</v>
          </cell>
          <cell r="BN15" t="str">
            <v xml:space="preserve">PHAS1 </v>
          </cell>
          <cell r="BO15" t="str">
            <v>SAN913</v>
          </cell>
          <cell r="BP15" t="str">
            <v>VEC055</v>
          </cell>
          <cell r="BQ15" t="str">
            <v>X901BK</v>
          </cell>
          <cell r="BR15" t="str">
            <v xml:space="preserve">K9K   </v>
          </cell>
          <cell r="BS15" t="str">
            <v>SP1VAL</v>
          </cell>
          <cell r="BT15" t="str">
            <v xml:space="preserve">ABLAV </v>
          </cell>
          <cell r="BU15" t="str">
            <v>CAPUCI</v>
          </cell>
          <cell r="BV15">
            <v>20035</v>
          </cell>
          <cell r="BW15">
            <v>20035</v>
          </cell>
          <cell r="BX15">
            <v>20035</v>
          </cell>
          <cell r="BY15" t="str">
            <v>SP1VAL</v>
          </cell>
          <cell r="BZ15" t="str">
            <v>PSP302</v>
          </cell>
          <cell r="CA15">
            <v>64814</v>
          </cell>
          <cell r="CB15" t="str">
            <v xml:space="preserve">      </v>
          </cell>
        </row>
        <row r="16">
          <cell r="C16">
            <v>35061208073</v>
          </cell>
          <cell r="D16" t="str">
            <v xml:space="preserve">K90   </v>
          </cell>
          <cell r="E16" t="str">
            <v xml:space="preserve">E2    </v>
          </cell>
          <cell r="F16" t="str">
            <v xml:space="preserve">MK    </v>
          </cell>
          <cell r="G16" t="str">
            <v xml:space="preserve">5PL   </v>
          </cell>
          <cell r="H16" t="str">
            <v xml:space="preserve">DG    </v>
          </cell>
          <cell r="I16" t="str">
            <v xml:space="preserve">TEMP  </v>
          </cell>
          <cell r="J16" t="str">
            <v xml:space="preserve">DA    </v>
          </cell>
          <cell r="K16" t="str">
            <v xml:space="preserve">SSABS </v>
          </cell>
          <cell r="L16" t="str">
            <v>BARLON</v>
          </cell>
          <cell r="M16" t="str">
            <v xml:space="preserve">CA    </v>
          </cell>
          <cell r="N16" t="str">
            <v xml:space="preserve">LAC   </v>
          </cell>
          <cell r="O16" t="str">
            <v xml:space="preserve">VT    </v>
          </cell>
          <cell r="P16" t="str">
            <v xml:space="preserve">ELA   </v>
          </cell>
          <cell r="Q16" t="str">
            <v>RETROE</v>
          </cell>
          <cell r="R16" t="str">
            <v>PROJAB</v>
          </cell>
          <cell r="S16" t="str">
            <v>RTOL15</v>
          </cell>
          <cell r="T16" t="str">
            <v>CUSFIX</v>
          </cell>
          <cell r="U16" t="str">
            <v>CEAVRH</v>
          </cell>
          <cell r="V16" t="str">
            <v xml:space="preserve">SANCL </v>
          </cell>
          <cell r="W16" t="str">
            <v xml:space="preserve">ADAC  </v>
          </cell>
          <cell r="X16" t="str">
            <v xml:space="preserve">SERIE </v>
          </cell>
          <cell r="Y16" t="str">
            <v xml:space="preserve">DRA   </v>
          </cell>
          <cell r="Z16" t="str">
            <v>DRAP03</v>
          </cell>
          <cell r="AA16" t="str">
            <v>HARM02</v>
          </cell>
          <cell r="AB16" t="str">
            <v>3ATRPH</v>
          </cell>
          <cell r="AC16" t="str">
            <v>FBANAR</v>
          </cell>
          <cell r="AD16" t="str">
            <v xml:space="preserve">TE01D </v>
          </cell>
          <cell r="AE16" t="str">
            <v xml:space="preserve">BANAL </v>
          </cell>
          <cell r="AF16" t="str">
            <v xml:space="preserve">KM    </v>
          </cell>
          <cell r="AG16" t="str">
            <v xml:space="preserve">KM    </v>
          </cell>
          <cell r="AH16" t="str">
            <v>APEL04</v>
          </cell>
          <cell r="AI16" t="str">
            <v>APEL04</v>
          </cell>
          <cell r="AJ16" t="str">
            <v>ENJO04</v>
          </cell>
          <cell r="AK16" t="str">
            <v xml:space="preserve">SOP03 </v>
          </cell>
          <cell r="AL16" t="str">
            <v>VLMOUS</v>
          </cell>
          <cell r="AM16" t="str">
            <v xml:space="preserve">RENTC </v>
          </cell>
          <cell r="AN16" t="str">
            <v>LVAVEL</v>
          </cell>
          <cell r="AO16" t="str">
            <v>LVARMA</v>
          </cell>
          <cell r="AP16" t="str">
            <v>SGSCHA</v>
          </cell>
          <cell r="AQ16" t="str">
            <v xml:space="preserve">APL05 </v>
          </cell>
          <cell r="AR16" t="str">
            <v>SRUNLI</v>
          </cell>
          <cell r="AS16">
            <v>39053</v>
          </cell>
          <cell r="AT16" t="str">
            <v>RGPRV1</v>
          </cell>
          <cell r="AU16" t="str">
            <v>CMAR3P</v>
          </cell>
          <cell r="AV16" t="str">
            <v>ABPA01</v>
          </cell>
          <cell r="AW16" t="str">
            <v>ABCO01</v>
          </cell>
          <cell r="AX16" t="str">
            <v>POARVI</v>
          </cell>
          <cell r="AY16" t="str">
            <v xml:space="preserve">RAD02 </v>
          </cell>
          <cell r="AZ16" t="str">
            <v xml:space="preserve">BVM5  </v>
          </cell>
          <cell r="BA16" t="str">
            <v>SPREST</v>
          </cell>
          <cell r="BB16" t="str">
            <v>SAN513</v>
          </cell>
          <cell r="BC16" t="str">
            <v>FLTDIE</v>
          </cell>
          <cell r="BD16" t="str">
            <v>AVCACF</v>
          </cell>
          <cell r="BE16" t="str">
            <v>TLROUM</v>
          </cell>
          <cell r="BF16" t="str">
            <v>OBDIES</v>
          </cell>
          <cell r="BG16" t="str">
            <v>BOUCLE</v>
          </cell>
          <cell r="BH16" t="str">
            <v xml:space="preserve">LUCOF </v>
          </cell>
          <cell r="BI16" t="str">
            <v>SAN613</v>
          </cell>
          <cell r="BJ16" t="str">
            <v>APEX03</v>
          </cell>
          <cell r="BK16" t="str">
            <v xml:space="preserve">CEI3  </v>
          </cell>
          <cell r="BL16" t="str">
            <v xml:space="preserve">E04A  </v>
          </cell>
          <cell r="BM16" t="str">
            <v>PE2004</v>
          </cell>
          <cell r="BN16" t="str">
            <v xml:space="preserve">PHAS1 </v>
          </cell>
          <cell r="BO16" t="str">
            <v>SAN913</v>
          </cell>
          <cell r="BP16" t="str">
            <v>VEC055</v>
          </cell>
          <cell r="BQ16" t="str">
            <v>X901BK</v>
          </cell>
          <cell r="BR16" t="str">
            <v xml:space="preserve">K9K   </v>
          </cell>
          <cell r="BS16" t="str">
            <v>SP1HOM</v>
          </cell>
          <cell r="BT16" t="str">
            <v xml:space="preserve">ABLAV </v>
          </cell>
          <cell r="BU16" t="str">
            <v>CAPUCI</v>
          </cell>
          <cell r="BV16">
            <v>20035</v>
          </cell>
          <cell r="BW16">
            <v>20035</v>
          </cell>
          <cell r="BX16">
            <v>20035</v>
          </cell>
          <cell r="BY16" t="str">
            <v>SP1VAL</v>
          </cell>
          <cell r="BZ16" t="str">
            <v>PSP303</v>
          </cell>
          <cell r="CA16">
            <v>64814</v>
          </cell>
          <cell r="CB16" t="str">
            <v xml:space="preserve">      </v>
          </cell>
        </row>
        <row r="17">
          <cell r="C17">
            <v>35061208074</v>
          </cell>
          <cell r="D17" t="str">
            <v xml:space="preserve">K90   </v>
          </cell>
          <cell r="E17" t="str">
            <v xml:space="preserve">E1    </v>
          </cell>
          <cell r="F17" t="str">
            <v xml:space="preserve">MK    </v>
          </cell>
          <cell r="G17" t="str">
            <v xml:space="preserve">5PL   </v>
          </cell>
          <cell r="H17" t="str">
            <v xml:space="preserve">DG    </v>
          </cell>
          <cell r="I17" t="str">
            <v xml:space="preserve">TEMP  </v>
          </cell>
          <cell r="J17" t="str">
            <v xml:space="preserve">DA    </v>
          </cell>
          <cell r="K17" t="str">
            <v xml:space="preserve">SSABS </v>
          </cell>
          <cell r="L17" t="str">
            <v>SBARTO</v>
          </cell>
          <cell r="M17" t="str">
            <v xml:space="preserve">CA    </v>
          </cell>
          <cell r="N17" t="str">
            <v xml:space="preserve">LAC   </v>
          </cell>
          <cell r="O17" t="str">
            <v xml:space="preserve">VT    </v>
          </cell>
          <cell r="P17" t="str">
            <v xml:space="preserve">ELA   </v>
          </cell>
          <cell r="Q17" t="str">
            <v>RETROR</v>
          </cell>
          <cell r="R17" t="str">
            <v>SPROJA</v>
          </cell>
          <cell r="S17" t="str">
            <v>RTOL15</v>
          </cell>
          <cell r="T17" t="str">
            <v>CUSFIX</v>
          </cell>
          <cell r="U17" t="str">
            <v>CEAVRH</v>
          </cell>
          <cell r="V17" t="str">
            <v xml:space="preserve">SANCL </v>
          </cell>
          <cell r="W17" t="str">
            <v xml:space="preserve">SADAC </v>
          </cell>
          <cell r="X17" t="str">
            <v xml:space="preserve">SERIE </v>
          </cell>
          <cell r="Y17" t="str">
            <v xml:space="preserve">DRA   </v>
          </cell>
          <cell r="Z17" t="str">
            <v>DRAP01</v>
          </cell>
          <cell r="AA17" t="str">
            <v>HARM02</v>
          </cell>
          <cell r="AB17" t="str">
            <v>2ATRPH</v>
          </cell>
          <cell r="AC17" t="str">
            <v>FBANAR</v>
          </cell>
          <cell r="AD17" t="str">
            <v xml:space="preserve">TE01D </v>
          </cell>
          <cell r="AE17" t="str">
            <v xml:space="preserve">BANAL </v>
          </cell>
          <cell r="AF17" t="str">
            <v xml:space="preserve">KM    </v>
          </cell>
          <cell r="AG17" t="str">
            <v xml:space="preserve">KM    </v>
          </cell>
          <cell r="AH17" t="str">
            <v>APEL01</v>
          </cell>
          <cell r="AI17" t="str">
            <v>APEL04</v>
          </cell>
          <cell r="AJ17" t="str">
            <v>ENJO04</v>
          </cell>
          <cell r="AK17" t="str">
            <v xml:space="preserve">SOP03 </v>
          </cell>
          <cell r="AL17" t="str">
            <v>VLMOUS</v>
          </cell>
          <cell r="AM17" t="str">
            <v xml:space="preserve">RENTC </v>
          </cell>
          <cell r="AN17" t="str">
            <v>LVAVEL</v>
          </cell>
          <cell r="AO17" t="str">
            <v>LVARMA</v>
          </cell>
          <cell r="AP17" t="str">
            <v>SGSCHA</v>
          </cell>
          <cell r="AQ17" t="str">
            <v xml:space="preserve">APL05 </v>
          </cell>
          <cell r="AR17" t="str">
            <v>SRUNLI</v>
          </cell>
          <cell r="AS17">
            <v>39053</v>
          </cell>
          <cell r="AT17" t="str">
            <v>RGPRV1</v>
          </cell>
          <cell r="AU17" t="str">
            <v>CMAR3P</v>
          </cell>
          <cell r="AV17" t="str">
            <v>ABPA01</v>
          </cell>
          <cell r="AW17" t="str">
            <v>ABCO01</v>
          </cell>
          <cell r="AX17" t="str">
            <v>POARVI</v>
          </cell>
          <cell r="AY17" t="str">
            <v xml:space="preserve">RAD02 </v>
          </cell>
          <cell r="AZ17" t="str">
            <v xml:space="preserve">BVM5  </v>
          </cell>
          <cell r="BA17" t="str">
            <v>SPREST</v>
          </cell>
          <cell r="BB17" t="str">
            <v>SAN513</v>
          </cell>
          <cell r="BC17" t="str">
            <v>FLTDIE</v>
          </cell>
          <cell r="BD17" t="str">
            <v>AVCACF</v>
          </cell>
          <cell r="BE17" t="str">
            <v>TLROUM</v>
          </cell>
          <cell r="BF17" t="str">
            <v>OBDIES</v>
          </cell>
          <cell r="BG17" t="str">
            <v>BOUCLE</v>
          </cell>
          <cell r="BH17" t="str">
            <v xml:space="preserve">LUCOF </v>
          </cell>
          <cell r="BI17" t="str">
            <v>SAN613</v>
          </cell>
          <cell r="BJ17" t="str">
            <v>APEX03</v>
          </cell>
          <cell r="BK17" t="str">
            <v xml:space="preserve">CEI3  </v>
          </cell>
          <cell r="BL17" t="str">
            <v xml:space="preserve">E04A  </v>
          </cell>
          <cell r="BM17" t="str">
            <v>PE2004</v>
          </cell>
          <cell r="BN17" t="str">
            <v xml:space="preserve">PHAS1 </v>
          </cell>
          <cell r="BO17" t="str">
            <v>SAN913</v>
          </cell>
          <cell r="BP17" t="str">
            <v>VEC055</v>
          </cell>
          <cell r="BQ17" t="str">
            <v>X901BK</v>
          </cell>
          <cell r="BR17" t="str">
            <v xml:space="preserve">K9K   </v>
          </cell>
          <cell r="BS17" t="str">
            <v>SP1HOM</v>
          </cell>
          <cell r="BT17" t="str">
            <v xml:space="preserve">ABLAV </v>
          </cell>
          <cell r="BU17" t="str">
            <v>CAPUCI</v>
          </cell>
          <cell r="BV17">
            <v>20035</v>
          </cell>
          <cell r="BW17">
            <v>20035</v>
          </cell>
          <cell r="BX17">
            <v>20035</v>
          </cell>
          <cell r="BY17" t="str">
            <v>SP1HOM</v>
          </cell>
          <cell r="BZ17" t="str">
            <v>PSP304</v>
          </cell>
          <cell r="CA17">
            <v>64814</v>
          </cell>
          <cell r="CB17" t="str">
            <v xml:space="preserve">      </v>
          </cell>
        </row>
        <row r="18">
          <cell r="C18">
            <v>35061208107</v>
          </cell>
          <cell r="D18" t="str">
            <v xml:space="preserve">K90   </v>
          </cell>
          <cell r="E18" t="str">
            <v xml:space="preserve">E2    </v>
          </cell>
          <cell r="F18" t="str">
            <v xml:space="preserve">MM    </v>
          </cell>
          <cell r="G18" t="str">
            <v xml:space="preserve">5PL   </v>
          </cell>
          <cell r="H18" t="str">
            <v xml:space="preserve">DG    </v>
          </cell>
          <cell r="I18" t="str">
            <v xml:space="preserve">TEMP  </v>
          </cell>
          <cell r="J18" t="str">
            <v xml:space="preserve">DA    </v>
          </cell>
          <cell r="K18" t="str">
            <v xml:space="preserve">SSABS </v>
          </cell>
          <cell r="L18" t="str">
            <v>BARLON</v>
          </cell>
          <cell r="M18" t="str">
            <v xml:space="preserve">CA    </v>
          </cell>
          <cell r="N18" t="str">
            <v xml:space="preserve">LAC   </v>
          </cell>
          <cell r="O18" t="str">
            <v xml:space="preserve">VT    </v>
          </cell>
          <cell r="P18" t="str">
            <v xml:space="preserve">ELA   </v>
          </cell>
          <cell r="Q18" t="str">
            <v>RETROE</v>
          </cell>
          <cell r="R18" t="str">
            <v>PROJAB</v>
          </cell>
          <cell r="S18" t="str">
            <v>RTOL15</v>
          </cell>
          <cell r="T18" t="str">
            <v>CUSFIX</v>
          </cell>
          <cell r="U18" t="str">
            <v>CEAVRH</v>
          </cell>
          <cell r="V18" t="str">
            <v xml:space="preserve">SANCL </v>
          </cell>
          <cell r="W18" t="str">
            <v xml:space="preserve">ADAC  </v>
          </cell>
          <cell r="X18" t="str">
            <v xml:space="preserve">SERIE </v>
          </cell>
          <cell r="Y18" t="str">
            <v xml:space="preserve">DRA   </v>
          </cell>
          <cell r="Z18" t="str">
            <v>DRAP03</v>
          </cell>
          <cell r="AA18" t="str">
            <v>HARM02</v>
          </cell>
          <cell r="AB18" t="str">
            <v>3ATRPH</v>
          </cell>
          <cell r="AC18" t="str">
            <v>FBANAR</v>
          </cell>
          <cell r="AD18" t="str">
            <v xml:space="preserve">TE01D </v>
          </cell>
          <cell r="AE18" t="str">
            <v xml:space="preserve">BANAL </v>
          </cell>
          <cell r="AF18" t="str">
            <v xml:space="preserve">KM    </v>
          </cell>
          <cell r="AG18" t="str">
            <v xml:space="preserve">KM    </v>
          </cell>
          <cell r="AH18" t="str">
            <v>APEL04</v>
          </cell>
          <cell r="AI18" t="str">
            <v>APEL01</v>
          </cell>
          <cell r="AJ18" t="str">
            <v>ENJO04</v>
          </cell>
          <cell r="AK18" t="str">
            <v xml:space="preserve">SOP02 </v>
          </cell>
          <cell r="AL18" t="str">
            <v>VLMOUS</v>
          </cell>
          <cell r="AM18" t="str">
            <v xml:space="preserve">RENTC </v>
          </cell>
          <cell r="AN18" t="str">
            <v>LVAVMA</v>
          </cell>
          <cell r="AO18" t="str">
            <v>LVARMA</v>
          </cell>
          <cell r="AP18" t="str">
            <v>SGSCHA</v>
          </cell>
          <cell r="AQ18" t="str">
            <v xml:space="preserve">APL05 </v>
          </cell>
          <cell r="AR18" t="str">
            <v>SRUNLI</v>
          </cell>
          <cell r="AS18">
            <v>39053</v>
          </cell>
          <cell r="AT18" t="str">
            <v>RGPRV1</v>
          </cell>
          <cell r="AU18" t="str">
            <v>CMAR2P</v>
          </cell>
          <cell r="AV18" t="str">
            <v>SSABPA</v>
          </cell>
          <cell r="AW18" t="str">
            <v>ABCO01</v>
          </cell>
          <cell r="AX18" t="str">
            <v>POARVI</v>
          </cell>
          <cell r="AY18" t="str">
            <v>SRADIO</v>
          </cell>
          <cell r="AZ18" t="str">
            <v xml:space="preserve">BVM5  </v>
          </cell>
          <cell r="BA18" t="str">
            <v>SPREST</v>
          </cell>
          <cell r="BB18" t="str">
            <v>SAN513</v>
          </cell>
          <cell r="BC18" t="str">
            <v>FLTDIE</v>
          </cell>
          <cell r="BD18" t="str">
            <v>AVCACF</v>
          </cell>
          <cell r="BE18" t="str">
            <v>TLROUM</v>
          </cell>
          <cell r="BF18" t="str">
            <v>OBDIES</v>
          </cell>
          <cell r="BG18" t="str">
            <v>BOUCLE</v>
          </cell>
          <cell r="BH18" t="str">
            <v xml:space="preserve">LUCOF </v>
          </cell>
          <cell r="BI18" t="str">
            <v>SAN613</v>
          </cell>
          <cell r="BJ18" t="str">
            <v>APEX03</v>
          </cell>
          <cell r="BK18" t="str">
            <v xml:space="preserve">CEI3  </v>
          </cell>
          <cell r="BL18" t="str">
            <v xml:space="preserve">E04A  </v>
          </cell>
          <cell r="BM18" t="str">
            <v>PE2004</v>
          </cell>
          <cell r="BN18" t="str">
            <v xml:space="preserve">PHAS1 </v>
          </cell>
          <cell r="BO18" t="str">
            <v>SAN913</v>
          </cell>
          <cell r="BP18" t="str">
            <v>VEC066</v>
          </cell>
          <cell r="BQ18" t="str">
            <v>X901BK</v>
          </cell>
          <cell r="BR18" t="str">
            <v xml:space="preserve">K9K   </v>
          </cell>
          <cell r="BS18" t="str">
            <v>SP1VAL</v>
          </cell>
          <cell r="BT18" t="str">
            <v xml:space="preserve">ABLAV </v>
          </cell>
          <cell r="BU18" t="str">
            <v>CAPUCI</v>
          </cell>
          <cell r="BV18">
            <v>20035</v>
          </cell>
          <cell r="BW18">
            <v>20035</v>
          </cell>
          <cell r="BX18">
            <v>20035</v>
          </cell>
          <cell r="BY18" t="str">
            <v>SP1HOM</v>
          </cell>
          <cell r="BZ18" t="str">
            <v>PSP305</v>
          </cell>
          <cell r="CA18">
            <v>64814</v>
          </cell>
          <cell r="CB18" t="str">
            <v xml:space="preserve">      </v>
          </cell>
        </row>
        <row r="19">
          <cell r="C19">
            <v>35061208118</v>
          </cell>
          <cell r="D19" t="str">
            <v xml:space="preserve">K90   </v>
          </cell>
          <cell r="E19" t="str">
            <v xml:space="preserve">E1    </v>
          </cell>
          <cell r="F19" t="str">
            <v xml:space="preserve">MK    </v>
          </cell>
          <cell r="G19" t="str">
            <v xml:space="preserve">7PL   </v>
          </cell>
          <cell r="H19" t="str">
            <v xml:space="preserve">DG    </v>
          </cell>
          <cell r="I19" t="str">
            <v xml:space="preserve">TEMP  </v>
          </cell>
          <cell r="J19" t="str">
            <v xml:space="preserve">DA    </v>
          </cell>
          <cell r="K19" t="str">
            <v xml:space="preserve">ABS   </v>
          </cell>
          <cell r="L19" t="str">
            <v>BARLON</v>
          </cell>
          <cell r="M19" t="str">
            <v xml:space="preserve">CA    </v>
          </cell>
          <cell r="N19" t="str">
            <v xml:space="preserve">LAC   </v>
          </cell>
          <cell r="O19" t="str">
            <v xml:space="preserve">VT    </v>
          </cell>
          <cell r="P19" t="str">
            <v xml:space="preserve">ELA   </v>
          </cell>
          <cell r="Q19" t="str">
            <v>RETROR</v>
          </cell>
          <cell r="R19" t="str">
            <v>SPROJA</v>
          </cell>
          <cell r="S19" t="str">
            <v>RTOL15</v>
          </cell>
          <cell r="T19" t="str">
            <v>CUSPIV</v>
          </cell>
          <cell r="U19" t="str">
            <v>CEAVRH</v>
          </cell>
          <cell r="V19" t="str">
            <v xml:space="preserve">SANCL </v>
          </cell>
          <cell r="W19" t="str">
            <v xml:space="preserve">SADAC </v>
          </cell>
          <cell r="X19" t="str">
            <v xml:space="preserve">SERIE </v>
          </cell>
          <cell r="Y19" t="str">
            <v xml:space="preserve">DRA   </v>
          </cell>
          <cell r="Z19" t="str">
            <v>DRAP01</v>
          </cell>
          <cell r="AA19" t="str">
            <v>HARM02</v>
          </cell>
          <cell r="AB19" t="str">
            <v>2ATRPH</v>
          </cell>
          <cell r="AC19" t="str">
            <v>FBANAR</v>
          </cell>
          <cell r="AD19" t="str">
            <v xml:space="preserve">TE01D </v>
          </cell>
          <cell r="AE19" t="str">
            <v xml:space="preserve">BANAL </v>
          </cell>
          <cell r="AF19" t="str">
            <v xml:space="preserve">KM    </v>
          </cell>
          <cell r="AG19" t="str">
            <v xml:space="preserve">KM    </v>
          </cell>
          <cell r="AH19" t="str">
            <v>APEL02</v>
          </cell>
          <cell r="AI19" t="str">
            <v>APEL04</v>
          </cell>
          <cell r="AJ19" t="str">
            <v>ENJO04</v>
          </cell>
          <cell r="AK19" t="str">
            <v xml:space="preserve">SOP03 </v>
          </cell>
          <cell r="AL19" t="str">
            <v>VLMOUS</v>
          </cell>
          <cell r="AM19" t="str">
            <v xml:space="preserve">RENTC </v>
          </cell>
          <cell r="AN19" t="str">
            <v>LVAVEL</v>
          </cell>
          <cell r="AO19" t="str">
            <v>LVARMA</v>
          </cell>
          <cell r="AP19" t="str">
            <v>SGSCHA</v>
          </cell>
          <cell r="AQ19" t="str">
            <v xml:space="preserve">APL05 </v>
          </cell>
          <cell r="AR19" t="str">
            <v>SRUNLI</v>
          </cell>
          <cell r="AS19">
            <v>39055</v>
          </cell>
          <cell r="AT19" t="str">
            <v>RGPRV1</v>
          </cell>
          <cell r="AU19" t="str">
            <v>CMAR3P</v>
          </cell>
          <cell r="AV19" t="str">
            <v>ABPA01</v>
          </cell>
          <cell r="AW19" t="str">
            <v>ABCO01</v>
          </cell>
          <cell r="AX19" t="str">
            <v>POARVI</v>
          </cell>
          <cell r="AY19" t="str">
            <v xml:space="preserve">RAD02 </v>
          </cell>
          <cell r="AZ19" t="str">
            <v xml:space="preserve">BVM5  </v>
          </cell>
          <cell r="BA19" t="str">
            <v>SPREST</v>
          </cell>
          <cell r="BB19" t="str">
            <v>SAN513</v>
          </cell>
          <cell r="BC19" t="str">
            <v>FLTDIE</v>
          </cell>
          <cell r="BD19" t="str">
            <v>AVCACF</v>
          </cell>
          <cell r="BE19" t="str">
            <v>TLROUM</v>
          </cell>
          <cell r="BF19" t="str">
            <v xml:space="preserve">SSOBD </v>
          </cell>
          <cell r="BG19" t="str">
            <v>BOUCLE</v>
          </cell>
          <cell r="BH19" t="str">
            <v xml:space="preserve">LUCOF </v>
          </cell>
          <cell r="BI19" t="str">
            <v>SAN613</v>
          </cell>
          <cell r="BJ19" t="str">
            <v>APEX04</v>
          </cell>
          <cell r="BK19" t="str">
            <v xml:space="preserve">CEI3  </v>
          </cell>
          <cell r="BL19" t="str">
            <v xml:space="preserve">E04A  </v>
          </cell>
          <cell r="BM19" t="str">
            <v>PE2004</v>
          </cell>
          <cell r="BN19" t="str">
            <v xml:space="preserve">PHAS1 </v>
          </cell>
          <cell r="BO19" t="str">
            <v>SAN913</v>
          </cell>
          <cell r="BP19" t="str">
            <v>VEC073</v>
          </cell>
          <cell r="BQ19" t="str">
            <v>X901BK</v>
          </cell>
          <cell r="BR19" t="str">
            <v xml:space="preserve">K4M   </v>
          </cell>
          <cell r="BS19" t="str">
            <v>SRUNLI</v>
          </cell>
          <cell r="BT19" t="str">
            <v>LVAVEL</v>
          </cell>
          <cell r="BU19" t="str">
            <v>CAPUCI</v>
          </cell>
          <cell r="BV19">
            <v>116035</v>
          </cell>
          <cell r="BW19">
            <v>116035</v>
          </cell>
          <cell r="BX19">
            <v>116035</v>
          </cell>
          <cell r="BY19" t="str">
            <v>SP1VAL</v>
          </cell>
          <cell r="BZ19" t="str">
            <v>PSP333</v>
          </cell>
          <cell r="CA19">
            <v>66647</v>
          </cell>
          <cell r="CB19" t="str">
            <v xml:space="preserve">      </v>
          </cell>
        </row>
        <row r="20">
          <cell r="C20">
            <v>35061208119</v>
          </cell>
          <cell r="D20" t="str">
            <v xml:space="preserve">K90   </v>
          </cell>
          <cell r="E20" t="str">
            <v xml:space="preserve">E1    </v>
          </cell>
          <cell r="F20" t="str">
            <v xml:space="preserve">MK    </v>
          </cell>
          <cell r="G20" t="str">
            <v xml:space="preserve">5PL   </v>
          </cell>
          <cell r="H20" t="str">
            <v xml:space="preserve">DG    </v>
          </cell>
          <cell r="I20" t="str">
            <v xml:space="preserve">TEMP  </v>
          </cell>
          <cell r="J20" t="str">
            <v xml:space="preserve">DA    </v>
          </cell>
          <cell r="K20" t="str">
            <v xml:space="preserve">ABS   </v>
          </cell>
          <cell r="L20" t="str">
            <v>SBARTO</v>
          </cell>
          <cell r="M20" t="str">
            <v>CHOREC</v>
          </cell>
          <cell r="N20" t="str">
            <v xml:space="preserve">LAC   </v>
          </cell>
          <cell r="O20" t="str">
            <v xml:space="preserve">VT    </v>
          </cell>
          <cell r="P20" t="str">
            <v xml:space="preserve">ELA   </v>
          </cell>
          <cell r="Q20" t="str">
            <v>RETROR</v>
          </cell>
          <cell r="R20" t="str">
            <v>SPROJA</v>
          </cell>
          <cell r="S20" t="str">
            <v>RTOL15</v>
          </cell>
          <cell r="T20" t="str">
            <v>CUSFIX</v>
          </cell>
          <cell r="U20" t="str">
            <v>CEAVRH</v>
          </cell>
          <cell r="V20" t="str">
            <v xml:space="preserve">SANCL </v>
          </cell>
          <cell r="W20" t="str">
            <v xml:space="preserve">SADAC </v>
          </cell>
          <cell r="X20" t="str">
            <v xml:space="preserve">SERIE </v>
          </cell>
          <cell r="Y20" t="str">
            <v xml:space="preserve">DRA   </v>
          </cell>
          <cell r="Z20" t="str">
            <v>DRAP01</v>
          </cell>
          <cell r="AA20" t="str">
            <v>HARM02</v>
          </cell>
          <cell r="AB20" t="str">
            <v>2ATRPH</v>
          </cell>
          <cell r="AC20" t="str">
            <v>FBANAR</v>
          </cell>
          <cell r="AD20" t="str">
            <v xml:space="preserve">TE01D </v>
          </cell>
          <cell r="AE20" t="str">
            <v xml:space="preserve">BANAL </v>
          </cell>
          <cell r="AF20" t="str">
            <v xml:space="preserve">KM    </v>
          </cell>
          <cell r="AG20" t="str">
            <v xml:space="preserve">KM    </v>
          </cell>
          <cell r="AH20" t="str">
            <v>APEL01</v>
          </cell>
          <cell r="AI20" t="str">
            <v>APEL02</v>
          </cell>
          <cell r="AJ20" t="str">
            <v>ENJO04</v>
          </cell>
          <cell r="AK20" t="str">
            <v xml:space="preserve">SOP03 </v>
          </cell>
          <cell r="AL20" t="str">
            <v>VLMOUS</v>
          </cell>
          <cell r="AM20" t="str">
            <v xml:space="preserve">RENTC </v>
          </cell>
          <cell r="AN20" t="str">
            <v>LVAVEL</v>
          </cell>
          <cell r="AO20" t="str">
            <v>LVARMA</v>
          </cell>
          <cell r="AP20" t="str">
            <v>SGSCHA</v>
          </cell>
          <cell r="AQ20" t="str">
            <v xml:space="preserve">APL05 </v>
          </cell>
          <cell r="AR20" t="str">
            <v>SRUNLI</v>
          </cell>
          <cell r="AS20">
            <v>39055</v>
          </cell>
          <cell r="AT20" t="str">
            <v>RGPRV1</v>
          </cell>
          <cell r="AU20" t="str">
            <v>CMAR2P</v>
          </cell>
          <cell r="AV20" t="str">
            <v>ABPA01</v>
          </cell>
          <cell r="AW20" t="str">
            <v>ABCO01</v>
          </cell>
          <cell r="AX20" t="str">
            <v>POARVI</v>
          </cell>
          <cell r="AY20" t="str">
            <v xml:space="preserve">RAD02 </v>
          </cell>
          <cell r="AZ20" t="str">
            <v xml:space="preserve">BVM5  </v>
          </cell>
          <cell r="BA20" t="str">
            <v>SPREST</v>
          </cell>
          <cell r="BB20" t="str">
            <v>SAN513</v>
          </cell>
          <cell r="BC20" t="str">
            <v>FLTDIE</v>
          </cell>
          <cell r="BD20" t="str">
            <v>AVCACF</v>
          </cell>
          <cell r="BE20" t="str">
            <v>TLROUM</v>
          </cell>
          <cell r="BF20" t="str">
            <v>OBDIES</v>
          </cell>
          <cell r="BG20" t="str">
            <v>BOUCLE</v>
          </cell>
          <cell r="BH20" t="str">
            <v>SLUCOF</v>
          </cell>
          <cell r="BI20" t="str">
            <v>SAN613</v>
          </cell>
          <cell r="BJ20" t="str">
            <v>APEX03</v>
          </cell>
          <cell r="BK20" t="str">
            <v xml:space="preserve">CEI3  </v>
          </cell>
          <cell r="BL20" t="str">
            <v xml:space="preserve">E04A  </v>
          </cell>
          <cell r="BM20" t="str">
            <v>PE2004</v>
          </cell>
          <cell r="BN20" t="str">
            <v xml:space="preserve">PHAS1 </v>
          </cell>
          <cell r="BO20" t="str">
            <v>SAN913</v>
          </cell>
          <cell r="BP20" t="str">
            <v>VEC085</v>
          </cell>
          <cell r="BQ20" t="str">
            <v>X901BK</v>
          </cell>
          <cell r="BR20" t="str">
            <v xml:space="preserve">K9K   </v>
          </cell>
          <cell r="BS20" t="str">
            <v>SP1MUL</v>
          </cell>
          <cell r="BT20" t="str">
            <v>PSP340</v>
          </cell>
          <cell r="BU20" t="str">
            <v>CAPUCI</v>
          </cell>
          <cell r="BV20" t="str">
            <v xml:space="preserve">AIRAR </v>
          </cell>
          <cell r="BW20">
            <v>20035</v>
          </cell>
          <cell r="BX20">
            <v>20035</v>
          </cell>
          <cell r="BY20" t="str">
            <v>SP1MUL</v>
          </cell>
          <cell r="BZ20" t="str">
            <v>PSP339</v>
          </cell>
          <cell r="CA20">
            <v>66642</v>
          </cell>
          <cell r="CB20" t="str">
            <v xml:space="preserve">      </v>
          </cell>
        </row>
        <row r="21">
          <cell r="C21">
            <v>35061208140</v>
          </cell>
          <cell r="D21" t="str">
            <v xml:space="preserve">K90   </v>
          </cell>
          <cell r="E21" t="str">
            <v xml:space="preserve">E2    </v>
          </cell>
          <cell r="F21" t="str">
            <v xml:space="preserve">MM    </v>
          </cell>
          <cell r="G21" t="str">
            <v xml:space="preserve">5PL   </v>
          </cell>
          <cell r="H21" t="str">
            <v xml:space="preserve">DG    </v>
          </cell>
          <cell r="I21" t="str">
            <v xml:space="preserve">TEMP  </v>
          </cell>
          <cell r="J21" t="str">
            <v xml:space="preserve">DA    </v>
          </cell>
          <cell r="K21" t="str">
            <v xml:space="preserve">ABS   </v>
          </cell>
          <cell r="L21" t="str">
            <v>BARLON</v>
          </cell>
          <cell r="M21" t="str">
            <v xml:space="preserve">CA    </v>
          </cell>
          <cell r="N21" t="str">
            <v xml:space="preserve">LAC   </v>
          </cell>
          <cell r="O21" t="str">
            <v xml:space="preserve">VT    </v>
          </cell>
          <cell r="P21" t="str">
            <v xml:space="preserve">ELA   </v>
          </cell>
          <cell r="Q21" t="str">
            <v>RETROE</v>
          </cell>
          <cell r="R21" t="str">
            <v>PROJAB</v>
          </cell>
          <cell r="S21" t="str">
            <v>RALU15</v>
          </cell>
          <cell r="T21" t="str">
            <v>CUSFIX</v>
          </cell>
          <cell r="U21" t="str">
            <v>CEAVRH</v>
          </cell>
          <cell r="V21" t="str">
            <v xml:space="preserve">SANCL </v>
          </cell>
          <cell r="W21" t="str">
            <v xml:space="preserve">ADAC  </v>
          </cell>
          <cell r="X21" t="str">
            <v xml:space="preserve">SERIE </v>
          </cell>
          <cell r="Y21" t="str">
            <v xml:space="preserve">DRA   </v>
          </cell>
          <cell r="Z21" t="str">
            <v>DRAP03</v>
          </cell>
          <cell r="AA21" t="str">
            <v>HARM02</v>
          </cell>
          <cell r="AB21" t="str">
            <v>3ATRPH</v>
          </cell>
          <cell r="AC21" t="str">
            <v>FBANAR</v>
          </cell>
          <cell r="AD21" t="str">
            <v xml:space="preserve">TE01D </v>
          </cell>
          <cell r="AE21" t="str">
            <v xml:space="preserve">BANAL </v>
          </cell>
          <cell r="AF21" t="str">
            <v xml:space="preserve">KM    </v>
          </cell>
          <cell r="AG21" t="str">
            <v xml:space="preserve">KM    </v>
          </cell>
          <cell r="AH21" t="str">
            <v>APEL04</v>
          </cell>
          <cell r="AI21" t="str">
            <v>APEL01</v>
          </cell>
          <cell r="AJ21" t="str">
            <v>ENJO04</v>
          </cell>
          <cell r="AK21" t="str">
            <v xml:space="preserve">SOP02 </v>
          </cell>
          <cell r="AL21" t="str">
            <v>VLMOUS</v>
          </cell>
          <cell r="AM21" t="str">
            <v xml:space="preserve">RENTC </v>
          </cell>
          <cell r="AN21" t="str">
            <v>LVAVMA</v>
          </cell>
          <cell r="AO21" t="str">
            <v>LVARMA</v>
          </cell>
          <cell r="AP21" t="str">
            <v>SGSCHA</v>
          </cell>
          <cell r="AQ21" t="str">
            <v xml:space="preserve">APL05 </v>
          </cell>
          <cell r="AR21" t="str">
            <v>SRUNLI</v>
          </cell>
          <cell r="AS21">
            <v>39053</v>
          </cell>
          <cell r="AT21" t="str">
            <v>RGPRV1</v>
          </cell>
          <cell r="AU21" t="str">
            <v>CMAR2P</v>
          </cell>
          <cell r="AV21" t="str">
            <v>SSABPA</v>
          </cell>
          <cell r="AW21" t="str">
            <v>ABCO01</v>
          </cell>
          <cell r="AX21" t="str">
            <v>POARVI</v>
          </cell>
          <cell r="AY21" t="str">
            <v>SRADIO</v>
          </cell>
          <cell r="AZ21" t="str">
            <v xml:space="preserve">BVM5  </v>
          </cell>
          <cell r="BA21" t="str">
            <v>SPREST</v>
          </cell>
          <cell r="BB21" t="str">
            <v>SAN513</v>
          </cell>
          <cell r="BC21" t="str">
            <v>FLTDIE</v>
          </cell>
          <cell r="BD21" t="str">
            <v>AVCACF</v>
          </cell>
          <cell r="BE21" t="str">
            <v>TLROUM</v>
          </cell>
          <cell r="BF21" t="str">
            <v>OBDIES</v>
          </cell>
          <cell r="BG21" t="str">
            <v>BOUCLE</v>
          </cell>
          <cell r="BH21" t="str">
            <v xml:space="preserve">LUCOF </v>
          </cell>
          <cell r="BI21" t="str">
            <v>SAN613</v>
          </cell>
          <cell r="BJ21" t="str">
            <v>APEX03</v>
          </cell>
          <cell r="BK21" t="str">
            <v xml:space="preserve">CEI3  </v>
          </cell>
          <cell r="BL21" t="str">
            <v xml:space="preserve">E04A  </v>
          </cell>
          <cell r="BM21" t="str">
            <v>PE2004</v>
          </cell>
          <cell r="BN21" t="str">
            <v xml:space="preserve">PHAS1 </v>
          </cell>
          <cell r="BO21" t="str">
            <v>SAN913</v>
          </cell>
          <cell r="BP21" t="str">
            <v>VEC066</v>
          </cell>
          <cell r="BQ21" t="str">
            <v>X901BK</v>
          </cell>
          <cell r="BR21" t="str">
            <v xml:space="preserve">K9K   </v>
          </cell>
          <cell r="BS21" t="str">
            <v>SP1VAL</v>
          </cell>
          <cell r="BT21" t="str">
            <v>PSP313</v>
          </cell>
          <cell r="BU21">
            <v>65403</v>
          </cell>
          <cell r="BV21">
            <v>20035</v>
          </cell>
          <cell r="BW21">
            <v>20035</v>
          </cell>
          <cell r="BX21">
            <v>20035</v>
          </cell>
          <cell r="BY21" t="str">
            <v>SP1MUL</v>
          </cell>
          <cell r="BZ21" t="str">
            <v>PSP340</v>
          </cell>
          <cell r="CA21">
            <v>64840</v>
          </cell>
          <cell r="CB21" t="str">
            <v xml:space="preserve">      </v>
          </cell>
        </row>
        <row r="22">
          <cell r="C22">
            <v>35061208148</v>
          </cell>
          <cell r="D22" t="str">
            <v xml:space="preserve">F90   </v>
          </cell>
          <cell r="E22" t="str">
            <v xml:space="preserve">E1    </v>
          </cell>
          <cell r="F22" t="str">
            <v xml:space="preserve">MF    </v>
          </cell>
          <cell r="G22" t="str">
            <v xml:space="preserve">2PL   </v>
          </cell>
          <cell r="H22" t="str">
            <v xml:space="preserve">DG    </v>
          </cell>
          <cell r="I22" t="str">
            <v xml:space="preserve">TEMP  </v>
          </cell>
          <cell r="J22" t="str">
            <v xml:space="preserve">DA    </v>
          </cell>
          <cell r="K22" t="str">
            <v xml:space="preserve">ABS   </v>
          </cell>
          <cell r="L22" t="str">
            <v>SBARTO</v>
          </cell>
          <cell r="M22" t="str">
            <v xml:space="preserve">CA    </v>
          </cell>
          <cell r="N22" t="str">
            <v xml:space="preserve">LAC   </v>
          </cell>
          <cell r="O22" t="str">
            <v xml:space="preserve">VT    </v>
          </cell>
          <cell r="P22" t="str">
            <v xml:space="preserve">ELA   </v>
          </cell>
          <cell r="Q22" t="str">
            <v>RETROE</v>
          </cell>
          <cell r="R22" t="str">
            <v>PROJAB</v>
          </cell>
          <cell r="S22" t="str">
            <v>RTOL15</v>
          </cell>
          <cell r="T22" t="str">
            <v>CUSTOL</v>
          </cell>
          <cell r="U22" t="str">
            <v>CEAVRH</v>
          </cell>
          <cell r="V22" t="str">
            <v>CLCTOL</v>
          </cell>
          <cell r="W22" t="str">
            <v xml:space="preserve">SADAC </v>
          </cell>
          <cell r="X22" t="str">
            <v xml:space="preserve">SERIE </v>
          </cell>
          <cell r="Y22" t="str">
            <v xml:space="preserve">DRA   </v>
          </cell>
          <cell r="Z22" t="str">
            <v>DRAP01</v>
          </cell>
          <cell r="AA22" t="str">
            <v>HARM02</v>
          </cell>
          <cell r="AB22" t="str">
            <v>SSATAR</v>
          </cell>
          <cell r="AC22" t="str">
            <v>SBANAR</v>
          </cell>
          <cell r="AD22" t="str">
            <v xml:space="preserve">TE21B </v>
          </cell>
          <cell r="AE22" t="str">
            <v xml:space="preserve">BANAL </v>
          </cell>
          <cell r="AF22" t="str">
            <v xml:space="preserve">KM    </v>
          </cell>
          <cell r="AG22" t="str">
            <v>TACHCA</v>
          </cell>
          <cell r="AH22" t="str">
            <v>APEL04</v>
          </cell>
          <cell r="AI22" t="str">
            <v>APEL04</v>
          </cell>
          <cell r="AJ22" t="str">
            <v>SSENJO</v>
          </cell>
          <cell r="AK22" t="str">
            <v xml:space="preserve">SOP03 </v>
          </cell>
          <cell r="AL22" t="str">
            <v>VLMOUS</v>
          </cell>
          <cell r="AM22" t="str">
            <v xml:space="preserve">RENTC </v>
          </cell>
          <cell r="AN22" t="str">
            <v>LVAVEL</v>
          </cell>
          <cell r="AO22" t="str">
            <v>LVARMA</v>
          </cell>
          <cell r="AP22" t="str">
            <v>SGSCHA</v>
          </cell>
          <cell r="AQ22" t="str">
            <v xml:space="preserve">APL05 </v>
          </cell>
          <cell r="AR22" t="str">
            <v>SRUNLI</v>
          </cell>
          <cell r="AS22">
            <v>39055</v>
          </cell>
          <cell r="AT22" t="str">
            <v>RGPRV1</v>
          </cell>
          <cell r="AU22" t="str">
            <v>CMAR3P</v>
          </cell>
          <cell r="AV22" t="str">
            <v>ABPA01</v>
          </cell>
          <cell r="AW22" t="str">
            <v>ABCO01</v>
          </cell>
          <cell r="AX22" t="str">
            <v>POARVI</v>
          </cell>
          <cell r="AY22" t="str">
            <v xml:space="preserve">RAD02 </v>
          </cell>
          <cell r="AZ22" t="str">
            <v xml:space="preserve">BVM5  </v>
          </cell>
          <cell r="BA22" t="str">
            <v>SPREST</v>
          </cell>
          <cell r="BB22" t="str">
            <v>SAN513</v>
          </cell>
          <cell r="BC22" t="str">
            <v>AVCACF</v>
          </cell>
          <cell r="BD22" t="str">
            <v>AVCACF</v>
          </cell>
          <cell r="BE22" t="str">
            <v>TLROUM</v>
          </cell>
          <cell r="BF22" t="str">
            <v xml:space="preserve">SSOBD </v>
          </cell>
          <cell r="BG22" t="str">
            <v>BOUCLE</v>
          </cell>
          <cell r="BH22" t="str">
            <v xml:space="preserve">LUCOF </v>
          </cell>
          <cell r="BI22" t="str">
            <v>SAN613</v>
          </cell>
          <cell r="BJ22" t="str">
            <v>APEX04</v>
          </cell>
          <cell r="BK22" t="str">
            <v xml:space="preserve">CEI3  </v>
          </cell>
          <cell r="BL22" t="str">
            <v xml:space="preserve">E04A  </v>
          </cell>
          <cell r="BM22" t="str">
            <v>PE2004</v>
          </cell>
          <cell r="BN22" t="str">
            <v xml:space="preserve">PHAS1 </v>
          </cell>
          <cell r="BO22" t="str">
            <v>SAN913</v>
          </cell>
          <cell r="BP22" t="str">
            <v>VEC073</v>
          </cell>
          <cell r="BQ22" t="str">
            <v>X901BK</v>
          </cell>
          <cell r="BR22" t="str">
            <v xml:space="preserve">K4M   </v>
          </cell>
          <cell r="BS22" t="str">
            <v>SP1HOM</v>
          </cell>
          <cell r="BT22" t="str">
            <v xml:space="preserve">ABLAV </v>
          </cell>
          <cell r="BU22" t="str">
            <v>CAPUCI</v>
          </cell>
          <cell r="BV22">
            <v>116035</v>
          </cell>
          <cell r="BW22">
            <v>116035</v>
          </cell>
          <cell r="BX22">
            <v>116035</v>
          </cell>
          <cell r="BY22" t="str">
            <v>SP1VAL</v>
          </cell>
          <cell r="BZ22" t="str">
            <v>PSP313</v>
          </cell>
          <cell r="CA22">
            <v>65403</v>
          </cell>
          <cell r="CB22" t="str">
            <v xml:space="preserve">      </v>
          </cell>
        </row>
        <row r="23">
          <cell r="C23">
            <v>35061208149</v>
          </cell>
          <cell r="D23" t="str">
            <v xml:space="preserve">F90   </v>
          </cell>
          <cell r="E23" t="str">
            <v xml:space="preserve">E1    </v>
          </cell>
          <cell r="F23" t="str">
            <v xml:space="preserve">MF    </v>
          </cell>
          <cell r="G23" t="str">
            <v xml:space="preserve">2PL   </v>
          </cell>
          <cell r="H23" t="str">
            <v xml:space="preserve">DG    </v>
          </cell>
          <cell r="I23" t="str">
            <v xml:space="preserve">TEMP  </v>
          </cell>
          <cell r="J23" t="str">
            <v xml:space="preserve">DA    </v>
          </cell>
          <cell r="K23" t="str">
            <v xml:space="preserve">ABS   </v>
          </cell>
          <cell r="L23" t="str">
            <v>SBARTO</v>
          </cell>
          <cell r="M23" t="str">
            <v xml:space="preserve">CA    </v>
          </cell>
          <cell r="N23" t="str">
            <v xml:space="preserve">LAC   </v>
          </cell>
          <cell r="O23" t="str">
            <v xml:space="preserve">VT    </v>
          </cell>
          <cell r="P23" t="str">
            <v xml:space="preserve">ELA   </v>
          </cell>
          <cell r="Q23" t="str">
            <v>RETROE</v>
          </cell>
          <cell r="R23" t="str">
            <v>PROJAB</v>
          </cell>
          <cell r="S23" t="str">
            <v>RTOL15</v>
          </cell>
          <cell r="T23" t="str">
            <v>CUSTOL</v>
          </cell>
          <cell r="U23" t="str">
            <v>CEAVRH</v>
          </cell>
          <cell r="V23" t="str">
            <v>CLCTOL</v>
          </cell>
          <cell r="W23" t="str">
            <v xml:space="preserve">SADAC </v>
          </cell>
          <cell r="X23" t="str">
            <v xml:space="preserve">SERIE </v>
          </cell>
          <cell r="Y23" t="str">
            <v xml:space="preserve">DRA   </v>
          </cell>
          <cell r="Z23" t="str">
            <v>DRAP01</v>
          </cell>
          <cell r="AA23" t="str">
            <v>HARM02</v>
          </cell>
          <cell r="AB23" t="str">
            <v>SSATAR</v>
          </cell>
          <cell r="AC23" t="str">
            <v>SBANAR</v>
          </cell>
          <cell r="AD23" t="str">
            <v xml:space="preserve">TE21B </v>
          </cell>
          <cell r="AE23" t="str">
            <v xml:space="preserve">BANAL </v>
          </cell>
          <cell r="AF23" t="str">
            <v xml:space="preserve">KM    </v>
          </cell>
          <cell r="AG23" t="str">
            <v>TACHCA</v>
          </cell>
          <cell r="AH23" t="str">
            <v>APEL01</v>
          </cell>
          <cell r="AI23" t="str">
            <v>APEL04</v>
          </cell>
          <cell r="AJ23" t="str">
            <v>SSENJO</v>
          </cell>
          <cell r="AK23" t="str">
            <v xml:space="preserve">SOP03 </v>
          </cell>
          <cell r="AL23" t="str">
            <v>VLMOUS</v>
          </cell>
          <cell r="AM23" t="str">
            <v xml:space="preserve">RENTC </v>
          </cell>
          <cell r="AN23" t="str">
            <v>LVAVEL</v>
          </cell>
          <cell r="AO23" t="str">
            <v>LVARMA</v>
          </cell>
          <cell r="AP23" t="str">
            <v>SGSCHA</v>
          </cell>
          <cell r="AQ23" t="str">
            <v xml:space="preserve">APL05 </v>
          </cell>
          <cell r="AR23" t="str">
            <v>SRUNLI</v>
          </cell>
          <cell r="AS23" t="str">
            <v>SLAVPH</v>
          </cell>
          <cell r="AT23" t="str">
            <v>RGPRV1</v>
          </cell>
          <cell r="AU23" t="str">
            <v>CMAR3P</v>
          </cell>
          <cell r="AV23" t="str">
            <v>ABPA01</v>
          </cell>
          <cell r="AW23" t="str">
            <v>ABCO01</v>
          </cell>
          <cell r="AX23" t="str">
            <v>POARVI</v>
          </cell>
          <cell r="AY23" t="str">
            <v xml:space="preserve">RAD02 </v>
          </cell>
          <cell r="AZ23" t="str">
            <v xml:space="preserve">BVM5  </v>
          </cell>
          <cell r="BA23" t="str">
            <v>SPREST</v>
          </cell>
          <cell r="BB23" t="str">
            <v>SAN513</v>
          </cell>
          <cell r="BC23" t="str">
            <v>AVCACF</v>
          </cell>
          <cell r="BD23" t="str">
            <v>AVCACF</v>
          </cell>
          <cell r="BE23" t="str">
            <v>TLROUM</v>
          </cell>
          <cell r="BF23" t="str">
            <v xml:space="preserve">SSOBD </v>
          </cell>
          <cell r="BG23" t="str">
            <v>BOUCLE</v>
          </cell>
          <cell r="BH23" t="str">
            <v xml:space="preserve">LUCOF </v>
          </cell>
          <cell r="BI23" t="str">
            <v>SAN613</v>
          </cell>
          <cell r="BJ23" t="str">
            <v>APEX02</v>
          </cell>
          <cell r="BK23" t="str">
            <v xml:space="preserve">CEI3  </v>
          </cell>
          <cell r="BL23" t="str">
            <v xml:space="preserve">E04A  </v>
          </cell>
          <cell r="BM23" t="str">
            <v>PE2004</v>
          </cell>
          <cell r="BN23" t="str">
            <v xml:space="preserve">PHAS1 </v>
          </cell>
          <cell r="BO23" t="str">
            <v>SAN913</v>
          </cell>
          <cell r="BP23" t="str">
            <v>VEC020</v>
          </cell>
          <cell r="BQ23" t="str">
            <v>X901FG</v>
          </cell>
          <cell r="BR23" t="str">
            <v xml:space="preserve">K7M   </v>
          </cell>
          <cell r="BS23" t="str">
            <v>SP1HOM</v>
          </cell>
          <cell r="BT23" t="str">
            <v xml:space="preserve">ABLAV </v>
          </cell>
          <cell r="BU23" t="str">
            <v>CAPUCI</v>
          </cell>
          <cell r="BV23">
            <v>31035</v>
          </cell>
          <cell r="BW23">
            <v>31035</v>
          </cell>
          <cell r="BX23">
            <v>31035</v>
          </cell>
          <cell r="BY23" t="str">
            <v>SP1HOM</v>
          </cell>
          <cell r="BZ23" t="str">
            <v>PSP344</v>
          </cell>
          <cell r="CA23">
            <v>64806</v>
          </cell>
          <cell r="CB23" t="str">
            <v xml:space="preserve">      </v>
          </cell>
        </row>
        <row r="24">
          <cell r="C24">
            <v>35061208150</v>
          </cell>
          <cell r="D24" t="str">
            <v xml:space="preserve">F90   </v>
          </cell>
          <cell r="E24" t="str">
            <v xml:space="preserve">E1    </v>
          </cell>
          <cell r="F24" t="str">
            <v xml:space="preserve">ME    </v>
          </cell>
          <cell r="G24" t="str">
            <v xml:space="preserve">2PL   </v>
          </cell>
          <cell r="H24" t="str">
            <v xml:space="preserve">DG    </v>
          </cell>
          <cell r="I24" t="str">
            <v xml:space="preserve">TEMP  </v>
          </cell>
          <cell r="J24" t="str">
            <v xml:space="preserve">DA    </v>
          </cell>
          <cell r="K24" t="str">
            <v xml:space="preserve">ABS   </v>
          </cell>
          <cell r="L24" t="str">
            <v>SBARTO</v>
          </cell>
          <cell r="M24" t="str">
            <v xml:space="preserve">CA    </v>
          </cell>
          <cell r="N24" t="str">
            <v xml:space="preserve">LAC   </v>
          </cell>
          <cell r="O24" t="str">
            <v xml:space="preserve">VT    </v>
          </cell>
          <cell r="P24" t="str">
            <v xml:space="preserve">ELA   </v>
          </cell>
          <cell r="Q24" t="str">
            <v>RETROE</v>
          </cell>
          <cell r="R24" t="str">
            <v>PROJAB</v>
          </cell>
          <cell r="S24" t="str">
            <v>RTOL15</v>
          </cell>
          <cell r="T24" t="str">
            <v>CUSTOL</v>
          </cell>
          <cell r="U24" t="str">
            <v>CEAVRH</v>
          </cell>
          <cell r="V24" t="str">
            <v>CLCTOL</v>
          </cell>
          <cell r="W24" t="str">
            <v xml:space="preserve">SADAC </v>
          </cell>
          <cell r="X24" t="str">
            <v xml:space="preserve">SERIE </v>
          </cell>
          <cell r="Y24" t="str">
            <v xml:space="preserve">DRA   </v>
          </cell>
          <cell r="Z24" t="str">
            <v>DRAP01</v>
          </cell>
          <cell r="AA24" t="str">
            <v>HARM02</v>
          </cell>
          <cell r="AB24" t="str">
            <v>SSATAR</v>
          </cell>
          <cell r="AC24" t="str">
            <v>SBANAR</v>
          </cell>
          <cell r="AD24" t="str">
            <v xml:space="preserve">TE21B </v>
          </cell>
          <cell r="AE24" t="str">
            <v xml:space="preserve">BANAL </v>
          </cell>
          <cell r="AF24" t="str">
            <v xml:space="preserve">KM    </v>
          </cell>
          <cell r="AG24" t="str">
            <v>TACHCA</v>
          </cell>
          <cell r="AH24" t="str">
            <v>APEL01</v>
          </cell>
          <cell r="AI24" t="str">
            <v>ENJO01</v>
          </cell>
          <cell r="AJ24" t="str">
            <v xml:space="preserve">SOP02 </v>
          </cell>
          <cell r="AK24" t="str">
            <v>VLMOUS</v>
          </cell>
          <cell r="AL24" t="str">
            <v xml:space="preserve">RENTC </v>
          </cell>
          <cell r="AM24" t="str">
            <v>LVAVEL</v>
          </cell>
          <cell r="AN24" t="str">
            <v>SSLVAR</v>
          </cell>
          <cell r="AO24" t="str">
            <v>SGACHA</v>
          </cell>
          <cell r="AP24" t="str">
            <v xml:space="preserve">APL05 </v>
          </cell>
          <cell r="AQ24" t="str">
            <v>SRUNLI</v>
          </cell>
          <cell r="AR24" t="str">
            <v xml:space="preserve">LAVPH </v>
          </cell>
          <cell r="AS24" t="str">
            <v>RGPRV1</v>
          </cell>
          <cell r="AT24" t="str">
            <v>SSCMAR</v>
          </cell>
          <cell r="AU24" t="str">
            <v>ABPA01</v>
          </cell>
          <cell r="AV24" t="str">
            <v>ABCO01</v>
          </cell>
          <cell r="AW24" t="str">
            <v>POARVI</v>
          </cell>
          <cell r="AX24" t="str">
            <v xml:space="preserve">RAD02 </v>
          </cell>
          <cell r="AY24" t="str">
            <v xml:space="preserve">BVM5  </v>
          </cell>
          <cell r="AZ24" t="str">
            <v>SPREST</v>
          </cell>
          <cell r="BA24" t="str">
            <v>SAN513</v>
          </cell>
          <cell r="BB24" t="str">
            <v>SAN513</v>
          </cell>
          <cell r="BC24" t="str">
            <v>AVCACF</v>
          </cell>
          <cell r="BD24" t="str">
            <v>AVCACF</v>
          </cell>
          <cell r="BE24" t="str">
            <v>TLROUM</v>
          </cell>
          <cell r="BF24" t="str">
            <v xml:space="preserve">SSOBD </v>
          </cell>
          <cell r="BG24" t="str">
            <v>BOUCLE</v>
          </cell>
          <cell r="BH24" t="str">
            <v xml:space="preserve">LUCOF </v>
          </cell>
          <cell r="BI24" t="str">
            <v>SAN613</v>
          </cell>
          <cell r="BJ24" t="str">
            <v>APEX02</v>
          </cell>
          <cell r="BK24" t="str">
            <v xml:space="preserve">CEI3  </v>
          </cell>
          <cell r="BL24" t="str">
            <v xml:space="preserve">E04A  </v>
          </cell>
          <cell r="BM24" t="str">
            <v>PE2004</v>
          </cell>
          <cell r="BN24" t="str">
            <v xml:space="preserve">PHAS1 </v>
          </cell>
          <cell r="BO24" t="str">
            <v>SAN913</v>
          </cell>
          <cell r="BP24" t="str">
            <v>VEC020</v>
          </cell>
          <cell r="BQ24" t="str">
            <v>X901FG</v>
          </cell>
          <cell r="BR24" t="str">
            <v xml:space="preserve">K7M   </v>
          </cell>
          <cell r="BS24" t="str">
            <v>SP1HOM</v>
          </cell>
          <cell r="BT24" t="str">
            <v>PSP346</v>
          </cell>
          <cell r="BU24">
            <v>64806</v>
          </cell>
          <cell r="BV24">
            <v>31035</v>
          </cell>
          <cell r="BW24">
            <v>31035</v>
          </cell>
          <cell r="BX24">
            <v>31035</v>
          </cell>
          <cell r="BY24" t="str">
            <v>SP1HOM</v>
          </cell>
          <cell r="BZ24" t="str">
            <v>PSP345</v>
          </cell>
          <cell r="CA24">
            <v>64806</v>
          </cell>
          <cell r="CB24" t="str">
            <v xml:space="preserve">      </v>
          </cell>
        </row>
        <row r="25">
          <cell r="C25">
            <v>35061208179</v>
          </cell>
          <cell r="D25" t="str">
            <v xml:space="preserve">K90   </v>
          </cell>
          <cell r="E25" t="str">
            <v xml:space="preserve">E2    </v>
          </cell>
          <cell r="F25" t="str">
            <v xml:space="preserve">MF    </v>
          </cell>
          <cell r="G25" t="str">
            <v xml:space="preserve">7PL   </v>
          </cell>
          <cell r="H25" t="str">
            <v xml:space="preserve">DG    </v>
          </cell>
          <cell r="I25" t="str">
            <v xml:space="preserve">TEMP  </v>
          </cell>
          <cell r="J25" t="str">
            <v xml:space="preserve">DA    </v>
          </cell>
          <cell r="K25" t="str">
            <v xml:space="preserve">ABS   </v>
          </cell>
          <cell r="L25" t="str">
            <v>BARLON</v>
          </cell>
          <cell r="M25" t="str">
            <v xml:space="preserve">CA    </v>
          </cell>
          <cell r="N25" t="str">
            <v xml:space="preserve">LAC   </v>
          </cell>
          <cell r="O25" t="str">
            <v xml:space="preserve">VT    </v>
          </cell>
          <cell r="P25" t="str">
            <v xml:space="preserve">ELA   </v>
          </cell>
          <cell r="Q25" t="str">
            <v>RETROE</v>
          </cell>
          <cell r="R25" t="str">
            <v>PROJAB</v>
          </cell>
          <cell r="S25" t="str">
            <v>RTOL15</v>
          </cell>
          <cell r="T25" t="str">
            <v>CUSPIV</v>
          </cell>
          <cell r="U25" t="str">
            <v>CEAVRH</v>
          </cell>
          <cell r="V25" t="str">
            <v xml:space="preserve">SANCL </v>
          </cell>
          <cell r="W25" t="str">
            <v xml:space="preserve">ADAC  </v>
          </cell>
          <cell r="X25" t="str">
            <v xml:space="preserve">SERIE </v>
          </cell>
          <cell r="Y25" t="str">
            <v xml:space="preserve">DRA   </v>
          </cell>
          <cell r="Z25" t="str">
            <v>DRAP03</v>
          </cell>
          <cell r="AA25" t="str">
            <v>HARM02</v>
          </cell>
          <cell r="AB25" t="str">
            <v>3ATRPH</v>
          </cell>
          <cell r="AC25" t="str">
            <v>FBANAR</v>
          </cell>
          <cell r="AD25" t="str">
            <v xml:space="preserve">TE01D </v>
          </cell>
          <cell r="AE25" t="str">
            <v xml:space="preserve">BANAL </v>
          </cell>
          <cell r="AF25" t="str">
            <v xml:space="preserve">KM    </v>
          </cell>
          <cell r="AG25" t="str">
            <v>TACHCA</v>
          </cell>
          <cell r="AH25" t="str">
            <v>APEL04</v>
          </cell>
          <cell r="AI25" t="str">
            <v>ENJO04</v>
          </cell>
          <cell r="AJ25" t="str">
            <v xml:space="preserve">SOP03 </v>
          </cell>
          <cell r="AK25" t="str">
            <v>VLMOUS</v>
          </cell>
          <cell r="AL25" t="str">
            <v xml:space="preserve">RENTC </v>
          </cell>
          <cell r="AM25" t="str">
            <v>LVAVEL</v>
          </cell>
          <cell r="AN25" t="str">
            <v>LVAREL</v>
          </cell>
          <cell r="AO25" t="str">
            <v>SGACHA</v>
          </cell>
          <cell r="AP25" t="str">
            <v xml:space="preserve">APL05 </v>
          </cell>
          <cell r="AQ25" t="str">
            <v>SRUNLI</v>
          </cell>
          <cell r="AR25" t="str">
            <v xml:space="preserve">LAVPH </v>
          </cell>
          <cell r="AS25" t="str">
            <v>RGPRV1</v>
          </cell>
          <cell r="AT25" t="str">
            <v>CMAR3P</v>
          </cell>
          <cell r="AU25" t="str">
            <v>ABPA01</v>
          </cell>
          <cell r="AV25" t="str">
            <v>ABCO01</v>
          </cell>
          <cell r="AW25" t="str">
            <v>POARVI</v>
          </cell>
          <cell r="AX25" t="str">
            <v xml:space="preserve">RAD02 </v>
          </cell>
          <cell r="AY25" t="str">
            <v xml:space="preserve">BVM5  </v>
          </cell>
          <cell r="AZ25" t="str">
            <v>PRFROI</v>
          </cell>
          <cell r="BA25" t="str">
            <v>SAN513</v>
          </cell>
          <cell r="BB25" t="str">
            <v>SAN513</v>
          </cell>
          <cell r="BC25" t="str">
            <v>AVCACF</v>
          </cell>
          <cell r="BD25" t="str">
            <v>AVCACF</v>
          </cell>
          <cell r="BE25" t="str">
            <v>TLROUM</v>
          </cell>
          <cell r="BF25" t="str">
            <v xml:space="preserve">SSOBD </v>
          </cell>
          <cell r="BG25" t="str">
            <v>BOUCLE</v>
          </cell>
          <cell r="BH25" t="str">
            <v xml:space="preserve">LUCOF </v>
          </cell>
          <cell r="BI25" t="str">
            <v>SAN613</v>
          </cell>
          <cell r="BJ25" t="str">
            <v>APEX01</v>
          </cell>
          <cell r="BK25" t="str">
            <v xml:space="preserve">CEI3  </v>
          </cell>
          <cell r="BL25" t="str">
            <v xml:space="preserve">E04A  </v>
          </cell>
          <cell r="BM25" t="str">
            <v>PE2004</v>
          </cell>
          <cell r="BN25" t="str">
            <v xml:space="preserve">PHAS1 </v>
          </cell>
          <cell r="BO25" t="str">
            <v>SAN913</v>
          </cell>
          <cell r="BP25" t="str">
            <v>VEC017</v>
          </cell>
          <cell r="BQ25" t="str">
            <v>X901FG</v>
          </cell>
          <cell r="BR25" t="str">
            <v xml:space="preserve">K7J   </v>
          </cell>
          <cell r="BS25" t="str">
            <v>SP1FAV</v>
          </cell>
          <cell r="BT25" t="str">
            <v xml:space="preserve">APV1  </v>
          </cell>
          <cell r="BU25" t="str">
            <v xml:space="preserve">APV   </v>
          </cell>
          <cell r="BV25">
            <v>22035</v>
          </cell>
          <cell r="BW25">
            <v>22035</v>
          </cell>
          <cell r="BX25">
            <v>22035</v>
          </cell>
          <cell r="BY25" t="str">
            <v>SP1HOM</v>
          </cell>
          <cell r="BZ25" t="str">
            <v>PSP346</v>
          </cell>
          <cell r="CA25">
            <v>64806</v>
          </cell>
          <cell r="CB25" t="str">
            <v xml:space="preserve">      </v>
          </cell>
        </row>
        <row r="26">
          <cell r="C26">
            <v>35061208180</v>
          </cell>
          <cell r="D26" t="str">
            <v xml:space="preserve">F90   </v>
          </cell>
          <cell r="E26" t="str">
            <v xml:space="preserve">E1    </v>
          </cell>
          <cell r="F26" t="str">
            <v xml:space="preserve">MK    </v>
          </cell>
          <cell r="G26" t="str">
            <v xml:space="preserve">2PL   </v>
          </cell>
          <cell r="H26" t="str">
            <v xml:space="preserve">DG    </v>
          </cell>
          <cell r="I26" t="str">
            <v xml:space="preserve">TEMP  </v>
          </cell>
          <cell r="J26" t="str">
            <v xml:space="preserve">DA    </v>
          </cell>
          <cell r="K26" t="str">
            <v xml:space="preserve">ABS   </v>
          </cell>
          <cell r="L26" t="str">
            <v>SBARTO</v>
          </cell>
          <cell r="M26" t="str">
            <v xml:space="preserve">CA    </v>
          </cell>
          <cell r="N26" t="str">
            <v xml:space="preserve">LAC   </v>
          </cell>
          <cell r="O26" t="str">
            <v xml:space="preserve">VT    </v>
          </cell>
          <cell r="P26" t="str">
            <v xml:space="preserve">ELA   </v>
          </cell>
          <cell r="Q26" t="str">
            <v>RETROE</v>
          </cell>
          <cell r="R26" t="str">
            <v>PROJAB</v>
          </cell>
          <cell r="S26" t="str">
            <v>RTOL15</v>
          </cell>
          <cell r="T26" t="str">
            <v>CUSTOL</v>
          </cell>
          <cell r="U26" t="str">
            <v>CEAVRH</v>
          </cell>
          <cell r="V26" t="str">
            <v>CLCTOL</v>
          </cell>
          <cell r="W26" t="str">
            <v xml:space="preserve">SADAC </v>
          </cell>
          <cell r="X26" t="str">
            <v xml:space="preserve">SERIE </v>
          </cell>
          <cell r="Y26" t="str">
            <v xml:space="preserve">DRA   </v>
          </cell>
          <cell r="Z26" t="str">
            <v>DRAP01</v>
          </cell>
          <cell r="AA26" t="str">
            <v>HARM02</v>
          </cell>
          <cell r="AB26" t="str">
            <v>SSATAR</v>
          </cell>
          <cell r="AC26" t="str">
            <v>SBANAR</v>
          </cell>
          <cell r="AD26" t="str">
            <v xml:space="preserve">TE01D </v>
          </cell>
          <cell r="AE26" t="str">
            <v xml:space="preserve">BANAL </v>
          </cell>
          <cell r="AF26" t="str">
            <v xml:space="preserve">KM    </v>
          </cell>
          <cell r="AG26" t="str">
            <v>TACHCA</v>
          </cell>
          <cell r="AH26" t="str">
            <v>APEL04</v>
          </cell>
          <cell r="AI26" t="str">
            <v>APEL04</v>
          </cell>
          <cell r="AJ26" t="str">
            <v>ENJO04</v>
          </cell>
          <cell r="AK26" t="str">
            <v xml:space="preserve">SOP03 </v>
          </cell>
          <cell r="AL26" t="str">
            <v>VLMOUS</v>
          </cell>
          <cell r="AM26" t="str">
            <v xml:space="preserve">RENTC </v>
          </cell>
          <cell r="AN26" t="str">
            <v>LVAVEL</v>
          </cell>
          <cell r="AO26" t="str">
            <v>LVAREL</v>
          </cell>
          <cell r="AP26" t="str">
            <v>SGSCHA</v>
          </cell>
          <cell r="AQ26" t="str">
            <v xml:space="preserve">APL05 </v>
          </cell>
          <cell r="AR26" t="str">
            <v>SRUNLI</v>
          </cell>
          <cell r="AS26">
            <v>39053</v>
          </cell>
          <cell r="AT26" t="str">
            <v>RGPRV1</v>
          </cell>
          <cell r="AU26" t="str">
            <v>CMAR3P</v>
          </cell>
          <cell r="AV26" t="str">
            <v>ABPA01</v>
          </cell>
          <cell r="AW26" t="str">
            <v>ABCO01</v>
          </cell>
          <cell r="AX26" t="str">
            <v>POARVI</v>
          </cell>
          <cell r="AY26" t="str">
            <v xml:space="preserve">RAD02 </v>
          </cell>
          <cell r="AZ26" t="str">
            <v xml:space="preserve">BVM5  </v>
          </cell>
          <cell r="BA26" t="str">
            <v>SPREST</v>
          </cell>
          <cell r="BB26" t="str">
            <v>SAN513</v>
          </cell>
          <cell r="BC26" t="str">
            <v>AVCACF</v>
          </cell>
          <cell r="BD26" t="str">
            <v>AVCACF</v>
          </cell>
          <cell r="BE26" t="str">
            <v>TLROUM</v>
          </cell>
          <cell r="BF26" t="str">
            <v xml:space="preserve">SSOBD </v>
          </cell>
          <cell r="BG26" t="str">
            <v>BOUCLE</v>
          </cell>
          <cell r="BH26" t="str">
            <v>SLUCOF</v>
          </cell>
          <cell r="BI26" t="str">
            <v>SAN613</v>
          </cell>
          <cell r="BJ26" t="str">
            <v>APEX02</v>
          </cell>
          <cell r="BK26" t="str">
            <v xml:space="preserve">CEI3  </v>
          </cell>
          <cell r="BL26" t="str">
            <v xml:space="preserve">E04A  </v>
          </cell>
          <cell r="BM26" t="str">
            <v>PE2004</v>
          </cell>
          <cell r="BN26" t="str">
            <v xml:space="preserve">PHAS1 </v>
          </cell>
          <cell r="BO26" t="str">
            <v>SAN913</v>
          </cell>
          <cell r="BP26" t="str">
            <v>VEC032</v>
          </cell>
          <cell r="BQ26" t="str">
            <v>X901BK</v>
          </cell>
          <cell r="BR26" t="str">
            <v xml:space="preserve">K7M   </v>
          </cell>
          <cell r="BS26" t="str">
            <v>FIRBAG</v>
          </cell>
          <cell r="BT26" t="str">
            <v xml:space="preserve">ABLAV </v>
          </cell>
          <cell r="BU26" t="str">
            <v>CAPUCI</v>
          </cell>
          <cell r="BV26" t="str">
            <v xml:space="preserve">AIRAR </v>
          </cell>
          <cell r="BW26">
            <v>29035</v>
          </cell>
          <cell r="BX26">
            <v>29035</v>
          </cell>
          <cell r="BY26" t="str">
            <v>SP1FAV</v>
          </cell>
          <cell r="BZ26" t="str">
            <v xml:space="preserve">APV1  </v>
          </cell>
          <cell r="CA26" t="str">
            <v xml:space="preserve">APV   </v>
          </cell>
          <cell r="CB26" t="str">
            <v xml:space="preserve">      </v>
          </cell>
        </row>
        <row r="27">
          <cell r="C27">
            <v>35061208198</v>
          </cell>
          <cell r="D27" t="str">
            <v xml:space="preserve">K90   </v>
          </cell>
          <cell r="E27" t="str">
            <v xml:space="preserve">E2    </v>
          </cell>
          <cell r="F27" t="str">
            <v xml:space="preserve">MJ    </v>
          </cell>
          <cell r="G27" t="str">
            <v xml:space="preserve">7PL   </v>
          </cell>
          <cell r="H27" t="str">
            <v xml:space="preserve">DG    </v>
          </cell>
          <cell r="I27" t="str">
            <v xml:space="preserve">TEMP  </v>
          </cell>
          <cell r="J27" t="str">
            <v xml:space="preserve">DA    </v>
          </cell>
          <cell r="K27" t="str">
            <v xml:space="preserve">ABS   </v>
          </cell>
          <cell r="L27" t="str">
            <v>BARLON</v>
          </cell>
          <cell r="M27" t="str">
            <v xml:space="preserve">CA    </v>
          </cell>
          <cell r="N27" t="str">
            <v xml:space="preserve">LAC   </v>
          </cell>
          <cell r="O27" t="str">
            <v xml:space="preserve">VT    </v>
          </cell>
          <cell r="P27" t="str">
            <v xml:space="preserve">ELA   </v>
          </cell>
          <cell r="Q27" t="str">
            <v>RETROE</v>
          </cell>
          <cell r="R27" t="str">
            <v>PROJAB</v>
          </cell>
          <cell r="S27" t="str">
            <v>RTOL15</v>
          </cell>
          <cell r="T27" t="str">
            <v>CUSPIV</v>
          </cell>
          <cell r="U27" t="str">
            <v>CEAVRH</v>
          </cell>
          <cell r="V27" t="str">
            <v xml:space="preserve">SANCL </v>
          </cell>
          <cell r="W27" t="str">
            <v xml:space="preserve">ADAC  </v>
          </cell>
          <cell r="X27" t="str">
            <v xml:space="preserve">SERIE </v>
          </cell>
          <cell r="Y27" t="str">
            <v xml:space="preserve">DRA   </v>
          </cell>
          <cell r="Z27" t="str">
            <v>DRAP03</v>
          </cell>
          <cell r="AA27" t="str">
            <v>HARM02</v>
          </cell>
          <cell r="AB27" t="str">
            <v>3ATRPH</v>
          </cell>
          <cell r="AC27" t="str">
            <v>FBANAR</v>
          </cell>
          <cell r="AD27" t="str">
            <v xml:space="preserve">TE01D </v>
          </cell>
          <cell r="AE27" t="str">
            <v xml:space="preserve">BANAL </v>
          </cell>
          <cell r="AF27" t="str">
            <v xml:space="preserve">KM    </v>
          </cell>
          <cell r="AG27" t="str">
            <v>TACHCA</v>
          </cell>
          <cell r="AH27" t="str">
            <v>APEL04</v>
          </cell>
          <cell r="AI27" t="str">
            <v>APEL04</v>
          </cell>
          <cell r="AJ27" t="str">
            <v>ENJO04</v>
          </cell>
          <cell r="AK27" t="str">
            <v xml:space="preserve">SOP03 </v>
          </cell>
          <cell r="AL27" t="str">
            <v>VLMOUS</v>
          </cell>
          <cell r="AM27" t="str">
            <v xml:space="preserve">RENTC </v>
          </cell>
          <cell r="AN27" t="str">
            <v>LVAVEL</v>
          </cell>
          <cell r="AO27" t="str">
            <v>LVAREL</v>
          </cell>
          <cell r="AP27" t="str">
            <v>SGSCHA</v>
          </cell>
          <cell r="AQ27" t="str">
            <v xml:space="preserve">APL05 </v>
          </cell>
          <cell r="AR27" t="str">
            <v>SRUNLI</v>
          </cell>
          <cell r="AS27" t="str">
            <v>SLAVPH</v>
          </cell>
          <cell r="AT27" t="str">
            <v>RGPRV1</v>
          </cell>
          <cell r="AU27" t="str">
            <v>CMAR3P</v>
          </cell>
          <cell r="AV27" t="str">
            <v>ABPA01</v>
          </cell>
          <cell r="AW27" t="str">
            <v>ABCO01</v>
          </cell>
          <cell r="AX27" t="str">
            <v>POARVI</v>
          </cell>
          <cell r="AY27" t="str">
            <v xml:space="preserve">RAD02 </v>
          </cell>
          <cell r="AZ27" t="str">
            <v xml:space="preserve">BVM5  </v>
          </cell>
          <cell r="BA27" t="str">
            <v>SPREST</v>
          </cell>
          <cell r="BB27" t="str">
            <v>SAN513</v>
          </cell>
          <cell r="BC27" t="str">
            <v>AVCACF</v>
          </cell>
          <cell r="BD27" t="str">
            <v>AVCACF</v>
          </cell>
          <cell r="BE27" t="str">
            <v>TLROUM</v>
          </cell>
          <cell r="BF27" t="str">
            <v xml:space="preserve">SSOBD </v>
          </cell>
          <cell r="BG27" t="str">
            <v>BOUCLE</v>
          </cell>
          <cell r="BH27" t="str">
            <v>SLUCOF</v>
          </cell>
          <cell r="BI27" t="str">
            <v>SAN613</v>
          </cell>
          <cell r="BJ27" t="str">
            <v>APEX02</v>
          </cell>
          <cell r="BK27" t="str">
            <v xml:space="preserve">CEI3  </v>
          </cell>
          <cell r="BL27" t="str">
            <v xml:space="preserve">E04A  </v>
          </cell>
          <cell r="BM27" t="str">
            <v>PE2004</v>
          </cell>
          <cell r="BN27" t="str">
            <v xml:space="preserve">PHAS1 </v>
          </cell>
          <cell r="BO27" t="str">
            <v>SAN913</v>
          </cell>
          <cell r="BP27" t="str">
            <v>VEC032</v>
          </cell>
          <cell r="BQ27" t="str">
            <v>X901BK</v>
          </cell>
          <cell r="BR27" t="str">
            <v xml:space="preserve">K7M   </v>
          </cell>
          <cell r="BS27" t="str">
            <v>FIRBAG</v>
          </cell>
          <cell r="BT27" t="str">
            <v xml:space="preserve">ABLAV </v>
          </cell>
          <cell r="BU27" t="str">
            <v>CAPUCI</v>
          </cell>
          <cell r="BV27">
            <v>19035</v>
          </cell>
          <cell r="BW27">
            <v>19035</v>
          </cell>
          <cell r="BX27">
            <v>19035</v>
          </cell>
          <cell r="BY27" t="str">
            <v>SP1FAV</v>
          </cell>
          <cell r="BZ27" t="str">
            <v xml:space="preserve">APV3  </v>
          </cell>
          <cell r="CA27" t="str">
            <v xml:space="preserve">APV   </v>
          </cell>
          <cell r="CB27" t="str">
            <v xml:space="preserve">      </v>
          </cell>
        </row>
        <row r="28">
          <cell r="C28">
            <v>35061208214</v>
          </cell>
          <cell r="D28" t="str">
            <v xml:space="preserve">K90   </v>
          </cell>
          <cell r="E28" t="str">
            <v xml:space="preserve">E2    </v>
          </cell>
          <cell r="F28" t="str">
            <v xml:space="preserve">MF    </v>
          </cell>
          <cell r="G28" t="str">
            <v xml:space="preserve">7PL   </v>
          </cell>
          <cell r="H28" t="str">
            <v xml:space="preserve">DG    </v>
          </cell>
          <cell r="I28" t="str">
            <v xml:space="preserve">TEMP  </v>
          </cell>
          <cell r="J28" t="str">
            <v xml:space="preserve">DA    </v>
          </cell>
          <cell r="K28" t="str">
            <v xml:space="preserve">ABS   </v>
          </cell>
          <cell r="L28" t="str">
            <v>BARLON</v>
          </cell>
          <cell r="M28" t="str">
            <v xml:space="preserve">CA    </v>
          </cell>
          <cell r="N28" t="str">
            <v xml:space="preserve">LAC   </v>
          </cell>
          <cell r="O28" t="str">
            <v xml:space="preserve">VT    </v>
          </cell>
          <cell r="P28" t="str">
            <v xml:space="preserve">ELA   </v>
          </cell>
          <cell r="Q28" t="str">
            <v>RETROE</v>
          </cell>
          <cell r="R28" t="str">
            <v>PROJAB</v>
          </cell>
          <cell r="S28" t="str">
            <v>RALU15</v>
          </cell>
          <cell r="T28" t="str">
            <v>CUSPIV</v>
          </cell>
          <cell r="U28" t="str">
            <v>CEAVRH</v>
          </cell>
          <cell r="V28" t="str">
            <v xml:space="preserve">SANCL </v>
          </cell>
          <cell r="W28" t="str">
            <v xml:space="preserve">ADAC  </v>
          </cell>
          <cell r="X28" t="str">
            <v xml:space="preserve">SERIE </v>
          </cell>
          <cell r="Y28" t="str">
            <v xml:space="preserve">DRA   </v>
          </cell>
          <cell r="Z28" t="str">
            <v>DRAP03</v>
          </cell>
          <cell r="AA28" t="str">
            <v>HARM02</v>
          </cell>
          <cell r="AB28" t="str">
            <v>3ATRPH</v>
          </cell>
          <cell r="AC28" t="str">
            <v>FBANAR</v>
          </cell>
          <cell r="AD28" t="str">
            <v xml:space="preserve">TE01D </v>
          </cell>
          <cell r="AE28" t="str">
            <v xml:space="preserve">BANAL </v>
          </cell>
          <cell r="AF28" t="str">
            <v xml:space="preserve">KM    </v>
          </cell>
          <cell r="AG28" t="str">
            <v xml:space="preserve">KM    </v>
          </cell>
          <cell r="AH28" t="str">
            <v>APEL04</v>
          </cell>
          <cell r="AI28" t="str">
            <v>APEL04</v>
          </cell>
          <cell r="AJ28" t="str">
            <v>ENJO04</v>
          </cell>
          <cell r="AK28" t="str">
            <v xml:space="preserve">SOP03 </v>
          </cell>
          <cell r="AL28" t="str">
            <v>VLMOUS</v>
          </cell>
          <cell r="AM28" t="str">
            <v xml:space="preserve">RENTC </v>
          </cell>
          <cell r="AN28" t="str">
            <v>LVAVEL</v>
          </cell>
          <cell r="AO28" t="str">
            <v>LVARMA</v>
          </cell>
          <cell r="AP28" t="str">
            <v>SGSCHA</v>
          </cell>
          <cell r="AQ28" t="str">
            <v xml:space="preserve">APL05 </v>
          </cell>
          <cell r="AR28" t="str">
            <v>SRUNLI</v>
          </cell>
          <cell r="AS28">
            <v>39056</v>
          </cell>
          <cell r="AT28" t="str">
            <v>RGPRV1</v>
          </cell>
          <cell r="AU28" t="str">
            <v>CMAR3P</v>
          </cell>
          <cell r="AV28" t="str">
            <v>ABPA01</v>
          </cell>
          <cell r="AW28" t="str">
            <v>ABCO01</v>
          </cell>
          <cell r="AX28" t="str">
            <v>POARVI</v>
          </cell>
          <cell r="AY28" t="str">
            <v xml:space="preserve">RAD02 </v>
          </cell>
          <cell r="AZ28" t="str">
            <v xml:space="preserve">BVM5  </v>
          </cell>
          <cell r="BA28" t="str">
            <v>SPREST</v>
          </cell>
          <cell r="BB28" t="str">
            <v>SAN513</v>
          </cell>
          <cell r="BC28" t="str">
            <v>FLTDIE</v>
          </cell>
          <cell r="BD28" t="str">
            <v>AVCACF</v>
          </cell>
          <cell r="BE28" t="str">
            <v>TLROUM</v>
          </cell>
          <cell r="BF28" t="str">
            <v>OBDIES</v>
          </cell>
          <cell r="BG28" t="str">
            <v>BOUCLE</v>
          </cell>
          <cell r="BH28" t="str">
            <v>SLUCOF</v>
          </cell>
          <cell r="BI28" t="str">
            <v>SAN613</v>
          </cell>
          <cell r="BJ28" t="str">
            <v>APEX03</v>
          </cell>
          <cell r="BK28" t="str">
            <v xml:space="preserve">CEI3  </v>
          </cell>
          <cell r="BL28" t="str">
            <v xml:space="preserve">E03A  </v>
          </cell>
          <cell r="BM28" t="str">
            <v>PE2004</v>
          </cell>
          <cell r="BN28" t="str">
            <v xml:space="preserve">PHAS1 </v>
          </cell>
          <cell r="BO28" t="str">
            <v>SAN913</v>
          </cell>
          <cell r="BP28" t="str">
            <v>VECRVS</v>
          </cell>
          <cell r="BQ28" t="str">
            <v>X901BK</v>
          </cell>
          <cell r="BR28" t="str">
            <v xml:space="preserve">K9K   </v>
          </cell>
          <cell r="BS28" t="str">
            <v xml:space="preserve">PUB   </v>
          </cell>
          <cell r="BT28" t="str">
            <v xml:space="preserve">MINI  </v>
          </cell>
          <cell r="BU28" t="str">
            <v>CAPUCI</v>
          </cell>
          <cell r="BV28" t="str">
            <v xml:space="preserve">AIRAR </v>
          </cell>
          <cell r="BW28">
            <v>18035</v>
          </cell>
          <cell r="BX28">
            <v>18035</v>
          </cell>
          <cell r="BY28" t="str">
            <v>3P1VAL</v>
          </cell>
          <cell r="BZ28">
            <v>1035</v>
          </cell>
          <cell r="CA28">
            <v>66642</v>
          </cell>
          <cell r="CB28" t="str">
            <v xml:space="preserve">      </v>
          </cell>
        </row>
        <row r="29">
          <cell r="C29">
            <v>35061208215</v>
          </cell>
          <cell r="D29" t="str">
            <v xml:space="preserve">K90   </v>
          </cell>
          <cell r="E29" t="str">
            <v xml:space="preserve">E0    </v>
          </cell>
          <cell r="F29" t="str">
            <v xml:space="preserve">ME    </v>
          </cell>
          <cell r="G29" t="str">
            <v xml:space="preserve">5PL   </v>
          </cell>
          <cell r="H29" t="str">
            <v xml:space="preserve">DG    </v>
          </cell>
          <cell r="I29" t="str">
            <v xml:space="preserve">TEMP  </v>
          </cell>
          <cell r="J29" t="str">
            <v xml:space="preserve">DM    </v>
          </cell>
          <cell r="K29" t="str">
            <v xml:space="preserve">SSABS </v>
          </cell>
          <cell r="L29" t="str">
            <v>SBARTO</v>
          </cell>
          <cell r="M29" t="str">
            <v>CHAUFO</v>
          </cell>
          <cell r="N29" t="str">
            <v xml:space="preserve">LAC   </v>
          </cell>
          <cell r="O29" t="str">
            <v xml:space="preserve">VC    </v>
          </cell>
          <cell r="P29" t="str">
            <v xml:space="preserve">SSELA </v>
          </cell>
          <cell r="Q29" t="str">
            <v>RETROF</v>
          </cell>
          <cell r="R29" t="str">
            <v>SPROJA</v>
          </cell>
          <cell r="S29" t="str">
            <v>RTOL14</v>
          </cell>
          <cell r="T29" t="str">
            <v>CUSFIX</v>
          </cell>
          <cell r="U29" t="str">
            <v>CEAVFX</v>
          </cell>
          <cell r="V29" t="str">
            <v xml:space="preserve">SANCL </v>
          </cell>
          <cell r="W29" t="str">
            <v xml:space="preserve">SADAC </v>
          </cell>
          <cell r="X29" t="str">
            <v xml:space="preserve">SERIE </v>
          </cell>
          <cell r="Y29" t="str">
            <v xml:space="preserve">DRA   </v>
          </cell>
          <cell r="Z29" t="str">
            <v>DRAP02</v>
          </cell>
          <cell r="AA29" t="str">
            <v>HARM01</v>
          </cell>
          <cell r="AB29" t="str">
            <v>SSATAR</v>
          </cell>
          <cell r="AC29" t="str">
            <v xml:space="preserve">BANAR </v>
          </cell>
          <cell r="AD29" t="str">
            <v xml:space="preserve">O11A  </v>
          </cell>
          <cell r="AE29" t="str">
            <v xml:space="preserve">BANAL </v>
          </cell>
          <cell r="AF29" t="str">
            <v xml:space="preserve">KM    </v>
          </cell>
          <cell r="AG29" t="str">
            <v xml:space="preserve">KM    </v>
          </cell>
          <cell r="AH29" t="str">
            <v>APEL04</v>
          </cell>
          <cell r="AI29" t="str">
            <v>APEL04</v>
          </cell>
          <cell r="AJ29" t="str">
            <v>SSENJO</v>
          </cell>
          <cell r="AK29" t="str">
            <v xml:space="preserve">SOP03 </v>
          </cell>
          <cell r="AL29" t="str">
            <v>VLMOUS</v>
          </cell>
          <cell r="AM29" t="str">
            <v xml:space="preserve">RENTC </v>
          </cell>
          <cell r="AN29" t="str">
            <v>LVAVEL</v>
          </cell>
          <cell r="AO29" t="str">
            <v>LVAREL</v>
          </cell>
          <cell r="AP29" t="str">
            <v>SGSCHA</v>
          </cell>
          <cell r="AQ29" t="str">
            <v xml:space="preserve">APL05 </v>
          </cell>
          <cell r="AR29" t="str">
            <v>SRUNLI</v>
          </cell>
          <cell r="AS29">
            <v>39055</v>
          </cell>
          <cell r="AT29" t="str">
            <v>RGPRV1</v>
          </cell>
          <cell r="AU29" t="str">
            <v>CMAR3P</v>
          </cell>
          <cell r="AV29" t="str">
            <v>ABPA01</v>
          </cell>
          <cell r="AW29" t="str">
            <v>ABCO01</v>
          </cell>
          <cell r="AX29" t="str">
            <v>POARVI</v>
          </cell>
          <cell r="AY29" t="str">
            <v xml:space="preserve">RAD02 </v>
          </cell>
          <cell r="AZ29" t="str">
            <v xml:space="preserve">BVM5  </v>
          </cell>
          <cell r="BA29" t="str">
            <v>SPREST</v>
          </cell>
          <cell r="BB29" t="str">
            <v>SAN513</v>
          </cell>
          <cell r="BC29" t="str">
            <v>AVCACF</v>
          </cell>
          <cell r="BD29" t="str">
            <v>AVCACF</v>
          </cell>
          <cell r="BE29" t="str">
            <v>TLROUM</v>
          </cell>
          <cell r="BF29" t="str">
            <v xml:space="preserve">SSOBD </v>
          </cell>
          <cell r="BG29" t="str">
            <v>BOUCLE</v>
          </cell>
          <cell r="BH29" t="str">
            <v>SLUCOF</v>
          </cell>
          <cell r="BI29" t="str">
            <v>SAN613</v>
          </cell>
          <cell r="BJ29" t="str">
            <v>APEX02</v>
          </cell>
          <cell r="BK29" t="str">
            <v xml:space="preserve">CEI3  </v>
          </cell>
          <cell r="BL29" t="str">
            <v xml:space="preserve">E04A  </v>
          </cell>
          <cell r="BM29" t="str">
            <v>PE2004</v>
          </cell>
          <cell r="BN29" t="str">
            <v xml:space="preserve">PHAS1 </v>
          </cell>
          <cell r="BO29" t="str">
            <v>SAN913</v>
          </cell>
          <cell r="BP29" t="str">
            <v>VEC032</v>
          </cell>
          <cell r="BQ29" t="str">
            <v>X901BK</v>
          </cell>
          <cell r="BR29" t="str">
            <v xml:space="preserve">K7M   </v>
          </cell>
          <cell r="BS29" t="str">
            <v>FIRBAG</v>
          </cell>
          <cell r="BT29" t="str">
            <v xml:space="preserve">ABLAV </v>
          </cell>
          <cell r="BU29" t="str">
            <v>CAPUCI</v>
          </cell>
          <cell r="BV29" t="str">
            <v xml:space="preserve">AIRAR </v>
          </cell>
          <cell r="BW29">
            <v>29035</v>
          </cell>
          <cell r="BX29">
            <v>29035</v>
          </cell>
          <cell r="BY29" t="str">
            <v xml:space="preserve">PUB   </v>
          </cell>
          <cell r="BZ29" t="str">
            <v xml:space="preserve">MINI  </v>
          </cell>
          <cell r="CA29" t="str">
            <v>ARMELL</v>
          </cell>
          <cell r="CB29" t="str">
            <v xml:space="preserve">      </v>
          </cell>
        </row>
        <row r="30">
          <cell r="C30">
            <v>35061208216</v>
          </cell>
          <cell r="D30" t="str">
            <v xml:space="preserve">F90   </v>
          </cell>
          <cell r="E30" t="str">
            <v xml:space="preserve">E0    </v>
          </cell>
          <cell r="F30" t="str">
            <v xml:space="preserve">MK    </v>
          </cell>
          <cell r="G30" t="str">
            <v xml:space="preserve">2PL   </v>
          </cell>
          <cell r="H30" t="str">
            <v xml:space="preserve">DG    </v>
          </cell>
          <cell r="I30" t="str">
            <v xml:space="preserve">TEMP  </v>
          </cell>
          <cell r="J30" t="str">
            <v xml:space="preserve">DM    </v>
          </cell>
          <cell r="K30" t="str">
            <v xml:space="preserve">SSABS </v>
          </cell>
          <cell r="L30" t="str">
            <v>SBARTO</v>
          </cell>
          <cell r="M30" t="str">
            <v>CHAUFO</v>
          </cell>
          <cell r="N30" t="str">
            <v xml:space="preserve">LNC   </v>
          </cell>
          <cell r="O30" t="str">
            <v xml:space="preserve">VC    </v>
          </cell>
          <cell r="P30" t="str">
            <v xml:space="preserve">SSELA </v>
          </cell>
          <cell r="Q30" t="str">
            <v>RETROF</v>
          </cell>
          <cell r="R30" t="str">
            <v>SPROJA</v>
          </cell>
          <cell r="S30" t="str">
            <v>RTOL15</v>
          </cell>
          <cell r="T30" t="str">
            <v>CUSTOL</v>
          </cell>
          <cell r="U30" t="str">
            <v>CEAVFX</v>
          </cell>
          <cell r="V30" t="str">
            <v>CLCTU1</v>
          </cell>
          <cell r="W30" t="str">
            <v xml:space="preserve">SADAC </v>
          </cell>
          <cell r="X30" t="str">
            <v xml:space="preserve">SERIE </v>
          </cell>
          <cell r="Y30" t="str">
            <v xml:space="preserve">DRA   </v>
          </cell>
          <cell r="Z30" t="str">
            <v>DRAP02</v>
          </cell>
          <cell r="AA30" t="str">
            <v>HARM01</v>
          </cell>
          <cell r="AB30" t="str">
            <v>SSATAR</v>
          </cell>
          <cell r="AC30" t="str">
            <v>SBANAR</v>
          </cell>
          <cell r="AD30" t="str">
            <v xml:space="preserve">O11A  </v>
          </cell>
          <cell r="AE30" t="str">
            <v xml:space="preserve">BANAL </v>
          </cell>
          <cell r="AF30" t="str">
            <v xml:space="preserve">KM    </v>
          </cell>
          <cell r="AG30" t="str">
            <v xml:space="preserve">KM    </v>
          </cell>
          <cell r="AI30" t="str">
            <v>ENJO01</v>
          </cell>
          <cell r="AJ30" t="str">
            <v>ENJO02</v>
          </cell>
          <cell r="AK30" t="str">
            <v xml:space="preserve">SOP01 </v>
          </cell>
          <cell r="AL30" t="str">
            <v>VLMOUS</v>
          </cell>
          <cell r="AM30" t="str">
            <v xml:space="preserve">RENTC </v>
          </cell>
          <cell r="AN30" t="str">
            <v>LVAVMA</v>
          </cell>
          <cell r="AO30" t="str">
            <v>LVARMA</v>
          </cell>
          <cell r="AP30" t="str">
            <v>SGSCHA</v>
          </cell>
          <cell r="AQ30" t="str">
            <v xml:space="preserve">APL05 </v>
          </cell>
          <cell r="AR30" t="str">
            <v>SRUNLI</v>
          </cell>
          <cell r="AS30">
            <v>39055</v>
          </cell>
          <cell r="AT30" t="str">
            <v>SSCMAR</v>
          </cell>
          <cell r="AU30" t="str">
            <v>CMAR2P</v>
          </cell>
          <cell r="AV30" t="str">
            <v>SSABPA</v>
          </cell>
          <cell r="AW30" t="str">
            <v>ABCO01</v>
          </cell>
          <cell r="AX30" t="str">
            <v>POARVI</v>
          </cell>
          <cell r="AY30" t="str">
            <v>SRADIO</v>
          </cell>
          <cell r="AZ30" t="str">
            <v xml:space="preserve">BVM5  </v>
          </cell>
          <cell r="BA30" t="str">
            <v>SPREST</v>
          </cell>
          <cell r="BB30" t="str">
            <v>SAN513</v>
          </cell>
          <cell r="BC30" t="str">
            <v>AVCACF</v>
          </cell>
          <cell r="BD30" t="str">
            <v>AVCACF</v>
          </cell>
          <cell r="BE30" t="str">
            <v>TLROUM</v>
          </cell>
          <cell r="BF30" t="str">
            <v xml:space="preserve">SSOBD </v>
          </cell>
          <cell r="BG30" t="str">
            <v>BOUCLE</v>
          </cell>
          <cell r="BH30" t="str">
            <v>SLUCOF</v>
          </cell>
          <cell r="BI30" t="str">
            <v>SAN613</v>
          </cell>
          <cell r="BJ30" t="str">
            <v>APEX01</v>
          </cell>
          <cell r="BK30" t="str">
            <v xml:space="preserve">CEI3  </v>
          </cell>
          <cell r="BL30" t="str">
            <v xml:space="preserve">E04A  </v>
          </cell>
          <cell r="BM30" t="str">
            <v>PE2004</v>
          </cell>
          <cell r="BN30" t="str">
            <v xml:space="preserve">PHAS1 </v>
          </cell>
          <cell r="BO30" t="str">
            <v>SAN913</v>
          </cell>
          <cell r="BP30" t="str">
            <v>VEC003</v>
          </cell>
          <cell r="BQ30" t="str">
            <v>X901BK</v>
          </cell>
          <cell r="BR30" t="str">
            <v xml:space="preserve">K7J   </v>
          </cell>
          <cell r="BS30" t="str">
            <v>FIRBAG</v>
          </cell>
          <cell r="BT30" t="str">
            <v xml:space="preserve">ABLAV </v>
          </cell>
          <cell r="BU30" t="str">
            <v>CAPUCI</v>
          </cell>
          <cell r="BV30">
            <v>26035</v>
          </cell>
          <cell r="BW30">
            <v>26035</v>
          </cell>
          <cell r="BX30">
            <v>26035</v>
          </cell>
          <cell r="BY30" t="str">
            <v xml:space="preserve">PUB   </v>
          </cell>
          <cell r="BZ30" t="str">
            <v xml:space="preserve">MINI  </v>
          </cell>
          <cell r="CA30" t="str">
            <v>ARMELL</v>
          </cell>
          <cell r="CB30" t="str">
            <v xml:space="preserve">      </v>
          </cell>
        </row>
        <row r="31">
          <cell r="C31">
            <v>35061308076</v>
          </cell>
          <cell r="D31" t="str">
            <v xml:space="preserve">K90   </v>
          </cell>
          <cell r="E31" t="str">
            <v xml:space="preserve">E2    </v>
          </cell>
          <cell r="F31" t="str">
            <v xml:space="preserve">MK    </v>
          </cell>
          <cell r="G31" t="str">
            <v xml:space="preserve">5PL   </v>
          </cell>
          <cell r="H31" t="str">
            <v xml:space="preserve">DG    </v>
          </cell>
          <cell r="I31" t="str">
            <v xml:space="preserve">TEMP  </v>
          </cell>
          <cell r="J31" t="str">
            <v xml:space="preserve">DA    </v>
          </cell>
          <cell r="K31" t="str">
            <v xml:space="preserve">SSABS </v>
          </cell>
          <cell r="L31" t="str">
            <v>BARLON</v>
          </cell>
          <cell r="M31" t="str">
            <v xml:space="preserve">CA    </v>
          </cell>
          <cell r="N31" t="str">
            <v xml:space="preserve">LAC   </v>
          </cell>
          <cell r="O31" t="str">
            <v xml:space="preserve">VT    </v>
          </cell>
          <cell r="P31" t="str">
            <v xml:space="preserve">ELA   </v>
          </cell>
          <cell r="Q31" t="str">
            <v>RETROE</v>
          </cell>
          <cell r="R31" t="str">
            <v>PROJAB</v>
          </cell>
          <cell r="S31" t="str">
            <v>RTOL15</v>
          </cell>
          <cell r="T31" t="str">
            <v>CUSFIX</v>
          </cell>
          <cell r="U31" t="str">
            <v>CEAVRH</v>
          </cell>
          <cell r="V31" t="str">
            <v xml:space="preserve">SANCL </v>
          </cell>
          <cell r="W31" t="str">
            <v xml:space="preserve">ADAC  </v>
          </cell>
          <cell r="X31" t="str">
            <v xml:space="preserve">SERIE </v>
          </cell>
          <cell r="Y31" t="str">
            <v xml:space="preserve">DRA   </v>
          </cell>
          <cell r="Z31" t="str">
            <v>DRAP03</v>
          </cell>
          <cell r="AA31" t="str">
            <v>HARM02</v>
          </cell>
          <cell r="AB31" t="str">
            <v>3ATRPH</v>
          </cell>
          <cell r="AC31" t="str">
            <v>FBANAR</v>
          </cell>
          <cell r="AD31" t="str">
            <v xml:space="preserve">TE01D </v>
          </cell>
          <cell r="AE31" t="str">
            <v xml:space="preserve">BANAL </v>
          </cell>
          <cell r="AF31" t="str">
            <v xml:space="preserve">KM    </v>
          </cell>
          <cell r="AG31" t="str">
            <v xml:space="preserve">KM    </v>
          </cell>
          <cell r="AH31" t="str">
            <v>APEL04</v>
          </cell>
          <cell r="AI31" t="str">
            <v>ENJO01</v>
          </cell>
          <cell r="AJ31" t="str">
            <v>ENJO01</v>
          </cell>
          <cell r="AK31" t="str">
            <v xml:space="preserve">SOP01 </v>
          </cell>
          <cell r="AL31" t="str">
            <v>VLMOUS</v>
          </cell>
          <cell r="AM31" t="str">
            <v xml:space="preserve">RENTC </v>
          </cell>
          <cell r="AN31" t="str">
            <v>LVAVMA</v>
          </cell>
          <cell r="AO31" t="str">
            <v>SSLVAR</v>
          </cell>
          <cell r="AP31" t="str">
            <v>SGSCHA</v>
          </cell>
          <cell r="AQ31" t="str">
            <v xml:space="preserve">APL05 </v>
          </cell>
          <cell r="AR31" t="str">
            <v>SRUNLI</v>
          </cell>
          <cell r="AS31">
            <v>39055</v>
          </cell>
          <cell r="AT31" t="str">
            <v>SSCMAR</v>
          </cell>
          <cell r="AU31" t="str">
            <v>SSCMAR</v>
          </cell>
          <cell r="AV31" t="str">
            <v>SSABPA</v>
          </cell>
          <cell r="AW31" t="str">
            <v>ABCO01</v>
          </cell>
          <cell r="AX31" t="str">
            <v>POARPL</v>
          </cell>
          <cell r="AY31" t="str">
            <v>SRADIO</v>
          </cell>
          <cell r="AZ31" t="str">
            <v xml:space="preserve">BVM5  </v>
          </cell>
          <cell r="BA31" t="str">
            <v>SPREST</v>
          </cell>
          <cell r="BB31" t="str">
            <v>SAN513</v>
          </cell>
          <cell r="BC31" t="str">
            <v>FLTDIE</v>
          </cell>
          <cell r="BD31" t="str">
            <v>AVCACF</v>
          </cell>
          <cell r="BE31" t="str">
            <v>TLROUM</v>
          </cell>
          <cell r="BF31" t="str">
            <v>OBDIES</v>
          </cell>
          <cell r="BG31" t="str">
            <v>BOUCLE</v>
          </cell>
          <cell r="BH31" t="str">
            <v xml:space="preserve">LUCOF </v>
          </cell>
          <cell r="BI31" t="str">
            <v>SAN613</v>
          </cell>
          <cell r="BJ31" t="str">
            <v>APEX03</v>
          </cell>
          <cell r="BK31" t="str">
            <v xml:space="preserve">CEI3  </v>
          </cell>
          <cell r="BL31" t="str">
            <v xml:space="preserve">E04A  </v>
          </cell>
          <cell r="BM31" t="str">
            <v>PE2004</v>
          </cell>
          <cell r="BN31" t="str">
            <v xml:space="preserve">PHAS1 </v>
          </cell>
          <cell r="BO31" t="str">
            <v>SAN913</v>
          </cell>
          <cell r="BP31" t="str">
            <v>VEC024</v>
          </cell>
          <cell r="BQ31" t="str">
            <v>X901FG</v>
          </cell>
          <cell r="BR31" t="str">
            <v xml:space="preserve">K9K   </v>
          </cell>
          <cell r="BS31" t="str">
            <v>SRUNLI</v>
          </cell>
          <cell r="BT31" t="str">
            <v>LVAVMA</v>
          </cell>
          <cell r="BU31">
            <v>19035</v>
          </cell>
          <cell r="BV31">
            <v>19035</v>
          </cell>
          <cell r="BW31">
            <v>19035</v>
          </cell>
          <cell r="BX31">
            <v>19035</v>
          </cell>
          <cell r="BY31" t="str">
            <v xml:space="preserve">PUB   </v>
          </cell>
          <cell r="BZ31" t="str">
            <v xml:space="preserve">MINI  </v>
          </cell>
          <cell r="CA31" t="str">
            <v>ARMELL</v>
          </cell>
          <cell r="CB31" t="str">
            <v xml:space="preserve">      </v>
          </cell>
        </row>
        <row r="32">
          <cell r="C32">
            <v>35061308077</v>
          </cell>
          <cell r="D32" t="str">
            <v xml:space="preserve">K90   </v>
          </cell>
          <cell r="E32" t="str">
            <v xml:space="preserve">E2    </v>
          </cell>
          <cell r="F32" t="str">
            <v xml:space="preserve">MK    </v>
          </cell>
          <cell r="G32" t="str">
            <v xml:space="preserve">5PL   </v>
          </cell>
          <cell r="H32" t="str">
            <v xml:space="preserve">DG    </v>
          </cell>
          <cell r="I32" t="str">
            <v xml:space="preserve">TEMP  </v>
          </cell>
          <cell r="J32" t="str">
            <v xml:space="preserve">DA    </v>
          </cell>
          <cell r="K32" t="str">
            <v xml:space="preserve">SSABS </v>
          </cell>
          <cell r="L32" t="str">
            <v>BARLON</v>
          </cell>
          <cell r="M32" t="str">
            <v xml:space="preserve">CA    </v>
          </cell>
          <cell r="N32" t="str">
            <v xml:space="preserve">LAC   </v>
          </cell>
          <cell r="O32" t="str">
            <v xml:space="preserve">VT    </v>
          </cell>
          <cell r="P32" t="str">
            <v xml:space="preserve">ELA   </v>
          </cell>
          <cell r="Q32" t="str">
            <v>RETROE</v>
          </cell>
          <cell r="R32" t="str">
            <v>PROJAB</v>
          </cell>
          <cell r="S32" t="str">
            <v>RTOL15</v>
          </cell>
          <cell r="T32" t="str">
            <v>CUSFIX</v>
          </cell>
          <cell r="U32" t="str">
            <v>CEAVRH</v>
          </cell>
          <cell r="V32" t="str">
            <v xml:space="preserve">SANCL </v>
          </cell>
          <cell r="W32" t="str">
            <v xml:space="preserve">ADAC  </v>
          </cell>
          <cell r="X32" t="str">
            <v xml:space="preserve">SERIE </v>
          </cell>
          <cell r="Y32" t="str">
            <v xml:space="preserve">DRA   </v>
          </cell>
          <cell r="Z32" t="str">
            <v>DRAP03</v>
          </cell>
          <cell r="AA32" t="str">
            <v>HARM02</v>
          </cell>
          <cell r="AB32" t="str">
            <v>3ATRPH</v>
          </cell>
          <cell r="AC32" t="str">
            <v>FBANAR</v>
          </cell>
          <cell r="AD32" t="str">
            <v xml:space="preserve">TE01D </v>
          </cell>
          <cell r="AE32" t="str">
            <v xml:space="preserve">BANAL </v>
          </cell>
          <cell r="AF32" t="str">
            <v xml:space="preserve">KM    </v>
          </cell>
          <cell r="AG32" t="str">
            <v xml:space="preserve">KM    </v>
          </cell>
          <cell r="AH32" t="str">
            <v>APEL04</v>
          </cell>
          <cell r="AI32" t="str">
            <v>APEL04</v>
          </cell>
          <cell r="AJ32" t="str">
            <v>ENJO04</v>
          </cell>
          <cell r="AK32" t="str">
            <v xml:space="preserve">SOP03 </v>
          </cell>
          <cell r="AL32" t="str">
            <v>VLMOUS</v>
          </cell>
          <cell r="AM32" t="str">
            <v xml:space="preserve">RENTC </v>
          </cell>
          <cell r="AN32" t="str">
            <v>LVAVEL</v>
          </cell>
          <cell r="AO32" t="str">
            <v>LVARMA</v>
          </cell>
          <cell r="AP32" t="str">
            <v>SGSCHA</v>
          </cell>
          <cell r="AQ32" t="str">
            <v xml:space="preserve">APL05 </v>
          </cell>
          <cell r="AR32" t="str">
            <v>SRUNLI</v>
          </cell>
          <cell r="AS32" t="str">
            <v>2/13/2006</v>
          </cell>
          <cell r="AT32" t="str">
            <v>RGPRV1</v>
          </cell>
          <cell r="AU32" t="str">
            <v>CMAR3P</v>
          </cell>
          <cell r="AV32" t="str">
            <v>ABPA01</v>
          </cell>
          <cell r="AW32" t="str">
            <v>ABCO01</v>
          </cell>
          <cell r="AX32" t="str">
            <v>POARVI</v>
          </cell>
          <cell r="AY32" t="str">
            <v xml:space="preserve">RAD02 </v>
          </cell>
          <cell r="AZ32" t="str">
            <v xml:space="preserve">BVM5  </v>
          </cell>
          <cell r="BA32" t="str">
            <v>SPREST</v>
          </cell>
          <cell r="BB32" t="str">
            <v>SAN513</v>
          </cell>
          <cell r="BC32" t="str">
            <v>FLTDIE</v>
          </cell>
          <cell r="BD32" t="str">
            <v>AVCACF</v>
          </cell>
          <cell r="BE32" t="str">
            <v>TLROUM</v>
          </cell>
          <cell r="BF32" t="str">
            <v>OBDIES</v>
          </cell>
          <cell r="BG32" t="str">
            <v>BOUCLE</v>
          </cell>
          <cell r="BH32" t="str">
            <v xml:space="preserve">LUCOF </v>
          </cell>
          <cell r="BI32" t="str">
            <v>SAN613</v>
          </cell>
          <cell r="BJ32" t="str">
            <v>APEX03</v>
          </cell>
          <cell r="BK32" t="str">
            <v xml:space="preserve">CEI3  </v>
          </cell>
          <cell r="BL32" t="str">
            <v xml:space="preserve">E04A  </v>
          </cell>
          <cell r="BM32" t="str">
            <v>PE2004</v>
          </cell>
          <cell r="BN32" t="str">
            <v xml:space="preserve">PHAS1 </v>
          </cell>
          <cell r="BO32" t="str">
            <v>SAN913</v>
          </cell>
          <cell r="BP32" t="str">
            <v>VEC055</v>
          </cell>
          <cell r="BQ32" t="str">
            <v>X901BK</v>
          </cell>
          <cell r="BR32" t="str">
            <v xml:space="preserve">K9K   </v>
          </cell>
          <cell r="BS32" t="str">
            <v>SP1VAL</v>
          </cell>
          <cell r="BT32" t="str">
            <v xml:space="preserve">ABLAV </v>
          </cell>
          <cell r="BU32" t="str">
            <v>CAPUCI</v>
          </cell>
          <cell r="BV32">
            <v>20035</v>
          </cell>
          <cell r="BW32">
            <v>20035</v>
          </cell>
          <cell r="BX32">
            <v>20035</v>
          </cell>
          <cell r="BY32" t="str">
            <v>SP1HOM</v>
          </cell>
          <cell r="BZ32" t="str">
            <v>PSP306</v>
          </cell>
          <cell r="CA32">
            <v>64814</v>
          </cell>
          <cell r="CB32" t="str">
            <v xml:space="preserve">      </v>
          </cell>
        </row>
        <row r="33">
          <cell r="C33">
            <v>35061308104</v>
          </cell>
          <cell r="D33" t="str">
            <v xml:space="preserve">K90   </v>
          </cell>
          <cell r="E33" t="str">
            <v xml:space="preserve">E2    </v>
          </cell>
          <cell r="F33" t="str">
            <v xml:space="preserve">MF    </v>
          </cell>
          <cell r="G33" t="str">
            <v xml:space="preserve">5PL   </v>
          </cell>
          <cell r="H33" t="str">
            <v xml:space="preserve">DG    </v>
          </cell>
          <cell r="I33" t="str">
            <v xml:space="preserve">TEMP  </v>
          </cell>
          <cell r="J33" t="str">
            <v xml:space="preserve">DA    </v>
          </cell>
          <cell r="K33" t="str">
            <v xml:space="preserve">ABS   </v>
          </cell>
          <cell r="L33" t="str">
            <v>BARLON</v>
          </cell>
          <cell r="M33" t="str">
            <v xml:space="preserve">CA    </v>
          </cell>
          <cell r="N33" t="str">
            <v xml:space="preserve">LAC   </v>
          </cell>
          <cell r="O33" t="str">
            <v xml:space="preserve">VT    </v>
          </cell>
          <cell r="P33" t="str">
            <v xml:space="preserve">ELA   </v>
          </cell>
          <cell r="Q33" t="str">
            <v>RETROE</v>
          </cell>
          <cell r="R33" t="str">
            <v>PROJAB</v>
          </cell>
          <cell r="S33" t="str">
            <v>RALU15</v>
          </cell>
          <cell r="T33" t="str">
            <v>CUSFIX</v>
          </cell>
          <cell r="U33" t="str">
            <v>CEAVRH</v>
          </cell>
          <cell r="V33" t="str">
            <v xml:space="preserve">SANCL </v>
          </cell>
          <cell r="W33" t="str">
            <v xml:space="preserve">ADAC  </v>
          </cell>
          <cell r="X33" t="str">
            <v xml:space="preserve">SERIE </v>
          </cell>
          <cell r="Y33" t="str">
            <v xml:space="preserve">DRA   </v>
          </cell>
          <cell r="Z33" t="str">
            <v>DRAP03</v>
          </cell>
          <cell r="AA33" t="str">
            <v>HARM02</v>
          </cell>
          <cell r="AB33" t="str">
            <v>3ATRPH</v>
          </cell>
          <cell r="AC33" t="str">
            <v>FBANAR</v>
          </cell>
          <cell r="AD33" t="str">
            <v xml:space="preserve">OV21D </v>
          </cell>
          <cell r="AE33" t="str">
            <v xml:space="preserve">BANAL </v>
          </cell>
          <cell r="AF33" t="str">
            <v xml:space="preserve">KM    </v>
          </cell>
          <cell r="AG33" t="str">
            <v xml:space="preserve">KM    </v>
          </cell>
          <cell r="AH33" t="str">
            <v>APEL04</v>
          </cell>
          <cell r="AI33" t="str">
            <v>APEL04</v>
          </cell>
          <cell r="AJ33" t="str">
            <v>ENJO04</v>
          </cell>
          <cell r="AK33" t="str">
            <v xml:space="preserve">SOP03 </v>
          </cell>
          <cell r="AL33" t="str">
            <v>VLMOUS</v>
          </cell>
          <cell r="AM33" t="str">
            <v xml:space="preserve">RENTC </v>
          </cell>
          <cell r="AN33" t="str">
            <v>LVAVEL</v>
          </cell>
          <cell r="AO33" t="str">
            <v>LVARMA</v>
          </cell>
          <cell r="AP33" t="str">
            <v>SGSCHA</v>
          </cell>
          <cell r="AQ33" t="str">
            <v xml:space="preserve">APL05 </v>
          </cell>
          <cell r="AR33" t="str">
            <v>SRUNLI</v>
          </cell>
          <cell r="AS33" t="str">
            <v>4/13/2006</v>
          </cell>
          <cell r="AT33" t="str">
            <v>RGPRV1</v>
          </cell>
          <cell r="AU33" t="str">
            <v>CMAR3P</v>
          </cell>
          <cell r="AV33" t="str">
            <v>ABPA01</v>
          </cell>
          <cell r="AW33" t="str">
            <v>ABCO01</v>
          </cell>
          <cell r="AX33" t="str">
            <v>POARVI</v>
          </cell>
          <cell r="AY33" t="str">
            <v xml:space="preserve">RAD02 </v>
          </cell>
          <cell r="AZ33" t="str">
            <v xml:space="preserve">BVM5  </v>
          </cell>
          <cell r="BA33" t="str">
            <v>SPREST</v>
          </cell>
          <cell r="BB33" t="str">
            <v>SAN513</v>
          </cell>
          <cell r="BC33" t="str">
            <v>FLTDIE</v>
          </cell>
          <cell r="BD33" t="str">
            <v>AVCACF</v>
          </cell>
          <cell r="BE33" t="str">
            <v>TLROUM</v>
          </cell>
          <cell r="BF33" t="str">
            <v>OBDIES</v>
          </cell>
          <cell r="BG33" t="str">
            <v>BOUCLE</v>
          </cell>
          <cell r="BH33" t="str">
            <v xml:space="preserve">LUCOF </v>
          </cell>
          <cell r="BI33" t="str">
            <v>SAN613</v>
          </cell>
          <cell r="BJ33" t="str">
            <v>APEX03</v>
          </cell>
          <cell r="BK33" t="str">
            <v xml:space="preserve">CEI3  </v>
          </cell>
          <cell r="BL33" t="str">
            <v xml:space="preserve">E04A  </v>
          </cell>
          <cell r="BM33" t="str">
            <v>PE2004</v>
          </cell>
          <cell r="BN33" t="str">
            <v xml:space="preserve">PHAS1 </v>
          </cell>
          <cell r="BO33" t="str">
            <v>SAN913</v>
          </cell>
          <cell r="BP33" t="str">
            <v>VEC055</v>
          </cell>
          <cell r="BQ33" t="str">
            <v>X901BK</v>
          </cell>
          <cell r="BR33" t="str">
            <v xml:space="preserve">K9K   </v>
          </cell>
          <cell r="BS33" t="str">
            <v>SP1HOM</v>
          </cell>
          <cell r="BT33" t="str">
            <v xml:space="preserve">ABLAV </v>
          </cell>
          <cell r="BU33" t="str">
            <v>CAPUCI</v>
          </cell>
          <cell r="BV33">
            <v>20035</v>
          </cell>
          <cell r="BW33">
            <v>20035</v>
          </cell>
          <cell r="BX33">
            <v>20035</v>
          </cell>
          <cell r="BY33" t="str">
            <v>SP1VAL</v>
          </cell>
          <cell r="BZ33" t="str">
            <v>PSP307</v>
          </cell>
          <cell r="CA33">
            <v>64814</v>
          </cell>
          <cell r="CB33" t="str">
            <v xml:space="preserve">      </v>
          </cell>
        </row>
        <row r="34">
          <cell r="C34">
            <v>35061308112</v>
          </cell>
          <cell r="D34" t="str">
            <v xml:space="preserve">F90   </v>
          </cell>
          <cell r="E34" t="str">
            <v xml:space="preserve">E1    </v>
          </cell>
          <cell r="F34" t="str">
            <v xml:space="preserve">MF    </v>
          </cell>
          <cell r="G34" t="str">
            <v xml:space="preserve">2PL   </v>
          </cell>
          <cell r="H34" t="str">
            <v xml:space="preserve">DG    </v>
          </cell>
          <cell r="I34" t="str">
            <v xml:space="preserve">TEMP  </v>
          </cell>
          <cell r="J34" t="str">
            <v xml:space="preserve">DA    </v>
          </cell>
          <cell r="K34" t="str">
            <v xml:space="preserve">SSABS </v>
          </cell>
          <cell r="L34" t="str">
            <v>SBARTO</v>
          </cell>
          <cell r="M34" t="str">
            <v xml:space="preserve">CA    </v>
          </cell>
          <cell r="N34" t="str">
            <v xml:space="preserve">LAC   </v>
          </cell>
          <cell r="O34" t="str">
            <v xml:space="preserve">VT    </v>
          </cell>
          <cell r="P34" t="str">
            <v xml:space="preserve">SSELA </v>
          </cell>
          <cell r="Q34" t="str">
            <v>RETROR</v>
          </cell>
          <cell r="R34" t="str">
            <v>SPROJA</v>
          </cell>
          <cell r="S34" t="str">
            <v>RTOL15</v>
          </cell>
          <cell r="T34" t="str">
            <v>CUSTOL</v>
          </cell>
          <cell r="U34" t="str">
            <v>CEAVRH</v>
          </cell>
          <cell r="V34" t="str">
            <v>CLCTU1</v>
          </cell>
          <cell r="W34" t="str">
            <v xml:space="preserve">SADAC </v>
          </cell>
          <cell r="X34" t="str">
            <v xml:space="preserve">SERIE </v>
          </cell>
          <cell r="Y34" t="str">
            <v xml:space="preserve">DRA   </v>
          </cell>
          <cell r="Z34" t="str">
            <v>DRAP01</v>
          </cell>
          <cell r="AA34" t="str">
            <v>HARM02</v>
          </cell>
          <cell r="AB34" t="str">
            <v>SSATAR</v>
          </cell>
          <cell r="AC34" t="str">
            <v>SBANAR</v>
          </cell>
          <cell r="AD34" t="str">
            <v xml:space="preserve">O11A  </v>
          </cell>
          <cell r="AE34" t="str">
            <v xml:space="preserve">BANAL </v>
          </cell>
          <cell r="AF34" t="str">
            <v xml:space="preserve">KM    </v>
          </cell>
          <cell r="AG34" t="str">
            <v xml:space="preserve">KM    </v>
          </cell>
          <cell r="AH34" t="str">
            <v>APEL01</v>
          </cell>
          <cell r="AI34" t="str">
            <v>APEL04</v>
          </cell>
          <cell r="AJ34" t="str">
            <v>SSENJO</v>
          </cell>
          <cell r="AK34" t="str">
            <v xml:space="preserve">SOP03 </v>
          </cell>
          <cell r="AL34" t="str">
            <v>VLMOUS</v>
          </cell>
          <cell r="AM34" t="str">
            <v xml:space="preserve">RENTC </v>
          </cell>
          <cell r="AN34" t="str">
            <v>LVAVEL</v>
          </cell>
          <cell r="AO34" t="str">
            <v>LVAREL</v>
          </cell>
          <cell r="AP34" t="str">
            <v>SGSCHA</v>
          </cell>
          <cell r="AQ34" t="str">
            <v xml:space="preserve">APL05 </v>
          </cell>
          <cell r="AR34" t="str">
            <v>SRUNLI</v>
          </cell>
          <cell r="AS34" t="str">
            <v>4/13/2006</v>
          </cell>
          <cell r="AT34" t="str">
            <v>RGPRV1</v>
          </cell>
          <cell r="AU34" t="str">
            <v>CMAR3P</v>
          </cell>
          <cell r="AV34" t="str">
            <v>ABPA01</v>
          </cell>
          <cell r="AW34" t="str">
            <v>ABCO01</v>
          </cell>
          <cell r="AX34" t="str">
            <v>POARVI</v>
          </cell>
          <cell r="AY34" t="str">
            <v xml:space="preserve">RAD02 </v>
          </cell>
          <cell r="AZ34" t="str">
            <v xml:space="preserve">BVM5  </v>
          </cell>
          <cell r="BA34" t="str">
            <v>SPREST</v>
          </cell>
          <cell r="BB34" t="str">
            <v>SAN513</v>
          </cell>
          <cell r="BC34" t="str">
            <v>AVCACF</v>
          </cell>
          <cell r="BD34" t="str">
            <v>AVCACF</v>
          </cell>
          <cell r="BE34" t="str">
            <v>TLROUM</v>
          </cell>
          <cell r="BF34" t="str">
            <v xml:space="preserve">SSOBD </v>
          </cell>
          <cell r="BG34" t="str">
            <v>BOUCLE</v>
          </cell>
          <cell r="BH34" t="str">
            <v xml:space="preserve">LUCOF </v>
          </cell>
          <cell r="BI34" t="str">
            <v>SAN613</v>
          </cell>
          <cell r="BJ34" t="str">
            <v>APEX02</v>
          </cell>
          <cell r="BK34" t="str">
            <v xml:space="preserve">CEI3  </v>
          </cell>
          <cell r="BL34" t="str">
            <v xml:space="preserve">E04A  </v>
          </cell>
          <cell r="BM34" t="str">
            <v>PE2004</v>
          </cell>
          <cell r="BN34" t="str">
            <v xml:space="preserve">PHAS1 </v>
          </cell>
          <cell r="BO34" t="str">
            <v>SAN913</v>
          </cell>
          <cell r="BP34" t="str">
            <v>VEC008</v>
          </cell>
          <cell r="BQ34" t="str">
            <v>X901BK</v>
          </cell>
          <cell r="BR34" t="str">
            <v xml:space="preserve">K7M   </v>
          </cell>
          <cell r="BS34" t="str">
            <v>FIRBAG</v>
          </cell>
          <cell r="BT34" t="str">
            <v xml:space="preserve">ABLAV </v>
          </cell>
          <cell r="BU34" t="str">
            <v>CAPUCI</v>
          </cell>
          <cell r="BV34">
            <v>29035</v>
          </cell>
          <cell r="BW34">
            <v>29035</v>
          </cell>
          <cell r="BX34">
            <v>29035</v>
          </cell>
          <cell r="BY34" t="str">
            <v>SP1HOM</v>
          </cell>
          <cell r="BZ34" t="str">
            <v>PSP311</v>
          </cell>
          <cell r="CA34">
            <v>64806</v>
          </cell>
          <cell r="CB34" t="str">
            <v xml:space="preserve">      </v>
          </cell>
        </row>
        <row r="35">
          <cell r="C35">
            <v>35061308113</v>
          </cell>
          <cell r="D35" t="str">
            <v xml:space="preserve">K90   </v>
          </cell>
          <cell r="E35" t="str">
            <v xml:space="preserve">E2    </v>
          </cell>
          <cell r="F35" t="str">
            <v xml:space="preserve">MK    </v>
          </cell>
          <cell r="G35" t="str">
            <v xml:space="preserve">7PL   </v>
          </cell>
          <cell r="H35" t="str">
            <v xml:space="preserve">DG    </v>
          </cell>
          <cell r="I35" t="str">
            <v xml:space="preserve">TEMP  </v>
          </cell>
          <cell r="J35" t="str">
            <v xml:space="preserve">DA    </v>
          </cell>
          <cell r="K35" t="str">
            <v xml:space="preserve">ABS   </v>
          </cell>
          <cell r="L35" t="str">
            <v>BARLON</v>
          </cell>
          <cell r="M35" t="str">
            <v xml:space="preserve">CA    </v>
          </cell>
          <cell r="N35" t="str">
            <v xml:space="preserve">LAC   </v>
          </cell>
          <cell r="O35" t="str">
            <v xml:space="preserve">VT    </v>
          </cell>
          <cell r="P35" t="str">
            <v xml:space="preserve">ELA   </v>
          </cell>
          <cell r="Q35" t="str">
            <v>RETROE</v>
          </cell>
          <cell r="R35" t="str">
            <v>PROJAB</v>
          </cell>
          <cell r="S35" t="str">
            <v>RTOL15</v>
          </cell>
          <cell r="T35" t="str">
            <v>CUSPIV</v>
          </cell>
          <cell r="U35" t="str">
            <v>CEAVRH</v>
          </cell>
          <cell r="V35" t="str">
            <v xml:space="preserve">SANCL </v>
          </cell>
          <cell r="W35" t="str">
            <v xml:space="preserve">ADAC  </v>
          </cell>
          <cell r="X35" t="str">
            <v xml:space="preserve">SERIE </v>
          </cell>
          <cell r="Y35" t="str">
            <v xml:space="preserve">DRA   </v>
          </cell>
          <cell r="Z35" t="str">
            <v>DRAP03</v>
          </cell>
          <cell r="AA35" t="str">
            <v>HARM02</v>
          </cell>
          <cell r="AB35" t="str">
            <v>3ATRPH</v>
          </cell>
          <cell r="AC35" t="str">
            <v>FBANAR</v>
          </cell>
          <cell r="AD35" t="str">
            <v xml:space="preserve">O11A  </v>
          </cell>
          <cell r="AE35" t="str">
            <v xml:space="preserve">BANAL </v>
          </cell>
          <cell r="AF35" t="str">
            <v xml:space="preserve">KM    </v>
          </cell>
          <cell r="AG35" t="str">
            <v xml:space="preserve">KM    </v>
          </cell>
          <cell r="AH35" t="str">
            <v>APEL04</v>
          </cell>
          <cell r="AI35" t="str">
            <v>APEL01</v>
          </cell>
          <cell r="AJ35" t="str">
            <v>ENJO01</v>
          </cell>
          <cell r="AK35" t="str">
            <v xml:space="preserve">SOP02 </v>
          </cell>
          <cell r="AL35" t="str">
            <v>VLMOUS</v>
          </cell>
          <cell r="AM35" t="str">
            <v xml:space="preserve">RENTC </v>
          </cell>
          <cell r="AN35" t="str">
            <v>LVAVMA</v>
          </cell>
          <cell r="AO35" t="str">
            <v>SSLVAR</v>
          </cell>
          <cell r="AP35" t="str">
            <v>SGSCHA</v>
          </cell>
          <cell r="AQ35" t="str">
            <v xml:space="preserve">APL05 </v>
          </cell>
          <cell r="AR35" t="str">
            <v>SRUNLI</v>
          </cell>
          <cell r="AS35" t="str">
            <v>4/13/2006</v>
          </cell>
          <cell r="AT35" t="str">
            <v>RGPRV1</v>
          </cell>
          <cell r="AU35" t="str">
            <v>SSCMAR</v>
          </cell>
          <cell r="AV35" t="str">
            <v>SSABPA</v>
          </cell>
          <cell r="AW35" t="str">
            <v>ABCO01</v>
          </cell>
          <cell r="AX35" t="str">
            <v>POARVI</v>
          </cell>
          <cell r="AY35" t="str">
            <v xml:space="preserve">RAD02 </v>
          </cell>
          <cell r="AZ35" t="str">
            <v xml:space="preserve">BVM5  </v>
          </cell>
          <cell r="BA35" t="str">
            <v>SPREST</v>
          </cell>
          <cell r="BB35" t="str">
            <v>SAN513</v>
          </cell>
          <cell r="BC35" t="str">
            <v>AVCACF</v>
          </cell>
          <cell r="BD35" t="str">
            <v>AVCACF</v>
          </cell>
          <cell r="BE35" t="str">
            <v>TLROUM</v>
          </cell>
          <cell r="BF35" t="str">
            <v xml:space="preserve">SSOBD </v>
          </cell>
          <cell r="BG35" t="str">
            <v>BOUCLE</v>
          </cell>
          <cell r="BH35" t="str">
            <v xml:space="preserve">LUCOF </v>
          </cell>
          <cell r="BI35" t="str">
            <v>SAN613</v>
          </cell>
          <cell r="BJ35" t="str">
            <v>APEX02</v>
          </cell>
          <cell r="BK35" t="str">
            <v xml:space="preserve">CEI3  </v>
          </cell>
          <cell r="BL35" t="str">
            <v xml:space="preserve">E04A  </v>
          </cell>
          <cell r="BM35" t="str">
            <v>PE2004</v>
          </cell>
          <cell r="BN35" t="str">
            <v xml:space="preserve">PHAS1 </v>
          </cell>
          <cell r="BO35" t="str">
            <v>SAN913</v>
          </cell>
          <cell r="BP35" t="str">
            <v>VEC020</v>
          </cell>
          <cell r="BQ35" t="str">
            <v>X901FG</v>
          </cell>
          <cell r="BR35" t="str">
            <v xml:space="preserve">K7M   </v>
          </cell>
          <cell r="BS35" t="str">
            <v>FIRBAG</v>
          </cell>
          <cell r="BT35" t="str">
            <v xml:space="preserve">ABLAV </v>
          </cell>
          <cell r="BU35" t="str">
            <v>CAPUCI</v>
          </cell>
          <cell r="BV35">
            <v>31035</v>
          </cell>
          <cell r="BW35">
            <v>31035</v>
          </cell>
          <cell r="BX35">
            <v>31035</v>
          </cell>
          <cell r="BY35" t="str">
            <v>SP1VAL</v>
          </cell>
          <cell r="BZ35" t="str">
            <v>PSP335</v>
          </cell>
          <cell r="CA35">
            <v>548</v>
          </cell>
          <cell r="CB35" t="str">
            <v xml:space="preserve">      </v>
          </cell>
        </row>
        <row r="36">
          <cell r="C36">
            <v>35061308114</v>
          </cell>
          <cell r="D36" t="str">
            <v xml:space="preserve">K90   </v>
          </cell>
          <cell r="E36" t="str">
            <v xml:space="preserve">E2    </v>
          </cell>
          <cell r="F36" t="str">
            <v xml:space="preserve">MK    </v>
          </cell>
          <cell r="G36" t="str">
            <v xml:space="preserve">7PL   </v>
          </cell>
          <cell r="H36" t="str">
            <v xml:space="preserve">DG    </v>
          </cell>
          <cell r="I36" t="str">
            <v xml:space="preserve">TEMP  </v>
          </cell>
          <cell r="J36" t="str">
            <v xml:space="preserve">DA    </v>
          </cell>
          <cell r="K36" t="str">
            <v xml:space="preserve">ABS   </v>
          </cell>
          <cell r="L36" t="str">
            <v>BARLON</v>
          </cell>
          <cell r="M36" t="str">
            <v xml:space="preserve">CA    </v>
          </cell>
          <cell r="N36" t="str">
            <v xml:space="preserve">LAC   </v>
          </cell>
          <cell r="O36" t="str">
            <v xml:space="preserve">VT    </v>
          </cell>
          <cell r="P36" t="str">
            <v xml:space="preserve">ELA   </v>
          </cell>
          <cell r="Q36" t="str">
            <v>RETROE</v>
          </cell>
          <cell r="R36" t="str">
            <v>PROJAB</v>
          </cell>
          <cell r="S36" t="str">
            <v>RTOL15</v>
          </cell>
          <cell r="T36" t="str">
            <v>CUSPIV</v>
          </cell>
          <cell r="U36" t="str">
            <v>CEAVRH</v>
          </cell>
          <cell r="V36" t="str">
            <v xml:space="preserve">SANCL </v>
          </cell>
          <cell r="W36" t="str">
            <v xml:space="preserve">ADAC  </v>
          </cell>
          <cell r="X36" t="str">
            <v xml:space="preserve">SERIE </v>
          </cell>
          <cell r="Y36" t="str">
            <v xml:space="preserve">DRA   </v>
          </cell>
          <cell r="Z36" t="str">
            <v>DRAP03</v>
          </cell>
          <cell r="AA36" t="str">
            <v>HARM02</v>
          </cell>
          <cell r="AB36" t="str">
            <v>3ATRPH</v>
          </cell>
          <cell r="AC36" t="str">
            <v>FBANAR</v>
          </cell>
          <cell r="AD36" t="str">
            <v xml:space="preserve">O11A  </v>
          </cell>
          <cell r="AE36" t="str">
            <v xml:space="preserve">BANAL </v>
          </cell>
          <cell r="AF36" t="str">
            <v xml:space="preserve">KM    </v>
          </cell>
          <cell r="AG36" t="str">
            <v xml:space="preserve">KM    </v>
          </cell>
          <cell r="AH36" t="str">
            <v>APEL04</v>
          </cell>
          <cell r="AI36" t="str">
            <v>APEL04</v>
          </cell>
          <cell r="AJ36" t="str">
            <v>ENJO04</v>
          </cell>
          <cell r="AK36" t="str">
            <v xml:space="preserve">SOP03 </v>
          </cell>
          <cell r="AL36" t="str">
            <v>VLMOUS</v>
          </cell>
          <cell r="AM36" t="str">
            <v xml:space="preserve">RENTC </v>
          </cell>
          <cell r="AN36" t="str">
            <v>LVAVEL</v>
          </cell>
          <cell r="AO36" t="str">
            <v>LVARMA</v>
          </cell>
          <cell r="AP36" t="str">
            <v>SGSCHA</v>
          </cell>
          <cell r="AQ36" t="str">
            <v xml:space="preserve">APL05 </v>
          </cell>
          <cell r="AR36" t="str">
            <v>SRUNLI</v>
          </cell>
          <cell r="AS36" t="str">
            <v>2/13/2006</v>
          </cell>
          <cell r="AT36" t="str">
            <v>RGPRV1</v>
          </cell>
          <cell r="AU36" t="str">
            <v>CMAR3P</v>
          </cell>
          <cell r="AV36" t="str">
            <v>ABPA01</v>
          </cell>
          <cell r="AW36" t="str">
            <v>ABCO01</v>
          </cell>
          <cell r="AX36" t="str">
            <v>POARVI</v>
          </cell>
          <cell r="AY36" t="str">
            <v xml:space="preserve">RAD02 </v>
          </cell>
          <cell r="AZ36" t="str">
            <v xml:space="preserve">BVM5  </v>
          </cell>
          <cell r="BA36" t="str">
            <v>SPREST</v>
          </cell>
          <cell r="BB36" t="str">
            <v>SAN513</v>
          </cell>
          <cell r="BC36" t="str">
            <v>FLTDIE</v>
          </cell>
          <cell r="BD36" t="str">
            <v>AVCACF</v>
          </cell>
          <cell r="BE36" t="str">
            <v>TLROUM</v>
          </cell>
          <cell r="BF36" t="str">
            <v>OBDIES</v>
          </cell>
          <cell r="BG36" t="str">
            <v>BOUCLE</v>
          </cell>
          <cell r="BH36" t="str">
            <v>SLUCOF</v>
          </cell>
          <cell r="BI36" t="str">
            <v>SAN613</v>
          </cell>
          <cell r="BJ36" t="str">
            <v>APEX03</v>
          </cell>
          <cell r="BK36" t="str">
            <v xml:space="preserve">CEI3  </v>
          </cell>
          <cell r="BL36" t="str">
            <v xml:space="preserve">E04A  </v>
          </cell>
          <cell r="BM36" t="str">
            <v>PE2004</v>
          </cell>
          <cell r="BN36" t="str">
            <v xml:space="preserve">PHAS1 </v>
          </cell>
          <cell r="BO36" t="str">
            <v>SAN913</v>
          </cell>
          <cell r="BP36" t="str">
            <v>VEC033</v>
          </cell>
          <cell r="BQ36" t="str">
            <v>X901BK</v>
          </cell>
          <cell r="BR36" t="str">
            <v xml:space="preserve">K9K   </v>
          </cell>
          <cell r="BS36" t="str">
            <v>SP1VAL</v>
          </cell>
          <cell r="BT36" t="str">
            <v>PSP327</v>
          </cell>
          <cell r="BU36" t="str">
            <v>CAPUCI</v>
          </cell>
          <cell r="BV36" t="str">
            <v xml:space="preserve">AIRAR </v>
          </cell>
          <cell r="BW36">
            <v>20035</v>
          </cell>
          <cell r="BX36">
            <v>20035</v>
          </cell>
          <cell r="BY36" t="str">
            <v>SP1VAL</v>
          </cell>
          <cell r="BZ36" t="str">
            <v>PSP326</v>
          </cell>
          <cell r="CA36">
            <v>65301</v>
          </cell>
          <cell r="CB36" t="str">
            <v xml:space="preserve">      </v>
          </cell>
        </row>
        <row r="37">
          <cell r="C37">
            <v>35061308115</v>
          </cell>
          <cell r="D37" t="str">
            <v xml:space="preserve">K90   </v>
          </cell>
          <cell r="E37" t="str">
            <v xml:space="preserve">E1    </v>
          </cell>
          <cell r="F37" t="str">
            <v xml:space="preserve">ME    </v>
          </cell>
          <cell r="G37" t="str">
            <v xml:space="preserve">5PL   </v>
          </cell>
          <cell r="H37" t="str">
            <v xml:space="preserve">DG    </v>
          </cell>
          <cell r="I37" t="str">
            <v xml:space="preserve">TEMP  </v>
          </cell>
          <cell r="J37" t="str">
            <v xml:space="preserve">DA    </v>
          </cell>
          <cell r="K37" t="str">
            <v xml:space="preserve">SSABS </v>
          </cell>
          <cell r="L37" t="str">
            <v>BARLON</v>
          </cell>
          <cell r="M37" t="str">
            <v xml:space="preserve">CA    </v>
          </cell>
          <cell r="N37" t="str">
            <v xml:space="preserve">LAC   </v>
          </cell>
          <cell r="O37" t="str">
            <v xml:space="preserve">VT    </v>
          </cell>
          <cell r="P37" t="str">
            <v xml:space="preserve">ELA   </v>
          </cell>
          <cell r="Q37" t="str">
            <v>RETROR</v>
          </cell>
          <cell r="R37" t="str">
            <v>SPROJA</v>
          </cell>
          <cell r="S37" t="str">
            <v>RTOL15</v>
          </cell>
          <cell r="T37" t="str">
            <v>CUSFIX</v>
          </cell>
          <cell r="U37" t="str">
            <v>CEAVRH</v>
          </cell>
          <cell r="V37" t="str">
            <v xml:space="preserve">SANCL </v>
          </cell>
          <cell r="W37" t="str">
            <v xml:space="preserve">SADAC </v>
          </cell>
          <cell r="X37" t="str">
            <v xml:space="preserve">SERIE </v>
          </cell>
          <cell r="Y37" t="str">
            <v xml:space="preserve">DRA   </v>
          </cell>
          <cell r="Z37" t="str">
            <v>DRAP01</v>
          </cell>
          <cell r="AA37" t="str">
            <v>HARM02</v>
          </cell>
          <cell r="AB37" t="str">
            <v>2ATRPH</v>
          </cell>
          <cell r="AC37" t="str">
            <v>FBANAR</v>
          </cell>
          <cell r="AD37" t="str">
            <v xml:space="preserve">O11A  </v>
          </cell>
          <cell r="AE37" t="str">
            <v xml:space="preserve">BANAL </v>
          </cell>
          <cell r="AF37" t="str">
            <v xml:space="preserve">KM    </v>
          </cell>
          <cell r="AG37" t="str">
            <v xml:space="preserve">KM    </v>
          </cell>
          <cell r="AH37" t="str">
            <v>APEL02</v>
          </cell>
          <cell r="AI37" t="str">
            <v>APEL04</v>
          </cell>
          <cell r="AJ37" t="str">
            <v>ENJO04</v>
          </cell>
          <cell r="AK37" t="str">
            <v xml:space="preserve">SOP03 </v>
          </cell>
          <cell r="AL37" t="str">
            <v>VLMOUS</v>
          </cell>
          <cell r="AM37" t="str">
            <v xml:space="preserve">RENTC </v>
          </cell>
          <cell r="AN37" t="str">
            <v>LVAVEL</v>
          </cell>
          <cell r="AO37" t="str">
            <v>LVARMA</v>
          </cell>
          <cell r="AP37" t="str">
            <v>SGSCHA</v>
          </cell>
          <cell r="AQ37" t="str">
            <v xml:space="preserve">APL05 </v>
          </cell>
          <cell r="AR37" t="str">
            <v>SRUNLI</v>
          </cell>
          <cell r="AS37" t="str">
            <v>2/13/2006</v>
          </cell>
          <cell r="AT37" t="str">
            <v>RGPRV1</v>
          </cell>
          <cell r="AU37" t="str">
            <v>CMAR3P</v>
          </cell>
          <cell r="AV37" t="str">
            <v>ABPA01</v>
          </cell>
          <cell r="AW37" t="str">
            <v>ABCO01</v>
          </cell>
          <cell r="AX37" t="str">
            <v>POARVI</v>
          </cell>
          <cell r="AY37" t="str">
            <v xml:space="preserve">RAD02 </v>
          </cell>
          <cell r="AZ37" t="str">
            <v xml:space="preserve">BVM5  </v>
          </cell>
          <cell r="BA37" t="str">
            <v>SPREST</v>
          </cell>
          <cell r="BB37" t="str">
            <v>SAN513</v>
          </cell>
          <cell r="BC37" t="str">
            <v>FLTDIE</v>
          </cell>
          <cell r="BD37" t="str">
            <v>AVCACF</v>
          </cell>
          <cell r="BE37" t="str">
            <v>TLROUM</v>
          </cell>
          <cell r="BF37" t="str">
            <v>OBDIES</v>
          </cell>
          <cell r="BG37" t="str">
            <v>BOUCLE</v>
          </cell>
          <cell r="BH37" t="str">
            <v>SLUCOF</v>
          </cell>
          <cell r="BI37" t="str">
            <v>SAN613</v>
          </cell>
          <cell r="BJ37" t="str">
            <v>APEX03</v>
          </cell>
          <cell r="BK37" t="str">
            <v xml:space="preserve">CEI3  </v>
          </cell>
          <cell r="BL37" t="str">
            <v xml:space="preserve">E04A  </v>
          </cell>
          <cell r="BM37" t="str">
            <v>PE2004</v>
          </cell>
          <cell r="BN37" t="str">
            <v xml:space="preserve">PHAS1 </v>
          </cell>
          <cell r="BO37" t="str">
            <v>SAN913</v>
          </cell>
          <cell r="BP37" t="str">
            <v>VEC033</v>
          </cell>
          <cell r="BQ37" t="str">
            <v>X901BK</v>
          </cell>
          <cell r="BR37" t="str">
            <v xml:space="preserve">K9K   </v>
          </cell>
          <cell r="BS37" t="str">
            <v>SP1VAL</v>
          </cell>
          <cell r="BT37" t="str">
            <v>PSP338</v>
          </cell>
          <cell r="BU37" t="str">
            <v>CAPUCI</v>
          </cell>
          <cell r="BV37" t="str">
            <v xml:space="preserve">AIRAR </v>
          </cell>
          <cell r="BW37">
            <v>20035</v>
          </cell>
          <cell r="BX37">
            <v>20035</v>
          </cell>
          <cell r="BY37" t="str">
            <v>SP1VAL</v>
          </cell>
          <cell r="BZ37" t="str">
            <v>PSP327</v>
          </cell>
          <cell r="CA37">
            <v>65301</v>
          </cell>
          <cell r="CB37" t="str">
            <v xml:space="preserve">      </v>
          </cell>
        </row>
        <row r="38">
          <cell r="C38">
            <v>35061308116</v>
          </cell>
          <cell r="D38" t="str">
            <v xml:space="preserve">K90   </v>
          </cell>
          <cell r="E38" t="str">
            <v xml:space="preserve">E1    </v>
          </cell>
          <cell r="F38" t="str">
            <v xml:space="preserve">MF    </v>
          </cell>
          <cell r="G38" t="str">
            <v xml:space="preserve">7PL   </v>
          </cell>
          <cell r="H38" t="str">
            <v xml:space="preserve">DG    </v>
          </cell>
          <cell r="I38" t="str">
            <v xml:space="preserve">TEMP  </v>
          </cell>
          <cell r="J38" t="str">
            <v xml:space="preserve">DA    </v>
          </cell>
          <cell r="K38" t="str">
            <v xml:space="preserve">SSABS </v>
          </cell>
          <cell r="L38" t="str">
            <v>BARLON</v>
          </cell>
          <cell r="M38" t="str">
            <v xml:space="preserve">CA    </v>
          </cell>
          <cell r="N38" t="str">
            <v xml:space="preserve">LAC   </v>
          </cell>
          <cell r="O38" t="str">
            <v xml:space="preserve">VT    </v>
          </cell>
          <cell r="P38" t="str">
            <v xml:space="preserve">ELA   </v>
          </cell>
          <cell r="Q38" t="str">
            <v>RETROR</v>
          </cell>
          <cell r="R38" t="str">
            <v>SPROJA</v>
          </cell>
          <cell r="S38" t="str">
            <v>RTOL15</v>
          </cell>
          <cell r="T38" t="str">
            <v>CUSPIV</v>
          </cell>
          <cell r="U38" t="str">
            <v>CEAVRH</v>
          </cell>
          <cell r="V38" t="str">
            <v xml:space="preserve">SANCL </v>
          </cell>
          <cell r="W38" t="str">
            <v xml:space="preserve">SADAC </v>
          </cell>
          <cell r="X38" t="str">
            <v xml:space="preserve">SERIE </v>
          </cell>
          <cell r="Y38" t="str">
            <v xml:space="preserve">DRA   </v>
          </cell>
          <cell r="Z38" t="str">
            <v>DRAP01</v>
          </cell>
          <cell r="AA38" t="str">
            <v>HARM02</v>
          </cell>
          <cell r="AB38" t="str">
            <v>2ATRPH</v>
          </cell>
          <cell r="AC38" t="str">
            <v>FBANAR</v>
          </cell>
          <cell r="AD38" t="str">
            <v xml:space="preserve">O11A  </v>
          </cell>
          <cell r="AE38" t="str">
            <v xml:space="preserve">BANAL </v>
          </cell>
          <cell r="AF38" t="str">
            <v xml:space="preserve">KM    </v>
          </cell>
          <cell r="AG38" t="str">
            <v xml:space="preserve">KM    </v>
          </cell>
          <cell r="AH38" t="str">
            <v>APEL02</v>
          </cell>
          <cell r="AI38" t="str">
            <v>APEL02</v>
          </cell>
          <cell r="AJ38" t="str">
            <v>ENJO04</v>
          </cell>
          <cell r="AK38" t="str">
            <v xml:space="preserve">SOP03 </v>
          </cell>
          <cell r="AL38" t="str">
            <v>VLMOUS</v>
          </cell>
          <cell r="AM38" t="str">
            <v xml:space="preserve">RENTC </v>
          </cell>
          <cell r="AN38" t="str">
            <v>LVAVEL</v>
          </cell>
          <cell r="AO38" t="str">
            <v>LVARMA</v>
          </cell>
          <cell r="AP38" t="str">
            <v>SGSCHA</v>
          </cell>
          <cell r="AQ38" t="str">
            <v xml:space="preserve">APL05 </v>
          </cell>
          <cell r="AR38" t="str">
            <v>SRUNLI</v>
          </cell>
          <cell r="AS38" t="str">
            <v>4/13/2006</v>
          </cell>
          <cell r="AT38" t="str">
            <v>RGPRV1</v>
          </cell>
          <cell r="AU38" t="str">
            <v>CMAR2P</v>
          </cell>
          <cell r="AV38" t="str">
            <v>ABPA01</v>
          </cell>
          <cell r="AW38" t="str">
            <v>ABCO01</v>
          </cell>
          <cell r="AX38" t="str">
            <v>POARVI</v>
          </cell>
          <cell r="AY38" t="str">
            <v xml:space="preserve">RAD02 </v>
          </cell>
          <cell r="AZ38" t="str">
            <v xml:space="preserve">BVM5  </v>
          </cell>
          <cell r="BA38" t="str">
            <v>SPREST</v>
          </cell>
          <cell r="BB38" t="str">
            <v>SAN513</v>
          </cell>
          <cell r="BC38" t="str">
            <v>AVCACF</v>
          </cell>
          <cell r="BD38" t="str">
            <v>AVCACF</v>
          </cell>
          <cell r="BE38" t="str">
            <v>TLROUM</v>
          </cell>
          <cell r="BF38" t="str">
            <v xml:space="preserve">SSOBD </v>
          </cell>
          <cell r="BG38" t="str">
            <v>BOUCLE</v>
          </cell>
          <cell r="BH38" t="str">
            <v xml:space="preserve">LUCOF </v>
          </cell>
          <cell r="BI38" t="str">
            <v>SAN613</v>
          </cell>
          <cell r="BJ38" t="str">
            <v>APEX01</v>
          </cell>
          <cell r="BK38" t="str">
            <v xml:space="preserve">CEI3  </v>
          </cell>
          <cell r="BL38" t="str">
            <v xml:space="preserve">E04A  </v>
          </cell>
          <cell r="BM38" t="str">
            <v>PE2004</v>
          </cell>
          <cell r="BN38" t="str">
            <v xml:space="preserve">PHAS1 </v>
          </cell>
          <cell r="BO38" t="str">
            <v>SAN913</v>
          </cell>
          <cell r="BP38" t="str">
            <v>VEC081</v>
          </cell>
          <cell r="BQ38" t="str">
            <v>X901BK</v>
          </cell>
          <cell r="BR38" t="str">
            <v xml:space="preserve">K7J   </v>
          </cell>
          <cell r="BS38" t="str">
            <v>SP1VAL</v>
          </cell>
          <cell r="BT38" t="str">
            <v>PSP337</v>
          </cell>
          <cell r="BU38" t="str">
            <v>CAPUCI</v>
          </cell>
          <cell r="BV38">
            <v>26035</v>
          </cell>
          <cell r="BW38">
            <v>26035</v>
          </cell>
          <cell r="BX38">
            <v>26035</v>
          </cell>
          <cell r="BY38" t="str">
            <v>SP1VAL</v>
          </cell>
          <cell r="BZ38" t="str">
            <v>PSP338</v>
          </cell>
          <cell r="CA38">
            <v>548</v>
          </cell>
          <cell r="CB38" t="str">
            <v xml:space="preserve">      </v>
          </cell>
        </row>
        <row r="39">
          <cell r="C39">
            <v>35061308117</v>
          </cell>
          <cell r="D39" t="str">
            <v xml:space="preserve">F90   </v>
          </cell>
          <cell r="E39" t="str">
            <v xml:space="preserve">E1    </v>
          </cell>
          <cell r="F39" t="str">
            <v xml:space="preserve">ME    </v>
          </cell>
          <cell r="G39" t="str">
            <v xml:space="preserve">2PL   </v>
          </cell>
          <cell r="H39" t="str">
            <v xml:space="preserve">DG    </v>
          </cell>
          <cell r="I39" t="str">
            <v xml:space="preserve">TEMP  </v>
          </cell>
          <cell r="J39" t="str">
            <v xml:space="preserve">DA    </v>
          </cell>
          <cell r="K39" t="str">
            <v xml:space="preserve">SSABS </v>
          </cell>
          <cell r="L39" t="str">
            <v>SBARTO</v>
          </cell>
          <cell r="M39" t="str">
            <v xml:space="preserve">CA    </v>
          </cell>
          <cell r="N39" t="str">
            <v xml:space="preserve">LNC   </v>
          </cell>
          <cell r="O39" t="str">
            <v xml:space="preserve">VT    </v>
          </cell>
          <cell r="P39" t="str">
            <v xml:space="preserve">SSELA </v>
          </cell>
          <cell r="Q39" t="str">
            <v>RETROR</v>
          </cell>
          <cell r="R39" t="str">
            <v>SPROJA</v>
          </cell>
          <cell r="S39" t="str">
            <v>RTOL15</v>
          </cell>
          <cell r="T39" t="str">
            <v>CUSTOL</v>
          </cell>
          <cell r="U39" t="str">
            <v>CEAVRH</v>
          </cell>
          <cell r="V39" t="str">
            <v>CLCTU1</v>
          </cell>
          <cell r="W39" t="str">
            <v xml:space="preserve">SADAC </v>
          </cell>
          <cell r="X39" t="str">
            <v xml:space="preserve">SERIE </v>
          </cell>
          <cell r="Y39" t="str">
            <v xml:space="preserve">DRA   </v>
          </cell>
          <cell r="Z39" t="str">
            <v>DRAP01</v>
          </cell>
          <cell r="AA39" t="str">
            <v>HARM02</v>
          </cell>
          <cell r="AB39" t="str">
            <v>SSATAR</v>
          </cell>
          <cell r="AC39" t="str">
            <v>SBANAR</v>
          </cell>
          <cell r="AD39" t="str">
            <v xml:space="preserve">TE01D </v>
          </cell>
          <cell r="AE39" t="str">
            <v xml:space="preserve">BANAL </v>
          </cell>
          <cell r="AF39" t="str">
            <v xml:space="preserve">KM    </v>
          </cell>
          <cell r="AG39" t="str">
            <v xml:space="preserve">KM    </v>
          </cell>
          <cell r="AH39" t="str">
            <v>APEL01</v>
          </cell>
          <cell r="AI39" t="str">
            <v>APEL02</v>
          </cell>
          <cell r="AJ39" t="str">
            <v>ENJO04</v>
          </cell>
          <cell r="AK39" t="str">
            <v xml:space="preserve">SOP03 </v>
          </cell>
          <cell r="AL39" t="str">
            <v>VLMOUS</v>
          </cell>
          <cell r="AM39" t="str">
            <v xml:space="preserve">RENTC </v>
          </cell>
          <cell r="AN39" t="str">
            <v>LVAVEL</v>
          </cell>
          <cell r="AO39" t="str">
            <v>LVARMA</v>
          </cell>
          <cell r="AP39" t="str">
            <v>SGSCHA</v>
          </cell>
          <cell r="AQ39" t="str">
            <v xml:space="preserve">APL05 </v>
          </cell>
          <cell r="AR39" t="str">
            <v>SRUNLI</v>
          </cell>
          <cell r="AS39" t="str">
            <v>4/13/2006</v>
          </cell>
          <cell r="AT39" t="str">
            <v>RGPRV1</v>
          </cell>
          <cell r="AU39" t="str">
            <v>CMAR2P</v>
          </cell>
          <cell r="AV39" t="str">
            <v>ABPA01</v>
          </cell>
          <cell r="AW39" t="str">
            <v>ABCO01</v>
          </cell>
          <cell r="AX39" t="str">
            <v>POARVI</v>
          </cell>
          <cell r="AY39" t="str">
            <v xml:space="preserve">RAD02 </v>
          </cell>
          <cell r="AZ39" t="str">
            <v xml:space="preserve">BVM5  </v>
          </cell>
          <cell r="BA39" t="str">
            <v>SPREST</v>
          </cell>
          <cell r="BB39" t="str">
            <v>SAN513</v>
          </cell>
          <cell r="BC39" t="str">
            <v>AVCACF</v>
          </cell>
          <cell r="BD39" t="str">
            <v>AVCACF</v>
          </cell>
          <cell r="BE39" t="str">
            <v>TLROUM</v>
          </cell>
          <cell r="BF39" t="str">
            <v xml:space="preserve">SSOBD </v>
          </cell>
          <cell r="BG39" t="str">
            <v>BOUCLE</v>
          </cell>
          <cell r="BH39" t="str">
            <v>SLUCOF</v>
          </cell>
          <cell r="BI39" t="str">
            <v>SAN613</v>
          </cell>
          <cell r="BJ39" t="str">
            <v>APEX02</v>
          </cell>
          <cell r="BK39" t="str">
            <v xml:space="preserve">CEI3  </v>
          </cell>
          <cell r="BL39" t="str">
            <v xml:space="preserve">E04A  </v>
          </cell>
          <cell r="BM39" t="str">
            <v>PE2004</v>
          </cell>
          <cell r="BN39" t="str">
            <v xml:space="preserve">PHAS1 </v>
          </cell>
          <cell r="BO39" t="str">
            <v>SAN913</v>
          </cell>
          <cell r="BP39" t="str">
            <v>VEC083</v>
          </cell>
          <cell r="BQ39" t="str">
            <v>X901BK</v>
          </cell>
          <cell r="BR39" t="str">
            <v xml:space="preserve">K7M   </v>
          </cell>
          <cell r="BS39" t="str">
            <v>SP1VAL</v>
          </cell>
          <cell r="BT39" t="str">
            <v>PSP336</v>
          </cell>
          <cell r="BU39">
            <v>548</v>
          </cell>
          <cell r="BV39" t="str">
            <v xml:space="preserve">AIRAR </v>
          </cell>
          <cell r="BW39">
            <v>29035</v>
          </cell>
          <cell r="BX39">
            <v>29035</v>
          </cell>
          <cell r="BY39" t="str">
            <v>SP1VAL</v>
          </cell>
          <cell r="BZ39" t="str">
            <v>PSP337</v>
          </cell>
          <cell r="CA39">
            <v>548</v>
          </cell>
          <cell r="CB39" t="str">
            <v xml:space="preserve">      </v>
          </cell>
        </row>
        <row r="40">
          <cell r="C40">
            <v>35061308143</v>
          </cell>
          <cell r="D40" t="str">
            <v xml:space="preserve">K90   </v>
          </cell>
          <cell r="E40" t="str">
            <v xml:space="preserve">E1    </v>
          </cell>
          <cell r="F40" t="str">
            <v xml:space="preserve">MF    </v>
          </cell>
          <cell r="G40" t="str">
            <v xml:space="preserve">5PL   </v>
          </cell>
          <cell r="H40" t="str">
            <v xml:space="preserve">DG    </v>
          </cell>
          <cell r="I40" t="str">
            <v xml:space="preserve">TEMP  </v>
          </cell>
          <cell r="J40" t="str">
            <v xml:space="preserve">DA    </v>
          </cell>
          <cell r="K40" t="str">
            <v xml:space="preserve">SSABS </v>
          </cell>
          <cell r="L40" t="str">
            <v>SBARTO</v>
          </cell>
          <cell r="M40" t="str">
            <v>CHOREC</v>
          </cell>
          <cell r="N40" t="str">
            <v xml:space="preserve">LAC   </v>
          </cell>
          <cell r="O40" t="str">
            <v xml:space="preserve">VT    </v>
          </cell>
          <cell r="P40" t="str">
            <v xml:space="preserve">ELA   </v>
          </cell>
          <cell r="Q40" t="str">
            <v>RETROR</v>
          </cell>
          <cell r="R40" t="str">
            <v>SPROJA</v>
          </cell>
          <cell r="S40" t="str">
            <v>RTOL15</v>
          </cell>
          <cell r="T40" t="str">
            <v>CUSFIX</v>
          </cell>
          <cell r="U40" t="str">
            <v>CEAVRH</v>
          </cell>
          <cell r="V40" t="str">
            <v xml:space="preserve">SANCL </v>
          </cell>
          <cell r="W40" t="str">
            <v xml:space="preserve">SADAC </v>
          </cell>
          <cell r="X40" t="str">
            <v xml:space="preserve">SERIE </v>
          </cell>
          <cell r="Y40" t="str">
            <v xml:space="preserve">DRA   </v>
          </cell>
          <cell r="Z40" t="str">
            <v>DRAP01</v>
          </cell>
          <cell r="AA40" t="str">
            <v>HARM02</v>
          </cell>
          <cell r="AB40" t="str">
            <v>2ATRPH</v>
          </cell>
          <cell r="AC40" t="str">
            <v>FBANAR</v>
          </cell>
          <cell r="AD40" t="str">
            <v xml:space="preserve">TE21B </v>
          </cell>
          <cell r="AE40" t="str">
            <v xml:space="preserve">BANAL </v>
          </cell>
          <cell r="AF40" t="str">
            <v xml:space="preserve">KM    </v>
          </cell>
          <cell r="AG40" t="str">
            <v xml:space="preserve">KM    </v>
          </cell>
          <cell r="AH40" t="str">
            <v>APEL01</v>
          </cell>
          <cell r="AI40" t="str">
            <v>APEL01</v>
          </cell>
          <cell r="AJ40" t="str">
            <v>ENJO01</v>
          </cell>
          <cell r="AK40" t="str">
            <v xml:space="preserve">SOP02 </v>
          </cell>
          <cell r="AL40" t="str">
            <v>VLMOUS</v>
          </cell>
          <cell r="AM40" t="str">
            <v xml:space="preserve">RENTC </v>
          </cell>
          <cell r="AN40" t="str">
            <v>LVAVMA</v>
          </cell>
          <cell r="AO40" t="str">
            <v>SSLVAR</v>
          </cell>
          <cell r="AP40" t="str">
            <v>SGSCHA</v>
          </cell>
          <cell r="AQ40" t="str">
            <v xml:space="preserve">APL05 </v>
          </cell>
          <cell r="AR40" t="str">
            <v>SRUNLI</v>
          </cell>
          <cell r="AS40" t="str">
            <v>2/13/2006</v>
          </cell>
          <cell r="AT40" t="str">
            <v>RGPRV1</v>
          </cell>
          <cell r="AU40" t="str">
            <v>SSCMAR</v>
          </cell>
          <cell r="AV40" t="str">
            <v>SSABPA</v>
          </cell>
          <cell r="AW40" t="str">
            <v>ABCO01</v>
          </cell>
          <cell r="AX40" t="str">
            <v>POARPL</v>
          </cell>
          <cell r="AY40" t="str">
            <v xml:space="preserve">RAD02 </v>
          </cell>
          <cell r="AZ40" t="str">
            <v xml:space="preserve">BVM5  </v>
          </cell>
          <cell r="BA40" t="str">
            <v>SPREST</v>
          </cell>
          <cell r="BB40" t="str">
            <v>SAN513</v>
          </cell>
          <cell r="BC40" t="str">
            <v>AVCACF</v>
          </cell>
          <cell r="BD40" t="str">
            <v>AVCACF</v>
          </cell>
          <cell r="BE40" t="str">
            <v>TLROUM</v>
          </cell>
          <cell r="BF40" t="str">
            <v xml:space="preserve">SSOBD </v>
          </cell>
          <cell r="BG40" t="str">
            <v>BOUCLE</v>
          </cell>
          <cell r="BH40" t="str">
            <v xml:space="preserve">LUCOF </v>
          </cell>
          <cell r="BI40" t="str">
            <v>SAN613</v>
          </cell>
          <cell r="BJ40" t="str">
            <v>APEX01</v>
          </cell>
          <cell r="BK40" t="str">
            <v xml:space="preserve">CEI3  </v>
          </cell>
          <cell r="BL40" t="str">
            <v xml:space="preserve">E04A  </v>
          </cell>
          <cell r="BM40" t="str">
            <v>PE2004</v>
          </cell>
          <cell r="BN40" t="str">
            <v xml:space="preserve">PHAS1 </v>
          </cell>
          <cell r="BO40" t="str">
            <v>SAN913</v>
          </cell>
          <cell r="BP40" t="str">
            <v>VEC017</v>
          </cell>
          <cell r="BQ40" t="str">
            <v>X901FG</v>
          </cell>
          <cell r="BR40" t="str">
            <v xml:space="preserve">K7J   </v>
          </cell>
          <cell r="BS40" t="str">
            <v>SP1VAL</v>
          </cell>
          <cell r="BT40" t="str">
            <v>PSP316</v>
          </cell>
          <cell r="BU40">
            <v>65403</v>
          </cell>
          <cell r="BV40">
            <v>22035</v>
          </cell>
          <cell r="BW40">
            <v>22035</v>
          </cell>
          <cell r="BX40">
            <v>22035</v>
          </cell>
          <cell r="BY40" t="str">
            <v>SP1VAL</v>
          </cell>
          <cell r="BZ40" t="str">
            <v>PSP336</v>
          </cell>
          <cell r="CA40">
            <v>548</v>
          </cell>
          <cell r="CB40" t="str">
            <v xml:space="preserve">      </v>
          </cell>
        </row>
        <row r="41">
          <cell r="C41">
            <v>35061308145</v>
          </cell>
          <cell r="D41" t="str">
            <v xml:space="preserve">F90   </v>
          </cell>
          <cell r="E41" t="str">
            <v xml:space="preserve">E1    </v>
          </cell>
          <cell r="F41" t="str">
            <v xml:space="preserve">MK    </v>
          </cell>
          <cell r="G41" t="str">
            <v xml:space="preserve">2PL   </v>
          </cell>
          <cell r="H41" t="str">
            <v xml:space="preserve">DG    </v>
          </cell>
          <cell r="I41" t="str">
            <v xml:space="preserve">TEMP  </v>
          </cell>
          <cell r="J41" t="str">
            <v xml:space="preserve">DA    </v>
          </cell>
          <cell r="K41" t="str">
            <v xml:space="preserve">ABS   </v>
          </cell>
          <cell r="L41" t="str">
            <v>SBARTO</v>
          </cell>
          <cell r="M41" t="str">
            <v xml:space="preserve">CA    </v>
          </cell>
          <cell r="N41" t="str">
            <v xml:space="preserve">LNC   </v>
          </cell>
          <cell r="O41" t="str">
            <v xml:space="preserve">VT    </v>
          </cell>
          <cell r="P41" t="str">
            <v xml:space="preserve">SSELA </v>
          </cell>
          <cell r="Q41" t="str">
            <v>RETROR</v>
          </cell>
          <cell r="R41" t="str">
            <v>SPROJA</v>
          </cell>
          <cell r="S41" t="str">
            <v>RTOL15</v>
          </cell>
          <cell r="T41" t="str">
            <v>CUSTOL</v>
          </cell>
          <cell r="U41" t="str">
            <v>CEAVRH</v>
          </cell>
          <cell r="V41" t="str">
            <v>CLCTU1</v>
          </cell>
          <cell r="W41" t="str">
            <v xml:space="preserve">SADAC </v>
          </cell>
          <cell r="X41" t="str">
            <v xml:space="preserve">SERIE </v>
          </cell>
          <cell r="Y41" t="str">
            <v xml:space="preserve">DRA   </v>
          </cell>
          <cell r="Z41" t="str">
            <v>DRAP01</v>
          </cell>
          <cell r="AA41" t="str">
            <v>HARM02</v>
          </cell>
          <cell r="AB41" t="str">
            <v>SSATAR</v>
          </cell>
          <cell r="AC41" t="str">
            <v>SBANAR</v>
          </cell>
          <cell r="AD41" t="str">
            <v xml:space="preserve">O11A  </v>
          </cell>
          <cell r="AE41" t="str">
            <v xml:space="preserve">BANAL </v>
          </cell>
          <cell r="AF41" t="str">
            <v xml:space="preserve">KM    </v>
          </cell>
          <cell r="AG41" t="str">
            <v xml:space="preserve">KM    </v>
          </cell>
          <cell r="AH41" t="str">
            <v>APEL01</v>
          </cell>
          <cell r="AI41" t="str">
            <v>APEL01</v>
          </cell>
          <cell r="AJ41" t="str">
            <v>ENJO04</v>
          </cell>
          <cell r="AK41" t="str">
            <v xml:space="preserve">SOP02 </v>
          </cell>
          <cell r="AL41" t="str">
            <v>VLMOUS</v>
          </cell>
          <cell r="AM41" t="str">
            <v xml:space="preserve">RENTC </v>
          </cell>
          <cell r="AN41" t="str">
            <v>LVAVMA</v>
          </cell>
          <cell r="AO41" t="str">
            <v>LVARMA</v>
          </cell>
          <cell r="AP41" t="str">
            <v>SGSCHA</v>
          </cell>
          <cell r="AQ41" t="str">
            <v xml:space="preserve">APL05 </v>
          </cell>
          <cell r="AR41" t="str">
            <v>SRUNLI</v>
          </cell>
          <cell r="AS41" t="str">
            <v>4/13/2006</v>
          </cell>
          <cell r="AT41" t="str">
            <v>RGPRV1</v>
          </cell>
          <cell r="AU41" t="str">
            <v>CMAR2P</v>
          </cell>
          <cell r="AV41" t="str">
            <v>SSABPA</v>
          </cell>
          <cell r="AW41" t="str">
            <v>ABCO01</v>
          </cell>
          <cell r="AX41" t="str">
            <v>POARVI</v>
          </cell>
          <cell r="AY41" t="str">
            <v>SRADIO</v>
          </cell>
          <cell r="AZ41" t="str">
            <v xml:space="preserve">BVM5  </v>
          </cell>
          <cell r="BA41" t="str">
            <v>SPREST</v>
          </cell>
          <cell r="BB41" t="str">
            <v>SAN513</v>
          </cell>
          <cell r="BC41" t="str">
            <v>AVCACF</v>
          </cell>
          <cell r="BD41" t="str">
            <v>AVCACF</v>
          </cell>
          <cell r="BE41" t="str">
            <v>TLROUM</v>
          </cell>
          <cell r="BF41" t="str">
            <v xml:space="preserve">SSOBD </v>
          </cell>
          <cell r="BG41" t="str">
            <v>BOUCLE</v>
          </cell>
          <cell r="BH41" t="str">
            <v xml:space="preserve">LUCOF </v>
          </cell>
          <cell r="BI41" t="str">
            <v>SAN613</v>
          </cell>
          <cell r="BJ41" t="str">
            <v>APEX02</v>
          </cell>
          <cell r="BK41" t="str">
            <v xml:space="preserve">CEI3  </v>
          </cell>
          <cell r="BL41" t="str">
            <v xml:space="preserve">E04A  </v>
          </cell>
          <cell r="BM41" t="str">
            <v>PE2004</v>
          </cell>
          <cell r="BN41" t="str">
            <v xml:space="preserve">PHAS1 </v>
          </cell>
          <cell r="BO41" t="str">
            <v>SAN913</v>
          </cell>
          <cell r="BP41" t="str">
            <v>VEC007</v>
          </cell>
          <cell r="BQ41" t="str">
            <v>X901BK</v>
          </cell>
          <cell r="BR41" t="str">
            <v xml:space="preserve">K7M   </v>
          </cell>
          <cell r="BS41" t="str">
            <v>SRUNLI</v>
          </cell>
          <cell r="BT41" t="str">
            <v>LVAVMA</v>
          </cell>
          <cell r="BU41">
            <v>29035</v>
          </cell>
          <cell r="BV41">
            <v>29035</v>
          </cell>
          <cell r="BW41">
            <v>29035</v>
          </cell>
          <cell r="BX41">
            <v>29035</v>
          </cell>
          <cell r="BY41" t="str">
            <v>SP1VAL</v>
          </cell>
          <cell r="BZ41" t="str">
            <v>PSP316</v>
          </cell>
          <cell r="CA41">
            <v>65403</v>
          </cell>
          <cell r="CB41" t="str">
            <v xml:space="preserve">      </v>
          </cell>
        </row>
        <row r="42">
          <cell r="C42">
            <v>35061308177</v>
          </cell>
          <cell r="D42" t="str">
            <v xml:space="preserve">F90   </v>
          </cell>
          <cell r="E42" t="str">
            <v xml:space="preserve">E1    </v>
          </cell>
          <cell r="F42" t="str">
            <v xml:space="preserve">ME    </v>
          </cell>
          <cell r="G42" t="str">
            <v xml:space="preserve">2PL   </v>
          </cell>
          <cell r="H42" t="str">
            <v xml:space="preserve">DG    </v>
          </cell>
          <cell r="I42" t="str">
            <v xml:space="preserve">TEMP  </v>
          </cell>
          <cell r="J42" t="str">
            <v xml:space="preserve">DA    </v>
          </cell>
          <cell r="K42" t="str">
            <v xml:space="preserve">SSABS </v>
          </cell>
          <cell r="L42" t="str">
            <v>SBARTO</v>
          </cell>
          <cell r="M42" t="str">
            <v>CHOREC</v>
          </cell>
          <cell r="N42" t="str">
            <v xml:space="preserve">LAC   </v>
          </cell>
          <cell r="O42" t="str">
            <v xml:space="preserve">VT    </v>
          </cell>
          <cell r="P42" t="str">
            <v xml:space="preserve">ELA   </v>
          </cell>
          <cell r="Q42" t="str">
            <v>RETROE</v>
          </cell>
          <cell r="R42" t="str">
            <v>PROJAB</v>
          </cell>
          <cell r="S42" t="str">
            <v>RTOL15</v>
          </cell>
          <cell r="T42" t="str">
            <v>CUSTOL</v>
          </cell>
          <cell r="U42" t="str">
            <v>CEAVRH</v>
          </cell>
          <cell r="V42" t="str">
            <v>CLCTU1</v>
          </cell>
          <cell r="W42" t="str">
            <v xml:space="preserve">SADAC </v>
          </cell>
          <cell r="X42" t="str">
            <v xml:space="preserve">SERIE </v>
          </cell>
          <cell r="Y42" t="str">
            <v xml:space="preserve">DRA   </v>
          </cell>
          <cell r="Z42" t="str">
            <v>DRAP01</v>
          </cell>
          <cell r="AA42" t="str">
            <v>HARM02</v>
          </cell>
          <cell r="AB42" t="str">
            <v>SSATAR</v>
          </cell>
          <cell r="AC42" t="str">
            <v>SBANAR</v>
          </cell>
          <cell r="AD42" t="str">
            <v xml:space="preserve">TE01D </v>
          </cell>
          <cell r="AE42" t="str">
            <v xml:space="preserve">BANAL </v>
          </cell>
          <cell r="AF42" t="str">
            <v xml:space="preserve">KM    </v>
          </cell>
          <cell r="AG42" t="str">
            <v>TACHCA</v>
          </cell>
          <cell r="AH42" t="str">
            <v>APEL01</v>
          </cell>
          <cell r="AI42" t="str">
            <v>APEL01</v>
          </cell>
          <cell r="AJ42" t="str">
            <v>ENJO01</v>
          </cell>
          <cell r="AK42" t="str">
            <v xml:space="preserve">SOP02 </v>
          </cell>
          <cell r="AL42" t="str">
            <v>VLMOUS</v>
          </cell>
          <cell r="AM42" t="str">
            <v xml:space="preserve">RENTC </v>
          </cell>
          <cell r="AN42" t="str">
            <v>LVAVMA</v>
          </cell>
          <cell r="AO42" t="str">
            <v>SSLVAR</v>
          </cell>
          <cell r="AP42" t="str">
            <v>SGSCHA</v>
          </cell>
          <cell r="AQ42" t="str">
            <v xml:space="preserve">APL05 </v>
          </cell>
          <cell r="AR42" t="str">
            <v>SRUNLI</v>
          </cell>
          <cell r="AS42" t="str">
            <v>4/13/2006</v>
          </cell>
          <cell r="AT42" t="str">
            <v>RGPRV1</v>
          </cell>
          <cell r="AU42" t="str">
            <v>SSCMAR</v>
          </cell>
          <cell r="AV42" t="str">
            <v>SSABPA</v>
          </cell>
          <cell r="AW42" t="str">
            <v>ABCO01</v>
          </cell>
          <cell r="AX42" t="str">
            <v>POARPL</v>
          </cell>
          <cell r="AY42" t="str">
            <v xml:space="preserve">RAD02 </v>
          </cell>
          <cell r="AZ42" t="str">
            <v xml:space="preserve">BVM5  </v>
          </cell>
          <cell r="BA42" t="str">
            <v>SPREST</v>
          </cell>
          <cell r="BB42" t="str">
            <v>SAN513</v>
          </cell>
          <cell r="BC42" t="str">
            <v>FLTDIE</v>
          </cell>
          <cell r="BD42" t="str">
            <v>AVCACF</v>
          </cell>
          <cell r="BE42" t="str">
            <v>TLROUM</v>
          </cell>
          <cell r="BF42" t="str">
            <v>OBDIES</v>
          </cell>
          <cell r="BG42" t="str">
            <v>BOUCLE</v>
          </cell>
          <cell r="BH42" t="str">
            <v xml:space="preserve">LUCOF </v>
          </cell>
          <cell r="BI42" t="str">
            <v>SAN613</v>
          </cell>
          <cell r="BJ42" t="str">
            <v>APEX03</v>
          </cell>
          <cell r="BK42" t="str">
            <v xml:space="preserve">CEI3  </v>
          </cell>
          <cell r="BL42" t="str">
            <v xml:space="preserve">E04A  </v>
          </cell>
          <cell r="BM42" t="str">
            <v>PE2004</v>
          </cell>
          <cell r="BN42" t="str">
            <v xml:space="preserve">PHAS1 </v>
          </cell>
          <cell r="BO42" t="str">
            <v>SAN913</v>
          </cell>
          <cell r="BP42" t="str">
            <v>VEC023</v>
          </cell>
          <cell r="BQ42" t="str">
            <v>X901FG</v>
          </cell>
          <cell r="BR42" t="str">
            <v xml:space="preserve">K9K   </v>
          </cell>
          <cell r="BS42" t="str">
            <v>SP1FAV</v>
          </cell>
          <cell r="BT42">
            <v>531</v>
          </cell>
          <cell r="BU42">
            <v>464</v>
          </cell>
          <cell r="BV42">
            <v>19035</v>
          </cell>
          <cell r="BW42">
            <v>19035</v>
          </cell>
          <cell r="BX42">
            <v>19035</v>
          </cell>
          <cell r="BY42" t="str">
            <v>SP1VAL</v>
          </cell>
          <cell r="BZ42" t="str">
            <v>PSP332</v>
          </cell>
          <cell r="CA42">
            <v>548</v>
          </cell>
          <cell r="CB42" t="str">
            <v xml:space="preserve">      </v>
          </cell>
        </row>
        <row r="43">
          <cell r="C43">
            <v>35061308178</v>
          </cell>
          <cell r="D43" t="str">
            <v xml:space="preserve">K90   </v>
          </cell>
          <cell r="E43" t="str">
            <v xml:space="preserve">E1    </v>
          </cell>
          <cell r="F43" t="str">
            <v xml:space="preserve">MF    </v>
          </cell>
          <cell r="G43" t="str">
            <v xml:space="preserve">7PL   </v>
          </cell>
          <cell r="H43" t="str">
            <v xml:space="preserve">DG    </v>
          </cell>
          <cell r="I43" t="str">
            <v xml:space="preserve">TEMP  </v>
          </cell>
          <cell r="J43" t="str">
            <v xml:space="preserve">DA    </v>
          </cell>
          <cell r="K43" t="str">
            <v xml:space="preserve">SSABS </v>
          </cell>
          <cell r="L43" t="str">
            <v>SBARTO</v>
          </cell>
          <cell r="M43" t="str">
            <v xml:space="preserve">CA    </v>
          </cell>
          <cell r="N43" t="str">
            <v xml:space="preserve">LAC   </v>
          </cell>
          <cell r="O43" t="str">
            <v xml:space="preserve">VT    </v>
          </cell>
          <cell r="P43" t="str">
            <v xml:space="preserve">ELA   </v>
          </cell>
          <cell r="Q43" t="str">
            <v>RETROE</v>
          </cell>
          <cell r="R43" t="str">
            <v>SPROJA</v>
          </cell>
          <cell r="S43" t="str">
            <v>RTOL15</v>
          </cell>
          <cell r="T43" t="str">
            <v>CUSPIV</v>
          </cell>
          <cell r="U43" t="str">
            <v>CEAVRH</v>
          </cell>
          <cell r="V43" t="str">
            <v xml:space="preserve">SANCL </v>
          </cell>
          <cell r="W43" t="str">
            <v xml:space="preserve">SADAC </v>
          </cell>
          <cell r="X43" t="str">
            <v xml:space="preserve">SERIE </v>
          </cell>
          <cell r="Y43" t="str">
            <v xml:space="preserve">DRA   </v>
          </cell>
          <cell r="Z43" t="str">
            <v>DRAP01</v>
          </cell>
          <cell r="AA43" t="str">
            <v>HARM02</v>
          </cell>
          <cell r="AB43" t="str">
            <v>2ATRPH</v>
          </cell>
          <cell r="AC43" t="str">
            <v>FBANAR</v>
          </cell>
          <cell r="AD43" t="str">
            <v xml:space="preserve">TE01D </v>
          </cell>
          <cell r="AE43" t="str">
            <v xml:space="preserve">BANAL </v>
          </cell>
          <cell r="AF43" t="str">
            <v xml:space="preserve">KM    </v>
          </cell>
          <cell r="AG43" t="str">
            <v>TACHCA</v>
          </cell>
          <cell r="AH43" t="str">
            <v>APEL01</v>
          </cell>
          <cell r="AI43" t="str">
            <v>APEL01</v>
          </cell>
          <cell r="AJ43" t="str">
            <v>ENJO01</v>
          </cell>
          <cell r="AK43" t="str">
            <v xml:space="preserve">SOP02 </v>
          </cell>
          <cell r="AL43" t="str">
            <v>VLMOUS</v>
          </cell>
          <cell r="AM43" t="str">
            <v xml:space="preserve">RENTC </v>
          </cell>
          <cell r="AN43" t="str">
            <v>LVAVMA</v>
          </cell>
          <cell r="AO43" t="str">
            <v>SSLVAR</v>
          </cell>
          <cell r="AP43" t="str">
            <v>SGSCHA</v>
          </cell>
          <cell r="AQ43" t="str">
            <v xml:space="preserve">APL05 </v>
          </cell>
          <cell r="AR43" t="str">
            <v>SRUNLI</v>
          </cell>
          <cell r="AS43" t="str">
            <v>SLAVPH</v>
          </cell>
          <cell r="AT43" t="str">
            <v>RGPRV1</v>
          </cell>
          <cell r="AU43" t="str">
            <v>SSCMAR</v>
          </cell>
          <cell r="AV43" t="str">
            <v>SSABPA</v>
          </cell>
          <cell r="AW43" t="str">
            <v>ABCO01</v>
          </cell>
          <cell r="AX43" t="str">
            <v>POARPL</v>
          </cell>
          <cell r="AY43" t="str">
            <v xml:space="preserve">RAD02 </v>
          </cell>
          <cell r="AZ43" t="str">
            <v xml:space="preserve">BVM5  </v>
          </cell>
          <cell r="BA43" t="str">
            <v>SPREST</v>
          </cell>
          <cell r="BB43" t="str">
            <v>SAN513</v>
          </cell>
          <cell r="BC43" t="str">
            <v>AVCACF</v>
          </cell>
          <cell r="BD43" t="str">
            <v>AVCACF</v>
          </cell>
          <cell r="BE43" t="str">
            <v>TLROUM</v>
          </cell>
          <cell r="BF43" t="str">
            <v xml:space="preserve">SSOBD </v>
          </cell>
          <cell r="BG43" t="str">
            <v>BOUCLE</v>
          </cell>
          <cell r="BH43" t="str">
            <v xml:space="preserve">LUCOF </v>
          </cell>
          <cell r="BI43" t="str">
            <v>SAN613</v>
          </cell>
          <cell r="BJ43" t="str">
            <v>APEX01</v>
          </cell>
          <cell r="BK43" t="str">
            <v xml:space="preserve">CEI3  </v>
          </cell>
          <cell r="BL43" t="str">
            <v xml:space="preserve">E04A  </v>
          </cell>
          <cell r="BM43" t="str">
            <v>PE2004</v>
          </cell>
          <cell r="BN43" t="str">
            <v xml:space="preserve">PHAS1 </v>
          </cell>
          <cell r="BO43" t="str">
            <v>SAN913</v>
          </cell>
          <cell r="BP43" t="str">
            <v>VEC017</v>
          </cell>
          <cell r="BQ43" t="str">
            <v>X901FG</v>
          </cell>
          <cell r="BR43" t="str">
            <v xml:space="preserve">K7J   </v>
          </cell>
          <cell r="BS43" t="str">
            <v>SP1FAV</v>
          </cell>
          <cell r="BT43">
            <v>530</v>
          </cell>
          <cell r="BU43">
            <v>464</v>
          </cell>
          <cell r="BV43">
            <v>22035</v>
          </cell>
          <cell r="BW43">
            <v>22035</v>
          </cell>
          <cell r="BX43">
            <v>22035</v>
          </cell>
          <cell r="BY43" t="str">
            <v>SP1FAV</v>
          </cell>
          <cell r="BZ43">
            <v>531</v>
          </cell>
          <cell r="CA43">
            <v>464</v>
          </cell>
          <cell r="CB43" t="str">
            <v xml:space="preserve">      </v>
          </cell>
        </row>
        <row r="44">
          <cell r="C44">
            <v>35061308181</v>
          </cell>
          <cell r="D44" t="str">
            <v xml:space="preserve">F90   </v>
          </cell>
          <cell r="E44" t="str">
            <v xml:space="preserve">E1    </v>
          </cell>
          <cell r="F44" t="str">
            <v xml:space="preserve">MK    </v>
          </cell>
          <cell r="G44" t="str">
            <v xml:space="preserve">2PL   </v>
          </cell>
          <cell r="H44" t="str">
            <v xml:space="preserve">DG    </v>
          </cell>
          <cell r="I44" t="str">
            <v xml:space="preserve">TEMP  </v>
          </cell>
          <cell r="J44" t="str">
            <v xml:space="preserve">DA    </v>
          </cell>
          <cell r="K44" t="str">
            <v xml:space="preserve">SSABS </v>
          </cell>
          <cell r="L44" t="str">
            <v>SBARTO</v>
          </cell>
          <cell r="M44" t="str">
            <v>CHOREC</v>
          </cell>
          <cell r="N44" t="str">
            <v xml:space="preserve">LAC   </v>
          </cell>
          <cell r="O44" t="str">
            <v xml:space="preserve">VT    </v>
          </cell>
          <cell r="P44" t="str">
            <v xml:space="preserve">ELA   </v>
          </cell>
          <cell r="Q44" t="str">
            <v>RETROR</v>
          </cell>
          <cell r="R44" t="str">
            <v>SPROJA</v>
          </cell>
          <cell r="S44" t="str">
            <v>RTOL15</v>
          </cell>
          <cell r="T44" t="str">
            <v>CUSTOL</v>
          </cell>
          <cell r="U44" t="str">
            <v>CEAVRH</v>
          </cell>
          <cell r="V44" t="str">
            <v>CLCTU1</v>
          </cell>
          <cell r="W44" t="str">
            <v xml:space="preserve">SADAC </v>
          </cell>
          <cell r="X44" t="str">
            <v xml:space="preserve">SERIE </v>
          </cell>
          <cell r="Y44" t="str">
            <v xml:space="preserve">DRA   </v>
          </cell>
          <cell r="Z44" t="str">
            <v>DRAP01</v>
          </cell>
          <cell r="AA44" t="str">
            <v>HARM02</v>
          </cell>
          <cell r="AB44" t="str">
            <v>SSATAR</v>
          </cell>
          <cell r="AC44" t="str">
            <v>SBANAR</v>
          </cell>
          <cell r="AD44" t="str">
            <v xml:space="preserve">TE21B </v>
          </cell>
          <cell r="AE44" t="str">
            <v xml:space="preserve">BANAL </v>
          </cell>
          <cell r="AF44" t="str">
            <v xml:space="preserve">KM    </v>
          </cell>
          <cell r="AG44" t="str">
            <v xml:space="preserve">KM    </v>
          </cell>
          <cell r="AH44" t="str">
            <v>APEL01</v>
          </cell>
          <cell r="AI44" t="str">
            <v>APEL01</v>
          </cell>
          <cell r="AJ44" t="str">
            <v>ENJO04</v>
          </cell>
          <cell r="AK44" t="str">
            <v xml:space="preserve">SOP02 </v>
          </cell>
          <cell r="AL44" t="str">
            <v>VLMOUS</v>
          </cell>
          <cell r="AM44" t="str">
            <v xml:space="preserve">RENTC </v>
          </cell>
          <cell r="AN44" t="str">
            <v>LVAVEL</v>
          </cell>
          <cell r="AO44" t="str">
            <v>LVARMA</v>
          </cell>
          <cell r="AP44" t="str">
            <v>SGSCHA</v>
          </cell>
          <cell r="AQ44" t="str">
            <v xml:space="preserve">APL05 </v>
          </cell>
          <cell r="AR44" t="str">
            <v>SRUNLI</v>
          </cell>
          <cell r="AS44" t="str">
            <v>2/13/2006</v>
          </cell>
          <cell r="AT44" t="str">
            <v>RGPRV1</v>
          </cell>
          <cell r="AU44" t="str">
            <v>CMAR2P</v>
          </cell>
          <cell r="AV44" t="str">
            <v>SSABPA</v>
          </cell>
          <cell r="AW44" t="str">
            <v>ABCO01</v>
          </cell>
          <cell r="AX44" t="str">
            <v>POARVI</v>
          </cell>
          <cell r="AY44" t="str">
            <v xml:space="preserve">RAD02 </v>
          </cell>
          <cell r="AZ44" t="str">
            <v xml:space="preserve">BVM5  </v>
          </cell>
          <cell r="BA44" t="str">
            <v>SPREST</v>
          </cell>
          <cell r="BB44" t="str">
            <v>SAN513</v>
          </cell>
          <cell r="BC44" t="str">
            <v>AVCACF</v>
          </cell>
          <cell r="BD44" t="str">
            <v>AVCACF</v>
          </cell>
          <cell r="BE44" t="str">
            <v>TLROUM</v>
          </cell>
          <cell r="BF44" t="str">
            <v xml:space="preserve">SSOBD </v>
          </cell>
          <cell r="BG44" t="str">
            <v>BOUCLE</v>
          </cell>
          <cell r="BH44" t="str">
            <v>SLUCOF</v>
          </cell>
          <cell r="BI44" t="str">
            <v>SAN613</v>
          </cell>
          <cell r="BJ44" t="str">
            <v>APEX02</v>
          </cell>
          <cell r="BK44" t="str">
            <v xml:space="preserve">CEI3  </v>
          </cell>
          <cell r="BL44" t="str">
            <v xml:space="preserve">E04A  </v>
          </cell>
          <cell r="BM44" t="str">
            <v>PE2004</v>
          </cell>
          <cell r="BN44" t="str">
            <v xml:space="preserve">PHAS1 </v>
          </cell>
          <cell r="BO44" t="str">
            <v>SAN913</v>
          </cell>
          <cell r="BP44" t="str">
            <v>VEC040</v>
          </cell>
          <cell r="BQ44" t="str">
            <v>X901BK</v>
          </cell>
          <cell r="BR44" t="str">
            <v xml:space="preserve">K7M   </v>
          </cell>
          <cell r="BS44" t="str">
            <v>SRUNLI</v>
          </cell>
          <cell r="BT44" t="str">
            <v>LVAVEL</v>
          </cell>
          <cell r="BU44">
            <v>29035</v>
          </cell>
          <cell r="BV44" t="str">
            <v xml:space="preserve">AIRAR </v>
          </cell>
          <cell r="BW44">
            <v>29035</v>
          </cell>
          <cell r="BX44">
            <v>29035</v>
          </cell>
          <cell r="BY44" t="str">
            <v>SP1FAV</v>
          </cell>
          <cell r="BZ44">
            <v>530</v>
          </cell>
          <cell r="CA44">
            <v>464</v>
          </cell>
          <cell r="CB44" t="str">
            <v xml:space="preserve">      </v>
          </cell>
        </row>
        <row r="45">
          <cell r="C45">
            <v>35061308182</v>
          </cell>
          <cell r="D45" t="str">
            <v xml:space="preserve">F90   </v>
          </cell>
          <cell r="E45" t="str">
            <v xml:space="preserve">E1    </v>
          </cell>
          <cell r="F45" t="str">
            <v xml:space="preserve">MK    </v>
          </cell>
          <cell r="G45" t="str">
            <v xml:space="preserve">2PL   </v>
          </cell>
          <cell r="H45" t="str">
            <v xml:space="preserve">DG    </v>
          </cell>
          <cell r="I45" t="str">
            <v xml:space="preserve">TEMP  </v>
          </cell>
          <cell r="J45" t="str">
            <v xml:space="preserve">DA    </v>
          </cell>
          <cell r="K45" t="str">
            <v xml:space="preserve">SSABS </v>
          </cell>
          <cell r="L45" t="str">
            <v>SBARTO</v>
          </cell>
          <cell r="M45" t="str">
            <v>CHOREC</v>
          </cell>
          <cell r="N45" t="str">
            <v xml:space="preserve">LNC   </v>
          </cell>
          <cell r="O45" t="str">
            <v xml:space="preserve">VT    </v>
          </cell>
          <cell r="P45" t="str">
            <v xml:space="preserve">SSELA </v>
          </cell>
          <cell r="Q45" t="str">
            <v>RETROR</v>
          </cell>
          <cell r="R45" t="str">
            <v>SPROJA</v>
          </cell>
          <cell r="S45" t="str">
            <v>RTOL15</v>
          </cell>
          <cell r="T45" t="str">
            <v>CUSTOL</v>
          </cell>
          <cell r="U45" t="str">
            <v>CEAVRH</v>
          </cell>
          <cell r="V45" t="str">
            <v>CLCTOL</v>
          </cell>
          <cell r="W45" t="str">
            <v xml:space="preserve">SADAC </v>
          </cell>
          <cell r="X45" t="str">
            <v xml:space="preserve">SERIE </v>
          </cell>
          <cell r="Y45" t="str">
            <v xml:space="preserve">DRA   </v>
          </cell>
          <cell r="Z45" t="str">
            <v>DRAP01</v>
          </cell>
          <cell r="AA45" t="str">
            <v>HARM02</v>
          </cell>
          <cell r="AB45" t="str">
            <v>SSATAR</v>
          </cell>
          <cell r="AC45" t="str">
            <v>SBANAR</v>
          </cell>
          <cell r="AD45" t="str">
            <v xml:space="preserve">O11A  </v>
          </cell>
          <cell r="AE45" t="str">
            <v xml:space="preserve">BANAL </v>
          </cell>
          <cell r="AF45" t="str">
            <v xml:space="preserve">KM    </v>
          </cell>
          <cell r="AG45" t="str">
            <v xml:space="preserve">KM    </v>
          </cell>
          <cell r="AH45" t="str">
            <v>APEL01</v>
          </cell>
          <cell r="AI45" t="str">
            <v>APEL01</v>
          </cell>
          <cell r="AJ45" t="str">
            <v>ENJO01</v>
          </cell>
          <cell r="AK45" t="str">
            <v xml:space="preserve">SOP02 </v>
          </cell>
          <cell r="AL45" t="str">
            <v>VLMOUS</v>
          </cell>
          <cell r="AM45" t="str">
            <v xml:space="preserve">RENTC </v>
          </cell>
          <cell r="AN45" t="str">
            <v>LVAVMA</v>
          </cell>
          <cell r="AO45" t="str">
            <v>SSLVAR</v>
          </cell>
          <cell r="AP45" t="str">
            <v>SGSCHA</v>
          </cell>
          <cell r="AQ45" t="str">
            <v xml:space="preserve">APL05 </v>
          </cell>
          <cell r="AR45" t="str">
            <v>SRUNLI</v>
          </cell>
          <cell r="AS45" t="str">
            <v>2/13/2006</v>
          </cell>
          <cell r="AT45" t="str">
            <v>RGPRV1</v>
          </cell>
          <cell r="AU45" t="str">
            <v>SSCMAR</v>
          </cell>
          <cell r="AV45" t="str">
            <v>SSABPA</v>
          </cell>
          <cell r="AW45" t="str">
            <v>ABCO01</v>
          </cell>
          <cell r="AX45" t="str">
            <v>POARVI</v>
          </cell>
          <cell r="AY45" t="str">
            <v xml:space="preserve">RAD01 </v>
          </cell>
          <cell r="AZ45" t="str">
            <v xml:space="preserve">BVM5  </v>
          </cell>
          <cell r="BA45" t="str">
            <v>SPREST</v>
          </cell>
          <cell r="BB45" t="str">
            <v>SAN513</v>
          </cell>
          <cell r="BC45" t="str">
            <v>FLTDIE</v>
          </cell>
          <cell r="BD45" t="str">
            <v>AVCACF</v>
          </cell>
          <cell r="BE45" t="str">
            <v>TLROUM</v>
          </cell>
          <cell r="BF45" t="str">
            <v>OBDIES</v>
          </cell>
          <cell r="BG45" t="str">
            <v>BOUCLE</v>
          </cell>
          <cell r="BH45" t="str">
            <v xml:space="preserve">LUCOF </v>
          </cell>
          <cell r="BI45" t="str">
            <v>SAN613</v>
          </cell>
          <cell r="BJ45" t="str">
            <v>APEX03</v>
          </cell>
          <cell r="BK45" t="str">
            <v xml:space="preserve">CEI3  </v>
          </cell>
          <cell r="BL45" t="str">
            <v xml:space="preserve">E04A  </v>
          </cell>
          <cell r="BM45" t="str">
            <v>PE2004</v>
          </cell>
          <cell r="BN45" t="str">
            <v xml:space="preserve">PHAS1 </v>
          </cell>
          <cell r="BO45" t="str">
            <v>SAN913</v>
          </cell>
          <cell r="BP45" t="str">
            <v>VEC023</v>
          </cell>
          <cell r="BQ45" t="str">
            <v>X901FG</v>
          </cell>
          <cell r="BR45" t="str">
            <v xml:space="preserve">K9K   </v>
          </cell>
          <cell r="BS45" t="str">
            <v>SP1VAL</v>
          </cell>
          <cell r="BT45" t="str">
            <v>PSP320</v>
          </cell>
          <cell r="BU45">
            <v>65403</v>
          </cell>
          <cell r="BV45">
            <v>19035</v>
          </cell>
          <cell r="BW45">
            <v>19035</v>
          </cell>
          <cell r="BX45">
            <v>19035</v>
          </cell>
          <cell r="BY45" t="str">
            <v>SP1VAL</v>
          </cell>
          <cell r="BZ45" t="str">
            <v>PSP319</v>
          </cell>
          <cell r="CA45">
            <v>65403</v>
          </cell>
          <cell r="CB45" t="str">
            <v xml:space="preserve">      </v>
          </cell>
        </row>
        <row r="46">
          <cell r="C46">
            <v>35061308183</v>
          </cell>
          <cell r="D46" t="str">
            <v xml:space="preserve">F90   </v>
          </cell>
          <cell r="E46" t="str">
            <v xml:space="preserve">E1    </v>
          </cell>
          <cell r="F46" t="str">
            <v xml:space="preserve">MK    </v>
          </cell>
          <cell r="G46" t="str">
            <v xml:space="preserve">2PL   </v>
          </cell>
          <cell r="H46" t="str">
            <v xml:space="preserve">DG    </v>
          </cell>
          <cell r="I46" t="str">
            <v xml:space="preserve">TEMP  </v>
          </cell>
          <cell r="J46" t="str">
            <v xml:space="preserve">DA    </v>
          </cell>
          <cell r="K46" t="str">
            <v xml:space="preserve">SSABS </v>
          </cell>
          <cell r="L46" t="str">
            <v>SBARTO</v>
          </cell>
          <cell r="M46" t="str">
            <v>CHOREC</v>
          </cell>
          <cell r="N46" t="str">
            <v xml:space="preserve">LNC   </v>
          </cell>
          <cell r="O46" t="str">
            <v xml:space="preserve">VT    </v>
          </cell>
          <cell r="P46" t="str">
            <v xml:space="preserve">SSELA </v>
          </cell>
          <cell r="Q46" t="str">
            <v>RETROR</v>
          </cell>
          <cell r="R46" t="str">
            <v>SPROJA</v>
          </cell>
          <cell r="S46" t="str">
            <v>RTOL15</v>
          </cell>
          <cell r="T46" t="str">
            <v>CUSTOL</v>
          </cell>
          <cell r="U46" t="str">
            <v>CEAVRH</v>
          </cell>
          <cell r="V46" t="str">
            <v>CLCTOL</v>
          </cell>
          <cell r="W46" t="str">
            <v xml:space="preserve">SADAC </v>
          </cell>
          <cell r="X46" t="str">
            <v xml:space="preserve">SERIE </v>
          </cell>
          <cell r="Y46" t="str">
            <v xml:space="preserve">DRA   </v>
          </cell>
          <cell r="Z46" t="str">
            <v>DRAP01</v>
          </cell>
          <cell r="AA46" t="str">
            <v>HARM02</v>
          </cell>
          <cell r="AB46" t="str">
            <v>SSATAR</v>
          </cell>
          <cell r="AC46" t="str">
            <v>SBANAR</v>
          </cell>
          <cell r="AD46" t="str">
            <v xml:space="preserve">OV61H </v>
          </cell>
          <cell r="AE46" t="str">
            <v xml:space="preserve">BANAL </v>
          </cell>
          <cell r="AF46" t="str">
            <v xml:space="preserve">KM    </v>
          </cell>
          <cell r="AG46" t="str">
            <v xml:space="preserve">KM    </v>
          </cell>
          <cell r="AH46" t="str">
            <v>APEL01</v>
          </cell>
          <cell r="AI46" t="str">
            <v>APEL01</v>
          </cell>
          <cell r="AJ46" t="str">
            <v>ENJO01</v>
          </cell>
          <cell r="AK46" t="str">
            <v xml:space="preserve">SOP02 </v>
          </cell>
          <cell r="AL46" t="str">
            <v>VLMOUS</v>
          </cell>
          <cell r="AM46" t="str">
            <v xml:space="preserve">RENTC </v>
          </cell>
          <cell r="AN46" t="str">
            <v>LVAVMA</v>
          </cell>
          <cell r="AO46" t="str">
            <v>SSLVAR</v>
          </cell>
          <cell r="AP46" t="str">
            <v>SGSCHA</v>
          </cell>
          <cell r="AQ46" t="str">
            <v xml:space="preserve">APL05 </v>
          </cell>
          <cell r="AR46" t="str">
            <v>SRUNLI</v>
          </cell>
          <cell r="AS46" t="str">
            <v>2/13/2006</v>
          </cell>
          <cell r="AT46" t="str">
            <v>RGPRV1</v>
          </cell>
          <cell r="AU46" t="str">
            <v>SSCMAR</v>
          </cell>
          <cell r="AV46" t="str">
            <v>SSABPA</v>
          </cell>
          <cell r="AW46" t="str">
            <v>ABCO01</v>
          </cell>
          <cell r="AX46" t="str">
            <v>POARPL</v>
          </cell>
          <cell r="AY46" t="str">
            <v>SRADIO</v>
          </cell>
          <cell r="AZ46" t="str">
            <v xml:space="preserve">BVM5  </v>
          </cell>
          <cell r="BA46" t="str">
            <v>SPREST</v>
          </cell>
          <cell r="BB46" t="str">
            <v>SAN513</v>
          </cell>
          <cell r="BC46" t="str">
            <v>FLTDIE</v>
          </cell>
          <cell r="BD46" t="str">
            <v>AVCACF</v>
          </cell>
          <cell r="BE46" t="str">
            <v>TLROUM</v>
          </cell>
          <cell r="BF46" t="str">
            <v>OBDIES</v>
          </cell>
          <cell r="BG46" t="str">
            <v>BOUCLE</v>
          </cell>
          <cell r="BH46" t="str">
            <v xml:space="preserve">LUCOF </v>
          </cell>
          <cell r="BI46" t="str">
            <v>SAN613</v>
          </cell>
          <cell r="BJ46" t="str">
            <v>APEX03</v>
          </cell>
          <cell r="BK46" t="str">
            <v xml:space="preserve">CEI3  </v>
          </cell>
          <cell r="BL46" t="str">
            <v xml:space="preserve">E04A  </v>
          </cell>
          <cell r="BM46" t="str">
            <v>PE2004</v>
          </cell>
          <cell r="BN46" t="str">
            <v xml:space="preserve">PHAS1 </v>
          </cell>
          <cell r="BO46" t="str">
            <v>SAN913</v>
          </cell>
          <cell r="BP46" t="str">
            <v>VEC023</v>
          </cell>
          <cell r="BQ46" t="str">
            <v>X901FG</v>
          </cell>
          <cell r="BR46" t="str">
            <v xml:space="preserve">K9K   </v>
          </cell>
          <cell r="BS46" t="str">
            <v>SP1VAL</v>
          </cell>
          <cell r="BT46" t="str">
            <v>PSP321</v>
          </cell>
          <cell r="BU46">
            <v>65403</v>
          </cell>
          <cell r="BV46">
            <v>19035</v>
          </cell>
          <cell r="BW46">
            <v>19035</v>
          </cell>
          <cell r="BX46">
            <v>19035</v>
          </cell>
          <cell r="BY46" t="str">
            <v>SP1VAL</v>
          </cell>
          <cell r="BZ46" t="str">
            <v>PSP320</v>
          </cell>
          <cell r="CA46">
            <v>65403</v>
          </cell>
          <cell r="CB46" t="str">
            <v xml:space="preserve">      </v>
          </cell>
        </row>
        <row r="47">
          <cell r="C47">
            <v>35061308184</v>
          </cell>
          <cell r="D47" t="str">
            <v xml:space="preserve">F90   </v>
          </cell>
          <cell r="E47" t="str">
            <v xml:space="preserve">E1    </v>
          </cell>
          <cell r="F47" t="str">
            <v xml:space="preserve">MF    </v>
          </cell>
          <cell r="G47" t="str">
            <v xml:space="preserve">2PL   </v>
          </cell>
          <cell r="H47" t="str">
            <v xml:space="preserve">DG    </v>
          </cell>
          <cell r="I47" t="str">
            <v xml:space="preserve">TEMP  </v>
          </cell>
          <cell r="J47" t="str">
            <v xml:space="preserve">DM    </v>
          </cell>
          <cell r="K47" t="str">
            <v xml:space="preserve">SSABS </v>
          </cell>
          <cell r="L47" t="str">
            <v>SBARTO</v>
          </cell>
          <cell r="M47" t="str">
            <v>CHOREC</v>
          </cell>
          <cell r="N47" t="str">
            <v xml:space="preserve">LNC   </v>
          </cell>
          <cell r="O47" t="str">
            <v xml:space="preserve">VT    </v>
          </cell>
          <cell r="P47" t="str">
            <v xml:space="preserve">SSELA </v>
          </cell>
          <cell r="Q47" t="str">
            <v>RETROR</v>
          </cell>
          <cell r="R47" t="str">
            <v>SPROJA</v>
          </cell>
          <cell r="S47" t="str">
            <v>RTOL15</v>
          </cell>
          <cell r="T47" t="str">
            <v>CUSTOL</v>
          </cell>
          <cell r="U47" t="str">
            <v>CEAVRH</v>
          </cell>
          <cell r="V47" t="str">
            <v>CLCTOL</v>
          </cell>
          <cell r="W47" t="str">
            <v xml:space="preserve">SADAC </v>
          </cell>
          <cell r="X47" t="str">
            <v xml:space="preserve">SERIE </v>
          </cell>
          <cell r="Y47" t="str">
            <v xml:space="preserve">DRA   </v>
          </cell>
          <cell r="Z47" t="str">
            <v>DRAP01</v>
          </cell>
          <cell r="AA47" t="str">
            <v>HARM02</v>
          </cell>
          <cell r="AB47" t="str">
            <v>SSATAR</v>
          </cell>
          <cell r="AC47" t="str">
            <v>SBANAR</v>
          </cell>
          <cell r="AD47" t="str">
            <v xml:space="preserve">TE21B </v>
          </cell>
          <cell r="AE47" t="str">
            <v xml:space="preserve">BANAL </v>
          </cell>
          <cell r="AF47" t="str">
            <v xml:space="preserve">KM    </v>
          </cell>
          <cell r="AG47" t="str">
            <v xml:space="preserve">KM    </v>
          </cell>
          <cell r="AH47" t="str">
            <v>APEL01</v>
          </cell>
          <cell r="AI47" t="str">
            <v>APEL01</v>
          </cell>
          <cell r="AJ47" t="str">
            <v>ENJO01</v>
          </cell>
          <cell r="AK47" t="str">
            <v xml:space="preserve">SOP02 </v>
          </cell>
          <cell r="AL47" t="str">
            <v>VLMOUS</v>
          </cell>
          <cell r="AM47" t="str">
            <v xml:space="preserve">RENTC </v>
          </cell>
          <cell r="AN47" t="str">
            <v>LVAVMA</v>
          </cell>
          <cell r="AO47" t="str">
            <v>SSLVAR</v>
          </cell>
          <cell r="AP47" t="str">
            <v>SGSCHA</v>
          </cell>
          <cell r="AQ47" t="str">
            <v xml:space="preserve">APL05 </v>
          </cell>
          <cell r="AR47" t="str">
            <v>SRUNLI</v>
          </cell>
          <cell r="AS47" t="str">
            <v>4/13/2006</v>
          </cell>
          <cell r="AT47" t="str">
            <v>RGPRV1</v>
          </cell>
          <cell r="AU47" t="str">
            <v>SSCMAR</v>
          </cell>
          <cell r="AV47" t="str">
            <v>SSABPA</v>
          </cell>
          <cell r="AW47" t="str">
            <v>ABCO01</v>
          </cell>
          <cell r="AX47" t="str">
            <v>POARPL</v>
          </cell>
          <cell r="AY47" t="str">
            <v>SRADIO</v>
          </cell>
          <cell r="AZ47" t="str">
            <v xml:space="preserve">BVM5  </v>
          </cell>
          <cell r="BA47" t="str">
            <v>SPREST</v>
          </cell>
          <cell r="BB47" t="str">
            <v>SAN513</v>
          </cell>
          <cell r="BC47" t="str">
            <v>FLTDIE</v>
          </cell>
          <cell r="BD47" t="str">
            <v>AVCACF</v>
          </cell>
          <cell r="BE47" t="str">
            <v>TLROUM</v>
          </cell>
          <cell r="BF47" t="str">
            <v>OBDIES</v>
          </cell>
          <cell r="BG47" t="str">
            <v>BOUCLE</v>
          </cell>
          <cell r="BH47" t="str">
            <v xml:space="preserve">LUCOF </v>
          </cell>
          <cell r="BI47" t="str">
            <v>SAN613</v>
          </cell>
          <cell r="BJ47" t="str">
            <v>APEX03</v>
          </cell>
          <cell r="BK47" t="str">
            <v xml:space="preserve">CEI3  </v>
          </cell>
          <cell r="BL47" t="str">
            <v xml:space="preserve">E04A  </v>
          </cell>
          <cell r="BM47" t="str">
            <v>PE2004</v>
          </cell>
          <cell r="BN47" t="str">
            <v xml:space="preserve">PHAS1 </v>
          </cell>
          <cell r="BO47" t="str">
            <v>SAN913</v>
          </cell>
          <cell r="BP47" t="str">
            <v>VEC023</v>
          </cell>
          <cell r="BQ47" t="str">
            <v>X901FG</v>
          </cell>
          <cell r="BR47" t="str">
            <v xml:space="preserve">K9K   </v>
          </cell>
          <cell r="BS47" t="str">
            <v>SP1VAL</v>
          </cell>
          <cell r="BT47" t="str">
            <v>PSP322</v>
          </cell>
          <cell r="BU47">
            <v>65403</v>
          </cell>
          <cell r="BV47">
            <v>19035</v>
          </cell>
          <cell r="BW47">
            <v>19035</v>
          </cell>
          <cell r="BX47">
            <v>19035</v>
          </cell>
          <cell r="BY47" t="str">
            <v>SP1VAL</v>
          </cell>
          <cell r="BZ47" t="str">
            <v>PSP321</v>
          </cell>
          <cell r="CA47">
            <v>65403</v>
          </cell>
          <cell r="CB47" t="str">
            <v xml:space="preserve">      </v>
          </cell>
        </row>
        <row r="48">
          <cell r="C48">
            <v>35061408075</v>
          </cell>
          <cell r="D48" t="str">
            <v xml:space="preserve">K90   </v>
          </cell>
          <cell r="E48" t="str">
            <v xml:space="preserve">E1    </v>
          </cell>
          <cell r="F48" t="str">
            <v xml:space="preserve">MK    </v>
          </cell>
          <cell r="G48" t="str">
            <v xml:space="preserve">5PL   </v>
          </cell>
          <cell r="H48" t="str">
            <v xml:space="preserve">DG    </v>
          </cell>
          <cell r="I48" t="str">
            <v xml:space="preserve">TEMP  </v>
          </cell>
          <cell r="J48" t="str">
            <v xml:space="preserve">DA    </v>
          </cell>
          <cell r="K48" t="str">
            <v xml:space="preserve">SSABS </v>
          </cell>
          <cell r="L48" t="str">
            <v>SBARTO</v>
          </cell>
          <cell r="M48" t="str">
            <v xml:space="preserve">CA    </v>
          </cell>
          <cell r="N48" t="str">
            <v xml:space="preserve">LAC   </v>
          </cell>
          <cell r="O48" t="str">
            <v xml:space="preserve">VT    </v>
          </cell>
          <cell r="P48" t="str">
            <v xml:space="preserve">ELA   </v>
          </cell>
          <cell r="Q48" t="str">
            <v>RETROR</v>
          </cell>
          <cell r="R48" t="str">
            <v>SPROJA</v>
          </cell>
          <cell r="S48" t="str">
            <v>RTOL15</v>
          </cell>
          <cell r="T48" t="str">
            <v>CUSFIX</v>
          </cell>
          <cell r="U48" t="str">
            <v>CEAVRH</v>
          </cell>
          <cell r="V48" t="str">
            <v xml:space="preserve">SANCL </v>
          </cell>
          <cell r="W48" t="str">
            <v xml:space="preserve">SADAC </v>
          </cell>
          <cell r="X48" t="str">
            <v xml:space="preserve">SERIE </v>
          </cell>
          <cell r="Y48" t="str">
            <v xml:space="preserve">DRA   </v>
          </cell>
          <cell r="Z48" t="str">
            <v>DRAP01</v>
          </cell>
          <cell r="AA48" t="str">
            <v>HARM02</v>
          </cell>
          <cell r="AB48" t="str">
            <v>2ATRPH</v>
          </cell>
          <cell r="AC48" t="str">
            <v>FBANAR</v>
          </cell>
          <cell r="AD48" t="str">
            <v xml:space="preserve">TE01D </v>
          </cell>
          <cell r="AE48" t="str">
            <v xml:space="preserve">BANAL </v>
          </cell>
          <cell r="AF48" t="str">
            <v xml:space="preserve">KM    </v>
          </cell>
          <cell r="AG48" t="str">
            <v xml:space="preserve">KM    </v>
          </cell>
          <cell r="AH48" t="str">
            <v>APEL01</v>
          </cell>
          <cell r="AI48" t="str">
            <v>APEL01</v>
          </cell>
          <cell r="AJ48" t="str">
            <v>ENJO01</v>
          </cell>
          <cell r="AK48" t="str">
            <v xml:space="preserve">SOP02 </v>
          </cell>
          <cell r="AL48" t="str">
            <v>VLMOUS</v>
          </cell>
          <cell r="AM48" t="str">
            <v xml:space="preserve">RENTC </v>
          </cell>
          <cell r="AN48" t="str">
            <v>LVAVMA</v>
          </cell>
          <cell r="AO48" t="str">
            <v>SSLVAR</v>
          </cell>
          <cell r="AP48" t="str">
            <v>SGSCHA</v>
          </cell>
          <cell r="AQ48" t="str">
            <v xml:space="preserve">APL05 </v>
          </cell>
          <cell r="AR48" t="str">
            <v>SRUNLI</v>
          </cell>
          <cell r="AS48" t="str">
            <v>4/13/2006</v>
          </cell>
          <cell r="AT48" t="str">
            <v>RGPRV1</v>
          </cell>
          <cell r="AU48" t="str">
            <v>SSCMAR</v>
          </cell>
          <cell r="AV48" t="str">
            <v>SSABPA</v>
          </cell>
          <cell r="AW48" t="str">
            <v>ABCO01</v>
          </cell>
          <cell r="AX48" t="str">
            <v>POARPL</v>
          </cell>
          <cell r="AY48" t="str">
            <v xml:space="preserve">RAD02 </v>
          </cell>
          <cell r="AZ48" t="str">
            <v xml:space="preserve">BVM5  </v>
          </cell>
          <cell r="BA48" t="str">
            <v>SPREST</v>
          </cell>
          <cell r="BB48" t="str">
            <v>SAN513</v>
          </cell>
          <cell r="BC48" t="str">
            <v>FLTDIE</v>
          </cell>
          <cell r="BD48" t="str">
            <v>AVCACF</v>
          </cell>
          <cell r="BE48" t="str">
            <v>TLROUM</v>
          </cell>
          <cell r="BF48" t="str">
            <v xml:space="preserve">SSOBD </v>
          </cell>
          <cell r="BG48" t="str">
            <v>BOUCLE</v>
          </cell>
          <cell r="BH48" t="str">
            <v xml:space="preserve">LUCOF </v>
          </cell>
          <cell r="BI48" t="str">
            <v>SAN613</v>
          </cell>
          <cell r="BJ48" t="str">
            <v>APEX02</v>
          </cell>
          <cell r="BK48" t="str">
            <v xml:space="preserve">CEI3  </v>
          </cell>
          <cell r="BL48" t="str">
            <v xml:space="preserve">E04A  </v>
          </cell>
          <cell r="BM48" t="str">
            <v>PE2004</v>
          </cell>
          <cell r="BN48" t="str">
            <v xml:space="preserve">PHAS1 </v>
          </cell>
          <cell r="BO48" t="str">
            <v>SAN913</v>
          </cell>
          <cell r="BP48" t="str">
            <v>VEC020</v>
          </cell>
          <cell r="BQ48" t="str">
            <v>X901FG</v>
          </cell>
          <cell r="BR48" t="str">
            <v xml:space="preserve">K7M   </v>
          </cell>
          <cell r="BS48" t="str">
            <v>SRUNLI</v>
          </cell>
          <cell r="BT48" t="str">
            <v>LVAVMA</v>
          </cell>
          <cell r="BU48">
            <v>31035</v>
          </cell>
          <cell r="BV48">
            <v>31035</v>
          </cell>
          <cell r="BW48">
            <v>31035</v>
          </cell>
          <cell r="BX48">
            <v>31035</v>
          </cell>
          <cell r="BY48" t="str">
            <v>SP1VAL</v>
          </cell>
          <cell r="BZ48" t="str">
            <v>PSP322</v>
          </cell>
          <cell r="CA48">
            <v>65403</v>
          </cell>
          <cell r="CB48" t="str">
            <v xml:space="preserve">      </v>
          </cell>
        </row>
        <row r="49">
          <cell r="C49">
            <v>35061408078</v>
          </cell>
          <cell r="D49" t="str">
            <v xml:space="preserve">K90   </v>
          </cell>
          <cell r="E49" t="str">
            <v xml:space="preserve">E2    </v>
          </cell>
          <cell r="F49" t="str">
            <v xml:space="preserve">MK    </v>
          </cell>
          <cell r="G49" t="str">
            <v xml:space="preserve">5PL   </v>
          </cell>
          <cell r="H49" t="str">
            <v xml:space="preserve">DG    </v>
          </cell>
          <cell r="I49" t="str">
            <v xml:space="preserve">TEMP  </v>
          </cell>
          <cell r="J49" t="str">
            <v xml:space="preserve">DA    </v>
          </cell>
          <cell r="K49" t="str">
            <v xml:space="preserve">SSABS </v>
          </cell>
          <cell r="L49" t="str">
            <v>BARLON</v>
          </cell>
          <cell r="M49" t="str">
            <v xml:space="preserve">CA    </v>
          </cell>
          <cell r="N49" t="str">
            <v xml:space="preserve">LAC   </v>
          </cell>
          <cell r="O49" t="str">
            <v xml:space="preserve">VT    </v>
          </cell>
          <cell r="P49" t="str">
            <v xml:space="preserve">ELA   </v>
          </cell>
          <cell r="Q49" t="str">
            <v>RETROE</v>
          </cell>
          <cell r="R49" t="str">
            <v>PROJAB</v>
          </cell>
          <cell r="S49" t="str">
            <v>RTOL15</v>
          </cell>
          <cell r="T49" t="str">
            <v>CUSFIX</v>
          </cell>
          <cell r="U49" t="str">
            <v>CEAVRH</v>
          </cell>
          <cell r="V49" t="str">
            <v xml:space="preserve">SANCL </v>
          </cell>
          <cell r="W49" t="str">
            <v xml:space="preserve">ADAC  </v>
          </cell>
          <cell r="X49" t="str">
            <v xml:space="preserve">SERIE </v>
          </cell>
          <cell r="Y49" t="str">
            <v xml:space="preserve">DRA   </v>
          </cell>
          <cell r="Z49" t="str">
            <v>DRAP03</v>
          </cell>
          <cell r="AA49" t="str">
            <v>HARM02</v>
          </cell>
          <cell r="AB49" t="str">
            <v>3ATRPH</v>
          </cell>
          <cell r="AC49" t="str">
            <v>FBANAR</v>
          </cell>
          <cell r="AD49" t="str">
            <v xml:space="preserve">TE01D </v>
          </cell>
          <cell r="AE49" t="str">
            <v xml:space="preserve">BANAL </v>
          </cell>
          <cell r="AF49" t="str">
            <v xml:space="preserve">KM    </v>
          </cell>
          <cell r="AG49" t="str">
            <v xml:space="preserve">KM    </v>
          </cell>
          <cell r="AH49" t="str">
            <v>APEL04</v>
          </cell>
          <cell r="AI49" t="str">
            <v>APEL01</v>
          </cell>
          <cell r="AJ49" t="str">
            <v>ENJO04</v>
          </cell>
          <cell r="AK49" t="str">
            <v xml:space="preserve">SOP02 </v>
          </cell>
          <cell r="AL49" t="str">
            <v>VLMOUS</v>
          </cell>
          <cell r="AM49" t="str">
            <v xml:space="preserve">RENTC </v>
          </cell>
          <cell r="AN49" t="str">
            <v>LVAVMA</v>
          </cell>
          <cell r="AO49" t="str">
            <v>LVARMA</v>
          </cell>
          <cell r="AP49" t="str">
            <v>SGSCHA</v>
          </cell>
          <cell r="AQ49" t="str">
            <v xml:space="preserve">APL05 </v>
          </cell>
          <cell r="AR49" t="str">
            <v>SRUNLI</v>
          </cell>
          <cell r="AS49" t="str">
            <v>4/14/2006</v>
          </cell>
          <cell r="AT49" t="str">
            <v>RGPRV1</v>
          </cell>
          <cell r="AU49" t="str">
            <v>CMAR2P</v>
          </cell>
          <cell r="AV49" t="str">
            <v>SSABPA</v>
          </cell>
          <cell r="AW49" t="str">
            <v>ABCO01</v>
          </cell>
          <cell r="AX49" t="str">
            <v>POARVI</v>
          </cell>
          <cell r="AY49" t="str">
            <v>SRADIO</v>
          </cell>
          <cell r="AZ49" t="str">
            <v xml:space="preserve">BVM5  </v>
          </cell>
          <cell r="BA49" t="str">
            <v>SPREST</v>
          </cell>
          <cell r="BB49" t="str">
            <v>SAN513</v>
          </cell>
          <cell r="BC49" t="str">
            <v>FLTDIE</v>
          </cell>
          <cell r="BD49" t="str">
            <v>AVCACF</v>
          </cell>
          <cell r="BE49" t="str">
            <v>TLROUM</v>
          </cell>
          <cell r="BF49" t="str">
            <v>OBDIES</v>
          </cell>
          <cell r="BG49" t="str">
            <v>BOUCLE</v>
          </cell>
          <cell r="BH49" t="str">
            <v xml:space="preserve">LUCOF </v>
          </cell>
          <cell r="BI49" t="str">
            <v>SAN613</v>
          </cell>
          <cell r="BJ49" t="str">
            <v>APEX03</v>
          </cell>
          <cell r="BK49" t="str">
            <v xml:space="preserve">CEI3  </v>
          </cell>
          <cell r="BL49" t="str">
            <v xml:space="preserve">E04A  </v>
          </cell>
          <cell r="BM49" t="str">
            <v>PE2004</v>
          </cell>
          <cell r="BN49" t="str">
            <v xml:space="preserve">PHAS1 </v>
          </cell>
          <cell r="BO49" t="str">
            <v>SAN913</v>
          </cell>
          <cell r="BP49" t="str">
            <v>VEC066</v>
          </cell>
          <cell r="BQ49" t="str">
            <v>X901BK</v>
          </cell>
          <cell r="BR49" t="str">
            <v xml:space="preserve">K9K   </v>
          </cell>
          <cell r="BS49" t="str">
            <v>SP2VAL</v>
          </cell>
          <cell r="BT49" t="str">
            <v>PSP310</v>
          </cell>
          <cell r="BU49">
            <v>64814</v>
          </cell>
          <cell r="BV49">
            <v>20035</v>
          </cell>
          <cell r="BW49">
            <v>20035</v>
          </cell>
          <cell r="BX49">
            <v>20035</v>
          </cell>
          <cell r="BY49" t="str">
            <v>SP1HOM</v>
          </cell>
          <cell r="BZ49" t="str">
            <v>PSP308</v>
          </cell>
          <cell r="CA49">
            <v>64814</v>
          </cell>
          <cell r="CB49" t="str">
            <v xml:space="preserve">      </v>
          </cell>
        </row>
        <row r="50">
          <cell r="C50">
            <v>35061408079</v>
          </cell>
          <cell r="D50" t="str">
            <v xml:space="preserve">K90   </v>
          </cell>
          <cell r="E50" t="str">
            <v xml:space="preserve">E2    </v>
          </cell>
          <cell r="F50" t="str">
            <v xml:space="preserve">MK    </v>
          </cell>
          <cell r="G50" t="str">
            <v xml:space="preserve">5PL   </v>
          </cell>
          <cell r="H50" t="str">
            <v xml:space="preserve">DG    </v>
          </cell>
          <cell r="I50" t="str">
            <v xml:space="preserve">TEMP  </v>
          </cell>
          <cell r="J50" t="str">
            <v xml:space="preserve">DA    </v>
          </cell>
          <cell r="K50" t="str">
            <v xml:space="preserve">SSABS </v>
          </cell>
          <cell r="L50" t="str">
            <v>BARLON</v>
          </cell>
          <cell r="M50" t="str">
            <v xml:space="preserve">CA    </v>
          </cell>
          <cell r="N50" t="str">
            <v xml:space="preserve">LAC   </v>
          </cell>
          <cell r="O50" t="str">
            <v xml:space="preserve">VT    </v>
          </cell>
          <cell r="P50" t="str">
            <v xml:space="preserve">ELA   </v>
          </cell>
          <cell r="Q50" t="str">
            <v>RETROE</v>
          </cell>
          <cell r="R50" t="str">
            <v>PROJAB</v>
          </cell>
          <cell r="S50" t="str">
            <v>RTOL15</v>
          </cell>
          <cell r="T50" t="str">
            <v>CUSFIX</v>
          </cell>
          <cell r="U50" t="str">
            <v>CEAVRH</v>
          </cell>
          <cell r="V50" t="str">
            <v xml:space="preserve">SANCL </v>
          </cell>
          <cell r="W50" t="str">
            <v xml:space="preserve">ADAC  </v>
          </cell>
          <cell r="X50" t="str">
            <v xml:space="preserve">SERIE </v>
          </cell>
          <cell r="Y50" t="str">
            <v xml:space="preserve">DRA   </v>
          </cell>
          <cell r="Z50" t="str">
            <v>DRAP03</v>
          </cell>
          <cell r="AA50" t="str">
            <v>HARM02</v>
          </cell>
          <cell r="AB50" t="str">
            <v>3ATRPH</v>
          </cell>
          <cell r="AC50" t="str">
            <v>FBANAR</v>
          </cell>
          <cell r="AD50" t="str">
            <v xml:space="preserve">TE01D </v>
          </cell>
          <cell r="AE50" t="str">
            <v xml:space="preserve">BANAL </v>
          </cell>
          <cell r="AF50" t="str">
            <v xml:space="preserve">KM    </v>
          </cell>
          <cell r="AG50" t="str">
            <v xml:space="preserve">KM    </v>
          </cell>
          <cell r="AH50" t="str">
            <v>APEL04</v>
          </cell>
          <cell r="AI50" t="str">
            <v>APEL04</v>
          </cell>
          <cell r="AJ50" t="str">
            <v>ENJO04</v>
          </cell>
          <cell r="AK50" t="str">
            <v xml:space="preserve">SOP03 </v>
          </cell>
          <cell r="AL50" t="str">
            <v>VLMOUS</v>
          </cell>
          <cell r="AM50" t="str">
            <v xml:space="preserve">RENTC </v>
          </cell>
          <cell r="AN50" t="str">
            <v>LVAVEL</v>
          </cell>
          <cell r="AO50" t="str">
            <v>LVAREL</v>
          </cell>
          <cell r="AP50" t="str">
            <v>SGSCHA</v>
          </cell>
          <cell r="AQ50" t="str">
            <v xml:space="preserve">APL05 </v>
          </cell>
          <cell r="AR50" t="str">
            <v>SRUNLI</v>
          </cell>
          <cell r="AS50" t="str">
            <v>4/14/2006</v>
          </cell>
          <cell r="AT50" t="str">
            <v>RGPRV1</v>
          </cell>
          <cell r="AU50" t="str">
            <v>CMAR3P</v>
          </cell>
          <cell r="AV50" t="str">
            <v>ABPA01</v>
          </cell>
          <cell r="AW50" t="str">
            <v>ABCO01</v>
          </cell>
          <cell r="AX50" t="str">
            <v>POARVI</v>
          </cell>
          <cell r="AY50" t="str">
            <v xml:space="preserve">RAD02 </v>
          </cell>
          <cell r="AZ50" t="str">
            <v xml:space="preserve">BVM5  </v>
          </cell>
          <cell r="BA50" t="str">
            <v>SPREST</v>
          </cell>
          <cell r="BB50" t="str">
            <v>SAN513</v>
          </cell>
          <cell r="BC50" t="str">
            <v>FLTDIE</v>
          </cell>
          <cell r="BD50" t="str">
            <v>AVCACF</v>
          </cell>
          <cell r="BE50" t="str">
            <v>TLROUM</v>
          </cell>
          <cell r="BF50" t="str">
            <v>OBDIES</v>
          </cell>
          <cell r="BG50" t="str">
            <v>BOUCLE</v>
          </cell>
          <cell r="BH50" t="str">
            <v xml:space="preserve">LUCOF </v>
          </cell>
          <cell r="BI50" t="str">
            <v>SAN613</v>
          </cell>
          <cell r="BJ50" t="str">
            <v>APEX03</v>
          </cell>
          <cell r="BK50" t="str">
            <v xml:space="preserve">CEI3  </v>
          </cell>
          <cell r="BL50" t="str">
            <v xml:space="preserve">E04A  </v>
          </cell>
          <cell r="BM50" t="str">
            <v>PE2004</v>
          </cell>
          <cell r="BN50" t="str">
            <v xml:space="preserve">PHAS1 </v>
          </cell>
          <cell r="BO50" t="str">
            <v>SAN913</v>
          </cell>
          <cell r="BP50" t="str">
            <v>VECRVS</v>
          </cell>
          <cell r="BQ50" t="str">
            <v>X901BK</v>
          </cell>
          <cell r="BR50" t="str">
            <v xml:space="preserve">K9K   </v>
          </cell>
          <cell r="BS50" t="str">
            <v>SP2VAL</v>
          </cell>
          <cell r="BT50" t="str">
            <v xml:space="preserve">ABLAV </v>
          </cell>
          <cell r="BU50" t="str">
            <v>CAPUCI</v>
          </cell>
          <cell r="BV50">
            <v>20035</v>
          </cell>
          <cell r="BW50">
            <v>20035</v>
          </cell>
          <cell r="BX50">
            <v>20035</v>
          </cell>
          <cell r="BY50" t="str">
            <v>SP2VAL</v>
          </cell>
          <cell r="BZ50" t="str">
            <v>PSP310</v>
          </cell>
          <cell r="CA50">
            <v>64814</v>
          </cell>
          <cell r="CB50" t="str">
            <v xml:space="preserve">      </v>
          </cell>
        </row>
        <row r="51">
          <cell r="C51">
            <v>35061408080</v>
          </cell>
          <cell r="D51" t="str">
            <v xml:space="preserve">K90   </v>
          </cell>
          <cell r="E51" t="str">
            <v xml:space="preserve">E2    </v>
          </cell>
          <cell r="F51" t="str">
            <v xml:space="preserve">MK    </v>
          </cell>
          <cell r="G51" t="str">
            <v xml:space="preserve">5PL   </v>
          </cell>
          <cell r="H51" t="str">
            <v xml:space="preserve">DG    </v>
          </cell>
          <cell r="I51" t="str">
            <v xml:space="preserve">TEMP  </v>
          </cell>
          <cell r="J51" t="str">
            <v xml:space="preserve">DA    </v>
          </cell>
          <cell r="K51" t="str">
            <v xml:space="preserve">SSABS </v>
          </cell>
          <cell r="L51" t="str">
            <v>BARLON</v>
          </cell>
          <cell r="M51" t="str">
            <v xml:space="preserve">CA    </v>
          </cell>
          <cell r="N51" t="str">
            <v xml:space="preserve">LAC   </v>
          </cell>
          <cell r="O51" t="str">
            <v xml:space="preserve">VT    </v>
          </cell>
          <cell r="P51" t="str">
            <v xml:space="preserve">ELA   </v>
          </cell>
          <cell r="Q51" t="str">
            <v>RETROE</v>
          </cell>
          <cell r="R51" t="str">
            <v>PROJAB</v>
          </cell>
          <cell r="S51" t="str">
            <v>RTOL15</v>
          </cell>
          <cell r="T51" t="str">
            <v>CUSFIX</v>
          </cell>
          <cell r="U51" t="str">
            <v>CEAVRH</v>
          </cell>
          <cell r="V51" t="str">
            <v xml:space="preserve">SANCL </v>
          </cell>
          <cell r="W51" t="str">
            <v xml:space="preserve">ADAC  </v>
          </cell>
          <cell r="X51" t="str">
            <v xml:space="preserve">SERIE </v>
          </cell>
          <cell r="Y51" t="str">
            <v xml:space="preserve">DRA   </v>
          </cell>
          <cell r="Z51" t="str">
            <v>DRAP03</v>
          </cell>
          <cell r="AA51" t="str">
            <v>HARM02</v>
          </cell>
          <cell r="AB51" t="str">
            <v>3ATRPH</v>
          </cell>
          <cell r="AC51" t="str">
            <v>FBANAR</v>
          </cell>
          <cell r="AD51" t="str">
            <v xml:space="preserve">O11A  </v>
          </cell>
          <cell r="AE51" t="str">
            <v xml:space="preserve">BANAL </v>
          </cell>
          <cell r="AF51" t="str">
            <v xml:space="preserve">KM    </v>
          </cell>
          <cell r="AG51" t="str">
            <v xml:space="preserve">KM    </v>
          </cell>
          <cell r="AH51" t="str">
            <v>APEL04</v>
          </cell>
          <cell r="AI51" t="str">
            <v>APEL04</v>
          </cell>
          <cell r="AJ51" t="str">
            <v>ENJO04</v>
          </cell>
          <cell r="AK51" t="str">
            <v xml:space="preserve">SOP03 </v>
          </cell>
          <cell r="AL51" t="str">
            <v>VLMOUS</v>
          </cell>
          <cell r="AM51" t="str">
            <v xml:space="preserve">RENTC </v>
          </cell>
          <cell r="AN51" t="str">
            <v>LVAVEL</v>
          </cell>
          <cell r="AO51" t="str">
            <v>LVAREL</v>
          </cell>
          <cell r="AP51" t="str">
            <v>SGSCHA</v>
          </cell>
          <cell r="AQ51" t="str">
            <v xml:space="preserve">APL05 </v>
          </cell>
          <cell r="AR51" t="str">
            <v>SRUNLI</v>
          </cell>
          <cell r="AS51" t="str">
            <v>4/14/2006</v>
          </cell>
          <cell r="AT51" t="str">
            <v>RGPRV1</v>
          </cell>
          <cell r="AU51" t="str">
            <v>CMAR3P</v>
          </cell>
          <cell r="AV51" t="str">
            <v>ABPA01</v>
          </cell>
          <cell r="AW51" t="str">
            <v>ABCO01</v>
          </cell>
          <cell r="AX51" t="str">
            <v>POARVI</v>
          </cell>
          <cell r="AY51" t="str">
            <v xml:space="preserve">RAD02 </v>
          </cell>
          <cell r="AZ51" t="str">
            <v xml:space="preserve">BVM5  </v>
          </cell>
          <cell r="BA51" t="str">
            <v>SPREST</v>
          </cell>
          <cell r="BB51" t="str">
            <v>SAN513</v>
          </cell>
          <cell r="BC51" t="str">
            <v>FLTDIE</v>
          </cell>
          <cell r="BD51" t="str">
            <v>AVCACF</v>
          </cell>
          <cell r="BE51" t="str">
            <v>TLROUM</v>
          </cell>
          <cell r="BF51" t="str">
            <v>OBDIES</v>
          </cell>
          <cell r="BG51" t="str">
            <v>BOUCLE</v>
          </cell>
          <cell r="BH51" t="str">
            <v xml:space="preserve">LUCOF </v>
          </cell>
          <cell r="BI51" t="str">
            <v>SAN613</v>
          </cell>
          <cell r="BJ51" t="str">
            <v>APEX03</v>
          </cell>
          <cell r="BK51" t="str">
            <v xml:space="preserve">CEI3  </v>
          </cell>
          <cell r="BL51" t="str">
            <v xml:space="preserve">E04A  </v>
          </cell>
          <cell r="BM51" t="str">
            <v>PE2004</v>
          </cell>
          <cell r="BN51" t="str">
            <v xml:space="preserve">PHAS1 </v>
          </cell>
          <cell r="BO51" t="str">
            <v>SAN913</v>
          </cell>
          <cell r="BP51" t="str">
            <v>VECRVS</v>
          </cell>
          <cell r="BQ51" t="str">
            <v>X901BK</v>
          </cell>
          <cell r="BR51" t="str">
            <v xml:space="preserve">K9K   </v>
          </cell>
          <cell r="BS51" t="str">
            <v>SP1VAL</v>
          </cell>
          <cell r="BT51" t="str">
            <v xml:space="preserve">ABLAV </v>
          </cell>
          <cell r="BU51" t="str">
            <v>CAPUCI</v>
          </cell>
          <cell r="BV51">
            <v>20035</v>
          </cell>
          <cell r="BW51">
            <v>20035</v>
          </cell>
          <cell r="BX51">
            <v>20035</v>
          </cell>
          <cell r="BY51" t="str">
            <v>SP2VAL</v>
          </cell>
          <cell r="BZ51" t="str">
            <v>PSP309</v>
          </cell>
          <cell r="CA51">
            <v>64814</v>
          </cell>
          <cell r="CB51" t="str">
            <v xml:space="preserve">      </v>
          </cell>
        </row>
        <row r="52">
          <cell r="C52">
            <v>35061408105</v>
          </cell>
          <cell r="D52" t="str">
            <v xml:space="preserve">K90   </v>
          </cell>
          <cell r="E52" t="str">
            <v xml:space="preserve">E2    </v>
          </cell>
          <cell r="F52" t="str">
            <v xml:space="preserve">MK    </v>
          </cell>
          <cell r="G52" t="str">
            <v xml:space="preserve">5PL   </v>
          </cell>
          <cell r="H52" t="str">
            <v xml:space="preserve">DG    </v>
          </cell>
          <cell r="I52" t="str">
            <v xml:space="preserve">TEMP  </v>
          </cell>
          <cell r="J52" t="str">
            <v xml:space="preserve">DA    </v>
          </cell>
          <cell r="K52" t="str">
            <v xml:space="preserve">ABS   </v>
          </cell>
          <cell r="L52" t="str">
            <v>BARLON</v>
          </cell>
          <cell r="M52" t="str">
            <v xml:space="preserve">CA    </v>
          </cell>
          <cell r="N52" t="str">
            <v xml:space="preserve">LAC   </v>
          </cell>
          <cell r="O52" t="str">
            <v xml:space="preserve">VT    </v>
          </cell>
          <cell r="P52" t="str">
            <v xml:space="preserve">ELA   </v>
          </cell>
          <cell r="Q52" t="str">
            <v>RETROE</v>
          </cell>
          <cell r="R52" t="str">
            <v>PROJAB</v>
          </cell>
          <cell r="S52" t="str">
            <v>RALU15</v>
          </cell>
          <cell r="T52" t="str">
            <v>CUSFIX</v>
          </cell>
          <cell r="U52" t="str">
            <v>CEAVRH</v>
          </cell>
          <cell r="V52" t="str">
            <v xml:space="preserve">SANCL </v>
          </cell>
          <cell r="W52" t="str">
            <v xml:space="preserve">ADAC  </v>
          </cell>
          <cell r="X52" t="str">
            <v xml:space="preserve">SERIE </v>
          </cell>
          <cell r="Y52" t="str">
            <v xml:space="preserve">DRA   </v>
          </cell>
          <cell r="Z52" t="str">
            <v>DRAP03</v>
          </cell>
          <cell r="AA52" t="str">
            <v>HARM02</v>
          </cell>
          <cell r="AB52" t="str">
            <v>3ATRPH</v>
          </cell>
          <cell r="AC52" t="str">
            <v>FBANAR</v>
          </cell>
          <cell r="AD52" t="str">
            <v xml:space="preserve">TE01D </v>
          </cell>
          <cell r="AE52" t="str">
            <v xml:space="preserve">BANAL </v>
          </cell>
          <cell r="AF52" t="str">
            <v xml:space="preserve">KM    </v>
          </cell>
          <cell r="AG52" t="str">
            <v xml:space="preserve">KM    </v>
          </cell>
          <cell r="AH52" t="str">
            <v>APEL04</v>
          </cell>
          <cell r="AI52" t="str">
            <v>APEL04</v>
          </cell>
          <cell r="AJ52" t="str">
            <v>ENJO04</v>
          </cell>
          <cell r="AK52" t="str">
            <v xml:space="preserve">SOP03 </v>
          </cell>
          <cell r="AL52" t="str">
            <v>VLMOUS</v>
          </cell>
          <cell r="AM52" t="str">
            <v xml:space="preserve">RENTC </v>
          </cell>
          <cell r="AN52" t="str">
            <v>LVAVEL</v>
          </cell>
          <cell r="AO52" t="str">
            <v>LVARMA</v>
          </cell>
          <cell r="AP52" t="str">
            <v>SGSCHA</v>
          </cell>
          <cell r="AQ52" t="str">
            <v xml:space="preserve">APL05 </v>
          </cell>
          <cell r="AR52" t="str">
            <v>SRUNLI</v>
          </cell>
          <cell r="AS52" t="str">
            <v>2/14/2006</v>
          </cell>
          <cell r="AT52" t="str">
            <v>RGPRV1</v>
          </cell>
          <cell r="AU52" t="str">
            <v>CMAR3P</v>
          </cell>
          <cell r="AV52" t="str">
            <v>ABPA01</v>
          </cell>
          <cell r="AW52" t="str">
            <v>ABCO01</v>
          </cell>
          <cell r="AX52" t="str">
            <v>POARVI</v>
          </cell>
          <cell r="AY52" t="str">
            <v xml:space="preserve">RAD02 </v>
          </cell>
          <cell r="AZ52" t="str">
            <v xml:space="preserve">BVM5  </v>
          </cell>
          <cell r="BA52" t="str">
            <v>SPREST</v>
          </cell>
          <cell r="BB52" t="str">
            <v>SAN513</v>
          </cell>
          <cell r="BC52" t="str">
            <v>FLTDIE</v>
          </cell>
          <cell r="BD52" t="str">
            <v>AVCACF</v>
          </cell>
          <cell r="BE52" t="str">
            <v>TLROUM</v>
          </cell>
          <cell r="BF52" t="str">
            <v>OBDIES</v>
          </cell>
          <cell r="BG52" t="str">
            <v>BOUCLE</v>
          </cell>
          <cell r="BH52" t="str">
            <v xml:space="preserve">LUCOF </v>
          </cell>
          <cell r="BI52" t="str">
            <v>SAN613</v>
          </cell>
          <cell r="BJ52" t="str">
            <v>APEX03</v>
          </cell>
          <cell r="BK52" t="str">
            <v xml:space="preserve">CEI3  </v>
          </cell>
          <cell r="BL52" t="str">
            <v xml:space="preserve">E04A  </v>
          </cell>
          <cell r="BM52" t="str">
            <v>PE2004</v>
          </cell>
          <cell r="BN52" t="str">
            <v xml:space="preserve">PHAS1 </v>
          </cell>
          <cell r="BO52" t="str">
            <v>SAN913</v>
          </cell>
          <cell r="BP52" t="str">
            <v>VEC055</v>
          </cell>
          <cell r="BQ52" t="str">
            <v>X901BK</v>
          </cell>
          <cell r="BR52" t="str">
            <v xml:space="preserve">K9K   </v>
          </cell>
          <cell r="BS52" t="str">
            <v>SP1HOM</v>
          </cell>
          <cell r="BT52" t="str">
            <v xml:space="preserve">ABLAV </v>
          </cell>
          <cell r="BU52" t="str">
            <v>CAPUCI</v>
          </cell>
          <cell r="BV52">
            <v>20035</v>
          </cell>
          <cell r="BW52">
            <v>20035</v>
          </cell>
          <cell r="BX52">
            <v>20035</v>
          </cell>
          <cell r="BY52" t="str">
            <v>SP1VAL</v>
          </cell>
          <cell r="BZ52" t="str">
            <v>PSP330</v>
          </cell>
          <cell r="CA52">
            <v>548</v>
          </cell>
          <cell r="CB52" t="str">
            <v xml:space="preserve">      </v>
          </cell>
        </row>
        <row r="53">
          <cell r="C53">
            <v>35061408108</v>
          </cell>
          <cell r="D53" t="str">
            <v xml:space="preserve">K90   </v>
          </cell>
          <cell r="E53" t="str">
            <v xml:space="preserve">E1    </v>
          </cell>
          <cell r="F53" t="str">
            <v xml:space="preserve">MF    </v>
          </cell>
          <cell r="G53" t="str">
            <v xml:space="preserve">7PL   </v>
          </cell>
          <cell r="H53" t="str">
            <v xml:space="preserve">DG    </v>
          </cell>
          <cell r="I53" t="str">
            <v xml:space="preserve">TEMP  </v>
          </cell>
          <cell r="J53" t="str">
            <v xml:space="preserve">DA    </v>
          </cell>
          <cell r="K53" t="str">
            <v xml:space="preserve">ABS   </v>
          </cell>
          <cell r="L53" t="str">
            <v>SBARTO</v>
          </cell>
          <cell r="M53" t="str">
            <v xml:space="preserve">CA    </v>
          </cell>
          <cell r="N53" t="str">
            <v xml:space="preserve">LAC   </v>
          </cell>
          <cell r="O53" t="str">
            <v xml:space="preserve">VT    </v>
          </cell>
          <cell r="P53" t="str">
            <v xml:space="preserve">ELA   </v>
          </cell>
          <cell r="Q53" t="str">
            <v>RETROR</v>
          </cell>
          <cell r="R53" t="str">
            <v>SPROJA</v>
          </cell>
          <cell r="S53" t="str">
            <v>RTOL15</v>
          </cell>
          <cell r="T53" t="str">
            <v>CUSPIV</v>
          </cell>
          <cell r="U53" t="str">
            <v>CEAVRH</v>
          </cell>
          <cell r="V53" t="str">
            <v xml:space="preserve">SANCL </v>
          </cell>
          <cell r="W53" t="str">
            <v xml:space="preserve">SADAC </v>
          </cell>
          <cell r="X53" t="str">
            <v xml:space="preserve">SERIE </v>
          </cell>
          <cell r="Y53" t="str">
            <v xml:space="preserve">DRA   </v>
          </cell>
          <cell r="Z53" t="str">
            <v>DRAP01</v>
          </cell>
          <cell r="AA53" t="str">
            <v>HARM02</v>
          </cell>
          <cell r="AB53" t="str">
            <v>2ATRPH</v>
          </cell>
          <cell r="AC53" t="str">
            <v>FBANAR</v>
          </cell>
          <cell r="AD53" t="str">
            <v xml:space="preserve">O11A  </v>
          </cell>
          <cell r="AE53" t="str">
            <v xml:space="preserve">BANAL </v>
          </cell>
          <cell r="AF53" t="str">
            <v xml:space="preserve">KM    </v>
          </cell>
          <cell r="AG53" t="str">
            <v xml:space="preserve">KM    </v>
          </cell>
          <cell r="AH53" t="str">
            <v>APEL01</v>
          </cell>
          <cell r="AI53" t="str">
            <v>APEL04</v>
          </cell>
          <cell r="AJ53" t="str">
            <v>SSENJO</v>
          </cell>
          <cell r="AK53" t="str">
            <v xml:space="preserve">SOP03 </v>
          </cell>
          <cell r="AL53" t="str">
            <v>VLMOUS</v>
          </cell>
          <cell r="AM53" t="str">
            <v xml:space="preserve">RENTC </v>
          </cell>
          <cell r="AN53" t="str">
            <v>LVAVEL</v>
          </cell>
          <cell r="AO53" t="str">
            <v>LVAREL</v>
          </cell>
          <cell r="AP53" t="str">
            <v>SGSCHA</v>
          </cell>
          <cell r="AQ53" t="str">
            <v xml:space="preserve">APL05 </v>
          </cell>
          <cell r="AR53" t="str">
            <v>SRUNLI</v>
          </cell>
          <cell r="AS53" t="str">
            <v>2/14/2006</v>
          </cell>
          <cell r="AT53" t="str">
            <v>RGPRV1</v>
          </cell>
          <cell r="AU53" t="str">
            <v>CMAR3P</v>
          </cell>
          <cell r="AV53" t="str">
            <v>ABPA01</v>
          </cell>
          <cell r="AW53" t="str">
            <v>ABCO01</v>
          </cell>
          <cell r="AX53" t="str">
            <v>POARVI</v>
          </cell>
          <cell r="AY53" t="str">
            <v xml:space="preserve">RAD02 </v>
          </cell>
          <cell r="AZ53" t="str">
            <v xml:space="preserve">BVM5  </v>
          </cell>
          <cell r="BA53" t="str">
            <v>SPREST</v>
          </cell>
          <cell r="BB53" t="str">
            <v>SAN513</v>
          </cell>
          <cell r="BC53" t="str">
            <v>FLTDIE</v>
          </cell>
          <cell r="BD53" t="str">
            <v>AVCACF</v>
          </cell>
          <cell r="BE53" t="str">
            <v>TLROUM</v>
          </cell>
          <cell r="BF53" t="str">
            <v>OBDIES</v>
          </cell>
          <cell r="BG53" t="str">
            <v>BOUCLE</v>
          </cell>
          <cell r="BH53" t="str">
            <v xml:space="preserve">LUCOF </v>
          </cell>
          <cell r="BI53" t="str">
            <v>SAN613</v>
          </cell>
          <cell r="BJ53" t="str">
            <v>APEX03</v>
          </cell>
          <cell r="BK53" t="str">
            <v xml:space="preserve">CEI3  </v>
          </cell>
          <cell r="BL53" t="str">
            <v xml:space="preserve">E04A  </v>
          </cell>
          <cell r="BM53" t="str">
            <v>PE2004</v>
          </cell>
          <cell r="BN53" t="str">
            <v xml:space="preserve">PHAS1 </v>
          </cell>
          <cell r="BO53" t="str">
            <v>SAN913</v>
          </cell>
          <cell r="BP53" t="str">
            <v>VEC055</v>
          </cell>
          <cell r="BQ53" t="str">
            <v>X901BK</v>
          </cell>
          <cell r="BR53" t="str">
            <v xml:space="preserve">K9K   </v>
          </cell>
          <cell r="BS53" t="str">
            <v>FIRBAG</v>
          </cell>
          <cell r="BT53" t="str">
            <v xml:space="preserve">ABLAV </v>
          </cell>
          <cell r="BU53" t="str">
            <v>CAPUCI</v>
          </cell>
          <cell r="BV53">
            <v>20035</v>
          </cell>
          <cell r="BW53">
            <v>20035</v>
          </cell>
          <cell r="BX53">
            <v>20035</v>
          </cell>
          <cell r="BY53" t="str">
            <v>SP1HOM</v>
          </cell>
          <cell r="BZ53" t="str">
            <v>PSP312</v>
          </cell>
          <cell r="CA53">
            <v>64806</v>
          </cell>
          <cell r="CB53" t="str">
            <v xml:space="preserve">      </v>
          </cell>
        </row>
        <row r="54">
          <cell r="C54">
            <v>35061408109</v>
          </cell>
          <cell r="D54" t="str">
            <v xml:space="preserve">K90   </v>
          </cell>
          <cell r="E54" t="str">
            <v xml:space="preserve">E2    </v>
          </cell>
          <cell r="F54" t="str">
            <v xml:space="preserve">MK    </v>
          </cell>
          <cell r="G54" t="str">
            <v xml:space="preserve">7PL   </v>
          </cell>
          <cell r="H54" t="str">
            <v xml:space="preserve">DG    </v>
          </cell>
          <cell r="I54" t="str">
            <v xml:space="preserve">TEMP  </v>
          </cell>
          <cell r="J54" t="str">
            <v xml:space="preserve">DA    </v>
          </cell>
          <cell r="K54" t="str">
            <v xml:space="preserve">ABS   </v>
          </cell>
          <cell r="L54" t="str">
            <v>BARLON</v>
          </cell>
          <cell r="M54" t="str">
            <v xml:space="preserve">CA    </v>
          </cell>
          <cell r="N54" t="str">
            <v xml:space="preserve">LAC   </v>
          </cell>
          <cell r="O54" t="str">
            <v xml:space="preserve">VT    </v>
          </cell>
          <cell r="P54" t="str">
            <v xml:space="preserve">ELA   </v>
          </cell>
          <cell r="Q54" t="str">
            <v>RETROE</v>
          </cell>
          <cell r="R54" t="str">
            <v>PROJAB</v>
          </cell>
          <cell r="S54" t="str">
            <v>RTOL15</v>
          </cell>
          <cell r="T54" t="str">
            <v>CUSPIV</v>
          </cell>
          <cell r="U54" t="str">
            <v>CEAVRH</v>
          </cell>
          <cell r="V54" t="str">
            <v xml:space="preserve">SANCL </v>
          </cell>
          <cell r="W54" t="str">
            <v xml:space="preserve">ADAC  </v>
          </cell>
          <cell r="X54" t="str">
            <v xml:space="preserve">SERIE </v>
          </cell>
          <cell r="Y54" t="str">
            <v xml:space="preserve">DRA   </v>
          </cell>
          <cell r="Z54" t="str">
            <v>DRAP03</v>
          </cell>
          <cell r="AA54" t="str">
            <v>HARM02</v>
          </cell>
          <cell r="AB54" t="str">
            <v>3ATRPH</v>
          </cell>
          <cell r="AC54" t="str">
            <v>FBANAR</v>
          </cell>
          <cell r="AD54" t="str">
            <v xml:space="preserve">O11A  </v>
          </cell>
          <cell r="AE54" t="str">
            <v xml:space="preserve">BANAL </v>
          </cell>
          <cell r="AF54" t="str">
            <v xml:space="preserve">KM    </v>
          </cell>
          <cell r="AG54" t="str">
            <v xml:space="preserve">KM    </v>
          </cell>
          <cell r="AH54" t="str">
            <v>APEL04</v>
          </cell>
          <cell r="AI54" t="str">
            <v>APEL01</v>
          </cell>
          <cell r="AJ54" t="str">
            <v>ENJO04</v>
          </cell>
          <cell r="AK54" t="str">
            <v xml:space="preserve">SOP02 </v>
          </cell>
          <cell r="AL54" t="str">
            <v>VLMOUS</v>
          </cell>
          <cell r="AM54" t="str">
            <v xml:space="preserve">RENTC </v>
          </cell>
          <cell r="AN54" t="str">
            <v>LVAVMA</v>
          </cell>
          <cell r="AO54" t="str">
            <v>LVARMA</v>
          </cell>
          <cell r="AP54" t="str">
            <v>SGSCHA</v>
          </cell>
          <cell r="AQ54" t="str">
            <v xml:space="preserve">APL05 </v>
          </cell>
          <cell r="AR54" t="str">
            <v>SRUNLI</v>
          </cell>
          <cell r="AS54" t="str">
            <v>2/14/2006</v>
          </cell>
          <cell r="AT54" t="str">
            <v>RGPRV1</v>
          </cell>
          <cell r="AU54" t="str">
            <v>CMAR2P</v>
          </cell>
          <cell r="AV54" t="str">
            <v>SSABPA</v>
          </cell>
          <cell r="AW54" t="str">
            <v>ABCO01</v>
          </cell>
          <cell r="AX54" t="str">
            <v>POARVI</v>
          </cell>
          <cell r="AY54" t="str">
            <v>SRADIO</v>
          </cell>
          <cell r="AZ54" t="str">
            <v xml:space="preserve">BVM5  </v>
          </cell>
          <cell r="BA54" t="str">
            <v>SPREST</v>
          </cell>
          <cell r="BB54" t="str">
            <v>SAN513</v>
          </cell>
          <cell r="BC54" t="str">
            <v>FLTDIE</v>
          </cell>
          <cell r="BD54" t="str">
            <v>AVCACF</v>
          </cell>
          <cell r="BE54" t="str">
            <v>TLROUM</v>
          </cell>
          <cell r="BF54" t="str">
            <v xml:space="preserve">SSOBD </v>
          </cell>
          <cell r="BG54" t="str">
            <v>BOUCLE</v>
          </cell>
          <cell r="BH54" t="str">
            <v>SLUCOF</v>
          </cell>
          <cell r="BI54" t="str">
            <v>SAN613</v>
          </cell>
          <cell r="BJ54" t="str">
            <v>APEX02</v>
          </cell>
          <cell r="BK54" t="str">
            <v xml:space="preserve">CEI3  </v>
          </cell>
          <cell r="BL54" t="str">
            <v xml:space="preserve">E04A  </v>
          </cell>
          <cell r="BM54" t="str">
            <v>PE2004</v>
          </cell>
          <cell r="BN54" t="str">
            <v xml:space="preserve">PHAS1 </v>
          </cell>
          <cell r="BO54" t="str">
            <v>SAN913</v>
          </cell>
          <cell r="BP54" t="str">
            <v>VEC040</v>
          </cell>
          <cell r="BQ54" t="str">
            <v>X901BK</v>
          </cell>
          <cell r="BR54" t="str">
            <v xml:space="preserve">K7M   </v>
          </cell>
          <cell r="BS54" t="str">
            <v>FIRBAG</v>
          </cell>
          <cell r="BT54" t="str">
            <v xml:space="preserve">ABLAV </v>
          </cell>
          <cell r="BU54" t="str">
            <v>CAPUCI</v>
          </cell>
          <cell r="BV54" t="str">
            <v xml:space="preserve">AIRAR </v>
          </cell>
          <cell r="BW54">
            <v>29035</v>
          </cell>
          <cell r="BX54">
            <v>29035</v>
          </cell>
          <cell r="BY54" t="str">
            <v>SP1VAL</v>
          </cell>
          <cell r="BZ54" t="str">
            <v>PSP328</v>
          </cell>
          <cell r="CA54">
            <v>65301</v>
          </cell>
          <cell r="CB54" t="str">
            <v xml:space="preserve">      </v>
          </cell>
        </row>
        <row r="55">
          <cell r="C55">
            <v>35061408202</v>
          </cell>
          <cell r="D55" t="str">
            <v xml:space="preserve">F90   </v>
          </cell>
          <cell r="E55" t="str">
            <v xml:space="preserve">E1    </v>
          </cell>
          <cell r="F55" t="str">
            <v xml:space="preserve">MB    </v>
          </cell>
          <cell r="G55" t="str">
            <v xml:space="preserve">2PL   </v>
          </cell>
          <cell r="H55" t="str">
            <v xml:space="preserve">DG    </v>
          </cell>
          <cell r="I55" t="str">
            <v xml:space="preserve">TEMP  </v>
          </cell>
          <cell r="J55" t="str">
            <v xml:space="preserve">DM    </v>
          </cell>
          <cell r="K55" t="str">
            <v xml:space="preserve">ABS   </v>
          </cell>
          <cell r="L55" t="str">
            <v>SBARTO</v>
          </cell>
          <cell r="M55" t="str">
            <v xml:space="preserve">CA    </v>
          </cell>
          <cell r="N55" t="str">
            <v xml:space="preserve">LAC   </v>
          </cell>
          <cell r="O55" t="str">
            <v xml:space="preserve">VT    </v>
          </cell>
          <cell r="P55" t="str">
            <v xml:space="preserve">ELA   </v>
          </cell>
          <cell r="Q55" t="str">
            <v>RETROE</v>
          </cell>
          <cell r="R55" t="str">
            <v>PROJAB</v>
          </cell>
          <cell r="S55" t="str">
            <v>RTOL15</v>
          </cell>
          <cell r="T55" t="str">
            <v>CUSTOL</v>
          </cell>
          <cell r="U55" t="str">
            <v>CEAVRH</v>
          </cell>
          <cell r="V55" t="str">
            <v>CLCTU1</v>
          </cell>
          <cell r="W55" t="str">
            <v xml:space="preserve">SADAC </v>
          </cell>
          <cell r="X55" t="str">
            <v xml:space="preserve">SERIE </v>
          </cell>
          <cell r="Y55" t="str">
            <v xml:space="preserve">DRA   </v>
          </cell>
          <cell r="Z55" t="str">
            <v>DRAP01</v>
          </cell>
          <cell r="AA55" t="str">
            <v>HARM02</v>
          </cell>
          <cell r="AB55" t="str">
            <v>SSATAR</v>
          </cell>
          <cell r="AC55" t="str">
            <v>SBANAR</v>
          </cell>
          <cell r="AD55" t="str">
            <v xml:space="preserve">O11A  </v>
          </cell>
          <cell r="AE55" t="str">
            <v xml:space="preserve">BANAL </v>
          </cell>
          <cell r="AF55" t="str">
            <v xml:space="preserve">KM    </v>
          </cell>
          <cell r="AG55" t="str">
            <v>TACHCA</v>
          </cell>
          <cell r="AH55" t="str">
            <v>APEL04</v>
          </cell>
          <cell r="AI55" t="str">
            <v>APEL04</v>
          </cell>
          <cell r="AJ55" t="str">
            <v>ENJO04</v>
          </cell>
          <cell r="AK55" t="str">
            <v xml:space="preserve">SOP03 </v>
          </cell>
          <cell r="AL55" t="str">
            <v>VLMOUS</v>
          </cell>
          <cell r="AM55" t="str">
            <v xml:space="preserve">RENTC </v>
          </cell>
          <cell r="AN55" t="str">
            <v>LVAVEL</v>
          </cell>
          <cell r="AO55" t="str">
            <v>LVARMA</v>
          </cell>
          <cell r="AP55" t="str">
            <v>SGSCHA</v>
          </cell>
          <cell r="AQ55" t="str">
            <v xml:space="preserve">APL05 </v>
          </cell>
          <cell r="AR55" t="str">
            <v>SRUNLI</v>
          </cell>
          <cell r="AS55" t="str">
            <v>2/14/2006</v>
          </cell>
          <cell r="AT55" t="str">
            <v>RGPRV1</v>
          </cell>
          <cell r="AU55" t="str">
            <v>CMAR3P</v>
          </cell>
          <cell r="AV55" t="str">
            <v>ABPA01</v>
          </cell>
          <cell r="AW55" t="str">
            <v>ABCO01</v>
          </cell>
          <cell r="AX55" t="str">
            <v>POARVI</v>
          </cell>
          <cell r="AY55" t="str">
            <v xml:space="preserve">RAD02 </v>
          </cell>
          <cell r="AZ55" t="str">
            <v xml:space="preserve">BVM5  </v>
          </cell>
          <cell r="BA55" t="str">
            <v>SPREST</v>
          </cell>
          <cell r="BB55" t="str">
            <v>SAN513</v>
          </cell>
          <cell r="BC55" t="str">
            <v>FLTDIE</v>
          </cell>
          <cell r="BD55" t="str">
            <v>AVCACF</v>
          </cell>
          <cell r="BE55" t="str">
            <v>TLROUM</v>
          </cell>
          <cell r="BF55" t="str">
            <v>OBDIES</v>
          </cell>
          <cell r="BG55" t="str">
            <v>BOUCLE</v>
          </cell>
          <cell r="BH55" t="str">
            <v>SLUCOF</v>
          </cell>
          <cell r="BI55" t="str">
            <v>SAN613</v>
          </cell>
          <cell r="BJ55" t="str">
            <v>APEX03</v>
          </cell>
          <cell r="BK55" t="str">
            <v xml:space="preserve">CEI3  </v>
          </cell>
          <cell r="BL55" t="str">
            <v xml:space="preserve">E04A  </v>
          </cell>
          <cell r="BM55" t="str">
            <v>PE2004</v>
          </cell>
          <cell r="BN55" t="str">
            <v xml:space="preserve">PHAS1 </v>
          </cell>
          <cell r="BO55" t="str">
            <v>SAN913</v>
          </cell>
          <cell r="BP55" t="str">
            <v>VEC033</v>
          </cell>
          <cell r="BQ55" t="str">
            <v>X901BK</v>
          </cell>
          <cell r="BR55" t="str">
            <v xml:space="preserve">K9K   </v>
          </cell>
          <cell r="BS55" t="str">
            <v>SP1MUL</v>
          </cell>
          <cell r="BT55" t="str">
            <v xml:space="preserve">PSP   </v>
          </cell>
          <cell r="BU55" t="str">
            <v>CAPUCI</v>
          </cell>
          <cell r="BV55" t="str">
            <v xml:space="preserve">AIRAR </v>
          </cell>
          <cell r="BW55">
            <v>20035</v>
          </cell>
          <cell r="BX55">
            <v>20035</v>
          </cell>
          <cell r="BY55" t="str">
            <v>SP1VAL</v>
          </cell>
          <cell r="BZ55" t="str">
            <v>PSP323</v>
          </cell>
          <cell r="CA55">
            <v>65301</v>
          </cell>
          <cell r="CB55" t="str">
            <v xml:space="preserve">      </v>
          </cell>
        </row>
        <row r="56">
          <cell r="C56">
            <v>35061408217</v>
          </cell>
          <cell r="D56" t="str">
            <v xml:space="preserve">K90   </v>
          </cell>
          <cell r="E56" t="str">
            <v xml:space="preserve">E2    </v>
          </cell>
          <cell r="F56" t="str">
            <v xml:space="preserve">MM    </v>
          </cell>
          <cell r="G56" t="str">
            <v xml:space="preserve">5PL   </v>
          </cell>
          <cell r="H56" t="str">
            <v xml:space="preserve">DG    </v>
          </cell>
          <cell r="I56" t="str">
            <v xml:space="preserve">TEMP  </v>
          </cell>
          <cell r="J56" t="str">
            <v xml:space="preserve">DA    </v>
          </cell>
          <cell r="K56" t="str">
            <v xml:space="preserve">ABS   </v>
          </cell>
          <cell r="L56" t="str">
            <v>BARLON</v>
          </cell>
          <cell r="M56" t="str">
            <v xml:space="preserve">CA    </v>
          </cell>
          <cell r="N56" t="str">
            <v xml:space="preserve">LAC   </v>
          </cell>
          <cell r="O56" t="str">
            <v xml:space="preserve">VT    </v>
          </cell>
          <cell r="P56" t="str">
            <v xml:space="preserve">ELA   </v>
          </cell>
          <cell r="Q56" t="str">
            <v>RETROE</v>
          </cell>
          <cell r="R56" t="str">
            <v>PROJAB</v>
          </cell>
          <cell r="S56" t="str">
            <v>RALU15</v>
          </cell>
          <cell r="T56" t="str">
            <v>CUSFIX</v>
          </cell>
          <cell r="U56" t="str">
            <v>CEAVRH</v>
          </cell>
          <cell r="V56" t="str">
            <v xml:space="preserve">SANCL </v>
          </cell>
          <cell r="W56" t="str">
            <v xml:space="preserve">ADAC  </v>
          </cell>
          <cell r="X56" t="str">
            <v xml:space="preserve">SERIE </v>
          </cell>
          <cell r="Y56" t="str">
            <v xml:space="preserve">DRA   </v>
          </cell>
          <cell r="Z56" t="str">
            <v>DRAP03</v>
          </cell>
          <cell r="AA56" t="str">
            <v>HARM02</v>
          </cell>
          <cell r="AB56" t="str">
            <v>3ATRPH</v>
          </cell>
          <cell r="AC56" t="str">
            <v>FBANAR</v>
          </cell>
          <cell r="AD56" t="str">
            <v xml:space="preserve">O11A  </v>
          </cell>
          <cell r="AE56" t="str">
            <v xml:space="preserve">BANAL </v>
          </cell>
          <cell r="AF56" t="str">
            <v xml:space="preserve">KM    </v>
          </cell>
          <cell r="AG56" t="str">
            <v>TACHCA</v>
          </cell>
          <cell r="AH56" t="str">
            <v>APEL04</v>
          </cell>
          <cell r="AI56" t="str">
            <v>APEL04</v>
          </cell>
          <cell r="AJ56" t="str">
            <v>ENJO04</v>
          </cell>
          <cell r="AK56" t="str">
            <v xml:space="preserve">SOP03 </v>
          </cell>
          <cell r="AL56" t="str">
            <v>VLMOUS</v>
          </cell>
          <cell r="AM56" t="str">
            <v xml:space="preserve">RENTC </v>
          </cell>
          <cell r="AN56" t="str">
            <v>LVAVEL</v>
          </cell>
          <cell r="AO56" t="str">
            <v>LVARMA</v>
          </cell>
          <cell r="AP56" t="str">
            <v>SGSCHA</v>
          </cell>
          <cell r="AQ56" t="str">
            <v xml:space="preserve">APL05 </v>
          </cell>
          <cell r="AR56" t="str">
            <v>SRUNLI</v>
          </cell>
          <cell r="AS56" t="str">
            <v>SLAVPH</v>
          </cell>
          <cell r="AT56" t="str">
            <v>RGPRV1</v>
          </cell>
          <cell r="AU56" t="str">
            <v>CMAR3P</v>
          </cell>
          <cell r="AV56" t="str">
            <v>ABPA01</v>
          </cell>
          <cell r="AW56" t="str">
            <v>ABCO01</v>
          </cell>
          <cell r="AX56" t="str">
            <v>POARVI</v>
          </cell>
          <cell r="AY56" t="str">
            <v xml:space="preserve">RAD02 </v>
          </cell>
          <cell r="AZ56" t="str">
            <v xml:space="preserve">BVM5  </v>
          </cell>
          <cell r="BA56" t="str">
            <v>SPREST</v>
          </cell>
          <cell r="BB56" t="str">
            <v>SAN513</v>
          </cell>
          <cell r="BC56" t="str">
            <v>AVCACF</v>
          </cell>
          <cell r="BD56" t="str">
            <v>AVCACF</v>
          </cell>
          <cell r="BE56" t="str">
            <v>TLROUM</v>
          </cell>
          <cell r="BF56" t="str">
            <v xml:space="preserve">SSOBD </v>
          </cell>
          <cell r="BG56" t="str">
            <v>BOUCLE</v>
          </cell>
          <cell r="BH56" t="str">
            <v xml:space="preserve">LUCOF </v>
          </cell>
          <cell r="BI56" t="str">
            <v>SAN613</v>
          </cell>
          <cell r="BJ56" t="str">
            <v>APEX02</v>
          </cell>
          <cell r="BK56" t="str">
            <v xml:space="preserve">CEI3  </v>
          </cell>
          <cell r="BL56" t="str">
            <v xml:space="preserve">E03A  </v>
          </cell>
          <cell r="BM56" t="str">
            <v>PE2004</v>
          </cell>
          <cell r="BN56" t="str">
            <v xml:space="preserve">PHAS1 </v>
          </cell>
          <cell r="BO56" t="str">
            <v>SAN913</v>
          </cell>
          <cell r="BP56" t="str">
            <v>VEC007</v>
          </cell>
          <cell r="BQ56" t="str">
            <v>X901FG</v>
          </cell>
          <cell r="BR56" t="str">
            <v xml:space="preserve">K7M   </v>
          </cell>
          <cell r="BS56" t="str">
            <v>SP1VAL</v>
          </cell>
          <cell r="BT56" t="str">
            <v>PSP314</v>
          </cell>
          <cell r="BU56" t="str">
            <v>CAPUCI</v>
          </cell>
          <cell r="BV56">
            <v>30035</v>
          </cell>
          <cell r="BW56">
            <v>30035</v>
          </cell>
          <cell r="BX56">
            <v>30035</v>
          </cell>
          <cell r="BY56" t="str">
            <v>SP1MUL</v>
          </cell>
          <cell r="BZ56" t="str">
            <v xml:space="preserve">PSP   </v>
          </cell>
          <cell r="CA56" t="str">
            <v>M50028</v>
          </cell>
          <cell r="CB56" t="str">
            <v xml:space="preserve">      </v>
          </cell>
        </row>
        <row r="57">
          <cell r="C57">
            <v>35061408218</v>
          </cell>
          <cell r="D57" t="str">
            <v xml:space="preserve">K90   </v>
          </cell>
          <cell r="E57" t="str">
            <v xml:space="preserve">E2    </v>
          </cell>
          <cell r="F57" t="str">
            <v xml:space="preserve">MM    </v>
          </cell>
          <cell r="G57" t="str">
            <v xml:space="preserve">5PL   </v>
          </cell>
          <cell r="H57" t="str">
            <v xml:space="preserve">DG    </v>
          </cell>
          <cell r="I57" t="str">
            <v xml:space="preserve">TEMP  </v>
          </cell>
          <cell r="J57" t="str">
            <v xml:space="preserve">DA    </v>
          </cell>
          <cell r="K57" t="str">
            <v xml:space="preserve">SSABS </v>
          </cell>
          <cell r="L57" t="str">
            <v>BARLON</v>
          </cell>
          <cell r="M57" t="str">
            <v xml:space="preserve">CA    </v>
          </cell>
          <cell r="N57" t="str">
            <v xml:space="preserve">LAC   </v>
          </cell>
          <cell r="O57" t="str">
            <v xml:space="preserve">VT    </v>
          </cell>
          <cell r="P57" t="str">
            <v xml:space="preserve">ELA   </v>
          </cell>
          <cell r="Q57" t="str">
            <v>RETROE</v>
          </cell>
          <cell r="R57" t="str">
            <v>PROJAB</v>
          </cell>
          <cell r="S57" t="str">
            <v>RTOL15</v>
          </cell>
          <cell r="T57" t="str">
            <v>CUSFIX</v>
          </cell>
          <cell r="U57" t="str">
            <v>CEAVRH</v>
          </cell>
          <cell r="V57" t="str">
            <v xml:space="preserve">SANCL </v>
          </cell>
          <cell r="W57" t="str">
            <v xml:space="preserve">ADAC  </v>
          </cell>
          <cell r="X57" t="str">
            <v xml:space="preserve">SERIE </v>
          </cell>
          <cell r="Y57" t="str">
            <v xml:space="preserve">DRA   </v>
          </cell>
          <cell r="Z57" t="str">
            <v>DRAP03</v>
          </cell>
          <cell r="AA57" t="str">
            <v>HARM02</v>
          </cell>
          <cell r="AB57" t="str">
            <v>3ATRPH</v>
          </cell>
          <cell r="AC57" t="str">
            <v>FBANAR</v>
          </cell>
          <cell r="AD57" t="str">
            <v xml:space="preserve">TE01D </v>
          </cell>
          <cell r="AE57" t="str">
            <v xml:space="preserve">BANAL </v>
          </cell>
          <cell r="AF57" t="str">
            <v xml:space="preserve">KM    </v>
          </cell>
          <cell r="AG57" t="str">
            <v xml:space="preserve">KM    </v>
          </cell>
          <cell r="AH57" t="str">
            <v>APEL04</v>
          </cell>
          <cell r="AI57" t="str">
            <v>APEL04</v>
          </cell>
          <cell r="AJ57" t="str">
            <v>SSENJO</v>
          </cell>
          <cell r="AK57" t="str">
            <v xml:space="preserve">SOP03 </v>
          </cell>
          <cell r="AL57" t="str">
            <v>VLMOUS</v>
          </cell>
          <cell r="AM57" t="str">
            <v xml:space="preserve">RENTC </v>
          </cell>
          <cell r="AN57" t="str">
            <v>LVAVEL</v>
          </cell>
          <cell r="AO57" t="str">
            <v>LVARMA</v>
          </cell>
          <cell r="AP57" t="str">
            <v>SGSCHA</v>
          </cell>
          <cell r="AQ57" t="str">
            <v xml:space="preserve">APL05 </v>
          </cell>
          <cell r="AR57" t="str">
            <v>SRUNLI</v>
          </cell>
          <cell r="AS57" t="str">
            <v>4/14/2006</v>
          </cell>
          <cell r="AT57" t="str">
            <v>RGPRV1</v>
          </cell>
          <cell r="AU57" t="str">
            <v>CMAR3P</v>
          </cell>
          <cell r="AV57" t="str">
            <v>ABPA01</v>
          </cell>
          <cell r="AW57" t="str">
            <v>ABCO01</v>
          </cell>
          <cell r="AX57" t="str">
            <v>POARVI</v>
          </cell>
          <cell r="AY57" t="str">
            <v xml:space="preserve">RAD02 </v>
          </cell>
          <cell r="AZ57" t="str">
            <v xml:space="preserve">BVM5  </v>
          </cell>
          <cell r="BA57" t="str">
            <v>SPREST</v>
          </cell>
          <cell r="BB57" t="str">
            <v>SAN513</v>
          </cell>
          <cell r="BC57" t="str">
            <v>AVCACF</v>
          </cell>
          <cell r="BD57" t="str">
            <v>AVCACF</v>
          </cell>
          <cell r="BE57" t="str">
            <v>TLROUM</v>
          </cell>
          <cell r="BF57" t="str">
            <v xml:space="preserve">SSOBD </v>
          </cell>
          <cell r="BG57" t="str">
            <v>BOUCLE</v>
          </cell>
          <cell r="BH57" t="str">
            <v xml:space="preserve">LUCOF </v>
          </cell>
          <cell r="BI57" t="str">
            <v>SAN613</v>
          </cell>
          <cell r="BJ57" t="str">
            <v>APEX04</v>
          </cell>
          <cell r="BK57" t="str">
            <v xml:space="preserve">CEI3  </v>
          </cell>
          <cell r="BL57" t="str">
            <v xml:space="preserve">E04A  </v>
          </cell>
          <cell r="BM57" t="str">
            <v>PE2004</v>
          </cell>
          <cell r="BN57" t="str">
            <v xml:space="preserve">PHAS1 </v>
          </cell>
          <cell r="BO57" t="str">
            <v>SAN913</v>
          </cell>
          <cell r="BP57" t="str">
            <v>VEC073</v>
          </cell>
          <cell r="BQ57" t="str">
            <v>X901BK</v>
          </cell>
          <cell r="BR57" t="str">
            <v xml:space="preserve">K4M   </v>
          </cell>
          <cell r="BS57" t="str">
            <v>SP1VAL</v>
          </cell>
          <cell r="BT57" t="str">
            <v xml:space="preserve">ABLAV </v>
          </cell>
          <cell r="BU57" t="str">
            <v>CAPUCI</v>
          </cell>
          <cell r="BV57">
            <v>116035</v>
          </cell>
          <cell r="BW57">
            <v>116035</v>
          </cell>
          <cell r="BX57">
            <v>116035</v>
          </cell>
          <cell r="BY57" t="str">
            <v>SP1VAL</v>
          </cell>
          <cell r="BZ57" t="str">
            <v>PSP314</v>
          </cell>
          <cell r="CA57">
            <v>65403</v>
          </cell>
          <cell r="CB57" t="str">
            <v xml:space="preserve">      </v>
          </cell>
        </row>
        <row r="58">
          <cell r="C58">
            <v>35061508199</v>
          </cell>
          <cell r="D58" t="str">
            <v xml:space="preserve">F90   </v>
          </cell>
          <cell r="E58" t="str">
            <v xml:space="preserve">E1    </v>
          </cell>
          <cell r="F58" t="str">
            <v xml:space="preserve">MJ    </v>
          </cell>
          <cell r="G58" t="str">
            <v xml:space="preserve">2PL   </v>
          </cell>
          <cell r="H58" t="str">
            <v xml:space="preserve">DG    </v>
          </cell>
          <cell r="I58" t="str">
            <v xml:space="preserve">TEMP  </v>
          </cell>
          <cell r="J58" t="str">
            <v xml:space="preserve">DA    </v>
          </cell>
          <cell r="K58" t="str">
            <v xml:space="preserve">ABS   </v>
          </cell>
          <cell r="L58" t="str">
            <v>SBARTO</v>
          </cell>
          <cell r="M58" t="str">
            <v xml:space="preserve">CA    </v>
          </cell>
          <cell r="N58" t="str">
            <v xml:space="preserve">LNC   </v>
          </cell>
          <cell r="O58" t="str">
            <v xml:space="preserve">VT    </v>
          </cell>
          <cell r="P58" t="str">
            <v xml:space="preserve">SSELA </v>
          </cell>
          <cell r="Q58" t="str">
            <v>RETROR</v>
          </cell>
          <cell r="R58" t="str">
            <v>SPROJA</v>
          </cell>
          <cell r="S58" t="str">
            <v>RTOL15</v>
          </cell>
          <cell r="T58" t="str">
            <v>CUSTOL</v>
          </cell>
          <cell r="U58" t="str">
            <v>CEAVRH</v>
          </cell>
          <cell r="V58" t="str">
            <v>CLCTU1</v>
          </cell>
          <cell r="W58" t="str">
            <v xml:space="preserve">SADAC </v>
          </cell>
          <cell r="X58" t="str">
            <v xml:space="preserve">SERIE </v>
          </cell>
          <cell r="Y58" t="str">
            <v xml:space="preserve">DRA   </v>
          </cell>
          <cell r="Z58" t="str">
            <v>DRAP01</v>
          </cell>
          <cell r="AA58" t="str">
            <v>HARM02</v>
          </cell>
          <cell r="AB58" t="str">
            <v>SSATAR</v>
          </cell>
          <cell r="AC58" t="str">
            <v>SBANAR</v>
          </cell>
          <cell r="AD58" t="str">
            <v xml:space="preserve">OV21D </v>
          </cell>
          <cell r="AE58" t="str">
            <v xml:space="preserve">BANAL </v>
          </cell>
          <cell r="AF58" t="str">
            <v xml:space="preserve">KM    </v>
          </cell>
          <cell r="AG58" t="str">
            <v xml:space="preserve">KM    </v>
          </cell>
          <cell r="AH58" t="str">
            <v>APEL01</v>
          </cell>
          <cell r="AI58" t="str">
            <v>APEL04</v>
          </cell>
          <cell r="AJ58" t="str">
            <v>ENJO04</v>
          </cell>
          <cell r="AK58" t="str">
            <v xml:space="preserve">SOP03 </v>
          </cell>
          <cell r="AL58" t="str">
            <v>VLMOUS</v>
          </cell>
          <cell r="AM58" t="str">
            <v xml:space="preserve">RENTC </v>
          </cell>
          <cell r="AN58" t="str">
            <v>LVAVEL</v>
          </cell>
          <cell r="AO58" t="str">
            <v>LVARMA</v>
          </cell>
          <cell r="AP58" t="str">
            <v>SGSCHA</v>
          </cell>
          <cell r="AQ58" t="str">
            <v xml:space="preserve">APL05 </v>
          </cell>
          <cell r="AR58" t="str">
            <v>SRUNLI</v>
          </cell>
          <cell r="AS58" t="str">
            <v>2/14/2006</v>
          </cell>
          <cell r="AT58" t="str">
            <v>RGPRV1</v>
          </cell>
          <cell r="AU58" t="str">
            <v>CMAR3P</v>
          </cell>
          <cell r="AV58" t="str">
            <v>ABPA01</v>
          </cell>
          <cell r="AW58" t="str">
            <v>ABCO01</v>
          </cell>
          <cell r="AX58" t="str">
            <v>POARVI</v>
          </cell>
          <cell r="AY58" t="str">
            <v xml:space="preserve">RAD01 </v>
          </cell>
          <cell r="AZ58" t="str">
            <v xml:space="preserve">BVM5  </v>
          </cell>
          <cell r="BA58" t="str">
            <v>SPREST</v>
          </cell>
          <cell r="BB58" t="str">
            <v>SAN513</v>
          </cell>
          <cell r="BC58" t="str">
            <v>AVCACF</v>
          </cell>
          <cell r="BD58" t="str">
            <v>AVCACF</v>
          </cell>
          <cell r="BE58" t="str">
            <v>TLROUM</v>
          </cell>
          <cell r="BF58" t="str">
            <v xml:space="preserve">SSOBD </v>
          </cell>
          <cell r="BG58" t="str">
            <v>BOUCLE</v>
          </cell>
          <cell r="BH58" t="str">
            <v xml:space="preserve">LUCOF </v>
          </cell>
          <cell r="BI58" t="str">
            <v>SAN613</v>
          </cell>
          <cell r="BJ58" t="str">
            <v>APEX04</v>
          </cell>
          <cell r="BK58" t="str">
            <v xml:space="preserve">CEI3  </v>
          </cell>
          <cell r="BL58" t="str">
            <v xml:space="preserve">E04A  </v>
          </cell>
          <cell r="BM58" t="str">
            <v>PE2004</v>
          </cell>
          <cell r="BN58" t="str">
            <v xml:space="preserve">PHAS1 </v>
          </cell>
          <cell r="BO58" t="str">
            <v>SAN913</v>
          </cell>
          <cell r="BP58" t="str">
            <v>VEC073</v>
          </cell>
          <cell r="BQ58" t="str">
            <v>X901BK</v>
          </cell>
          <cell r="BR58" t="str">
            <v xml:space="preserve">K4M   </v>
          </cell>
          <cell r="BS58" t="str">
            <v>SRUNLI</v>
          </cell>
          <cell r="BT58" t="str">
            <v xml:space="preserve">ABLAV </v>
          </cell>
          <cell r="BU58" t="str">
            <v>CAPUCI</v>
          </cell>
          <cell r="BV58">
            <v>116035</v>
          </cell>
          <cell r="BW58">
            <v>116035</v>
          </cell>
          <cell r="BX58">
            <v>116035</v>
          </cell>
          <cell r="BY58" t="str">
            <v>SP1VAL</v>
          </cell>
          <cell r="BZ58" t="str">
            <v>PSP315</v>
          </cell>
          <cell r="CA58">
            <v>65403</v>
          </cell>
          <cell r="CB58" t="str">
            <v xml:space="preserve">      </v>
          </cell>
        </row>
        <row r="59">
          <cell r="C59">
            <v>35061508200</v>
          </cell>
          <cell r="D59" t="str">
            <v xml:space="preserve">F90   </v>
          </cell>
          <cell r="E59" t="str">
            <v xml:space="preserve">E1    </v>
          </cell>
          <cell r="F59" t="str">
            <v xml:space="preserve">MJ    </v>
          </cell>
          <cell r="G59" t="str">
            <v xml:space="preserve">2PL   </v>
          </cell>
          <cell r="H59" t="str">
            <v xml:space="preserve">DG    </v>
          </cell>
          <cell r="I59" t="str">
            <v xml:space="preserve">TEMP  </v>
          </cell>
          <cell r="J59" t="str">
            <v xml:space="preserve">DA    </v>
          </cell>
          <cell r="K59" t="str">
            <v xml:space="preserve">ABS   </v>
          </cell>
          <cell r="L59" t="str">
            <v>SBARTO</v>
          </cell>
          <cell r="M59" t="str">
            <v xml:space="preserve">CA    </v>
          </cell>
          <cell r="N59" t="str">
            <v xml:space="preserve">LNC   </v>
          </cell>
          <cell r="O59" t="str">
            <v xml:space="preserve">VT    </v>
          </cell>
          <cell r="P59" t="str">
            <v xml:space="preserve">SSELA </v>
          </cell>
          <cell r="Q59" t="str">
            <v>RETROR</v>
          </cell>
          <cell r="R59" t="str">
            <v>SPROJA</v>
          </cell>
          <cell r="S59" t="str">
            <v>RTOL15</v>
          </cell>
          <cell r="T59" t="str">
            <v>CUSTOL</v>
          </cell>
          <cell r="U59" t="str">
            <v>CEAVRH</v>
          </cell>
          <cell r="V59" t="str">
            <v>CLCTU1</v>
          </cell>
          <cell r="W59" t="str">
            <v xml:space="preserve">SADAC </v>
          </cell>
          <cell r="X59" t="str">
            <v xml:space="preserve">SERIE </v>
          </cell>
          <cell r="Y59" t="str">
            <v xml:space="preserve">DRA   </v>
          </cell>
          <cell r="Z59" t="str">
            <v>DRAP01</v>
          </cell>
          <cell r="AA59" t="str">
            <v>HARM02</v>
          </cell>
          <cell r="AB59" t="str">
            <v>SSATAR</v>
          </cell>
          <cell r="AC59" t="str">
            <v>SBANAR</v>
          </cell>
          <cell r="AD59" t="str">
            <v xml:space="preserve">OV21D </v>
          </cell>
          <cell r="AE59" t="str">
            <v xml:space="preserve">BANAL </v>
          </cell>
          <cell r="AF59" t="str">
            <v xml:space="preserve">KM    </v>
          </cell>
          <cell r="AG59" t="str">
            <v xml:space="preserve">KM    </v>
          </cell>
          <cell r="AH59" t="str">
            <v>APEL01</v>
          </cell>
          <cell r="AI59" t="str">
            <v>APEL04</v>
          </cell>
          <cell r="AJ59" t="str">
            <v>ENJO04</v>
          </cell>
          <cell r="AK59" t="str">
            <v xml:space="preserve">SOP03 </v>
          </cell>
          <cell r="AL59" t="str">
            <v>VLMOUS</v>
          </cell>
          <cell r="AM59" t="str">
            <v xml:space="preserve">RENTC </v>
          </cell>
          <cell r="AN59" t="str">
            <v>LVAVEL</v>
          </cell>
          <cell r="AO59" t="str">
            <v>LVARMA</v>
          </cell>
          <cell r="AP59" t="str">
            <v>SGSCHA</v>
          </cell>
          <cell r="AQ59" t="str">
            <v xml:space="preserve">APL05 </v>
          </cell>
          <cell r="AR59" t="str">
            <v>SRUNLI</v>
          </cell>
          <cell r="AS59" t="str">
            <v>4/14/2006</v>
          </cell>
          <cell r="AT59" t="str">
            <v>RGPRV1</v>
          </cell>
          <cell r="AU59" t="str">
            <v>CMAR3P</v>
          </cell>
          <cell r="AV59" t="str">
            <v>ABPA01</v>
          </cell>
          <cell r="AW59" t="str">
            <v>ABCO01</v>
          </cell>
          <cell r="AX59" t="str">
            <v>POARVI</v>
          </cell>
          <cell r="AY59" t="str">
            <v xml:space="preserve">RAD02 </v>
          </cell>
          <cell r="AZ59" t="str">
            <v xml:space="preserve">BVM5  </v>
          </cell>
          <cell r="BA59" t="str">
            <v>SPREST</v>
          </cell>
          <cell r="BB59" t="str">
            <v>SAN513</v>
          </cell>
          <cell r="BC59" t="str">
            <v>AVCACF</v>
          </cell>
          <cell r="BD59" t="str">
            <v>AVCACF</v>
          </cell>
          <cell r="BE59" t="str">
            <v>TLROUM</v>
          </cell>
          <cell r="BF59" t="str">
            <v xml:space="preserve">SSOBD </v>
          </cell>
          <cell r="BG59" t="str">
            <v>BOUCLE</v>
          </cell>
          <cell r="BH59" t="str">
            <v>SLUCOF</v>
          </cell>
          <cell r="BI59" t="str">
            <v>SAN613</v>
          </cell>
          <cell r="BJ59" t="str">
            <v>APEX02</v>
          </cell>
          <cell r="BK59" t="str">
            <v xml:space="preserve">CEI3  </v>
          </cell>
          <cell r="BL59" t="str">
            <v xml:space="preserve">E04A  </v>
          </cell>
          <cell r="BM59" t="str">
            <v>PE2004</v>
          </cell>
          <cell r="BN59" t="str">
            <v xml:space="preserve">PHAS1 </v>
          </cell>
          <cell r="BO59" t="str">
            <v>SAN913</v>
          </cell>
          <cell r="BP59" t="str">
            <v>VEC032</v>
          </cell>
          <cell r="BQ59" t="str">
            <v>X901BK</v>
          </cell>
          <cell r="BR59" t="str">
            <v xml:space="preserve">K7M   </v>
          </cell>
          <cell r="BS59" t="str">
            <v>3P1HOM</v>
          </cell>
          <cell r="BT59" t="str">
            <v xml:space="preserve">ABLAV </v>
          </cell>
          <cell r="BU59" t="str">
            <v>CAPUCI</v>
          </cell>
          <cell r="BV59" t="str">
            <v xml:space="preserve">AIRAR </v>
          </cell>
          <cell r="BW59">
            <v>29035</v>
          </cell>
          <cell r="BX59">
            <v>29035</v>
          </cell>
          <cell r="BY59" t="str">
            <v>SP1VAL</v>
          </cell>
          <cell r="BZ59" t="str">
            <v>PSP365</v>
          </cell>
          <cell r="CA59">
            <v>548</v>
          </cell>
          <cell r="CB59" t="str">
            <v xml:space="preserve">      </v>
          </cell>
        </row>
        <row r="60">
          <cell r="C60">
            <v>35061508201</v>
          </cell>
          <cell r="D60" t="str">
            <v xml:space="preserve">F90   </v>
          </cell>
          <cell r="E60" t="str">
            <v xml:space="preserve">E1    </v>
          </cell>
          <cell r="F60" t="str">
            <v xml:space="preserve">MJ    </v>
          </cell>
          <cell r="G60" t="str">
            <v xml:space="preserve">2PL   </v>
          </cell>
          <cell r="H60" t="str">
            <v xml:space="preserve">DG    </v>
          </cell>
          <cell r="I60" t="str">
            <v xml:space="preserve">TEMP  </v>
          </cell>
          <cell r="J60" t="str">
            <v xml:space="preserve">DA    </v>
          </cell>
          <cell r="K60" t="str">
            <v xml:space="preserve">ABS   </v>
          </cell>
          <cell r="L60" t="str">
            <v>SBARTO</v>
          </cell>
          <cell r="M60" t="str">
            <v xml:space="preserve">CA    </v>
          </cell>
          <cell r="N60" t="str">
            <v xml:space="preserve">LNC   </v>
          </cell>
          <cell r="O60" t="str">
            <v xml:space="preserve">VT    </v>
          </cell>
          <cell r="P60" t="str">
            <v xml:space="preserve">SSELA </v>
          </cell>
          <cell r="Q60" t="str">
            <v>RETROR</v>
          </cell>
          <cell r="R60" t="str">
            <v>SPROJA</v>
          </cell>
          <cell r="S60" t="str">
            <v>RTOL15</v>
          </cell>
          <cell r="T60" t="str">
            <v>CUSTOL</v>
          </cell>
          <cell r="U60" t="str">
            <v>CEAVRH</v>
          </cell>
          <cell r="V60" t="str">
            <v>CLCTU1</v>
          </cell>
          <cell r="W60" t="str">
            <v xml:space="preserve">SADAC </v>
          </cell>
          <cell r="X60" t="str">
            <v xml:space="preserve">SERIE </v>
          </cell>
          <cell r="Y60" t="str">
            <v xml:space="preserve">DRA   </v>
          </cell>
          <cell r="Z60" t="str">
            <v>DRAP01</v>
          </cell>
          <cell r="AA60" t="str">
            <v>HARM02</v>
          </cell>
          <cell r="AB60" t="str">
            <v>SSATAR</v>
          </cell>
          <cell r="AC60" t="str">
            <v>SBANAR</v>
          </cell>
          <cell r="AD60" t="str">
            <v xml:space="preserve">OV21D </v>
          </cell>
          <cell r="AE60" t="str">
            <v xml:space="preserve">BANAL </v>
          </cell>
          <cell r="AF60" t="str">
            <v xml:space="preserve">KM    </v>
          </cell>
          <cell r="AG60" t="str">
            <v xml:space="preserve">KM    </v>
          </cell>
          <cell r="AH60" t="str">
            <v>APEL01</v>
          </cell>
          <cell r="AI60" t="str">
            <v>APEL01</v>
          </cell>
          <cell r="AJ60" t="str">
            <v>ENJO04</v>
          </cell>
          <cell r="AK60" t="str">
            <v xml:space="preserve">SOP02 </v>
          </cell>
          <cell r="AL60" t="str">
            <v>VLMOUS</v>
          </cell>
          <cell r="AM60" t="str">
            <v xml:space="preserve">RENTC </v>
          </cell>
          <cell r="AN60" t="str">
            <v>LVAVMA</v>
          </cell>
          <cell r="AO60" t="str">
            <v>LVARMA</v>
          </cell>
          <cell r="AP60" t="str">
            <v>SGSCHA</v>
          </cell>
          <cell r="AQ60" t="str">
            <v xml:space="preserve">APL05 </v>
          </cell>
          <cell r="AR60" t="str">
            <v>SRUNLI</v>
          </cell>
          <cell r="AS60" t="str">
            <v>4/14/2006</v>
          </cell>
          <cell r="AT60" t="str">
            <v>RGPRV1</v>
          </cell>
          <cell r="AU60" t="str">
            <v>CMAR2P</v>
          </cell>
          <cell r="AV60" t="str">
            <v>ABPA01</v>
          </cell>
          <cell r="AW60" t="str">
            <v>ABCO01</v>
          </cell>
          <cell r="AX60" t="str">
            <v>POARVI</v>
          </cell>
          <cell r="AY60" t="str">
            <v>SRADIO</v>
          </cell>
          <cell r="AZ60" t="str">
            <v xml:space="preserve">BVM5  </v>
          </cell>
          <cell r="BA60" t="str">
            <v>SPREST</v>
          </cell>
          <cell r="BB60" t="str">
            <v>SAN513</v>
          </cell>
          <cell r="BC60" t="str">
            <v>FLTDIE</v>
          </cell>
          <cell r="BD60" t="str">
            <v>AVCACF</v>
          </cell>
          <cell r="BE60" t="str">
            <v>TLROUM</v>
          </cell>
          <cell r="BF60" t="str">
            <v>OBDIES</v>
          </cell>
          <cell r="BG60" t="str">
            <v>BOUCLE</v>
          </cell>
          <cell r="BH60" t="str">
            <v xml:space="preserve">LUCOF </v>
          </cell>
          <cell r="BI60" t="str">
            <v>SAN613</v>
          </cell>
          <cell r="BJ60" t="str">
            <v>APEX03</v>
          </cell>
          <cell r="BK60" t="str">
            <v xml:space="preserve">CEI3  </v>
          </cell>
          <cell r="BL60" t="str">
            <v xml:space="preserve">E04A  </v>
          </cell>
          <cell r="BM60" t="str">
            <v>PE2004</v>
          </cell>
          <cell r="BN60" t="str">
            <v xml:space="preserve">PHAS1 </v>
          </cell>
          <cell r="BO60" t="str">
            <v>SAN913</v>
          </cell>
          <cell r="BP60" t="str">
            <v>VEC066</v>
          </cell>
          <cell r="BQ60" t="str">
            <v>X901BK</v>
          </cell>
          <cell r="BR60" t="str">
            <v xml:space="preserve">K9K   </v>
          </cell>
          <cell r="BS60" t="str">
            <v>3P1VAL</v>
          </cell>
          <cell r="BT60">
            <v>1036</v>
          </cell>
          <cell r="BU60">
            <v>64806</v>
          </cell>
          <cell r="BV60">
            <v>20035</v>
          </cell>
          <cell r="BW60">
            <v>20035</v>
          </cell>
          <cell r="BX60">
            <v>20035</v>
          </cell>
          <cell r="BY60" t="str">
            <v>SP1VAL</v>
          </cell>
          <cell r="BZ60" t="str">
            <v>PSP366</v>
          </cell>
          <cell r="CA60">
            <v>64814</v>
          </cell>
          <cell r="CB60" t="str">
            <v xml:space="preserve">      </v>
          </cell>
        </row>
        <row r="61">
          <cell r="C61">
            <v>35061608196</v>
          </cell>
          <cell r="D61" t="str">
            <v xml:space="preserve">K90   </v>
          </cell>
          <cell r="E61" t="str">
            <v xml:space="preserve">E1    </v>
          </cell>
          <cell r="F61" t="str">
            <v xml:space="preserve">MJ    </v>
          </cell>
          <cell r="G61" t="str">
            <v xml:space="preserve">7PL   </v>
          </cell>
          <cell r="H61" t="str">
            <v xml:space="preserve">DG    </v>
          </cell>
          <cell r="I61" t="str">
            <v xml:space="preserve">TEMP  </v>
          </cell>
          <cell r="J61" t="str">
            <v xml:space="preserve">DA    </v>
          </cell>
          <cell r="K61" t="str">
            <v xml:space="preserve">SSABS </v>
          </cell>
          <cell r="L61" t="str">
            <v>SBARTO</v>
          </cell>
          <cell r="M61" t="str">
            <v>CHOREC</v>
          </cell>
          <cell r="N61" t="str">
            <v xml:space="preserve">LAC   </v>
          </cell>
          <cell r="O61" t="str">
            <v xml:space="preserve">VT    </v>
          </cell>
          <cell r="P61" t="str">
            <v xml:space="preserve">ELA   </v>
          </cell>
          <cell r="Q61" t="str">
            <v>RETROR</v>
          </cell>
          <cell r="R61" t="str">
            <v>SPROJA</v>
          </cell>
          <cell r="S61" t="str">
            <v>RTOL15</v>
          </cell>
          <cell r="T61" t="str">
            <v>CUSPIV</v>
          </cell>
          <cell r="U61" t="str">
            <v>CEAVRH</v>
          </cell>
          <cell r="V61" t="str">
            <v xml:space="preserve">SANCL </v>
          </cell>
          <cell r="W61" t="str">
            <v xml:space="preserve">SADAC </v>
          </cell>
          <cell r="X61" t="str">
            <v xml:space="preserve">SERIE </v>
          </cell>
          <cell r="Y61" t="str">
            <v xml:space="preserve">DRA   </v>
          </cell>
          <cell r="Z61" t="str">
            <v>DRAP01</v>
          </cell>
          <cell r="AA61" t="str">
            <v>HARM02</v>
          </cell>
          <cell r="AB61" t="str">
            <v>2ATRPH</v>
          </cell>
          <cell r="AC61" t="str">
            <v>FBANAR</v>
          </cell>
          <cell r="AD61" t="str">
            <v xml:space="preserve">TE01D </v>
          </cell>
          <cell r="AE61" t="str">
            <v xml:space="preserve">BANAL </v>
          </cell>
          <cell r="AF61" t="str">
            <v xml:space="preserve">KM    </v>
          </cell>
          <cell r="AG61" t="str">
            <v xml:space="preserve">KM    </v>
          </cell>
          <cell r="AH61" t="str">
            <v>APEL01</v>
          </cell>
          <cell r="AI61" t="str">
            <v>APEL01</v>
          </cell>
          <cell r="AJ61" t="str">
            <v>ENJO04</v>
          </cell>
          <cell r="AK61" t="str">
            <v xml:space="preserve">SOP02 </v>
          </cell>
          <cell r="AL61" t="str">
            <v>VLMOUS</v>
          </cell>
          <cell r="AM61" t="str">
            <v xml:space="preserve">RENTC </v>
          </cell>
          <cell r="AN61" t="str">
            <v>LVAVMA</v>
          </cell>
          <cell r="AO61" t="str">
            <v>LVARMA</v>
          </cell>
          <cell r="AP61" t="str">
            <v>SGSCHA</v>
          </cell>
          <cell r="AQ61" t="str">
            <v xml:space="preserve">APL05 </v>
          </cell>
          <cell r="AR61" t="str">
            <v>SRUNLI</v>
          </cell>
          <cell r="AS61" t="str">
            <v>4/14/2006</v>
          </cell>
          <cell r="AT61" t="str">
            <v>RGPRV1</v>
          </cell>
          <cell r="AU61" t="str">
            <v>CMAR2P</v>
          </cell>
          <cell r="AV61" t="str">
            <v>ABPA01</v>
          </cell>
          <cell r="AW61" t="str">
            <v>ABCO01</v>
          </cell>
          <cell r="AX61" t="str">
            <v>POARVI</v>
          </cell>
          <cell r="AY61" t="str">
            <v>SRADIO</v>
          </cell>
          <cell r="AZ61" t="str">
            <v xml:space="preserve">BVM5  </v>
          </cell>
          <cell r="BA61" t="str">
            <v>SPREST</v>
          </cell>
          <cell r="BB61" t="str">
            <v>SAN513</v>
          </cell>
          <cell r="BC61" t="str">
            <v>FLTDIE</v>
          </cell>
          <cell r="BD61" t="str">
            <v>AVCACF</v>
          </cell>
          <cell r="BE61" t="str">
            <v>TLROUM</v>
          </cell>
          <cell r="BF61" t="str">
            <v>OBDIES</v>
          </cell>
          <cell r="BG61" t="str">
            <v>BOUCLE</v>
          </cell>
          <cell r="BH61" t="str">
            <v xml:space="preserve">LUCOF </v>
          </cell>
          <cell r="BI61" t="str">
            <v>SAN613</v>
          </cell>
          <cell r="BJ61" t="str">
            <v>APEX03</v>
          </cell>
          <cell r="BK61" t="str">
            <v xml:space="preserve">CEI3  </v>
          </cell>
          <cell r="BL61" t="str">
            <v xml:space="preserve">E04A  </v>
          </cell>
          <cell r="BM61" t="str">
            <v>PE2004</v>
          </cell>
          <cell r="BN61" t="str">
            <v xml:space="preserve">PHAS1 </v>
          </cell>
          <cell r="BO61" t="str">
            <v>SAN913</v>
          </cell>
          <cell r="BP61" t="str">
            <v>VEC066</v>
          </cell>
          <cell r="BQ61" t="str">
            <v>X901BK</v>
          </cell>
          <cell r="BR61" t="str">
            <v xml:space="preserve">K9K   </v>
          </cell>
          <cell r="BS61" t="str">
            <v>3P1VAL</v>
          </cell>
          <cell r="BT61">
            <v>1032</v>
          </cell>
          <cell r="BU61">
            <v>64848</v>
          </cell>
          <cell r="BV61">
            <v>20035</v>
          </cell>
          <cell r="BW61">
            <v>20035</v>
          </cell>
          <cell r="BX61">
            <v>20035</v>
          </cell>
          <cell r="BY61" t="str">
            <v>SP1VAL</v>
          </cell>
          <cell r="BZ61" t="str">
            <v>PSP367</v>
          </cell>
          <cell r="CA61">
            <v>64814</v>
          </cell>
          <cell r="CB61" t="str">
            <v xml:space="preserve">      </v>
          </cell>
        </row>
        <row r="62">
          <cell r="C62">
            <v>35061608197</v>
          </cell>
          <cell r="D62" t="str">
            <v xml:space="preserve">K90   </v>
          </cell>
          <cell r="E62" t="str">
            <v xml:space="preserve">E2    </v>
          </cell>
          <cell r="F62" t="str">
            <v xml:space="preserve">MJ    </v>
          </cell>
          <cell r="G62" t="str">
            <v xml:space="preserve">5PL   </v>
          </cell>
          <cell r="H62" t="str">
            <v xml:space="preserve">DG    </v>
          </cell>
          <cell r="I62" t="str">
            <v xml:space="preserve">TEMP  </v>
          </cell>
          <cell r="J62" t="str">
            <v xml:space="preserve">DA    </v>
          </cell>
          <cell r="K62" t="str">
            <v xml:space="preserve">SSABS </v>
          </cell>
          <cell r="L62" t="str">
            <v>BARLON</v>
          </cell>
          <cell r="M62" t="str">
            <v xml:space="preserve">CA    </v>
          </cell>
          <cell r="N62" t="str">
            <v xml:space="preserve">LAC   </v>
          </cell>
          <cell r="O62" t="str">
            <v xml:space="preserve">VT    </v>
          </cell>
          <cell r="P62" t="str">
            <v xml:space="preserve">ELA   </v>
          </cell>
          <cell r="Q62" t="str">
            <v>RETROE</v>
          </cell>
          <cell r="R62" t="str">
            <v>PROJAB</v>
          </cell>
          <cell r="S62" t="str">
            <v>RTOL15</v>
          </cell>
          <cell r="T62" t="str">
            <v>CUSFIX</v>
          </cell>
          <cell r="U62" t="str">
            <v>CEAVRH</v>
          </cell>
          <cell r="V62" t="str">
            <v xml:space="preserve">SANCL </v>
          </cell>
          <cell r="W62" t="str">
            <v xml:space="preserve">ADAC  </v>
          </cell>
          <cell r="X62" t="str">
            <v xml:space="preserve">SERIE </v>
          </cell>
          <cell r="Y62" t="str">
            <v xml:space="preserve">DRA   </v>
          </cell>
          <cell r="Z62" t="str">
            <v>DRAP03</v>
          </cell>
          <cell r="AA62" t="str">
            <v>HARM02</v>
          </cell>
          <cell r="AB62" t="str">
            <v>3ATRPH</v>
          </cell>
          <cell r="AC62" t="str">
            <v>FBANAR</v>
          </cell>
          <cell r="AD62" t="str">
            <v xml:space="preserve">TE21B </v>
          </cell>
          <cell r="AE62" t="str">
            <v xml:space="preserve">BANAL </v>
          </cell>
          <cell r="AF62" t="str">
            <v xml:space="preserve">KM    </v>
          </cell>
          <cell r="AG62" t="str">
            <v xml:space="preserve">KM    </v>
          </cell>
          <cell r="AH62" t="str">
            <v>APEL04</v>
          </cell>
          <cell r="AI62" t="str">
            <v>APEL01</v>
          </cell>
          <cell r="AJ62" t="str">
            <v>ENJO04</v>
          </cell>
          <cell r="AK62" t="str">
            <v xml:space="preserve">SOP02 </v>
          </cell>
          <cell r="AL62" t="str">
            <v>VLMOUS</v>
          </cell>
          <cell r="AM62" t="str">
            <v xml:space="preserve">RENTC </v>
          </cell>
          <cell r="AN62" t="str">
            <v>LVAVMA</v>
          </cell>
          <cell r="AO62" t="str">
            <v>LVARMA</v>
          </cell>
          <cell r="AP62" t="str">
            <v>SGSCHA</v>
          </cell>
          <cell r="AQ62" t="str">
            <v xml:space="preserve">APL05 </v>
          </cell>
          <cell r="AR62" t="str">
            <v>SRUNLI</v>
          </cell>
          <cell r="AS62" t="str">
            <v>4/14/2006</v>
          </cell>
          <cell r="AT62" t="str">
            <v>RGPRV1</v>
          </cell>
          <cell r="AU62" t="str">
            <v>CMAR2P</v>
          </cell>
          <cell r="AV62" t="str">
            <v>ABPA01</v>
          </cell>
          <cell r="AW62" t="str">
            <v>ABCO01</v>
          </cell>
          <cell r="AX62" t="str">
            <v>POARVI</v>
          </cell>
          <cell r="AY62" t="str">
            <v>SRADIO</v>
          </cell>
          <cell r="AZ62" t="str">
            <v xml:space="preserve">BVM5  </v>
          </cell>
          <cell r="BA62" t="str">
            <v>SPREST</v>
          </cell>
          <cell r="BB62" t="str">
            <v>SAN513</v>
          </cell>
          <cell r="BC62" t="str">
            <v>FLTDIE</v>
          </cell>
          <cell r="BD62" t="str">
            <v>AVCACF</v>
          </cell>
          <cell r="BE62" t="str">
            <v>TLROUM</v>
          </cell>
          <cell r="BF62" t="str">
            <v>OBDIES</v>
          </cell>
          <cell r="BG62" t="str">
            <v>BOUCLE</v>
          </cell>
          <cell r="BH62" t="str">
            <v xml:space="preserve">LUCOF </v>
          </cell>
          <cell r="BI62" t="str">
            <v>SAN613</v>
          </cell>
          <cell r="BJ62" t="str">
            <v>APEX03</v>
          </cell>
          <cell r="BK62" t="str">
            <v xml:space="preserve">CEI3  </v>
          </cell>
          <cell r="BL62" t="str">
            <v xml:space="preserve">E04A  </v>
          </cell>
          <cell r="BM62" t="str">
            <v>PE2004</v>
          </cell>
          <cell r="BN62" t="str">
            <v xml:space="preserve">PHAS1 </v>
          </cell>
          <cell r="BO62" t="str">
            <v>SAN913</v>
          </cell>
          <cell r="BP62" t="str">
            <v>VEC066</v>
          </cell>
          <cell r="BQ62" t="str">
            <v>X901BK</v>
          </cell>
          <cell r="BR62" t="str">
            <v xml:space="preserve">K9K   </v>
          </cell>
          <cell r="BS62" t="str">
            <v>3P1HOM</v>
          </cell>
          <cell r="BT62">
            <v>1033</v>
          </cell>
          <cell r="BU62">
            <v>64806</v>
          </cell>
          <cell r="BV62">
            <v>20035</v>
          </cell>
          <cell r="BW62">
            <v>20035</v>
          </cell>
          <cell r="BX62">
            <v>20035</v>
          </cell>
          <cell r="BY62" t="str">
            <v>SP1VAL</v>
          </cell>
          <cell r="BZ62" t="str">
            <v>PSP368</v>
          </cell>
          <cell r="CA62">
            <v>64814</v>
          </cell>
          <cell r="CB62" t="str">
            <v xml:space="preserve">      </v>
          </cell>
        </row>
        <row r="63">
          <cell r="C63">
            <v>35061608224</v>
          </cell>
          <cell r="D63" t="str">
            <v xml:space="preserve">K90   </v>
          </cell>
          <cell r="E63" t="str">
            <v xml:space="preserve">E2    </v>
          </cell>
          <cell r="F63" t="str">
            <v xml:space="preserve">MJ    </v>
          </cell>
          <cell r="G63" t="str">
            <v xml:space="preserve">7PL   </v>
          </cell>
          <cell r="H63" t="str">
            <v xml:space="preserve">DG    </v>
          </cell>
          <cell r="I63" t="str">
            <v xml:space="preserve">TEMP  </v>
          </cell>
          <cell r="J63" t="str">
            <v xml:space="preserve">DA    </v>
          </cell>
          <cell r="K63" t="str">
            <v xml:space="preserve">ABS   </v>
          </cell>
          <cell r="L63" t="str">
            <v>BARLON</v>
          </cell>
          <cell r="M63" t="str">
            <v xml:space="preserve">CA    </v>
          </cell>
          <cell r="N63" t="str">
            <v xml:space="preserve">LAC   </v>
          </cell>
          <cell r="O63" t="str">
            <v xml:space="preserve">VT    </v>
          </cell>
          <cell r="P63" t="str">
            <v xml:space="preserve">ELA   </v>
          </cell>
          <cell r="Q63" t="str">
            <v>RETROE</v>
          </cell>
          <cell r="R63" t="str">
            <v>PROJAB</v>
          </cell>
          <cell r="S63" t="str">
            <v>RTOL15</v>
          </cell>
          <cell r="T63" t="str">
            <v>CUSPIV</v>
          </cell>
          <cell r="U63" t="str">
            <v>CEAVRH</v>
          </cell>
          <cell r="V63" t="str">
            <v xml:space="preserve">SANCL </v>
          </cell>
          <cell r="W63" t="str">
            <v xml:space="preserve">ADAC  </v>
          </cell>
          <cell r="X63" t="str">
            <v xml:space="preserve">SERIE </v>
          </cell>
          <cell r="Y63" t="str">
            <v xml:space="preserve">DRA   </v>
          </cell>
          <cell r="Z63" t="str">
            <v>DRAP03</v>
          </cell>
          <cell r="AA63" t="str">
            <v>HARM02</v>
          </cell>
          <cell r="AB63" t="str">
            <v>3ATRPH</v>
          </cell>
          <cell r="AC63" t="str">
            <v>FBANAR</v>
          </cell>
          <cell r="AD63" t="str">
            <v xml:space="preserve">O11A  </v>
          </cell>
          <cell r="AE63" t="str">
            <v xml:space="preserve">BANAL </v>
          </cell>
          <cell r="AF63" t="str">
            <v xml:space="preserve">KM    </v>
          </cell>
          <cell r="AG63" t="str">
            <v xml:space="preserve">KM    </v>
          </cell>
          <cell r="AH63" t="str">
            <v>APEL04</v>
          </cell>
          <cell r="AI63" t="str">
            <v>APEL01</v>
          </cell>
          <cell r="AJ63" t="str">
            <v>ENJO04</v>
          </cell>
          <cell r="AK63" t="str">
            <v xml:space="preserve">SOP02 </v>
          </cell>
          <cell r="AL63" t="str">
            <v>VLMOUS</v>
          </cell>
          <cell r="AM63" t="str">
            <v xml:space="preserve">RENTC </v>
          </cell>
          <cell r="AN63" t="str">
            <v>LVAVMA</v>
          </cell>
          <cell r="AO63" t="str">
            <v>LVARMA</v>
          </cell>
          <cell r="AP63" t="str">
            <v>SGSCHA</v>
          </cell>
          <cell r="AQ63" t="str">
            <v xml:space="preserve">APL05 </v>
          </cell>
          <cell r="AR63" t="str">
            <v>SRUNLI</v>
          </cell>
          <cell r="AS63" t="str">
            <v>4/14/2006</v>
          </cell>
          <cell r="AT63" t="str">
            <v>RGPRV1</v>
          </cell>
          <cell r="AU63" t="str">
            <v>CMAR2P</v>
          </cell>
          <cell r="AV63" t="str">
            <v>ABPA01</v>
          </cell>
          <cell r="AW63" t="str">
            <v>ABCO01</v>
          </cell>
          <cell r="AX63" t="str">
            <v>POARVI</v>
          </cell>
          <cell r="AY63" t="str">
            <v>SRADIO</v>
          </cell>
          <cell r="AZ63" t="str">
            <v xml:space="preserve">BVM5  </v>
          </cell>
          <cell r="BA63" t="str">
            <v>SPREST</v>
          </cell>
          <cell r="BB63" t="str">
            <v>SAN513</v>
          </cell>
          <cell r="BC63" t="str">
            <v>FLTDIE</v>
          </cell>
          <cell r="BD63" t="str">
            <v>AVCACF</v>
          </cell>
          <cell r="BE63" t="str">
            <v>TLROUM</v>
          </cell>
          <cell r="BF63" t="str">
            <v>OBDIES</v>
          </cell>
          <cell r="BG63" t="str">
            <v>BOUCLE</v>
          </cell>
          <cell r="BH63" t="str">
            <v xml:space="preserve">LUCOF </v>
          </cell>
          <cell r="BI63" t="str">
            <v>SAN613</v>
          </cell>
          <cell r="BJ63" t="str">
            <v>APEX03</v>
          </cell>
          <cell r="BK63" t="str">
            <v xml:space="preserve">CEI3  </v>
          </cell>
          <cell r="BL63" t="str">
            <v xml:space="preserve">E04A  </v>
          </cell>
          <cell r="BM63" t="str">
            <v>PE2004</v>
          </cell>
          <cell r="BN63" t="str">
            <v xml:space="preserve">PHAS1 </v>
          </cell>
          <cell r="BO63" t="str">
            <v>SAN913</v>
          </cell>
          <cell r="BP63" t="str">
            <v>VEC066</v>
          </cell>
          <cell r="BQ63" t="str">
            <v>X901BK</v>
          </cell>
          <cell r="BR63" t="str">
            <v xml:space="preserve">K9K   </v>
          </cell>
          <cell r="BS63" t="str">
            <v xml:space="preserve">3PSYN </v>
          </cell>
          <cell r="BT63">
            <v>1030</v>
          </cell>
          <cell r="BU63">
            <v>64840</v>
          </cell>
          <cell r="BV63">
            <v>20035</v>
          </cell>
          <cell r="BW63">
            <v>20035</v>
          </cell>
          <cell r="BX63">
            <v>20035</v>
          </cell>
          <cell r="BY63" t="str">
            <v>SP1VAL</v>
          </cell>
          <cell r="BZ63" t="str">
            <v>PSP369</v>
          </cell>
          <cell r="CA63">
            <v>64814</v>
          </cell>
          <cell r="CB63" t="str">
            <v xml:space="preserve">      </v>
          </cell>
        </row>
        <row r="64">
          <cell r="C64">
            <v>35061608225</v>
          </cell>
          <cell r="D64" t="str">
            <v xml:space="preserve">F90   </v>
          </cell>
          <cell r="E64" t="str">
            <v xml:space="preserve">E1    </v>
          </cell>
          <cell r="F64" t="str">
            <v xml:space="preserve">MJ    </v>
          </cell>
          <cell r="G64" t="str">
            <v xml:space="preserve">2PL   </v>
          </cell>
          <cell r="H64" t="str">
            <v xml:space="preserve">DG    </v>
          </cell>
          <cell r="I64" t="str">
            <v xml:space="preserve">TEMP  </v>
          </cell>
          <cell r="J64" t="str">
            <v xml:space="preserve">DA    </v>
          </cell>
          <cell r="K64" t="str">
            <v xml:space="preserve">SSABS </v>
          </cell>
          <cell r="L64" t="str">
            <v>SBARTO</v>
          </cell>
          <cell r="M64" t="str">
            <v>CHOREC</v>
          </cell>
          <cell r="N64" t="str">
            <v xml:space="preserve">LNC   </v>
          </cell>
          <cell r="O64" t="str">
            <v xml:space="preserve">VT    </v>
          </cell>
          <cell r="P64" t="str">
            <v xml:space="preserve">SSELA </v>
          </cell>
          <cell r="Q64" t="str">
            <v>RETROR</v>
          </cell>
          <cell r="R64" t="str">
            <v>SPROJA</v>
          </cell>
          <cell r="S64" t="str">
            <v>RTOL15</v>
          </cell>
          <cell r="T64" t="str">
            <v>CUSTOL</v>
          </cell>
          <cell r="U64" t="str">
            <v>CEAVRH</v>
          </cell>
          <cell r="V64" t="str">
            <v>CLCTU1</v>
          </cell>
          <cell r="W64" t="str">
            <v xml:space="preserve">SADAC </v>
          </cell>
          <cell r="X64" t="str">
            <v xml:space="preserve">SERIE </v>
          </cell>
          <cell r="Y64" t="str">
            <v xml:space="preserve">DRA   </v>
          </cell>
          <cell r="Z64" t="str">
            <v>DRAP01</v>
          </cell>
          <cell r="AA64" t="str">
            <v>HARM02</v>
          </cell>
          <cell r="AB64" t="str">
            <v>SSATAR</v>
          </cell>
          <cell r="AC64" t="str">
            <v>SBANAR</v>
          </cell>
          <cell r="AD64" t="str">
            <v xml:space="preserve">O11A  </v>
          </cell>
          <cell r="AE64" t="str">
            <v xml:space="preserve">BANAL </v>
          </cell>
          <cell r="AF64" t="str">
            <v xml:space="preserve">KM    </v>
          </cell>
          <cell r="AG64" t="str">
            <v xml:space="preserve">KM    </v>
          </cell>
          <cell r="AH64" t="str">
            <v>APEL01</v>
          </cell>
          <cell r="AI64" t="str">
            <v>APEL01</v>
          </cell>
          <cell r="AJ64" t="str">
            <v>ENJO04</v>
          </cell>
          <cell r="AK64" t="str">
            <v xml:space="preserve">SOP02 </v>
          </cell>
          <cell r="AL64" t="str">
            <v>VLMOUS</v>
          </cell>
          <cell r="AM64" t="str">
            <v xml:space="preserve">RENTC </v>
          </cell>
          <cell r="AN64" t="str">
            <v>LVAVMA</v>
          </cell>
          <cell r="AO64" t="str">
            <v>LVARMA</v>
          </cell>
          <cell r="AP64" t="str">
            <v>SGSCHA</v>
          </cell>
          <cell r="AQ64" t="str">
            <v xml:space="preserve">APL05 </v>
          </cell>
          <cell r="AR64" t="str">
            <v>SRUNLI</v>
          </cell>
          <cell r="AS64" t="str">
            <v>4/14/2006</v>
          </cell>
          <cell r="AT64" t="str">
            <v>RGPRV1</v>
          </cell>
          <cell r="AU64" t="str">
            <v>CMAR2P</v>
          </cell>
          <cell r="AV64" t="str">
            <v>ABPA01</v>
          </cell>
          <cell r="AW64" t="str">
            <v>ABCO01</v>
          </cell>
          <cell r="AX64" t="str">
            <v>POARVI</v>
          </cell>
          <cell r="AY64" t="str">
            <v>SRADIO</v>
          </cell>
          <cell r="AZ64" t="str">
            <v xml:space="preserve">BVM5  </v>
          </cell>
          <cell r="BA64" t="str">
            <v>SPREST</v>
          </cell>
          <cell r="BB64" t="str">
            <v>SAN513</v>
          </cell>
          <cell r="BC64" t="str">
            <v>FLTDIE</v>
          </cell>
          <cell r="BD64" t="str">
            <v>AVCACF</v>
          </cell>
          <cell r="BE64" t="str">
            <v>TLROUM</v>
          </cell>
          <cell r="BF64" t="str">
            <v>OBDIES</v>
          </cell>
          <cell r="BG64" t="str">
            <v>BOUCLE</v>
          </cell>
          <cell r="BH64" t="str">
            <v xml:space="preserve">LUCOF </v>
          </cell>
          <cell r="BI64" t="str">
            <v>SAN613</v>
          </cell>
          <cell r="BJ64" t="str">
            <v>APEX03</v>
          </cell>
          <cell r="BK64" t="str">
            <v xml:space="preserve">CEI3  </v>
          </cell>
          <cell r="BL64" t="str">
            <v xml:space="preserve">E04A  </v>
          </cell>
          <cell r="BM64" t="str">
            <v>PE2004</v>
          </cell>
          <cell r="BN64" t="str">
            <v xml:space="preserve">PHAS1 </v>
          </cell>
          <cell r="BO64" t="str">
            <v>SAN913</v>
          </cell>
          <cell r="BP64" t="str">
            <v>VEC066</v>
          </cell>
          <cell r="BQ64" t="str">
            <v>X901BK</v>
          </cell>
          <cell r="BR64" t="str">
            <v xml:space="preserve">K9K   </v>
          </cell>
          <cell r="BS64" t="str">
            <v xml:space="preserve">3PSYN </v>
          </cell>
          <cell r="BT64">
            <v>1031</v>
          </cell>
          <cell r="BU64">
            <v>0</v>
          </cell>
          <cell r="BV64">
            <v>20035</v>
          </cell>
          <cell r="BW64">
            <v>20035</v>
          </cell>
          <cell r="BX64">
            <v>20035</v>
          </cell>
          <cell r="BY64" t="str">
            <v>SP1VAL</v>
          </cell>
          <cell r="BZ64" t="str">
            <v>PSP370</v>
          </cell>
          <cell r="CA64">
            <v>64814</v>
          </cell>
          <cell r="CB64" t="str">
            <v xml:space="preserve">      </v>
          </cell>
        </row>
        <row r="65">
          <cell r="C65">
            <v>35061808106</v>
          </cell>
          <cell r="D65" t="str">
            <v xml:space="preserve">K90   </v>
          </cell>
          <cell r="E65" t="str">
            <v xml:space="preserve">E2    </v>
          </cell>
          <cell r="F65" t="str">
            <v xml:space="preserve">MM    </v>
          </cell>
          <cell r="G65" t="str">
            <v xml:space="preserve">7PL   </v>
          </cell>
          <cell r="H65" t="str">
            <v xml:space="preserve">DG    </v>
          </cell>
          <cell r="I65" t="str">
            <v xml:space="preserve">TEMP  </v>
          </cell>
          <cell r="J65" t="str">
            <v xml:space="preserve">DA    </v>
          </cell>
          <cell r="K65" t="str">
            <v xml:space="preserve">SSABS </v>
          </cell>
          <cell r="L65" t="str">
            <v>BARLON</v>
          </cell>
          <cell r="M65" t="str">
            <v xml:space="preserve">CA    </v>
          </cell>
          <cell r="N65" t="str">
            <v xml:space="preserve">LAC   </v>
          </cell>
          <cell r="O65" t="str">
            <v xml:space="preserve">VT    </v>
          </cell>
          <cell r="P65" t="str">
            <v xml:space="preserve">ELA   </v>
          </cell>
          <cell r="Q65" t="str">
            <v>RETROE</v>
          </cell>
          <cell r="R65" t="str">
            <v>PROJAB</v>
          </cell>
          <cell r="S65" t="str">
            <v>RALU15</v>
          </cell>
          <cell r="T65" t="str">
            <v>CUSPIV</v>
          </cell>
          <cell r="U65" t="str">
            <v>CEAVRH</v>
          </cell>
          <cell r="V65" t="str">
            <v xml:space="preserve">SANCL </v>
          </cell>
          <cell r="W65" t="str">
            <v xml:space="preserve">ADAC  </v>
          </cell>
          <cell r="X65" t="str">
            <v xml:space="preserve">SERIE </v>
          </cell>
          <cell r="Y65" t="str">
            <v xml:space="preserve">DRA   </v>
          </cell>
          <cell r="Z65" t="str">
            <v>DRAP03</v>
          </cell>
          <cell r="AA65" t="str">
            <v>HARM02</v>
          </cell>
          <cell r="AB65" t="str">
            <v>3ATRPH</v>
          </cell>
          <cell r="AC65" t="str">
            <v>FBANAR</v>
          </cell>
          <cell r="AD65" t="str">
            <v xml:space="preserve">TE01D </v>
          </cell>
          <cell r="AE65" t="str">
            <v xml:space="preserve">BANAL </v>
          </cell>
          <cell r="AF65" t="str">
            <v xml:space="preserve">KM    </v>
          </cell>
          <cell r="AG65" t="str">
            <v xml:space="preserve">KM    </v>
          </cell>
          <cell r="AH65" t="str">
            <v>APEL04</v>
          </cell>
          <cell r="AI65" t="str">
            <v>APEL01</v>
          </cell>
          <cell r="AJ65" t="str">
            <v>ENJO04</v>
          </cell>
          <cell r="AK65" t="str">
            <v xml:space="preserve">SOP02 </v>
          </cell>
          <cell r="AL65" t="str">
            <v>VLMOUS</v>
          </cell>
          <cell r="AM65" t="str">
            <v xml:space="preserve">RENTC </v>
          </cell>
          <cell r="AN65" t="str">
            <v>LVAVMA</v>
          </cell>
          <cell r="AO65" t="str">
            <v>LVARMA</v>
          </cell>
          <cell r="AP65" t="str">
            <v>SGSCHA</v>
          </cell>
          <cell r="AQ65" t="str">
            <v xml:space="preserve">APL05 </v>
          </cell>
          <cell r="AR65" t="str">
            <v>SRUNLI</v>
          </cell>
          <cell r="AS65" t="str">
            <v>4/14/2006</v>
          </cell>
          <cell r="AT65" t="str">
            <v>RGPRV1</v>
          </cell>
          <cell r="AU65" t="str">
            <v>CMAR2P</v>
          </cell>
          <cell r="AV65" t="str">
            <v>ABPA01</v>
          </cell>
          <cell r="AW65" t="str">
            <v>ABCO01</v>
          </cell>
          <cell r="AX65" t="str">
            <v>POARVI</v>
          </cell>
          <cell r="AY65" t="str">
            <v>SRADIO</v>
          </cell>
          <cell r="AZ65" t="str">
            <v xml:space="preserve">BVM5  </v>
          </cell>
          <cell r="BA65" t="str">
            <v>SPREST</v>
          </cell>
          <cell r="BB65" t="str">
            <v>SAN513</v>
          </cell>
          <cell r="BC65" t="str">
            <v>FLTDIE</v>
          </cell>
          <cell r="BD65" t="str">
            <v>AVCACF</v>
          </cell>
          <cell r="BE65" t="str">
            <v>TLROUM</v>
          </cell>
          <cell r="BF65" t="str">
            <v>OBDIES</v>
          </cell>
          <cell r="BG65" t="str">
            <v>BOUCLE</v>
          </cell>
          <cell r="BH65" t="str">
            <v xml:space="preserve">LUCOF </v>
          </cell>
          <cell r="BI65" t="str">
            <v>SAN613</v>
          </cell>
          <cell r="BJ65" t="str">
            <v>APEX03</v>
          </cell>
          <cell r="BK65" t="str">
            <v xml:space="preserve">CEI3  </v>
          </cell>
          <cell r="BL65" t="str">
            <v xml:space="preserve">E04A  </v>
          </cell>
          <cell r="BM65" t="str">
            <v>PE2004</v>
          </cell>
          <cell r="BN65" t="str">
            <v xml:space="preserve">PHAS1 </v>
          </cell>
          <cell r="BO65" t="str">
            <v>SAN913</v>
          </cell>
          <cell r="BP65" t="str">
            <v>VEC066</v>
          </cell>
          <cell r="BQ65" t="str">
            <v>X901BK</v>
          </cell>
          <cell r="BR65" t="str">
            <v xml:space="preserve">K9K   </v>
          </cell>
          <cell r="BS65" t="str">
            <v>SP2VAL</v>
          </cell>
          <cell r="BT65" t="str">
            <v>PSP334</v>
          </cell>
          <cell r="BU65">
            <v>0</v>
          </cell>
          <cell r="BV65">
            <v>20035</v>
          </cell>
          <cell r="BW65">
            <v>20035</v>
          </cell>
          <cell r="BX65">
            <v>20035</v>
          </cell>
          <cell r="BY65" t="str">
            <v>SP1VAL</v>
          </cell>
          <cell r="BZ65" t="str">
            <v>PSP371</v>
          </cell>
          <cell r="CA65">
            <v>64814</v>
          </cell>
          <cell r="CB65" t="str">
            <v xml:space="preserve">      </v>
          </cell>
        </row>
        <row r="66">
          <cell r="C66">
            <v>35061808194</v>
          </cell>
          <cell r="D66" t="str">
            <v xml:space="preserve">K90   </v>
          </cell>
          <cell r="E66" t="str">
            <v xml:space="preserve">E1    </v>
          </cell>
          <cell r="F66" t="str">
            <v xml:space="preserve">MF    </v>
          </cell>
          <cell r="G66" t="str">
            <v xml:space="preserve">7PL   </v>
          </cell>
          <cell r="H66" t="str">
            <v xml:space="preserve">DG    </v>
          </cell>
          <cell r="I66" t="str">
            <v xml:space="preserve">TEMP  </v>
          </cell>
          <cell r="J66" t="str">
            <v xml:space="preserve">DA    </v>
          </cell>
          <cell r="K66" t="str">
            <v xml:space="preserve">SSABS </v>
          </cell>
          <cell r="L66" t="str">
            <v>SBARTO</v>
          </cell>
          <cell r="M66" t="str">
            <v>CHOREC</v>
          </cell>
          <cell r="N66" t="str">
            <v xml:space="preserve">LAC   </v>
          </cell>
          <cell r="O66" t="str">
            <v xml:space="preserve">VT    </v>
          </cell>
          <cell r="P66" t="str">
            <v xml:space="preserve">ELA   </v>
          </cell>
          <cell r="Q66" t="str">
            <v>RETROR</v>
          </cell>
          <cell r="R66" t="str">
            <v>SPROJA</v>
          </cell>
          <cell r="S66" t="str">
            <v>RTOL15</v>
          </cell>
          <cell r="T66" t="str">
            <v>CUSPIV</v>
          </cell>
          <cell r="U66" t="str">
            <v>CEAVRH</v>
          </cell>
          <cell r="V66" t="str">
            <v xml:space="preserve">SANCL </v>
          </cell>
          <cell r="W66" t="str">
            <v xml:space="preserve">SADAC </v>
          </cell>
          <cell r="X66" t="str">
            <v xml:space="preserve">SERIE </v>
          </cell>
          <cell r="Y66" t="str">
            <v xml:space="preserve">DRA   </v>
          </cell>
          <cell r="Z66" t="str">
            <v>DRAP01</v>
          </cell>
          <cell r="AA66" t="str">
            <v>HARM02</v>
          </cell>
          <cell r="AB66" t="str">
            <v>3ATRPH</v>
          </cell>
          <cell r="AC66" t="str">
            <v>FBANAR</v>
          </cell>
          <cell r="AD66" t="str">
            <v xml:space="preserve">TE21B </v>
          </cell>
          <cell r="AE66" t="str">
            <v xml:space="preserve">BANAL </v>
          </cell>
          <cell r="AF66" t="str">
            <v xml:space="preserve">KM    </v>
          </cell>
          <cell r="AG66" t="str">
            <v xml:space="preserve">KM    </v>
          </cell>
          <cell r="AH66" t="str">
            <v>APEL01</v>
          </cell>
          <cell r="AI66" t="str">
            <v>APEL01</v>
          </cell>
          <cell r="AJ66" t="str">
            <v>ENJO01</v>
          </cell>
          <cell r="AK66" t="str">
            <v xml:space="preserve">SOP02 </v>
          </cell>
          <cell r="AL66" t="str">
            <v>VLMOUS</v>
          </cell>
          <cell r="AM66" t="str">
            <v xml:space="preserve">RENTC </v>
          </cell>
          <cell r="AN66" t="str">
            <v>LVAVMA</v>
          </cell>
          <cell r="AO66" t="str">
            <v>SSLVAR</v>
          </cell>
          <cell r="AP66" t="str">
            <v>SGSCHA</v>
          </cell>
          <cell r="AQ66" t="str">
            <v xml:space="preserve">APL05 </v>
          </cell>
          <cell r="AR66" t="str">
            <v>SRUNLI</v>
          </cell>
          <cell r="AS66" t="str">
            <v>3/15/2006</v>
          </cell>
          <cell r="AT66" t="str">
            <v>RGPRV1</v>
          </cell>
          <cell r="AU66" t="str">
            <v>SSCMAR</v>
          </cell>
          <cell r="AV66" t="str">
            <v>SSABPA</v>
          </cell>
          <cell r="AW66" t="str">
            <v>ABCO01</v>
          </cell>
          <cell r="AX66" t="str">
            <v>POARPL</v>
          </cell>
          <cell r="AY66" t="str">
            <v xml:space="preserve">RAD02 </v>
          </cell>
          <cell r="AZ66" t="str">
            <v xml:space="preserve">BVM5  </v>
          </cell>
          <cell r="BA66" t="str">
            <v>SPREST</v>
          </cell>
          <cell r="BB66" t="str">
            <v>SAN513</v>
          </cell>
          <cell r="BC66" t="str">
            <v>FLTDIE</v>
          </cell>
          <cell r="BD66" t="str">
            <v>AVCACF</v>
          </cell>
          <cell r="BE66" t="str">
            <v>TLROUM</v>
          </cell>
          <cell r="BF66" t="str">
            <v>OBDIES</v>
          </cell>
          <cell r="BG66" t="str">
            <v>BOUCLE</v>
          </cell>
          <cell r="BH66" t="str">
            <v xml:space="preserve">LUCOF </v>
          </cell>
          <cell r="BI66" t="str">
            <v>SAN613</v>
          </cell>
          <cell r="BJ66" t="str">
            <v>APEX03</v>
          </cell>
          <cell r="BK66" t="str">
            <v xml:space="preserve">CEI3  </v>
          </cell>
          <cell r="BL66" t="str">
            <v xml:space="preserve">E03A  </v>
          </cell>
          <cell r="BM66" t="str">
            <v>PE2004</v>
          </cell>
          <cell r="BN66" t="str">
            <v xml:space="preserve">PHAS1 </v>
          </cell>
          <cell r="BO66" t="str">
            <v>SAN913</v>
          </cell>
          <cell r="BP66" t="str">
            <v>VECRVS</v>
          </cell>
          <cell r="BQ66" t="str">
            <v>X901FG</v>
          </cell>
          <cell r="BR66" t="str">
            <v xml:space="preserve">K9K   </v>
          </cell>
          <cell r="BS66" t="str">
            <v>SP2VAL</v>
          </cell>
          <cell r="BT66" t="str">
            <v>PSP317</v>
          </cell>
          <cell r="BU66">
            <v>65403</v>
          </cell>
          <cell r="BV66">
            <v>17035</v>
          </cell>
          <cell r="BW66">
            <v>17035</v>
          </cell>
          <cell r="BX66">
            <v>17035</v>
          </cell>
          <cell r="BY66" t="str">
            <v>3P1ROU</v>
          </cell>
          <cell r="BZ66">
            <v>1028</v>
          </cell>
          <cell r="CA66">
            <v>64848</v>
          </cell>
          <cell r="CB66" t="str">
            <v xml:space="preserve">      </v>
          </cell>
        </row>
        <row r="67">
          <cell r="C67">
            <v>35061808203</v>
          </cell>
          <cell r="D67" t="str">
            <v xml:space="preserve">K90   </v>
          </cell>
          <cell r="E67" t="str">
            <v xml:space="preserve">E1    </v>
          </cell>
          <cell r="F67" t="str">
            <v xml:space="preserve">MA    </v>
          </cell>
          <cell r="G67" t="str">
            <v xml:space="preserve">5PL   </v>
          </cell>
          <cell r="H67" t="str">
            <v xml:space="preserve">DG    </v>
          </cell>
          <cell r="I67" t="str">
            <v xml:space="preserve">TEMP  </v>
          </cell>
          <cell r="J67" t="str">
            <v xml:space="preserve">DA    </v>
          </cell>
          <cell r="K67" t="str">
            <v xml:space="preserve">ABS   </v>
          </cell>
          <cell r="L67" t="str">
            <v>BARLON</v>
          </cell>
          <cell r="M67" t="str">
            <v xml:space="preserve">CA    </v>
          </cell>
          <cell r="N67" t="str">
            <v xml:space="preserve">LAC   </v>
          </cell>
          <cell r="O67" t="str">
            <v xml:space="preserve">VT    </v>
          </cell>
          <cell r="P67" t="str">
            <v xml:space="preserve">ELA   </v>
          </cell>
          <cell r="Q67" t="str">
            <v>RETROE</v>
          </cell>
          <cell r="R67" t="str">
            <v>PROJAB</v>
          </cell>
          <cell r="S67" t="str">
            <v>RALU15</v>
          </cell>
          <cell r="T67" t="str">
            <v>CUSFIX</v>
          </cell>
          <cell r="U67" t="str">
            <v>CEAVRH</v>
          </cell>
          <cell r="V67" t="str">
            <v xml:space="preserve">SANCL </v>
          </cell>
          <cell r="W67" t="str">
            <v xml:space="preserve">SADAC </v>
          </cell>
          <cell r="X67" t="str">
            <v xml:space="preserve">SERIE </v>
          </cell>
          <cell r="Y67" t="str">
            <v xml:space="preserve">DRA   </v>
          </cell>
          <cell r="Z67" t="str">
            <v>DRAP01</v>
          </cell>
          <cell r="AA67" t="str">
            <v>HARM02</v>
          </cell>
          <cell r="AB67" t="str">
            <v>3ATRPH</v>
          </cell>
          <cell r="AC67" t="str">
            <v>FBANAR</v>
          </cell>
          <cell r="AD67" t="str">
            <v xml:space="preserve">O11A  </v>
          </cell>
          <cell r="AE67" t="str">
            <v xml:space="preserve">BANAL </v>
          </cell>
          <cell r="AF67" t="str">
            <v xml:space="preserve">KM    </v>
          </cell>
          <cell r="AG67" t="str">
            <v xml:space="preserve">KM    </v>
          </cell>
          <cell r="AH67" t="str">
            <v>APEL01</v>
          </cell>
          <cell r="AI67" t="str">
            <v>APEL01</v>
          </cell>
          <cell r="AJ67" t="str">
            <v>ENJO01</v>
          </cell>
          <cell r="AK67" t="str">
            <v xml:space="preserve">SOP02 </v>
          </cell>
          <cell r="AL67" t="str">
            <v>VLMOUS</v>
          </cell>
          <cell r="AM67" t="str">
            <v xml:space="preserve">RENTC </v>
          </cell>
          <cell r="AN67" t="str">
            <v>LVAVMA</v>
          </cell>
          <cell r="AO67" t="str">
            <v>SSLVAR</v>
          </cell>
          <cell r="AP67" t="str">
            <v>SGSCHA</v>
          </cell>
          <cell r="AQ67" t="str">
            <v xml:space="preserve">APL05 </v>
          </cell>
          <cell r="AR67" t="str">
            <v>SRUNLI</v>
          </cell>
          <cell r="AS67" t="str">
            <v>5/15/2006</v>
          </cell>
          <cell r="AT67" t="str">
            <v>RGPRV1</v>
          </cell>
          <cell r="AU67" t="str">
            <v>SSCMAR</v>
          </cell>
          <cell r="AV67" t="str">
            <v>SSABPA</v>
          </cell>
          <cell r="AW67" t="str">
            <v>ABCO01</v>
          </cell>
          <cell r="AX67" t="str">
            <v>POARPL</v>
          </cell>
          <cell r="AY67" t="str">
            <v xml:space="preserve">RAD02 </v>
          </cell>
          <cell r="AZ67" t="str">
            <v xml:space="preserve">BVM5  </v>
          </cell>
          <cell r="BA67" t="str">
            <v>SPREST</v>
          </cell>
          <cell r="BB67" t="str">
            <v>SAN513</v>
          </cell>
          <cell r="BC67" t="str">
            <v>FLTDIE</v>
          </cell>
          <cell r="BD67" t="str">
            <v>AVCACF</v>
          </cell>
          <cell r="BE67" t="str">
            <v>TLROUM</v>
          </cell>
          <cell r="BF67" t="str">
            <v>OBDIES</v>
          </cell>
          <cell r="BG67" t="str">
            <v>BOUCLE</v>
          </cell>
          <cell r="BH67" t="str">
            <v xml:space="preserve">LUCOF </v>
          </cell>
          <cell r="BI67" t="str">
            <v>SAN613</v>
          </cell>
          <cell r="BJ67" t="str">
            <v>APEX03</v>
          </cell>
          <cell r="BK67" t="str">
            <v xml:space="preserve">CEI3  </v>
          </cell>
          <cell r="BL67" t="str">
            <v xml:space="preserve">E03A  </v>
          </cell>
          <cell r="BM67" t="str">
            <v>PE2004</v>
          </cell>
          <cell r="BN67" t="str">
            <v xml:space="preserve">PHAS1 </v>
          </cell>
          <cell r="BO67" t="str">
            <v>SAN913</v>
          </cell>
          <cell r="BP67" t="str">
            <v>VECRVS</v>
          </cell>
          <cell r="BQ67" t="str">
            <v>X901FG</v>
          </cell>
          <cell r="BR67" t="str">
            <v xml:space="preserve">K9K   </v>
          </cell>
          <cell r="BS67" t="str">
            <v>SP2HOM</v>
          </cell>
          <cell r="BT67" t="str">
            <v xml:space="preserve">PSP   </v>
          </cell>
          <cell r="BU67">
            <v>0</v>
          </cell>
          <cell r="BV67">
            <v>17035</v>
          </cell>
          <cell r="BW67">
            <v>17035</v>
          </cell>
          <cell r="BX67">
            <v>17035</v>
          </cell>
          <cell r="BY67" t="str">
            <v>3P1HOM</v>
          </cell>
          <cell r="BZ67">
            <v>1034</v>
          </cell>
          <cell r="CA67">
            <v>64806</v>
          </cell>
          <cell r="CB67" t="str">
            <v xml:space="preserve">      </v>
          </cell>
        </row>
        <row r="68">
          <cell r="C68">
            <v>35061808205</v>
          </cell>
          <cell r="D68" t="str">
            <v xml:space="preserve">F90   </v>
          </cell>
          <cell r="E68" t="str">
            <v xml:space="preserve">E1    </v>
          </cell>
          <cell r="F68" t="str">
            <v xml:space="preserve">MB    </v>
          </cell>
          <cell r="G68" t="str">
            <v xml:space="preserve">2PL   </v>
          </cell>
          <cell r="H68" t="str">
            <v xml:space="preserve">DG    </v>
          </cell>
          <cell r="I68" t="str">
            <v xml:space="preserve">TEMP  </v>
          </cell>
          <cell r="J68" t="str">
            <v xml:space="preserve">DA    </v>
          </cell>
          <cell r="K68" t="str">
            <v xml:space="preserve">ABS   </v>
          </cell>
          <cell r="L68" t="str">
            <v>SBARTO</v>
          </cell>
          <cell r="M68" t="str">
            <v xml:space="preserve">CA    </v>
          </cell>
          <cell r="N68" t="str">
            <v xml:space="preserve">LAC   </v>
          </cell>
          <cell r="O68" t="str">
            <v xml:space="preserve">VT    </v>
          </cell>
          <cell r="P68" t="str">
            <v xml:space="preserve">ELA   </v>
          </cell>
          <cell r="Q68" t="str">
            <v>RETROE</v>
          </cell>
          <cell r="R68" t="str">
            <v>PROJAB</v>
          </cell>
          <cell r="S68" t="str">
            <v>RTOL15</v>
          </cell>
          <cell r="T68" t="str">
            <v>CUSTOL</v>
          </cell>
          <cell r="U68" t="str">
            <v>CEAVRH</v>
          </cell>
          <cell r="V68" t="str">
            <v>CLCTU1</v>
          </cell>
          <cell r="W68" t="str">
            <v xml:space="preserve">SADAC </v>
          </cell>
          <cell r="X68" t="str">
            <v xml:space="preserve">SERIE </v>
          </cell>
          <cell r="Y68" t="str">
            <v xml:space="preserve">DRA   </v>
          </cell>
          <cell r="Z68" t="str">
            <v>DRAP01</v>
          </cell>
          <cell r="AA68" t="str">
            <v>HARM02</v>
          </cell>
          <cell r="AB68" t="str">
            <v>SSATAR</v>
          </cell>
          <cell r="AC68" t="str">
            <v>SBANAR</v>
          </cell>
          <cell r="AD68" t="str">
            <v xml:space="preserve">O11A  </v>
          </cell>
          <cell r="AE68" t="str">
            <v xml:space="preserve">BANAL </v>
          </cell>
          <cell r="AF68" t="str">
            <v xml:space="preserve">KM    </v>
          </cell>
          <cell r="AG68" t="str">
            <v>TACHCA</v>
          </cell>
          <cell r="AH68" t="str">
            <v>APEL02</v>
          </cell>
          <cell r="AI68" t="str">
            <v>APEL01</v>
          </cell>
          <cell r="AJ68" t="str">
            <v>ENJO01</v>
          </cell>
          <cell r="AK68" t="str">
            <v xml:space="preserve">SOP02 </v>
          </cell>
          <cell r="AL68" t="str">
            <v>VLMOUS</v>
          </cell>
          <cell r="AM68" t="str">
            <v xml:space="preserve">RENTC </v>
          </cell>
          <cell r="AN68" t="str">
            <v>LVAVMA</v>
          </cell>
          <cell r="AO68" t="str">
            <v>SSLVAR</v>
          </cell>
          <cell r="AP68" t="str">
            <v>SGSCHA</v>
          </cell>
          <cell r="AQ68" t="str">
            <v xml:space="preserve">APL05 </v>
          </cell>
          <cell r="AR68" t="str">
            <v>SRUNLI</v>
          </cell>
          <cell r="AS68" t="str">
            <v>5/15/2006</v>
          </cell>
          <cell r="AT68" t="str">
            <v>RGPRV1</v>
          </cell>
          <cell r="AU68" t="str">
            <v>SSCMAR</v>
          </cell>
          <cell r="AV68" t="str">
            <v>SSABPA</v>
          </cell>
          <cell r="AW68" t="str">
            <v>ABCO01</v>
          </cell>
          <cell r="AX68" t="str">
            <v>POARPL</v>
          </cell>
          <cell r="AY68" t="str">
            <v xml:space="preserve">RAD02 </v>
          </cell>
          <cell r="AZ68" t="str">
            <v xml:space="preserve">BVM5  </v>
          </cell>
          <cell r="BA68" t="str">
            <v>SPREST</v>
          </cell>
          <cell r="BB68" t="str">
            <v>SAN513</v>
          </cell>
          <cell r="BC68" t="str">
            <v>FLTDIE</v>
          </cell>
          <cell r="BD68" t="str">
            <v>AVCACF</v>
          </cell>
          <cell r="BE68" t="str">
            <v>TLROUM</v>
          </cell>
          <cell r="BF68" t="str">
            <v>OBDIES</v>
          </cell>
          <cell r="BG68" t="str">
            <v>BOUCLE</v>
          </cell>
          <cell r="BH68" t="str">
            <v xml:space="preserve">LUCOF </v>
          </cell>
          <cell r="BI68" t="str">
            <v>SAN613</v>
          </cell>
          <cell r="BJ68" t="str">
            <v>APEX03</v>
          </cell>
          <cell r="BK68" t="str">
            <v xml:space="preserve">CEI3  </v>
          </cell>
          <cell r="BL68" t="str">
            <v xml:space="preserve">E03A  </v>
          </cell>
          <cell r="BM68" t="str">
            <v>PE2004</v>
          </cell>
          <cell r="BN68" t="str">
            <v xml:space="preserve">PHAS1 </v>
          </cell>
          <cell r="BO68" t="str">
            <v>SAN913</v>
          </cell>
          <cell r="BP68" t="str">
            <v>VECRVS</v>
          </cell>
          <cell r="BQ68" t="str">
            <v>X901FG</v>
          </cell>
          <cell r="BR68" t="str">
            <v xml:space="preserve">K9K   </v>
          </cell>
          <cell r="BS68" t="str">
            <v>SP2HOM</v>
          </cell>
          <cell r="BT68" t="str">
            <v xml:space="preserve">PSP   </v>
          </cell>
          <cell r="BU68" t="str">
            <v>M50052</v>
          </cell>
          <cell r="BV68">
            <v>17035</v>
          </cell>
          <cell r="BW68">
            <v>17035</v>
          </cell>
          <cell r="BX68">
            <v>17035</v>
          </cell>
          <cell r="BY68" t="str">
            <v>3P1VAL</v>
          </cell>
          <cell r="BZ68">
            <v>1036</v>
          </cell>
          <cell r="CA68">
            <v>64806</v>
          </cell>
          <cell r="CB68" t="str">
            <v xml:space="preserve">      </v>
          </cell>
        </row>
        <row r="69">
          <cell r="C69">
            <v>35061808209</v>
          </cell>
          <cell r="D69" t="str">
            <v xml:space="preserve">K90   </v>
          </cell>
          <cell r="E69" t="str">
            <v xml:space="preserve">E2    </v>
          </cell>
          <cell r="F69" t="str">
            <v xml:space="preserve">MK    </v>
          </cell>
          <cell r="G69" t="str">
            <v xml:space="preserve">5PL   </v>
          </cell>
          <cell r="H69" t="str">
            <v xml:space="preserve">DG    </v>
          </cell>
          <cell r="I69" t="str">
            <v xml:space="preserve">TEMP  </v>
          </cell>
          <cell r="J69" t="str">
            <v xml:space="preserve">DA    </v>
          </cell>
          <cell r="K69" t="str">
            <v xml:space="preserve">ABS   </v>
          </cell>
          <cell r="L69" t="str">
            <v>BARLON</v>
          </cell>
          <cell r="M69" t="str">
            <v xml:space="preserve">CA    </v>
          </cell>
          <cell r="N69" t="str">
            <v xml:space="preserve">LAC   </v>
          </cell>
          <cell r="O69" t="str">
            <v xml:space="preserve">VT    </v>
          </cell>
          <cell r="P69" t="str">
            <v xml:space="preserve">ELA   </v>
          </cell>
          <cell r="Q69" t="str">
            <v>RETROE</v>
          </cell>
          <cell r="R69" t="str">
            <v>PROJAB</v>
          </cell>
          <cell r="S69" t="str">
            <v>RALU15</v>
          </cell>
          <cell r="T69" t="str">
            <v>CUSFIX</v>
          </cell>
          <cell r="U69" t="str">
            <v>CEAVRH</v>
          </cell>
          <cell r="V69" t="str">
            <v xml:space="preserve">SANCL </v>
          </cell>
          <cell r="W69" t="str">
            <v xml:space="preserve">ADAC  </v>
          </cell>
          <cell r="X69" t="str">
            <v xml:space="preserve">SERIE </v>
          </cell>
          <cell r="Y69" t="str">
            <v xml:space="preserve">DRA   </v>
          </cell>
          <cell r="Z69" t="str">
            <v>DRAP03</v>
          </cell>
          <cell r="AA69" t="str">
            <v>HARM02</v>
          </cell>
          <cell r="AB69" t="str">
            <v>3ATRPH</v>
          </cell>
          <cell r="AC69" t="str">
            <v>FBANAR</v>
          </cell>
          <cell r="AD69" t="str">
            <v xml:space="preserve">TE01D </v>
          </cell>
          <cell r="AE69" t="str">
            <v xml:space="preserve">BANAL </v>
          </cell>
          <cell r="AF69" t="str">
            <v xml:space="preserve">KM    </v>
          </cell>
          <cell r="AG69" t="str">
            <v>TACHCA</v>
          </cell>
          <cell r="AH69" t="str">
            <v>APEL04</v>
          </cell>
          <cell r="AI69" t="str">
            <v>APEL01</v>
          </cell>
          <cell r="AJ69" t="str">
            <v>ENJO04</v>
          </cell>
          <cell r="AK69" t="str">
            <v xml:space="preserve">SOP02 </v>
          </cell>
          <cell r="AL69" t="str">
            <v>VLMOUS</v>
          </cell>
          <cell r="AM69" t="str">
            <v xml:space="preserve">RENTC </v>
          </cell>
          <cell r="AN69" t="str">
            <v>LVAVMA</v>
          </cell>
          <cell r="AO69" t="str">
            <v>LVARMA</v>
          </cell>
          <cell r="AP69" t="str">
            <v>SGSCHA</v>
          </cell>
          <cell r="AQ69" t="str">
            <v xml:space="preserve">APL05 </v>
          </cell>
          <cell r="AR69" t="str">
            <v>SRUNLI</v>
          </cell>
          <cell r="AS69" t="str">
            <v>3/16/2006</v>
          </cell>
          <cell r="AT69" t="str">
            <v>RGPRV1</v>
          </cell>
          <cell r="AU69" t="str">
            <v>CMAR2P</v>
          </cell>
          <cell r="AV69" t="str">
            <v>SSABPA</v>
          </cell>
          <cell r="AW69" t="str">
            <v>ABCO01</v>
          </cell>
          <cell r="AX69" t="str">
            <v>POARVI</v>
          </cell>
          <cell r="AY69" t="str">
            <v xml:space="preserve">RAD02 </v>
          </cell>
          <cell r="AZ69" t="str">
            <v xml:space="preserve">BVM5  </v>
          </cell>
          <cell r="BA69" t="str">
            <v>SPREST</v>
          </cell>
          <cell r="BB69" t="str">
            <v>SAN513</v>
          </cell>
          <cell r="BC69" t="str">
            <v>FLTDIE</v>
          </cell>
          <cell r="BD69" t="str">
            <v>AVCACF</v>
          </cell>
          <cell r="BE69" t="str">
            <v>TLROUM</v>
          </cell>
          <cell r="BF69" t="str">
            <v>OBDIES</v>
          </cell>
          <cell r="BG69" t="str">
            <v>BOUCLE</v>
          </cell>
          <cell r="BH69" t="str">
            <v>SLUCOF</v>
          </cell>
          <cell r="BI69" t="str">
            <v>SAN613</v>
          </cell>
          <cell r="BJ69" t="str">
            <v>APEX03</v>
          </cell>
          <cell r="BK69" t="str">
            <v xml:space="preserve">CEI3  </v>
          </cell>
          <cell r="BL69" t="str">
            <v xml:space="preserve">E03A  </v>
          </cell>
          <cell r="BM69" t="str">
            <v>PE2004</v>
          </cell>
          <cell r="BN69" t="str">
            <v xml:space="preserve">PHAS1 </v>
          </cell>
          <cell r="BO69" t="str">
            <v>SAN913</v>
          </cell>
          <cell r="BP69" t="str">
            <v>VECRVS</v>
          </cell>
          <cell r="BQ69" t="str">
            <v>X901BK</v>
          </cell>
          <cell r="BR69" t="str">
            <v xml:space="preserve">K9K   </v>
          </cell>
          <cell r="BS69">
            <v>0</v>
          </cell>
          <cell r="BT69">
            <v>0</v>
          </cell>
          <cell r="BU69">
            <v>0</v>
          </cell>
          <cell r="BV69" t="str">
            <v xml:space="preserve">AIRAR </v>
          </cell>
          <cell r="BW69">
            <v>18035</v>
          </cell>
          <cell r="BX69">
            <v>18035</v>
          </cell>
          <cell r="BY69" t="str">
            <v>3P1VAL</v>
          </cell>
          <cell r="BZ69">
            <v>1032</v>
          </cell>
          <cell r="CA69">
            <v>64848</v>
          </cell>
          <cell r="CB69" t="str">
            <v xml:space="preserve">      </v>
          </cell>
        </row>
        <row r="70">
          <cell r="C70">
            <v>35061808210</v>
          </cell>
          <cell r="D70" t="str">
            <v xml:space="preserve">K90   </v>
          </cell>
          <cell r="E70" t="str">
            <v xml:space="preserve">E1    </v>
          </cell>
          <cell r="F70" t="str">
            <v xml:space="preserve">ME    </v>
          </cell>
          <cell r="G70" t="str">
            <v xml:space="preserve">5PL   </v>
          </cell>
          <cell r="H70" t="str">
            <v xml:space="preserve">DG    </v>
          </cell>
          <cell r="I70" t="str">
            <v xml:space="preserve">TEMP  </v>
          </cell>
          <cell r="J70" t="str">
            <v xml:space="preserve">DA    </v>
          </cell>
          <cell r="K70" t="str">
            <v xml:space="preserve">ABS   </v>
          </cell>
          <cell r="L70" t="str">
            <v>BARLON</v>
          </cell>
          <cell r="M70" t="str">
            <v xml:space="preserve">CA    </v>
          </cell>
          <cell r="N70" t="str">
            <v xml:space="preserve">LAC   </v>
          </cell>
          <cell r="O70" t="str">
            <v xml:space="preserve">VT    </v>
          </cell>
          <cell r="P70" t="str">
            <v xml:space="preserve">ELA   </v>
          </cell>
          <cell r="Q70" t="str">
            <v>RETROE</v>
          </cell>
          <cell r="R70" t="str">
            <v>PROJAB</v>
          </cell>
          <cell r="S70" t="str">
            <v>RALU15</v>
          </cell>
          <cell r="T70" t="str">
            <v>CUSFIX</v>
          </cell>
          <cell r="U70" t="str">
            <v>CEAVRH</v>
          </cell>
          <cell r="V70" t="str">
            <v xml:space="preserve">SANCL </v>
          </cell>
          <cell r="W70" t="str">
            <v xml:space="preserve">SADAC </v>
          </cell>
          <cell r="X70" t="str">
            <v xml:space="preserve">SERIE </v>
          </cell>
          <cell r="Y70" t="str">
            <v xml:space="preserve">DRA   </v>
          </cell>
          <cell r="Z70" t="str">
            <v>DRAP01</v>
          </cell>
          <cell r="AA70" t="str">
            <v>HARM02</v>
          </cell>
          <cell r="AB70" t="str">
            <v>3ATRPH</v>
          </cell>
          <cell r="AC70" t="str">
            <v>FBANAR</v>
          </cell>
          <cell r="AD70" t="str">
            <v xml:space="preserve">O11A  </v>
          </cell>
          <cell r="AE70" t="str">
            <v xml:space="preserve">BANAL </v>
          </cell>
          <cell r="AF70" t="str">
            <v xml:space="preserve">KM    </v>
          </cell>
          <cell r="AG70" t="str">
            <v xml:space="preserve">KM    </v>
          </cell>
          <cell r="AH70" t="str">
            <v>APEL02</v>
          </cell>
          <cell r="AI70" t="str">
            <v>APEL04</v>
          </cell>
          <cell r="AJ70" t="str">
            <v>ENJO04</v>
          </cell>
          <cell r="AK70" t="str">
            <v xml:space="preserve">SOP03 </v>
          </cell>
          <cell r="AL70" t="str">
            <v>VLMOUS</v>
          </cell>
          <cell r="AM70" t="str">
            <v xml:space="preserve">RENTC </v>
          </cell>
          <cell r="AN70" t="str">
            <v>LVAVEL</v>
          </cell>
          <cell r="AO70" t="str">
            <v>LVARMA</v>
          </cell>
          <cell r="AP70" t="str">
            <v>SGSCHA</v>
          </cell>
          <cell r="AQ70" t="str">
            <v xml:space="preserve">APL05 </v>
          </cell>
          <cell r="AR70" t="str">
            <v>SRUNLI</v>
          </cell>
          <cell r="AS70" t="str">
            <v>3/16/2006</v>
          </cell>
          <cell r="AT70" t="str">
            <v>RGPRV1</v>
          </cell>
          <cell r="AU70" t="str">
            <v>CMAR3P</v>
          </cell>
          <cell r="AV70" t="str">
            <v>ABPA01</v>
          </cell>
          <cell r="AW70" t="str">
            <v>ABCO01</v>
          </cell>
          <cell r="AX70" t="str">
            <v>POARVI</v>
          </cell>
          <cell r="AY70" t="str">
            <v xml:space="preserve">RAD02 </v>
          </cell>
          <cell r="AZ70" t="str">
            <v xml:space="preserve">BVM5  </v>
          </cell>
          <cell r="BA70" t="str">
            <v>SPREST</v>
          </cell>
          <cell r="BB70" t="str">
            <v>SAN513</v>
          </cell>
          <cell r="BC70" t="str">
            <v>FLTDIE</v>
          </cell>
          <cell r="BD70" t="str">
            <v>AVCACF</v>
          </cell>
          <cell r="BE70" t="str">
            <v>TLROUM</v>
          </cell>
          <cell r="BF70" t="str">
            <v>OBDIES</v>
          </cell>
          <cell r="BG70" t="str">
            <v>BOUCLE</v>
          </cell>
          <cell r="BH70" t="str">
            <v xml:space="preserve">LUCOF </v>
          </cell>
          <cell r="BI70" t="str">
            <v>SAN613</v>
          </cell>
          <cell r="BJ70" t="str">
            <v>APEX03</v>
          </cell>
          <cell r="BK70" t="str">
            <v xml:space="preserve">CEI3  </v>
          </cell>
          <cell r="BL70" t="str">
            <v xml:space="preserve">E03A  </v>
          </cell>
          <cell r="BM70" t="str">
            <v>PE2004</v>
          </cell>
          <cell r="BN70" t="str">
            <v xml:space="preserve">PHAS1 </v>
          </cell>
          <cell r="BO70" t="str">
            <v>SAN913</v>
          </cell>
          <cell r="BP70" t="str">
            <v>VECRVS</v>
          </cell>
          <cell r="BQ70" t="str">
            <v>X901BK</v>
          </cell>
          <cell r="BR70" t="str">
            <v xml:space="preserve">K9K   </v>
          </cell>
          <cell r="BS70" t="str">
            <v>SP2APV</v>
          </cell>
          <cell r="BT70" t="str">
            <v xml:space="preserve">APV5  </v>
          </cell>
          <cell r="BU70" t="str">
            <v>CAPUCI</v>
          </cell>
          <cell r="BV70">
            <v>18035</v>
          </cell>
          <cell r="BW70">
            <v>18035</v>
          </cell>
          <cell r="BX70">
            <v>18035</v>
          </cell>
          <cell r="BY70" t="str">
            <v>3P1HOM</v>
          </cell>
          <cell r="BZ70">
            <v>1033</v>
          </cell>
          <cell r="CA70">
            <v>64806</v>
          </cell>
          <cell r="CB70" t="str">
            <v xml:space="preserve">      </v>
          </cell>
        </row>
        <row r="71">
          <cell r="C71">
            <v>35061808211</v>
          </cell>
          <cell r="D71" t="str">
            <v xml:space="preserve">K90   </v>
          </cell>
          <cell r="E71" t="str">
            <v xml:space="preserve">E2    </v>
          </cell>
          <cell r="F71" t="str">
            <v xml:space="preserve">MM    </v>
          </cell>
          <cell r="G71" t="str">
            <v xml:space="preserve">5PL   </v>
          </cell>
          <cell r="H71" t="str">
            <v xml:space="preserve">DG    </v>
          </cell>
          <cell r="I71" t="str">
            <v xml:space="preserve">TEMP  </v>
          </cell>
          <cell r="J71" t="str">
            <v xml:space="preserve">DA    </v>
          </cell>
          <cell r="K71" t="str">
            <v xml:space="preserve">ABS   </v>
          </cell>
          <cell r="L71" t="str">
            <v>BARLON</v>
          </cell>
          <cell r="M71" t="str">
            <v xml:space="preserve">CA    </v>
          </cell>
          <cell r="N71" t="str">
            <v xml:space="preserve">LAC   </v>
          </cell>
          <cell r="O71" t="str">
            <v xml:space="preserve">VT    </v>
          </cell>
          <cell r="P71" t="str">
            <v xml:space="preserve">ELA   </v>
          </cell>
          <cell r="Q71" t="str">
            <v>RETROE</v>
          </cell>
          <cell r="R71" t="str">
            <v>PROJAB</v>
          </cell>
          <cell r="S71" t="str">
            <v>RALU15</v>
          </cell>
          <cell r="T71" t="str">
            <v>CUSFIX</v>
          </cell>
          <cell r="U71" t="str">
            <v>CEAVRH</v>
          </cell>
          <cell r="V71" t="str">
            <v xml:space="preserve">SANCL </v>
          </cell>
          <cell r="W71" t="str">
            <v xml:space="preserve">ADAC  </v>
          </cell>
          <cell r="X71" t="str">
            <v xml:space="preserve">SERIE </v>
          </cell>
          <cell r="Y71" t="str">
            <v xml:space="preserve">DRA   </v>
          </cell>
          <cell r="Z71" t="str">
            <v>DRAP03</v>
          </cell>
          <cell r="AA71" t="str">
            <v>HARM02</v>
          </cell>
          <cell r="AB71" t="str">
            <v>3ATRPH</v>
          </cell>
          <cell r="AC71" t="str">
            <v>FBANAR</v>
          </cell>
          <cell r="AD71" t="str">
            <v xml:space="preserve">TE21B </v>
          </cell>
          <cell r="AE71" t="str">
            <v xml:space="preserve">BANAL </v>
          </cell>
          <cell r="AF71" t="str">
            <v xml:space="preserve">KM    </v>
          </cell>
          <cell r="AG71" t="str">
            <v xml:space="preserve">KM    </v>
          </cell>
          <cell r="AH71" t="str">
            <v>APEL04</v>
          </cell>
          <cell r="AI71" t="str">
            <v>APEL04</v>
          </cell>
          <cell r="AJ71" t="str">
            <v>ENJO04</v>
          </cell>
          <cell r="AK71" t="str">
            <v xml:space="preserve">SOP03 </v>
          </cell>
          <cell r="AL71" t="str">
            <v>VLMOUS</v>
          </cell>
          <cell r="AM71" t="str">
            <v xml:space="preserve">RENTC </v>
          </cell>
          <cell r="AN71" t="str">
            <v>LVAVEL</v>
          </cell>
          <cell r="AO71" t="str">
            <v>LVAREL</v>
          </cell>
          <cell r="AP71" t="str">
            <v>SGSCHA</v>
          </cell>
          <cell r="AQ71" t="str">
            <v xml:space="preserve">APL05 </v>
          </cell>
          <cell r="AR71" t="str">
            <v>SRUNLI</v>
          </cell>
          <cell r="AS71" t="str">
            <v>3/16/2006</v>
          </cell>
          <cell r="AT71" t="str">
            <v>RGPRV1</v>
          </cell>
          <cell r="AU71" t="str">
            <v>CMAR3P</v>
          </cell>
          <cell r="AV71" t="str">
            <v>ABPA01</v>
          </cell>
          <cell r="AW71" t="str">
            <v>ABCO01</v>
          </cell>
          <cell r="AX71" t="str">
            <v>POARVI</v>
          </cell>
          <cell r="AY71" t="str">
            <v xml:space="preserve">RAD02 </v>
          </cell>
          <cell r="AZ71" t="str">
            <v xml:space="preserve">BVM5  </v>
          </cell>
          <cell r="BA71" t="str">
            <v>SPREST</v>
          </cell>
          <cell r="BB71" t="str">
            <v>SAN513</v>
          </cell>
          <cell r="BC71" t="str">
            <v>FLTDIE</v>
          </cell>
          <cell r="BD71" t="str">
            <v>AVCACF</v>
          </cell>
          <cell r="BE71" t="str">
            <v>TLROUM</v>
          </cell>
          <cell r="BF71" t="str">
            <v>OBDIES</v>
          </cell>
          <cell r="BG71" t="str">
            <v>BOUCLE</v>
          </cell>
          <cell r="BH71" t="str">
            <v>SLUCOF</v>
          </cell>
          <cell r="BI71" t="str">
            <v>SAN613</v>
          </cell>
          <cell r="BJ71" t="str">
            <v>APEX03</v>
          </cell>
          <cell r="BK71" t="str">
            <v xml:space="preserve">CEI3  </v>
          </cell>
          <cell r="BL71" t="str">
            <v xml:space="preserve">E03A  </v>
          </cell>
          <cell r="BM71" t="str">
            <v>PE2004</v>
          </cell>
          <cell r="BN71" t="str">
            <v xml:space="preserve">PHAS1 </v>
          </cell>
          <cell r="BO71" t="str">
            <v>SAN913</v>
          </cell>
          <cell r="BP71" t="str">
            <v>VEC028</v>
          </cell>
          <cell r="BQ71" t="str">
            <v>X901BK</v>
          </cell>
          <cell r="BR71" t="str">
            <v xml:space="preserve">K9K   </v>
          </cell>
          <cell r="BS71">
            <v>0</v>
          </cell>
          <cell r="BT71">
            <v>0</v>
          </cell>
          <cell r="BU71" t="str">
            <v>CAPUCI</v>
          </cell>
          <cell r="BV71" t="str">
            <v xml:space="preserve">AIRAR </v>
          </cell>
          <cell r="BW71">
            <v>18035</v>
          </cell>
          <cell r="BX71">
            <v>18035</v>
          </cell>
          <cell r="BY71" t="str">
            <v xml:space="preserve">3PSYN </v>
          </cell>
          <cell r="BZ71">
            <v>1030</v>
          </cell>
          <cell r="CA71">
            <v>64840</v>
          </cell>
          <cell r="CB71" t="str">
            <v xml:space="preserve">      </v>
          </cell>
        </row>
        <row r="72">
          <cell r="C72">
            <v>35061808212</v>
          </cell>
          <cell r="D72" t="str">
            <v xml:space="preserve">K90   </v>
          </cell>
          <cell r="E72" t="str">
            <v xml:space="preserve">E2    </v>
          </cell>
          <cell r="F72" t="str">
            <v xml:space="preserve">MB    </v>
          </cell>
          <cell r="G72" t="str">
            <v xml:space="preserve">7PL   </v>
          </cell>
          <cell r="H72" t="str">
            <v xml:space="preserve">DG    </v>
          </cell>
          <cell r="I72" t="str">
            <v xml:space="preserve">TEMP  </v>
          </cell>
          <cell r="J72" t="str">
            <v xml:space="preserve">DA    </v>
          </cell>
          <cell r="K72" t="str">
            <v xml:space="preserve">ABS   </v>
          </cell>
          <cell r="L72" t="str">
            <v>BARLON</v>
          </cell>
          <cell r="M72" t="str">
            <v xml:space="preserve">CA    </v>
          </cell>
          <cell r="N72" t="str">
            <v xml:space="preserve">LAC   </v>
          </cell>
          <cell r="O72" t="str">
            <v xml:space="preserve">VT    </v>
          </cell>
          <cell r="P72" t="str">
            <v xml:space="preserve">ELA   </v>
          </cell>
          <cell r="Q72" t="str">
            <v>RETROE</v>
          </cell>
          <cell r="R72" t="str">
            <v>PROJAB</v>
          </cell>
          <cell r="S72" t="str">
            <v>RALU15</v>
          </cell>
          <cell r="T72" t="str">
            <v>CUSPIV</v>
          </cell>
          <cell r="U72" t="str">
            <v>CEAVRH</v>
          </cell>
          <cell r="V72" t="str">
            <v xml:space="preserve">SANCL </v>
          </cell>
          <cell r="W72" t="str">
            <v xml:space="preserve">ADAC  </v>
          </cell>
          <cell r="X72" t="str">
            <v xml:space="preserve">SERIE </v>
          </cell>
          <cell r="Y72" t="str">
            <v xml:space="preserve">DRA   </v>
          </cell>
          <cell r="Z72" t="str">
            <v>DRAP03</v>
          </cell>
          <cell r="AA72" t="str">
            <v>HARM02</v>
          </cell>
          <cell r="AB72" t="str">
            <v>3ATRPH</v>
          </cell>
          <cell r="AC72" t="str">
            <v>FBANAR</v>
          </cell>
          <cell r="AD72" t="str">
            <v xml:space="preserve">OV61H </v>
          </cell>
          <cell r="AE72" t="str">
            <v xml:space="preserve">BANAL </v>
          </cell>
          <cell r="AF72" t="str">
            <v xml:space="preserve">KM    </v>
          </cell>
          <cell r="AG72" t="str">
            <v xml:space="preserve">KM    </v>
          </cell>
          <cell r="AH72" t="str">
            <v>APEL04</v>
          </cell>
          <cell r="AI72" t="str">
            <v>APEL01</v>
          </cell>
          <cell r="AJ72" t="str">
            <v>ENJO01</v>
          </cell>
          <cell r="AK72" t="str">
            <v xml:space="preserve">SOP02 </v>
          </cell>
          <cell r="AL72" t="str">
            <v>VLMOUS</v>
          </cell>
          <cell r="AM72" t="str">
            <v xml:space="preserve">RENTC </v>
          </cell>
          <cell r="AN72" t="str">
            <v>LVAVMA</v>
          </cell>
          <cell r="AO72" t="str">
            <v>SSLVAR</v>
          </cell>
          <cell r="AP72" t="str">
            <v>SGSCHA</v>
          </cell>
          <cell r="AQ72" t="str">
            <v xml:space="preserve">APL05 </v>
          </cell>
          <cell r="AR72" t="str">
            <v>SRUNLI</v>
          </cell>
          <cell r="AS72" t="str">
            <v>3/16/2006</v>
          </cell>
          <cell r="AT72" t="str">
            <v>RGPRV1</v>
          </cell>
          <cell r="AU72" t="str">
            <v>SSCMAR</v>
          </cell>
          <cell r="AV72" t="str">
            <v>SSABPA</v>
          </cell>
          <cell r="AW72" t="str">
            <v>ABCO01</v>
          </cell>
          <cell r="AX72" t="str">
            <v>POARPL</v>
          </cell>
          <cell r="AY72" t="str">
            <v xml:space="preserve">RAD01 </v>
          </cell>
          <cell r="AZ72" t="str">
            <v xml:space="preserve">BVM5  </v>
          </cell>
          <cell r="BA72" t="str">
            <v>SPREST</v>
          </cell>
          <cell r="BB72" t="str">
            <v>SAN513</v>
          </cell>
          <cell r="BC72" t="str">
            <v>FLTDIE</v>
          </cell>
          <cell r="BD72" t="str">
            <v>AVCACF</v>
          </cell>
          <cell r="BE72" t="str">
            <v>TLROUM</v>
          </cell>
          <cell r="BF72" t="str">
            <v>OBDIES</v>
          </cell>
          <cell r="BG72" t="str">
            <v>BOUCLE</v>
          </cell>
          <cell r="BH72" t="str">
            <v xml:space="preserve">LUCOF </v>
          </cell>
          <cell r="BI72" t="str">
            <v>SAN613</v>
          </cell>
          <cell r="BJ72" t="str">
            <v>APEX03</v>
          </cell>
          <cell r="BK72" t="str">
            <v xml:space="preserve">CEI3  </v>
          </cell>
          <cell r="BL72" t="str">
            <v xml:space="preserve">E03A  </v>
          </cell>
          <cell r="BM72" t="str">
            <v>PE2004</v>
          </cell>
          <cell r="BN72" t="str">
            <v xml:space="preserve">PHAS1 </v>
          </cell>
          <cell r="BO72" t="str">
            <v>SAN913</v>
          </cell>
          <cell r="BP72" t="str">
            <v>VEC009</v>
          </cell>
          <cell r="BQ72" t="str">
            <v>X901FG</v>
          </cell>
          <cell r="BR72" t="str">
            <v xml:space="preserve">K9K   </v>
          </cell>
          <cell r="BS72">
            <v>0</v>
          </cell>
          <cell r="BT72">
            <v>0</v>
          </cell>
          <cell r="BU72">
            <v>0</v>
          </cell>
          <cell r="BV72">
            <v>17035</v>
          </cell>
          <cell r="BW72">
            <v>17035</v>
          </cell>
          <cell r="BX72">
            <v>17035</v>
          </cell>
          <cell r="BY72" t="str">
            <v xml:space="preserve">3PSYN </v>
          </cell>
          <cell r="BZ72">
            <v>1031</v>
          </cell>
          <cell r="CA72">
            <v>64840</v>
          </cell>
          <cell r="CB72" t="str">
            <v xml:space="preserve">      </v>
          </cell>
        </row>
        <row r="73">
          <cell r="C73">
            <v>35061808213</v>
          </cell>
          <cell r="D73" t="str">
            <v xml:space="preserve">K90   </v>
          </cell>
          <cell r="E73" t="str">
            <v xml:space="preserve">E2    </v>
          </cell>
          <cell r="F73" t="str">
            <v xml:space="preserve">MB    </v>
          </cell>
          <cell r="G73" t="str">
            <v xml:space="preserve">5PL   </v>
          </cell>
          <cell r="H73" t="str">
            <v xml:space="preserve">DG    </v>
          </cell>
          <cell r="I73" t="str">
            <v xml:space="preserve">TEMP  </v>
          </cell>
          <cell r="J73" t="str">
            <v xml:space="preserve">DA    </v>
          </cell>
          <cell r="K73" t="str">
            <v xml:space="preserve">ABS   </v>
          </cell>
          <cell r="L73" t="str">
            <v>BARLON</v>
          </cell>
          <cell r="M73" t="str">
            <v xml:space="preserve">CA    </v>
          </cell>
          <cell r="N73" t="str">
            <v xml:space="preserve">LAC   </v>
          </cell>
          <cell r="O73" t="str">
            <v xml:space="preserve">VT    </v>
          </cell>
          <cell r="P73" t="str">
            <v xml:space="preserve">ELA   </v>
          </cell>
          <cell r="Q73" t="str">
            <v>RETROE</v>
          </cell>
          <cell r="R73" t="str">
            <v>PROJAB</v>
          </cell>
          <cell r="S73" t="str">
            <v>RALU15</v>
          </cell>
          <cell r="T73" t="str">
            <v>CUSFIX</v>
          </cell>
          <cell r="U73" t="str">
            <v>CEAVRH</v>
          </cell>
          <cell r="V73" t="str">
            <v xml:space="preserve">SANCL </v>
          </cell>
          <cell r="W73" t="str">
            <v xml:space="preserve">ADAC  </v>
          </cell>
          <cell r="X73" t="str">
            <v xml:space="preserve">SERIE </v>
          </cell>
          <cell r="Y73" t="str">
            <v xml:space="preserve">DRA   </v>
          </cell>
          <cell r="Z73" t="str">
            <v>DRAP03</v>
          </cell>
          <cell r="AA73" t="str">
            <v>HARM02</v>
          </cell>
          <cell r="AB73" t="str">
            <v>3ATRPH</v>
          </cell>
          <cell r="AC73" t="str">
            <v>FBANAR</v>
          </cell>
          <cell r="AD73" t="str">
            <v xml:space="preserve">O11A  </v>
          </cell>
          <cell r="AE73" t="str">
            <v xml:space="preserve">BANAL </v>
          </cell>
          <cell r="AF73" t="str">
            <v xml:space="preserve">KM    </v>
          </cell>
          <cell r="AG73" t="str">
            <v xml:space="preserve">KM    </v>
          </cell>
          <cell r="AH73" t="str">
            <v>APEL04</v>
          </cell>
          <cell r="AI73" t="str">
            <v>APEL04</v>
          </cell>
          <cell r="AJ73" t="str">
            <v>SSENJO</v>
          </cell>
          <cell r="AK73" t="str">
            <v xml:space="preserve">SOP03 </v>
          </cell>
          <cell r="AL73" t="str">
            <v>VLMOUS</v>
          </cell>
          <cell r="AM73" t="str">
            <v xml:space="preserve">RENTC </v>
          </cell>
          <cell r="AN73" t="str">
            <v>LVAVEL</v>
          </cell>
          <cell r="AO73" t="str">
            <v>LVARMA</v>
          </cell>
          <cell r="AP73" t="str">
            <v>SGSCHA</v>
          </cell>
          <cell r="AQ73" t="str">
            <v xml:space="preserve">APL05 </v>
          </cell>
          <cell r="AR73" t="str">
            <v>SRUNLI</v>
          </cell>
          <cell r="AS73" t="str">
            <v>2/18/2006</v>
          </cell>
          <cell r="AT73" t="str">
            <v>RGPRV1</v>
          </cell>
          <cell r="AU73" t="str">
            <v>CMAR3P</v>
          </cell>
          <cell r="AV73" t="str">
            <v>ABPA01</v>
          </cell>
          <cell r="AW73" t="str">
            <v>ABCO01</v>
          </cell>
          <cell r="AX73" t="str">
            <v>POARVI</v>
          </cell>
          <cell r="AY73" t="str">
            <v xml:space="preserve">RAD02 </v>
          </cell>
          <cell r="AZ73" t="str">
            <v xml:space="preserve">BVM5  </v>
          </cell>
          <cell r="BA73" t="str">
            <v>SPREST</v>
          </cell>
          <cell r="BB73" t="str">
            <v>SAN513</v>
          </cell>
          <cell r="BC73" t="str">
            <v>AVCACF</v>
          </cell>
          <cell r="BD73" t="str">
            <v>AVCACF</v>
          </cell>
          <cell r="BE73" t="str">
            <v>TLROUM</v>
          </cell>
          <cell r="BF73" t="str">
            <v xml:space="preserve">SSOBD </v>
          </cell>
          <cell r="BG73" t="str">
            <v>BOUCLE</v>
          </cell>
          <cell r="BH73" t="str">
            <v>SLUCOF</v>
          </cell>
          <cell r="BI73" t="str">
            <v>SAN613</v>
          </cell>
          <cell r="BJ73" t="str">
            <v>APEX04</v>
          </cell>
          <cell r="BK73" t="str">
            <v xml:space="preserve">CEI3  </v>
          </cell>
          <cell r="BL73" t="str">
            <v xml:space="preserve">E04A  </v>
          </cell>
          <cell r="BM73" t="str">
            <v>PE2004</v>
          </cell>
          <cell r="BN73" t="str">
            <v xml:space="preserve">PHAS1 </v>
          </cell>
          <cell r="BO73" t="str">
            <v>SAN913</v>
          </cell>
          <cell r="BP73" t="str">
            <v>VEC074</v>
          </cell>
          <cell r="BQ73" t="str">
            <v>X901BK</v>
          </cell>
          <cell r="BR73" t="str">
            <v xml:space="preserve">K4M   </v>
          </cell>
          <cell r="BS73">
            <v>0</v>
          </cell>
          <cell r="BT73">
            <v>0</v>
          </cell>
          <cell r="BU73" t="str">
            <v>CAPUCI</v>
          </cell>
          <cell r="BV73" t="str">
            <v xml:space="preserve">AIRAR </v>
          </cell>
          <cell r="BW73">
            <v>116035</v>
          </cell>
          <cell r="BX73">
            <v>116035</v>
          </cell>
          <cell r="BY73" t="str">
            <v>SP2VAL</v>
          </cell>
          <cell r="BZ73" t="str">
            <v>PSP334</v>
          </cell>
          <cell r="CA73">
            <v>66574</v>
          </cell>
          <cell r="CB73" t="str">
            <v xml:space="preserve">      </v>
          </cell>
        </row>
        <row r="74">
          <cell r="C74">
            <v>35061908062</v>
          </cell>
          <cell r="D74" t="str">
            <v xml:space="preserve">F90   </v>
          </cell>
          <cell r="E74" t="str">
            <v xml:space="preserve">E1    </v>
          </cell>
          <cell r="F74" t="str">
            <v xml:space="preserve">ME    </v>
          </cell>
          <cell r="G74" t="str">
            <v xml:space="preserve">2PL   </v>
          </cell>
          <cell r="H74" t="str">
            <v xml:space="preserve">DG    </v>
          </cell>
          <cell r="I74" t="str">
            <v xml:space="preserve">TEMP  </v>
          </cell>
          <cell r="J74" t="str">
            <v xml:space="preserve">DA    </v>
          </cell>
          <cell r="K74" t="str">
            <v xml:space="preserve">ABS   </v>
          </cell>
          <cell r="L74" t="str">
            <v>SBARTO</v>
          </cell>
          <cell r="M74" t="str">
            <v xml:space="preserve">CA    </v>
          </cell>
          <cell r="N74" t="str">
            <v xml:space="preserve">LAC   </v>
          </cell>
          <cell r="O74" t="str">
            <v xml:space="preserve">VT    </v>
          </cell>
          <cell r="P74" t="str">
            <v xml:space="preserve">SSELA </v>
          </cell>
          <cell r="Q74" t="str">
            <v>RETROE</v>
          </cell>
          <cell r="R74" t="str">
            <v>PROJAB</v>
          </cell>
          <cell r="S74" t="str">
            <v>RTOL15</v>
          </cell>
          <cell r="T74" t="str">
            <v>CUSTOL</v>
          </cell>
          <cell r="U74" t="str">
            <v>CEAVRH</v>
          </cell>
          <cell r="V74" t="str">
            <v>CLCTU1</v>
          </cell>
          <cell r="W74" t="str">
            <v xml:space="preserve">SADAC </v>
          </cell>
          <cell r="X74" t="str">
            <v xml:space="preserve">SERIE </v>
          </cell>
          <cell r="Y74" t="str">
            <v xml:space="preserve">DRA   </v>
          </cell>
          <cell r="Z74" t="str">
            <v>DRAP01</v>
          </cell>
          <cell r="AA74" t="str">
            <v>HARM02</v>
          </cell>
          <cell r="AB74" t="str">
            <v>SSATAR</v>
          </cell>
          <cell r="AC74" t="str">
            <v>SBANAR</v>
          </cell>
          <cell r="AD74" t="str">
            <v xml:space="preserve">TE01D </v>
          </cell>
          <cell r="AE74" t="str">
            <v xml:space="preserve">BANAL </v>
          </cell>
          <cell r="AF74" t="str">
            <v xml:space="preserve">KM    </v>
          </cell>
          <cell r="AG74" t="str">
            <v xml:space="preserve">KM    </v>
          </cell>
          <cell r="AH74" t="str">
            <v>APEL01</v>
          </cell>
          <cell r="AI74" t="str">
            <v>APEL01</v>
          </cell>
          <cell r="AJ74" t="str">
            <v>ENJO04</v>
          </cell>
          <cell r="AK74" t="str">
            <v xml:space="preserve">SOP02 </v>
          </cell>
          <cell r="AL74" t="str">
            <v>VLMOUS</v>
          </cell>
          <cell r="AM74" t="str">
            <v xml:space="preserve">RENTC </v>
          </cell>
          <cell r="AN74" t="str">
            <v>LVAVMA</v>
          </cell>
          <cell r="AO74" t="str">
            <v>LVARMA</v>
          </cell>
          <cell r="AP74" t="str">
            <v>SGSCHA</v>
          </cell>
          <cell r="AQ74" t="str">
            <v xml:space="preserve">APL05 </v>
          </cell>
          <cell r="AR74" t="str">
            <v>SRUNLI</v>
          </cell>
          <cell r="AS74" t="str">
            <v>2/18/2006</v>
          </cell>
          <cell r="AT74" t="str">
            <v>RGPRV1</v>
          </cell>
          <cell r="AU74" t="str">
            <v>CMAR3P</v>
          </cell>
          <cell r="AV74" t="str">
            <v>SSABPA</v>
          </cell>
          <cell r="AW74" t="str">
            <v>ABCO01</v>
          </cell>
          <cell r="AX74" t="str">
            <v>POARVI</v>
          </cell>
          <cell r="AY74" t="str">
            <v xml:space="preserve">RAD02 </v>
          </cell>
          <cell r="AZ74" t="str">
            <v xml:space="preserve">BVM5  </v>
          </cell>
          <cell r="BA74" t="str">
            <v>SPREST</v>
          </cell>
          <cell r="BB74" t="str">
            <v>SAN513</v>
          </cell>
          <cell r="BC74" t="str">
            <v>AVCACF</v>
          </cell>
          <cell r="BD74" t="str">
            <v>AVCACF</v>
          </cell>
          <cell r="BE74" t="str">
            <v>TLROUM</v>
          </cell>
          <cell r="BF74" t="str">
            <v xml:space="preserve">SSOBD </v>
          </cell>
          <cell r="BG74" t="str">
            <v>BOUCLE</v>
          </cell>
          <cell r="BH74" t="str">
            <v>SLUCOF</v>
          </cell>
          <cell r="BI74" t="str">
            <v>SAN613</v>
          </cell>
          <cell r="BJ74" t="str">
            <v>APEX02</v>
          </cell>
          <cell r="BK74" t="str">
            <v xml:space="preserve">CEI3  </v>
          </cell>
          <cell r="BL74" t="str">
            <v xml:space="preserve">E03A  </v>
          </cell>
          <cell r="BM74" t="str">
            <v>PE2004</v>
          </cell>
          <cell r="BN74" t="str">
            <v xml:space="preserve">PHAS1 </v>
          </cell>
          <cell r="BO74" t="str">
            <v>SAN913</v>
          </cell>
          <cell r="BP74" t="str">
            <v>VEC035</v>
          </cell>
          <cell r="BQ74" t="str">
            <v>X901BK</v>
          </cell>
          <cell r="BR74" t="str">
            <v xml:space="preserve">K7M   </v>
          </cell>
          <cell r="BS74">
            <v>0</v>
          </cell>
          <cell r="BT74">
            <v>0</v>
          </cell>
          <cell r="BU74">
            <v>0</v>
          </cell>
          <cell r="BV74" t="str">
            <v xml:space="preserve">AIRAR </v>
          </cell>
          <cell r="BW74">
            <v>29035</v>
          </cell>
          <cell r="BX74">
            <v>29035</v>
          </cell>
          <cell r="BY74" t="str">
            <v>SP2VAL</v>
          </cell>
          <cell r="BZ74" t="str">
            <v>PSP317</v>
          </cell>
          <cell r="CA74">
            <v>65403</v>
          </cell>
          <cell r="CB74" t="str">
            <v xml:space="preserve">      </v>
          </cell>
        </row>
        <row r="75">
          <cell r="C75">
            <v>35061908068</v>
          </cell>
          <cell r="D75" t="str">
            <v xml:space="preserve">K90   </v>
          </cell>
          <cell r="E75" t="str">
            <v xml:space="preserve">E2    </v>
          </cell>
          <cell r="F75" t="str">
            <v xml:space="preserve">MF    </v>
          </cell>
          <cell r="G75" t="str">
            <v xml:space="preserve">7PL   </v>
          </cell>
          <cell r="H75" t="str">
            <v xml:space="preserve">DG    </v>
          </cell>
          <cell r="I75" t="str">
            <v xml:space="preserve">TEMP  </v>
          </cell>
          <cell r="J75" t="str">
            <v xml:space="preserve">DA    </v>
          </cell>
          <cell r="K75" t="str">
            <v xml:space="preserve">ABS   </v>
          </cell>
          <cell r="L75" t="str">
            <v>BARLON</v>
          </cell>
          <cell r="M75" t="str">
            <v xml:space="preserve">CA    </v>
          </cell>
          <cell r="N75" t="str">
            <v xml:space="preserve">LAC   </v>
          </cell>
          <cell r="O75" t="str">
            <v xml:space="preserve">VT    </v>
          </cell>
          <cell r="P75" t="str">
            <v xml:space="preserve">ELA   </v>
          </cell>
          <cell r="Q75" t="str">
            <v>RETROE</v>
          </cell>
          <cell r="R75" t="str">
            <v>PROJAB</v>
          </cell>
          <cell r="S75" t="str">
            <v>RALU15</v>
          </cell>
          <cell r="T75" t="str">
            <v>CUSPIV</v>
          </cell>
          <cell r="U75" t="str">
            <v>CEAVRH</v>
          </cell>
          <cell r="V75" t="str">
            <v xml:space="preserve">SANCL </v>
          </cell>
          <cell r="W75" t="str">
            <v xml:space="preserve">ADAC  </v>
          </cell>
          <cell r="X75" t="str">
            <v xml:space="preserve">SERIE </v>
          </cell>
          <cell r="Y75" t="str">
            <v xml:space="preserve">DRA   </v>
          </cell>
          <cell r="Z75" t="str">
            <v>DRAP03</v>
          </cell>
          <cell r="AA75" t="str">
            <v>HARM02</v>
          </cell>
          <cell r="AB75" t="str">
            <v>3ATRPH</v>
          </cell>
          <cell r="AC75" t="str">
            <v>FBANAR</v>
          </cell>
          <cell r="AD75" t="str">
            <v xml:space="preserve">TE01D </v>
          </cell>
          <cell r="AE75" t="str">
            <v xml:space="preserve">BANAL </v>
          </cell>
          <cell r="AF75" t="str">
            <v xml:space="preserve">KM    </v>
          </cell>
          <cell r="AG75" t="str">
            <v xml:space="preserve">KM    </v>
          </cell>
          <cell r="AH75" t="str">
            <v>APEL04</v>
          </cell>
          <cell r="AI75" t="str">
            <v>APEL01</v>
          </cell>
          <cell r="AJ75" t="str">
            <v>SSENJO</v>
          </cell>
          <cell r="AK75" t="str">
            <v xml:space="preserve">SOP02 </v>
          </cell>
          <cell r="AL75" t="str">
            <v>VLMOUS</v>
          </cell>
          <cell r="AM75" t="str">
            <v xml:space="preserve">RENTC </v>
          </cell>
          <cell r="AN75" t="str">
            <v>LVAVEL</v>
          </cell>
          <cell r="AO75" t="str">
            <v>LVARMA</v>
          </cell>
          <cell r="AP75" t="str">
            <v>SGSCHA</v>
          </cell>
          <cell r="AQ75" t="str">
            <v xml:space="preserve">APL05 </v>
          </cell>
          <cell r="AR75" t="str">
            <v>SRUNLI</v>
          </cell>
          <cell r="AS75" t="str">
            <v>4/18/2006</v>
          </cell>
          <cell r="AT75" t="str">
            <v>RGPRV1</v>
          </cell>
          <cell r="AU75" t="str">
            <v>CMAR3P</v>
          </cell>
          <cell r="AV75" t="str">
            <v>SSABPA</v>
          </cell>
          <cell r="AW75" t="str">
            <v>ABCO01</v>
          </cell>
          <cell r="AX75" t="str">
            <v>POARVI</v>
          </cell>
          <cell r="AY75" t="str">
            <v xml:space="preserve">RAD02 </v>
          </cell>
          <cell r="AZ75" t="str">
            <v xml:space="preserve">BVM5  </v>
          </cell>
          <cell r="BA75" t="str">
            <v>SPREST</v>
          </cell>
          <cell r="BB75" t="str">
            <v>SAN513</v>
          </cell>
          <cell r="BC75" t="str">
            <v>AVCACF</v>
          </cell>
          <cell r="BD75" t="str">
            <v>AVCACF</v>
          </cell>
          <cell r="BE75" t="str">
            <v>TLROUM</v>
          </cell>
          <cell r="BF75" t="str">
            <v xml:space="preserve">SSOBD </v>
          </cell>
          <cell r="BG75" t="str">
            <v>BOUCLE</v>
          </cell>
          <cell r="BH75" t="str">
            <v xml:space="preserve">LUCOF </v>
          </cell>
          <cell r="BI75" t="str">
            <v>SAN613</v>
          </cell>
          <cell r="BJ75" t="str">
            <v>APEX01</v>
          </cell>
          <cell r="BK75" t="str">
            <v xml:space="preserve">CEI3  </v>
          </cell>
          <cell r="BL75" t="str">
            <v xml:space="preserve">E03A  </v>
          </cell>
          <cell r="BM75" t="str">
            <v>PE2004</v>
          </cell>
          <cell r="BN75" t="str">
            <v xml:space="preserve">PHAS1 </v>
          </cell>
          <cell r="BO75" t="str">
            <v>SAN913</v>
          </cell>
          <cell r="BP75" t="str">
            <v>VEC056</v>
          </cell>
          <cell r="BQ75" t="str">
            <v>X901BK</v>
          </cell>
          <cell r="BR75" t="str">
            <v xml:space="preserve">K7J   </v>
          </cell>
          <cell r="BS75" t="str">
            <v>FIRBAG</v>
          </cell>
          <cell r="BT75">
            <v>0</v>
          </cell>
          <cell r="BU75" t="str">
            <v>CAPUCI</v>
          </cell>
          <cell r="BV75">
            <v>25035</v>
          </cell>
          <cell r="BW75">
            <v>25035</v>
          </cell>
          <cell r="BX75">
            <v>25035</v>
          </cell>
          <cell r="BY75" t="str">
            <v>SP2HOM</v>
          </cell>
          <cell r="BZ75" t="str">
            <v xml:space="preserve">PSP   </v>
          </cell>
          <cell r="CA75" t="str">
            <v>M50052</v>
          </cell>
          <cell r="CB75" t="str">
            <v xml:space="preserve">SALAN </v>
          </cell>
        </row>
        <row r="76">
          <cell r="C76">
            <v>35061908069</v>
          </cell>
          <cell r="D76" t="str">
            <v xml:space="preserve">K90   </v>
          </cell>
          <cell r="E76" t="str">
            <v xml:space="preserve">E2    </v>
          </cell>
          <cell r="F76" t="str">
            <v xml:space="preserve">MF    </v>
          </cell>
          <cell r="G76" t="str">
            <v xml:space="preserve">7PL   </v>
          </cell>
          <cell r="H76" t="str">
            <v xml:space="preserve">DG    </v>
          </cell>
          <cell r="I76" t="str">
            <v xml:space="preserve">TEMP  </v>
          </cell>
          <cell r="J76" t="str">
            <v xml:space="preserve">DA    </v>
          </cell>
          <cell r="K76" t="str">
            <v xml:space="preserve">ABS   </v>
          </cell>
          <cell r="L76" t="str">
            <v>BARLON</v>
          </cell>
          <cell r="M76" t="str">
            <v xml:space="preserve">CA    </v>
          </cell>
          <cell r="N76" t="str">
            <v xml:space="preserve">LAC   </v>
          </cell>
          <cell r="O76" t="str">
            <v xml:space="preserve">VT    </v>
          </cell>
          <cell r="P76" t="str">
            <v xml:space="preserve">ELA   </v>
          </cell>
          <cell r="Q76" t="str">
            <v>RETROE</v>
          </cell>
          <cell r="R76" t="str">
            <v>PROJAB</v>
          </cell>
          <cell r="S76" t="str">
            <v>RALU15</v>
          </cell>
          <cell r="T76" t="str">
            <v>CUSPIV</v>
          </cell>
          <cell r="U76" t="str">
            <v>CEAVRH</v>
          </cell>
          <cell r="V76" t="str">
            <v xml:space="preserve">SANCL </v>
          </cell>
          <cell r="W76" t="str">
            <v xml:space="preserve">ADAC  </v>
          </cell>
          <cell r="X76" t="str">
            <v xml:space="preserve">SERIE </v>
          </cell>
          <cell r="Y76" t="str">
            <v xml:space="preserve">DRA   </v>
          </cell>
          <cell r="Z76" t="str">
            <v>DRAP03</v>
          </cell>
          <cell r="AA76" t="str">
            <v>HARM02</v>
          </cell>
          <cell r="AB76" t="str">
            <v>3ATRPH</v>
          </cell>
          <cell r="AC76" t="str">
            <v>FBANAR</v>
          </cell>
          <cell r="AD76" t="str">
            <v xml:space="preserve">TE01D </v>
          </cell>
          <cell r="AE76" t="str">
            <v xml:space="preserve">BANAL </v>
          </cell>
          <cell r="AF76" t="str">
            <v xml:space="preserve">KM    </v>
          </cell>
          <cell r="AG76" t="str">
            <v xml:space="preserve">KM    </v>
          </cell>
          <cell r="AH76" t="str">
            <v>APEL04</v>
          </cell>
          <cell r="AI76" t="str">
            <v>APEL01</v>
          </cell>
          <cell r="AJ76" t="str">
            <v>ENJO01</v>
          </cell>
          <cell r="AK76" t="str">
            <v xml:space="preserve">SOP02 </v>
          </cell>
          <cell r="AL76" t="str">
            <v>VLMOUS</v>
          </cell>
          <cell r="AM76" t="str">
            <v xml:space="preserve">RENTC </v>
          </cell>
          <cell r="AN76" t="str">
            <v>LVAVEL</v>
          </cell>
          <cell r="AO76" t="str">
            <v>SSLVAR</v>
          </cell>
          <cell r="AP76" t="str">
            <v>SGSCHA</v>
          </cell>
          <cell r="AQ76" t="str">
            <v xml:space="preserve">APL05 </v>
          </cell>
          <cell r="AR76" t="str">
            <v>SRUNLI</v>
          </cell>
          <cell r="AS76" t="str">
            <v>SLAVPH</v>
          </cell>
          <cell r="AT76" t="str">
            <v>RGPRV1</v>
          </cell>
          <cell r="AU76" t="str">
            <v>SSCMAR</v>
          </cell>
          <cell r="AV76" t="str">
            <v>ABPA01</v>
          </cell>
          <cell r="AW76" t="str">
            <v>ABCO01</v>
          </cell>
          <cell r="AX76" t="str">
            <v>POARVI</v>
          </cell>
          <cell r="AY76" t="str">
            <v xml:space="preserve">RAD02 </v>
          </cell>
          <cell r="AZ76" t="str">
            <v xml:space="preserve">BVM5  </v>
          </cell>
          <cell r="BA76" t="str">
            <v>SPREST</v>
          </cell>
          <cell r="BB76" t="str">
            <v>SAN513</v>
          </cell>
          <cell r="BC76" t="str">
            <v>AVCACF</v>
          </cell>
          <cell r="BD76" t="str">
            <v>AVCACF</v>
          </cell>
          <cell r="BE76" t="str">
            <v>TLROUM</v>
          </cell>
          <cell r="BF76" t="str">
            <v xml:space="preserve">SSOBD </v>
          </cell>
          <cell r="BG76" t="str">
            <v>BOUCLE</v>
          </cell>
          <cell r="BH76" t="str">
            <v xml:space="preserve">LUCOF </v>
          </cell>
          <cell r="BI76" t="str">
            <v>SAN613</v>
          </cell>
          <cell r="BJ76" t="str">
            <v>APEX02</v>
          </cell>
          <cell r="BK76" t="str">
            <v xml:space="preserve">CEI3  </v>
          </cell>
          <cell r="BL76" t="str">
            <v xml:space="preserve">E03A  </v>
          </cell>
          <cell r="BM76" t="str">
            <v>PE2004</v>
          </cell>
          <cell r="BN76" t="str">
            <v xml:space="preserve">PHAS1 </v>
          </cell>
          <cell r="BO76" t="str">
            <v>SAN913</v>
          </cell>
          <cell r="BP76" t="str">
            <v>VEC007</v>
          </cell>
          <cell r="BQ76" t="str">
            <v>X901FG</v>
          </cell>
          <cell r="BR76" t="str">
            <v xml:space="preserve">K7M   </v>
          </cell>
          <cell r="BS76" t="str">
            <v xml:space="preserve">PUB   </v>
          </cell>
          <cell r="BT76" t="str">
            <v xml:space="preserve">MINI  </v>
          </cell>
          <cell r="BU76" t="str">
            <v xml:space="preserve">GIGOU </v>
          </cell>
          <cell r="BV76">
            <v>30035</v>
          </cell>
          <cell r="BW76">
            <v>30035</v>
          </cell>
          <cell r="BX76">
            <v>30035</v>
          </cell>
          <cell r="BY76" t="str">
            <v>SP2HOM</v>
          </cell>
          <cell r="BZ76" t="str">
            <v xml:space="preserve">PSP   </v>
          </cell>
          <cell r="CA76" t="str">
            <v>M50052</v>
          </cell>
          <cell r="CB76" t="str">
            <v xml:space="preserve">SALAN </v>
          </cell>
        </row>
        <row r="77">
          <cell r="C77">
            <v>35061908144</v>
          </cell>
          <cell r="D77" t="str">
            <v xml:space="preserve">F90   </v>
          </cell>
          <cell r="E77" t="str">
            <v xml:space="preserve">E1    </v>
          </cell>
          <cell r="F77" t="str">
            <v xml:space="preserve">MK    </v>
          </cell>
          <cell r="G77" t="str">
            <v xml:space="preserve">2PL   </v>
          </cell>
          <cell r="H77" t="str">
            <v xml:space="preserve">DG    </v>
          </cell>
          <cell r="I77" t="str">
            <v xml:space="preserve">TEMP  </v>
          </cell>
          <cell r="J77" t="str">
            <v xml:space="preserve">DA    </v>
          </cell>
          <cell r="K77" t="str">
            <v xml:space="preserve">ABS   </v>
          </cell>
          <cell r="L77" t="str">
            <v>SBARTO</v>
          </cell>
          <cell r="M77" t="str">
            <v xml:space="preserve">CA    </v>
          </cell>
          <cell r="N77" t="str">
            <v xml:space="preserve">LNC   </v>
          </cell>
          <cell r="O77" t="str">
            <v xml:space="preserve">VT    </v>
          </cell>
          <cell r="P77" t="str">
            <v xml:space="preserve">SSELA </v>
          </cell>
          <cell r="Q77" t="str">
            <v>RETROR</v>
          </cell>
          <cell r="R77" t="str">
            <v>SPROJA</v>
          </cell>
          <cell r="S77" t="str">
            <v>RTOL15</v>
          </cell>
          <cell r="T77" t="str">
            <v>CUSTOL</v>
          </cell>
          <cell r="U77" t="str">
            <v>CEAVRH</v>
          </cell>
          <cell r="V77" t="str">
            <v>CLCTOL</v>
          </cell>
          <cell r="W77" t="str">
            <v xml:space="preserve">SADAC </v>
          </cell>
          <cell r="X77" t="str">
            <v xml:space="preserve">SERIE </v>
          </cell>
          <cell r="Y77" t="str">
            <v xml:space="preserve">DRA   </v>
          </cell>
          <cell r="Z77" t="str">
            <v>DRAP01</v>
          </cell>
          <cell r="AA77" t="str">
            <v>HARM02</v>
          </cell>
          <cell r="AB77" t="str">
            <v>SSATAR</v>
          </cell>
          <cell r="AC77" t="str">
            <v>SBANAR</v>
          </cell>
          <cell r="AD77" t="str">
            <v xml:space="preserve">O11A  </v>
          </cell>
          <cell r="AE77" t="str">
            <v xml:space="preserve">BANAL </v>
          </cell>
          <cell r="AF77" t="str">
            <v xml:space="preserve">KM    </v>
          </cell>
          <cell r="AG77" t="str">
            <v xml:space="preserve">KM    </v>
          </cell>
          <cell r="AH77" t="str">
            <v>APEL01</v>
          </cell>
          <cell r="AI77" t="str">
            <v>APEL04</v>
          </cell>
          <cell r="AJ77" t="str">
            <v>SSENJO</v>
          </cell>
          <cell r="AK77" t="str">
            <v xml:space="preserve">SOP03 </v>
          </cell>
          <cell r="AL77" t="str">
            <v>VLMOUS</v>
          </cell>
          <cell r="AM77" t="str">
            <v xml:space="preserve">RENTC </v>
          </cell>
          <cell r="AN77" t="str">
            <v>LVAVEL</v>
          </cell>
          <cell r="AO77" t="str">
            <v>LVAREL</v>
          </cell>
          <cell r="AP77" t="str">
            <v>SGSCHA</v>
          </cell>
          <cell r="AQ77" t="str">
            <v xml:space="preserve">APL05 </v>
          </cell>
          <cell r="AR77" t="str">
            <v>SRUNLI</v>
          </cell>
          <cell r="AS77" t="str">
            <v>2/18/2006</v>
          </cell>
          <cell r="AT77" t="str">
            <v>RGPRV1</v>
          </cell>
          <cell r="AU77" t="str">
            <v>CMAR3P</v>
          </cell>
          <cell r="AV77" t="str">
            <v>ABPA01</v>
          </cell>
          <cell r="AW77" t="str">
            <v>ABCO01</v>
          </cell>
          <cell r="AX77" t="str">
            <v>POARVI</v>
          </cell>
          <cell r="AY77" t="str">
            <v xml:space="preserve">RAD02 </v>
          </cell>
          <cell r="AZ77" t="str">
            <v xml:space="preserve">BVM5  </v>
          </cell>
          <cell r="BA77" t="str">
            <v>SPREST</v>
          </cell>
          <cell r="BB77" t="str">
            <v>SAN513</v>
          </cell>
          <cell r="BC77" t="str">
            <v>FLTDIE</v>
          </cell>
          <cell r="BD77" t="str">
            <v>AVCACF</v>
          </cell>
          <cell r="BE77" t="str">
            <v>TLROUM</v>
          </cell>
          <cell r="BF77" t="str">
            <v>OBDIES</v>
          </cell>
          <cell r="BG77" t="str">
            <v>BOUCLE</v>
          </cell>
          <cell r="BH77" t="str">
            <v xml:space="preserve">LUCOF </v>
          </cell>
          <cell r="BI77" t="str">
            <v>SAN613</v>
          </cell>
          <cell r="BJ77" t="str">
            <v>APEX03</v>
          </cell>
          <cell r="BK77" t="str">
            <v xml:space="preserve">CEI3  </v>
          </cell>
          <cell r="BL77" t="str">
            <v xml:space="preserve">E04A  </v>
          </cell>
          <cell r="BM77" t="str">
            <v>PE2004</v>
          </cell>
          <cell r="BN77" t="str">
            <v xml:space="preserve">PHAS1 </v>
          </cell>
          <cell r="BO77" t="str">
            <v>SAN913</v>
          </cell>
          <cell r="BP77" t="str">
            <v>VECRVS</v>
          </cell>
          <cell r="BQ77" t="str">
            <v>X901BK</v>
          </cell>
          <cell r="BR77" t="str">
            <v xml:space="preserve">K9K   </v>
          </cell>
          <cell r="BS77" t="str">
            <v>FIRBAG</v>
          </cell>
          <cell r="BT77" t="str">
            <v xml:space="preserve">ABLAV </v>
          </cell>
          <cell r="BU77" t="str">
            <v>CAPUCI</v>
          </cell>
          <cell r="BV77">
            <v>20035</v>
          </cell>
          <cell r="BW77">
            <v>20035</v>
          </cell>
          <cell r="BX77">
            <v>20035</v>
          </cell>
          <cell r="BY77" t="str">
            <v>SP2APV</v>
          </cell>
          <cell r="BZ77" t="str">
            <v xml:space="preserve">APV4  </v>
          </cell>
          <cell r="CA77" t="str">
            <v xml:space="preserve">APV   </v>
          </cell>
          <cell r="CB77" t="str">
            <v xml:space="preserve">      </v>
          </cell>
        </row>
        <row r="78">
          <cell r="C78">
            <v>35061908175</v>
          </cell>
          <cell r="D78" t="str">
            <v xml:space="preserve">K90   </v>
          </cell>
          <cell r="E78" t="str">
            <v xml:space="preserve">E2    </v>
          </cell>
          <cell r="F78" t="str">
            <v xml:space="preserve">MM    </v>
          </cell>
          <cell r="G78" t="str">
            <v xml:space="preserve">7PL   </v>
          </cell>
          <cell r="H78" t="str">
            <v xml:space="preserve">DG    </v>
          </cell>
          <cell r="I78" t="str">
            <v xml:space="preserve">TEMP  </v>
          </cell>
          <cell r="J78" t="str">
            <v xml:space="preserve">DA    </v>
          </cell>
          <cell r="K78" t="str">
            <v xml:space="preserve">SSABS </v>
          </cell>
          <cell r="L78" t="str">
            <v>BARLON</v>
          </cell>
          <cell r="M78" t="str">
            <v xml:space="preserve">CA    </v>
          </cell>
          <cell r="N78" t="str">
            <v xml:space="preserve">LAC   </v>
          </cell>
          <cell r="O78" t="str">
            <v xml:space="preserve">VT    </v>
          </cell>
          <cell r="P78" t="str">
            <v xml:space="preserve">ELA   </v>
          </cell>
          <cell r="Q78" t="str">
            <v>RETROE</v>
          </cell>
          <cell r="R78" t="str">
            <v>PROJAB</v>
          </cell>
          <cell r="S78" t="str">
            <v>RALU15</v>
          </cell>
          <cell r="T78" t="str">
            <v>CUSPIV</v>
          </cell>
          <cell r="U78" t="str">
            <v>CEAVRH</v>
          </cell>
          <cell r="V78" t="str">
            <v xml:space="preserve">SANCL </v>
          </cell>
          <cell r="W78" t="str">
            <v xml:space="preserve">ADAC  </v>
          </cell>
          <cell r="X78" t="str">
            <v xml:space="preserve">SERIE </v>
          </cell>
          <cell r="Y78" t="str">
            <v xml:space="preserve">DRA   </v>
          </cell>
          <cell r="Z78" t="str">
            <v>DRAP03</v>
          </cell>
          <cell r="AA78" t="str">
            <v>HARM02</v>
          </cell>
          <cell r="AB78" t="str">
            <v>3ATRPH</v>
          </cell>
          <cell r="AC78" t="str">
            <v>FBANAR</v>
          </cell>
          <cell r="AD78" t="str">
            <v xml:space="preserve">OV21D </v>
          </cell>
          <cell r="AE78" t="str">
            <v xml:space="preserve">BANAL </v>
          </cell>
          <cell r="AF78" t="str">
            <v xml:space="preserve">KM    </v>
          </cell>
          <cell r="AG78" t="str">
            <v xml:space="preserve">KM    </v>
          </cell>
          <cell r="AH78" t="str">
            <v>APEL04</v>
          </cell>
          <cell r="AI78" t="str">
            <v>APEL01</v>
          </cell>
          <cell r="AJ78" t="str">
            <v>SSENJO</v>
          </cell>
          <cell r="AK78" t="str">
            <v xml:space="preserve">SOP02 </v>
          </cell>
          <cell r="AL78" t="str">
            <v>VLMOUS</v>
          </cell>
          <cell r="AM78" t="str">
            <v xml:space="preserve">RENTC </v>
          </cell>
          <cell r="AN78" t="str">
            <v>LVAVEL</v>
          </cell>
          <cell r="AO78" t="str">
            <v>LVARMA</v>
          </cell>
          <cell r="AP78" t="str">
            <v>SGSCHA</v>
          </cell>
          <cell r="AQ78" t="str">
            <v xml:space="preserve">APL05 </v>
          </cell>
          <cell r="AR78" t="str">
            <v>SRUNLI</v>
          </cell>
          <cell r="AS78" t="str">
            <v>4/18/2006</v>
          </cell>
          <cell r="AT78" t="str">
            <v>RGPRV1</v>
          </cell>
          <cell r="AU78" t="str">
            <v>CMAR3P</v>
          </cell>
          <cell r="AV78" t="str">
            <v>SSABPA</v>
          </cell>
          <cell r="AW78" t="str">
            <v>ABCO01</v>
          </cell>
          <cell r="AX78" t="str">
            <v>POARVI</v>
          </cell>
          <cell r="AY78" t="str">
            <v xml:space="preserve">RAD02 </v>
          </cell>
          <cell r="AZ78" t="str">
            <v xml:space="preserve">BVM5  </v>
          </cell>
          <cell r="BA78" t="str">
            <v>SPREST</v>
          </cell>
          <cell r="BB78" t="str">
            <v>SAN513</v>
          </cell>
          <cell r="BC78" t="str">
            <v>AVCACF</v>
          </cell>
          <cell r="BD78" t="str">
            <v>AVCACF</v>
          </cell>
          <cell r="BE78" t="str">
            <v>TLROUM</v>
          </cell>
          <cell r="BF78" t="str">
            <v xml:space="preserve">SSOBD </v>
          </cell>
          <cell r="BG78" t="str">
            <v>BOUCLE</v>
          </cell>
          <cell r="BH78" t="str">
            <v xml:space="preserve">LUCOF </v>
          </cell>
          <cell r="BI78" t="str">
            <v>SAN613</v>
          </cell>
          <cell r="BJ78" t="str">
            <v>APEX01</v>
          </cell>
          <cell r="BK78" t="str">
            <v xml:space="preserve">CEI3  </v>
          </cell>
          <cell r="BL78" t="str">
            <v xml:space="preserve">E04A  </v>
          </cell>
          <cell r="BM78" t="str">
            <v>PE2004</v>
          </cell>
          <cell r="BN78" t="str">
            <v xml:space="preserve">PHAS1 </v>
          </cell>
          <cell r="BO78" t="str">
            <v>SAN913</v>
          </cell>
          <cell r="BP78" t="str">
            <v>VEC002</v>
          </cell>
          <cell r="BQ78" t="str">
            <v>X901BK</v>
          </cell>
          <cell r="BR78" t="str">
            <v xml:space="preserve">K7J   </v>
          </cell>
          <cell r="BS78" t="str">
            <v>FIRBAG</v>
          </cell>
          <cell r="BT78">
            <v>0</v>
          </cell>
          <cell r="BU78" t="str">
            <v>CAPUCI</v>
          </cell>
          <cell r="BV78">
            <v>26035</v>
          </cell>
          <cell r="BW78">
            <v>26035</v>
          </cell>
          <cell r="BX78">
            <v>26035</v>
          </cell>
          <cell r="BY78" t="str">
            <v>SP2APV</v>
          </cell>
          <cell r="BZ78" t="str">
            <v xml:space="preserve">APV5  </v>
          </cell>
          <cell r="CA78" t="str">
            <v xml:space="preserve">APV   </v>
          </cell>
          <cell r="CB78" t="str">
            <v xml:space="preserve">      </v>
          </cell>
        </row>
        <row r="79">
          <cell r="C79">
            <v>35061908176</v>
          </cell>
          <cell r="D79" t="str">
            <v xml:space="preserve">K90   </v>
          </cell>
          <cell r="E79" t="str">
            <v xml:space="preserve">E2    </v>
          </cell>
          <cell r="F79" t="str">
            <v xml:space="preserve">MM    </v>
          </cell>
          <cell r="G79" t="str">
            <v xml:space="preserve">5PL   </v>
          </cell>
          <cell r="H79" t="str">
            <v xml:space="preserve">DG    </v>
          </cell>
          <cell r="I79" t="str">
            <v xml:space="preserve">TEMP  </v>
          </cell>
          <cell r="J79" t="str">
            <v xml:space="preserve">DA    </v>
          </cell>
          <cell r="K79" t="str">
            <v xml:space="preserve">SSABS </v>
          </cell>
          <cell r="L79" t="str">
            <v>BARLON</v>
          </cell>
          <cell r="M79" t="str">
            <v xml:space="preserve">CA    </v>
          </cell>
          <cell r="N79" t="str">
            <v xml:space="preserve">LAC   </v>
          </cell>
          <cell r="O79" t="str">
            <v xml:space="preserve">VT    </v>
          </cell>
          <cell r="P79" t="str">
            <v xml:space="preserve">ELA   </v>
          </cell>
          <cell r="Q79" t="str">
            <v>RETROE</v>
          </cell>
          <cell r="R79" t="str">
            <v>PROJAB</v>
          </cell>
          <cell r="S79" t="str">
            <v>RTOL15</v>
          </cell>
          <cell r="T79" t="str">
            <v>CUSFIX</v>
          </cell>
          <cell r="U79" t="str">
            <v>CEAVRH</v>
          </cell>
          <cell r="V79" t="str">
            <v xml:space="preserve">SANCL </v>
          </cell>
          <cell r="W79" t="str">
            <v xml:space="preserve">ADAC  </v>
          </cell>
          <cell r="X79" t="str">
            <v xml:space="preserve">SERIE </v>
          </cell>
          <cell r="Y79" t="str">
            <v xml:space="preserve">DRA   </v>
          </cell>
          <cell r="Z79" t="str">
            <v>DRAP03</v>
          </cell>
          <cell r="AA79" t="str">
            <v>HARM02</v>
          </cell>
          <cell r="AB79" t="str">
            <v>3ATRPH</v>
          </cell>
          <cell r="AC79" t="str">
            <v>FBANAR</v>
          </cell>
          <cell r="AD79" t="str">
            <v xml:space="preserve">TE01D </v>
          </cell>
          <cell r="AE79" t="str">
            <v xml:space="preserve">BANAL </v>
          </cell>
          <cell r="AF79" t="str">
            <v xml:space="preserve">KM    </v>
          </cell>
          <cell r="AG79" t="str">
            <v xml:space="preserve">KM    </v>
          </cell>
          <cell r="AH79" t="str">
            <v>APEL04</v>
          </cell>
          <cell r="AI79" t="str">
            <v>APEL04</v>
          </cell>
          <cell r="AJ79" t="str">
            <v>SSENJO</v>
          </cell>
          <cell r="AK79" t="str">
            <v xml:space="preserve">SOP03 </v>
          </cell>
          <cell r="AL79" t="str">
            <v>VLMOUS</v>
          </cell>
          <cell r="AM79" t="str">
            <v xml:space="preserve">RENTC </v>
          </cell>
          <cell r="AN79" t="str">
            <v>LVAVEL</v>
          </cell>
          <cell r="AO79" t="str">
            <v>LVARMA</v>
          </cell>
          <cell r="AP79" t="str">
            <v>SGSCHA</v>
          </cell>
          <cell r="AQ79" t="str">
            <v xml:space="preserve">APL05 </v>
          </cell>
          <cell r="AR79" t="str">
            <v>SRUNLI</v>
          </cell>
          <cell r="AS79" t="str">
            <v>4/18/2006</v>
          </cell>
          <cell r="AT79" t="str">
            <v>RGPRV1</v>
          </cell>
          <cell r="AU79" t="str">
            <v>CMAR3P</v>
          </cell>
          <cell r="AV79" t="str">
            <v>ABPA01</v>
          </cell>
          <cell r="AW79" t="str">
            <v>ABCO01</v>
          </cell>
          <cell r="AX79" t="str">
            <v>POARVI</v>
          </cell>
          <cell r="AY79" t="str">
            <v xml:space="preserve">RAD02 </v>
          </cell>
          <cell r="AZ79" t="str">
            <v xml:space="preserve">BVM5  </v>
          </cell>
          <cell r="BA79" t="str">
            <v>SPREST</v>
          </cell>
          <cell r="BB79" t="str">
            <v>SAN513</v>
          </cell>
          <cell r="BC79" t="str">
            <v>AVCACF</v>
          </cell>
          <cell r="BD79" t="str">
            <v>AVCACF</v>
          </cell>
          <cell r="BE79" t="str">
            <v>TLROUM</v>
          </cell>
          <cell r="BF79" t="str">
            <v xml:space="preserve">SSOBD </v>
          </cell>
          <cell r="BG79" t="str">
            <v>BOUCLE</v>
          </cell>
          <cell r="BH79" t="str">
            <v xml:space="preserve">LUCOF </v>
          </cell>
          <cell r="BI79" t="str">
            <v>SAN613</v>
          </cell>
          <cell r="BJ79" t="str">
            <v>APEX04</v>
          </cell>
          <cell r="BK79" t="str">
            <v xml:space="preserve">CEI3  </v>
          </cell>
          <cell r="BL79" t="str">
            <v xml:space="preserve">E04A  </v>
          </cell>
          <cell r="BM79" t="str">
            <v>PE2004</v>
          </cell>
          <cell r="BN79" t="str">
            <v xml:space="preserve">PHAS1 </v>
          </cell>
          <cell r="BO79" t="str">
            <v>SAN913</v>
          </cell>
          <cell r="BP79" t="str">
            <v>VECRVS</v>
          </cell>
          <cell r="BQ79" t="str">
            <v>X901BK</v>
          </cell>
          <cell r="BR79" t="str">
            <v xml:space="preserve">K4M   </v>
          </cell>
          <cell r="BS79" t="str">
            <v>FIRBAG</v>
          </cell>
          <cell r="BT79" t="str">
            <v xml:space="preserve">ABLAV </v>
          </cell>
          <cell r="BU79" t="str">
            <v>CAPUCI</v>
          </cell>
          <cell r="BV79">
            <v>116035</v>
          </cell>
          <cell r="BW79">
            <v>116035</v>
          </cell>
          <cell r="BX79">
            <v>116035</v>
          </cell>
          <cell r="BY79" t="str">
            <v>SP2APV</v>
          </cell>
          <cell r="BZ79" t="str">
            <v xml:space="preserve">APV6  </v>
          </cell>
          <cell r="CA79" t="str">
            <v xml:space="preserve">APV   </v>
          </cell>
          <cell r="CB79" t="str">
            <v xml:space="preserve">      </v>
          </cell>
        </row>
        <row r="80">
          <cell r="C80">
            <v>35061908195</v>
          </cell>
          <cell r="D80" t="str">
            <v xml:space="preserve">K90   </v>
          </cell>
          <cell r="E80" t="str">
            <v xml:space="preserve">E1    </v>
          </cell>
          <cell r="F80" t="str">
            <v xml:space="preserve">MK    </v>
          </cell>
          <cell r="G80" t="str">
            <v xml:space="preserve">5PL   </v>
          </cell>
          <cell r="H80" t="str">
            <v xml:space="preserve">DG    </v>
          </cell>
          <cell r="I80" t="str">
            <v xml:space="preserve">TEMP  </v>
          </cell>
          <cell r="J80" t="str">
            <v xml:space="preserve">DA    </v>
          </cell>
          <cell r="K80" t="str">
            <v xml:space="preserve">SSABS </v>
          </cell>
          <cell r="L80" t="str">
            <v>BARLON</v>
          </cell>
          <cell r="M80" t="str">
            <v>CHOREC</v>
          </cell>
          <cell r="N80" t="str">
            <v xml:space="preserve">LAC   </v>
          </cell>
          <cell r="O80" t="str">
            <v xml:space="preserve">VT    </v>
          </cell>
          <cell r="P80" t="str">
            <v xml:space="preserve">ELA   </v>
          </cell>
          <cell r="Q80" t="str">
            <v>RETROR</v>
          </cell>
          <cell r="R80" t="str">
            <v>SPROJA</v>
          </cell>
          <cell r="S80" t="str">
            <v>RTOL15</v>
          </cell>
          <cell r="T80" t="str">
            <v>CUSFIX</v>
          </cell>
          <cell r="U80" t="str">
            <v>CEAVRH</v>
          </cell>
          <cell r="V80" t="str">
            <v xml:space="preserve">SANCL </v>
          </cell>
          <cell r="W80" t="str">
            <v xml:space="preserve">SADAC </v>
          </cell>
          <cell r="X80" t="str">
            <v xml:space="preserve">SERIE </v>
          </cell>
          <cell r="Y80" t="str">
            <v xml:space="preserve">DRA   </v>
          </cell>
          <cell r="Z80" t="str">
            <v>DRAP01</v>
          </cell>
          <cell r="AA80" t="str">
            <v>HARM02</v>
          </cell>
          <cell r="AB80" t="str">
            <v>2ATRPH</v>
          </cell>
          <cell r="AC80" t="str">
            <v>FBANAR</v>
          </cell>
          <cell r="AD80" t="str">
            <v xml:space="preserve">OV61H </v>
          </cell>
          <cell r="AE80" t="str">
            <v xml:space="preserve">BANAL </v>
          </cell>
          <cell r="AF80" t="str">
            <v xml:space="preserve">KM    </v>
          </cell>
          <cell r="AG80" t="str">
            <v xml:space="preserve">KM    </v>
          </cell>
          <cell r="AH80" t="str">
            <v>APEL02</v>
          </cell>
          <cell r="AI80" t="str">
            <v>APEL04</v>
          </cell>
          <cell r="AJ80" t="str">
            <v>SSENJO</v>
          </cell>
          <cell r="AK80" t="str">
            <v xml:space="preserve">SOP03 </v>
          </cell>
          <cell r="AL80" t="str">
            <v>VLMOUS</v>
          </cell>
          <cell r="AM80" t="str">
            <v xml:space="preserve">RENTC </v>
          </cell>
          <cell r="AN80" t="str">
            <v>LVAVEL</v>
          </cell>
          <cell r="AO80" t="str">
            <v>LVAREL</v>
          </cell>
          <cell r="AP80" t="str">
            <v>SGSCHA</v>
          </cell>
          <cell r="AQ80" t="str">
            <v xml:space="preserve">APL05 </v>
          </cell>
          <cell r="AR80" t="str">
            <v>SRUNLI</v>
          </cell>
          <cell r="AS80" t="str">
            <v>4/18/2006</v>
          </cell>
          <cell r="AT80" t="str">
            <v>RGPRV1</v>
          </cell>
          <cell r="AU80" t="str">
            <v>CMAR3P</v>
          </cell>
          <cell r="AV80" t="str">
            <v>ABPA01</v>
          </cell>
          <cell r="AW80" t="str">
            <v>ABCO01</v>
          </cell>
          <cell r="AX80" t="str">
            <v>POARVI</v>
          </cell>
          <cell r="AY80" t="str">
            <v xml:space="preserve">RAD02 </v>
          </cell>
          <cell r="AZ80" t="str">
            <v xml:space="preserve">BVM5  </v>
          </cell>
          <cell r="BA80" t="str">
            <v>SPREST</v>
          </cell>
          <cell r="BB80" t="str">
            <v>SAN513</v>
          </cell>
          <cell r="BC80">
            <v>0</v>
          </cell>
          <cell r="BD80" t="str">
            <v>AVCACF</v>
          </cell>
          <cell r="BE80" t="str">
            <v>TLROUM</v>
          </cell>
          <cell r="BF80" t="str">
            <v xml:space="preserve">SSOBD </v>
          </cell>
          <cell r="BG80" t="str">
            <v>BOUCLE</v>
          </cell>
          <cell r="BH80" t="str">
            <v>SLUCOF</v>
          </cell>
          <cell r="BI80" t="str">
            <v>SAN613</v>
          </cell>
          <cell r="BJ80" t="str">
            <v>APEX02</v>
          </cell>
          <cell r="BK80" t="str">
            <v xml:space="preserve">CEI3  </v>
          </cell>
          <cell r="BL80" t="str">
            <v xml:space="preserve">E03A  </v>
          </cell>
          <cell r="BM80" t="str">
            <v>PE2004</v>
          </cell>
          <cell r="BN80" t="str">
            <v xml:space="preserve">PHAS1 </v>
          </cell>
          <cell r="BO80" t="str">
            <v>SAN913</v>
          </cell>
          <cell r="BP80" t="str">
            <v>VECRVS</v>
          </cell>
          <cell r="BQ80" t="str">
            <v>X901BK</v>
          </cell>
          <cell r="BR80" t="str">
            <v xml:space="preserve">K7M   </v>
          </cell>
          <cell r="BS80" t="str">
            <v>FIRBAG</v>
          </cell>
          <cell r="BT80" t="str">
            <v xml:space="preserve">ABLAV </v>
          </cell>
          <cell r="BU80" t="str">
            <v>CAPUCI</v>
          </cell>
          <cell r="BV80" t="str">
            <v xml:space="preserve">AIRAR </v>
          </cell>
          <cell r="BW80">
            <v>27035</v>
          </cell>
          <cell r="BX80">
            <v>27035</v>
          </cell>
          <cell r="BY80" t="str">
            <v>SP2APV</v>
          </cell>
          <cell r="BZ80" t="str">
            <v xml:space="preserve">APV7  </v>
          </cell>
          <cell r="CA80" t="str">
            <v xml:space="preserve">APV   </v>
          </cell>
          <cell r="CB80" t="str">
            <v xml:space="preserve">      </v>
          </cell>
        </row>
        <row r="81">
          <cell r="C81">
            <v>35061908204</v>
          </cell>
          <cell r="D81" t="str">
            <v xml:space="preserve">K90   </v>
          </cell>
          <cell r="E81" t="str">
            <v xml:space="preserve">E2    </v>
          </cell>
          <cell r="F81" t="str">
            <v xml:space="preserve">MP    </v>
          </cell>
          <cell r="G81" t="str">
            <v xml:space="preserve">7PL   </v>
          </cell>
          <cell r="H81" t="str">
            <v xml:space="preserve">DG    </v>
          </cell>
          <cell r="I81" t="str">
            <v xml:space="preserve">TEMP  </v>
          </cell>
          <cell r="J81" t="str">
            <v xml:space="preserve">DA    </v>
          </cell>
          <cell r="K81" t="str">
            <v xml:space="preserve">ABS   </v>
          </cell>
          <cell r="L81" t="str">
            <v>BARLON</v>
          </cell>
          <cell r="M81" t="str">
            <v xml:space="preserve">CA    </v>
          </cell>
          <cell r="N81" t="str">
            <v xml:space="preserve">LAC   </v>
          </cell>
          <cell r="O81" t="str">
            <v xml:space="preserve">VT    </v>
          </cell>
          <cell r="P81" t="str">
            <v xml:space="preserve">ELA   </v>
          </cell>
          <cell r="Q81" t="str">
            <v>RETROE</v>
          </cell>
          <cell r="R81" t="str">
            <v>PROJAB</v>
          </cell>
          <cell r="S81" t="str">
            <v>RALU15</v>
          </cell>
          <cell r="T81" t="str">
            <v>CUSPIV</v>
          </cell>
          <cell r="U81" t="str">
            <v>CEAVRH</v>
          </cell>
          <cell r="V81" t="str">
            <v xml:space="preserve">SANCL </v>
          </cell>
          <cell r="W81" t="str">
            <v xml:space="preserve">ADAC  </v>
          </cell>
          <cell r="X81" t="str">
            <v xml:space="preserve">SERIE </v>
          </cell>
          <cell r="Y81" t="str">
            <v xml:space="preserve">DRA   </v>
          </cell>
          <cell r="Z81" t="str">
            <v>DRAP03</v>
          </cell>
          <cell r="AA81" t="str">
            <v>HARM02</v>
          </cell>
          <cell r="AB81" t="str">
            <v>3ATRPH</v>
          </cell>
          <cell r="AC81" t="str">
            <v>FBANAR</v>
          </cell>
          <cell r="AD81" t="str">
            <v xml:space="preserve">O11A  </v>
          </cell>
          <cell r="AE81" t="str">
            <v xml:space="preserve">BANAL </v>
          </cell>
          <cell r="AF81" t="str">
            <v xml:space="preserve">KM    </v>
          </cell>
          <cell r="AG81" t="str">
            <v xml:space="preserve">KM    </v>
          </cell>
          <cell r="AH81" t="str">
            <v>APEL04</v>
          </cell>
          <cell r="AI81" t="str">
            <v>APEL04</v>
          </cell>
          <cell r="AJ81" t="str">
            <v>SSENJO</v>
          </cell>
          <cell r="AK81" t="str">
            <v xml:space="preserve">SOP03 </v>
          </cell>
          <cell r="AL81" t="str">
            <v>VLMOUS</v>
          </cell>
          <cell r="AM81" t="str">
            <v xml:space="preserve">RENTC </v>
          </cell>
          <cell r="AN81" t="str">
            <v>LVAVEL</v>
          </cell>
          <cell r="AO81" t="str">
            <v>LVAREL</v>
          </cell>
          <cell r="AP81" t="str">
            <v>SGSCHA</v>
          </cell>
          <cell r="AQ81" t="str">
            <v xml:space="preserve">APL05 </v>
          </cell>
          <cell r="AR81" t="str">
            <v>SRUNLI</v>
          </cell>
          <cell r="AS81" t="str">
            <v>4/18/2006</v>
          </cell>
          <cell r="AT81" t="str">
            <v>RGPRV1</v>
          </cell>
          <cell r="AU81" t="str">
            <v>CMAR3P</v>
          </cell>
          <cell r="AV81" t="str">
            <v>ABPA01</v>
          </cell>
          <cell r="AW81" t="str">
            <v>ABCO01</v>
          </cell>
          <cell r="AX81" t="str">
            <v>POARVI</v>
          </cell>
          <cell r="AY81" t="str">
            <v xml:space="preserve">RAD02 </v>
          </cell>
          <cell r="AZ81" t="str">
            <v xml:space="preserve">BVM5  </v>
          </cell>
          <cell r="BA81" t="str">
            <v>SPREST</v>
          </cell>
          <cell r="BB81" t="str">
            <v>SAN513</v>
          </cell>
          <cell r="BC81" t="str">
            <v>AVCACF</v>
          </cell>
          <cell r="BD81" t="str">
            <v>AVCACF</v>
          </cell>
          <cell r="BE81" t="str">
            <v>TLROUM</v>
          </cell>
          <cell r="BF81" t="str">
            <v xml:space="preserve">SSOBD </v>
          </cell>
          <cell r="BG81" t="str">
            <v>BOUCLE</v>
          </cell>
          <cell r="BH81" t="str">
            <v xml:space="preserve">LUCOF </v>
          </cell>
          <cell r="BI81" t="str">
            <v>SAN613</v>
          </cell>
          <cell r="BJ81" t="str">
            <v>APEX02</v>
          </cell>
          <cell r="BK81" t="str">
            <v xml:space="preserve">CEI3  </v>
          </cell>
          <cell r="BL81" t="str">
            <v xml:space="preserve">E03A  </v>
          </cell>
          <cell r="BM81" t="str">
            <v>PE2004</v>
          </cell>
          <cell r="BN81" t="str">
            <v xml:space="preserve">PHAS1 </v>
          </cell>
          <cell r="BO81" t="str">
            <v>SAN913</v>
          </cell>
          <cell r="BP81" t="str">
            <v>VECRVS</v>
          </cell>
          <cell r="BQ81" t="str">
            <v>X901BK</v>
          </cell>
          <cell r="BR81" t="str">
            <v xml:space="preserve">K7M   </v>
          </cell>
          <cell r="BS81" t="str">
            <v>FIRBAG</v>
          </cell>
          <cell r="BT81" t="str">
            <v xml:space="preserve">ABLAV </v>
          </cell>
          <cell r="BU81" t="str">
            <v>CAPUCI</v>
          </cell>
          <cell r="BV81">
            <v>27035</v>
          </cell>
          <cell r="BW81">
            <v>27035</v>
          </cell>
          <cell r="BX81">
            <v>27035</v>
          </cell>
          <cell r="BY81" t="str">
            <v>SP2APV</v>
          </cell>
          <cell r="BZ81" t="str">
            <v xml:space="preserve">APV8  </v>
          </cell>
          <cell r="CA81" t="str">
            <v xml:space="preserve">APV   </v>
          </cell>
          <cell r="CB81" t="str">
            <v xml:space="preserve">      </v>
          </cell>
        </row>
        <row r="82">
          <cell r="C82">
            <v>35061908219</v>
          </cell>
          <cell r="D82" t="str">
            <v xml:space="preserve">F90   </v>
          </cell>
          <cell r="E82" t="str">
            <v xml:space="preserve">E1    </v>
          </cell>
          <cell r="F82" t="str">
            <v xml:space="preserve">MK    </v>
          </cell>
          <cell r="G82" t="str">
            <v xml:space="preserve">2PL   </v>
          </cell>
          <cell r="H82" t="str">
            <v xml:space="preserve">DG    </v>
          </cell>
          <cell r="I82" t="str">
            <v xml:space="preserve">TEMP  </v>
          </cell>
          <cell r="J82" t="str">
            <v xml:space="preserve">DA    </v>
          </cell>
          <cell r="K82" t="str">
            <v xml:space="preserve">ABS   </v>
          </cell>
          <cell r="L82" t="str">
            <v>SBARTO</v>
          </cell>
          <cell r="M82" t="str">
            <v xml:space="preserve">CA    </v>
          </cell>
          <cell r="N82" t="str">
            <v xml:space="preserve">LNC   </v>
          </cell>
          <cell r="O82" t="str">
            <v xml:space="preserve">VT    </v>
          </cell>
          <cell r="P82" t="str">
            <v xml:space="preserve">SSELA </v>
          </cell>
          <cell r="Q82" t="str">
            <v>RETROE</v>
          </cell>
          <cell r="R82" t="str">
            <v>PROJAB</v>
          </cell>
          <cell r="S82" t="str">
            <v>RTOL15</v>
          </cell>
          <cell r="T82" t="str">
            <v>CUSTOL</v>
          </cell>
          <cell r="U82" t="str">
            <v>CEAVRH</v>
          </cell>
          <cell r="V82" t="str">
            <v>CLCTOL</v>
          </cell>
          <cell r="W82" t="str">
            <v xml:space="preserve">SADAC </v>
          </cell>
          <cell r="X82" t="str">
            <v xml:space="preserve">SERIE </v>
          </cell>
          <cell r="Y82" t="str">
            <v xml:space="preserve">DRA   </v>
          </cell>
          <cell r="Z82" t="str">
            <v>DRAP01</v>
          </cell>
          <cell r="AA82" t="str">
            <v>HARM02</v>
          </cell>
          <cell r="AB82" t="str">
            <v>SSATAR</v>
          </cell>
          <cell r="AC82" t="str">
            <v>SBANAR</v>
          </cell>
          <cell r="AD82" t="str">
            <v xml:space="preserve">O11A  </v>
          </cell>
          <cell r="AE82" t="str">
            <v xml:space="preserve">BANAL </v>
          </cell>
          <cell r="AF82" t="str">
            <v xml:space="preserve">KM    </v>
          </cell>
          <cell r="AG82" t="str">
            <v>TACHCA</v>
          </cell>
          <cell r="AH82" t="str">
            <v>APEL04</v>
          </cell>
          <cell r="AI82" t="str">
            <v>APEL01</v>
          </cell>
          <cell r="AJ82" t="str">
            <v>ENJO01</v>
          </cell>
          <cell r="AK82" t="str">
            <v xml:space="preserve">SOP02 </v>
          </cell>
          <cell r="AL82" t="str">
            <v>VLMOUS</v>
          </cell>
          <cell r="AM82" t="str">
            <v xml:space="preserve">RENTC </v>
          </cell>
          <cell r="AN82" t="str">
            <v>LVAVMA</v>
          </cell>
          <cell r="AO82" t="str">
            <v>SSLVAR</v>
          </cell>
          <cell r="AP82" t="str">
            <v>SGSCHA</v>
          </cell>
          <cell r="AQ82" t="str">
            <v xml:space="preserve">APL05 </v>
          </cell>
          <cell r="AR82" t="str">
            <v>SRUNLI</v>
          </cell>
          <cell r="AS82" t="str">
            <v>4/18/2006</v>
          </cell>
          <cell r="AT82" t="str">
            <v>RGPRV1</v>
          </cell>
          <cell r="AU82" t="str">
            <v>SSCMAR</v>
          </cell>
          <cell r="AV82" t="str">
            <v>SSABPA</v>
          </cell>
          <cell r="AW82" t="str">
            <v>ABCO01</v>
          </cell>
          <cell r="AX82" t="str">
            <v>POARPL</v>
          </cell>
          <cell r="AY82" t="str">
            <v xml:space="preserve">RAD02 </v>
          </cell>
          <cell r="AZ82" t="str">
            <v xml:space="preserve">BVM5  </v>
          </cell>
          <cell r="BA82" t="str">
            <v>SPREST</v>
          </cell>
          <cell r="BB82" t="str">
            <v>SAN513</v>
          </cell>
          <cell r="BC82" t="str">
            <v>FLTDIE</v>
          </cell>
          <cell r="BD82" t="str">
            <v>AVCACF</v>
          </cell>
          <cell r="BE82" t="str">
            <v>TLROUM</v>
          </cell>
          <cell r="BF82" t="str">
            <v xml:space="preserve">SSOBD </v>
          </cell>
          <cell r="BG82" t="str">
            <v>BOUCLE</v>
          </cell>
          <cell r="BH82" t="str">
            <v xml:space="preserve">LUCOF </v>
          </cell>
          <cell r="BI82" t="str">
            <v>SAN613</v>
          </cell>
          <cell r="BJ82" t="str">
            <v>APEX02</v>
          </cell>
          <cell r="BK82" t="str">
            <v xml:space="preserve">CEI3  </v>
          </cell>
          <cell r="BL82" t="str">
            <v xml:space="preserve">E03A  </v>
          </cell>
          <cell r="BM82" t="str">
            <v>PE2004</v>
          </cell>
          <cell r="BN82" t="str">
            <v xml:space="preserve">PHAS1 </v>
          </cell>
          <cell r="BO82" t="str">
            <v>SAN913</v>
          </cell>
          <cell r="BP82" t="str">
            <v>VEC007</v>
          </cell>
          <cell r="BQ82" t="str">
            <v>X901FG</v>
          </cell>
          <cell r="BR82" t="str">
            <v xml:space="preserve">K7M   </v>
          </cell>
          <cell r="BS82" t="str">
            <v>SRUNLI</v>
          </cell>
          <cell r="BT82" t="str">
            <v>LVAVEL</v>
          </cell>
          <cell r="BU82">
            <v>0</v>
          </cell>
          <cell r="BV82">
            <v>30035</v>
          </cell>
          <cell r="BW82">
            <v>30035</v>
          </cell>
          <cell r="BX82">
            <v>30035</v>
          </cell>
          <cell r="BY82" t="str">
            <v>SP2VAL</v>
          </cell>
          <cell r="BZ82" t="str">
            <v>PSP349</v>
          </cell>
          <cell r="CA82">
            <v>64865</v>
          </cell>
          <cell r="CB82" t="str">
            <v xml:space="preserve">      </v>
          </cell>
        </row>
        <row r="83">
          <cell r="C83">
            <v>35061908220</v>
          </cell>
          <cell r="D83" t="str">
            <v xml:space="preserve">F90   </v>
          </cell>
          <cell r="E83" t="str">
            <v xml:space="preserve">E1    </v>
          </cell>
          <cell r="F83" t="str">
            <v xml:space="preserve">MB    </v>
          </cell>
          <cell r="G83" t="str">
            <v xml:space="preserve">2PL   </v>
          </cell>
          <cell r="H83" t="str">
            <v xml:space="preserve">DG    </v>
          </cell>
          <cell r="I83" t="str">
            <v xml:space="preserve">TEMP  </v>
          </cell>
          <cell r="J83" t="str">
            <v xml:space="preserve">DA    </v>
          </cell>
          <cell r="K83" t="str">
            <v xml:space="preserve">ABS   </v>
          </cell>
          <cell r="L83" t="str">
            <v>SBARTO</v>
          </cell>
          <cell r="M83" t="str">
            <v xml:space="preserve">CA    </v>
          </cell>
          <cell r="N83" t="str">
            <v xml:space="preserve">LAC   </v>
          </cell>
          <cell r="O83" t="str">
            <v xml:space="preserve">VT    </v>
          </cell>
          <cell r="P83" t="str">
            <v xml:space="preserve">ELA   </v>
          </cell>
          <cell r="Q83" t="str">
            <v>RETROE</v>
          </cell>
          <cell r="R83" t="str">
            <v>PROJAB</v>
          </cell>
          <cell r="S83" t="str">
            <v>RTOL15</v>
          </cell>
          <cell r="T83" t="str">
            <v>CUSTOL</v>
          </cell>
          <cell r="U83" t="str">
            <v>CEAVRH</v>
          </cell>
          <cell r="V83" t="str">
            <v>CLCTOL</v>
          </cell>
          <cell r="W83" t="str">
            <v xml:space="preserve">SADAC </v>
          </cell>
          <cell r="X83" t="str">
            <v xml:space="preserve">SERIE </v>
          </cell>
          <cell r="Y83" t="str">
            <v xml:space="preserve">DRA   </v>
          </cell>
          <cell r="Z83" t="str">
            <v>DRAP01</v>
          </cell>
          <cell r="AA83" t="str">
            <v>HARM02</v>
          </cell>
          <cell r="AB83" t="str">
            <v>SSATAR</v>
          </cell>
          <cell r="AC83" t="str">
            <v>SBANAR</v>
          </cell>
          <cell r="AD83" t="str">
            <v xml:space="preserve">O11A  </v>
          </cell>
          <cell r="AE83" t="str">
            <v xml:space="preserve">BANAL </v>
          </cell>
          <cell r="AF83" t="str">
            <v xml:space="preserve">KM    </v>
          </cell>
          <cell r="AG83" t="str">
            <v>TACHCA</v>
          </cell>
          <cell r="AH83" t="str">
            <v>APEL01</v>
          </cell>
          <cell r="AI83">
            <v>0</v>
          </cell>
          <cell r="AJ83" t="str">
            <v>ENJO01</v>
          </cell>
          <cell r="AK83" t="str">
            <v xml:space="preserve">SOP01 </v>
          </cell>
          <cell r="AL83" t="str">
            <v>VLMOUS</v>
          </cell>
          <cell r="AM83" t="str">
            <v xml:space="preserve">RENTC </v>
          </cell>
          <cell r="AN83" t="str">
            <v>LVAVMA</v>
          </cell>
          <cell r="AO83" t="str">
            <v>LVARMA</v>
          </cell>
          <cell r="AP83" t="str">
            <v>SGSCHA</v>
          </cell>
          <cell r="AQ83" t="str">
            <v xml:space="preserve">APL05 </v>
          </cell>
          <cell r="AR83" t="str">
            <v>SRUNLI</v>
          </cell>
          <cell r="AS83" t="str">
            <v>3/18/2006</v>
          </cell>
          <cell r="AT83" t="str">
            <v>RGPRV1</v>
          </cell>
          <cell r="AU83" t="str">
            <v>CMAR2P</v>
          </cell>
          <cell r="AV83" t="str">
            <v>SSABPA</v>
          </cell>
          <cell r="AW83" t="str">
            <v>SSABCO</v>
          </cell>
          <cell r="AX83" t="str">
            <v>POARVI</v>
          </cell>
          <cell r="AY83" t="str">
            <v>PRAD01</v>
          </cell>
          <cell r="AZ83" t="str">
            <v xml:space="preserve">BVM5  </v>
          </cell>
          <cell r="BA83" t="str">
            <v>SPREST</v>
          </cell>
          <cell r="BB83" t="str">
            <v>SAN513</v>
          </cell>
          <cell r="BC83" t="str">
            <v>FLTDIE</v>
          </cell>
          <cell r="BD83" t="str">
            <v>SANACF</v>
          </cell>
          <cell r="BE83" t="str">
            <v>TLROUM</v>
          </cell>
          <cell r="BF83" t="str">
            <v xml:space="preserve">SSOBD </v>
          </cell>
          <cell r="BG83" t="str">
            <v>SBOUCL</v>
          </cell>
          <cell r="BH83" t="str">
            <v>SLUCOF</v>
          </cell>
          <cell r="BI83" t="str">
            <v>SAN613</v>
          </cell>
          <cell r="BJ83" t="str">
            <v>APEX01</v>
          </cell>
          <cell r="BK83" t="str">
            <v xml:space="preserve">CEI3  </v>
          </cell>
          <cell r="BL83" t="str">
            <v xml:space="preserve">E03A  </v>
          </cell>
          <cell r="BM83" t="str">
            <v>PE2004</v>
          </cell>
          <cell r="BN83" t="str">
            <v xml:space="preserve">PHAS1 </v>
          </cell>
          <cell r="BO83" t="str">
            <v>SAN913</v>
          </cell>
          <cell r="BP83" t="str">
            <v>VEC060</v>
          </cell>
          <cell r="BQ83" t="str">
            <v>X901BK</v>
          </cell>
          <cell r="BR83" t="str">
            <v xml:space="preserve">K7J   </v>
          </cell>
          <cell r="BS83" t="str">
            <v>FIRBAG</v>
          </cell>
          <cell r="BT83" t="str">
            <v xml:space="preserve">ABLAV </v>
          </cell>
          <cell r="BU83" t="str">
            <v>CAPUCI</v>
          </cell>
          <cell r="BV83" t="str">
            <v xml:space="preserve">ROUM  </v>
          </cell>
          <cell r="BW83" t="str">
            <v xml:space="preserve">ROUM  </v>
          </cell>
          <cell r="BX83" t="str">
            <v xml:space="preserve">ROUM  </v>
          </cell>
          <cell r="BY83" t="str">
            <v xml:space="preserve">PSSYN </v>
          </cell>
          <cell r="BZ83" t="str">
            <v xml:space="preserve">      </v>
          </cell>
          <cell r="CA83" t="str">
            <v xml:space="preserve">      </v>
          </cell>
          <cell r="CB83" t="str">
            <v xml:space="preserve">K7J   </v>
          </cell>
        </row>
        <row r="84">
          <cell r="C84">
            <v>35061908221</v>
          </cell>
          <cell r="D84" t="str">
            <v xml:space="preserve">F90   </v>
          </cell>
          <cell r="E84" t="str">
            <v xml:space="preserve">E1    </v>
          </cell>
          <cell r="F84" t="str">
            <v xml:space="preserve">MF    </v>
          </cell>
          <cell r="G84" t="str">
            <v xml:space="preserve">2PL   </v>
          </cell>
          <cell r="H84" t="str">
            <v xml:space="preserve">DG    </v>
          </cell>
          <cell r="I84" t="str">
            <v xml:space="preserve">TEMP  </v>
          </cell>
          <cell r="J84" t="str">
            <v xml:space="preserve">DA    </v>
          </cell>
          <cell r="K84" t="str">
            <v xml:space="preserve">ABS   </v>
          </cell>
          <cell r="L84" t="str">
            <v>SBARTO</v>
          </cell>
          <cell r="M84" t="str">
            <v>CHOREC</v>
          </cell>
          <cell r="N84" t="str">
            <v xml:space="preserve">LNC   </v>
          </cell>
          <cell r="O84" t="str">
            <v xml:space="preserve">VT    </v>
          </cell>
          <cell r="P84" t="str">
            <v xml:space="preserve">SSELA </v>
          </cell>
          <cell r="Q84" t="str">
            <v>RETROE</v>
          </cell>
          <cell r="R84" t="str">
            <v>PROJAB</v>
          </cell>
          <cell r="S84" t="str">
            <v>RTOL15</v>
          </cell>
          <cell r="T84" t="str">
            <v>CUSTOL</v>
          </cell>
          <cell r="U84" t="str">
            <v>CEAVRH</v>
          </cell>
          <cell r="V84" t="str">
            <v>CLCTOL</v>
          </cell>
          <cell r="W84" t="str">
            <v xml:space="preserve">SADAC </v>
          </cell>
          <cell r="X84" t="str">
            <v xml:space="preserve">SERIE </v>
          </cell>
          <cell r="Y84" t="str">
            <v xml:space="preserve">DRA   </v>
          </cell>
          <cell r="Z84" t="str">
            <v>DRAP01</v>
          </cell>
          <cell r="AA84" t="str">
            <v>HARM02</v>
          </cell>
          <cell r="AB84" t="str">
            <v>SSATAR</v>
          </cell>
          <cell r="AC84" t="str">
            <v>SBANAR</v>
          </cell>
          <cell r="AD84" t="str">
            <v xml:space="preserve">TE61G </v>
          </cell>
          <cell r="AE84" t="str">
            <v xml:space="preserve">BANAL </v>
          </cell>
          <cell r="AF84" t="str">
            <v xml:space="preserve">KM    </v>
          </cell>
          <cell r="AG84" t="str">
            <v>TACHCA</v>
          </cell>
          <cell r="AH84" t="str">
            <v>APEL01</v>
          </cell>
          <cell r="AI84" t="str">
            <v>APEL01</v>
          </cell>
          <cell r="AJ84" t="str">
            <v>SSENJO</v>
          </cell>
          <cell r="AK84" t="str">
            <v xml:space="preserve">SOP02 </v>
          </cell>
          <cell r="AL84" t="str">
            <v>VLMOUS</v>
          </cell>
          <cell r="AM84" t="str">
            <v xml:space="preserve">RENTC </v>
          </cell>
          <cell r="AN84" t="str">
            <v>LVAVEL</v>
          </cell>
          <cell r="AO84" t="str">
            <v>LVARMA</v>
          </cell>
          <cell r="AP84" t="str">
            <v>SGSCHA</v>
          </cell>
          <cell r="AQ84" t="str">
            <v xml:space="preserve">APL05 </v>
          </cell>
          <cell r="AR84" t="str">
            <v>SRUNLI</v>
          </cell>
          <cell r="AS84" t="str">
            <v>3/18/2006</v>
          </cell>
          <cell r="AT84" t="str">
            <v>RGPRV1</v>
          </cell>
          <cell r="AU84" t="str">
            <v>CMAR3P</v>
          </cell>
          <cell r="AV84" t="str">
            <v>SSABPA</v>
          </cell>
          <cell r="AW84" t="str">
            <v>ABCO01</v>
          </cell>
          <cell r="AX84" t="str">
            <v>POARVI</v>
          </cell>
          <cell r="AY84" t="str">
            <v xml:space="preserve">RAD05 </v>
          </cell>
          <cell r="AZ84" t="str">
            <v xml:space="preserve">BVM5  </v>
          </cell>
          <cell r="BA84" t="str">
            <v>SPREST</v>
          </cell>
          <cell r="BB84" t="str">
            <v>SAN513</v>
          </cell>
          <cell r="BC84" t="str">
            <v>FLTDIE</v>
          </cell>
          <cell r="BD84" t="str">
            <v>AVCACF</v>
          </cell>
          <cell r="BE84" t="str">
            <v>TLROUM</v>
          </cell>
          <cell r="BF84" t="str">
            <v xml:space="preserve">SSOBD </v>
          </cell>
          <cell r="BG84" t="str">
            <v>BOUCLE</v>
          </cell>
          <cell r="BH84" t="str">
            <v xml:space="preserve">LUCOF </v>
          </cell>
          <cell r="BI84" t="str">
            <v>SAN613</v>
          </cell>
          <cell r="BJ84" t="str">
            <v>APEX01</v>
          </cell>
          <cell r="BK84" t="str">
            <v xml:space="preserve">CEI3  </v>
          </cell>
          <cell r="BL84" t="str">
            <v xml:space="preserve">E03A  </v>
          </cell>
          <cell r="BM84" t="str">
            <v>PE2004</v>
          </cell>
          <cell r="BN84" t="str">
            <v xml:space="preserve">PHAS1 </v>
          </cell>
          <cell r="BO84" t="str">
            <v>SAN913</v>
          </cell>
          <cell r="BP84" t="str">
            <v>VEC056</v>
          </cell>
          <cell r="BQ84" t="str">
            <v>X901BK</v>
          </cell>
          <cell r="BR84" t="str">
            <v xml:space="preserve">K7J   </v>
          </cell>
          <cell r="BS84">
            <v>0</v>
          </cell>
          <cell r="BT84">
            <v>0</v>
          </cell>
          <cell r="BU84">
            <v>0</v>
          </cell>
          <cell r="BV84" t="str">
            <v xml:space="preserve">ROUM  </v>
          </cell>
          <cell r="BW84" t="str">
            <v xml:space="preserve">ROUM  </v>
          </cell>
          <cell r="BX84" t="str">
            <v xml:space="preserve">ROUM  </v>
          </cell>
          <cell r="BY84" t="str">
            <v xml:space="preserve">PSUSI </v>
          </cell>
          <cell r="BZ84" t="str">
            <v xml:space="preserve">      </v>
          </cell>
          <cell r="CA84" t="str">
            <v xml:space="preserve">      </v>
          </cell>
          <cell r="CB84" t="str">
            <v xml:space="preserve">K7J   </v>
          </cell>
        </row>
        <row r="85">
          <cell r="C85">
            <v>35062008110</v>
          </cell>
          <cell r="D85" t="str">
            <v xml:space="preserve">F90   </v>
          </cell>
          <cell r="E85" t="str">
            <v xml:space="preserve">E1    </v>
          </cell>
          <cell r="F85" t="str">
            <v xml:space="preserve">MK    </v>
          </cell>
          <cell r="G85" t="str">
            <v xml:space="preserve">2PL   </v>
          </cell>
          <cell r="H85" t="str">
            <v xml:space="preserve">DG    </v>
          </cell>
          <cell r="I85" t="str">
            <v xml:space="preserve">TEMP  </v>
          </cell>
          <cell r="J85" t="str">
            <v xml:space="preserve">DA    </v>
          </cell>
          <cell r="K85" t="str">
            <v xml:space="preserve">ABS   </v>
          </cell>
          <cell r="L85" t="str">
            <v>SBARTO</v>
          </cell>
          <cell r="M85" t="str">
            <v xml:space="preserve">CA    </v>
          </cell>
          <cell r="N85" t="str">
            <v xml:space="preserve">LNC   </v>
          </cell>
          <cell r="O85" t="str">
            <v xml:space="preserve">VT    </v>
          </cell>
          <cell r="P85" t="str">
            <v xml:space="preserve">SSELA </v>
          </cell>
          <cell r="Q85" t="str">
            <v>RETROR</v>
          </cell>
          <cell r="R85" t="str">
            <v>SPROJA</v>
          </cell>
          <cell r="S85" t="str">
            <v>RTOL15</v>
          </cell>
          <cell r="T85" t="str">
            <v>CUSTOL</v>
          </cell>
          <cell r="U85" t="str">
            <v>CEAVRH</v>
          </cell>
          <cell r="V85" t="str">
            <v>CLCTU1</v>
          </cell>
          <cell r="W85" t="str">
            <v xml:space="preserve">SADAC </v>
          </cell>
          <cell r="X85" t="str">
            <v xml:space="preserve">SERIE </v>
          </cell>
          <cell r="Y85" t="str">
            <v xml:space="preserve">DRA   </v>
          </cell>
          <cell r="Z85" t="str">
            <v>DRAP01</v>
          </cell>
          <cell r="AA85" t="str">
            <v>HARM02</v>
          </cell>
          <cell r="AB85" t="str">
            <v>SSATAR</v>
          </cell>
          <cell r="AC85" t="str">
            <v>SBANAR</v>
          </cell>
          <cell r="AD85" t="str">
            <v xml:space="preserve">O11A  </v>
          </cell>
          <cell r="AE85" t="str">
            <v xml:space="preserve">BANAL </v>
          </cell>
          <cell r="AF85" t="str">
            <v xml:space="preserve">KM    </v>
          </cell>
          <cell r="AG85" t="str">
            <v>TACHCA</v>
          </cell>
          <cell r="AH85" t="str">
            <v>APEL01</v>
          </cell>
          <cell r="AI85" t="str">
            <v>APEL01</v>
          </cell>
          <cell r="AJ85" t="str">
            <v>ENJO01</v>
          </cell>
          <cell r="AK85" t="str">
            <v xml:space="preserve">SOP02 </v>
          </cell>
          <cell r="AL85" t="str">
            <v>VLMOUS</v>
          </cell>
          <cell r="AM85" t="str">
            <v xml:space="preserve">RENTC </v>
          </cell>
          <cell r="AN85" t="str">
            <v>LVAVEL</v>
          </cell>
          <cell r="AO85" t="str">
            <v>SSLVAR</v>
          </cell>
          <cell r="AP85" t="str">
            <v>SGSCHA</v>
          </cell>
          <cell r="AQ85" t="str">
            <v xml:space="preserve">APL05 </v>
          </cell>
          <cell r="AR85" t="str">
            <v>SRUNLI</v>
          </cell>
          <cell r="AS85" t="str">
            <v>4/19/2006</v>
          </cell>
          <cell r="AT85" t="str">
            <v>RGPRV1</v>
          </cell>
          <cell r="AU85" t="str">
            <v>SSCMAR</v>
          </cell>
          <cell r="AV85" t="str">
            <v>ABPA01</v>
          </cell>
          <cell r="AW85" t="str">
            <v>ABCO01</v>
          </cell>
          <cell r="AX85" t="str">
            <v>POARVI</v>
          </cell>
          <cell r="AY85" t="str">
            <v xml:space="preserve">RAD02 </v>
          </cell>
          <cell r="AZ85" t="str">
            <v xml:space="preserve">BVM5  </v>
          </cell>
          <cell r="BA85" t="str">
            <v>SPREST</v>
          </cell>
          <cell r="BB85" t="str">
            <v>SAN513</v>
          </cell>
          <cell r="BC85" t="str">
            <v>AVCACF</v>
          </cell>
          <cell r="BD85" t="str">
            <v>AVCACF</v>
          </cell>
          <cell r="BE85" t="str">
            <v>TLROUM</v>
          </cell>
          <cell r="BF85" t="str">
            <v xml:space="preserve">SSOBD </v>
          </cell>
          <cell r="BG85" t="str">
            <v>BOUCLE</v>
          </cell>
          <cell r="BH85" t="str">
            <v xml:space="preserve">LUCOF </v>
          </cell>
          <cell r="BI85" t="str">
            <v>SAN613</v>
          </cell>
          <cell r="BJ85" t="str">
            <v>APEX01</v>
          </cell>
          <cell r="BK85" t="str">
            <v xml:space="preserve">CEI3  </v>
          </cell>
          <cell r="BL85" t="str">
            <v xml:space="preserve">E04A  </v>
          </cell>
          <cell r="BM85" t="str">
            <v>PE2004</v>
          </cell>
          <cell r="BN85" t="str">
            <v xml:space="preserve">PHAS1 </v>
          </cell>
          <cell r="BO85" t="str">
            <v>SAN913</v>
          </cell>
          <cell r="BP85" t="str">
            <v>VEC017</v>
          </cell>
          <cell r="BQ85" t="str">
            <v>X901FG</v>
          </cell>
          <cell r="BR85" t="str">
            <v xml:space="preserve">K7J   </v>
          </cell>
          <cell r="BS85" t="str">
            <v>SRUNLI</v>
          </cell>
          <cell r="BT85" t="str">
            <v>LVAVEL</v>
          </cell>
          <cell r="BU85">
            <v>31035</v>
          </cell>
          <cell r="BV85">
            <v>22035</v>
          </cell>
          <cell r="BW85">
            <v>22035</v>
          </cell>
          <cell r="BX85">
            <v>22035</v>
          </cell>
          <cell r="BY85" t="str">
            <v xml:space="preserve">PUB   </v>
          </cell>
          <cell r="BZ85" t="str">
            <v xml:space="preserve">MINI  </v>
          </cell>
          <cell r="CA85" t="str">
            <v xml:space="preserve">GIGOU </v>
          </cell>
          <cell r="CB85" t="str">
            <v xml:space="preserve">      </v>
          </cell>
        </row>
        <row r="86">
          <cell r="C86">
            <v>35062008151</v>
          </cell>
          <cell r="D86" t="str">
            <v xml:space="preserve">F90   </v>
          </cell>
          <cell r="E86" t="str">
            <v xml:space="preserve">E1    </v>
          </cell>
          <cell r="F86" t="str">
            <v xml:space="preserve">MK    </v>
          </cell>
          <cell r="G86" t="str">
            <v xml:space="preserve">2PL   </v>
          </cell>
          <cell r="H86" t="str">
            <v xml:space="preserve">DG    </v>
          </cell>
          <cell r="I86" t="str">
            <v xml:space="preserve">TEMP  </v>
          </cell>
          <cell r="J86" t="str">
            <v xml:space="preserve">DA    </v>
          </cell>
          <cell r="K86" t="str">
            <v xml:space="preserve">SSABS </v>
          </cell>
          <cell r="L86" t="str">
            <v>SBARTO</v>
          </cell>
          <cell r="M86" t="str">
            <v>CHOREC</v>
          </cell>
          <cell r="N86" t="str">
            <v xml:space="preserve">LAC   </v>
          </cell>
          <cell r="O86" t="str">
            <v xml:space="preserve">VT    </v>
          </cell>
          <cell r="P86" t="str">
            <v xml:space="preserve">ELA   </v>
          </cell>
          <cell r="Q86" t="str">
            <v>RETROE</v>
          </cell>
          <cell r="R86" t="str">
            <v>PROJAB</v>
          </cell>
          <cell r="S86" t="str">
            <v>RTOL15</v>
          </cell>
          <cell r="T86" t="str">
            <v>CUSTOL</v>
          </cell>
          <cell r="U86" t="str">
            <v>CEAVRH</v>
          </cell>
          <cell r="V86" t="str">
            <v>CLCTU1</v>
          </cell>
          <cell r="W86" t="str">
            <v xml:space="preserve">SADAC </v>
          </cell>
          <cell r="X86" t="str">
            <v xml:space="preserve">SERIE </v>
          </cell>
          <cell r="Y86" t="str">
            <v xml:space="preserve">DRA   </v>
          </cell>
          <cell r="Z86" t="str">
            <v>DRAP01</v>
          </cell>
          <cell r="AA86" t="str">
            <v>HARM02</v>
          </cell>
          <cell r="AB86" t="str">
            <v>SSATAR</v>
          </cell>
          <cell r="AC86" t="str">
            <v>SBANAR</v>
          </cell>
          <cell r="AD86" t="str">
            <v xml:space="preserve">TE21B </v>
          </cell>
          <cell r="AE86" t="str">
            <v xml:space="preserve">BANAL </v>
          </cell>
          <cell r="AF86" t="str">
            <v xml:space="preserve">KM    </v>
          </cell>
          <cell r="AG86" t="str">
            <v>TACHCA</v>
          </cell>
          <cell r="AH86" t="str">
            <v>APEL01</v>
          </cell>
          <cell r="AI86" t="str">
            <v>APEL04</v>
          </cell>
          <cell r="AJ86" t="str">
            <v>SSENJO</v>
          </cell>
          <cell r="AK86" t="str">
            <v xml:space="preserve">SOP03 </v>
          </cell>
          <cell r="AL86" t="str">
            <v>VLMOUS</v>
          </cell>
          <cell r="AM86" t="str">
            <v xml:space="preserve">RENTC </v>
          </cell>
          <cell r="AN86" t="str">
            <v>LVAVEL</v>
          </cell>
          <cell r="AO86" t="str">
            <v>LVAREL</v>
          </cell>
          <cell r="AP86" t="str">
            <v>SGSCHA</v>
          </cell>
          <cell r="AQ86" t="str">
            <v xml:space="preserve">APL05 </v>
          </cell>
          <cell r="AR86" t="str">
            <v>SRUNLI</v>
          </cell>
          <cell r="AS86" t="str">
            <v>2/19/2006</v>
          </cell>
          <cell r="AT86" t="str">
            <v>RGPRV1</v>
          </cell>
          <cell r="AU86" t="str">
            <v>CMAR3P</v>
          </cell>
          <cell r="AV86" t="str">
            <v>ABPA01</v>
          </cell>
          <cell r="AW86" t="str">
            <v>ABCO01</v>
          </cell>
          <cell r="AX86" t="str">
            <v>POARVI</v>
          </cell>
          <cell r="AY86" t="str">
            <v xml:space="preserve">RAD02 </v>
          </cell>
          <cell r="AZ86" t="str">
            <v xml:space="preserve">BVM5  </v>
          </cell>
          <cell r="BA86" t="str">
            <v>SPREST</v>
          </cell>
          <cell r="BB86" t="str">
            <v>SAN513</v>
          </cell>
          <cell r="BC86" t="str">
            <v>AVCACF</v>
          </cell>
          <cell r="BD86" t="str">
            <v>AVCACF</v>
          </cell>
          <cell r="BE86" t="str">
            <v>TLROUM</v>
          </cell>
          <cell r="BF86" t="str">
            <v xml:space="preserve">SSOBD </v>
          </cell>
          <cell r="BG86" t="str">
            <v>BOUCLE</v>
          </cell>
          <cell r="BH86" t="str">
            <v>SLUCOF</v>
          </cell>
          <cell r="BI86" t="str">
            <v>SAN613</v>
          </cell>
          <cell r="BJ86" t="str">
            <v>APEX02</v>
          </cell>
          <cell r="BK86" t="str">
            <v xml:space="preserve">CEI3  </v>
          </cell>
          <cell r="BL86" t="str">
            <v xml:space="preserve">E04A  </v>
          </cell>
          <cell r="BM86" t="str">
            <v>PE2004</v>
          </cell>
          <cell r="BN86" t="str">
            <v xml:space="preserve">PHAS1 </v>
          </cell>
          <cell r="BO86" t="str">
            <v>SAN913</v>
          </cell>
          <cell r="BP86" t="str">
            <v>VECRVS</v>
          </cell>
          <cell r="BQ86" t="str">
            <v>X901BK</v>
          </cell>
          <cell r="BR86" t="str">
            <v xml:space="preserve">K7M   </v>
          </cell>
          <cell r="BS86" t="str">
            <v>SRUNLI</v>
          </cell>
          <cell r="BT86" t="str">
            <v xml:space="preserve">ABLAV </v>
          </cell>
          <cell r="BU86" t="str">
            <v>CAPUCI</v>
          </cell>
          <cell r="BV86" t="str">
            <v xml:space="preserve">AIRAR </v>
          </cell>
          <cell r="BW86">
            <v>29035</v>
          </cell>
          <cell r="BX86">
            <v>29035</v>
          </cell>
          <cell r="BY86" t="str">
            <v xml:space="preserve">PUB   </v>
          </cell>
          <cell r="BZ86" t="str">
            <v xml:space="preserve">MINI  </v>
          </cell>
          <cell r="CA86" t="str">
            <v xml:space="preserve">GIGOU </v>
          </cell>
          <cell r="CB86" t="str">
            <v xml:space="preserve">      </v>
          </cell>
        </row>
        <row r="87">
          <cell r="C87">
            <v>35062008222</v>
          </cell>
          <cell r="D87" t="str">
            <v xml:space="preserve">F90   </v>
          </cell>
          <cell r="E87" t="str">
            <v xml:space="preserve">E1    </v>
          </cell>
          <cell r="F87" t="str">
            <v xml:space="preserve">MA    </v>
          </cell>
          <cell r="G87" t="str">
            <v xml:space="preserve">2PL   </v>
          </cell>
          <cell r="H87" t="str">
            <v xml:space="preserve">DG    </v>
          </cell>
          <cell r="I87" t="str">
            <v xml:space="preserve">TEMP  </v>
          </cell>
          <cell r="J87" t="str">
            <v xml:space="preserve">DM    </v>
          </cell>
          <cell r="K87" t="str">
            <v xml:space="preserve">ABS   </v>
          </cell>
          <cell r="L87" t="str">
            <v>SBARTO</v>
          </cell>
          <cell r="M87" t="str">
            <v xml:space="preserve">CA    </v>
          </cell>
          <cell r="N87" t="str">
            <v xml:space="preserve">LAC   </v>
          </cell>
          <cell r="O87" t="str">
            <v xml:space="preserve">VT    </v>
          </cell>
          <cell r="P87" t="str">
            <v xml:space="preserve">ELA   </v>
          </cell>
          <cell r="Q87" t="str">
            <v>RETROE</v>
          </cell>
          <cell r="R87" t="str">
            <v>PROJAB</v>
          </cell>
          <cell r="S87" t="str">
            <v>RTOL15</v>
          </cell>
          <cell r="T87" t="str">
            <v>CUSTOL</v>
          </cell>
          <cell r="U87" t="str">
            <v>CEAVRH</v>
          </cell>
          <cell r="V87" t="str">
            <v>CLCTOL</v>
          </cell>
          <cell r="W87" t="str">
            <v xml:space="preserve">SADAC </v>
          </cell>
          <cell r="X87" t="str">
            <v xml:space="preserve">SERIE </v>
          </cell>
          <cell r="Y87" t="str">
            <v xml:space="preserve">DRA   </v>
          </cell>
          <cell r="Z87" t="str">
            <v>DRAP01</v>
          </cell>
          <cell r="AA87" t="str">
            <v>HARM02</v>
          </cell>
          <cell r="AB87" t="str">
            <v>SSATAR</v>
          </cell>
          <cell r="AC87" t="str">
            <v>SBANAR</v>
          </cell>
          <cell r="AD87" t="str">
            <v xml:space="preserve">O11A  </v>
          </cell>
          <cell r="AE87" t="str">
            <v xml:space="preserve">BANAL </v>
          </cell>
          <cell r="AF87" t="str">
            <v xml:space="preserve">KM    </v>
          </cell>
          <cell r="AG87" t="str">
            <v>TACHCA</v>
          </cell>
          <cell r="AH87" t="str">
            <v>APEL01</v>
          </cell>
          <cell r="AI87" t="str">
            <v>APEL04</v>
          </cell>
          <cell r="AJ87" t="str">
            <v>SSENJO</v>
          </cell>
          <cell r="AK87" t="str">
            <v xml:space="preserve">SOP03 </v>
          </cell>
          <cell r="AL87" t="str">
            <v>VLMOUS</v>
          </cell>
          <cell r="AM87" t="str">
            <v xml:space="preserve">RENTC </v>
          </cell>
          <cell r="AN87" t="str">
            <v>LVAVEL</v>
          </cell>
          <cell r="AO87" t="str">
            <v>LVAREL</v>
          </cell>
          <cell r="AP87" t="str">
            <v>SGSCHA</v>
          </cell>
          <cell r="AQ87" t="str">
            <v xml:space="preserve">APL05 </v>
          </cell>
          <cell r="AR87" t="str">
            <v>SRUNLI</v>
          </cell>
          <cell r="AS87" t="str">
            <v>2/19/2006</v>
          </cell>
          <cell r="AT87" t="str">
            <v>RGPRV1</v>
          </cell>
          <cell r="AU87" t="str">
            <v>CMAR3P</v>
          </cell>
          <cell r="AV87" t="str">
            <v>ABPA01</v>
          </cell>
          <cell r="AW87" t="str">
            <v>ABCO01</v>
          </cell>
          <cell r="AX87" t="str">
            <v>POARVI</v>
          </cell>
          <cell r="AY87" t="str">
            <v xml:space="preserve">RAD02 </v>
          </cell>
          <cell r="AZ87" t="str">
            <v xml:space="preserve">BVM5  </v>
          </cell>
          <cell r="BA87" t="str">
            <v>SPREST</v>
          </cell>
          <cell r="BB87" t="str">
            <v>SAN513</v>
          </cell>
          <cell r="BC87" t="str">
            <v>FLTDIE</v>
          </cell>
          <cell r="BD87" t="str">
            <v>AVCACF</v>
          </cell>
          <cell r="BE87" t="str">
            <v>TLROUM</v>
          </cell>
          <cell r="BF87" t="str">
            <v xml:space="preserve">SSOBD </v>
          </cell>
          <cell r="BG87" t="str">
            <v>BOUCLE</v>
          </cell>
          <cell r="BH87" t="str">
            <v>SLUCOF</v>
          </cell>
          <cell r="BI87" t="str">
            <v>SAN613</v>
          </cell>
          <cell r="BJ87" t="str">
            <v>APEX02</v>
          </cell>
          <cell r="BK87" t="str">
            <v xml:space="preserve">CEI3  </v>
          </cell>
          <cell r="BL87" t="str">
            <v xml:space="preserve">E04A  </v>
          </cell>
          <cell r="BM87" t="str">
            <v>PE2004</v>
          </cell>
          <cell r="BN87" t="str">
            <v xml:space="preserve">PHAS1 </v>
          </cell>
          <cell r="BO87" t="str">
            <v>SAN913</v>
          </cell>
          <cell r="BP87" t="str">
            <v>VECRVS</v>
          </cell>
          <cell r="BQ87" t="str">
            <v>X901BK</v>
          </cell>
          <cell r="BR87" t="str">
            <v xml:space="preserve">K7M   </v>
          </cell>
          <cell r="BS87" t="str">
            <v>SP2APV</v>
          </cell>
          <cell r="BT87" t="str">
            <v xml:space="preserve">ABLAV </v>
          </cell>
          <cell r="BU87" t="str">
            <v>CAPUCI</v>
          </cell>
          <cell r="BV87" t="str">
            <v xml:space="preserve">AIRAR </v>
          </cell>
          <cell r="BW87">
            <v>29035</v>
          </cell>
          <cell r="BX87">
            <v>29035</v>
          </cell>
          <cell r="BY87" t="str">
            <v xml:space="preserve">PUB   </v>
          </cell>
          <cell r="BZ87" t="str">
            <v xml:space="preserve">MINI  </v>
          </cell>
          <cell r="CA87" t="str">
            <v xml:space="preserve">GIGOU </v>
          </cell>
          <cell r="CB87" t="str">
            <v xml:space="preserve">      </v>
          </cell>
        </row>
        <row r="88">
          <cell r="C88">
            <v>35062008223</v>
          </cell>
          <cell r="D88" t="str">
            <v xml:space="preserve">F90   </v>
          </cell>
          <cell r="E88" t="str">
            <v xml:space="preserve">E1    </v>
          </cell>
          <cell r="F88" t="str">
            <v xml:space="preserve">ME    </v>
          </cell>
          <cell r="G88" t="str">
            <v xml:space="preserve">2PL   </v>
          </cell>
          <cell r="H88" t="str">
            <v xml:space="preserve">DG    </v>
          </cell>
          <cell r="I88" t="str">
            <v xml:space="preserve">TEMP  </v>
          </cell>
          <cell r="J88" t="str">
            <v xml:space="preserve">DA    </v>
          </cell>
          <cell r="K88" t="str">
            <v xml:space="preserve">ABS   </v>
          </cell>
          <cell r="L88" t="str">
            <v>SBARTO</v>
          </cell>
          <cell r="M88" t="str">
            <v xml:space="preserve">CA    </v>
          </cell>
          <cell r="N88" t="str">
            <v xml:space="preserve">LAC   </v>
          </cell>
          <cell r="O88" t="str">
            <v xml:space="preserve">VT    </v>
          </cell>
          <cell r="P88" t="str">
            <v xml:space="preserve">ELA   </v>
          </cell>
          <cell r="Q88" t="str">
            <v>RETROE</v>
          </cell>
          <cell r="R88" t="str">
            <v>PROJAB</v>
          </cell>
          <cell r="S88" t="str">
            <v>RTOL15</v>
          </cell>
          <cell r="T88" t="str">
            <v>CUSTOL</v>
          </cell>
          <cell r="U88" t="str">
            <v>CEAVRH</v>
          </cell>
          <cell r="V88" t="str">
            <v>CLCTU1</v>
          </cell>
          <cell r="W88" t="str">
            <v xml:space="preserve">SADAC </v>
          </cell>
          <cell r="X88" t="str">
            <v xml:space="preserve">SERIE </v>
          </cell>
          <cell r="Y88" t="str">
            <v xml:space="preserve">DRA   </v>
          </cell>
          <cell r="Z88" t="str">
            <v>DRAP01</v>
          </cell>
          <cell r="AA88" t="str">
            <v>HARM02</v>
          </cell>
          <cell r="AB88" t="str">
            <v>SSATAR</v>
          </cell>
          <cell r="AC88" t="str">
            <v>SBANAR</v>
          </cell>
          <cell r="AD88" t="str">
            <v xml:space="preserve">O11A  </v>
          </cell>
          <cell r="AE88" t="str">
            <v xml:space="preserve">BANAL </v>
          </cell>
          <cell r="AF88" t="str">
            <v xml:space="preserve">KM    </v>
          </cell>
          <cell r="AG88" t="str">
            <v>TACHCA</v>
          </cell>
          <cell r="AH88" t="str">
            <v>APEL01</v>
          </cell>
          <cell r="AI88" t="str">
            <v>APEL01</v>
          </cell>
          <cell r="AJ88" t="str">
            <v>ENJO01</v>
          </cell>
          <cell r="AK88" t="str">
            <v xml:space="preserve">SOP02 </v>
          </cell>
          <cell r="AL88" t="str">
            <v>VLMOUS</v>
          </cell>
          <cell r="AM88" t="str">
            <v xml:space="preserve">RENTC </v>
          </cell>
          <cell r="AN88" t="str">
            <v>LVAVMA</v>
          </cell>
          <cell r="AO88" t="str">
            <v>SSLVAR</v>
          </cell>
          <cell r="AP88" t="str">
            <v>SGSCHA</v>
          </cell>
          <cell r="AQ88" t="str">
            <v xml:space="preserve">APL05 </v>
          </cell>
          <cell r="AR88" t="str">
            <v>SRUNLI</v>
          </cell>
          <cell r="AS88" t="str">
            <v>4/19/2006</v>
          </cell>
          <cell r="AT88" t="str">
            <v>RGPRV1</v>
          </cell>
          <cell r="AU88" t="str">
            <v>SSCMAR</v>
          </cell>
          <cell r="AV88" t="str">
            <v>SSABPA</v>
          </cell>
          <cell r="AW88" t="str">
            <v>ABCO01</v>
          </cell>
          <cell r="AX88" t="str">
            <v>POARPL</v>
          </cell>
          <cell r="AY88" t="str">
            <v>SRADIO</v>
          </cell>
          <cell r="AZ88" t="str">
            <v xml:space="preserve">BVM5  </v>
          </cell>
          <cell r="BA88" t="str">
            <v>SPREST</v>
          </cell>
          <cell r="BB88" t="str">
            <v>SAN513</v>
          </cell>
          <cell r="BC88" t="str">
            <v>FLTDIE</v>
          </cell>
          <cell r="BD88" t="str">
            <v>AVCACF</v>
          </cell>
          <cell r="BE88" t="str">
            <v>TLROUM</v>
          </cell>
          <cell r="BF88" t="str">
            <v>OBDIES</v>
          </cell>
          <cell r="BG88" t="str">
            <v>BOUCLE</v>
          </cell>
          <cell r="BH88" t="str">
            <v xml:space="preserve">LUCOF </v>
          </cell>
          <cell r="BI88" t="str">
            <v>SAN613</v>
          </cell>
          <cell r="BJ88" t="str">
            <v>APEX03</v>
          </cell>
          <cell r="BK88" t="str">
            <v xml:space="preserve">CEI3  </v>
          </cell>
          <cell r="BL88" t="str">
            <v xml:space="preserve">E04A  </v>
          </cell>
          <cell r="BM88" t="str">
            <v>PE2004</v>
          </cell>
          <cell r="BN88" t="str">
            <v xml:space="preserve">PHAS1 </v>
          </cell>
          <cell r="BO88" t="str">
            <v>SAN913</v>
          </cell>
          <cell r="BP88" t="str">
            <v>VEC023</v>
          </cell>
          <cell r="BQ88" t="str">
            <v>X901FG</v>
          </cell>
          <cell r="BR88" t="str">
            <v xml:space="preserve">K9K   </v>
          </cell>
          <cell r="BS88" t="str">
            <v>SP2APV</v>
          </cell>
          <cell r="BT88" t="str">
            <v xml:space="preserve">APV18 </v>
          </cell>
          <cell r="BU88">
            <v>0</v>
          </cell>
          <cell r="BV88">
            <v>19035</v>
          </cell>
          <cell r="BW88">
            <v>19035</v>
          </cell>
          <cell r="BX88">
            <v>19035</v>
          </cell>
          <cell r="BY88" t="str">
            <v>SP2VAL</v>
          </cell>
          <cell r="BZ88" t="str">
            <v>PSP329</v>
          </cell>
          <cell r="CA88">
            <v>65301</v>
          </cell>
          <cell r="CB88" t="str">
            <v xml:space="preserve">      </v>
          </cell>
        </row>
        <row r="89">
          <cell r="C89">
            <v>35062008223</v>
          </cell>
          <cell r="D89" t="str">
            <v xml:space="preserve">F90   </v>
          </cell>
          <cell r="E89" t="str">
            <v xml:space="preserve">E1    </v>
          </cell>
          <cell r="F89" t="str">
            <v xml:space="preserve">ME    </v>
          </cell>
          <cell r="G89" t="str">
            <v xml:space="preserve">2PL   </v>
          </cell>
          <cell r="H89" t="str">
            <v xml:space="preserve">DG    </v>
          </cell>
          <cell r="I89" t="str">
            <v xml:space="preserve">TEMP  </v>
          </cell>
          <cell r="J89" t="str">
            <v xml:space="preserve">DA    </v>
          </cell>
          <cell r="K89" t="str">
            <v xml:space="preserve">ABS   </v>
          </cell>
          <cell r="L89" t="str">
            <v>SBARTO</v>
          </cell>
          <cell r="M89" t="str">
            <v xml:space="preserve">CA    </v>
          </cell>
          <cell r="N89" t="str">
            <v xml:space="preserve">LAC   </v>
          </cell>
          <cell r="O89" t="str">
            <v xml:space="preserve">VT    </v>
          </cell>
          <cell r="P89" t="str">
            <v xml:space="preserve">ELA   </v>
          </cell>
          <cell r="Q89" t="str">
            <v>RETROE</v>
          </cell>
          <cell r="R89" t="str">
            <v>PROJAB</v>
          </cell>
          <cell r="S89" t="str">
            <v>RTOL15</v>
          </cell>
          <cell r="T89" t="str">
            <v>CUSTOL</v>
          </cell>
          <cell r="U89" t="str">
            <v>CEAVRH</v>
          </cell>
          <cell r="V89" t="str">
            <v>CLCTU1</v>
          </cell>
          <cell r="W89" t="str">
            <v xml:space="preserve">SADAC </v>
          </cell>
          <cell r="X89" t="str">
            <v xml:space="preserve">SERIE </v>
          </cell>
          <cell r="Y89" t="str">
            <v xml:space="preserve">DRA   </v>
          </cell>
          <cell r="Z89" t="str">
            <v>DRAP01</v>
          </cell>
          <cell r="AA89" t="str">
            <v>HARM02</v>
          </cell>
          <cell r="AB89" t="str">
            <v>SSATAR</v>
          </cell>
          <cell r="AC89" t="str">
            <v>SBANAR</v>
          </cell>
          <cell r="AD89" t="str">
            <v xml:space="preserve">O11A  </v>
          </cell>
          <cell r="AE89" t="str">
            <v xml:space="preserve">BANAL </v>
          </cell>
          <cell r="AF89" t="str">
            <v xml:space="preserve">KM    </v>
          </cell>
          <cell r="AG89" t="str">
            <v>TACHCA</v>
          </cell>
          <cell r="AH89" t="str">
            <v>APEL01</v>
          </cell>
          <cell r="AI89" t="str">
            <v>APEL04</v>
          </cell>
          <cell r="AJ89" t="str">
            <v>SSENJO</v>
          </cell>
          <cell r="AK89" t="str">
            <v xml:space="preserve">SOP03 </v>
          </cell>
          <cell r="AL89" t="str">
            <v>VLMOUS</v>
          </cell>
          <cell r="AM89" t="str">
            <v xml:space="preserve">RENTC </v>
          </cell>
          <cell r="AN89" t="str">
            <v>LVAVEL</v>
          </cell>
          <cell r="AO89" t="str">
            <v>LVAREL</v>
          </cell>
          <cell r="AP89" t="str">
            <v>SGSCHA</v>
          </cell>
          <cell r="AQ89" t="str">
            <v xml:space="preserve">APL05 </v>
          </cell>
          <cell r="AR89" t="str">
            <v>SRUNLI</v>
          </cell>
          <cell r="AS89" t="str">
            <v>2/19/2006</v>
          </cell>
          <cell r="AT89" t="str">
            <v>RGPRV1</v>
          </cell>
          <cell r="AU89" t="str">
            <v>CMAR3P</v>
          </cell>
          <cell r="AV89" t="str">
            <v>ABPA01</v>
          </cell>
          <cell r="AW89" t="str">
            <v>ABCO01</v>
          </cell>
          <cell r="AX89" t="str">
            <v>POARVI</v>
          </cell>
          <cell r="AY89" t="str">
            <v xml:space="preserve">RAD02 </v>
          </cell>
          <cell r="AZ89" t="str">
            <v xml:space="preserve">BVM5  </v>
          </cell>
          <cell r="BA89" t="str">
            <v>SPREST</v>
          </cell>
          <cell r="BB89" t="str">
            <v>SAN513</v>
          </cell>
          <cell r="BC89">
            <v>0</v>
          </cell>
          <cell r="BD89" t="str">
            <v>AVCACF</v>
          </cell>
          <cell r="BE89" t="str">
            <v>TLFRAN</v>
          </cell>
          <cell r="BF89" t="str">
            <v xml:space="preserve">SSOBD </v>
          </cell>
          <cell r="BG89" t="str">
            <v>BOUCLE</v>
          </cell>
          <cell r="BH89" t="str">
            <v>SLUCOF</v>
          </cell>
          <cell r="BI89" t="str">
            <v>SAN613</v>
          </cell>
          <cell r="BJ89" t="str">
            <v>APEX04</v>
          </cell>
          <cell r="BK89" t="str">
            <v xml:space="preserve">CEE1  </v>
          </cell>
          <cell r="BL89" t="str">
            <v xml:space="preserve">E04A  </v>
          </cell>
          <cell r="BM89" t="str">
            <v>PE2004</v>
          </cell>
          <cell r="BN89" t="str">
            <v xml:space="preserve">PHAS1 </v>
          </cell>
          <cell r="BO89" t="str">
            <v>SAN913</v>
          </cell>
          <cell r="BP89" t="str">
            <v>VECRVS</v>
          </cell>
          <cell r="BQ89" t="str">
            <v>X901BK</v>
          </cell>
          <cell r="BR89" t="str">
            <v xml:space="preserve">K4M   </v>
          </cell>
          <cell r="BS89" t="str">
            <v>FIRBAG</v>
          </cell>
          <cell r="BT89" t="str">
            <v xml:space="preserve">ABLAV </v>
          </cell>
          <cell r="BU89" t="str">
            <v>CAPUCI</v>
          </cell>
          <cell r="BV89" t="str">
            <v xml:space="preserve">AIRAR </v>
          </cell>
          <cell r="BW89">
            <v>116035</v>
          </cell>
          <cell r="BX89">
            <v>116035</v>
          </cell>
          <cell r="BY89" t="str">
            <v>SP2ROU</v>
          </cell>
          <cell r="BZ89" t="str">
            <v>PSP357</v>
          </cell>
          <cell r="CA89">
            <v>64848</v>
          </cell>
          <cell r="CB89" t="str">
            <v xml:space="preserve">      </v>
          </cell>
        </row>
        <row r="90">
          <cell r="C90">
            <v>35062008223</v>
          </cell>
          <cell r="D90" t="str">
            <v>UU1FSD1E535539195</v>
          </cell>
          <cell r="E90" t="str">
            <v xml:space="preserve">F90   </v>
          </cell>
          <cell r="F90" t="str">
            <v xml:space="preserve">E1    </v>
          </cell>
          <cell r="G90" t="str">
            <v xml:space="preserve">ME    </v>
          </cell>
          <cell r="H90" t="str">
            <v xml:space="preserve">2PL   </v>
          </cell>
          <cell r="I90" t="str">
            <v xml:space="preserve">DG    </v>
          </cell>
          <cell r="J90" t="str">
            <v xml:space="preserve">TEMP  </v>
          </cell>
          <cell r="K90" t="str">
            <v xml:space="preserve">DA    </v>
          </cell>
          <cell r="L90" t="str">
            <v xml:space="preserve">ABS   </v>
          </cell>
          <cell r="M90" t="str">
            <v>SBARTO</v>
          </cell>
          <cell r="N90" t="str">
            <v xml:space="preserve">CA    </v>
          </cell>
          <cell r="O90" t="str">
            <v xml:space="preserve">LAC   </v>
          </cell>
          <cell r="P90" t="str">
            <v xml:space="preserve">VT    </v>
          </cell>
          <cell r="Q90" t="str">
            <v xml:space="preserve">ELA   </v>
          </cell>
          <cell r="R90" t="str">
            <v>RETROE</v>
          </cell>
          <cell r="S90" t="str">
            <v>PROJAB</v>
          </cell>
          <cell r="T90" t="str">
            <v>RTOL15</v>
          </cell>
          <cell r="U90" t="str">
            <v>CUSTOL</v>
          </cell>
          <cell r="V90" t="str">
            <v>CEAVRH</v>
          </cell>
          <cell r="W90" t="str">
            <v>CLCTU1</v>
          </cell>
          <cell r="X90" t="str">
            <v xml:space="preserve">SADAC </v>
          </cell>
          <cell r="Y90" t="str">
            <v xml:space="preserve">SERIE </v>
          </cell>
          <cell r="Z90" t="str">
            <v xml:space="preserve">DRA   </v>
          </cell>
          <cell r="AA90" t="str">
            <v>DRAP01</v>
          </cell>
          <cell r="AB90" t="str">
            <v>HARM02</v>
          </cell>
          <cell r="AC90" t="str">
            <v>SSATAR</v>
          </cell>
          <cell r="AD90" t="str">
            <v>SBANAR</v>
          </cell>
          <cell r="AE90" t="str">
            <v xml:space="preserve">O11A  </v>
          </cell>
          <cell r="AF90" t="str">
            <v xml:space="preserve">BANAL </v>
          </cell>
          <cell r="AG90" t="str">
            <v xml:space="preserve">KM    </v>
          </cell>
          <cell r="AH90" t="str">
            <v>TACHCA</v>
          </cell>
          <cell r="AI90" t="str">
            <v>APEL04</v>
          </cell>
          <cell r="AJ90" t="str">
            <v>ENJO04</v>
          </cell>
          <cell r="AK90" t="str">
            <v xml:space="preserve">SOP03 </v>
          </cell>
          <cell r="AL90" t="str">
            <v>VLMOUS</v>
          </cell>
          <cell r="AM90" t="str">
            <v xml:space="preserve">RENTC </v>
          </cell>
          <cell r="AN90" t="str">
            <v>LVAVEL</v>
          </cell>
          <cell r="AO90" t="str">
            <v>LVARMA</v>
          </cell>
          <cell r="AP90" t="str">
            <v>SGSCHA</v>
          </cell>
          <cell r="AQ90" t="str">
            <v xml:space="preserve">APL05 </v>
          </cell>
          <cell r="AR90" t="str">
            <v>SRUNLI</v>
          </cell>
          <cell r="AS90" t="str">
            <v>2/19/2006</v>
          </cell>
          <cell r="AT90" t="str">
            <v>RGPRV1</v>
          </cell>
          <cell r="AU90" t="str">
            <v>CMAR3P</v>
          </cell>
          <cell r="AV90" t="str">
            <v>ABPA01</v>
          </cell>
          <cell r="AW90" t="str">
            <v>ABCO01</v>
          </cell>
          <cell r="AX90" t="str">
            <v>POARVI</v>
          </cell>
          <cell r="AY90" t="str">
            <v xml:space="preserve">RAD02 </v>
          </cell>
          <cell r="AZ90" t="str">
            <v xml:space="preserve">BVM5  </v>
          </cell>
          <cell r="BA90" t="str">
            <v>SPREST</v>
          </cell>
          <cell r="BB90" t="str">
            <v>SAN513</v>
          </cell>
          <cell r="BC90">
            <v>0</v>
          </cell>
          <cell r="BD90" t="str">
            <v>AVCACF</v>
          </cell>
          <cell r="BE90" t="str">
            <v>TLROUM</v>
          </cell>
          <cell r="BF90" t="str">
            <v xml:space="preserve">SSOBD </v>
          </cell>
          <cell r="BG90" t="str">
            <v>BOUCLE</v>
          </cell>
          <cell r="BH90" t="str">
            <v xml:space="preserve">LUCOF </v>
          </cell>
          <cell r="BI90" t="str">
            <v>SAN613</v>
          </cell>
          <cell r="BJ90" t="str">
            <v>APEX04</v>
          </cell>
          <cell r="BK90" t="str">
            <v xml:space="preserve">CEI3  </v>
          </cell>
          <cell r="BL90" t="str">
            <v xml:space="preserve">E04A  </v>
          </cell>
          <cell r="BM90" t="str">
            <v>PE2004</v>
          </cell>
          <cell r="BN90" t="str">
            <v xml:space="preserve">PHAS1 </v>
          </cell>
          <cell r="BO90" t="str">
            <v>SAN913</v>
          </cell>
          <cell r="BP90" t="str">
            <v>VEC073</v>
          </cell>
          <cell r="BQ90" t="str">
            <v>X901BK</v>
          </cell>
          <cell r="BR90" t="str">
            <v xml:space="preserve">K4M   </v>
          </cell>
          <cell r="BS90">
            <v>0</v>
          </cell>
          <cell r="BT90">
            <v>0</v>
          </cell>
          <cell r="BU90" t="str">
            <v>CAPUCI</v>
          </cell>
          <cell r="BV90">
            <v>22035</v>
          </cell>
          <cell r="BW90">
            <v>116035</v>
          </cell>
          <cell r="BX90">
            <v>116035</v>
          </cell>
          <cell r="BY90" t="str">
            <v>SP2FAV</v>
          </cell>
          <cell r="BZ90">
            <v>532</v>
          </cell>
          <cell r="CA90">
            <v>464</v>
          </cell>
          <cell r="CB90" t="str">
            <v xml:space="preserve">      </v>
          </cell>
        </row>
        <row r="91">
          <cell r="C91">
            <v>35061908195</v>
          </cell>
          <cell r="D91" t="str">
            <v>UU1KSDEKJ35506879</v>
          </cell>
          <cell r="E91" t="str">
            <v xml:space="preserve">K90   </v>
          </cell>
          <cell r="F91" t="str">
            <v xml:space="preserve">E2    </v>
          </cell>
          <cell r="G91" t="str">
            <v xml:space="preserve">MK    </v>
          </cell>
          <cell r="H91" t="str">
            <v xml:space="preserve">5PL   </v>
          </cell>
          <cell r="I91" t="str">
            <v xml:space="preserve">DG    </v>
          </cell>
          <cell r="J91" t="str">
            <v xml:space="preserve">TEMP  </v>
          </cell>
          <cell r="K91" t="str">
            <v xml:space="preserve">DA    </v>
          </cell>
          <cell r="L91" t="str">
            <v xml:space="preserve">SSABS </v>
          </cell>
          <cell r="M91" t="str">
            <v>BARLON</v>
          </cell>
          <cell r="N91" t="str">
            <v xml:space="preserve">CA    </v>
          </cell>
          <cell r="O91" t="str">
            <v xml:space="preserve">LAC   </v>
          </cell>
          <cell r="P91" t="str">
            <v xml:space="preserve">VT    </v>
          </cell>
          <cell r="Q91" t="str">
            <v xml:space="preserve">ELA   </v>
          </cell>
          <cell r="R91" t="str">
            <v>RETROE</v>
          </cell>
          <cell r="S91" t="str">
            <v>PROJAB</v>
          </cell>
          <cell r="T91" t="str">
            <v>RTOL15</v>
          </cell>
          <cell r="U91" t="str">
            <v>CUSFIX</v>
          </cell>
          <cell r="V91" t="str">
            <v>CEAVRH</v>
          </cell>
          <cell r="W91" t="str">
            <v xml:space="preserve">SANCL </v>
          </cell>
          <cell r="X91" t="str">
            <v xml:space="preserve">ADAC  </v>
          </cell>
          <cell r="Y91" t="str">
            <v xml:space="preserve">SERIE </v>
          </cell>
          <cell r="Z91" t="str">
            <v xml:space="preserve">DRA   </v>
          </cell>
          <cell r="AA91" t="str">
            <v>DRAP03</v>
          </cell>
          <cell r="AB91" t="str">
            <v>HARM02</v>
          </cell>
          <cell r="AC91" t="str">
            <v>2ATRPH</v>
          </cell>
          <cell r="AD91" t="str">
            <v>FBANAR</v>
          </cell>
          <cell r="AE91" t="str">
            <v xml:space="preserve">TE21B </v>
          </cell>
          <cell r="AF91" t="str">
            <v xml:space="preserve">BANAL </v>
          </cell>
          <cell r="AG91" t="str">
            <v xml:space="preserve">KM    </v>
          </cell>
          <cell r="AH91">
            <v>0</v>
          </cell>
          <cell r="AI91" t="str">
            <v>APEL04</v>
          </cell>
          <cell r="AJ91" t="str">
            <v>ENJO04</v>
          </cell>
          <cell r="AK91" t="str">
            <v xml:space="preserve">SOP03 </v>
          </cell>
          <cell r="AL91" t="str">
            <v>VLMOUS</v>
          </cell>
          <cell r="AM91" t="str">
            <v xml:space="preserve">RENTC </v>
          </cell>
          <cell r="AN91" t="str">
            <v>LVAVEL</v>
          </cell>
          <cell r="AO91" t="str">
            <v>LVAREL</v>
          </cell>
          <cell r="AP91" t="str">
            <v>SGSCHA</v>
          </cell>
          <cell r="AQ91" t="str">
            <v xml:space="preserve">APL05 </v>
          </cell>
          <cell r="AR91" t="str">
            <v>SRUNLI</v>
          </cell>
          <cell r="AS91" t="str">
            <v>2/19/2006</v>
          </cell>
          <cell r="AT91" t="str">
            <v>RGPRV1</v>
          </cell>
          <cell r="AU91" t="str">
            <v>CMAR2P</v>
          </cell>
          <cell r="AV91" t="str">
            <v>ABPA01</v>
          </cell>
          <cell r="AW91" t="str">
            <v>ABCO01</v>
          </cell>
          <cell r="AX91" t="str">
            <v>POARVI</v>
          </cell>
          <cell r="AY91" t="str">
            <v xml:space="preserve">RAD01 </v>
          </cell>
          <cell r="AZ91" t="str">
            <v xml:space="preserve">BVM5  </v>
          </cell>
          <cell r="BA91" t="str">
            <v>SPREST</v>
          </cell>
          <cell r="BB91" t="str">
            <v>SAN513</v>
          </cell>
          <cell r="BC91" t="str">
            <v>FLTDIE</v>
          </cell>
          <cell r="BD91" t="str">
            <v>AVCACF</v>
          </cell>
          <cell r="BE91" t="str">
            <v>TLROUM</v>
          </cell>
          <cell r="BF91" t="str">
            <v>OBDIES</v>
          </cell>
          <cell r="BG91" t="str">
            <v>SBOUCL</v>
          </cell>
          <cell r="BH91" t="str">
            <v xml:space="preserve">LUCOF </v>
          </cell>
          <cell r="BI91" t="str">
            <v>SAN613</v>
          </cell>
          <cell r="BJ91" t="str">
            <v>APEX03</v>
          </cell>
          <cell r="BK91" t="str">
            <v xml:space="preserve">CEI3  </v>
          </cell>
          <cell r="BL91" t="str">
            <v xml:space="preserve">E04A  </v>
          </cell>
          <cell r="BM91" t="str">
            <v>PE2004</v>
          </cell>
          <cell r="BN91" t="str">
            <v xml:space="preserve">PHAS1 </v>
          </cell>
          <cell r="BO91" t="str">
            <v>SAN913</v>
          </cell>
          <cell r="BP91" t="str">
            <v>VEC055</v>
          </cell>
          <cell r="BQ91" t="str">
            <v>X901BK</v>
          </cell>
          <cell r="BR91" t="str">
            <v xml:space="preserve">K9K   </v>
          </cell>
          <cell r="BU91" t="str">
            <v>CAPUCI</v>
          </cell>
          <cell r="BV91">
            <v>20035</v>
          </cell>
          <cell r="BW91">
            <v>20035</v>
          </cell>
          <cell r="BX91">
            <v>20035</v>
          </cell>
          <cell r="BY91" t="str">
            <v>SP2VAL</v>
          </cell>
          <cell r="BZ91" t="str">
            <v>PSP318</v>
          </cell>
          <cell r="CA91">
            <v>65403</v>
          </cell>
          <cell r="CB91" t="str">
            <v xml:space="preserve">      </v>
          </cell>
        </row>
        <row r="92">
          <cell r="C92">
            <v>35061908204</v>
          </cell>
          <cell r="D92" t="str">
            <v>UU1KSD0P535506891</v>
          </cell>
          <cell r="E92" t="str">
            <v xml:space="preserve">K90   </v>
          </cell>
          <cell r="F92" t="str">
            <v xml:space="preserve">E2    </v>
          </cell>
          <cell r="G92" t="str">
            <v xml:space="preserve">MP    </v>
          </cell>
          <cell r="H92" t="str">
            <v xml:space="preserve">7PL   </v>
          </cell>
          <cell r="I92" t="str">
            <v xml:space="preserve">DG    </v>
          </cell>
          <cell r="J92" t="str">
            <v xml:space="preserve">TEMP  </v>
          </cell>
          <cell r="K92" t="str">
            <v xml:space="preserve">DA    </v>
          </cell>
          <cell r="L92" t="str">
            <v xml:space="preserve">ABS   </v>
          </cell>
          <cell r="M92" t="str">
            <v>BARLON</v>
          </cell>
          <cell r="N92" t="str">
            <v xml:space="preserve">CA    </v>
          </cell>
          <cell r="O92" t="str">
            <v xml:space="preserve">LAC   </v>
          </cell>
          <cell r="P92" t="str">
            <v xml:space="preserve">VT    </v>
          </cell>
          <cell r="Q92" t="str">
            <v xml:space="preserve">ELA   </v>
          </cell>
          <cell r="R92" t="str">
            <v>RETROE</v>
          </cell>
          <cell r="S92" t="str">
            <v>PROJAB</v>
          </cell>
          <cell r="T92" t="str">
            <v>RALU15</v>
          </cell>
          <cell r="U92" t="str">
            <v>CUSPIV</v>
          </cell>
          <cell r="V92" t="str">
            <v>CEAVRH</v>
          </cell>
          <cell r="W92" t="str">
            <v xml:space="preserve">SANCL </v>
          </cell>
          <cell r="X92" t="str">
            <v xml:space="preserve">ADAC  </v>
          </cell>
          <cell r="Y92" t="str">
            <v xml:space="preserve">SERIE </v>
          </cell>
          <cell r="Z92" t="str">
            <v xml:space="preserve">DRA   </v>
          </cell>
          <cell r="AA92" t="str">
            <v>DRAP03</v>
          </cell>
          <cell r="AB92" t="str">
            <v>HARM02</v>
          </cell>
          <cell r="AC92" t="str">
            <v>3ATRPH</v>
          </cell>
          <cell r="AD92" t="str">
            <v>FBANAR</v>
          </cell>
          <cell r="AE92" t="str">
            <v xml:space="preserve">O11A  </v>
          </cell>
          <cell r="AF92" t="str">
            <v xml:space="preserve">BANAL </v>
          </cell>
          <cell r="AG92" t="str">
            <v xml:space="preserve">KM    </v>
          </cell>
          <cell r="AH92">
            <v>0</v>
          </cell>
          <cell r="AI92" t="str">
            <v>APEL04</v>
          </cell>
          <cell r="AJ92" t="str">
            <v>SSENJO</v>
          </cell>
          <cell r="AK92" t="str">
            <v xml:space="preserve">SOP03 </v>
          </cell>
          <cell r="AL92" t="str">
            <v>VLMOUS</v>
          </cell>
          <cell r="AM92" t="str">
            <v xml:space="preserve">RENTC </v>
          </cell>
          <cell r="AN92" t="str">
            <v>LVAVEL</v>
          </cell>
          <cell r="AO92" t="str">
            <v>LVARMA</v>
          </cell>
          <cell r="AP92" t="str">
            <v>SGSCHA</v>
          </cell>
          <cell r="AQ92" t="str">
            <v xml:space="preserve">APL05 </v>
          </cell>
          <cell r="AR92" t="str">
            <v>SRUNLI</v>
          </cell>
          <cell r="AS92" t="str">
            <v>2/19/2006</v>
          </cell>
          <cell r="AT92" t="str">
            <v>RGPRV1</v>
          </cell>
          <cell r="AU92" t="str">
            <v>CMAR3P</v>
          </cell>
          <cell r="AV92" t="str">
            <v>ABPA01</v>
          </cell>
          <cell r="AW92" t="str">
            <v>ABCO01</v>
          </cell>
          <cell r="AX92" t="str">
            <v>POARVI</v>
          </cell>
          <cell r="AY92" t="str">
            <v xml:space="preserve">RAD02 </v>
          </cell>
          <cell r="AZ92" t="str">
            <v xml:space="preserve">BVM5  </v>
          </cell>
          <cell r="BA92" t="str">
            <v>SPREST</v>
          </cell>
          <cell r="BB92" t="str">
            <v>SAN513</v>
          </cell>
          <cell r="BD92" t="str">
            <v>AVCACF</v>
          </cell>
          <cell r="BE92" t="str">
            <v>TLROUM</v>
          </cell>
          <cell r="BF92" t="str">
            <v xml:space="preserve">SSOBD </v>
          </cell>
          <cell r="BG92" t="str">
            <v>BOUCLE</v>
          </cell>
          <cell r="BH92" t="str">
            <v>SLUCOF</v>
          </cell>
          <cell r="BI92" t="str">
            <v>SAN613</v>
          </cell>
          <cell r="BJ92" t="str">
            <v>APEX04</v>
          </cell>
          <cell r="BK92" t="str">
            <v xml:space="preserve">CEI3  </v>
          </cell>
          <cell r="BL92" t="str">
            <v xml:space="preserve">E03A  </v>
          </cell>
          <cell r="BM92" t="str">
            <v>PE2004</v>
          </cell>
          <cell r="BN92" t="str">
            <v xml:space="preserve">PHAS1 </v>
          </cell>
          <cell r="BO92" t="str">
            <v>SAN913</v>
          </cell>
          <cell r="BP92" t="str">
            <v>VEC089</v>
          </cell>
          <cell r="BQ92" t="str">
            <v>X901BK</v>
          </cell>
          <cell r="BR92" t="str">
            <v xml:space="preserve">K4M   </v>
          </cell>
          <cell r="BS92" t="str">
            <v>FIRBAG</v>
          </cell>
          <cell r="BT92" t="str">
            <v xml:space="preserve">ABLAV </v>
          </cell>
          <cell r="BU92" t="str">
            <v>CAPUCI</v>
          </cell>
          <cell r="BV92" t="str">
            <v xml:space="preserve">AIRAR </v>
          </cell>
          <cell r="BW92">
            <v>116035</v>
          </cell>
          <cell r="BX92">
            <v>116035</v>
          </cell>
          <cell r="BY92" t="str">
            <v>SP2HOM</v>
          </cell>
          <cell r="BZ92" t="str">
            <v xml:space="preserve">PSP   </v>
          </cell>
          <cell r="CA92" t="str">
            <v>M50052</v>
          </cell>
          <cell r="CB92" t="str">
            <v xml:space="preserve">SALAN </v>
          </cell>
        </row>
        <row r="93">
          <cell r="C93">
            <v>35061908219</v>
          </cell>
          <cell r="D93" t="str">
            <v>UU1FSD1K535538613</v>
          </cell>
          <cell r="E93" t="str">
            <v xml:space="preserve">F90   </v>
          </cell>
          <cell r="F93" t="str">
            <v xml:space="preserve">E1    </v>
          </cell>
          <cell r="G93" t="str">
            <v xml:space="preserve">MK    </v>
          </cell>
          <cell r="H93" t="str">
            <v xml:space="preserve">2PL   </v>
          </cell>
          <cell r="I93" t="str">
            <v xml:space="preserve">DG    </v>
          </cell>
          <cell r="J93" t="str">
            <v xml:space="preserve">TEMP  </v>
          </cell>
          <cell r="K93" t="str">
            <v xml:space="preserve">DA    </v>
          </cell>
          <cell r="L93" t="str">
            <v xml:space="preserve">ABS   </v>
          </cell>
          <cell r="M93" t="str">
            <v>SBARTO</v>
          </cell>
          <cell r="N93" t="str">
            <v xml:space="preserve">CA    </v>
          </cell>
          <cell r="O93" t="str">
            <v xml:space="preserve">LNC   </v>
          </cell>
          <cell r="P93" t="str">
            <v xml:space="preserve">VT    </v>
          </cell>
          <cell r="Q93" t="str">
            <v xml:space="preserve">SSELA </v>
          </cell>
          <cell r="R93" t="str">
            <v>RETROR</v>
          </cell>
          <cell r="S93" t="str">
            <v>PROJAB</v>
          </cell>
          <cell r="T93" t="str">
            <v>RTOL15</v>
          </cell>
          <cell r="U93" t="str">
            <v>CUSTOL</v>
          </cell>
          <cell r="V93" t="str">
            <v>CEAVRH</v>
          </cell>
          <cell r="W93" t="str">
            <v>CLCTOL</v>
          </cell>
          <cell r="X93" t="str">
            <v xml:space="preserve">SADAC </v>
          </cell>
          <cell r="Y93" t="str">
            <v xml:space="preserve">SERIE </v>
          </cell>
          <cell r="Z93" t="str">
            <v xml:space="preserve">DRA   </v>
          </cell>
          <cell r="AA93" t="str">
            <v>DRAP07</v>
          </cell>
          <cell r="AB93" t="str">
            <v>HARM02</v>
          </cell>
          <cell r="AC93" t="str">
            <v>SSATAR</v>
          </cell>
          <cell r="AD93" t="str">
            <v>SBANAR</v>
          </cell>
          <cell r="AE93" t="str">
            <v xml:space="preserve">O11A  </v>
          </cell>
          <cell r="AF93" t="str">
            <v xml:space="preserve">BANAL </v>
          </cell>
          <cell r="AG93" t="str">
            <v xml:space="preserve">KM    </v>
          </cell>
          <cell r="AH93" t="str">
            <v>TACHCA</v>
          </cell>
          <cell r="AI93" t="str">
            <v>APEL01</v>
          </cell>
          <cell r="AJ93" t="str">
            <v>ENJO01</v>
          </cell>
          <cell r="AK93" t="str">
            <v xml:space="preserve">SOP02 </v>
          </cell>
          <cell r="AL93" t="str">
            <v>VLMOUS</v>
          </cell>
          <cell r="AM93" t="str">
            <v xml:space="preserve">RENTC </v>
          </cell>
          <cell r="AN93" t="str">
            <v>LVAVEL</v>
          </cell>
          <cell r="AO93" t="str">
            <v>SSLVAR</v>
          </cell>
          <cell r="AP93" t="str">
            <v>SGSCHA</v>
          </cell>
          <cell r="AQ93" t="str">
            <v xml:space="preserve">APL05 </v>
          </cell>
          <cell r="AR93" t="str">
            <v>SRUNLI</v>
          </cell>
          <cell r="AS93" t="str">
            <v>SLAVPH</v>
          </cell>
          <cell r="AT93" t="str">
            <v>RGPRV1</v>
          </cell>
          <cell r="AU93" t="str">
            <v>SSCMAR</v>
          </cell>
          <cell r="AV93" t="str">
            <v>SSABPA</v>
          </cell>
          <cell r="AW93" t="str">
            <v>ABCO01</v>
          </cell>
          <cell r="AX93" t="str">
            <v>POARVI</v>
          </cell>
          <cell r="AY93" t="str">
            <v xml:space="preserve">RAD06 </v>
          </cell>
          <cell r="AZ93" t="str">
            <v xml:space="preserve">BVM5  </v>
          </cell>
          <cell r="BA93" t="str">
            <v>SPREST</v>
          </cell>
          <cell r="BB93" t="str">
            <v>SAN513</v>
          </cell>
          <cell r="BC93" t="str">
            <v>FLTDIE</v>
          </cell>
          <cell r="BD93" t="str">
            <v>AVCACF</v>
          </cell>
          <cell r="BE93" t="str">
            <v>TLROUM</v>
          </cell>
          <cell r="BF93" t="str">
            <v>OBDIES</v>
          </cell>
          <cell r="BG93" t="str">
            <v>BOUCLE</v>
          </cell>
          <cell r="BH93" t="str">
            <v xml:space="preserve">LUCOF </v>
          </cell>
          <cell r="BI93" t="str">
            <v>SAN613</v>
          </cell>
          <cell r="BJ93" t="str">
            <v>APEX03</v>
          </cell>
          <cell r="BK93" t="str">
            <v xml:space="preserve">CEI3  </v>
          </cell>
          <cell r="BL93" t="str">
            <v xml:space="preserve">E04A  </v>
          </cell>
          <cell r="BM93" t="str">
            <v>PE2004</v>
          </cell>
          <cell r="BN93" t="str">
            <v xml:space="preserve">PHAS1 </v>
          </cell>
          <cell r="BO93" t="str">
            <v>SAN913</v>
          </cell>
          <cell r="BP93" t="str">
            <v>VEC023</v>
          </cell>
          <cell r="BQ93" t="str">
            <v>X901FG</v>
          </cell>
          <cell r="BR93" t="str">
            <v xml:space="preserve">K9K   </v>
          </cell>
          <cell r="BV93">
            <v>19035</v>
          </cell>
          <cell r="BW93">
            <v>19035</v>
          </cell>
          <cell r="BX93">
            <v>19035</v>
          </cell>
          <cell r="BY93" t="str">
            <v>SP2APV</v>
          </cell>
          <cell r="BZ93" t="str">
            <v xml:space="preserve">APV14 </v>
          </cell>
          <cell r="CA93" t="str">
            <v xml:space="preserve">APV   </v>
          </cell>
          <cell r="CB93" t="str">
            <v xml:space="preserve">      </v>
          </cell>
        </row>
        <row r="94">
          <cell r="C94">
            <v>35061908220</v>
          </cell>
          <cell r="D94" t="str">
            <v>UU1FSD1B535538722</v>
          </cell>
          <cell r="E94" t="str">
            <v xml:space="preserve">F90   </v>
          </cell>
          <cell r="F94" t="str">
            <v xml:space="preserve">E1    </v>
          </cell>
          <cell r="G94" t="str">
            <v xml:space="preserve">MB    </v>
          </cell>
          <cell r="H94" t="str">
            <v xml:space="preserve">2PL   </v>
          </cell>
          <cell r="I94" t="str">
            <v xml:space="preserve">DG    </v>
          </cell>
          <cell r="J94" t="str">
            <v xml:space="preserve">TEMP  </v>
          </cell>
          <cell r="K94" t="str">
            <v xml:space="preserve">DA    </v>
          </cell>
          <cell r="L94" t="str">
            <v xml:space="preserve">ABS   </v>
          </cell>
          <cell r="M94" t="str">
            <v>SBARTO</v>
          </cell>
          <cell r="N94" t="str">
            <v xml:space="preserve">CA    </v>
          </cell>
          <cell r="O94" t="str">
            <v xml:space="preserve">LAC   </v>
          </cell>
          <cell r="P94" t="str">
            <v xml:space="preserve">VT    </v>
          </cell>
          <cell r="Q94" t="str">
            <v xml:space="preserve">ELA   </v>
          </cell>
          <cell r="R94" t="str">
            <v>RETROE</v>
          </cell>
          <cell r="S94" t="str">
            <v>PROJAB</v>
          </cell>
          <cell r="T94" t="str">
            <v>RTOL15</v>
          </cell>
          <cell r="U94" t="str">
            <v>CUSTOL</v>
          </cell>
          <cell r="V94" t="str">
            <v>CEAVRH</v>
          </cell>
          <cell r="W94" t="str">
            <v>CLCTOL</v>
          </cell>
          <cell r="X94" t="str">
            <v xml:space="preserve">SADAC </v>
          </cell>
          <cell r="Y94" t="str">
            <v xml:space="preserve">SERIE </v>
          </cell>
          <cell r="Z94" t="str">
            <v xml:space="preserve">DRA   </v>
          </cell>
          <cell r="AA94" t="str">
            <v>DRAP07</v>
          </cell>
          <cell r="AB94" t="str">
            <v>HARM02</v>
          </cell>
          <cell r="AC94" t="str">
            <v>SSATAR</v>
          </cell>
          <cell r="AD94" t="str">
            <v>SBANAR</v>
          </cell>
          <cell r="AE94" t="str">
            <v xml:space="preserve">O11A  </v>
          </cell>
          <cell r="AF94" t="str">
            <v xml:space="preserve">BANAL </v>
          </cell>
          <cell r="AG94" t="str">
            <v xml:space="preserve">KM    </v>
          </cell>
          <cell r="AH94" t="str">
            <v>TACHCA</v>
          </cell>
          <cell r="AI94" t="str">
            <v>APEL01</v>
          </cell>
          <cell r="AJ94" t="str">
            <v>ENJO01</v>
          </cell>
          <cell r="AK94" t="str">
            <v xml:space="preserve">SOP02 </v>
          </cell>
          <cell r="AL94" t="str">
            <v>VLMOUS</v>
          </cell>
          <cell r="AM94" t="str">
            <v xml:space="preserve">RENTC </v>
          </cell>
          <cell r="AN94" t="str">
            <v>LVAVEL</v>
          </cell>
          <cell r="AO94" t="str">
            <v>SSLVAR</v>
          </cell>
          <cell r="AP94" t="str">
            <v>SGSCHA</v>
          </cell>
          <cell r="AQ94" t="str">
            <v xml:space="preserve">APL05 </v>
          </cell>
          <cell r="AR94" t="str">
            <v>SRUNLI</v>
          </cell>
          <cell r="AS94" t="str">
            <v>SLAVPH</v>
          </cell>
          <cell r="AT94" t="str">
            <v>RGPRV1</v>
          </cell>
          <cell r="AU94" t="str">
            <v>SSCMAR</v>
          </cell>
          <cell r="AV94" t="str">
            <v>ABPA01</v>
          </cell>
          <cell r="AW94" t="str">
            <v>ABCO01</v>
          </cell>
          <cell r="AX94" t="str">
            <v>POARVI</v>
          </cell>
          <cell r="AY94" t="str">
            <v xml:space="preserve">RAD06 </v>
          </cell>
          <cell r="AZ94" t="str">
            <v xml:space="preserve">BVM5  </v>
          </cell>
          <cell r="BA94" t="str">
            <v>SPREST</v>
          </cell>
          <cell r="BB94" t="str">
            <v>SAN513</v>
          </cell>
          <cell r="BC94" t="str">
            <v>FLTDIE</v>
          </cell>
          <cell r="BD94" t="str">
            <v>AVCACF</v>
          </cell>
          <cell r="BE94" t="str">
            <v>TLROUM</v>
          </cell>
          <cell r="BF94" t="str">
            <v xml:space="preserve">SSOBD </v>
          </cell>
          <cell r="BG94" t="str">
            <v>BOUCLE</v>
          </cell>
          <cell r="BH94" t="str">
            <v xml:space="preserve">LUCOF </v>
          </cell>
          <cell r="BI94" t="str">
            <v>SAN613</v>
          </cell>
          <cell r="BJ94" t="str">
            <v>APEX02</v>
          </cell>
          <cell r="BK94" t="str">
            <v xml:space="preserve">CEI3  </v>
          </cell>
          <cell r="BL94" t="str">
            <v xml:space="preserve">E03A  </v>
          </cell>
          <cell r="BM94" t="str">
            <v>PE2004</v>
          </cell>
          <cell r="BN94" t="str">
            <v xml:space="preserve">PHAS1 </v>
          </cell>
          <cell r="BO94" t="str">
            <v>SAN913</v>
          </cell>
          <cell r="BP94" t="str">
            <v>VEC007</v>
          </cell>
          <cell r="BQ94" t="str">
            <v>X901FG</v>
          </cell>
          <cell r="BR94" t="str">
            <v xml:space="preserve">K7M   </v>
          </cell>
          <cell r="BV94">
            <v>30035</v>
          </cell>
          <cell r="BW94">
            <v>30035</v>
          </cell>
          <cell r="BX94">
            <v>30035</v>
          </cell>
          <cell r="BY94" t="str">
            <v>SP2APV</v>
          </cell>
          <cell r="BZ94" t="str">
            <v xml:space="preserve">APV15 </v>
          </cell>
          <cell r="CA94" t="str">
            <v xml:space="preserve">APV   </v>
          </cell>
          <cell r="CB94" t="str">
            <v xml:space="preserve">      </v>
          </cell>
        </row>
        <row r="95">
          <cell r="C95">
            <v>35061908221</v>
          </cell>
          <cell r="D95" t="str">
            <v>UU1FSD1F535538801</v>
          </cell>
          <cell r="E95" t="str">
            <v xml:space="preserve">F90   </v>
          </cell>
          <cell r="F95" t="str">
            <v xml:space="preserve">E1    </v>
          </cell>
          <cell r="G95" t="str">
            <v xml:space="preserve">MF    </v>
          </cell>
          <cell r="H95" t="str">
            <v xml:space="preserve">2PL   </v>
          </cell>
          <cell r="I95" t="str">
            <v xml:space="preserve">DG    </v>
          </cell>
          <cell r="J95" t="str">
            <v xml:space="preserve">TEMP  </v>
          </cell>
          <cell r="K95" t="str">
            <v xml:space="preserve">DA    </v>
          </cell>
          <cell r="L95" t="str">
            <v xml:space="preserve">ABS   </v>
          </cell>
          <cell r="M95" t="str">
            <v>SBARTO</v>
          </cell>
          <cell r="N95" t="str">
            <v>CHOREC</v>
          </cell>
          <cell r="O95" t="str">
            <v xml:space="preserve">LNC   </v>
          </cell>
          <cell r="P95" t="str">
            <v xml:space="preserve">VT    </v>
          </cell>
          <cell r="Q95" t="str">
            <v xml:space="preserve">SSELA </v>
          </cell>
          <cell r="R95" t="str">
            <v>RETROR</v>
          </cell>
          <cell r="S95" t="str">
            <v>SPROJA</v>
          </cell>
          <cell r="T95" t="str">
            <v>RTOL15</v>
          </cell>
          <cell r="U95" t="str">
            <v>CUSTOL</v>
          </cell>
          <cell r="V95" t="str">
            <v>CEAVRH</v>
          </cell>
          <cell r="W95" t="str">
            <v>CLCTOL</v>
          </cell>
          <cell r="X95" t="str">
            <v xml:space="preserve">SADAC </v>
          </cell>
          <cell r="Y95" t="str">
            <v xml:space="preserve">SERIE </v>
          </cell>
          <cell r="Z95" t="str">
            <v xml:space="preserve">DRA   </v>
          </cell>
          <cell r="AA95" t="str">
            <v>DRAP07</v>
          </cell>
          <cell r="AB95" t="str">
            <v>HARM02</v>
          </cell>
          <cell r="AC95" t="str">
            <v>SSATAR</v>
          </cell>
          <cell r="AD95" t="str">
            <v>SBANAR</v>
          </cell>
          <cell r="AE95" t="str">
            <v xml:space="preserve">OV61H </v>
          </cell>
          <cell r="AF95" t="str">
            <v xml:space="preserve">BANAL </v>
          </cell>
          <cell r="AG95" t="str">
            <v xml:space="preserve">KM    </v>
          </cell>
          <cell r="AH95" t="str">
            <v>TACHCA</v>
          </cell>
          <cell r="AI95" t="str">
            <v>APEL01</v>
          </cell>
          <cell r="AJ95" t="str">
            <v>ENJO01</v>
          </cell>
          <cell r="AK95" t="str">
            <v xml:space="preserve">SOP03 </v>
          </cell>
          <cell r="AL95" t="str">
            <v>VLMOUS</v>
          </cell>
          <cell r="AM95" t="str">
            <v xml:space="preserve">RENTC </v>
          </cell>
          <cell r="AN95" t="str">
            <v>LVAVMA</v>
          </cell>
          <cell r="AO95" t="str">
            <v>SSLVAR</v>
          </cell>
          <cell r="AP95" t="str">
            <v>SGSCHA</v>
          </cell>
          <cell r="AQ95" t="str">
            <v xml:space="preserve">APL05 </v>
          </cell>
          <cell r="AR95" t="str">
            <v>SRUNLI</v>
          </cell>
          <cell r="AS95" t="str">
            <v>SLAVPH</v>
          </cell>
          <cell r="AT95" t="str">
            <v>RGPRV1</v>
          </cell>
          <cell r="AU95" t="str">
            <v>SSCMAR</v>
          </cell>
          <cell r="AV95" t="str">
            <v>ABPA01</v>
          </cell>
          <cell r="AW95" t="str">
            <v>ABCO01</v>
          </cell>
          <cell r="AX95" t="str">
            <v>POARPL</v>
          </cell>
          <cell r="AY95" t="str">
            <v xml:space="preserve">RAD06 </v>
          </cell>
          <cell r="AZ95" t="str">
            <v xml:space="preserve">BVM5  </v>
          </cell>
          <cell r="BA95" t="str">
            <v>SPREST</v>
          </cell>
          <cell r="BB95" t="str">
            <v>SAN513</v>
          </cell>
          <cell r="BC95" t="str">
            <v>FLTDIE</v>
          </cell>
          <cell r="BD95" t="str">
            <v>AVCACF</v>
          </cell>
          <cell r="BE95" t="str">
            <v>TLROUM</v>
          </cell>
          <cell r="BF95" t="str">
            <v xml:space="preserve">SSOBD </v>
          </cell>
          <cell r="BG95" t="str">
            <v>BOUCLE</v>
          </cell>
          <cell r="BH95" t="str">
            <v xml:space="preserve">LUCOF </v>
          </cell>
          <cell r="BI95" t="str">
            <v>SAN613</v>
          </cell>
          <cell r="BJ95" t="str">
            <v>APEX02</v>
          </cell>
          <cell r="BK95" t="str">
            <v xml:space="preserve">CEI3  </v>
          </cell>
          <cell r="BL95" t="str">
            <v xml:space="preserve">E04A  </v>
          </cell>
          <cell r="BM95" t="str">
            <v>PE2004</v>
          </cell>
          <cell r="BN95" t="str">
            <v xml:space="preserve">PHAS1 </v>
          </cell>
          <cell r="BO95" t="str">
            <v>SAN913</v>
          </cell>
          <cell r="BP95" t="str">
            <v>VEC020</v>
          </cell>
          <cell r="BQ95" t="str">
            <v>X901FG</v>
          </cell>
          <cell r="BR95" t="str">
            <v xml:space="preserve">K7M   </v>
          </cell>
          <cell r="BV95">
            <v>31035</v>
          </cell>
          <cell r="BW95">
            <v>31035</v>
          </cell>
          <cell r="BX95">
            <v>31035</v>
          </cell>
          <cell r="BY95" t="str">
            <v>SP2APV</v>
          </cell>
          <cell r="BZ95" t="str">
            <v xml:space="preserve">APV16 </v>
          </cell>
          <cell r="CA95" t="str">
            <v xml:space="preserve">APV   </v>
          </cell>
          <cell r="CB95" t="str">
            <v xml:space="preserve">      </v>
          </cell>
        </row>
        <row r="96">
          <cell r="C96">
            <v>35061908268</v>
          </cell>
          <cell r="D96" t="str">
            <v>UU1KSD0P535776321</v>
          </cell>
          <cell r="E96" t="str">
            <v xml:space="preserve">K90   </v>
          </cell>
          <cell r="F96" t="str">
            <v xml:space="preserve">E2    </v>
          </cell>
          <cell r="G96" t="str">
            <v xml:space="preserve">MP    </v>
          </cell>
          <cell r="H96" t="str">
            <v xml:space="preserve">7PL   </v>
          </cell>
          <cell r="I96" t="str">
            <v xml:space="preserve">DG    </v>
          </cell>
          <cell r="J96" t="str">
            <v xml:space="preserve">TEMP  </v>
          </cell>
          <cell r="K96" t="str">
            <v xml:space="preserve">DA    </v>
          </cell>
          <cell r="L96" t="str">
            <v xml:space="preserve">ABS   </v>
          </cell>
          <cell r="M96" t="str">
            <v>BARLON</v>
          </cell>
          <cell r="N96" t="str">
            <v xml:space="preserve">CA    </v>
          </cell>
          <cell r="O96" t="str">
            <v xml:space="preserve">LAC   </v>
          </cell>
          <cell r="P96" t="str">
            <v xml:space="preserve">VT    </v>
          </cell>
          <cell r="Q96" t="str">
            <v xml:space="preserve">ELA   </v>
          </cell>
          <cell r="R96" t="str">
            <v>RETROE</v>
          </cell>
          <cell r="S96" t="str">
            <v>PROJAB</v>
          </cell>
          <cell r="T96" t="str">
            <v>RTOL15</v>
          </cell>
          <cell r="U96" t="str">
            <v>CUSPIV</v>
          </cell>
          <cell r="V96" t="str">
            <v>CEAVRH</v>
          </cell>
          <cell r="W96" t="str">
            <v xml:space="preserve">SANCL </v>
          </cell>
          <cell r="X96" t="str">
            <v xml:space="preserve">ADAC  </v>
          </cell>
          <cell r="Y96" t="str">
            <v xml:space="preserve">SERIE </v>
          </cell>
          <cell r="Z96" t="str">
            <v xml:space="preserve">DRA   </v>
          </cell>
          <cell r="AA96" t="str">
            <v>DRAP03</v>
          </cell>
          <cell r="AB96" t="str">
            <v>HARM02</v>
          </cell>
          <cell r="AC96" t="str">
            <v>3ATRPH</v>
          </cell>
          <cell r="AD96" t="str">
            <v>FBANAR</v>
          </cell>
          <cell r="AE96" t="str">
            <v xml:space="preserve">O11A  </v>
          </cell>
          <cell r="AF96" t="str">
            <v xml:space="preserve">BANAL </v>
          </cell>
          <cell r="AG96" t="str">
            <v xml:space="preserve">KM    </v>
          </cell>
          <cell r="AI96" t="str">
            <v>APEL04</v>
          </cell>
          <cell r="AJ96" t="str">
            <v>ENJO04</v>
          </cell>
          <cell r="AK96" t="str">
            <v xml:space="preserve">SOP03 </v>
          </cell>
          <cell r="AL96" t="str">
            <v>VLMOUS</v>
          </cell>
          <cell r="AM96" t="str">
            <v xml:space="preserve">RENTC </v>
          </cell>
          <cell r="AN96" t="str">
            <v>LVAVEL</v>
          </cell>
          <cell r="AO96" t="str">
            <v>LVARMA</v>
          </cell>
          <cell r="AP96" t="str">
            <v>SGSCHA</v>
          </cell>
          <cell r="AQ96" t="str">
            <v xml:space="preserve">APL05 </v>
          </cell>
          <cell r="AR96" t="str">
            <v>SRUNLI</v>
          </cell>
          <cell r="AS96" t="str">
            <v>SLAVPH</v>
          </cell>
          <cell r="AT96" t="str">
            <v>RGPRV1</v>
          </cell>
          <cell r="AU96" t="str">
            <v>CMAR3P</v>
          </cell>
          <cell r="AV96" t="str">
            <v>ABPA01</v>
          </cell>
          <cell r="AW96" t="str">
            <v>ABCO01</v>
          </cell>
          <cell r="AX96" t="str">
            <v>POARVI</v>
          </cell>
          <cell r="AY96" t="str">
            <v xml:space="preserve">RAD02 </v>
          </cell>
          <cell r="AZ96" t="str">
            <v xml:space="preserve">BVM5  </v>
          </cell>
          <cell r="BA96" t="str">
            <v>SPREST</v>
          </cell>
          <cell r="BB96" t="str">
            <v>SAN513</v>
          </cell>
          <cell r="BD96" t="str">
            <v>AVCACF</v>
          </cell>
          <cell r="BE96" t="str">
            <v>TLROUM</v>
          </cell>
          <cell r="BF96" t="str">
            <v xml:space="preserve">SSOBD </v>
          </cell>
          <cell r="BG96" t="str">
            <v>BOUCLE</v>
          </cell>
          <cell r="BH96" t="str">
            <v>SLUCOF</v>
          </cell>
          <cell r="BI96" t="str">
            <v>SAN613</v>
          </cell>
          <cell r="BJ96" t="str">
            <v>APEX04</v>
          </cell>
          <cell r="BK96" t="str">
            <v xml:space="preserve">CEI3  </v>
          </cell>
          <cell r="BL96" t="str">
            <v xml:space="preserve">E03A  </v>
          </cell>
          <cell r="BM96" t="str">
            <v>PE2004</v>
          </cell>
          <cell r="BN96" t="str">
            <v xml:space="preserve">PHAS1 </v>
          </cell>
          <cell r="BO96" t="str">
            <v>SAN913</v>
          </cell>
          <cell r="BP96" t="str">
            <v>VEC089</v>
          </cell>
          <cell r="BQ96" t="str">
            <v>X901BK</v>
          </cell>
          <cell r="BR96" t="str">
            <v xml:space="preserve">K4M   </v>
          </cell>
          <cell r="BS96">
            <v>0</v>
          </cell>
          <cell r="BT96">
            <v>0</v>
          </cell>
          <cell r="BU96" t="str">
            <v>CAPUCI</v>
          </cell>
          <cell r="BV96">
            <v>116035</v>
          </cell>
          <cell r="BW96" t="str">
            <v>SP2VAL</v>
          </cell>
          <cell r="BX96">
            <v>116035</v>
          </cell>
          <cell r="BY96" t="str">
            <v>SP2VAL</v>
          </cell>
          <cell r="BZ96" t="str">
            <v>PSP348</v>
          </cell>
          <cell r="CA96">
            <v>64865</v>
          </cell>
          <cell r="CB96" t="str">
            <v xml:space="preserve">      </v>
          </cell>
        </row>
        <row r="97">
          <cell r="C97">
            <v>35062008110</v>
          </cell>
          <cell r="D97" t="str">
            <v>UU1FSD1KC35402126</v>
          </cell>
          <cell r="E97" t="str">
            <v xml:space="preserve">F90   </v>
          </cell>
          <cell r="F97" t="str">
            <v xml:space="preserve">E1    </v>
          </cell>
          <cell r="G97" t="str">
            <v xml:space="preserve">MK    </v>
          </cell>
          <cell r="H97" t="str">
            <v xml:space="preserve">2PL   </v>
          </cell>
          <cell r="I97" t="str">
            <v xml:space="preserve">DG    </v>
          </cell>
          <cell r="J97" t="str">
            <v xml:space="preserve">TEMP  </v>
          </cell>
          <cell r="K97" t="str">
            <v xml:space="preserve">DA    </v>
          </cell>
          <cell r="L97" t="str">
            <v xml:space="preserve">ABS   </v>
          </cell>
          <cell r="M97" t="str">
            <v>SBARTO</v>
          </cell>
          <cell r="N97" t="str">
            <v xml:space="preserve">CA    </v>
          </cell>
          <cell r="O97" t="str">
            <v xml:space="preserve">LNC   </v>
          </cell>
          <cell r="P97" t="str">
            <v xml:space="preserve">VT    </v>
          </cell>
          <cell r="Q97" t="str">
            <v xml:space="preserve">SSELA </v>
          </cell>
          <cell r="R97" t="str">
            <v>RETROR</v>
          </cell>
          <cell r="S97" t="str">
            <v>SPROJA</v>
          </cell>
          <cell r="T97" t="str">
            <v>RTOL15</v>
          </cell>
          <cell r="U97" t="str">
            <v>CUSTOL</v>
          </cell>
          <cell r="V97" t="str">
            <v>CEAVRH</v>
          </cell>
          <cell r="W97" t="str">
            <v>CLCTU1</v>
          </cell>
          <cell r="X97" t="str">
            <v xml:space="preserve">SADAC </v>
          </cell>
          <cell r="Y97" t="str">
            <v xml:space="preserve">SERIE </v>
          </cell>
          <cell r="Z97" t="str">
            <v xml:space="preserve">DRA   </v>
          </cell>
          <cell r="AA97" t="str">
            <v>DRAP01</v>
          </cell>
          <cell r="AB97" t="str">
            <v>HARM02</v>
          </cell>
          <cell r="AC97" t="str">
            <v>SSATAR</v>
          </cell>
          <cell r="AD97" t="str">
            <v>SBANAR</v>
          </cell>
          <cell r="AE97" t="str">
            <v xml:space="preserve">O11A  </v>
          </cell>
          <cell r="AF97" t="str">
            <v xml:space="preserve">BANAL </v>
          </cell>
          <cell r="AG97" t="str">
            <v xml:space="preserve">KM    </v>
          </cell>
          <cell r="AI97" t="str">
            <v>APEL01</v>
          </cell>
          <cell r="AJ97" t="str">
            <v>ENJO01</v>
          </cell>
          <cell r="AK97" t="str">
            <v xml:space="preserve">SOP02 </v>
          </cell>
          <cell r="AL97" t="str">
            <v>VLMOUS</v>
          </cell>
          <cell r="AM97" t="str">
            <v xml:space="preserve">RENTC </v>
          </cell>
          <cell r="AN97" t="str">
            <v>LVAVMA</v>
          </cell>
          <cell r="AO97" t="str">
            <v>SSLVAR</v>
          </cell>
          <cell r="AP97" t="str">
            <v>SGSCHA</v>
          </cell>
          <cell r="AQ97" t="str">
            <v xml:space="preserve">APL05 </v>
          </cell>
          <cell r="AR97" t="str">
            <v>SRUNLI</v>
          </cell>
          <cell r="AS97" t="str">
            <v>SLAVPH</v>
          </cell>
          <cell r="AT97" t="str">
            <v>RGPRV1</v>
          </cell>
          <cell r="AU97" t="str">
            <v>SSCMAR</v>
          </cell>
          <cell r="AV97" t="str">
            <v>SSABPA</v>
          </cell>
          <cell r="AW97" t="str">
            <v>ABCO01</v>
          </cell>
          <cell r="AX97" t="str">
            <v>POARPL</v>
          </cell>
          <cell r="AY97" t="str">
            <v>SRADIO</v>
          </cell>
          <cell r="AZ97" t="str">
            <v xml:space="preserve">BVM5  </v>
          </cell>
          <cell r="BA97" t="str">
            <v>SPREST</v>
          </cell>
          <cell r="BB97" t="str">
            <v>SAN513</v>
          </cell>
          <cell r="BC97" t="str">
            <v>FLTDIE</v>
          </cell>
          <cell r="BD97" t="str">
            <v>AVCACF</v>
          </cell>
          <cell r="BE97" t="str">
            <v>TLROUM</v>
          </cell>
          <cell r="BF97" t="str">
            <v>OBDIES</v>
          </cell>
          <cell r="BG97" t="str">
            <v>BOUCLE</v>
          </cell>
          <cell r="BH97" t="str">
            <v xml:space="preserve">LUCOF </v>
          </cell>
          <cell r="BI97" t="str">
            <v>SAN613</v>
          </cell>
          <cell r="BJ97" t="str">
            <v>APEX03</v>
          </cell>
          <cell r="BK97" t="str">
            <v xml:space="preserve">CEI3  </v>
          </cell>
          <cell r="BL97" t="str">
            <v xml:space="preserve">E04A  </v>
          </cell>
          <cell r="BM97" t="str">
            <v>PE2004</v>
          </cell>
          <cell r="BN97" t="str">
            <v xml:space="preserve">PHAS1 </v>
          </cell>
          <cell r="BO97" t="str">
            <v>SAN913</v>
          </cell>
          <cell r="BP97" t="str">
            <v>VEC023</v>
          </cell>
          <cell r="BQ97" t="str">
            <v>X901FG</v>
          </cell>
          <cell r="BR97" t="str">
            <v xml:space="preserve">K9K   </v>
          </cell>
          <cell r="BV97">
            <v>19035</v>
          </cell>
          <cell r="BW97">
            <v>19035</v>
          </cell>
          <cell r="BX97">
            <v>19035</v>
          </cell>
          <cell r="BY97" t="str">
            <v>SP2VAL</v>
          </cell>
          <cell r="BZ97" t="str">
            <v>PSP324</v>
          </cell>
          <cell r="CA97">
            <v>65301</v>
          </cell>
          <cell r="CB97" t="str">
            <v xml:space="preserve">      </v>
          </cell>
        </row>
        <row r="98">
          <cell r="C98">
            <v>35062008151</v>
          </cell>
          <cell r="D98" t="str">
            <v>UU1FSD1K535436387</v>
          </cell>
          <cell r="E98" t="str">
            <v xml:space="preserve">F90   </v>
          </cell>
          <cell r="F98" t="str">
            <v xml:space="preserve">E1    </v>
          </cell>
          <cell r="G98" t="str">
            <v xml:space="preserve">MK    </v>
          </cell>
          <cell r="H98" t="str">
            <v xml:space="preserve">2PL   </v>
          </cell>
          <cell r="I98" t="str">
            <v xml:space="preserve">DG    </v>
          </cell>
          <cell r="J98" t="str">
            <v xml:space="preserve">TEMP  </v>
          </cell>
          <cell r="K98" t="str">
            <v xml:space="preserve">DA    </v>
          </cell>
          <cell r="L98" t="str">
            <v xml:space="preserve">ABS   </v>
          </cell>
          <cell r="M98" t="str">
            <v>SBARTO</v>
          </cell>
          <cell r="N98" t="str">
            <v>CHOREC</v>
          </cell>
          <cell r="O98" t="str">
            <v xml:space="preserve">LAC   </v>
          </cell>
          <cell r="P98" t="str">
            <v xml:space="preserve">VT    </v>
          </cell>
          <cell r="Q98" t="str">
            <v xml:space="preserve">ELA   </v>
          </cell>
          <cell r="R98" t="str">
            <v>RETROE</v>
          </cell>
          <cell r="S98" t="str">
            <v>SPROJA</v>
          </cell>
          <cell r="T98" t="str">
            <v>RTOL15</v>
          </cell>
          <cell r="U98" t="str">
            <v>CUSTOL</v>
          </cell>
          <cell r="V98" t="str">
            <v>CEAVRH</v>
          </cell>
          <cell r="W98" t="str">
            <v>CLCTU1</v>
          </cell>
          <cell r="X98" t="str">
            <v xml:space="preserve">SADAC </v>
          </cell>
          <cell r="Y98" t="str">
            <v xml:space="preserve">SERIE </v>
          </cell>
          <cell r="Z98" t="str">
            <v xml:space="preserve">DRA   </v>
          </cell>
          <cell r="AA98" t="str">
            <v>DRAP07</v>
          </cell>
          <cell r="AB98" t="str">
            <v>HARM02</v>
          </cell>
          <cell r="AC98" t="str">
            <v>SSATAR</v>
          </cell>
          <cell r="AD98" t="str">
            <v>SBANAR</v>
          </cell>
          <cell r="AE98" t="str">
            <v xml:space="preserve">TE21B </v>
          </cell>
          <cell r="AF98" t="str">
            <v xml:space="preserve">BANAL </v>
          </cell>
          <cell r="AG98" t="str">
            <v xml:space="preserve">KM    </v>
          </cell>
          <cell r="AH98" t="str">
            <v>TACHCA</v>
          </cell>
          <cell r="AI98" t="str">
            <v>APEL01</v>
          </cell>
          <cell r="AJ98" t="str">
            <v>ENJO01</v>
          </cell>
          <cell r="AK98" t="str">
            <v xml:space="preserve">SOP02 </v>
          </cell>
          <cell r="AL98" t="str">
            <v>VLMOUS</v>
          </cell>
          <cell r="AM98" t="str">
            <v xml:space="preserve">RENTC </v>
          </cell>
          <cell r="AN98" t="str">
            <v>LVAVEL</v>
          </cell>
          <cell r="AO98" t="str">
            <v>SSLVAR</v>
          </cell>
          <cell r="AP98" t="str">
            <v>SGSCHA</v>
          </cell>
          <cell r="AQ98" t="str">
            <v xml:space="preserve">APL05 </v>
          </cell>
          <cell r="AR98" t="str">
            <v>SRUNLI</v>
          </cell>
          <cell r="AS98" t="str">
            <v>SLAVPH</v>
          </cell>
          <cell r="AT98" t="str">
            <v>RGPRV1</v>
          </cell>
          <cell r="AU98" t="str">
            <v>SSCMAR</v>
          </cell>
          <cell r="AV98" t="str">
            <v>SSABPA</v>
          </cell>
          <cell r="AW98" t="str">
            <v>ABCO01</v>
          </cell>
          <cell r="AX98" t="str">
            <v>POARVI</v>
          </cell>
          <cell r="AY98" t="str">
            <v xml:space="preserve">RAD06 </v>
          </cell>
          <cell r="AZ98" t="str">
            <v xml:space="preserve">BVM5  </v>
          </cell>
          <cell r="BA98" t="str">
            <v>SPREST</v>
          </cell>
          <cell r="BB98" t="str">
            <v>SAN513</v>
          </cell>
          <cell r="BC98" t="str">
            <v>FLTDIE</v>
          </cell>
          <cell r="BD98" t="str">
            <v>AVCACF</v>
          </cell>
          <cell r="BE98" t="str">
            <v>TLROUM</v>
          </cell>
          <cell r="BF98" t="str">
            <v>OBDIES</v>
          </cell>
          <cell r="BG98" t="str">
            <v>BOUCLE</v>
          </cell>
          <cell r="BH98" t="str">
            <v xml:space="preserve">LUCOF </v>
          </cell>
          <cell r="BI98" t="str">
            <v>SAN613</v>
          </cell>
          <cell r="BJ98" t="str">
            <v>APEX03</v>
          </cell>
          <cell r="BK98" t="str">
            <v xml:space="preserve">CEI3  </v>
          </cell>
          <cell r="BL98" t="str">
            <v xml:space="preserve">E04A  </v>
          </cell>
          <cell r="BM98" t="str">
            <v>PE2004</v>
          </cell>
          <cell r="BN98" t="str">
            <v xml:space="preserve">PHAS1 </v>
          </cell>
          <cell r="BO98" t="str">
            <v>SAN913</v>
          </cell>
          <cell r="BP98" t="str">
            <v>VEC023</v>
          </cell>
          <cell r="BQ98" t="str">
            <v>X901FG</v>
          </cell>
          <cell r="BR98" t="str">
            <v xml:space="preserve">K9K   </v>
          </cell>
          <cell r="BV98">
            <v>19035</v>
          </cell>
          <cell r="BW98">
            <v>19035</v>
          </cell>
          <cell r="BX98">
            <v>19035</v>
          </cell>
          <cell r="BY98" t="str">
            <v>SP2ROU</v>
          </cell>
          <cell r="BZ98" t="str">
            <v>PSP359</v>
          </cell>
          <cell r="CA98">
            <v>64848</v>
          </cell>
          <cell r="CB98" t="str">
            <v xml:space="preserve">      </v>
          </cell>
        </row>
        <row r="99">
          <cell r="C99">
            <v>35062008222</v>
          </cell>
          <cell r="D99" t="str">
            <v>UU1FSD1A535540499</v>
          </cell>
          <cell r="E99" t="str">
            <v xml:space="preserve">F90   </v>
          </cell>
          <cell r="F99" t="str">
            <v xml:space="preserve">E1    </v>
          </cell>
          <cell r="G99" t="str">
            <v xml:space="preserve">MA    </v>
          </cell>
          <cell r="H99" t="str">
            <v xml:space="preserve">2PL   </v>
          </cell>
          <cell r="I99" t="str">
            <v xml:space="preserve">DG    </v>
          </cell>
          <cell r="J99" t="str">
            <v xml:space="preserve">TEMP  </v>
          </cell>
          <cell r="K99" t="str">
            <v xml:space="preserve">DA    </v>
          </cell>
          <cell r="L99" t="str">
            <v xml:space="preserve">ABS   </v>
          </cell>
          <cell r="M99" t="str">
            <v>SBARTO</v>
          </cell>
          <cell r="N99" t="str">
            <v xml:space="preserve">CA    </v>
          </cell>
          <cell r="O99" t="str">
            <v xml:space="preserve">LAC   </v>
          </cell>
          <cell r="P99" t="str">
            <v xml:space="preserve">VT    </v>
          </cell>
          <cell r="Q99" t="str">
            <v xml:space="preserve">ELA   </v>
          </cell>
          <cell r="R99" t="str">
            <v>RETROE</v>
          </cell>
          <cell r="S99" t="str">
            <v>PROJAB</v>
          </cell>
          <cell r="T99" t="str">
            <v>RTOL15</v>
          </cell>
          <cell r="U99" t="str">
            <v>CUSTOL</v>
          </cell>
          <cell r="V99" t="str">
            <v>CEAVRH</v>
          </cell>
          <cell r="W99" t="str">
            <v>CLCTOL</v>
          </cell>
          <cell r="X99" t="str">
            <v xml:space="preserve">SADAC </v>
          </cell>
          <cell r="Y99" t="str">
            <v xml:space="preserve">SERIE </v>
          </cell>
          <cell r="Z99" t="str">
            <v xml:space="preserve">DRA   </v>
          </cell>
          <cell r="AA99" t="str">
            <v>DRAP01</v>
          </cell>
          <cell r="AB99" t="str">
            <v>HARM02</v>
          </cell>
          <cell r="AC99" t="str">
            <v>SSATAR</v>
          </cell>
          <cell r="AD99" t="str">
            <v>SBANAR</v>
          </cell>
          <cell r="AE99" t="str">
            <v xml:space="preserve">O11A  </v>
          </cell>
          <cell r="AF99" t="str">
            <v xml:space="preserve">BANAL </v>
          </cell>
          <cell r="AG99" t="str">
            <v xml:space="preserve">KM    </v>
          </cell>
          <cell r="AH99" t="str">
            <v>TACHCA</v>
          </cell>
          <cell r="AI99" t="str">
            <v>APEL01</v>
          </cell>
          <cell r="AJ99" t="str">
            <v>ENJO01</v>
          </cell>
          <cell r="AK99" t="str">
            <v xml:space="preserve">SOP02 </v>
          </cell>
          <cell r="AL99" t="str">
            <v>VLMOUS</v>
          </cell>
          <cell r="AM99" t="str">
            <v xml:space="preserve">RENTC </v>
          </cell>
          <cell r="AN99" t="str">
            <v>LVAVEL</v>
          </cell>
          <cell r="AO99" t="str">
            <v>SSLVAR</v>
          </cell>
          <cell r="AP99" t="str">
            <v>SGSCHA</v>
          </cell>
          <cell r="AQ99" t="str">
            <v xml:space="preserve">APL05 </v>
          </cell>
          <cell r="AR99" t="str">
            <v>SRUNLI</v>
          </cell>
          <cell r="AS99" t="str">
            <v>SLAVPH</v>
          </cell>
          <cell r="AT99" t="str">
            <v>RGPRV1</v>
          </cell>
          <cell r="AU99" t="str">
            <v>SSCMAR</v>
          </cell>
          <cell r="AV99" t="str">
            <v>ABPA01</v>
          </cell>
          <cell r="AW99" t="str">
            <v>ABCO01</v>
          </cell>
          <cell r="AX99" t="str">
            <v>POARVI</v>
          </cell>
          <cell r="AY99" t="str">
            <v xml:space="preserve">RAD02 </v>
          </cell>
          <cell r="AZ99" t="str">
            <v xml:space="preserve">BVM5  </v>
          </cell>
          <cell r="BA99" t="str">
            <v>SPREST</v>
          </cell>
          <cell r="BB99" t="str">
            <v>SAN513</v>
          </cell>
          <cell r="BD99" t="str">
            <v>AVCACF</v>
          </cell>
          <cell r="BE99" t="str">
            <v>TLROUM</v>
          </cell>
          <cell r="BF99" t="str">
            <v xml:space="preserve">SSOBD </v>
          </cell>
          <cell r="BG99" t="str">
            <v>BOUCLE</v>
          </cell>
          <cell r="BH99" t="str">
            <v xml:space="preserve">LUCOF </v>
          </cell>
          <cell r="BI99" t="str">
            <v>SAN613</v>
          </cell>
          <cell r="BJ99" t="str">
            <v>APEX01</v>
          </cell>
          <cell r="BK99" t="str">
            <v xml:space="preserve">CEI3  </v>
          </cell>
          <cell r="BL99" t="str">
            <v xml:space="preserve">E03A  </v>
          </cell>
          <cell r="BM99" t="str">
            <v>PE2004</v>
          </cell>
          <cell r="BN99" t="str">
            <v xml:space="preserve">PHAS1 </v>
          </cell>
          <cell r="BO99" t="str">
            <v>SAN913</v>
          </cell>
          <cell r="BP99" t="str">
            <v>VEC004</v>
          </cell>
          <cell r="BQ99" t="str">
            <v>X901FG</v>
          </cell>
          <cell r="BR99" t="str">
            <v xml:space="preserve">K7J   </v>
          </cell>
          <cell r="BS99">
            <v>0</v>
          </cell>
          <cell r="BT99">
            <v>0</v>
          </cell>
          <cell r="BU99">
            <v>0</v>
          </cell>
          <cell r="BV99">
            <v>21035</v>
          </cell>
          <cell r="BW99">
            <v>21035</v>
          </cell>
          <cell r="BX99">
            <v>21035</v>
          </cell>
          <cell r="BY99" t="str">
            <v>SP2APV</v>
          </cell>
          <cell r="BZ99" t="str">
            <v xml:space="preserve">APV17 </v>
          </cell>
          <cell r="CA99" t="str">
            <v xml:space="preserve">APV   </v>
          </cell>
          <cell r="CB99" t="str">
            <v xml:space="preserve">      </v>
          </cell>
        </row>
        <row r="100">
          <cell r="C100">
            <v>35062008223</v>
          </cell>
          <cell r="D100" t="str">
            <v>UU1FSD1E535539195</v>
          </cell>
          <cell r="E100" t="str">
            <v xml:space="preserve">F90   </v>
          </cell>
          <cell r="F100" t="str">
            <v xml:space="preserve">E1    </v>
          </cell>
          <cell r="G100" t="str">
            <v xml:space="preserve">ME    </v>
          </cell>
          <cell r="H100" t="str">
            <v xml:space="preserve">2PL   </v>
          </cell>
          <cell r="I100" t="str">
            <v xml:space="preserve">DG    </v>
          </cell>
          <cell r="J100" t="str">
            <v xml:space="preserve">TEMP  </v>
          </cell>
          <cell r="K100" t="str">
            <v xml:space="preserve">DA    </v>
          </cell>
          <cell r="L100" t="str">
            <v xml:space="preserve">ABS   </v>
          </cell>
          <cell r="M100" t="str">
            <v>SBARTO</v>
          </cell>
          <cell r="N100" t="str">
            <v xml:space="preserve">CA    </v>
          </cell>
          <cell r="O100" t="str">
            <v xml:space="preserve">LAC   </v>
          </cell>
          <cell r="P100" t="str">
            <v xml:space="preserve">VT    </v>
          </cell>
          <cell r="Q100" t="str">
            <v xml:space="preserve">ELA   </v>
          </cell>
          <cell r="R100" t="str">
            <v>RETROE</v>
          </cell>
          <cell r="S100" t="str">
            <v>PROJAB</v>
          </cell>
          <cell r="T100" t="str">
            <v>RTOL15</v>
          </cell>
          <cell r="U100" t="str">
            <v>CUSTOL</v>
          </cell>
          <cell r="V100" t="str">
            <v>CEAVRH</v>
          </cell>
          <cell r="W100" t="str">
            <v>CLCTU1</v>
          </cell>
          <cell r="X100" t="str">
            <v xml:space="preserve">SADAC </v>
          </cell>
          <cell r="Y100" t="str">
            <v xml:space="preserve">SERIE </v>
          </cell>
          <cell r="Z100" t="str">
            <v xml:space="preserve">DRA   </v>
          </cell>
          <cell r="AA100" t="str">
            <v>DRAP07</v>
          </cell>
          <cell r="AB100" t="str">
            <v>HARM02</v>
          </cell>
          <cell r="AC100" t="str">
            <v>SSATAR</v>
          </cell>
          <cell r="AD100" t="str">
            <v>SBANAR</v>
          </cell>
          <cell r="AE100" t="str">
            <v xml:space="preserve">O11A  </v>
          </cell>
          <cell r="AF100" t="str">
            <v xml:space="preserve">BANAL </v>
          </cell>
          <cell r="AG100" t="str">
            <v xml:space="preserve">KM    </v>
          </cell>
          <cell r="AH100" t="str">
            <v>TACHCA</v>
          </cell>
          <cell r="AI100" t="str">
            <v>APEL01</v>
          </cell>
          <cell r="AJ100" t="str">
            <v>ENJO01</v>
          </cell>
          <cell r="AK100" t="str">
            <v xml:space="preserve">SOP02 </v>
          </cell>
          <cell r="AL100" t="str">
            <v>VLMOUS</v>
          </cell>
          <cell r="AM100" t="str">
            <v xml:space="preserve">RENTC </v>
          </cell>
          <cell r="AN100" t="str">
            <v>LVAVEL</v>
          </cell>
          <cell r="AO100" t="str">
            <v>SSLVAR</v>
          </cell>
          <cell r="AP100" t="str">
            <v>SGSCHA</v>
          </cell>
          <cell r="AQ100" t="str">
            <v xml:space="preserve">APL05 </v>
          </cell>
          <cell r="AR100" t="str">
            <v>SRUNLI</v>
          </cell>
          <cell r="AS100" t="str">
            <v>SLAVPH</v>
          </cell>
          <cell r="AT100" t="str">
            <v>RGPRV1</v>
          </cell>
          <cell r="AU100" t="str">
            <v>SSCMAR</v>
          </cell>
          <cell r="AV100" t="str">
            <v>ABPA01</v>
          </cell>
          <cell r="AW100" t="str">
            <v>ABCO01</v>
          </cell>
          <cell r="AX100" t="str">
            <v>POARVI</v>
          </cell>
          <cell r="AY100" t="str">
            <v xml:space="preserve">RAD06 </v>
          </cell>
          <cell r="AZ100" t="str">
            <v xml:space="preserve">BVM5  </v>
          </cell>
          <cell r="BA100" t="str">
            <v>SPREST</v>
          </cell>
          <cell r="BB100" t="str">
            <v>SAN513</v>
          </cell>
          <cell r="BC100" t="str">
            <v>FLTDIE</v>
          </cell>
          <cell r="BD100" t="str">
            <v>AVCACF</v>
          </cell>
          <cell r="BE100" t="str">
            <v>TLROUM</v>
          </cell>
          <cell r="BF100" t="str">
            <v xml:space="preserve">SSOBD </v>
          </cell>
          <cell r="BG100" t="str">
            <v>BOUCLE</v>
          </cell>
          <cell r="BH100" t="str">
            <v xml:space="preserve">LUCOF </v>
          </cell>
          <cell r="BI100" t="str">
            <v>SAN613</v>
          </cell>
          <cell r="BJ100" t="str">
            <v>APEX01</v>
          </cell>
          <cell r="BK100" t="str">
            <v xml:space="preserve">CEI3  </v>
          </cell>
          <cell r="BL100" t="str">
            <v xml:space="preserve">E04A  </v>
          </cell>
          <cell r="BM100" t="str">
            <v>PE2004</v>
          </cell>
          <cell r="BN100" t="str">
            <v xml:space="preserve">PHAS1 </v>
          </cell>
          <cell r="BO100" t="str">
            <v>SAN913</v>
          </cell>
          <cell r="BP100" t="str">
            <v>VEC017</v>
          </cell>
          <cell r="BQ100" t="str">
            <v>X901FG</v>
          </cell>
          <cell r="BR100" t="str">
            <v xml:space="preserve">K7J   </v>
          </cell>
          <cell r="BV100">
            <v>22035</v>
          </cell>
          <cell r="BW100">
            <v>22035</v>
          </cell>
          <cell r="BX100">
            <v>22035</v>
          </cell>
          <cell r="BY100" t="str">
            <v>SP2APV</v>
          </cell>
          <cell r="BZ100" t="str">
            <v xml:space="preserve">APV18 </v>
          </cell>
          <cell r="CA100" t="str">
            <v xml:space="preserve">APV   </v>
          </cell>
          <cell r="CB100" t="str">
            <v xml:space="preserve">      </v>
          </cell>
        </row>
        <row r="101">
          <cell r="C101">
            <v>35062308785</v>
          </cell>
          <cell r="D101" t="str">
            <v>UU1KSDAM536056345</v>
          </cell>
          <cell r="E101" t="str">
            <v xml:space="preserve">K90   </v>
          </cell>
          <cell r="F101" t="str">
            <v xml:space="preserve">E2    </v>
          </cell>
          <cell r="G101" t="str">
            <v xml:space="preserve">MM    </v>
          </cell>
          <cell r="H101" t="str">
            <v xml:space="preserve">5PL   </v>
          </cell>
          <cell r="I101" t="str">
            <v xml:space="preserve">DG    </v>
          </cell>
          <cell r="J101" t="str">
            <v xml:space="preserve">TEMP  </v>
          </cell>
          <cell r="K101" t="str">
            <v xml:space="preserve">DA    </v>
          </cell>
          <cell r="L101" t="str">
            <v xml:space="preserve">ABS   </v>
          </cell>
          <cell r="M101" t="str">
            <v>BARLON</v>
          </cell>
          <cell r="N101" t="str">
            <v xml:space="preserve">CA    </v>
          </cell>
          <cell r="O101" t="str">
            <v xml:space="preserve">LAC   </v>
          </cell>
          <cell r="P101" t="str">
            <v xml:space="preserve">VT    </v>
          </cell>
          <cell r="Q101" t="str">
            <v xml:space="preserve">ELA   </v>
          </cell>
          <cell r="R101" t="str">
            <v>RETROE</v>
          </cell>
          <cell r="S101" t="str">
            <v>PROJAB</v>
          </cell>
          <cell r="T101" t="str">
            <v>RTOL15</v>
          </cell>
          <cell r="U101" t="str">
            <v>CUSFIX</v>
          </cell>
          <cell r="V101" t="str">
            <v>CEAVRH</v>
          </cell>
          <cell r="W101" t="str">
            <v xml:space="preserve">SANCL </v>
          </cell>
          <cell r="X101" t="str">
            <v xml:space="preserve">ADAC  </v>
          </cell>
          <cell r="Y101" t="str">
            <v xml:space="preserve">SERIE </v>
          </cell>
          <cell r="Z101" t="str">
            <v xml:space="preserve">DRA   </v>
          </cell>
          <cell r="AA101" t="str">
            <v>DRAP08</v>
          </cell>
          <cell r="AB101" t="str">
            <v>HARM02</v>
          </cell>
          <cell r="AC101" t="str">
            <v>3ATRPH</v>
          </cell>
          <cell r="AD101" t="str">
            <v>FBANAR</v>
          </cell>
          <cell r="AE101" t="str">
            <v xml:space="preserve">TE21B </v>
          </cell>
          <cell r="AF101" t="str">
            <v xml:space="preserve">BANAL </v>
          </cell>
          <cell r="AG101" t="str">
            <v xml:space="preserve">KM    </v>
          </cell>
          <cell r="AI101" t="str">
            <v>APEL04</v>
          </cell>
          <cell r="AJ101" t="str">
            <v>ENJO04</v>
          </cell>
          <cell r="AK101" t="str">
            <v xml:space="preserve">SOP03 </v>
          </cell>
          <cell r="AL101" t="str">
            <v>VLMOUS</v>
          </cell>
          <cell r="AM101" t="str">
            <v xml:space="preserve">RENTC </v>
          </cell>
          <cell r="AN101" t="str">
            <v>LVAVEL</v>
          </cell>
          <cell r="AO101" t="str">
            <v>LVARMA</v>
          </cell>
          <cell r="AP101" t="str">
            <v>SGSCHA</v>
          </cell>
          <cell r="AQ101" t="str">
            <v xml:space="preserve">APL05 </v>
          </cell>
          <cell r="AR101" t="str">
            <v>SRUNLI</v>
          </cell>
          <cell r="AS101" t="str">
            <v>SLAVPH</v>
          </cell>
          <cell r="AT101" t="str">
            <v>RGPRV1</v>
          </cell>
          <cell r="AU101" t="str">
            <v>CMAR3P</v>
          </cell>
          <cell r="AV101" t="str">
            <v>ABPA01</v>
          </cell>
          <cell r="AW101" t="str">
            <v>ABCO01</v>
          </cell>
          <cell r="AX101" t="str">
            <v>POARVI</v>
          </cell>
          <cell r="AY101" t="str">
            <v xml:space="preserve">RAD05 </v>
          </cell>
          <cell r="AZ101" t="str">
            <v xml:space="preserve">BVM5  </v>
          </cell>
          <cell r="BA101" t="str">
            <v>SPREST</v>
          </cell>
          <cell r="BB101" t="str">
            <v>SAN513</v>
          </cell>
          <cell r="BD101" t="str">
            <v>AVCACF</v>
          </cell>
          <cell r="BE101" t="str">
            <v>TLROUM</v>
          </cell>
          <cell r="BF101" t="str">
            <v xml:space="preserve">SSOBD </v>
          </cell>
          <cell r="BG101" t="str">
            <v>BOUCLE</v>
          </cell>
          <cell r="BH101" t="str">
            <v xml:space="preserve">LUCOF </v>
          </cell>
          <cell r="BI101" t="str">
            <v>SAN613</v>
          </cell>
          <cell r="BJ101" t="str">
            <v>APEX04</v>
          </cell>
          <cell r="BK101" t="str">
            <v xml:space="preserve">CEI3  </v>
          </cell>
          <cell r="BL101" t="str">
            <v xml:space="preserve">E04A  </v>
          </cell>
          <cell r="BM101" t="str">
            <v>PE2004</v>
          </cell>
          <cell r="BN101" t="str">
            <v xml:space="preserve">PHAS1 </v>
          </cell>
          <cell r="BO101" t="str">
            <v>SAN913</v>
          </cell>
          <cell r="BP101" t="str">
            <v>VEC073</v>
          </cell>
          <cell r="BQ101" t="str">
            <v>X901BK</v>
          </cell>
          <cell r="BR101" t="str">
            <v xml:space="preserve">K4M   </v>
          </cell>
          <cell r="BS101">
            <v>0</v>
          </cell>
          <cell r="BT101">
            <v>0</v>
          </cell>
          <cell r="BU101" t="str">
            <v>CAPUCI</v>
          </cell>
          <cell r="BV101">
            <v>0</v>
          </cell>
          <cell r="BW101">
            <v>116035</v>
          </cell>
          <cell r="BX101">
            <v>116035</v>
          </cell>
          <cell r="BY101" t="str">
            <v xml:space="preserve">PSROU </v>
          </cell>
          <cell r="BZ101" t="str">
            <v xml:space="preserve">PS354 </v>
          </cell>
          <cell r="CA101" t="str">
            <v>FOURAG</v>
          </cell>
          <cell r="CB101" t="str">
            <v xml:space="preserve">      </v>
          </cell>
        </row>
        <row r="102">
          <cell r="C102">
            <v>35062308786</v>
          </cell>
          <cell r="D102" t="str">
            <v>UU1KSD0M536056360</v>
          </cell>
          <cell r="E102" t="str">
            <v xml:space="preserve">K90   </v>
          </cell>
          <cell r="F102" t="str">
            <v xml:space="preserve">E2    </v>
          </cell>
          <cell r="G102" t="str">
            <v xml:space="preserve">MM    </v>
          </cell>
          <cell r="H102" t="str">
            <v xml:space="preserve">7PL   </v>
          </cell>
          <cell r="I102" t="str">
            <v xml:space="preserve">DG    </v>
          </cell>
          <cell r="J102" t="str">
            <v xml:space="preserve">TEMP  </v>
          </cell>
          <cell r="K102" t="str">
            <v xml:space="preserve">DA    </v>
          </cell>
          <cell r="L102" t="str">
            <v xml:space="preserve">ABS   </v>
          </cell>
          <cell r="M102" t="str">
            <v>BARLON</v>
          </cell>
          <cell r="N102" t="str">
            <v>CHOREC</v>
          </cell>
          <cell r="O102" t="str">
            <v xml:space="preserve">LAC   </v>
          </cell>
          <cell r="P102" t="str">
            <v xml:space="preserve">VT    </v>
          </cell>
          <cell r="Q102" t="str">
            <v xml:space="preserve">ELA   </v>
          </cell>
          <cell r="R102" t="str">
            <v>RETROE</v>
          </cell>
          <cell r="S102" t="str">
            <v>PROJAB</v>
          </cell>
          <cell r="T102" t="str">
            <v>RTOL15</v>
          </cell>
          <cell r="U102" t="str">
            <v>CUSPIV</v>
          </cell>
          <cell r="V102" t="str">
            <v>CEAVRH</v>
          </cell>
          <cell r="W102" t="str">
            <v xml:space="preserve">SANCL </v>
          </cell>
          <cell r="X102" t="str">
            <v xml:space="preserve">ADAC  </v>
          </cell>
          <cell r="Y102" t="str">
            <v xml:space="preserve">SERIE </v>
          </cell>
          <cell r="Z102" t="str">
            <v xml:space="preserve">DRA   </v>
          </cell>
          <cell r="AA102" t="str">
            <v>DRAP08</v>
          </cell>
          <cell r="AB102" t="str">
            <v>HARM02</v>
          </cell>
          <cell r="AC102" t="str">
            <v>3ATRPH</v>
          </cell>
          <cell r="AD102" t="str">
            <v>FBANAR</v>
          </cell>
          <cell r="AE102" t="str">
            <v xml:space="preserve">O11A  </v>
          </cell>
          <cell r="AF102" t="str">
            <v xml:space="preserve">BANAL </v>
          </cell>
          <cell r="AG102" t="str">
            <v xml:space="preserve">KM    </v>
          </cell>
          <cell r="AI102" t="str">
            <v>APEL04</v>
          </cell>
          <cell r="AJ102" t="str">
            <v>ENJO04</v>
          </cell>
          <cell r="AK102" t="str">
            <v xml:space="preserve">SOP03 </v>
          </cell>
          <cell r="AL102" t="str">
            <v>VLMOUS</v>
          </cell>
          <cell r="AM102" t="str">
            <v xml:space="preserve">RENTC </v>
          </cell>
          <cell r="AN102" t="str">
            <v>LVAVEL</v>
          </cell>
          <cell r="AO102" t="str">
            <v>LVARMA</v>
          </cell>
          <cell r="AP102" t="str">
            <v>SGSCHA</v>
          </cell>
          <cell r="AQ102" t="str">
            <v xml:space="preserve">APL05 </v>
          </cell>
          <cell r="AR102" t="str">
            <v>SRUNLI</v>
          </cell>
          <cell r="AS102" t="str">
            <v>SLAVPH</v>
          </cell>
          <cell r="AT102" t="str">
            <v>RGPRV1</v>
          </cell>
          <cell r="AU102" t="str">
            <v>CMAR3P</v>
          </cell>
          <cell r="AV102" t="str">
            <v>ABPA01</v>
          </cell>
          <cell r="AW102" t="str">
            <v>ABCO01</v>
          </cell>
          <cell r="AX102" t="str">
            <v>POARVI</v>
          </cell>
          <cell r="AY102" t="str">
            <v>PRAD01</v>
          </cell>
          <cell r="AZ102" t="str">
            <v xml:space="preserve">BVM5  </v>
          </cell>
          <cell r="BA102" t="str">
            <v>SPREST</v>
          </cell>
          <cell r="BB102" t="str">
            <v>SAN513</v>
          </cell>
          <cell r="BD102" t="str">
            <v>AVCACF</v>
          </cell>
          <cell r="BE102" t="str">
            <v>TLFRAN</v>
          </cell>
          <cell r="BF102" t="str">
            <v xml:space="preserve">SSOBD </v>
          </cell>
          <cell r="BG102" t="str">
            <v>BOUCLE</v>
          </cell>
          <cell r="BH102" t="str">
            <v>SLUCOF</v>
          </cell>
          <cell r="BI102" t="str">
            <v>SAN613</v>
          </cell>
          <cell r="BJ102" t="str">
            <v>APEX04</v>
          </cell>
          <cell r="BK102" t="str">
            <v xml:space="preserve">CEE1  </v>
          </cell>
          <cell r="BL102" t="str">
            <v xml:space="preserve">E04A  </v>
          </cell>
          <cell r="BM102" t="str">
            <v>PE2004</v>
          </cell>
          <cell r="BN102" t="str">
            <v xml:space="preserve">PHAS1 </v>
          </cell>
          <cell r="BO102" t="str">
            <v>SAN913</v>
          </cell>
          <cell r="BP102" t="str">
            <v>VEC074</v>
          </cell>
          <cell r="BQ102" t="str">
            <v>X901BK</v>
          </cell>
          <cell r="BR102" t="str">
            <v xml:space="preserve">K4M   </v>
          </cell>
          <cell r="BS102">
            <v>0</v>
          </cell>
          <cell r="BT102">
            <v>0</v>
          </cell>
          <cell r="BU102" t="str">
            <v>CAPUCI</v>
          </cell>
          <cell r="BV102" t="str">
            <v xml:space="preserve">AIRAR </v>
          </cell>
          <cell r="BW102">
            <v>116035</v>
          </cell>
          <cell r="BX102">
            <v>116035</v>
          </cell>
          <cell r="BY102" t="str">
            <v xml:space="preserve">PSROU </v>
          </cell>
          <cell r="BZ102" t="str">
            <v xml:space="preserve">PS356 </v>
          </cell>
          <cell r="CA102" t="str">
            <v>FOURAG</v>
          </cell>
          <cell r="CB102" t="str">
            <v xml:space="preserve">      </v>
          </cell>
        </row>
        <row r="103">
          <cell r="C103">
            <v>35062308787</v>
          </cell>
          <cell r="D103" t="str">
            <v>UU1KSDAM536056549</v>
          </cell>
          <cell r="E103" t="str">
            <v xml:space="preserve">K90   </v>
          </cell>
          <cell r="F103" t="str">
            <v xml:space="preserve">E2    </v>
          </cell>
          <cell r="G103" t="str">
            <v xml:space="preserve">MM    </v>
          </cell>
          <cell r="H103" t="str">
            <v xml:space="preserve">5PL   </v>
          </cell>
          <cell r="I103" t="str">
            <v xml:space="preserve">DG    </v>
          </cell>
          <cell r="J103" t="str">
            <v xml:space="preserve">TEMP  </v>
          </cell>
          <cell r="K103" t="str">
            <v xml:space="preserve">DA    </v>
          </cell>
          <cell r="L103" t="str">
            <v xml:space="preserve">SSABS </v>
          </cell>
          <cell r="M103" t="str">
            <v>BARLON</v>
          </cell>
          <cell r="N103" t="str">
            <v xml:space="preserve">CA    </v>
          </cell>
          <cell r="O103" t="str">
            <v xml:space="preserve">LAC   </v>
          </cell>
          <cell r="P103" t="str">
            <v xml:space="preserve">VT    </v>
          </cell>
          <cell r="Q103" t="str">
            <v xml:space="preserve">ELA   </v>
          </cell>
          <cell r="R103" t="str">
            <v>RETROE</v>
          </cell>
          <cell r="S103" t="str">
            <v>PROJAB</v>
          </cell>
          <cell r="T103" t="str">
            <v>RTOL15</v>
          </cell>
          <cell r="U103" t="str">
            <v>CUSFIX</v>
          </cell>
          <cell r="V103" t="str">
            <v>CEAVRH</v>
          </cell>
          <cell r="W103" t="str">
            <v xml:space="preserve">SANCL </v>
          </cell>
          <cell r="X103" t="str">
            <v xml:space="preserve">ADAC  </v>
          </cell>
          <cell r="Y103" t="str">
            <v xml:space="preserve">SERIE </v>
          </cell>
          <cell r="Z103" t="str">
            <v xml:space="preserve">DRA   </v>
          </cell>
          <cell r="AA103" t="str">
            <v>DRAP08</v>
          </cell>
          <cell r="AB103" t="str">
            <v>HARM02</v>
          </cell>
          <cell r="AC103" t="str">
            <v>3ATRPH</v>
          </cell>
          <cell r="AD103" t="str">
            <v>FBANAR</v>
          </cell>
          <cell r="AE103" t="str">
            <v xml:space="preserve">OV61H </v>
          </cell>
          <cell r="AF103" t="str">
            <v xml:space="preserve">BANAL </v>
          </cell>
          <cell r="AG103" t="str">
            <v xml:space="preserve">KM    </v>
          </cell>
          <cell r="AI103" t="str">
            <v>APEL04</v>
          </cell>
          <cell r="AJ103" t="str">
            <v>ENJO04</v>
          </cell>
          <cell r="AK103" t="str">
            <v xml:space="preserve">SOP03 </v>
          </cell>
          <cell r="AL103" t="str">
            <v>VLMOUS</v>
          </cell>
          <cell r="AM103" t="str">
            <v xml:space="preserve">RENTC </v>
          </cell>
          <cell r="AN103" t="str">
            <v>LVAVEL</v>
          </cell>
          <cell r="AO103" t="str">
            <v>LVARMA</v>
          </cell>
          <cell r="AP103" t="str">
            <v>SGSCHA</v>
          </cell>
          <cell r="AQ103" t="str">
            <v xml:space="preserve">APL05 </v>
          </cell>
          <cell r="AR103" t="str">
            <v>SRUNLI</v>
          </cell>
          <cell r="AS103" t="str">
            <v>SLAVPH</v>
          </cell>
          <cell r="AT103" t="str">
            <v>RGPRV1</v>
          </cell>
          <cell r="AU103" t="str">
            <v>CMAR3P</v>
          </cell>
          <cell r="AV103" t="str">
            <v>ABPA01</v>
          </cell>
          <cell r="AW103" t="str">
            <v>ABCO01</v>
          </cell>
          <cell r="AX103" t="str">
            <v>POARVI</v>
          </cell>
          <cell r="AY103" t="str">
            <v xml:space="preserve">RAD05 </v>
          </cell>
          <cell r="AZ103" t="str">
            <v xml:space="preserve">BVM5  </v>
          </cell>
          <cell r="BA103" t="str">
            <v>SPREST</v>
          </cell>
          <cell r="BB103" t="str">
            <v>SAN513</v>
          </cell>
          <cell r="BD103" t="str">
            <v>AVCACF</v>
          </cell>
          <cell r="BE103" t="str">
            <v>TLROUM</v>
          </cell>
          <cell r="BF103" t="str">
            <v xml:space="preserve">SSOBD </v>
          </cell>
          <cell r="BG103" t="str">
            <v>BOUCLE</v>
          </cell>
          <cell r="BH103" t="str">
            <v xml:space="preserve">LUCOF </v>
          </cell>
          <cell r="BI103" t="str">
            <v>SAN613</v>
          </cell>
          <cell r="BJ103" t="str">
            <v>APEX04</v>
          </cell>
          <cell r="BK103" t="str">
            <v xml:space="preserve">CEI3  </v>
          </cell>
          <cell r="BL103" t="str">
            <v xml:space="preserve">E04A  </v>
          </cell>
          <cell r="BM103" t="str">
            <v>PE2004</v>
          </cell>
          <cell r="BN103" t="str">
            <v xml:space="preserve">PHAS1 </v>
          </cell>
          <cell r="BO103" t="str">
            <v>SAN913</v>
          </cell>
          <cell r="BP103" t="str">
            <v>VEC073</v>
          </cell>
          <cell r="BQ103" t="str">
            <v>X901BK</v>
          </cell>
          <cell r="BR103" t="str">
            <v xml:space="preserve">K4M   </v>
          </cell>
          <cell r="BS103">
            <v>0</v>
          </cell>
          <cell r="BT103">
            <v>0</v>
          </cell>
          <cell r="BU103" t="str">
            <v>CAPUCI</v>
          </cell>
          <cell r="BV103" t="str">
            <v xml:space="preserve">AIRAR </v>
          </cell>
          <cell r="BW103">
            <v>116035</v>
          </cell>
          <cell r="BX103" t="str">
            <v xml:space="preserve">PSROU </v>
          </cell>
          <cell r="BY103" t="str">
            <v xml:space="preserve">PS    </v>
          </cell>
          <cell r="BZ103" t="str">
            <v xml:space="preserve">      </v>
          </cell>
          <cell r="CA103" t="str">
            <v xml:space="preserve">      </v>
          </cell>
          <cell r="CB103" t="str">
            <v>DMARN</v>
          </cell>
        </row>
        <row r="104">
          <cell r="C104">
            <v>35062308793</v>
          </cell>
          <cell r="D104" t="str">
            <v>UU1KSDAM536087647</v>
          </cell>
          <cell r="E104" t="str">
            <v xml:space="preserve">K90   </v>
          </cell>
          <cell r="F104" t="str">
            <v xml:space="preserve">E2    </v>
          </cell>
          <cell r="G104" t="str">
            <v xml:space="preserve">MM    </v>
          </cell>
          <cell r="H104" t="str">
            <v xml:space="preserve">5PL   </v>
          </cell>
          <cell r="I104" t="str">
            <v xml:space="preserve">DG    </v>
          </cell>
          <cell r="J104" t="str">
            <v xml:space="preserve">TEMP  </v>
          </cell>
          <cell r="K104" t="str">
            <v xml:space="preserve">DA    </v>
          </cell>
          <cell r="L104" t="str">
            <v xml:space="preserve">SSABS </v>
          </cell>
          <cell r="M104" t="str">
            <v>BARLON</v>
          </cell>
          <cell r="N104" t="str">
            <v xml:space="preserve">CA    </v>
          </cell>
          <cell r="O104" t="str">
            <v xml:space="preserve">LAC   </v>
          </cell>
          <cell r="P104" t="str">
            <v xml:space="preserve">VT    </v>
          </cell>
          <cell r="Q104" t="str">
            <v xml:space="preserve">ELA   </v>
          </cell>
          <cell r="R104" t="str">
            <v>RETROE</v>
          </cell>
          <cell r="S104" t="str">
            <v>PROJAB</v>
          </cell>
          <cell r="T104" t="str">
            <v>RTOL15</v>
          </cell>
          <cell r="U104" t="str">
            <v>CUSFIX</v>
          </cell>
          <cell r="V104" t="str">
            <v>CEAVRH</v>
          </cell>
          <cell r="W104" t="str">
            <v xml:space="preserve">SANCL </v>
          </cell>
          <cell r="X104" t="str">
            <v xml:space="preserve">ADAC  </v>
          </cell>
          <cell r="Y104" t="str">
            <v xml:space="preserve">SERIE </v>
          </cell>
          <cell r="Z104" t="str">
            <v xml:space="preserve">DRA   </v>
          </cell>
          <cell r="AA104" t="str">
            <v>DRAP08</v>
          </cell>
          <cell r="AB104" t="str">
            <v>HARM02</v>
          </cell>
          <cell r="AC104" t="str">
            <v>3ATRPH</v>
          </cell>
          <cell r="AD104" t="str">
            <v>FBANAR</v>
          </cell>
          <cell r="AE104" t="str">
            <v xml:space="preserve">OV61H </v>
          </cell>
          <cell r="AF104" t="str">
            <v xml:space="preserve">BANAL </v>
          </cell>
          <cell r="AG104" t="str">
            <v xml:space="preserve">KM    </v>
          </cell>
          <cell r="AI104" t="str">
            <v>APEL04</v>
          </cell>
          <cell r="AJ104" t="str">
            <v>ENJO04</v>
          </cell>
          <cell r="AK104" t="str">
            <v xml:space="preserve">SOP03 </v>
          </cell>
          <cell r="AL104" t="str">
            <v>VLMOUS</v>
          </cell>
          <cell r="AM104" t="str">
            <v xml:space="preserve">RENTC </v>
          </cell>
          <cell r="AN104" t="str">
            <v>LVAVEL</v>
          </cell>
          <cell r="AO104" t="str">
            <v>LVARMA</v>
          </cell>
          <cell r="AP104" t="str">
            <v>SGSCHA</v>
          </cell>
          <cell r="AQ104" t="str">
            <v xml:space="preserve">APL05 </v>
          </cell>
          <cell r="AR104" t="str">
            <v>SRUNLI</v>
          </cell>
          <cell r="AS104" t="str">
            <v>SLAVPH</v>
          </cell>
          <cell r="AT104" t="str">
            <v>RGPRV1</v>
          </cell>
          <cell r="AU104" t="str">
            <v>CMAR3P</v>
          </cell>
          <cell r="AV104" t="str">
            <v>ABPA01</v>
          </cell>
          <cell r="AW104" t="str">
            <v>ABCO01</v>
          </cell>
          <cell r="AX104" t="str">
            <v>POARVI</v>
          </cell>
          <cell r="AY104" t="str">
            <v xml:space="preserve">RAD01 </v>
          </cell>
          <cell r="AZ104" t="str">
            <v xml:space="preserve">BVM5  </v>
          </cell>
          <cell r="BA104" t="str">
            <v>SPREST</v>
          </cell>
          <cell r="BB104" t="str">
            <v>SAN513</v>
          </cell>
          <cell r="BD104" t="str">
            <v>AVCACF</v>
          </cell>
          <cell r="BE104" t="str">
            <v>TLROUM</v>
          </cell>
          <cell r="BF104" t="str">
            <v xml:space="preserve">SSOBD </v>
          </cell>
          <cell r="BG104" t="str">
            <v>BOUCLE</v>
          </cell>
          <cell r="BH104" t="str">
            <v xml:space="preserve">LUCOF </v>
          </cell>
          <cell r="BI104" t="str">
            <v>SAN613</v>
          </cell>
          <cell r="BJ104" t="str">
            <v>APEX04</v>
          </cell>
          <cell r="BK104" t="str">
            <v xml:space="preserve">CEI3  </v>
          </cell>
          <cell r="BL104" t="str">
            <v xml:space="preserve">E04A  </v>
          </cell>
          <cell r="BM104" t="str">
            <v>PE2004</v>
          </cell>
          <cell r="BN104" t="str">
            <v xml:space="preserve">PHAS1 </v>
          </cell>
          <cell r="BO104" t="str">
            <v>SAN913</v>
          </cell>
          <cell r="BP104" t="str">
            <v>VEC073</v>
          </cell>
          <cell r="BQ104" t="str">
            <v>X901BK</v>
          </cell>
          <cell r="BR104" t="str">
            <v xml:space="preserve">K4M   </v>
          </cell>
          <cell r="BS104">
            <v>0</v>
          </cell>
          <cell r="BT104">
            <v>0</v>
          </cell>
          <cell r="BU104" t="str">
            <v>CAPUCI</v>
          </cell>
          <cell r="BV104" t="str">
            <v xml:space="preserve">AIRAR </v>
          </cell>
          <cell r="BW104">
            <v>116035</v>
          </cell>
          <cell r="BX104" t="str">
            <v xml:space="preserve">PSROU </v>
          </cell>
          <cell r="BY104" t="str">
            <v xml:space="preserve">PS354 </v>
          </cell>
          <cell r="BZ104" t="str">
            <v>FOURAG</v>
          </cell>
          <cell r="CA104" t="str">
            <v xml:space="preserve">      </v>
          </cell>
          <cell r="CB104" t="str">
            <v>DMARN</v>
          </cell>
        </row>
        <row r="105">
          <cell r="C105">
            <v>35062308794</v>
          </cell>
          <cell r="D105" t="str">
            <v>UU1KSDAM536087668</v>
          </cell>
          <cell r="E105" t="str">
            <v xml:space="preserve">K90   </v>
          </cell>
          <cell r="F105" t="str">
            <v xml:space="preserve">E2    </v>
          </cell>
          <cell r="G105" t="str">
            <v xml:space="preserve">MM    </v>
          </cell>
          <cell r="H105" t="str">
            <v xml:space="preserve">5PL   </v>
          </cell>
          <cell r="I105" t="str">
            <v xml:space="preserve">DG    </v>
          </cell>
          <cell r="J105" t="str">
            <v xml:space="preserve">TEMP  </v>
          </cell>
          <cell r="K105" t="str">
            <v xml:space="preserve">DA    </v>
          </cell>
          <cell r="L105" t="str">
            <v xml:space="preserve">ABS   </v>
          </cell>
          <cell r="M105" t="str">
            <v>BARLON</v>
          </cell>
          <cell r="N105" t="str">
            <v xml:space="preserve">CA    </v>
          </cell>
          <cell r="O105" t="str">
            <v xml:space="preserve">LAC   </v>
          </cell>
          <cell r="P105" t="str">
            <v xml:space="preserve">VT    </v>
          </cell>
          <cell r="Q105" t="str">
            <v xml:space="preserve">ELA   </v>
          </cell>
          <cell r="R105" t="str">
            <v>RETROE</v>
          </cell>
          <cell r="S105" t="str">
            <v>PROJAB</v>
          </cell>
          <cell r="T105" t="str">
            <v>RTOL15</v>
          </cell>
          <cell r="U105" t="str">
            <v>CUSFIX</v>
          </cell>
          <cell r="V105" t="str">
            <v>CEAVRH</v>
          </cell>
          <cell r="W105" t="str">
            <v xml:space="preserve">SANCL </v>
          </cell>
          <cell r="X105" t="str">
            <v xml:space="preserve">ADAC  </v>
          </cell>
          <cell r="Y105" t="str">
            <v xml:space="preserve">SERIE </v>
          </cell>
          <cell r="Z105" t="str">
            <v xml:space="preserve">DRA   </v>
          </cell>
          <cell r="AA105" t="str">
            <v>DRAP08</v>
          </cell>
          <cell r="AB105" t="str">
            <v>HARM02</v>
          </cell>
          <cell r="AC105" t="str">
            <v>3ATRPH</v>
          </cell>
          <cell r="AD105" t="str">
            <v>FBANAR</v>
          </cell>
          <cell r="AE105" t="str">
            <v xml:space="preserve">TE21B </v>
          </cell>
          <cell r="AF105" t="str">
            <v xml:space="preserve">BANAL </v>
          </cell>
          <cell r="AG105" t="str">
            <v xml:space="preserve">KM    </v>
          </cell>
          <cell r="AI105" t="str">
            <v>APEL04</v>
          </cell>
          <cell r="AJ105" t="str">
            <v>ENJO04</v>
          </cell>
          <cell r="AK105" t="str">
            <v xml:space="preserve">SOP03 </v>
          </cell>
          <cell r="AL105" t="str">
            <v>VLMOUS</v>
          </cell>
          <cell r="AM105" t="str">
            <v xml:space="preserve">RENTC </v>
          </cell>
          <cell r="AN105" t="str">
            <v>LVAVEL</v>
          </cell>
          <cell r="AO105" t="str">
            <v>LVARMA</v>
          </cell>
          <cell r="AP105" t="str">
            <v>SGSCHA</v>
          </cell>
          <cell r="AQ105" t="str">
            <v xml:space="preserve">APL05 </v>
          </cell>
          <cell r="AR105" t="str">
            <v>SRUNLI</v>
          </cell>
          <cell r="AS105" t="str">
            <v>SLAVPH</v>
          </cell>
          <cell r="AT105" t="str">
            <v>RGPRV1</v>
          </cell>
          <cell r="AU105" t="str">
            <v>CMAR3P</v>
          </cell>
          <cell r="AV105" t="str">
            <v>ABPA01</v>
          </cell>
          <cell r="AW105" t="str">
            <v>ABCO01</v>
          </cell>
          <cell r="AX105" t="str">
            <v>POARVI</v>
          </cell>
          <cell r="AY105" t="str">
            <v xml:space="preserve">RAD05 </v>
          </cell>
          <cell r="AZ105" t="str">
            <v xml:space="preserve">BVM5  </v>
          </cell>
          <cell r="BA105" t="str">
            <v>SPREST</v>
          </cell>
          <cell r="BB105" t="str">
            <v>SAN513</v>
          </cell>
          <cell r="BD105" t="str">
            <v>AVCACF</v>
          </cell>
          <cell r="BE105" t="str">
            <v>TLROUM</v>
          </cell>
          <cell r="BF105" t="str">
            <v xml:space="preserve">SSOBD </v>
          </cell>
          <cell r="BG105" t="str">
            <v>BOUCLE</v>
          </cell>
          <cell r="BH105" t="str">
            <v xml:space="preserve">LUCOF </v>
          </cell>
          <cell r="BI105" t="str">
            <v>SAN613</v>
          </cell>
          <cell r="BJ105" t="str">
            <v>APEX04</v>
          </cell>
          <cell r="BK105" t="str">
            <v xml:space="preserve">CEI3  </v>
          </cell>
          <cell r="BL105" t="str">
            <v xml:space="preserve">E04A  </v>
          </cell>
          <cell r="BM105" t="str">
            <v>PE2004</v>
          </cell>
          <cell r="BN105" t="str">
            <v xml:space="preserve">PHAS1 </v>
          </cell>
          <cell r="BO105" t="str">
            <v>SAN913</v>
          </cell>
          <cell r="BP105" t="str">
            <v>VEC073</v>
          </cell>
          <cell r="BQ105" t="str">
            <v>X901BK</v>
          </cell>
          <cell r="BR105" t="str">
            <v xml:space="preserve">K4M   </v>
          </cell>
          <cell r="BS105">
            <v>0</v>
          </cell>
          <cell r="BT105">
            <v>0</v>
          </cell>
          <cell r="BU105" t="str">
            <v>CAPUCI</v>
          </cell>
          <cell r="BV105" t="str">
            <v xml:space="preserve">AIRAR </v>
          </cell>
          <cell r="BW105">
            <v>116035</v>
          </cell>
          <cell r="BX105" t="str">
            <v xml:space="preserve">PSROU </v>
          </cell>
          <cell r="BY105" t="str">
            <v xml:space="preserve">PS356 </v>
          </cell>
          <cell r="BZ105" t="str">
            <v>FOURAG</v>
          </cell>
          <cell r="CA105" t="str">
            <v xml:space="preserve">      </v>
          </cell>
          <cell r="CB105" t="str">
            <v>DRTOR</v>
          </cell>
        </row>
        <row r="106">
          <cell r="C106">
            <v>35062308795</v>
          </cell>
          <cell r="D106" t="str">
            <v>UU1KSD0M536087676</v>
          </cell>
          <cell r="E106" t="str">
            <v xml:space="preserve">K90   </v>
          </cell>
          <cell r="F106" t="str">
            <v xml:space="preserve">E2    </v>
          </cell>
          <cell r="G106" t="str">
            <v xml:space="preserve">MM    </v>
          </cell>
          <cell r="H106" t="str">
            <v xml:space="preserve">7PL   </v>
          </cell>
          <cell r="I106" t="str">
            <v xml:space="preserve">DG    </v>
          </cell>
          <cell r="J106" t="str">
            <v xml:space="preserve">TEMP  </v>
          </cell>
          <cell r="K106" t="str">
            <v xml:space="preserve">DA    </v>
          </cell>
          <cell r="L106" t="str">
            <v xml:space="preserve">ABS   </v>
          </cell>
          <cell r="M106" t="str">
            <v>BARLON</v>
          </cell>
          <cell r="N106" t="str">
            <v>CHOREC</v>
          </cell>
          <cell r="O106" t="str">
            <v xml:space="preserve">LAC   </v>
          </cell>
          <cell r="P106" t="str">
            <v xml:space="preserve">VT    </v>
          </cell>
          <cell r="Q106" t="str">
            <v xml:space="preserve">ELA   </v>
          </cell>
          <cell r="R106" t="str">
            <v>RETROE</v>
          </cell>
          <cell r="S106" t="str">
            <v>PROJAB</v>
          </cell>
          <cell r="T106" t="str">
            <v>RTOL15</v>
          </cell>
          <cell r="U106" t="str">
            <v>CUSPIV</v>
          </cell>
          <cell r="V106" t="str">
            <v>CEAVRH</v>
          </cell>
          <cell r="W106" t="str">
            <v xml:space="preserve">SANCL </v>
          </cell>
          <cell r="X106" t="str">
            <v xml:space="preserve">ADAC  </v>
          </cell>
          <cell r="Y106" t="str">
            <v xml:space="preserve">SERIE </v>
          </cell>
          <cell r="Z106" t="str">
            <v xml:space="preserve">DRA   </v>
          </cell>
          <cell r="AA106" t="str">
            <v>DRAP08</v>
          </cell>
          <cell r="AB106" t="str">
            <v>HARM02</v>
          </cell>
          <cell r="AC106" t="str">
            <v>3ATRPH</v>
          </cell>
          <cell r="AD106" t="str">
            <v>FBANAR</v>
          </cell>
          <cell r="AE106" t="str">
            <v xml:space="preserve">O11A  </v>
          </cell>
          <cell r="AF106" t="str">
            <v xml:space="preserve">BANAL </v>
          </cell>
          <cell r="AG106" t="str">
            <v xml:space="preserve">KM    </v>
          </cell>
          <cell r="AI106" t="str">
            <v>APEL04</v>
          </cell>
          <cell r="AJ106" t="str">
            <v>ENJO04</v>
          </cell>
          <cell r="AK106" t="str">
            <v xml:space="preserve">SOP03 </v>
          </cell>
          <cell r="AL106" t="str">
            <v>VLMOUS</v>
          </cell>
          <cell r="AM106" t="str">
            <v xml:space="preserve">RENTC </v>
          </cell>
          <cell r="AN106" t="str">
            <v>LVAVEL</v>
          </cell>
          <cell r="AO106" t="str">
            <v>LVARMA</v>
          </cell>
          <cell r="AP106" t="str">
            <v>SGSCHA</v>
          </cell>
          <cell r="AQ106" t="str">
            <v xml:space="preserve">APL05 </v>
          </cell>
          <cell r="AR106" t="str">
            <v>SRUNLI</v>
          </cell>
          <cell r="AS106" t="str">
            <v>SLAVPH</v>
          </cell>
          <cell r="AT106" t="str">
            <v>RGPRV1</v>
          </cell>
          <cell r="AU106" t="str">
            <v>CMAR3P</v>
          </cell>
          <cell r="AV106" t="str">
            <v>ABPA01</v>
          </cell>
          <cell r="AW106" t="str">
            <v>ABCO01</v>
          </cell>
          <cell r="AX106" t="str">
            <v>POARVI</v>
          </cell>
          <cell r="AY106" t="str">
            <v>SRADIO</v>
          </cell>
          <cell r="AZ106" t="str">
            <v xml:space="preserve">BVM5  </v>
          </cell>
          <cell r="BA106" t="str">
            <v>SPREST</v>
          </cell>
          <cell r="BB106" t="str">
            <v>SAN513</v>
          </cell>
          <cell r="BD106" t="str">
            <v>AVCACF</v>
          </cell>
          <cell r="BE106" t="str">
            <v>TLFRAN</v>
          </cell>
          <cell r="BF106" t="str">
            <v xml:space="preserve">SSOBD </v>
          </cell>
          <cell r="BG106" t="str">
            <v>BOUCLE</v>
          </cell>
          <cell r="BH106" t="str">
            <v>SLUCOF</v>
          </cell>
          <cell r="BI106" t="str">
            <v>SAN613</v>
          </cell>
          <cell r="BJ106" t="str">
            <v>APEX04</v>
          </cell>
          <cell r="BK106" t="str">
            <v xml:space="preserve">CEE1  </v>
          </cell>
          <cell r="BL106" t="str">
            <v xml:space="preserve">E04A  </v>
          </cell>
          <cell r="BM106" t="str">
            <v>PE2004</v>
          </cell>
          <cell r="BN106" t="str">
            <v xml:space="preserve">PHAS1 </v>
          </cell>
          <cell r="BO106" t="str">
            <v>SAN913</v>
          </cell>
          <cell r="BP106" t="str">
            <v>VEC074</v>
          </cell>
          <cell r="BQ106" t="str">
            <v>X901BK</v>
          </cell>
          <cell r="BR106" t="str">
            <v xml:space="preserve">K4M   </v>
          </cell>
          <cell r="BS106">
            <v>0</v>
          </cell>
          <cell r="BT106">
            <v>0</v>
          </cell>
          <cell r="BU106" t="str">
            <v>CAPUCI</v>
          </cell>
          <cell r="BV106" t="str">
            <v xml:space="preserve">AIRAR </v>
          </cell>
          <cell r="BW106">
            <v>116035</v>
          </cell>
          <cell r="BX106" t="str">
            <v xml:space="preserve">PSROU </v>
          </cell>
          <cell r="BY106" t="str">
            <v xml:space="preserve">PS358 </v>
          </cell>
          <cell r="BZ106" t="str">
            <v>FOURAG</v>
          </cell>
          <cell r="CA106" t="str">
            <v xml:space="preserve">      </v>
          </cell>
          <cell r="CB106" t="str">
            <v>DBBOR</v>
          </cell>
        </row>
        <row r="107">
          <cell r="C107">
            <v>35062508796</v>
          </cell>
          <cell r="D107" t="str">
            <v>UU1KSD0M536087690</v>
          </cell>
          <cell r="E107" t="str">
            <v xml:space="preserve">K90   </v>
          </cell>
          <cell r="F107" t="str">
            <v xml:space="preserve">E2    </v>
          </cell>
          <cell r="G107" t="str">
            <v xml:space="preserve">MM    </v>
          </cell>
          <cell r="H107" t="str">
            <v xml:space="preserve">7PL   </v>
          </cell>
          <cell r="I107" t="str">
            <v xml:space="preserve">DG    </v>
          </cell>
          <cell r="J107" t="str">
            <v xml:space="preserve">TEMP  </v>
          </cell>
          <cell r="K107" t="str">
            <v xml:space="preserve">DA    </v>
          </cell>
          <cell r="L107" t="str">
            <v xml:space="preserve">ABS   </v>
          </cell>
          <cell r="M107" t="str">
            <v>BARLON</v>
          </cell>
          <cell r="N107" t="str">
            <v>CHOREC</v>
          </cell>
          <cell r="O107" t="str">
            <v xml:space="preserve">LAC   </v>
          </cell>
          <cell r="P107" t="str">
            <v xml:space="preserve">VT    </v>
          </cell>
          <cell r="Q107" t="str">
            <v xml:space="preserve">ELA   </v>
          </cell>
          <cell r="R107" t="str">
            <v>RETROE</v>
          </cell>
          <cell r="S107" t="str">
            <v>PROJAB</v>
          </cell>
          <cell r="T107" t="str">
            <v>RTOL15</v>
          </cell>
          <cell r="U107" t="str">
            <v>CUSPIV</v>
          </cell>
          <cell r="V107" t="str">
            <v>CEAVRH</v>
          </cell>
          <cell r="W107" t="str">
            <v xml:space="preserve">SANCL </v>
          </cell>
          <cell r="X107" t="str">
            <v xml:space="preserve">ADAC  </v>
          </cell>
          <cell r="Y107" t="str">
            <v xml:space="preserve">SERIE </v>
          </cell>
          <cell r="Z107" t="str">
            <v xml:space="preserve">DRA   </v>
          </cell>
          <cell r="AA107" t="str">
            <v>DRAP08</v>
          </cell>
          <cell r="AB107" t="str">
            <v>HARM02</v>
          </cell>
          <cell r="AC107" t="str">
            <v>3ATRPH</v>
          </cell>
          <cell r="AD107" t="str">
            <v>FBANAR</v>
          </cell>
          <cell r="AE107" t="str">
            <v xml:space="preserve">TE21B </v>
          </cell>
          <cell r="AF107" t="str">
            <v xml:space="preserve">BANAL </v>
          </cell>
          <cell r="AG107" t="str">
            <v xml:space="preserve">KM    </v>
          </cell>
          <cell r="AI107" t="str">
            <v>APEL04</v>
          </cell>
          <cell r="AJ107" t="str">
            <v>ENJO04</v>
          </cell>
          <cell r="AK107" t="str">
            <v xml:space="preserve">SOP03 </v>
          </cell>
          <cell r="AL107" t="str">
            <v>VLMOUS</v>
          </cell>
          <cell r="AM107" t="str">
            <v xml:space="preserve">RENTC </v>
          </cell>
          <cell r="AN107" t="str">
            <v>LVAVEL</v>
          </cell>
          <cell r="AO107" t="str">
            <v>LVARMA</v>
          </cell>
          <cell r="AP107" t="str">
            <v>SGSCHA</v>
          </cell>
          <cell r="AQ107" t="str">
            <v xml:space="preserve">APL05 </v>
          </cell>
          <cell r="AR107" t="str">
            <v>SRUNLI</v>
          </cell>
          <cell r="AS107" t="str">
            <v>SLAVPH</v>
          </cell>
          <cell r="AT107" t="str">
            <v>RGPRV1</v>
          </cell>
          <cell r="AU107" t="str">
            <v>CMAR3P</v>
          </cell>
          <cell r="AV107" t="str">
            <v>ABPA01</v>
          </cell>
          <cell r="AW107" t="str">
            <v>ABCO01</v>
          </cell>
          <cell r="AX107" t="str">
            <v>POARVI</v>
          </cell>
          <cell r="AY107" t="str">
            <v>SRADIO</v>
          </cell>
          <cell r="AZ107" t="str">
            <v xml:space="preserve">BVM5  </v>
          </cell>
          <cell r="BA107" t="str">
            <v>SPREST</v>
          </cell>
          <cell r="BB107" t="str">
            <v>SAN513</v>
          </cell>
          <cell r="BD107" t="str">
            <v>AVCACF</v>
          </cell>
          <cell r="BE107" t="str">
            <v>TLFRAN</v>
          </cell>
          <cell r="BF107" t="str">
            <v xml:space="preserve">SSOBD </v>
          </cell>
          <cell r="BG107" t="str">
            <v>BOUCLE</v>
          </cell>
          <cell r="BH107" t="str">
            <v>SLUCOF</v>
          </cell>
          <cell r="BI107" t="str">
            <v>SAN613</v>
          </cell>
          <cell r="BJ107" t="str">
            <v>APEX04</v>
          </cell>
          <cell r="BK107" t="str">
            <v xml:space="preserve">CEE1  </v>
          </cell>
          <cell r="BL107" t="str">
            <v xml:space="preserve">E04A  </v>
          </cell>
          <cell r="BM107" t="str">
            <v>PE2004</v>
          </cell>
          <cell r="BN107" t="str">
            <v xml:space="preserve">PHAS1 </v>
          </cell>
          <cell r="BO107" t="str">
            <v>SAN913</v>
          </cell>
          <cell r="BP107" t="str">
            <v>VEC074</v>
          </cell>
          <cell r="BQ107" t="str">
            <v>X901BK</v>
          </cell>
          <cell r="BR107" t="str">
            <v xml:space="preserve">K4M   </v>
          </cell>
          <cell r="BS107">
            <v>0</v>
          </cell>
          <cell r="BT107">
            <v>0</v>
          </cell>
          <cell r="BU107" t="str">
            <v>CAPUCI</v>
          </cell>
          <cell r="BV107" t="str">
            <v xml:space="preserve">AIRAR </v>
          </cell>
          <cell r="BW107">
            <v>116035</v>
          </cell>
          <cell r="BX107">
            <v>116035</v>
          </cell>
          <cell r="BY107" t="str">
            <v xml:space="preserve">PSDEP </v>
          </cell>
          <cell r="BZ107" t="str">
            <v xml:space="preserve">PS4   </v>
          </cell>
          <cell r="CA107" t="str">
            <v>COPDEP</v>
          </cell>
          <cell r="CB107" t="str">
            <v xml:space="preserve">      </v>
          </cell>
        </row>
        <row r="108">
          <cell r="C108">
            <v>35062508797</v>
          </cell>
          <cell r="D108" t="str">
            <v>UU1KSD0M536087693</v>
          </cell>
          <cell r="E108" t="str">
            <v xml:space="preserve">K90   </v>
          </cell>
          <cell r="F108" t="str">
            <v xml:space="preserve">E2    </v>
          </cell>
          <cell r="G108" t="str">
            <v xml:space="preserve">MM    </v>
          </cell>
          <cell r="H108" t="str">
            <v xml:space="preserve">7PL   </v>
          </cell>
          <cell r="I108" t="str">
            <v xml:space="preserve">DG    </v>
          </cell>
          <cell r="J108" t="str">
            <v xml:space="preserve">TEMP  </v>
          </cell>
          <cell r="K108" t="str">
            <v xml:space="preserve">DA    </v>
          </cell>
          <cell r="L108" t="str">
            <v xml:space="preserve">ABS   </v>
          </cell>
          <cell r="M108" t="str">
            <v>BARLON</v>
          </cell>
          <cell r="N108" t="str">
            <v>CHOREC</v>
          </cell>
          <cell r="O108" t="str">
            <v xml:space="preserve">LAC   </v>
          </cell>
          <cell r="P108" t="str">
            <v xml:space="preserve">VT    </v>
          </cell>
          <cell r="Q108" t="str">
            <v xml:space="preserve">ELA   </v>
          </cell>
          <cell r="R108" t="str">
            <v>RETROE</v>
          </cell>
          <cell r="S108" t="str">
            <v>PROJAB</v>
          </cell>
          <cell r="T108" t="str">
            <v>RTOL15</v>
          </cell>
          <cell r="U108" t="str">
            <v>CUSPIV</v>
          </cell>
          <cell r="V108" t="str">
            <v>CEAVRH</v>
          </cell>
          <cell r="W108" t="str">
            <v xml:space="preserve">SANCL </v>
          </cell>
          <cell r="X108" t="str">
            <v xml:space="preserve">ADAC  </v>
          </cell>
          <cell r="Y108" t="str">
            <v xml:space="preserve">SERIE </v>
          </cell>
          <cell r="Z108" t="str">
            <v xml:space="preserve">DRA   </v>
          </cell>
          <cell r="AA108" t="str">
            <v>DRAP08</v>
          </cell>
          <cell r="AB108" t="str">
            <v>HARM02</v>
          </cell>
          <cell r="AC108" t="str">
            <v>3ATRPH</v>
          </cell>
          <cell r="AD108" t="str">
            <v>FBANAR</v>
          </cell>
          <cell r="AE108" t="str">
            <v xml:space="preserve">TE21B </v>
          </cell>
          <cell r="AF108" t="str">
            <v xml:space="preserve">BANAL </v>
          </cell>
          <cell r="AG108" t="str">
            <v xml:space="preserve">KM    </v>
          </cell>
          <cell r="AI108" t="str">
            <v>APEL04</v>
          </cell>
          <cell r="AJ108" t="str">
            <v>ENJO04</v>
          </cell>
          <cell r="AK108" t="str">
            <v xml:space="preserve">SOP03 </v>
          </cell>
          <cell r="AL108" t="str">
            <v>VLMOUS</v>
          </cell>
          <cell r="AM108" t="str">
            <v xml:space="preserve">RENTC </v>
          </cell>
          <cell r="AN108" t="str">
            <v>LVAVEL</v>
          </cell>
          <cell r="AO108" t="str">
            <v>LVARMA</v>
          </cell>
          <cell r="AP108" t="str">
            <v>SGSCHA</v>
          </cell>
          <cell r="AQ108" t="str">
            <v xml:space="preserve">APL05 </v>
          </cell>
          <cell r="AR108" t="str">
            <v>SRUNLI</v>
          </cell>
          <cell r="AS108" t="str">
            <v>SLAVPH</v>
          </cell>
          <cell r="AT108" t="str">
            <v>RGPRV1</v>
          </cell>
          <cell r="AU108" t="str">
            <v>CMAR3P</v>
          </cell>
          <cell r="AV108" t="str">
            <v>ABPA01</v>
          </cell>
          <cell r="AW108" t="str">
            <v>ABCO01</v>
          </cell>
          <cell r="AX108" t="str">
            <v>POARVI</v>
          </cell>
          <cell r="AY108" t="str">
            <v>SRADIO</v>
          </cell>
          <cell r="AZ108" t="str">
            <v xml:space="preserve">BVM5  </v>
          </cell>
          <cell r="BA108" t="str">
            <v>SPREST</v>
          </cell>
          <cell r="BB108" t="str">
            <v>SAN513</v>
          </cell>
          <cell r="BD108" t="str">
            <v>AVCACF</v>
          </cell>
          <cell r="BE108" t="str">
            <v>TLFRAN</v>
          </cell>
          <cell r="BF108" t="str">
            <v xml:space="preserve">SSOBD </v>
          </cell>
          <cell r="BG108" t="str">
            <v>BOUCLE</v>
          </cell>
          <cell r="BH108" t="str">
            <v>SLUCOF</v>
          </cell>
          <cell r="BI108" t="str">
            <v>SAN613</v>
          </cell>
          <cell r="BJ108" t="str">
            <v>APEX04</v>
          </cell>
          <cell r="BK108" t="str">
            <v xml:space="preserve">CEE1  </v>
          </cell>
          <cell r="BL108" t="str">
            <v xml:space="preserve">E04A  </v>
          </cell>
          <cell r="BM108" t="str">
            <v>PE2004</v>
          </cell>
          <cell r="BN108" t="str">
            <v xml:space="preserve">PHAS1 </v>
          </cell>
          <cell r="BO108" t="str">
            <v>SAN913</v>
          </cell>
          <cell r="BP108" t="str">
            <v>VEC074</v>
          </cell>
          <cell r="BQ108" t="str">
            <v>X901BK</v>
          </cell>
          <cell r="BR108" t="str">
            <v xml:space="preserve">K4M   </v>
          </cell>
          <cell r="BS108">
            <v>0</v>
          </cell>
          <cell r="BT108">
            <v>0</v>
          </cell>
          <cell r="BU108" t="str">
            <v>CAPUCI</v>
          </cell>
          <cell r="BV108" t="str">
            <v xml:space="preserve">AIRAR </v>
          </cell>
          <cell r="BW108">
            <v>116035</v>
          </cell>
          <cell r="BX108">
            <v>116035</v>
          </cell>
          <cell r="BY108" t="str">
            <v xml:space="preserve">PSDEP </v>
          </cell>
          <cell r="BZ108" t="str">
            <v xml:space="preserve">PS5   </v>
          </cell>
          <cell r="CA108" t="str">
            <v>COPDEP</v>
          </cell>
          <cell r="CB108" t="str">
            <v xml:space="preserve">      </v>
          </cell>
        </row>
        <row r="109">
          <cell r="C109">
            <v>35062508798</v>
          </cell>
          <cell r="D109" t="str">
            <v>UU1KSD0M536087699</v>
          </cell>
          <cell r="E109" t="str">
            <v xml:space="preserve">K90   </v>
          </cell>
          <cell r="F109" t="str">
            <v xml:space="preserve">E2    </v>
          </cell>
          <cell r="G109" t="str">
            <v xml:space="preserve">MM    </v>
          </cell>
          <cell r="H109" t="str">
            <v xml:space="preserve">7PL   </v>
          </cell>
          <cell r="I109" t="str">
            <v xml:space="preserve">DG    </v>
          </cell>
          <cell r="J109" t="str">
            <v xml:space="preserve">TEMP  </v>
          </cell>
          <cell r="K109" t="str">
            <v xml:space="preserve">DA    </v>
          </cell>
          <cell r="L109" t="str">
            <v xml:space="preserve">ABS   </v>
          </cell>
          <cell r="M109" t="str">
            <v>BARLON</v>
          </cell>
          <cell r="N109" t="str">
            <v>CHOREC</v>
          </cell>
          <cell r="O109" t="str">
            <v xml:space="preserve">LAC   </v>
          </cell>
          <cell r="P109" t="str">
            <v xml:space="preserve">VT    </v>
          </cell>
          <cell r="Q109" t="str">
            <v xml:space="preserve">ELA   </v>
          </cell>
          <cell r="R109" t="str">
            <v>RETROE</v>
          </cell>
          <cell r="S109" t="str">
            <v>PROJAB</v>
          </cell>
          <cell r="T109" t="str">
            <v>RTOL15</v>
          </cell>
          <cell r="U109" t="str">
            <v>CUSPIV</v>
          </cell>
          <cell r="V109" t="str">
            <v>CEAVRH</v>
          </cell>
          <cell r="W109" t="str">
            <v xml:space="preserve">SANCL </v>
          </cell>
          <cell r="X109" t="str">
            <v xml:space="preserve">ADAC  </v>
          </cell>
          <cell r="Y109" t="str">
            <v xml:space="preserve">SERIE </v>
          </cell>
          <cell r="Z109" t="str">
            <v xml:space="preserve">DRA   </v>
          </cell>
          <cell r="AA109" t="str">
            <v>DRAP08</v>
          </cell>
          <cell r="AB109" t="str">
            <v>HARM02</v>
          </cell>
          <cell r="AC109" t="str">
            <v>3ATRPH</v>
          </cell>
          <cell r="AD109" t="str">
            <v>FBANAR</v>
          </cell>
          <cell r="AE109" t="str">
            <v xml:space="preserve">TE21B </v>
          </cell>
          <cell r="AF109" t="str">
            <v xml:space="preserve">BANAL </v>
          </cell>
          <cell r="AG109" t="str">
            <v xml:space="preserve">KM    </v>
          </cell>
          <cell r="AI109" t="str">
            <v>APEL04</v>
          </cell>
          <cell r="AJ109" t="str">
            <v>ENJO04</v>
          </cell>
          <cell r="AK109" t="str">
            <v xml:space="preserve">SOP03 </v>
          </cell>
          <cell r="AL109" t="str">
            <v>VLMOUS</v>
          </cell>
          <cell r="AM109" t="str">
            <v xml:space="preserve">RENTC </v>
          </cell>
          <cell r="AN109" t="str">
            <v>LVAVEL</v>
          </cell>
          <cell r="AO109" t="str">
            <v>LVARMA</v>
          </cell>
          <cell r="AP109" t="str">
            <v>SGSCHA</v>
          </cell>
          <cell r="AQ109" t="str">
            <v xml:space="preserve">APL05 </v>
          </cell>
          <cell r="AR109" t="str">
            <v>SRUNLI</v>
          </cell>
          <cell r="AS109" t="str">
            <v>SLAVPH</v>
          </cell>
          <cell r="AT109" t="str">
            <v>RGPRV1</v>
          </cell>
          <cell r="AU109" t="str">
            <v>CMAR3P</v>
          </cell>
          <cell r="AV109" t="str">
            <v>ABPA01</v>
          </cell>
          <cell r="AW109" t="str">
            <v>ABCO01</v>
          </cell>
          <cell r="AX109" t="str">
            <v>POARVI</v>
          </cell>
          <cell r="AY109" t="str">
            <v>SRADIO</v>
          </cell>
          <cell r="AZ109" t="str">
            <v xml:space="preserve">BVM5  </v>
          </cell>
          <cell r="BA109" t="str">
            <v>SPREST</v>
          </cell>
          <cell r="BB109" t="str">
            <v>SAN513</v>
          </cell>
          <cell r="BD109" t="str">
            <v>AVCACF</v>
          </cell>
          <cell r="BE109" t="str">
            <v>TLFRAN</v>
          </cell>
          <cell r="BF109" t="str">
            <v xml:space="preserve">SSOBD </v>
          </cell>
          <cell r="BG109" t="str">
            <v>BOUCLE</v>
          </cell>
          <cell r="BH109" t="str">
            <v>SLUCOF</v>
          </cell>
          <cell r="BI109" t="str">
            <v>SAN613</v>
          </cell>
          <cell r="BJ109" t="str">
            <v>APEX04</v>
          </cell>
          <cell r="BK109" t="str">
            <v xml:space="preserve">CEE1  </v>
          </cell>
          <cell r="BL109" t="str">
            <v xml:space="preserve">E04A  </v>
          </cell>
          <cell r="BM109" t="str">
            <v>PE2004</v>
          </cell>
          <cell r="BN109" t="str">
            <v xml:space="preserve">PHAS1 </v>
          </cell>
          <cell r="BO109" t="str">
            <v>SAN913</v>
          </cell>
          <cell r="BP109" t="str">
            <v>VEC074</v>
          </cell>
          <cell r="BQ109" t="str">
            <v>X901BK</v>
          </cell>
          <cell r="BR109" t="str">
            <v xml:space="preserve">K4M   </v>
          </cell>
          <cell r="BS109">
            <v>0</v>
          </cell>
          <cell r="BT109">
            <v>0</v>
          </cell>
          <cell r="BU109" t="str">
            <v>CAPUCI</v>
          </cell>
          <cell r="BV109" t="str">
            <v xml:space="preserve">AIRAR </v>
          </cell>
          <cell r="BW109">
            <v>116035</v>
          </cell>
          <cell r="BX109" t="str">
            <v xml:space="preserve">PSDEP </v>
          </cell>
          <cell r="BY109" t="str">
            <v xml:space="preserve">PS3   </v>
          </cell>
          <cell r="BZ109" t="str">
            <v>COPDEP</v>
          </cell>
          <cell r="CA109" t="str">
            <v xml:space="preserve">      </v>
          </cell>
          <cell r="CB109" t="str">
            <v>DRTOR</v>
          </cell>
        </row>
        <row r="110">
          <cell r="C110">
            <v>35062508799</v>
          </cell>
          <cell r="D110" t="str">
            <v>UU1KSDAM536087718</v>
          </cell>
          <cell r="E110" t="str">
            <v xml:space="preserve">K90   </v>
          </cell>
          <cell r="F110" t="str">
            <v xml:space="preserve">E2    </v>
          </cell>
          <cell r="G110" t="str">
            <v xml:space="preserve">MM    </v>
          </cell>
          <cell r="H110" t="str">
            <v xml:space="preserve">5PL   </v>
          </cell>
          <cell r="I110" t="str">
            <v xml:space="preserve">DG    </v>
          </cell>
          <cell r="J110" t="str">
            <v xml:space="preserve">TEMP  </v>
          </cell>
          <cell r="K110" t="str">
            <v xml:space="preserve">DA    </v>
          </cell>
          <cell r="L110" t="str">
            <v xml:space="preserve">ABS   </v>
          </cell>
          <cell r="M110" t="str">
            <v>BARLON</v>
          </cell>
          <cell r="N110" t="str">
            <v>CHOREC</v>
          </cell>
          <cell r="O110" t="str">
            <v xml:space="preserve">LAC   </v>
          </cell>
          <cell r="P110" t="str">
            <v xml:space="preserve">VT    </v>
          </cell>
          <cell r="Q110" t="str">
            <v xml:space="preserve">ELA   </v>
          </cell>
          <cell r="R110" t="str">
            <v>RETROE</v>
          </cell>
          <cell r="S110" t="str">
            <v>PROJAB</v>
          </cell>
          <cell r="T110" t="str">
            <v>RTOL15</v>
          </cell>
          <cell r="U110" t="str">
            <v>CUSFIX</v>
          </cell>
          <cell r="V110" t="str">
            <v>CEAVRH</v>
          </cell>
          <cell r="W110" t="str">
            <v xml:space="preserve">SANCL </v>
          </cell>
          <cell r="X110" t="str">
            <v xml:space="preserve">ADAC  </v>
          </cell>
          <cell r="Y110" t="str">
            <v xml:space="preserve">SERIE </v>
          </cell>
          <cell r="Z110" t="str">
            <v xml:space="preserve">DRA   </v>
          </cell>
          <cell r="AA110" t="str">
            <v>DRAP08</v>
          </cell>
          <cell r="AB110" t="str">
            <v>HARM02</v>
          </cell>
          <cell r="AC110" t="str">
            <v>3ATRPH</v>
          </cell>
          <cell r="AD110" t="str">
            <v>FBANAR</v>
          </cell>
          <cell r="AE110" t="str">
            <v xml:space="preserve">O11A  </v>
          </cell>
          <cell r="AF110" t="str">
            <v xml:space="preserve">BANAL </v>
          </cell>
          <cell r="AG110" t="str">
            <v xml:space="preserve">KM    </v>
          </cell>
          <cell r="AI110" t="str">
            <v>APEL04</v>
          </cell>
          <cell r="AJ110" t="str">
            <v>ENJO04</v>
          </cell>
          <cell r="AK110" t="str">
            <v xml:space="preserve">SOP03 </v>
          </cell>
          <cell r="AL110" t="str">
            <v>VLMOUS</v>
          </cell>
          <cell r="AM110" t="str">
            <v xml:space="preserve">RENTC </v>
          </cell>
          <cell r="AN110" t="str">
            <v>LVAVEL</v>
          </cell>
          <cell r="AO110" t="str">
            <v>LVARMA</v>
          </cell>
          <cell r="AP110" t="str">
            <v>SGSCHA</v>
          </cell>
          <cell r="AQ110" t="str">
            <v xml:space="preserve">APL05 </v>
          </cell>
          <cell r="AR110" t="str">
            <v>SRUNLI</v>
          </cell>
          <cell r="AS110" t="str">
            <v>SLAVPH</v>
          </cell>
          <cell r="AT110" t="str">
            <v>RGPRV1</v>
          </cell>
          <cell r="AU110" t="str">
            <v>CMAR3P</v>
          </cell>
          <cell r="AV110" t="str">
            <v>ABPA01</v>
          </cell>
          <cell r="AW110" t="str">
            <v>ABCO01</v>
          </cell>
          <cell r="AX110" t="str">
            <v>POARVI</v>
          </cell>
          <cell r="AY110" t="str">
            <v>SRADIO</v>
          </cell>
          <cell r="AZ110" t="str">
            <v xml:space="preserve">BVM5  </v>
          </cell>
          <cell r="BA110" t="str">
            <v>SPREST</v>
          </cell>
          <cell r="BB110" t="str">
            <v>SAN513</v>
          </cell>
          <cell r="BD110" t="str">
            <v>AVCACF</v>
          </cell>
          <cell r="BE110" t="str">
            <v>TLFRAN</v>
          </cell>
          <cell r="BF110" t="str">
            <v xml:space="preserve">SSOBD </v>
          </cell>
          <cell r="BG110" t="str">
            <v>BOUCLE</v>
          </cell>
          <cell r="BH110" t="str">
            <v xml:space="preserve">LUCOF </v>
          </cell>
          <cell r="BI110" t="str">
            <v>SAN613</v>
          </cell>
          <cell r="BJ110" t="str">
            <v>APEX04</v>
          </cell>
          <cell r="BK110" t="str">
            <v xml:space="preserve">CEE1  </v>
          </cell>
          <cell r="BL110" t="str">
            <v xml:space="preserve">E04A  </v>
          </cell>
          <cell r="BM110" t="str">
            <v>PE2004</v>
          </cell>
          <cell r="BN110" t="str">
            <v xml:space="preserve">PHAS1 </v>
          </cell>
          <cell r="BO110" t="str">
            <v>SAN913</v>
          </cell>
          <cell r="BP110" t="str">
            <v>VEC073</v>
          </cell>
          <cell r="BQ110" t="str">
            <v>X901BK</v>
          </cell>
          <cell r="BR110" t="str">
            <v xml:space="preserve">K4M   </v>
          </cell>
          <cell r="BS110">
            <v>0</v>
          </cell>
          <cell r="BT110">
            <v>0</v>
          </cell>
          <cell r="BU110" t="str">
            <v>CAPUCI</v>
          </cell>
          <cell r="BV110" t="str">
            <v xml:space="preserve">AIRAR </v>
          </cell>
          <cell r="BW110">
            <v>116035</v>
          </cell>
          <cell r="BX110" t="str">
            <v xml:space="preserve">PSDEP </v>
          </cell>
          <cell r="BY110" t="str">
            <v xml:space="preserve">PS4   </v>
          </cell>
          <cell r="BZ110" t="str">
            <v>COPDEP</v>
          </cell>
          <cell r="CA110" t="str">
            <v xml:space="preserve">      </v>
          </cell>
          <cell r="CB110" t="str">
            <v>DBBOR</v>
          </cell>
        </row>
        <row r="111">
          <cell r="C111">
            <v>35062508800</v>
          </cell>
          <cell r="D111" t="str">
            <v>UU1KSDAM536087725</v>
          </cell>
          <cell r="E111" t="str">
            <v xml:space="preserve">K90   </v>
          </cell>
          <cell r="F111" t="str">
            <v xml:space="preserve">E2    </v>
          </cell>
          <cell r="G111" t="str">
            <v xml:space="preserve">MM    </v>
          </cell>
          <cell r="H111" t="str">
            <v xml:space="preserve">5PL   </v>
          </cell>
          <cell r="I111" t="str">
            <v xml:space="preserve">DG    </v>
          </cell>
          <cell r="J111" t="str">
            <v xml:space="preserve">TEMP  </v>
          </cell>
          <cell r="K111" t="str">
            <v xml:space="preserve">DA    </v>
          </cell>
          <cell r="L111" t="str">
            <v xml:space="preserve">ABS   </v>
          </cell>
          <cell r="M111" t="str">
            <v>BARLON</v>
          </cell>
          <cell r="N111" t="str">
            <v xml:space="preserve">CA    </v>
          </cell>
          <cell r="O111" t="str">
            <v xml:space="preserve">LAC   </v>
          </cell>
          <cell r="P111" t="str">
            <v xml:space="preserve">VT    </v>
          </cell>
          <cell r="Q111" t="str">
            <v xml:space="preserve">ELA   </v>
          </cell>
          <cell r="R111" t="str">
            <v>RETROE</v>
          </cell>
          <cell r="S111" t="str">
            <v>PROJAB</v>
          </cell>
          <cell r="T111" t="str">
            <v>RTOL15</v>
          </cell>
          <cell r="U111" t="str">
            <v>CUSFIX</v>
          </cell>
          <cell r="V111" t="str">
            <v>CEAVRH</v>
          </cell>
          <cell r="W111" t="str">
            <v xml:space="preserve">SANCL </v>
          </cell>
          <cell r="X111" t="str">
            <v xml:space="preserve">ADAC  </v>
          </cell>
          <cell r="Y111" t="str">
            <v xml:space="preserve">SERIE </v>
          </cell>
          <cell r="Z111" t="str">
            <v xml:space="preserve">DRA   </v>
          </cell>
          <cell r="AA111" t="str">
            <v>DRAP08</v>
          </cell>
          <cell r="AB111" t="str">
            <v>HARM02</v>
          </cell>
          <cell r="AC111" t="str">
            <v>3ATRPH</v>
          </cell>
          <cell r="AD111" t="str">
            <v>FBANAR</v>
          </cell>
          <cell r="AE111" t="str">
            <v xml:space="preserve">O11A  </v>
          </cell>
          <cell r="AF111" t="str">
            <v xml:space="preserve">BANAL </v>
          </cell>
          <cell r="AG111" t="str">
            <v xml:space="preserve">KM    </v>
          </cell>
          <cell r="AI111" t="str">
            <v>APEL04</v>
          </cell>
          <cell r="AJ111" t="str">
            <v>ENJO04</v>
          </cell>
          <cell r="AK111" t="str">
            <v xml:space="preserve">SOP03 </v>
          </cell>
          <cell r="AL111" t="str">
            <v>VLMOUS</v>
          </cell>
          <cell r="AM111" t="str">
            <v xml:space="preserve">RENTC </v>
          </cell>
          <cell r="AN111" t="str">
            <v>LVAVEL</v>
          </cell>
          <cell r="AO111" t="str">
            <v>LVARMA</v>
          </cell>
          <cell r="AP111" t="str">
            <v>SGSCHA</v>
          </cell>
          <cell r="AQ111" t="str">
            <v xml:space="preserve">APL05 </v>
          </cell>
          <cell r="AR111" t="str">
            <v>SRUNLI</v>
          </cell>
          <cell r="AS111" t="str">
            <v>SLAVPH</v>
          </cell>
          <cell r="AT111" t="str">
            <v>RGPRV1</v>
          </cell>
          <cell r="AU111" t="str">
            <v>CMAR3P</v>
          </cell>
          <cell r="AV111" t="str">
            <v>ABPA01</v>
          </cell>
          <cell r="AW111" t="str">
            <v>ABCO01</v>
          </cell>
          <cell r="AX111" t="str">
            <v>POARVI</v>
          </cell>
          <cell r="AY111" t="str">
            <v>SRADIO</v>
          </cell>
          <cell r="AZ111" t="str">
            <v xml:space="preserve">BVM5  </v>
          </cell>
          <cell r="BA111" t="str">
            <v>SPREST</v>
          </cell>
          <cell r="BB111" t="str">
            <v>SAN513</v>
          </cell>
          <cell r="BD111" t="str">
            <v>AVCACF</v>
          </cell>
          <cell r="BE111" t="str">
            <v>TLFRAN</v>
          </cell>
          <cell r="BF111" t="str">
            <v xml:space="preserve">SSOBD </v>
          </cell>
          <cell r="BG111" t="str">
            <v>BOUCLE</v>
          </cell>
          <cell r="BH111" t="str">
            <v xml:space="preserve">LUCOF </v>
          </cell>
          <cell r="BI111" t="str">
            <v>SAN613</v>
          </cell>
          <cell r="BJ111" t="str">
            <v>APEX04</v>
          </cell>
          <cell r="BK111" t="str">
            <v xml:space="preserve">CEE1  </v>
          </cell>
          <cell r="BL111" t="str">
            <v xml:space="preserve">E04A  </v>
          </cell>
          <cell r="BM111" t="str">
            <v>PE2004</v>
          </cell>
          <cell r="BN111" t="str">
            <v xml:space="preserve">PHAS1 </v>
          </cell>
          <cell r="BO111" t="str">
            <v>SAN913</v>
          </cell>
          <cell r="BP111" t="str">
            <v>VEC073</v>
          </cell>
          <cell r="BQ111" t="str">
            <v>X901BK</v>
          </cell>
          <cell r="BR111" t="str">
            <v xml:space="preserve">K4M   </v>
          </cell>
          <cell r="BS111">
            <v>0</v>
          </cell>
          <cell r="BT111">
            <v>0</v>
          </cell>
          <cell r="BU111" t="str">
            <v>CAPUCI</v>
          </cell>
          <cell r="BV111" t="str">
            <v xml:space="preserve">AIRAR </v>
          </cell>
          <cell r="BW111">
            <v>116035</v>
          </cell>
          <cell r="BX111" t="str">
            <v xml:space="preserve">PSDEP </v>
          </cell>
          <cell r="BY111" t="str">
            <v xml:space="preserve">PS5   </v>
          </cell>
          <cell r="BZ111" t="str">
            <v>COPDEP</v>
          </cell>
          <cell r="CA111" t="str">
            <v xml:space="preserve">      </v>
          </cell>
          <cell r="CB111" t="str">
            <v>DBBOR</v>
          </cell>
        </row>
        <row r="112">
          <cell r="C112">
            <v>35062508801</v>
          </cell>
          <cell r="D112" t="str">
            <v>UU1KSD0P536087732</v>
          </cell>
          <cell r="E112" t="str">
            <v xml:space="preserve">K90   </v>
          </cell>
          <cell r="F112" t="str">
            <v xml:space="preserve">E2    </v>
          </cell>
          <cell r="G112" t="str">
            <v xml:space="preserve">MP    </v>
          </cell>
          <cell r="H112" t="str">
            <v xml:space="preserve">7PL   </v>
          </cell>
          <cell r="I112" t="str">
            <v xml:space="preserve">DG    </v>
          </cell>
          <cell r="J112" t="str">
            <v xml:space="preserve">TEMP  </v>
          </cell>
          <cell r="K112" t="str">
            <v xml:space="preserve">DA    </v>
          </cell>
          <cell r="L112" t="str">
            <v xml:space="preserve">ABS   </v>
          </cell>
          <cell r="M112" t="str">
            <v>BARLON</v>
          </cell>
          <cell r="N112" t="str">
            <v xml:space="preserve">CA    </v>
          </cell>
          <cell r="O112" t="str">
            <v xml:space="preserve">LAC   </v>
          </cell>
          <cell r="P112" t="str">
            <v xml:space="preserve">VT    </v>
          </cell>
          <cell r="Q112" t="str">
            <v xml:space="preserve">ELA   </v>
          </cell>
          <cell r="R112" t="str">
            <v>RETROE</v>
          </cell>
          <cell r="S112" t="str">
            <v>PROJAB</v>
          </cell>
          <cell r="T112" t="str">
            <v>RTOL15</v>
          </cell>
          <cell r="U112" t="str">
            <v>CUSPIV</v>
          </cell>
          <cell r="V112" t="str">
            <v>CEAVRH</v>
          </cell>
          <cell r="W112" t="str">
            <v xml:space="preserve">SANCL </v>
          </cell>
          <cell r="X112" t="str">
            <v xml:space="preserve">ADAC  </v>
          </cell>
          <cell r="Y112" t="str">
            <v xml:space="preserve">SERIE </v>
          </cell>
          <cell r="Z112" t="str">
            <v xml:space="preserve">DRA   </v>
          </cell>
          <cell r="AA112" t="str">
            <v>DRAP08</v>
          </cell>
          <cell r="AB112" t="str">
            <v>HARM02</v>
          </cell>
          <cell r="AC112" t="str">
            <v>3ATRPH</v>
          </cell>
          <cell r="AD112" t="str">
            <v>FBANAR</v>
          </cell>
          <cell r="AE112" t="str">
            <v xml:space="preserve">TE21B </v>
          </cell>
          <cell r="AF112" t="str">
            <v xml:space="preserve">BANAL </v>
          </cell>
          <cell r="AG112" t="str">
            <v xml:space="preserve">KM    </v>
          </cell>
          <cell r="AI112" t="str">
            <v>APEL04</v>
          </cell>
          <cell r="AJ112" t="str">
            <v>ENJO04</v>
          </cell>
          <cell r="AK112" t="str">
            <v xml:space="preserve">SOP03 </v>
          </cell>
          <cell r="AL112" t="str">
            <v>VLMOUS</v>
          </cell>
          <cell r="AM112" t="str">
            <v xml:space="preserve">RENTC </v>
          </cell>
          <cell r="AN112" t="str">
            <v>LVAVEL</v>
          </cell>
          <cell r="AO112" t="str">
            <v>LVARMA</v>
          </cell>
          <cell r="AP112" t="str">
            <v>SGSCHA</v>
          </cell>
          <cell r="AQ112" t="str">
            <v xml:space="preserve">APL05 </v>
          </cell>
          <cell r="AR112" t="str">
            <v>SRUNLI</v>
          </cell>
          <cell r="AS112" t="str">
            <v>SLAVPH</v>
          </cell>
          <cell r="AT112" t="str">
            <v>RGPRV1</v>
          </cell>
          <cell r="AU112" t="str">
            <v>CMAR3P</v>
          </cell>
          <cell r="AV112" t="str">
            <v>ABPA01</v>
          </cell>
          <cell r="AW112" t="str">
            <v>ABCO01</v>
          </cell>
          <cell r="AX112" t="str">
            <v>POARVI</v>
          </cell>
          <cell r="AY112" t="str">
            <v xml:space="preserve">RAD05 </v>
          </cell>
          <cell r="AZ112" t="str">
            <v xml:space="preserve">BVM5  </v>
          </cell>
          <cell r="BA112" t="str">
            <v>SPREST</v>
          </cell>
          <cell r="BB112" t="str">
            <v>SAN513</v>
          </cell>
          <cell r="BD112" t="str">
            <v>AVCACF</v>
          </cell>
          <cell r="BE112" t="str">
            <v>TLROUM</v>
          </cell>
          <cell r="BF112" t="str">
            <v xml:space="preserve">SSOBD </v>
          </cell>
          <cell r="BG112" t="str">
            <v>BOUCLE</v>
          </cell>
          <cell r="BH112" t="str">
            <v>SLUCOF</v>
          </cell>
          <cell r="BI112" t="str">
            <v>SAN613</v>
          </cell>
          <cell r="BJ112" t="str">
            <v>APEX04</v>
          </cell>
          <cell r="BK112" t="str">
            <v xml:space="preserve">CEI3  </v>
          </cell>
          <cell r="BL112" t="str">
            <v xml:space="preserve">E03A  </v>
          </cell>
          <cell r="BM112" t="str">
            <v>PE2004</v>
          </cell>
          <cell r="BN112" t="str">
            <v xml:space="preserve">PHAS1 </v>
          </cell>
          <cell r="BO112" t="str">
            <v>SAN913</v>
          </cell>
          <cell r="BP112" t="str">
            <v>VEC089</v>
          </cell>
          <cell r="BQ112" t="str">
            <v>X901BK</v>
          </cell>
          <cell r="BR112" t="str">
            <v xml:space="preserve">K4M   </v>
          </cell>
          <cell r="BS112">
            <v>0</v>
          </cell>
          <cell r="BT112">
            <v>0</v>
          </cell>
          <cell r="BU112" t="str">
            <v>CAPUCI</v>
          </cell>
          <cell r="BV112" t="str">
            <v xml:space="preserve">AIRAR </v>
          </cell>
          <cell r="BW112">
            <v>116035</v>
          </cell>
          <cell r="BX112">
            <v>116035</v>
          </cell>
          <cell r="BY112" t="str">
            <v xml:space="preserve">PSDEP </v>
          </cell>
          <cell r="BZ112" t="str">
            <v xml:space="preserve">PS9   </v>
          </cell>
          <cell r="CA112" t="str">
            <v>COPDEP</v>
          </cell>
          <cell r="CB112" t="str">
            <v xml:space="preserve">      </v>
          </cell>
        </row>
        <row r="113">
          <cell r="C113">
            <v>35062508802</v>
          </cell>
          <cell r="D113" t="str">
            <v>UU1KSD0P536087737</v>
          </cell>
          <cell r="E113" t="str">
            <v xml:space="preserve">K90   </v>
          </cell>
          <cell r="F113" t="str">
            <v xml:space="preserve">E2    </v>
          </cell>
          <cell r="G113" t="str">
            <v xml:space="preserve">MP    </v>
          </cell>
          <cell r="H113" t="str">
            <v xml:space="preserve">7PL   </v>
          </cell>
          <cell r="I113" t="str">
            <v xml:space="preserve">DG    </v>
          </cell>
          <cell r="J113" t="str">
            <v xml:space="preserve">TEMP  </v>
          </cell>
          <cell r="K113" t="str">
            <v xml:space="preserve">DA    </v>
          </cell>
          <cell r="L113" t="str">
            <v xml:space="preserve">ABS   </v>
          </cell>
          <cell r="M113" t="str">
            <v>BARLON</v>
          </cell>
          <cell r="N113" t="str">
            <v xml:space="preserve">CA    </v>
          </cell>
          <cell r="O113" t="str">
            <v xml:space="preserve">LAC   </v>
          </cell>
          <cell r="P113" t="str">
            <v xml:space="preserve">VT    </v>
          </cell>
          <cell r="Q113" t="str">
            <v xml:space="preserve">ELA   </v>
          </cell>
          <cell r="R113" t="str">
            <v>RETROE</v>
          </cell>
          <cell r="S113" t="str">
            <v>PROJAB</v>
          </cell>
          <cell r="T113" t="str">
            <v>RTOL15</v>
          </cell>
          <cell r="U113" t="str">
            <v>CUSPIV</v>
          </cell>
          <cell r="V113" t="str">
            <v>CEAVRH</v>
          </cell>
          <cell r="W113" t="str">
            <v xml:space="preserve">SANCL </v>
          </cell>
          <cell r="X113" t="str">
            <v xml:space="preserve">ADAC  </v>
          </cell>
          <cell r="Y113" t="str">
            <v xml:space="preserve">SERIE </v>
          </cell>
          <cell r="Z113" t="str">
            <v xml:space="preserve">DRA   </v>
          </cell>
          <cell r="AA113" t="str">
            <v>DRAP08</v>
          </cell>
          <cell r="AB113" t="str">
            <v>HARM02</v>
          </cell>
          <cell r="AC113" t="str">
            <v>3ATRPH</v>
          </cell>
          <cell r="AD113" t="str">
            <v>FBANAR</v>
          </cell>
          <cell r="AE113" t="str">
            <v xml:space="preserve">TE21B </v>
          </cell>
          <cell r="AF113" t="str">
            <v xml:space="preserve">BANAL </v>
          </cell>
          <cell r="AG113" t="str">
            <v xml:space="preserve">KM    </v>
          </cell>
          <cell r="AI113" t="str">
            <v>APEL04</v>
          </cell>
          <cell r="AJ113" t="str">
            <v>ENJO04</v>
          </cell>
          <cell r="AK113" t="str">
            <v xml:space="preserve">SOP03 </v>
          </cell>
          <cell r="AL113" t="str">
            <v>VLMOUS</v>
          </cell>
          <cell r="AM113" t="str">
            <v xml:space="preserve">RENTC </v>
          </cell>
          <cell r="AN113" t="str">
            <v>LVAVEL</v>
          </cell>
          <cell r="AO113" t="str">
            <v>LVARMA</v>
          </cell>
          <cell r="AP113" t="str">
            <v>SGSCHA</v>
          </cell>
          <cell r="AQ113" t="str">
            <v xml:space="preserve">APL05 </v>
          </cell>
          <cell r="AR113" t="str">
            <v>SRUNLI</v>
          </cell>
          <cell r="AS113" t="str">
            <v>SLAVPH</v>
          </cell>
          <cell r="AT113" t="str">
            <v>RGPRV1</v>
          </cell>
          <cell r="AU113" t="str">
            <v>CMAR3P</v>
          </cell>
          <cell r="AV113" t="str">
            <v>ABPA01</v>
          </cell>
          <cell r="AW113" t="str">
            <v>ABCO01</v>
          </cell>
          <cell r="AX113" t="str">
            <v>POARVI</v>
          </cell>
          <cell r="AY113" t="str">
            <v xml:space="preserve">RAD05 </v>
          </cell>
          <cell r="AZ113" t="str">
            <v xml:space="preserve">BVM5  </v>
          </cell>
          <cell r="BA113" t="str">
            <v>SPREST</v>
          </cell>
          <cell r="BB113" t="str">
            <v>SAN513</v>
          </cell>
          <cell r="BD113" t="str">
            <v>AVCACF</v>
          </cell>
          <cell r="BE113" t="str">
            <v>TLROUM</v>
          </cell>
          <cell r="BF113" t="str">
            <v xml:space="preserve">SSOBD </v>
          </cell>
          <cell r="BG113" t="str">
            <v>BOUCLE</v>
          </cell>
          <cell r="BH113" t="str">
            <v>SLUCOF</v>
          </cell>
          <cell r="BI113" t="str">
            <v>SAN613</v>
          </cell>
          <cell r="BJ113" t="str">
            <v>APEX04</v>
          </cell>
          <cell r="BK113" t="str">
            <v xml:space="preserve">CEI3  </v>
          </cell>
          <cell r="BL113" t="str">
            <v xml:space="preserve">E03A  </v>
          </cell>
          <cell r="BM113" t="str">
            <v>PE2004</v>
          </cell>
          <cell r="BN113" t="str">
            <v xml:space="preserve">PHAS1 </v>
          </cell>
          <cell r="BO113" t="str">
            <v>SAN913</v>
          </cell>
          <cell r="BP113" t="str">
            <v>VEC089</v>
          </cell>
          <cell r="BQ113" t="str">
            <v>X901BK</v>
          </cell>
          <cell r="BR113" t="str">
            <v xml:space="preserve">K4M   </v>
          </cell>
          <cell r="BS113">
            <v>0</v>
          </cell>
          <cell r="BT113">
            <v>0</v>
          </cell>
          <cell r="BU113" t="str">
            <v>CAPUCI</v>
          </cell>
          <cell r="BV113" t="str">
            <v xml:space="preserve">AIRAR </v>
          </cell>
          <cell r="BW113">
            <v>116035</v>
          </cell>
          <cell r="BX113">
            <v>116035</v>
          </cell>
          <cell r="BY113" t="str">
            <v xml:space="preserve">PSDEP </v>
          </cell>
          <cell r="BZ113" t="str">
            <v xml:space="preserve">PS10  </v>
          </cell>
          <cell r="CA113" t="str">
            <v>COPDEP</v>
          </cell>
          <cell r="CB113" t="str">
            <v xml:space="preserve">      </v>
          </cell>
        </row>
        <row r="114">
          <cell r="C114">
            <v>35062508803</v>
          </cell>
          <cell r="D114" t="str">
            <v>UU1KSD0P536087745</v>
          </cell>
          <cell r="E114" t="str">
            <v xml:space="preserve">K90   </v>
          </cell>
          <cell r="F114" t="str">
            <v xml:space="preserve">E2    </v>
          </cell>
          <cell r="G114" t="str">
            <v xml:space="preserve">MP    </v>
          </cell>
          <cell r="H114" t="str">
            <v xml:space="preserve">7PL   </v>
          </cell>
          <cell r="I114" t="str">
            <v xml:space="preserve">DG    </v>
          </cell>
          <cell r="J114" t="str">
            <v xml:space="preserve">TEMP  </v>
          </cell>
          <cell r="K114" t="str">
            <v xml:space="preserve">DA    </v>
          </cell>
          <cell r="L114" t="str">
            <v xml:space="preserve">ABS   </v>
          </cell>
          <cell r="M114" t="str">
            <v>BARLON</v>
          </cell>
          <cell r="N114" t="str">
            <v xml:space="preserve">CA    </v>
          </cell>
          <cell r="O114" t="str">
            <v xml:space="preserve">LAC   </v>
          </cell>
          <cell r="P114" t="str">
            <v xml:space="preserve">VT    </v>
          </cell>
          <cell r="Q114" t="str">
            <v xml:space="preserve">ELA   </v>
          </cell>
          <cell r="R114" t="str">
            <v>RETROE</v>
          </cell>
          <cell r="S114" t="str">
            <v>PROJAB</v>
          </cell>
          <cell r="T114" t="str">
            <v>RTOL15</v>
          </cell>
          <cell r="U114" t="str">
            <v>CUSPIV</v>
          </cell>
          <cell r="V114" t="str">
            <v>CEAVRH</v>
          </cell>
          <cell r="W114" t="str">
            <v xml:space="preserve">SANCL </v>
          </cell>
          <cell r="X114" t="str">
            <v xml:space="preserve">ADAC  </v>
          </cell>
          <cell r="Y114" t="str">
            <v xml:space="preserve">SERIE </v>
          </cell>
          <cell r="Z114" t="str">
            <v xml:space="preserve">DRA   </v>
          </cell>
          <cell r="AA114" t="str">
            <v>DRAP08</v>
          </cell>
          <cell r="AB114" t="str">
            <v>HARM02</v>
          </cell>
          <cell r="AC114" t="str">
            <v>3ATRPH</v>
          </cell>
          <cell r="AD114" t="str">
            <v>FBANAR</v>
          </cell>
          <cell r="AE114" t="str">
            <v xml:space="preserve">TE21B </v>
          </cell>
          <cell r="AF114" t="str">
            <v xml:space="preserve">BANAL </v>
          </cell>
          <cell r="AG114" t="str">
            <v xml:space="preserve">KM    </v>
          </cell>
          <cell r="AI114" t="str">
            <v>APEL04</v>
          </cell>
          <cell r="AJ114" t="str">
            <v>ENJO04</v>
          </cell>
          <cell r="AK114" t="str">
            <v xml:space="preserve">SOP03 </v>
          </cell>
          <cell r="AL114" t="str">
            <v>VLMOUS</v>
          </cell>
          <cell r="AM114" t="str">
            <v xml:space="preserve">RENTC </v>
          </cell>
          <cell r="AN114" t="str">
            <v>LVAVEL</v>
          </cell>
          <cell r="AO114" t="str">
            <v>LVARMA</v>
          </cell>
          <cell r="AP114" t="str">
            <v>SGSCHA</v>
          </cell>
          <cell r="AQ114" t="str">
            <v xml:space="preserve">APL05 </v>
          </cell>
          <cell r="AR114" t="str">
            <v>SRUNLI</v>
          </cell>
          <cell r="AS114" t="str">
            <v>SLAVPH</v>
          </cell>
          <cell r="AT114" t="str">
            <v>RGPRV1</v>
          </cell>
          <cell r="AU114" t="str">
            <v>CMAR3P</v>
          </cell>
          <cell r="AV114" t="str">
            <v>ABPA01</v>
          </cell>
          <cell r="AW114" t="str">
            <v>ABCO01</v>
          </cell>
          <cell r="AX114" t="str">
            <v>POARVI</v>
          </cell>
          <cell r="AY114" t="str">
            <v xml:space="preserve">RAD05 </v>
          </cell>
          <cell r="AZ114" t="str">
            <v xml:space="preserve">BVM5  </v>
          </cell>
          <cell r="BA114" t="str">
            <v>SPREST</v>
          </cell>
          <cell r="BB114" t="str">
            <v>SAN513</v>
          </cell>
          <cell r="BD114" t="str">
            <v>AVCACF</v>
          </cell>
          <cell r="BE114" t="str">
            <v>TLROUM</v>
          </cell>
          <cell r="BF114" t="str">
            <v xml:space="preserve">SSOBD </v>
          </cell>
          <cell r="BG114" t="str">
            <v>BOUCLE</v>
          </cell>
          <cell r="BH114" t="str">
            <v>SLUCOF</v>
          </cell>
          <cell r="BI114" t="str">
            <v>SAN613</v>
          </cell>
          <cell r="BJ114" t="str">
            <v>APEX04</v>
          </cell>
          <cell r="BK114" t="str">
            <v xml:space="preserve">CEI3  </v>
          </cell>
          <cell r="BL114" t="str">
            <v xml:space="preserve">E03A  </v>
          </cell>
          <cell r="BM114" t="str">
            <v>PE2004</v>
          </cell>
          <cell r="BN114" t="str">
            <v xml:space="preserve">PHAS1 </v>
          </cell>
          <cell r="BO114" t="str">
            <v>SAN913</v>
          </cell>
          <cell r="BP114" t="str">
            <v>VEC089</v>
          </cell>
          <cell r="BQ114" t="str">
            <v>X901BK</v>
          </cell>
          <cell r="BR114" t="str">
            <v xml:space="preserve">K4M   </v>
          </cell>
          <cell r="BS114">
            <v>0</v>
          </cell>
          <cell r="BT114">
            <v>0</v>
          </cell>
          <cell r="BU114" t="str">
            <v>CAPUCI</v>
          </cell>
          <cell r="BV114" t="str">
            <v xml:space="preserve">AIRAR </v>
          </cell>
          <cell r="BW114">
            <v>116035</v>
          </cell>
          <cell r="BX114" t="str">
            <v xml:space="preserve">PSDEP </v>
          </cell>
          <cell r="BY114" t="str">
            <v xml:space="preserve">PS8   </v>
          </cell>
          <cell r="BZ114" t="str">
            <v>COPDEP</v>
          </cell>
          <cell r="CA114" t="str">
            <v xml:space="preserve">      </v>
          </cell>
          <cell r="CB114" t="str">
            <v>DRTOR</v>
          </cell>
        </row>
        <row r="115">
          <cell r="C115">
            <v>35062508804</v>
          </cell>
          <cell r="D115" t="str">
            <v>UU1KSDAP536087756</v>
          </cell>
          <cell r="E115" t="str">
            <v xml:space="preserve">K90   </v>
          </cell>
          <cell r="F115" t="str">
            <v xml:space="preserve">E2    </v>
          </cell>
          <cell r="G115" t="str">
            <v xml:space="preserve">MP    </v>
          </cell>
          <cell r="H115" t="str">
            <v xml:space="preserve">5PL   </v>
          </cell>
          <cell r="I115" t="str">
            <v xml:space="preserve">DG    </v>
          </cell>
          <cell r="J115" t="str">
            <v xml:space="preserve">TEMP  </v>
          </cell>
          <cell r="K115" t="str">
            <v xml:space="preserve">DA    </v>
          </cell>
          <cell r="L115" t="str">
            <v xml:space="preserve">ABS   </v>
          </cell>
          <cell r="M115" t="str">
            <v>BARLON</v>
          </cell>
          <cell r="N115" t="str">
            <v xml:space="preserve">CA    </v>
          </cell>
          <cell r="O115" t="str">
            <v xml:space="preserve">LAC   </v>
          </cell>
          <cell r="P115" t="str">
            <v xml:space="preserve">VT    </v>
          </cell>
          <cell r="Q115" t="str">
            <v xml:space="preserve">ELA   </v>
          </cell>
          <cell r="R115" t="str">
            <v>RETROE</v>
          </cell>
          <cell r="S115" t="str">
            <v>PROJAB</v>
          </cell>
          <cell r="T115" t="str">
            <v>RTOL15</v>
          </cell>
          <cell r="U115" t="str">
            <v>CUSFIX</v>
          </cell>
          <cell r="V115" t="str">
            <v>CEAVRH</v>
          </cell>
          <cell r="W115" t="str">
            <v xml:space="preserve">SANCL </v>
          </cell>
          <cell r="X115" t="str">
            <v xml:space="preserve">ADAC  </v>
          </cell>
          <cell r="Y115" t="str">
            <v xml:space="preserve">SERIE </v>
          </cell>
          <cell r="Z115" t="str">
            <v xml:space="preserve">DRA   </v>
          </cell>
          <cell r="AA115" t="str">
            <v>DRAP08</v>
          </cell>
          <cell r="AB115" t="str">
            <v>HARM02</v>
          </cell>
          <cell r="AC115" t="str">
            <v>3ATRPH</v>
          </cell>
          <cell r="AD115" t="str">
            <v>FBANAR</v>
          </cell>
          <cell r="AE115" t="str">
            <v xml:space="preserve">O11A  </v>
          </cell>
          <cell r="AF115" t="str">
            <v xml:space="preserve">BANAL </v>
          </cell>
          <cell r="AG115" t="str">
            <v xml:space="preserve">KM    </v>
          </cell>
          <cell r="AI115" t="str">
            <v>APEL04</v>
          </cell>
          <cell r="AJ115" t="str">
            <v>ENJO04</v>
          </cell>
          <cell r="AK115" t="str">
            <v xml:space="preserve">SOP03 </v>
          </cell>
          <cell r="AL115" t="str">
            <v>VLMOUS</v>
          </cell>
          <cell r="AM115" t="str">
            <v xml:space="preserve">RENTC </v>
          </cell>
          <cell r="AN115" t="str">
            <v>LVAVEL</v>
          </cell>
          <cell r="AO115" t="str">
            <v>LVARMA</v>
          </cell>
          <cell r="AP115" t="str">
            <v>SGSCHA</v>
          </cell>
          <cell r="AQ115" t="str">
            <v xml:space="preserve">APL05 </v>
          </cell>
          <cell r="AR115" t="str">
            <v>SRUNLI</v>
          </cell>
          <cell r="AS115" t="str">
            <v>SLAVPH</v>
          </cell>
          <cell r="AT115" t="str">
            <v>RGPRV1</v>
          </cell>
          <cell r="AU115" t="str">
            <v>CMAR3P</v>
          </cell>
          <cell r="AV115" t="str">
            <v>ABPA01</v>
          </cell>
          <cell r="AW115" t="str">
            <v>ABCO01</v>
          </cell>
          <cell r="AX115" t="str">
            <v>POARVI</v>
          </cell>
          <cell r="AY115" t="str">
            <v xml:space="preserve">RAD05 </v>
          </cell>
          <cell r="AZ115" t="str">
            <v xml:space="preserve">BVM5  </v>
          </cell>
          <cell r="BA115" t="str">
            <v>SPREST</v>
          </cell>
          <cell r="BB115" t="str">
            <v>SAN513</v>
          </cell>
          <cell r="BD115" t="str">
            <v>AVCACF</v>
          </cell>
          <cell r="BE115" t="str">
            <v>TLROUM</v>
          </cell>
          <cell r="BF115" t="str">
            <v xml:space="preserve">SSOBD </v>
          </cell>
          <cell r="BG115" t="str">
            <v>BOUCLE</v>
          </cell>
          <cell r="BH115" t="str">
            <v xml:space="preserve">LUCOF </v>
          </cell>
          <cell r="BI115" t="str">
            <v>SAN613</v>
          </cell>
          <cell r="BJ115" t="str">
            <v>APEX04</v>
          </cell>
          <cell r="BK115" t="str">
            <v xml:space="preserve">CEI3  </v>
          </cell>
          <cell r="BL115" t="str">
            <v xml:space="preserve">E03A  </v>
          </cell>
          <cell r="BM115" t="str">
            <v>PE2004</v>
          </cell>
          <cell r="BN115" t="str">
            <v xml:space="preserve">PHAS1 </v>
          </cell>
          <cell r="BO115" t="str">
            <v>SAN913</v>
          </cell>
          <cell r="BP115" t="str">
            <v>VEC088</v>
          </cell>
          <cell r="BQ115" t="str">
            <v>X901BK</v>
          </cell>
          <cell r="BR115" t="str">
            <v xml:space="preserve">K4M   </v>
          </cell>
          <cell r="BS115">
            <v>0</v>
          </cell>
          <cell r="BT115">
            <v>0</v>
          </cell>
          <cell r="BU115" t="str">
            <v>CAPUCI</v>
          </cell>
          <cell r="BV115" t="str">
            <v xml:space="preserve">AIRAR </v>
          </cell>
          <cell r="BW115">
            <v>116035</v>
          </cell>
          <cell r="BX115" t="str">
            <v xml:space="preserve">PSDEP </v>
          </cell>
          <cell r="BY115" t="str">
            <v xml:space="preserve">PS9   </v>
          </cell>
          <cell r="BZ115" t="str">
            <v>COPDEP</v>
          </cell>
          <cell r="CA115" t="str">
            <v xml:space="preserve">      </v>
          </cell>
          <cell r="CB115" t="str">
            <v>DBBOR</v>
          </cell>
        </row>
        <row r="116">
          <cell r="C116">
            <v>35062508805</v>
          </cell>
          <cell r="D116" t="str">
            <v>UU1KSDAP536087758</v>
          </cell>
          <cell r="E116" t="str">
            <v xml:space="preserve">K90   </v>
          </cell>
          <cell r="F116" t="str">
            <v xml:space="preserve">E2    </v>
          </cell>
          <cell r="G116" t="str">
            <v xml:space="preserve">MP    </v>
          </cell>
          <cell r="H116" t="str">
            <v xml:space="preserve">5PL   </v>
          </cell>
          <cell r="I116" t="str">
            <v xml:space="preserve">DG    </v>
          </cell>
          <cell r="J116" t="str">
            <v xml:space="preserve">TEMP  </v>
          </cell>
          <cell r="K116" t="str">
            <v xml:space="preserve">DA    </v>
          </cell>
          <cell r="L116" t="str">
            <v xml:space="preserve">ABS   </v>
          </cell>
          <cell r="M116" t="str">
            <v>BARLON</v>
          </cell>
          <cell r="N116" t="str">
            <v xml:space="preserve">CA    </v>
          </cell>
          <cell r="O116" t="str">
            <v xml:space="preserve">LAC   </v>
          </cell>
          <cell r="P116" t="str">
            <v xml:space="preserve">VT    </v>
          </cell>
          <cell r="Q116" t="str">
            <v xml:space="preserve">ELA   </v>
          </cell>
          <cell r="R116" t="str">
            <v>RETROE</v>
          </cell>
          <cell r="S116" t="str">
            <v>PROJAB</v>
          </cell>
          <cell r="T116" t="str">
            <v>RTOL15</v>
          </cell>
          <cell r="U116" t="str">
            <v>CUSFIX</v>
          </cell>
          <cell r="V116" t="str">
            <v>CEAVRH</v>
          </cell>
          <cell r="W116" t="str">
            <v xml:space="preserve">SANCL </v>
          </cell>
          <cell r="X116" t="str">
            <v xml:space="preserve">ADAC  </v>
          </cell>
          <cell r="Y116" t="str">
            <v xml:space="preserve">SERIE </v>
          </cell>
          <cell r="Z116" t="str">
            <v xml:space="preserve">DRA   </v>
          </cell>
          <cell r="AA116" t="str">
            <v>DRAP08</v>
          </cell>
          <cell r="AB116" t="str">
            <v>HARM02</v>
          </cell>
          <cell r="AC116" t="str">
            <v>3ATRPH</v>
          </cell>
          <cell r="AD116" t="str">
            <v>FBANAR</v>
          </cell>
          <cell r="AE116" t="str">
            <v xml:space="preserve">O11A  </v>
          </cell>
          <cell r="AF116" t="str">
            <v xml:space="preserve">BANAL </v>
          </cell>
          <cell r="AG116" t="str">
            <v xml:space="preserve">KM    </v>
          </cell>
          <cell r="AI116" t="str">
            <v>APEL04</v>
          </cell>
          <cell r="AJ116" t="str">
            <v>ENJO04</v>
          </cell>
          <cell r="AK116" t="str">
            <v xml:space="preserve">SOP03 </v>
          </cell>
          <cell r="AL116" t="str">
            <v>VLMOUS</v>
          </cell>
          <cell r="AM116" t="str">
            <v xml:space="preserve">RENTC </v>
          </cell>
          <cell r="AN116" t="str">
            <v>LVAVEL</v>
          </cell>
          <cell r="AO116" t="str">
            <v>LVARMA</v>
          </cell>
          <cell r="AP116" t="str">
            <v>SGSCHA</v>
          </cell>
          <cell r="AQ116" t="str">
            <v xml:space="preserve">APL05 </v>
          </cell>
          <cell r="AR116" t="str">
            <v>SRUNLI</v>
          </cell>
          <cell r="AS116" t="str">
            <v>SLAVPH</v>
          </cell>
          <cell r="AT116" t="str">
            <v>RGPRV1</v>
          </cell>
          <cell r="AU116" t="str">
            <v>CMAR3P</v>
          </cell>
          <cell r="AV116" t="str">
            <v>ABPA01</v>
          </cell>
          <cell r="AW116" t="str">
            <v>ABCO01</v>
          </cell>
          <cell r="AX116" t="str">
            <v>POARVI</v>
          </cell>
          <cell r="AY116" t="str">
            <v xml:space="preserve">RAD05 </v>
          </cell>
          <cell r="AZ116" t="str">
            <v xml:space="preserve">BVM5  </v>
          </cell>
          <cell r="BA116" t="str">
            <v>SPREST</v>
          </cell>
          <cell r="BB116" t="str">
            <v>SAN513</v>
          </cell>
          <cell r="BD116" t="str">
            <v>AVCACF</v>
          </cell>
          <cell r="BE116" t="str">
            <v>TLROUM</v>
          </cell>
          <cell r="BF116" t="str">
            <v xml:space="preserve">SSOBD </v>
          </cell>
          <cell r="BG116" t="str">
            <v>BOUCLE</v>
          </cell>
          <cell r="BH116" t="str">
            <v xml:space="preserve">LUCOF </v>
          </cell>
          <cell r="BI116" t="str">
            <v>SAN613</v>
          </cell>
          <cell r="BJ116" t="str">
            <v>APEX04</v>
          </cell>
          <cell r="BK116" t="str">
            <v xml:space="preserve">CEI3  </v>
          </cell>
          <cell r="BL116" t="str">
            <v xml:space="preserve">E03A  </v>
          </cell>
          <cell r="BM116" t="str">
            <v>PE2004</v>
          </cell>
          <cell r="BN116" t="str">
            <v xml:space="preserve">PHAS1 </v>
          </cell>
          <cell r="BO116" t="str">
            <v>SAN913</v>
          </cell>
          <cell r="BP116" t="str">
            <v>VEC088</v>
          </cell>
          <cell r="BQ116" t="str">
            <v>X901BK</v>
          </cell>
          <cell r="BR116" t="str">
            <v xml:space="preserve">K4M   </v>
          </cell>
          <cell r="BS116">
            <v>0</v>
          </cell>
          <cell r="BT116">
            <v>0</v>
          </cell>
          <cell r="BU116" t="str">
            <v>CAPUCI</v>
          </cell>
          <cell r="BV116" t="str">
            <v xml:space="preserve">AIRAR </v>
          </cell>
          <cell r="BW116">
            <v>116035</v>
          </cell>
          <cell r="BX116" t="str">
            <v xml:space="preserve">PSDEP </v>
          </cell>
          <cell r="BY116" t="str">
            <v xml:space="preserve">PS10  </v>
          </cell>
          <cell r="BZ116" t="str">
            <v>COPDEP</v>
          </cell>
          <cell r="CA116" t="str">
            <v xml:space="preserve">      </v>
          </cell>
          <cell r="CB116" t="str">
            <v>DBBOR</v>
          </cell>
        </row>
        <row r="117">
          <cell r="C117">
            <v>35062608806</v>
          </cell>
          <cell r="D117" t="str">
            <v>UU1KSD0B536087843</v>
          </cell>
          <cell r="E117" t="str">
            <v xml:space="preserve">K90   </v>
          </cell>
          <cell r="F117" t="str">
            <v xml:space="preserve">E2    </v>
          </cell>
          <cell r="G117" t="str">
            <v xml:space="preserve">MB    </v>
          </cell>
          <cell r="H117" t="str">
            <v xml:space="preserve">7PL   </v>
          </cell>
          <cell r="I117" t="str">
            <v xml:space="preserve">DG    </v>
          </cell>
          <cell r="J117" t="str">
            <v xml:space="preserve">TEMP  </v>
          </cell>
          <cell r="K117" t="str">
            <v xml:space="preserve">DA    </v>
          </cell>
          <cell r="L117" t="str">
            <v xml:space="preserve">ABS   </v>
          </cell>
          <cell r="M117" t="str">
            <v>BARLON</v>
          </cell>
          <cell r="N117" t="str">
            <v xml:space="preserve">CA    </v>
          </cell>
          <cell r="O117" t="str">
            <v xml:space="preserve">LAC   </v>
          </cell>
          <cell r="P117" t="str">
            <v xml:space="preserve">VT    </v>
          </cell>
          <cell r="Q117" t="str">
            <v xml:space="preserve">ELA   </v>
          </cell>
          <cell r="R117" t="str">
            <v>RETROE</v>
          </cell>
          <cell r="S117" t="str">
            <v>PROJAB</v>
          </cell>
          <cell r="T117" t="str">
            <v>RTOL15</v>
          </cell>
          <cell r="U117" t="str">
            <v>CUSPIV</v>
          </cell>
          <cell r="V117" t="str">
            <v>CEAVRH</v>
          </cell>
          <cell r="W117" t="str">
            <v xml:space="preserve">SANCL </v>
          </cell>
          <cell r="X117" t="str">
            <v xml:space="preserve">ADAC  </v>
          </cell>
          <cell r="Y117" t="str">
            <v xml:space="preserve">SERIE </v>
          </cell>
          <cell r="Z117" t="str">
            <v xml:space="preserve">DRA   </v>
          </cell>
          <cell r="AA117" t="str">
            <v>DRAP08</v>
          </cell>
          <cell r="AB117" t="str">
            <v>HARM02</v>
          </cell>
          <cell r="AC117" t="str">
            <v>3ATRPH</v>
          </cell>
          <cell r="AD117" t="str">
            <v>FBANAR</v>
          </cell>
          <cell r="AE117" t="str">
            <v xml:space="preserve">OV61H </v>
          </cell>
          <cell r="AF117" t="str">
            <v xml:space="preserve">BANAL </v>
          </cell>
          <cell r="AG117" t="str">
            <v xml:space="preserve">KM    </v>
          </cell>
          <cell r="AI117" t="str">
            <v>APEL04</v>
          </cell>
          <cell r="AJ117" t="str">
            <v>ENJO04</v>
          </cell>
          <cell r="AK117" t="str">
            <v xml:space="preserve">SOP03 </v>
          </cell>
          <cell r="AL117" t="str">
            <v>VLMOUS</v>
          </cell>
          <cell r="AM117" t="str">
            <v xml:space="preserve">RENTC </v>
          </cell>
          <cell r="AN117" t="str">
            <v>LVAVEL</v>
          </cell>
          <cell r="AO117" t="str">
            <v>LVARMA</v>
          </cell>
          <cell r="AP117" t="str">
            <v>SGSCHA</v>
          </cell>
          <cell r="AQ117" t="str">
            <v xml:space="preserve">APL05 </v>
          </cell>
          <cell r="AR117" t="str">
            <v>SRUNLI</v>
          </cell>
          <cell r="AS117" t="str">
            <v>SLAVPH</v>
          </cell>
          <cell r="AT117" t="str">
            <v>RGPRV1</v>
          </cell>
          <cell r="AU117" t="str">
            <v>CMAR3P</v>
          </cell>
          <cell r="AV117" t="str">
            <v>ABPA01</v>
          </cell>
          <cell r="AW117" t="str">
            <v>ABCO01</v>
          </cell>
          <cell r="AX117" t="str">
            <v>POARVI</v>
          </cell>
          <cell r="AY117" t="str">
            <v xml:space="preserve">RAD05 </v>
          </cell>
          <cell r="AZ117" t="str">
            <v xml:space="preserve">BVM5  </v>
          </cell>
          <cell r="BA117" t="str">
            <v>SPREST</v>
          </cell>
          <cell r="BB117" t="str">
            <v>SAN513</v>
          </cell>
          <cell r="BD117" t="str">
            <v>AVCACF</v>
          </cell>
          <cell r="BE117" t="str">
            <v>TLROUM</v>
          </cell>
          <cell r="BF117" t="str">
            <v xml:space="preserve">SSOBD </v>
          </cell>
          <cell r="BG117" t="str">
            <v>BOUCLE</v>
          </cell>
          <cell r="BH117" t="str">
            <v>SLUCOF</v>
          </cell>
          <cell r="BI117" t="str">
            <v>SAN613</v>
          </cell>
          <cell r="BJ117" t="str">
            <v>APEX02</v>
          </cell>
          <cell r="BK117" t="str">
            <v xml:space="preserve">CEI3  </v>
          </cell>
          <cell r="BL117" t="str">
            <v xml:space="preserve">E03A  </v>
          </cell>
          <cell r="BM117" t="str">
            <v>PE2004</v>
          </cell>
          <cell r="BN117" t="str">
            <v xml:space="preserve">PHAS1 </v>
          </cell>
          <cell r="BO117" t="str">
            <v>SAN913</v>
          </cell>
          <cell r="BP117" t="str">
            <v>VEC027</v>
          </cell>
          <cell r="BQ117" t="str">
            <v>X901BK</v>
          </cell>
          <cell r="BR117" t="str">
            <v xml:space="preserve">K7M   </v>
          </cell>
          <cell r="BS117">
            <v>0</v>
          </cell>
          <cell r="BT117">
            <v>0</v>
          </cell>
          <cell r="BU117" t="str">
            <v>CAPUCI</v>
          </cell>
          <cell r="BV117" t="str">
            <v xml:space="preserve">AIRAR </v>
          </cell>
          <cell r="BW117">
            <v>27035</v>
          </cell>
          <cell r="BX117" t="str">
            <v xml:space="preserve">PSDEP </v>
          </cell>
          <cell r="BY117" t="str">
            <v xml:space="preserve">PS11  </v>
          </cell>
          <cell r="BZ117" t="str">
            <v>COPDEP</v>
          </cell>
          <cell r="CA117" t="str">
            <v xml:space="preserve">      </v>
          </cell>
          <cell r="CB117" t="str">
            <v>DMARN</v>
          </cell>
        </row>
        <row r="118">
          <cell r="C118">
            <v>35062608807</v>
          </cell>
          <cell r="D118" t="str">
            <v>UU1KSD0B536087878</v>
          </cell>
          <cell r="E118" t="str">
            <v xml:space="preserve">K90   </v>
          </cell>
          <cell r="F118" t="str">
            <v xml:space="preserve">E2    </v>
          </cell>
          <cell r="G118" t="str">
            <v xml:space="preserve">MB    </v>
          </cell>
          <cell r="H118" t="str">
            <v xml:space="preserve">7PL   </v>
          </cell>
          <cell r="I118" t="str">
            <v xml:space="preserve">DG    </v>
          </cell>
          <cell r="J118" t="str">
            <v xml:space="preserve">TEMP  </v>
          </cell>
          <cell r="K118" t="str">
            <v xml:space="preserve">DA    </v>
          </cell>
          <cell r="L118" t="str">
            <v xml:space="preserve">ABS   </v>
          </cell>
          <cell r="M118" t="str">
            <v>BARLON</v>
          </cell>
          <cell r="N118" t="str">
            <v xml:space="preserve">CA    </v>
          </cell>
          <cell r="O118" t="str">
            <v xml:space="preserve">LAC   </v>
          </cell>
          <cell r="P118" t="str">
            <v xml:space="preserve">VT    </v>
          </cell>
          <cell r="Q118" t="str">
            <v xml:space="preserve">ELA   </v>
          </cell>
          <cell r="R118" t="str">
            <v>RETROE</v>
          </cell>
          <cell r="S118" t="str">
            <v>PROJAB</v>
          </cell>
          <cell r="T118" t="str">
            <v>RTOL15</v>
          </cell>
          <cell r="U118" t="str">
            <v>CUSPIV</v>
          </cell>
          <cell r="V118" t="str">
            <v>CEAVRH</v>
          </cell>
          <cell r="W118" t="str">
            <v xml:space="preserve">SANCL </v>
          </cell>
          <cell r="X118" t="str">
            <v xml:space="preserve">ADAC  </v>
          </cell>
          <cell r="Y118" t="str">
            <v xml:space="preserve">SERIE </v>
          </cell>
          <cell r="Z118" t="str">
            <v xml:space="preserve">DRA   </v>
          </cell>
          <cell r="AA118" t="str">
            <v>DRAP08</v>
          </cell>
          <cell r="AB118" t="str">
            <v>HARM02</v>
          </cell>
          <cell r="AC118" t="str">
            <v>3ATRPH</v>
          </cell>
          <cell r="AD118" t="str">
            <v>FBANAR</v>
          </cell>
          <cell r="AE118" t="str">
            <v xml:space="preserve">OV61H </v>
          </cell>
          <cell r="AF118" t="str">
            <v xml:space="preserve">BANAL </v>
          </cell>
          <cell r="AG118" t="str">
            <v xml:space="preserve">KM    </v>
          </cell>
          <cell r="AI118" t="str">
            <v>APEL04</v>
          </cell>
          <cell r="AJ118" t="str">
            <v>ENJO04</v>
          </cell>
          <cell r="AK118" t="str">
            <v xml:space="preserve">SOP03 </v>
          </cell>
          <cell r="AL118" t="str">
            <v>VLMOUS</v>
          </cell>
          <cell r="AM118" t="str">
            <v xml:space="preserve">RENTC </v>
          </cell>
          <cell r="AN118" t="str">
            <v>LVAVEL</v>
          </cell>
          <cell r="AO118" t="str">
            <v>LVARMA</v>
          </cell>
          <cell r="AP118" t="str">
            <v>SGSCHA</v>
          </cell>
          <cell r="AQ118" t="str">
            <v xml:space="preserve">APL05 </v>
          </cell>
          <cell r="AR118" t="str">
            <v>SRUNLI</v>
          </cell>
          <cell r="AS118" t="str">
            <v>SLAVPH</v>
          </cell>
          <cell r="AT118" t="str">
            <v>RGPRV1</v>
          </cell>
          <cell r="AU118" t="str">
            <v>CMAR3P</v>
          </cell>
          <cell r="AV118" t="str">
            <v>ABPA01</v>
          </cell>
          <cell r="AW118" t="str">
            <v>ABCO01</v>
          </cell>
          <cell r="AX118" t="str">
            <v>POARVI</v>
          </cell>
          <cell r="AY118" t="str">
            <v xml:space="preserve">RAD05 </v>
          </cell>
          <cell r="AZ118" t="str">
            <v xml:space="preserve">BVM5  </v>
          </cell>
          <cell r="BA118" t="str">
            <v>SPREST</v>
          </cell>
          <cell r="BB118" t="str">
            <v>SAN513</v>
          </cell>
          <cell r="BD118" t="str">
            <v>AVCACF</v>
          </cell>
          <cell r="BE118" t="str">
            <v>TLROUM</v>
          </cell>
          <cell r="BF118" t="str">
            <v xml:space="preserve">SSOBD </v>
          </cell>
          <cell r="BG118" t="str">
            <v>BOUCLE</v>
          </cell>
          <cell r="BH118" t="str">
            <v>SLUCOF</v>
          </cell>
          <cell r="BI118" t="str">
            <v>SAN613</v>
          </cell>
          <cell r="BJ118" t="str">
            <v>APEX02</v>
          </cell>
          <cell r="BK118" t="str">
            <v xml:space="preserve">CEI3  </v>
          </cell>
          <cell r="BL118" t="str">
            <v xml:space="preserve">E03A  </v>
          </cell>
          <cell r="BM118" t="str">
            <v>PE2004</v>
          </cell>
          <cell r="BN118" t="str">
            <v xml:space="preserve">PHAS1 </v>
          </cell>
          <cell r="BO118" t="str">
            <v>SAN913</v>
          </cell>
          <cell r="BP118" t="str">
            <v>VEC027</v>
          </cell>
          <cell r="BQ118" t="str">
            <v>X901BK</v>
          </cell>
          <cell r="BR118" t="str">
            <v xml:space="preserve">K7M   </v>
          </cell>
          <cell r="BS118">
            <v>0</v>
          </cell>
          <cell r="BT118">
            <v>0</v>
          </cell>
          <cell r="BU118" t="str">
            <v>CAPUCI</v>
          </cell>
          <cell r="BV118" t="str">
            <v xml:space="preserve">AIRAR </v>
          </cell>
          <cell r="BW118">
            <v>27035</v>
          </cell>
          <cell r="BX118" t="str">
            <v xml:space="preserve">PSDEP </v>
          </cell>
          <cell r="BY118" t="str">
            <v xml:space="preserve">PS12  </v>
          </cell>
          <cell r="BZ118" t="str">
            <v>COPDEP</v>
          </cell>
          <cell r="CA118" t="str">
            <v xml:space="preserve">      </v>
          </cell>
          <cell r="CB118" t="str">
            <v>DMARN</v>
          </cell>
        </row>
        <row r="119">
          <cell r="C119">
            <v>35062608808</v>
          </cell>
          <cell r="D119" t="str">
            <v>UU1KSD0B536087885</v>
          </cell>
          <cell r="E119" t="str">
            <v xml:space="preserve">K90   </v>
          </cell>
          <cell r="F119" t="str">
            <v xml:space="preserve">E2    </v>
          </cell>
          <cell r="G119" t="str">
            <v xml:space="preserve">MB    </v>
          </cell>
          <cell r="H119" t="str">
            <v xml:space="preserve">7PL   </v>
          </cell>
          <cell r="I119" t="str">
            <v xml:space="preserve">DG    </v>
          </cell>
          <cell r="J119" t="str">
            <v xml:space="preserve">TEMP  </v>
          </cell>
          <cell r="K119" t="str">
            <v xml:space="preserve">DA    </v>
          </cell>
          <cell r="L119" t="str">
            <v xml:space="preserve">ABS   </v>
          </cell>
          <cell r="M119" t="str">
            <v>BARLON</v>
          </cell>
          <cell r="N119" t="str">
            <v xml:space="preserve">CA    </v>
          </cell>
          <cell r="O119" t="str">
            <v xml:space="preserve">LAC   </v>
          </cell>
          <cell r="P119" t="str">
            <v xml:space="preserve">VT    </v>
          </cell>
          <cell r="Q119" t="str">
            <v xml:space="preserve">ELA   </v>
          </cell>
          <cell r="R119" t="str">
            <v>RETROE</v>
          </cell>
          <cell r="S119" t="str">
            <v>PROJAB</v>
          </cell>
          <cell r="T119" t="str">
            <v>RTOL15</v>
          </cell>
          <cell r="U119" t="str">
            <v>CUSPIV</v>
          </cell>
          <cell r="V119" t="str">
            <v>CEAVRH</v>
          </cell>
          <cell r="W119" t="str">
            <v xml:space="preserve">SANCL </v>
          </cell>
          <cell r="X119" t="str">
            <v xml:space="preserve">ADAC  </v>
          </cell>
          <cell r="Y119" t="str">
            <v xml:space="preserve">SERIE </v>
          </cell>
          <cell r="Z119" t="str">
            <v xml:space="preserve">DRA   </v>
          </cell>
          <cell r="AA119" t="str">
            <v>DRAP08</v>
          </cell>
          <cell r="AB119" t="str">
            <v>HARM02</v>
          </cell>
          <cell r="AC119" t="str">
            <v>3ATRPH</v>
          </cell>
          <cell r="AD119" t="str">
            <v>FBANAR</v>
          </cell>
          <cell r="AE119" t="str">
            <v xml:space="preserve">OV61H </v>
          </cell>
          <cell r="AF119" t="str">
            <v xml:space="preserve">BANAL </v>
          </cell>
          <cell r="AG119" t="str">
            <v xml:space="preserve">KM    </v>
          </cell>
          <cell r="AI119" t="str">
            <v>APEL04</v>
          </cell>
          <cell r="AJ119" t="str">
            <v>ENJO04</v>
          </cell>
          <cell r="AK119" t="str">
            <v xml:space="preserve">SOP03 </v>
          </cell>
          <cell r="AL119" t="str">
            <v>VLMOUS</v>
          </cell>
          <cell r="AM119" t="str">
            <v xml:space="preserve">RENTC </v>
          </cell>
          <cell r="AN119" t="str">
            <v>LVAVEL</v>
          </cell>
          <cell r="AO119" t="str">
            <v>LVARMA</v>
          </cell>
          <cell r="AP119" t="str">
            <v>SGSCHA</v>
          </cell>
          <cell r="AQ119" t="str">
            <v xml:space="preserve">APL05 </v>
          </cell>
          <cell r="AR119" t="str">
            <v>SRUNLI</v>
          </cell>
          <cell r="AS119" t="str">
            <v>SLAVPH</v>
          </cell>
          <cell r="AT119" t="str">
            <v>RGPRV1</v>
          </cell>
          <cell r="AU119" t="str">
            <v>CMAR3P</v>
          </cell>
          <cell r="AV119" t="str">
            <v>ABPA01</v>
          </cell>
          <cell r="AW119" t="str">
            <v>ABCO01</v>
          </cell>
          <cell r="AX119" t="str">
            <v>POARVI</v>
          </cell>
          <cell r="AY119" t="str">
            <v xml:space="preserve">RAD05 </v>
          </cell>
          <cell r="AZ119" t="str">
            <v xml:space="preserve">BVM5  </v>
          </cell>
          <cell r="BA119" t="str">
            <v>SPREST</v>
          </cell>
          <cell r="BB119" t="str">
            <v>SAN513</v>
          </cell>
          <cell r="BD119" t="str">
            <v>AVCACF</v>
          </cell>
          <cell r="BE119" t="str">
            <v>TLROUM</v>
          </cell>
          <cell r="BF119" t="str">
            <v xml:space="preserve">SSOBD </v>
          </cell>
          <cell r="BG119" t="str">
            <v>BOUCLE</v>
          </cell>
          <cell r="BH119" t="str">
            <v>SLUCOF</v>
          </cell>
          <cell r="BI119" t="str">
            <v>SAN613</v>
          </cell>
          <cell r="BJ119" t="str">
            <v>APEX02</v>
          </cell>
          <cell r="BK119" t="str">
            <v xml:space="preserve">CEI3  </v>
          </cell>
          <cell r="BL119" t="str">
            <v xml:space="preserve">E03A  </v>
          </cell>
          <cell r="BM119" t="str">
            <v>PE2004</v>
          </cell>
          <cell r="BN119" t="str">
            <v xml:space="preserve">PHAS1 </v>
          </cell>
          <cell r="BO119" t="str">
            <v>SAN913</v>
          </cell>
          <cell r="BP119" t="str">
            <v>VEC027</v>
          </cell>
          <cell r="BQ119" t="str">
            <v>X901BK</v>
          </cell>
          <cell r="BR119" t="str">
            <v xml:space="preserve">K7M   </v>
          </cell>
          <cell r="BS119">
            <v>0</v>
          </cell>
          <cell r="BT119">
            <v>0</v>
          </cell>
          <cell r="BU119" t="str">
            <v>CAPUCI</v>
          </cell>
          <cell r="BV119" t="str">
            <v xml:space="preserve">AIRAR </v>
          </cell>
          <cell r="BW119">
            <v>27035</v>
          </cell>
          <cell r="BX119">
            <v>27035</v>
          </cell>
          <cell r="BY119" t="str">
            <v xml:space="preserve">PSDEP </v>
          </cell>
          <cell r="BZ119" t="str">
            <v xml:space="preserve">PS16  </v>
          </cell>
          <cell r="CA119" t="str">
            <v>COPDEP</v>
          </cell>
          <cell r="CB119" t="str">
            <v xml:space="preserve">      </v>
          </cell>
        </row>
        <row r="120">
          <cell r="C120">
            <v>35062608809</v>
          </cell>
          <cell r="D120" t="str">
            <v>UU1KSD0B536089111</v>
          </cell>
          <cell r="E120" t="str">
            <v xml:space="preserve">K90   </v>
          </cell>
          <cell r="F120" t="str">
            <v xml:space="preserve">E2    </v>
          </cell>
          <cell r="G120" t="str">
            <v xml:space="preserve">MB    </v>
          </cell>
          <cell r="H120" t="str">
            <v xml:space="preserve">7PL   </v>
          </cell>
          <cell r="I120" t="str">
            <v xml:space="preserve">DG    </v>
          </cell>
          <cell r="J120" t="str">
            <v xml:space="preserve">TEMP  </v>
          </cell>
          <cell r="K120" t="str">
            <v xml:space="preserve">DA    </v>
          </cell>
          <cell r="L120" t="str">
            <v xml:space="preserve">ABS   </v>
          </cell>
          <cell r="M120" t="str">
            <v>BARLON</v>
          </cell>
          <cell r="N120" t="str">
            <v xml:space="preserve">CA    </v>
          </cell>
          <cell r="O120" t="str">
            <v xml:space="preserve">LAC   </v>
          </cell>
          <cell r="P120" t="str">
            <v xml:space="preserve">VT    </v>
          </cell>
          <cell r="Q120" t="str">
            <v xml:space="preserve">ELA   </v>
          </cell>
          <cell r="R120" t="str">
            <v>RETROE</v>
          </cell>
          <cell r="S120" t="str">
            <v>PROJAB</v>
          </cell>
          <cell r="T120" t="str">
            <v>RTOL15</v>
          </cell>
          <cell r="U120" t="str">
            <v>CUSPIV</v>
          </cell>
          <cell r="V120" t="str">
            <v>CEAVRH</v>
          </cell>
          <cell r="W120" t="str">
            <v xml:space="preserve">SANCL </v>
          </cell>
          <cell r="X120" t="str">
            <v xml:space="preserve">ADAC  </v>
          </cell>
          <cell r="Y120" t="str">
            <v xml:space="preserve">SERIE </v>
          </cell>
          <cell r="Z120" t="str">
            <v xml:space="preserve">DRA   </v>
          </cell>
          <cell r="AA120" t="str">
            <v>DRAP08</v>
          </cell>
          <cell r="AB120" t="str">
            <v>HARM02</v>
          </cell>
          <cell r="AC120" t="str">
            <v>3ATRPH</v>
          </cell>
          <cell r="AD120" t="str">
            <v>FBANAR</v>
          </cell>
          <cell r="AE120" t="str">
            <v xml:space="preserve">OV61H </v>
          </cell>
          <cell r="AF120" t="str">
            <v xml:space="preserve">BANAL </v>
          </cell>
          <cell r="AG120" t="str">
            <v xml:space="preserve">KM    </v>
          </cell>
          <cell r="AI120" t="str">
            <v>APEL04</v>
          </cell>
          <cell r="AJ120" t="str">
            <v>ENJO04</v>
          </cell>
          <cell r="AK120" t="str">
            <v xml:space="preserve">SOP03 </v>
          </cell>
          <cell r="AL120" t="str">
            <v>VLMOUS</v>
          </cell>
          <cell r="AM120" t="str">
            <v xml:space="preserve">RENTC </v>
          </cell>
          <cell r="AN120" t="str">
            <v>LVAVEL</v>
          </cell>
          <cell r="AO120" t="str">
            <v>LVARMA</v>
          </cell>
          <cell r="AP120" t="str">
            <v>SGSCHA</v>
          </cell>
          <cell r="AQ120" t="str">
            <v xml:space="preserve">APL05 </v>
          </cell>
          <cell r="AR120" t="str">
            <v>SRUNLI</v>
          </cell>
          <cell r="AS120" t="str">
            <v>SLAVPH</v>
          </cell>
          <cell r="AT120" t="str">
            <v>RGPRV1</v>
          </cell>
          <cell r="AU120" t="str">
            <v>CMAR3P</v>
          </cell>
          <cell r="AV120" t="str">
            <v>ABPA01</v>
          </cell>
          <cell r="AW120" t="str">
            <v>ABCO01</v>
          </cell>
          <cell r="AX120" t="str">
            <v>POARVI</v>
          </cell>
          <cell r="AY120" t="str">
            <v xml:space="preserve">RAD05 </v>
          </cell>
          <cell r="AZ120" t="str">
            <v xml:space="preserve">BVM5  </v>
          </cell>
          <cell r="BA120" t="str">
            <v>SPREST</v>
          </cell>
          <cell r="BB120" t="str">
            <v>SAN513</v>
          </cell>
          <cell r="BD120" t="str">
            <v>AVCACF</v>
          </cell>
          <cell r="BE120" t="str">
            <v>TLROUM</v>
          </cell>
          <cell r="BF120" t="str">
            <v xml:space="preserve">SSOBD </v>
          </cell>
          <cell r="BG120" t="str">
            <v>BOUCLE</v>
          </cell>
          <cell r="BH120" t="str">
            <v>SLUCOF</v>
          </cell>
          <cell r="BI120" t="str">
            <v>SAN613</v>
          </cell>
          <cell r="BJ120" t="str">
            <v>APEX02</v>
          </cell>
          <cell r="BK120" t="str">
            <v xml:space="preserve">CEI3  </v>
          </cell>
          <cell r="BL120" t="str">
            <v xml:space="preserve">E03A  </v>
          </cell>
          <cell r="BM120" t="str">
            <v>PE2004</v>
          </cell>
          <cell r="BN120" t="str">
            <v xml:space="preserve">PHAS1 </v>
          </cell>
          <cell r="BO120" t="str">
            <v>SAN913</v>
          </cell>
          <cell r="BP120" t="str">
            <v>VEC027</v>
          </cell>
          <cell r="BQ120" t="str">
            <v>X901BK</v>
          </cell>
          <cell r="BR120" t="str">
            <v xml:space="preserve">K7M   </v>
          </cell>
          <cell r="BS120">
            <v>0</v>
          </cell>
          <cell r="BT120">
            <v>0</v>
          </cell>
          <cell r="BU120" t="str">
            <v>CAPUCI</v>
          </cell>
          <cell r="BV120" t="str">
            <v xml:space="preserve">AIRAR </v>
          </cell>
          <cell r="BW120">
            <v>27035</v>
          </cell>
          <cell r="BX120">
            <v>27035</v>
          </cell>
          <cell r="BY120" t="str">
            <v xml:space="preserve">PSDEP </v>
          </cell>
          <cell r="BZ120" t="str">
            <v xml:space="preserve">PS17  </v>
          </cell>
          <cell r="CA120" t="str">
            <v>COPDEP</v>
          </cell>
          <cell r="CB120" t="str">
            <v xml:space="preserve">      </v>
          </cell>
        </row>
        <row r="121">
          <cell r="C121">
            <v>35062608810</v>
          </cell>
          <cell r="D121" t="str">
            <v>UU1KSD0B536089131</v>
          </cell>
          <cell r="E121" t="str">
            <v xml:space="preserve">K90   </v>
          </cell>
          <cell r="F121" t="str">
            <v xml:space="preserve">E2    </v>
          </cell>
          <cell r="G121" t="str">
            <v xml:space="preserve">MB    </v>
          </cell>
          <cell r="H121" t="str">
            <v xml:space="preserve">7PL   </v>
          </cell>
          <cell r="I121" t="str">
            <v xml:space="preserve">DG    </v>
          </cell>
          <cell r="J121" t="str">
            <v xml:space="preserve">TEMP  </v>
          </cell>
          <cell r="K121" t="str">
            <v xml:space="preserve">DA    </v>
          </cell>
          <cell r="L121" t="str">
            <v xml:space="preserve">ABS   </v>
          </cell>
          <cell r="M121" t="str">
            <v>BARLON</v>
          </cell>
          <cell r="N121" t="str">
            <v xml:space="preserve">CA    </v>
          </cell>
          <cell r="O121" t="str">
            <v xml:space="preserve">LAC   </v>
          </cell>
          <cell r="P121" t="str">
            <v xml:space="preserve">VT    </v>
          </cell>
          <cell r="Q121" t="str">
            <v xml:space="preserve">ELA   </v>
          </cell>
          <cell r="R121" t="str">
            <v>RETROE</v>
          </cell>
          <cell r="S121" t="str">
            <v>PROJAB</v>
          </cell>
          <cell r="T121" t="str">
            <v>RTOL15</v>
          </cell>
          <cell r="U121" t="str">
            <v>CUSPIV</v>
          </cell>
          <cell r="V121" t="str">
            <v>CEAVRH</v>
          </cell>
          <cell r="W121" t="str">
            <v xml:space="preserve">SANCL </v>
          </cell>
          <cell r="X121" t="str">
            <v xml:space="preserve">ADAC  </v>
          </cell>
          <cell r="Y121" t="str">
            <v xml:space="preserve">SERIE </v>
          </cell>
          <cell r="Z121" t="str">
            <v xml:space="preserve">DRA   </v>
          </cell>
          <cell r="AA121" t="str">
            <v>DRAP08</v>
          </cell>
          <cell r="AB121" t="str">
            <v>HARM02</v>
          </cell>
          <cell r="AC121" t="str">
            <v>3ATRPH</v>
          </cell>
          <cell r="AD121" t="str">
            <v>FBANAR</v>
          </cell>
          <cell r="AE121" t="str">
            <v xml:space="preserve">OV61H </v>
          </cell>
          <cell r="AF121" t="str">
            <v xml:space="preserve">BANAL </v>
          </cell>
          <cell r="AG121" t="str">
            <v xml:space="preserve">KM    </v>
          </cell>
          <cell r="AI121" t="str">
            <v>APEL04</v>
          </cell>
          <cell r="AJ121" t="str">
            <v>ENJO04</v>
          </cell>
          <cell r="AK121" t="str">
            <v xml:space="preserve">SOP03 </v>
          </cell>
          <cell r="AL121" t="str">
            <v>VLMOUS</v>
          </cell>
          <cell r="AM121" t="str">
            <v xml:space="preserve">RENTC </v>
          </cell>
          <cell r="AN121" t="str">
            <v>LVAVEL</v>
          </cell>
          <cell r="AO121" t="str">
            <v>LVARMA</v>
          </cell>
          <cell r="AP121" t="str">
            <v>SGSCHA</v>
          </cell>
          <cell r="AQ121" t="str">
            <v xml:space="preserve">APL05 </v>
          </cell>
          <cell r="AR121" t="str">
            <v>SRUNLI</v>
          </cell>
          <cell r="AS121" t="str">
            <v>SLAVPH</v>
          </cell>
          <cell r="AT121" t="str">
            <v>RGPRV1</v>
          </cell>
          <cell r="AU121" t="str">
            <v>CMAR3P</v>
          </cell>
          <cell r="AV121" t="str">
            <v>ABPA01</v>
          </cell>
          <cell r="AW121" t="str">
            <v>ABCO01</v>
          </cell>
          <cell r="AX121" t="str">
            <v>POARVI</v>
          </cell>
          <cell r="AY121" t="str">
            <v xml:space="preserve">RAD05 </v>
          </cell>
          <cell r="AZ121" t="str">
            <v xml:space="preserve">BVM5  </v>
          </cell>
          <cell r="BA121" t="str">
            <v>SPREST</v>
          </cell>
          <cell r="BB121" t="str">
            <v>SAN513</v>
          </cell>
          <cell r="BD121" t="str">
            <v>AVCACF</v>
          </cell>
          <cell r="BE121" t="str">
            <v>TLROUM</v>
          </cell>
          <cell r="BF121" t="str">
            <v xml:space="preserve">SSOBD </v>
          </cell>
          <cell r="BG121" t="str">
            <v>BOUCLE</v>
          </cell>
          <cell r="BH121" t="str">
            <v>SLUCOF</v>
          </cell>
          <cell r="BI121" t="str">
            <v>SAN613</v>
          </cell>
          <cell r="BJ121" t="str">
            <v>APEX02</v>
          </cell>
          <cell r="BK121" t="str">
            <v xml:space="preserve">CEI3  </v>
          </cell>
          <cell r="BL121" t="str">
            <v xml:space="preserve">E03A  </v>
          </cell>
          <cell r="BM121" t="str">
            <v>PE2004</v>
          </cell>
          <cell r="BN121" t="str">
            <v xml:space="preserve">PHAS1 </v>
          </cell>
          <cell r="BO121" t="str">
            <v>SAN913</v>
          </cell>
          <cell r="BP121" t="str">
            <v>VEC027</v>
          </cell>
          <cell r="BQ121" t="str">
            <v>X901BK</v>
          </cell>
          <cell r="BR121" t="str">
            <v xml:space="preserve">K7M   </v>
          </cell>
          <cell r="BS121">
            <v>0</v>
          </cell>
          <cell r="BT121">
            <v>0</v>
          </cell>
          <cell r="BU121" t="str">
            <v>CAPUCI</v>
          </cell>
          <cell r="BV121" t="str">
            <v xml:space="preserve">AIRAR </v>
          </cell>
          <cell r="BW121">
            <v>27035</v>
          </cell>
          <cell r="BX121">
            <v>27035</v>
          </cell>
          <cell r="BY121" t="str">
            <v xml:space="preserve">PSDEP </v>
          </cell>
          <cell r="BZ121" t="str">
            <v xml:space="preserve">PS18  </v>
          </cell>
          <cell r="CA121" t="str">
            <v>COPDEP</v>
          </cell>
          <cell r="CB121" t="str">
            <v xml:space="preserve">      </v>
          </cell>
        </row>
        <row r="122">
          <cell r="C122">
            <v>35062608811</v>
          </cell>
          <cell r="D122" t="str">
            <v>UU1KSDAB536089205</v>
          </cell>
          <cell r="E122" t="str">
            <v xml:space="preserve">K90   </v>
          </cell>
          <cell r="F122" t="str">
            <v xml:space="preserve">E1    </v>
          </cell>
          <cell r="G122" t="str">
            <v xml:space="preserve">MB    </v>
          </cell>
          <cell r="H122" t="str">
            <v xml:space="preserve">5PL   </v>
          </cell>
          <cell r="I122" t="str">
            <v xml:space="preserve">DG    </v>
          </cell>
          <cell r="J122" t="str">
            <v xml:space="preserve">TEMP  </v>
          </cell>
          <cell r="K122" t="str">
            <v xml:space="preserve">DA    </v>
          </cell>
          <cell r="L122" t="str">
            <v xml:space="preserve">ABS   </v>
          </cell>
          <cell r="M122" t="str">
            <v>BARLON</v>
          </cell>
          <cell r="N122" t="str">
            <v>CHOREC</v>
          </cell>
          <cell r="O122" t="str">
            <v xml:space="preserve">LAC   </v>
          </cell>
          <cell r="P122" t="str">
            <v xml:space="preserve">VT    </v>
          </cell>
          <cell r="Q122" t="str">
            <v xml:space="preserve">ELA   </v>
          </cell>
          <cell r="R122" t="str">
            <v>RETROR</v>
          </cell>
          <cell r="S122" t="str">
            <v>SPROJA</v>
          </cell>
          <cell r="T122" t="str">
            <v>RTOL15</v>
          </cell>
          <cell r="U122" t="str">
            <v>CUSFIX</v>
          </cell>
          <cell r="V122" t="str">
            <v>CEAVRH</v>
          </cell>
          <cell r="W122" t="str">
            <v xml:space="preserve">SANCL </v>
          </cell>
          <cell r="X122" t="str">
            <v xml:space="preserve">SADAC </v>
          </cell>
          <cell r="Y122" t="str">
            <v xml:space="preserve">SERIE </v>
          </cell>
          <cell r="Z122" t="str">
            <v xml:space="preserve">DRA   </v>
          </cell>
          <cell r="AA122" t="str">
            <v>DRAP07</v>
          </cell>
          <cell r="AB122" t="str">
            <v>HARM02</v>
          </cell>
          <cell r="AC122" t="str">
            <v>2ATRPH</v>
          </cell>
          <cell r="AD122" t="str">
            <v>FBANAR</v>
          </cell>
          <cell r="AE122" t="str">
            <v xml:space="preserve">TERNF </v>
          </cell>
          <cell r="AF122" t="str">
            <v xml:space="preserve">BANAL </v>
          </cell>
          <cell r="AG122" t="str">
            <v xml:space="preserve">KM    </v>
          </cell>
          <cell r="AI122" t="str">
            <v>APEL02</v>
          </cell>
          <cell r="AJ122" t="str">
            <v>ENJO04</v>
          </cell>
          <cell r="AK122" t="str">
            <v xml:space="preserve">SOP03 </v>
          </cell>
          <cell r="AL122" t="str">
            <v>VLMOUS</v>
          </cell>
          <cell r="AM122" t="str">
            <v xml:space="preserve">RENTC </v>
          </cell>
          <cell r="AN122" t="str">
            <v>LVAVEL</v>
          </cell>
          <cell r="AO122" t="str">
            <v>LVARMA</v>
          </cell>
          <cell r="AP122" t="str">
            <v>SGSCHA</v>
          </cell>
          <cell r="AQ122" t="str">
            <v xml:space="preserve">APL05 </v>
          </cell>
          <cell r="AR122" t="str">
            <v>SRUNLI</v>
          </cell>
          <cell r="AS122" t="str">
            <v>SLAVPH</v>
          </cell>
          <cell r="AT122" t="str">
            <v>RGPRV1</v>
          </cell>
          <cell r="AU122" t="str">
            <v>CMAR2P</v>
          </cell>
          <cell r="AV122" t="str">
            <v>ABPA01</v>
          </cell>
          <cell r="AW122" t="str">
            <v>ABCO01</v>
          </cell>
          <cell r="AX122" t="str">
            <v>POARVI</v>
          </cell>
          <cell r="AY122" t="str">
            <v xml:space="preserve">RAD05 </v>
          </cell>
          <cell r="AZ122" t="str">
            <v xml:space="preserve">BVM5  </v>
          </cell>
          <cell r="BA122" t="str">
            <v>SPREST</v>
          </cell>
          <cell r="BB122" t="str">
            <v>SAN513</v>
          </cell>
          <cell r="BD122" t="str">
            <v>AVCACF</v>
          </cell>
          <cell r="BE122" t="str">
            <v>TLROUM</v>
          </cell>
          <cell r="BF122" t="str">
            <v xml:space="preserve">SSOBD </v>
          </cell>
          <cell r="BG122" t="str">
            <v>BOUCLE</v>
          </cell>
          <cell r="BH122" t="str">
            <v xml:space="preserve">LUCOF </v>
          </cell>
          <cell r="BI122" t="str">
            <v>SAN613</v>
          </cell>
          <cell r="BJ122" t="str">
            <v>APEX02</v>
          </cell>
          <cell r="BK122" t="str">
            <v xml:space="preserve">CEI3  </v>
          </cell>
          <cell r="BL122" t="str">
            <v xml:space="preserve">E03A  </v>
          </cell>
          <cell r="BM122" t="str">
            <v>PE2004</v>
          </cell>
          <cell r="BN122" t="str">
            <v xml:space="preserve">PHAS1 </v>
          </cell>
          <cell r="BO122" t="str">
            <v>SAN913</v>
          </cell>
          <cell r="BP122" t="str">
            <v>VEC090</v>
          </cell>
          <cell r="BQ122" t="str">
            <v>X901BK</v>
          </cell>
          <cell r="BR122" t="str">
            <v xml:space="preserve">K7M   </v>
          </cell>
          <cell r="BS122">
            <v>0</v>
          </cell>
          <cell r="BT122">
            <v>0</v>
          </cell>
          <cell r="BU122">
            <v>0</v>
          </cell>
          <cell r="BV122">
            <v>0</v>
          </cell>
          <cell r="BW122">
            <v>27035</v>
          </cell>
          <cell r="BX122">
            <v>27035</v>
          </cell>
          <cell r="BY122" t="str">
            <v xml:space="preserve">PSDEP </v>
          </cell>
          <cell r="BZ122" t="str">
            <v xml:space="preserve">PS19  </v>
          </cell>
          <cell r="CA122" t="str">
            <v>COPDEP</v>
          </cell>
          <cell r="CB122" t="str">
            <v xml:space="preserve">      </v>
          </cell>
        </row>
        <row r="123">
          <cell r="C123">
            <v>35062608812</v>
          </cell>
          <cell r="D123" t="str">
            <v>UU1KSDAB536089209</v>
          </cell>
          <cell r="E123" t="str">
            <v xml:space="preserve">K90   </v>
          </cell>
          <cell r="F123" t="str">
            <v xml:space="preserve">E1    </v>
          </cell>
          <cell r="G123" t="str">
            <v xml:space="preserve">MB    </v>
          </cell>
          <cell r="H123" t="str">
            <v xml:space="preserve">5PL   </v>
          </cell>
          <cell r="I123" t="str">
            <v xml:space="preserve">DG    </v>
          </cell>
          <cell r="J123" t="str">
            <v xml:space="preserve">TEMP  </v>
          </cell>
          <cell r="K123" t="str">
            <v xml:space="preserve">DA    </v>
          </cell>
          <cell r="L123" t="str">
            <v xml:space="preserve">ABS   </v>
          </cell>
          <cell r="M123" t="str">
            <v>BARLON</v>
          </cell>
          <cell r="N123" t="str">
            <v>CHOREC</v>
          </cell>
          <cell r="O123" t="str">
            <v xml:space="preserve">LAC   </v>
          </cell>
          <cell r="P123" t="str">
            <v xml:space="preserve">VT    </v>
          </cell>
          <cell r="Q123" t="str">
            <v xml:space="preserve">ELA   </v>
          </cell>
          <cell r="R123" t="str">
            <v>RETROR</v>
          </cell>
          <cell r="S123" t="str">
            <v>SPROJA</v>
          </cell>
          <cell r="T123" t="str">
            <v>RTOL15</v>
          </cell>
          <cell r="U123" t="str">
            <v>CUSFIX</v>
          </cell>
          <cell r="V123" t="str">
            <v>CEAVRH</v>
          </cell>
          <cell r="W123" t="str">
            <v xml:space="preserve">SANCL </v>
          </cell>
          <cell r="X123" t="str">
            <v xml:space="preserve">SADAC </v>
          </cell>
          <cell r="Y123" t="str">
            <v xml:space="preserve">SERIE </v>
          </cell>
          <cell r="Z123" t="str">
            <v xml:space="preserve">DRA   </v>
          </cell>
          <cell r="AA123" t="str">
            <v>DRAP07</v>
          </cell>
          <cell r="AB123" t="str">
            <v>HARM02</v>
          </cell>
          <cell r="AC123" t="str">
            <v>2ATRPH</v>
          </cell>
          <cell r="AD123" t="str">
            <v>FBANAR</v>
          </cell>
          <cell r="AE123" t="str">
            <v xml:space="preserve">TERNF </v>
          </cell>
          <cell r="AF123" t="str">
            <v xml:space="preserve">BANAL </v>
          </cell>
          <cell r="AG123" t="str">
            <v xml:space="preserve">KM    </v>
          </cell>
          <cell r="AI123" t="str">
            <v>APEL02</v>
          </cell>
          <cell r="AJ123" t="str">
            <v>ENJO04</v>
          </cell>
          <cell r="AK123" t="str">
            <v xml:space="preserve">SOP03 </v>
          </cell>
          <cell r="AL123" t="str">
            <v>VLMOUS</v>
          </cell>
          <cell r="AM123" t="str">
            <v xml:space="preserve">RENTC </v>
          </cell>
          <cell r="AN123" t="str">
            <v>LVAVEL</v>
          </cell>
          <cell r="AO123" t="str">
            <v>LVARMA</v>
          </cell>
          <cell r="AP123" t="str">
            <v>SGSCHA</v>
          </cell>
          <cell r="AQ123" t="str">
            <v xml:space="preserve">APL05 </v>
          </cell>
          <cell r="AR123" t="str">
            <v>SRUNLI</v>
          </cell>
          <cell r="AS123" t="str">
            <v>SLAVPH</v>
          </cell>
          <cell r="AT123" t="str">
            <v>RGPRV1</v>
          </cell>
          <cell r="AU123" t="str">
            <v>CMAR2P</v>
          </cell>
          <cell r="AV123" t="str">
            <v>ABPA01</v>
          </cell>
          <cell r="AW123" t="str">
            <v>ABCO01</v>
          </cell>
          <cell r="AX123" t="str">
            <v>POARVI</v>
          </cell>
          <cell r="AY123" t="str">
            <v xml:space="preserve">RAD05 </v>
          </cell>
          <cell r="AZ123" t="str">
            <v xml:space="preserve">BVM5  </v>
          </cell>
          <cell r="BA123" t="str">
            <v>SPREST</v>
          </cell>
          <cell r="BB123" t="str">
            <v>SAN513</v>
          </cell>
          <cell r="BD123" t="str">
            <v>AVCACF</v>
          </cell>
          <cell r="BE123" t="str">
            <v>TLROUM</v>
          </cell>
          <cell r="BF123" t="str">
            <v xml:space="preserve">SSOBD </v>
          </cell>
          <cell r="BG123" t="str">
            <v>BOUCLE</v>
          </cell>
          <cell r="BH123" t="str">
            <v xml:space="preserve">LUCOF </v>
          </cell>
          <cell r="BI123" t="str">
            <v>SAN613</v>
          </cell>
          <cell r="BJ123" t="str">
            <v>APEX02</v>
          </cell>
          <cell r="BK123" t="str">
            <v xml:space="preserve">CEI3  </v>
          </cell>
          <cell r="BL123" t="str">
            <v xml:space="preserve">E03A  </v>
          </cell>
          <cell r="BM123" t="str">
            <v>PE2004</v>
          </cell>
          <cell r="BN123" t="str">
            <v xml:space="preserve">PHAS1 </v>
          </cell>
          <cell r="BO123" t="str">
            <v>SAN913</v>
          </cell>
          <cell r="BP123" t="str">
            <v>VEC090</v>
          </cell>
          <cell r="BQ123" t="str">
            <v>X901BK</v>
          </cell>
          <cell r="BR123" t="str">
            <v xml:space="preserve">K7M   </v>
          </cell>
          <cell r="BS123">
            <v>0</v>
          </cell>
          <cell r="BT123">
            <v>0</v>
          </cell>
          <cell r="BU123">
            <v>0</v>
          </cell>
          <cell r="BV123">
            <v>0</v>
          </cell>
          <cell r="BW123">
            <v>27035</v>
          </cell>
          <cell r="BX123">
            <v>27035</v>
          </cell>
          <cell r="BY123" t="str">
            <v xml:space="preserve">PSDEP </v>
          </cell>
          <cell r="BZ123" t="str">
            <v xml:space="preserve">PS20  </v>
          </cell>
          <cell r="CA123" t="str">
            <v>COPDEP</v>
          </cell>
          <cell r="CB123" t="str">
            <v xml:space="preserve">      </v>
          </cell>
        </row>
        <row r="124">
          <cell r="C124">
            <v>35062608813</v>
          </cell>
          <cell r="D124" t="str">
            <v>UU1KSDAB536089211</v>
          </cell>
          <cell r="E124" t="str">
            <v xml:space="preserve">K90   </v>
          </cell>
          <cell r="F124" t="str">
            <v xml:space="preserve">E1    </v>
          </cell>
          <cell r="G124" t="str">
            <v xml:space="preserve">MB    </v>
          </cell>
          <cell r="H124" t="str">
            <v xml:space="preserve">5PL   </v>
          </cell>
          <cell r="I124" t="str">
            <v xml:space="preserve">DG    </v>
          </cell>
          <cell r="J124" t="str">
            <v xml:space="preserve">TEMP  </v>
          </cell>
          <cell r="K124" t="str">
            <v xml:space="preserve">DA    </v>
          </cell>
          <cell r="L124" t="str">
            <v xml:space="preserve">ABS   </v>
          </cell>
          <cell r="M124" t="str">
            <v>BARLON</v>
          </cell>
          <cell r="N124" t="str">
            <v>CHOREC</v>
          </cell>
          <cell r="O124" t="str">
            <v xml:space="preserve">LAC   </v>
          </cell>
          <cell r="P124" t="str">
            <v xml:space="preserve">VT    </v>
          </cell>
          <cell r="Q124" t="str">
            <v xml:space="preserve">ELA   </v>
          </cell>
          <cell r="R124" t="str">
            <v>RETROR</v>
          </cell>
          <cell r="S124" t="str">
            <v>SPROJA</v>
          </cell>
          <cell r="T124" t="str">
            <v>RTOL15</v>
          </cell>
          <cell r="U124" t="str">
            <v>CUSFIX</v>
          </cell>
          <cell r="V124" t="str">
            <v>CEAVRH</v>
          </cell>
          <cell r="W124" t="str">
            <v xml:space="preserve">SANCL </v>
          </cell>
          <cell r="X124" t="str">
            <v xml:space="preserve">SADAC </v>
          </cell>
          <cell r="Y124" t="str">
            <v xml:space="preserve">SERIE </v>
          </cell>
          <cell r="Z124" t="str">
            <v xml:space="preserve">DRA   </v>
          </cell>
          <cell r="AA124" t="str">
            <v>DRAP07</v>
          </cell>
          <cell r="AB124" t="str">
            <v>HARM02</v>
          </cell>
          <cell r="AC124" t="str">
            <v>2ATRPH</v>
          </cell>
          <cell r="AD124" t="str">
            <v>FBANAR</v>
          </cell>
          <cell r="AE124" t="str">
            <v xml:space="preserve">TERNF </v>
          </cell>
          <cell r="AF124" t="str">
            <v xml:space="preserve">BANAL </v>
          </cell>
          <cell r="AG124" t="str">
            <v xml:space="preserve">KM    </v>
          </cell>
          <cell r="AI124" t="str">
            <v>APEL02</v>
          </cell>
          <cell r="AJ124" t="str">
            <v>ENJO04</v>
          </cell>
          <cell r="AK124" t="str">
            <v xml:space="preserve">SOP03 </v>
          </cell>
          <cell r="AL124" t="str">
            <v>VLMOUS</v>
          </cell>
          <cell r="AM124" t="str">
            <v xml:space="preserve">RENTC </v>
          </cell>
          <cell r="AN124" t="str">
            <v>LVAVEL</v>
          </cell>
          <cell r="AO124" t="str">
            <v>LVARMA</v>
          </cell>
          <cell r="AP124" t="str">
            <v>SGSCHA</v>
          </cell>
          <cell r="AQ124" t="str">
            <v xml:space="preserve">APL05 </v>
          </cell>
          <cell r="AR124" t="str">
            <v>SRUNLI</v>
          </cell>
          <cell r="AS124" t="str">
            <v>SLAVPH</v>
          </cell>
          <cell r="AT124" t="str">
            <v>RGPRV1</v>
          </cell>
          <cell r="AU124" t="str">
            <v>CMAR2P</v>
          </cell>
          <cell r="AV124" t="str">
            <v>ABPA01</v>
          </cell>
          <cell r="AW124" t="str">
            <v>ABCO01</v>
          </cell>
          <cell r="AX124" t="str">
            <v>POARVI</v>
          </cell>
          <cell r="AY124" t="str">
            <v xml:space="preserve">RAD05 </v>
          </cell>
          <cell r="AZ124" t="str">
            <v xml:space="preserve">BVM5  </v>
          </cell>
          <cell r="BA124" t="str">
            <v>SPREST</v>
          </cell>
          <cell r="BB124" t="str">
            <v>SAN513</v>
          </cell>
          <cell r="BD124" t="str">
            <v>AVCACF</v>
          </cell>
          <cell r="BE124" t="str">
            <v>TLROUM</v>
          </cell>
          <cell r="BF124" t="str">
            <v xml:space="preserve">SSOBD </v>
          </cell>
          <cell r="BG124" t="str">
            <v>BOUCLE</v>
          </cell>
          <cell r="BH124" t="str">
            <v xml:space="preserve">LUCOF </v>
          </cell>
          <cell r="BI124" t="str">
            <v>SAN613</v>
          </cell>
          <cell r="BJ124" t="str">
            <v>APEX02</v>
          </cell>
          <cell r="BK124" t="str">
            <v xml:space="preserve">CEI3  </v>
          </cell>
          <cell r="BL124" t="str">
            <v xml:space="preserve">E03A  </v>
          </cell>
          <cell r="BM124" t="str">
            <v>PE2004</v>
          </cell>
          <cell r="BN124" t="str">
            <v xml:space="preserve">PHAS1 </v>
          </cell>
          <cell r="BO124" t="str">
            <v>SAN913</v>
          </cell>
          <cell r="BP124" t="str">
            <v>VEC090</v>
          </cell>
          <cell r="BQ124" t="str">
            <v>X901BK</v>
          </cell>
          <cell r="BR124" t="str">
            <v xml:space="preserve">K7M   </v>
          </cell>
          <cell r="BS124">
            <v>0</v>
          </cell>
          <cell r="BT124">
            <v>0</v>
          </cell>
          <cell r="BU124" t="str">
            <v>CAPUCI</v>
          </cell>
          <cell r="BV124" t="str">
            <v xml:space="preserve">AIRAR </v>
          </cell>
          <cell r="BW124">
            <v>27035</v>
          </cell>
          <cell r="BX124" t="str">
            <v xml:space="preserve">PSDEP </v>
          </cell>
          <cell r="BY124" t="str">
            <v xml:space="preserve">PS18  </v>
          </cell>
          <cell r="BZ124" t="str">
            <v>COPDEP</v>
          </cell>
          <cell r="CA124" t="str">
            <v xml:space="preserve">      </v>
          </cell>
          <cell r="CB124" t="str">
            <v>BLEMI</v>
          </cell>
        </row>
        <row r="125">
          <cell r="C125">
            <v>35062608814</v>
          </cell>
          <cell r="D125" t="str">
            <v>UU1KSDAB536089214</v>
          </cell>
          <cell r="E125" t="str">
            <v xml:space="preserve">K90   </v>
          </cell>
          <cell r="F125" t="str">
            <v xml:space="preserve">E1    </v>
          </cell>
          <cell r="G125" t="str">
            <v xml:space="preserve">MB    </v>
          </cell>
          <cell r="H125" t="str">
            <v xml:space="preserve">5PL   </v>
          </cell>
          <cell r="I125" t="str">
            <v xml:space="preserve">DG    </v>
          </cell>
          <cell r="J125" t="str">
            <v xml:space="preserve">TEMP  </v>
          </cell>
          <cell r="K125" t="str">
            <v xml:space="preserve">DA    </v>
          </cell>
          <cell r="L125" t="str">
            <v xml:space="preserve">ABS   </v>
          </cell>
          <cell r="M125" t="str">
            <v>BARLON</v>
          </cell>
          <cell r="N125" t="str">
            <v>CHOREC</v>
          </cell>
          <cell r="O125" t="str">
            <v xml:space="preserve">LAC   </v>
          </cell>
          <cell r="P125" t="str">
            <v xml:space="preserve">VT    </v>
          </cell>
          <cell r="Q125" t="str">
            <v xml:space="preserve">ELA   </v>
          </cell>
          <cell r="R125" t="str">
            <v>RETROR</v>
          </cell>
          <cell r="S125" t="str">
            <v>SPROJA</v>
          </cell>
          <cell r="T125" t="str">
            <v>RTOL15</v>
          </cell>
          <cell r="U125" t="str">
            <v>CUSFIX</v>
          </cell>
          <cell r="V125" t="str">
            <v>CEAVRH</v>
          </cell>
          <cell r="W125" t="str">
            <v xml:space="preserve">SANCL </v>
          </cell>
          <cell r="X125" t="str">
            <v xml:space="preserve">SADAC </v>
          </cell>
          <cell r="Y125" t="str">
            <v xml:space="preserve">SERIE </v>
          </cell>
          <cell r="Z125" t="str">
            <v xml:space="preserve">DRA   </v>
          </cell>
          <cell r="AA125" t="str">
            <v>DRAP07</v>
          </cell>
          <cell r="AB125" t="str">
            <v>HARM02</v>
          </cell>
          <cell r="AC125" t="str">
            <v>2ATRPH</v>
          </cell>
          <cell r="AD125" t="str">
            <v>FBANAR</v>
          </cell>
          <cell r="AE125" t="str">
            <v xml:space="preserve">TERNF </v>
          </cell>
          <cell r="AF125" t="str">
            <v xml:space="preserve">BANAL </v>
          </cell>
          <cell r="AG125" t="str">
            <v xml:space="preserve">KM    </v>
          </cell>
          <cell r="AI125" t="str">
            <v>APEL02</v>
          </cell>
          <cell r="AJ125" t="str">
            <v>ENJO04</v>
          </cell>
          <cell r="AK125" t="str">
            <v xml:space="preserve">SOP03 </v>
          </cell>
          <cell r="AL125" t="str">
            <v>VLMOUS</v>
          </cell>
          <cell r="AM125" t="str">
            <v xml:space="preserve">RENTC </v>
          </cell>
          <cell r="AN125" t="str">
            <v>LVAVEL</v>
          </cell>
          <cell r="AO125" t="str">
            <v>LVARMA</v>
          </cell>
          <cell r="AP125" t="str">
            <v>SGSCHA</v>
          </cell>
          <cell r="AQ125" t="str">
            <v xml:space="preserve">APL05 </v>
          </cell>
          <cell r="AR125" t="str">
            <v>SRUNLI</v>
          </cell>
          <cell r="AS125" t="str">
            <v>SLAVPH</v>
          </cell>
          <cell r="AT125" t="str">
            <v>RGPRV1</v>
          </cell>
          <cell r="AU125" t="str">
            <v>CMAR2P</v>
          </cell>
          <cell r="AV125" t="str">
            <v>ABPA01</v>
          </cell>
          <cell r="AW125" t="str">
            <v>ABCO01</v>
          </cell>
          <cell r="AX125" t="str">
            <v>POARVI</v>
          </cell>
          <cell r="AY125" t="str">
            <v xml:space="preserve">RAD05 </v>
          </cell>
          <cell r="AZ125" t="str">
            <v xml:space="preserve">BVM5  </v>
          </cell>
          <cell r="BA125" t="str">
            <v>SPREST</v>
          </cell>
          <cell r="BB125" t="str">
            <v>SAN513</v>
          </cell>
          <cell r="BD125" t="str">
            <v>AVCACF</v>
          </cell>
          <cell r="BE125" t="str">
            <v>TLROUM</v>
          </cell>
          <cell r="BF125" t="str">
            <v xml:space="preserve">SSOBD </v>
          </cell>
          <cell r="BG125" t="str">
            <v>BOUCLE</v>
          </cell>
          <cell r="BH125" t="str">
            <v xml:space="preserve">LUCOF </v>
          </cell>
          <cell r="BI125" t="str">
            <v>SAN613</v>
          </cell>
          <cell r="BJ125" t="str">
            <v>APEX02</v>
          </cell>
          <cell r="BK125" t="str">
            <v xml:space="preserve">CEI3  </v>
          </cell>
          <cell r="BL125" t="str">
            <v xml:space="preserve">E03A  </v>
          </cell>
          <cell r="BM125" t="str">
            <v>PE2004</v>
          </cell>
          <cell r="BN125" t="str">
            <v xml:space="preserve">PHAS1 </v>
          </cell>
          <cell r="BO125" t="str">
            <v>SAN913</v>
          </cell>
          <cell r="BP125" t="str">
            <v>VEC090</v>
          </cell>
          <cell r="BQ125" t="str">
            <v>X901BK</v>
          </cell>
          <cell r="BR125" t="str">
            <v xml:space="preserve">K7M   </v>
          </cell>
          <cell r="BS125">
            <v>0</v>
          </cell>
          <cell r="BT125">
            <v>0</v>
          </cell>
          <cell r="BU125" t="str">
            <v>CAPUCI</v>
          </cell>
          <cell r="BV125" t="str">
            <v xml:space="preserve">AIRAR </v>
          </cell>
          <cell r="BW125">
            <v>27035</v>
          </cell>
          <cell r="BX125" t="str">
            <v xml:space="preserve">PSDEP </v>
          </cell>
          <cell r="BY125" t="str">
            <v xml:space="preserve">PS19  </v>
          </cell>
          <cell r="BZ125" t="str">
            <v>COPDEP</v>
          </cell>
          <cell r="CA125" t="str">
            <v xml:space="preserve">      </v>
          </cell>
          <cell r="CB125" t="str">
            <v>BLEMI</v>
          </cell>
        </row>
        <row r="126">
          <cell r="C126">
            <v>35062608815</v>
          </cell>
          <cell r="D126" t="str">
            <v>UU1KSDAB536089219</v>
          </cell>
          <cell r="E126" t="str">
            <v xml:space="preserve">K90   </v>
          </cell>
          <cell r="F126" t="str">
            <v xml:space="preserve">E1    </v>
          </cell>
          <cell r="G126" t="str">
            <v xml:space="preserve">MB    </v>
          </cell>
          <cell r="H126" t="str">
            <v xml:space="preserve">5PL   </v>
          </cell>
          <cell r="I126" t="str">
            <v xml:space="preserve">DG    </v>
          </cell>
          <cell r="J126" t="str">
            <v xml:space="preserve">TEMP  </v>
          </cell>
          <cell r="K126" t="str">
            <v xml:space="preserve">DA    </v>
          </cell>
          <cell r="L126" t="str">
            <v xml:space="preserve">ABS   </v>
          </cell>
          <cell r="M126" t="str">
            <v>BARLON</v>
          </cell>
          <cell r="N126" t="str">
            <v>CHOREC</v>
          </cell>
          <cell r="O126" t="str">
            <v xml:space="preserve">LAC   </v>
          </cell>
          <cell r="P126" t="str">
            <v xml:space="preserve">VT    </v>
          </cell>
          <cell r="Q126" t="str">
            <v xml:space="preserve">ELA   </v>
          </cell>
          <cell r="R126" t="str">
            <v>RETROR</v>
          </cell>
          <cell r="S126" t="str">
            <v>SPROJA</v>
          </cell>
          <cell r="T126" t="str">
            <v>RTOL15</v>
          </cell>
          <cell r="U126" t="str">
            <v>CUSFIX</v>
          </cell>
          <cell r="V126" t="str">
            <v>CEAVRH</v>
          </cell>
          <cell r="W126" t="str">
            <v xml:space="preserve">SANCL </v>
          </cell>
          <cell r="X126" t="str">
            <v xml:space="preserve">SADAC </v>
          </cell>
          <cell r="Y126" t="str">
            <v xml:space="preserve">SERIE </v>
          </cell>
          <cell r="Z126" t="str">
            <v xml:space="preserve">DRA   </v>
          </cell>
          <cell r="AA126" t="str">
            <v>DRAP07</v>
          </cell>
          <cell r="AB126" t="str">
            <v>HARM02</v>
          </cell>
          <cell r="AC126" t="str">
            <v>2ATRPH</v>
          </cell>
          <cell r="AD126" t="str">
            <v>FBANAR</v>
          </cell>
          <cell r="AE126" t="str">
            <v xml:space="preserve">TERNF </v>
          </cell>
          <cell r="AF126" t="str">
            <v xml:space="preserve">BANAL </v>
          </cell>
          <cell r="AG126" t="str">
            <v xml:space="preserve">KM    </v>
          </cell>
          <cell r="AI126" t="str">
            <v>APEL02</v>
          </cell>
          <cell r="AJ126" t="str">
            <v>ENJO04</v>
          </cell>
          <cell r="AK126" t="str">
            <v xml:space="preserve">SOP03 </v>
          </cell>
          <cell r="AL126" t="str">
            <v>VLMOUS</v>
          </cell>
          <cell r="AM126" t="str">
            <v xml:space="preserve">RENTC </v>
          </cell>
          <cell r="AN126" t="str">
            <v>LVAVEL</v>
          </cell>
          <cell r="AO126" t="str">
            <v>LVARMA</v>
          </cell>
          <cell r="AP126" t="str">
            <v>SGSCHA</v>
          </cell>
          <cell r="AQ126" t="str">
            <v xml:space="preserve">APL05 </v>
          </cell>
          <cell r="AR126" t="str">
            <v>SRUNLI</v>
          </cell>
          <cell r="AS126" t="str">
            <v>SLAVPH</v>
          </cell>
          <cell r="AT126" t="str">
            <v>RGPRV1</v>
          </cell>
          <cell r="AU126" t="str">
            <v>CMAR2P</v>
          </cell>
          <cell r="AV126" t="str">
            <v>ABPA01</v>
          </cell>
          <cell r="AW126" t="str">
            <v>ABCO01</v>
          </cell>
          <cell r="AX126" t="str">
            <v>POARVI</v>
          </cell>
          <cell r="AY126" t="str">
            <v xml:space="preserve">RAD05 </v>
          </cell>
          <cell r="AZ126" t="str">
            <v xml:space="preserve">BVM5  </v>
          </cell>
          <cell r="BA126" t="str">
            <v>SPREST</v>
          </cell>
          <cell r="BB126" t="str">
            <v>SAN513</v>
          </cell>
          <cell r="BD126" t="str">
            <v>AVCACF</v>
          </cell>
          <cell r="BE126" t="str">
            <v>TLROUM</v>
          </cell>
          <cell r="BF126" t="str">
            <v xml:space="preserve">SSOBD </v>
          </cell>
          <cell r="BG126" t="str">
            <v>BOUCLE</v>
          </cell>
          <cell r="BH126" t="str">
            <v xml:space="preserve">LUCOF </v>
          </cell>
          <cell r="BI126" t="str">
            <v>SAN613</v>
          </cell>
          <cell r="BJ126" t="str">
            <v>APEX02</v>
          </cell>
          <cell r="BK126" t="str">
            <v xml:space="preserve">CEI3  </v>
          </cell>
          <cell r="BL126" t="str">
            <v xml:space="preserve">E03A  </v>
          </cell>
          <cell r="BM126" t="str">
            <v>PE2004</v>
          </cell>
          <cell r="BN126" t="str">
            <v xml:space="preserve">PHAS1 </v>
          </cell>
          <cell r="BO126" t="str">
            <v>SAN913</v>
          </cell>
          <cell r="BP126" t="str">
            <v>VEC090</v>
          </cell>
          <cell r="BQ126" t="str">
            <v>X901BK</v>
          </cell>
          <cell r="BR126" t="str">
            <v xml:space="preserve">K7M   </v>
          </cell>
          <cell r="BS126">
            <v>0</v>
          </cell>
          <cell r="BT126">
            <v>0</v>
          </cell>
          <cell r="BU126" t="str">
            <v>CAPUCI</v>
          </cell>
          <cell r="BV126" t="str">
            <v xml:space="preserve">AIRAR </v>
          </cell>
          <cell r="BW126">
            <v>27035</v>
          </cell>
          <cell r="BX126" t="str">
            <v xml:space="preserve">PSDEP </v>
          </cell>
          <cell r="BY126" t="str">
            <v xml:space="preserve">PS20  </v>
          </cell>
          <cell r="BZ126" t="str">
            <v>COPDEP</v>
          </cell>
          <cell r="CA126" t="str">
            <v xml:space="preserve">      </v>
          </cell>
          <cell r="CB126" t="str">
            <v>BLEMI</v>
          </cell>
        </row>
        <row r="127">
          <cell r="C127">
            <v>35062608816</v>
          </cell>
          <cell r="D127" t="str">
            <v>UU1KSD0F536089257</v>
          </cell>
          <cell r="E127" t="str">
            <v xml:space="preserve">K90   </v>
          </cell>
          <cell r="F127" t="str">
            <v xml:space="preserve">E2    </v>
          </cell>
          <cell r="G127" t="str">
            <v xml:space="preserve">MF    </v>
          </cell>
          <cell r="H127" t="str">
            <v xml:space="preserve">7PL   </v>
          </cell>
          <cell r="I127" t="str">
            <v xml:space="preserve">DG    </v>
          </cell>
          <cell r="J127" t="str">
            <v xml:space="preserve">TEMP  </v>
          </cell>
          <cell r="K127" t="str">
            <v xml:space="preserve">DA    </v>
          </cell>
          <cell r="L127" t="str">
            <v xml:space="preserve">ABS   </v>
          </cell>
          <cell r="M127" t="str">
            <v>BARLON</v>
          </cell>
          <cell r="N127" t="str">
            <v xml:space="preserve">CA    </v>
          </cell>
          <cell r="O127" t="str">
            <v xml:space="preserve">LAC   </v>
          </cell>
          <cell r="P127" t="str">
            <v xml:space="preserve">VT    </v>
          </cell>
          <cell r="Q127" t="str">
            <v xml:space="preserve">ELA   </v>
          </cell>
          <cell r="R127" t="str">
            <v>RETROE</v>
          </cell>
          <cell r="S127" t="str">
            <v>PROJAB</v>
          </cell>
          <cell r="T127" t="str">
            <v>RTOL15</v>
          </cell>
          <cell r="U127" t="str">
            <v>CUSPIV</v>
          </cell>
          <cell r="V127" t="str">
            <v>CEAVRH</v>
          </cell>
          <cell r="W127" t="str">
            <v xml:space="preserve">SANCL </v>
          </cell>
          <cell r="X127" t="str">
            <v xml:space="preserve">ADAC  </v>
          </cell>
          <cell r="Y127" t="str">
            <v xml:space="preserve">SERIE </v>
          </cell>
          <cell r="Z127" t="str">
            <v xml:space="preserve">DRA   </v>
          </cell>
          <cell r="AA127" t="str">
            <v>DRAP08</v>
          </cell>
          <cell r="AB127" t="str">
            <v>HARM02</v>
          </cell>
          <cell r="AC127" t="str">
            <v>3ATRPH</v>
          </cell>
          <cell r="AD127" t="str">
            <v>FBANAR</v>
          </cell>
          <cell r="AE127" t="str">
            <v xml:space="preserve">OV61H </v>
          </cell>
          <cell r="AF127" t="str">
            <v xml:space="preserve">BANAL </v>
          </cell>
          <cell r="AG127" t="str">
            <v xml:space="preserve">KM    </v>
          </cell>
          <cell r="AI127" t="str">
            <v>APEL04</v>
          </cell>
          <cell r="AJ127" t="str">
            <v>ENJO04</v>
          </cell>
          <cell r="AK127" t="str">
            <v xml:space="preserve">SOP03 </v>
          </cell>
          <cell r="AL127" t="str">
            <v>VLMOUS</v>
          </cell>
          <cell r="AM127" t="str">
            <v xml:space="preserve">RENTC </v>
          </cell>
          <cell r="AN127" t="str">
            <v>LVAVEL</v>
          </cell>
          <cell r="AO127" t="str">
            <v>LVARMA</v>
          </cell>
          <cell r="AP127" t="str">
            <v>SGSCHA</v>
          </cell>
          <cell r="AQ127" t="str">
            <v xml:space="preserve">APL05 </v>
          </cell>
          <cell r="AR127" t="str">
            <v>SRUNLI</v>
          </cell>
          <cell r="AS127" t="str">
            <v>SLAVPH</v>
          </cell>
          <cell r="AT127" t="str">
            <v>RGPRV1</v>
          </cell>
          <cell r="AU127" t="str">
            <v>CMAR3P</v>
          </cell>
          <cell r="AV127" t="str">
            <v>ABPA01</v>
          </cell>
          <cell r="AW127" t="str">
            <v>ABCO01</v>
          </cell>
          <cell r="AX127" t="str">
            <v>POARVI</v>
          </cell>
          <cell r="AY127" t="str">
            <v>SRADIO</v>
          </cell>
          <cell r="AZ127" t="str">
            <v xml:space="preserve">BVM5  </v>
          </cell>
          <cell r="BA127" t="str">
            <v>SPREST</v>
          </cell>
          <cell r="BB127" t="str">
            <v>SAN513</v>
          </cell>
          <cell r="BD127" t="str">
            <v>AVCACF</v>
          </cell>
          <cell r="BE127" t="str">
            <v>TLFRAN</v>
          </cell>
          <cell r="BF127" t="str">
            <v xml:space="preserve">SSOBD </v>
          </cell>
          <cell r="BG127" t="str">
            <v>BOUCLE</v>
          </cell>
          <cell r="BH127" t="str">
            <v>SLUCOF</v>
          </cell>
          <cell r="BI127" t="str">
            <v>SAN613</v>
          </cell>
          <cell r="BJ127" t="str">
            <v>APEX02</v>
          </cell>
          <cell r="BK127" t="str">
            <v xml:space="preserve">CEE1  </v>
          </cell>
          <cell r="BL127" t="str">
            <v xml:space="preserve">E04A  </v>
          </cell>
          <cell r="BM127" t="str">
            <v>PE2004</v>
          </cell>
          <cell r="BN127" t="str">
            <v xml:space="preserve">PHAS1 </v>
          </cell>
          <cell r="BO127" t="str">
            <v>SAN913</v>
          </cell>
          <cell r="BP127" t="str">
            <v>VEC032</v>
          </cell>
          <cell r="BQ127" t="str">
            <v>X901BK</v>
          </cell>
          <cell r="BR127" t="str">
            <v xml:space="preserve">K7M   </v>
          </cell>
          <cell r="BS127">
            <v>0</v>
          </cell>
          <cell r="BT127">
            <v>0</v>
          </cell>
          <cell r="BU127" t="str">
            <v>CAPUCI</v>
          </cell>
          <cell r="BV127" t="str">
            <v xml:space="preserve">AIRAR </v>
          </cell>
          <cell r="BW127">
            <v>29035</v>
          </cell>
          <cell r="BX127" t="str">
            <v xml:space="preserve">PSDEP </v>
          </cell>
          <cell r="BY127" t="str">
            <v xml:space="preserve">PS26  </v>
          </cell>
          <cell r="BZ127" t="str">
            <v>COPDEP</v>
          </cell>
          <cell r="CA127" t="str">
            <v xml:space="preserve">      </v>
          </cell>
          <cell r="CB127" t="str">
            <v>DMARN</v>
          </cell>
        </row>
        <row r="128">
          <cell r="C128">
            <v>35062608817</v>
          </cell>
          <cell r="D128" t="str">
            <v>UU1KSD0F536089269</v>
          </cell>
          <cell r="E128" t="str">
            <v xml:space="preserve">K90   </v>
          </cell>
          <cell r="F128" t="str">
            <v xml:space="preserve">E2    </v>
          </cell>
          <cell r="G128" t="str">
            <v xml:space="preserve">MF    </v>
          </cell>
          <cell r="H128" t="str">
            <v xml:space="preserve">7PL   </v>
          </cell>
          <cell r="I128" t="str">
            <v xml:space="preserve">DG    </v>
          </cell>
          <cell r="J128" t="str">
            <v xml:space="preserve">TEMP  </v>
          </cell>
          <cell r="K128" t="str">
            <v xml:space="preserve">DA    </v>
          </cell>
          <cell r="L128" t="str">
            <v xml:space="preserve">ABS   </v>
          </cell>
          <cell r="M128" t="str">
            <v>BARLON</v>
          </cell>
          <cell r="N128" t="str">
            <v xml:space="preserve">CA    </v>
          </cell>
          <cell r="O128" t="str">
            <v xml:space="preserve">LAC   </v>
          </cell>
          <cell r="P128" t="str">
            <v xml:space="preserve">VT    </v>
          </cell>
          <cell r="Q128" t="str">
            <v xml:space="preserve">ELA   </v>
          </cell>
          <cell r="R128" t="str">
            <v>RETROE</v>
          </cell>
          <cell r="S128" t="str">
            <v>PROJAB</v>
          </cell>
          <cell r="T128" t="str">
            <v>RTOL15</v>
          </cell>
          <cell r="U128" t="str">
            <v>CUSPIV</v>
          </cell>
          <cell r="V128" t="str">
            <v>CEAVRH</v>
          </cell>
          <cell r="W128" t="str">
            <v xml:space="preserve">SANCL </v>
          </cell>
          <cell r="X128" t="str">
            <v xml:space="preserve">ADAC  </v>
          </cell>
          <cell r="Y128" t="str">
            <v xml:space="preserve">SERIE </v>
          </cell>
          <cell r="Z128" t="str">
            <v xml:space="preserve">DRA   </v>
          </cell>
          <cell r="AA128" t="str">
            <v>DRAP08</v>
          </cell>
          <cell r="AB128" t="str">
            <v>HARM02</v>
          </cell>
          <cell r="AC128" t="str">
            <v>3ATRPH</v>
          </cell>
          <cell r="AD128" t="str">
            <v>FBANAR</v>
          </cell>
          <cell r="AE128" t="str">
            <v xml:space="preserve">OV61H </v>
          </cell>
          <cell r="AF128" t="str">
            <v xml:space="preserve">BANAL </v>
          </cell>
          <cell r="AG128" t="str">
            <v xml:space="preserve">KM    </v>
          </cell>
          <cell r="AI128" t="str">
            <v>APEL04</v>
          </cell>
          <cell r="AJ128" t="str">
            <v>ENJO04</v>
          </cell>
          <cell r="AK128" t="str">
            <v xml:space="preserve">SOP03 </v>
          </cell>
          <cell r="AL128" t="str">
            <v>VLMOUS</v>
          </cell>
          <cell r="AM128" t="str">
            <v xml:space="preserve">RENTC </v>
          </cell>
          <cell r="AN128" t="str">
            <v>LVAVEL</v>
          </cell>
          <cell r="AO128" t="str">
            <v>LVARMA</v>
          </cell>
          <cell r="AP128" t="str">
            <v>SGSCHA</v>
          </cell>
          <cell r="AQ128" t="str">
            <v xml:space="preserve">APL05 </v>
          </cell>
          <cell r="AR128" t="str">
            <v>SRUNLI</v>
          </cell>
          <cell r="AS128" t="str">
            <v>SLAVPH</v>
          </cell>
          <cell r="AT128" t="str">
            <v>RGPRV1</v>
          </cell>
          <cell r="AU128" t="str">
            <v>CMAR3P</v>
          </cell>
          <cell r="AV128" t="str">
            <v>ABPA01</v>
          </cell>
          <cell r="AW128" t="str">
            <v>ABCO01</v>
          </cell>
          <cell r="AX128" t="str">
            <v>POARVI</v>
          </cell>
          <cell r="AY128" t="str">
            <v>SRADIO</v>
          </cell>
          <cell r="AZ128" t="str">
            <v xml:space="preserve">BVM5  </v>
          </cell>
          <cell r="BA128" t="str">
            <v>SPREST</v>
          </cell>
          <cell r="BB128" t="str">
            <v>SAN513</v>
          </cell>
          <cell r="BD128" t="str">
            <v>AVCACF</v>
          </cell>
          <cell r="BE128" t="str">
            <v>TLFRAN</v>
          </cell>
          <cell r="BF128" t="str">
            <v xml:space="preserve">SSOBD </v>
          </cell>
          <cell r="BG128" t="str">
            <v>BOUCLE</v>
          </cell>
          <cell r="BH128" t="str">
            <v>SLUCOF</v>
          </cell>
          <cell r="BI128" t="str">
            <v>SAN613</v>
          </cell>
          <cell r="BJ128" t="str">
            <v>APEX02</v>
          </cell>
          <cell r="BK128" t="str">
            <v xml:space="preserve">CEE1  </v>
          </cell>
          <cell r="BL128" t="str">
            <v xml:space="preserve">E04A  </v>
          </cell>
          <cell r="BM128" t="str">
            <v>PE2004</v>
          </cell>
          <cell r="BN128" t="str">
            <v xml:space="preserve">PHAS1 </v>
          </cell>
          <cell r="BO128" t="str">
            <v>SAN913</v>
          </cell>
          <cell r="BP128" t="str">
            <v>VEC032</v>
          </cell>
          <cell r="BQ128" t="str">
            <v>X901BK</v>
          </cell>
          <cell r="BR128" t="str">
            <v xml:space="preserve">K7M   </v>
          </cell>
          <cell r="BS128">
            <v>0</v>
          </cell>
          <cell r="BT128">
            <v>0</v>
          </cell>
          <cell r="BU128" t="str">
            <v>CAPUCI</v>
          </cell>
          <cell r="BV128" t="str">
            <v xml:space="preserve">AIRAR </v>
          </cell>
          <cell r="BW128">
            <v>29035</v>
          </cell>
          <cell r="BX128" t="str">
            <v xml:space="preserve">PSDEP </v>
          </cell>
          <cell r="BY128" t="str">
            <v xml:space="preserve">PS27  </v>
          </cell>
          <cell r="BZ128" t="str">
            <v>COPDEP</v>
          </cell>
          <cell r="CA128" t="str">
            <v xml:space="preserve">      </v>
          </cell>
          <cell r="CB128" t="str">
            <v>DMARN</v>
          </cell>
        </row>
        <row r="129">
          <cell r="C129">
            <v>35062608818</v>
          </cell>
          <cell r="D129" t="str">
            <v>UU1KSD0F536089273</v>
          </cell>
          <cell r="E129" t="str">
            <v xml:space="preserve">K90   </v>
          </cell>
          <cell r="F129" t="str">
            <v xml:space="preserve">E2    </v>
          </cell>
          <cell r="G129" t="str">
            <v xml:space="preserve">MF    </v>
          </cell>
          <cell r="H129" t="str">
            <v xml:space="preserve">7PL   </v>
          </cell>
          <cell r="I129" t="str">
            <v xml:space="preserve">DG    </v>
          </cell>
          <cell r="J129" t="str">
            <v xml:space="preserve">TEMP  </v>
          </cell>
          <cell r="K129" t="str">
            <v xml:space="preserve">DA    </v>
          </cell>
          <cell r="L129" t="str">
            <v xml:space="preserve">ABS   </v>
          </cell>
          <cell r="M129" t="str">
            <v>BARLON</v>
          </cell>
          <cell r="N129" t="str">
            <v xml:space="preserve">CA    </v>
          </cell>
          <cell r="O129" t="str">
            <v xml:space="preserve">LAC   </v>
          </cell>
          <cell r="P129" t="str">
            <v xml:space="preserve">VT    </v>
          </cell>
          <cell r="Q129" t="str">
            <v xml:space="preserve">ELA   </v>
          </cell>
          <cell r="R129" t="str">
            <v>RETROE</v>
          </cell>
          <cell r="S129" t="str">
            <v>PROJAB</v>
          </cell>
          <cell r="T129" t="str">
            <v>RTOL15</v>
          </cell>
          <cell r="U129" t="str">
            <v>CUSPIV</v>
          </cell>
          <cell r="V129" t="str">
            <v>CEAVRH</v>
          </cell>
          <cell r="W129" t="str">
            <v xml:space="preserve">SANCL </v>
          </cell>
          <cell r="X129" t="str">
            <v xml:space="preserve">ADAC  </v>
          </cell>
          <cell r="Y129" t="str">
            <v xml:space="preserve">SERIE </v>
          </cell>
          <cell r="Z129" t="str">
            <v xml:space="preserve">DRA   </v>
          </cell>
          <cell r="AA129" t="str">
            <v>DRAP08</v>
          </cell>
          <cell r="AB129" t="str">
            <v>HARM02</v>
          </cell>
          <cell r="AC129" t="str">
            <v>3ATRPH</v>
          </cell>
          <cell r="AD129" t="str">
            <v>FBANAR</v>
          </cell>
          <cell r="AE129" t="str">
            <v xml:space="preserve">OV61H </v>
          </cell>
          <cell r="AF129" t="str">
            <v xml:space="preserve">BANAL </v>
          </cell>
          <cell r="AG129" t="str">
            <v xml:space="preserve">KM    </v>
          </cell>
          <cell r="AI129" t="str">
            <v>APEL04</v>
          </cell>
          <cell r="AJ129" t="str">
            <v>ENJO04</v>
          </cell>
          <cell r="AK129" t="str">
            <v xml:space="preserve">SOP03 </v>
          </cell>
          <cell r="AL129" t="str">
            <v>VLMOUS</v>
          </cell>
          <cell r="AM129" t="str">
            <v xml:space="preserve">RENTC </v>
          </cell>
          <cell r="AN129" t="str">
            <v>LVAVEL</v>
          </cell>
          <cell r="AO129" t="str">
            <v>LVARMA</v>
          </cell>
          <cell r="AP129" t="str">
            <v>SGSCHA</v>
          </cell>
          <cell r="AQ129" t="str">
            <v xml:space="preserve">APL05 </v>
          </cell>
          <cell r="AR129" t="str">
            <v>SRUNLI</v>
          </cell>
          <cell r="AS129" t="str">
            <v>SLAVPH</v>
          </cell>
          <cell r="AT129" t="str">
            <v>RGPRV1</v>
          </cell>
          <cell r="AU129" t="str">
            <v>CMAR3P</v>
          </cell>
          <cell r="AV129" t="str">
            <v>ABPA01</v>
          </cell>
          <cell r="AW129" t="str">
            <v>ABCO01</v>
          </cell>
          <cell r="AX129" t="str">
            <v>POARVI</v>
          </cell>
          <cell r="AY129" t="str">
            <v>SRADIO</v>
          </cell>
          <cell r="AZ129" t="str">
            <v xml:space="preserve">BVM5  </v>
          </cell>
          <cell r="BA129" t="str">
            <v>SPREST</v>
          </cell>
          <cell r="BB129" t="str">
            <v>SAN513</v>
          </cell>
          <cell r="BD129" t="str">
            <v>AVCACF</v>
          </cell>
          <cell r="BE129" t="str">
            <v>TLFRAN</v>
          </cell>
          <cell r="BF129" t="str">
            <v xml:space="preserve">SSOBD </v>
          </cell>
          <cell r="BG129" t="str">
            <v>BOUCLE</v>
          </cell>
          <cell r="BH129" t="str">
            <v>SLUCOF</v>
          </cell>
          <cell r="BI129" t="str">
            <v>SAN613</v>
          </cell>
          <cell r="BJ129" t="str">
            <v>APEX02</v>
          </cell>
          <cell r="BK129" t="str">
            <v xml:space="preserve">CEE1  </v>
          </cell>
          <cell r="BL129" t="str">
            <v xml:space="preserve">E04A  </v>
          </cell>
          <cell r="BM129" t="str">
            <v>PE2004</v>
          </cell>
          <cell r="BN129" t="str">
            <v xml:space="preserve">PHAS1 </v>
          </cell>
          <cell r="BO129" t="str">
            <v>SAN913</v>
          </cell>
          <cell r="BP129" t="str">
            <v>VEC032</v>
          </cell>
          <cell r="BQ129" t="str">
            <v>X901BK</v>
          </cell>
          <cell r="BR129" t="str">
            <v xml:space="preserve">K7M   </v>
          </cell>
          <cell r="BS129">
            <v>0</v>
          </cell>
          <cell r="BT129">
            <v>0</v>
          </cell>
          <cell r="BU129" t="str">
            <v>CAPUCI</v>
          </cell>
          <cell r="BV129" t="str">
            <v xml:space="preserve">AIRAR </v>
          </cell>
          <cell r="BW129">
            <v>29035</v>
          </cell>
          <cell r="BX129">
            <v>29035</v>
          </cell>
          <cell r="BY129" t="str">
            <v xml:space="preserve">PSDEP </v>
          </cell>
          <cell r="BZ129" t="str">
            <v xml:space="preserve">PS31  </v>
          </cell>
          <cell r="CA129" t="str">
            <v>COPDEP</v>
          </cell>
          <cell r="CB129" t="str">
            <v xml:space="preserve">      </v>
          </cell>
        </row>
        <row r="130">
          <cell r="C130">
            <v>35062608819</v>
          </cell>
          <cell r="D130" t="str">
            <v>UU1KSD0F536089302</v>
          </cell>
          <cell r="E130" t="str">
            <v xml:space="preserve">K90   </v>
          </cell>
          <cell r="F130" t="str">
            <v xml:space="preserve">E2    </v>
          </cell>
          <cell r="G130" t="str">
            <v xml:space="preserve">MF    </v>
          </cell>
          <cell r="H130" t="str">
            <v xml:space="preserve">7PL   </v>
          </cell>
          <cell r="I130" t="str">
            <v xml:space="preserve">DG    </v>
          </cell>
          <cell r="J130" t="str">
            <v xml:space="preserve">TEMP  </v>
          </cell>
          <cell r="K130" t="str">
            <v xml:space="preserve">DA    </v>
          </cell>
          <cell r="L130" t="str">
            <v xml:space="preserve">ABS   </v>
          </cell>
          <cell r="M130" t="str">
            <v>BARLON</v>
          </cell>
          <cell r="N130" t="str">
            <v xml:space="preserve">CA    </v>
          </cell>
          <cell r="O130" t="str">
            <v xml:space="preserve">LAC   </v>
          </cell>
          <cell r="P130" t="str">
            <v xml:space="preserve">VT    </v>
          </cell>
          <cell r="Q130" t="str">
            <v xml:space="preserve">ELA   </v>
          </cell>
          <cell r="R130" t="str">
            <v>RETROE</v>
          </cell>
          <cell r="S130" t="str">
            <v>PROJAB</v>
          </cell>
          <cell r="T130" t="str">
            <v>RTOL15</v>
          </cell>
          <cell r="U130" t="str">
            <v>CUSPIV</v>
          </cell>
          <cell r="V130" t="str">
            <v>CEAVRH</v>
          </cell>
          <cell r="W130" t="str">
            <v xml:space="preserve">SANCL </v>
          </cell>
          <cell r="X130" t="str">
            <v xml:space="preserve">ADAC  </v>
          </cell>
          <cell r="Y130" t="str">
            <v xml:space="preserve">SERIE </v>
          </cell>
          <cell r="Z130" t="str">
            <v xml:space="preserve">DRA   </v>
          </cell>
          <cell r="AA130" t="str">
            <v>DRAP08</v>
          </cell>
          <cell r="AB130" t="str">
            <v>HARM02</v>
          </cell>
          <cell r="AC130" t="str">
            <v>3ATRPH</v>
          </cell>
          <cell r="AD130" t="str">
            <v>FBANAR</v>
          </cell>
          <cell r="AE130" t="str">
            <v xml:space="preserve">OV61H </v>
          </cell>
          <cell r="AF130" t="str">
            <v xml:space="preserve">BANAL </v>
          </cell>
          <cell r="AG130" t="str">
            <v xml:space="preserve">KM    </v>
          </cell>
          <cell r="AI130" t="str">
            <v>APEL04</v>
          </cell>
          <cell r="AJ130" t="str">
            <v>ENJO04</v>
          </cell>
          <cell r="AK130" t="str">
            <v xml:space="preserve">SOP03 </v>
          </cell>
          <cell r="AL130" t="str">
            <v>VLMOUS</v>
          </cell>
          <cell r="AM130" t="str">
            <v xml:space="preserve">RENTC </v>
          </cell>
          <cell r="AN130" t="str">
            <v>LVAVEL</v>
          </cell>
          <cell r="AO130" t="str">
            <v>LVARMA</v>
          </cell>
          <cell r="AP130" t="str">
            <v>SGSCHA</v>
          </cell>
          <cell r="AQ130" t="str">
            <v xml:space="preserve">APL05 </v>
          </cell>
          <cell r="AR130" t="str">
            <v>SRUNLI</v>
          </cell>
          <cell r="AS130" t="str">
            <v>SLAVPH</v>
          </cell>
          <cell r="AT130" t="str">
            <v>RGPRV1</v>
          </cell>
          <cell r="AU130" t="str">
            <v>CMAR3P</v>
          </cell>
          <cell r="AV130" t="str">
            <v>ABPA01</v>
          </cell>
          <cell r="AW130" t="str">
            <v>ABCO01</v>
          </cell>
          <cell r="AX130" t="str">
            <v>POARVI</v>
          </cell>
          <cell r="AY130" t="str">
            <v>SRADIO</v>
          </cell>
          <cell r="AZ130" t="str">
            <v xml:space="preserve">BVM5  </v>
          </cell>
          <cell r="BA130" t="str">
            <v>SPREST</v>
          </cell>
          <cell r="BB130" t="str">
            <v>SAN513</v>
          </cell>
          <cell r="BD130" t="str">
            <v>AVCACF</v>
          </cell>
          <cell r="BE130" t="str">
            <v>TLFRAN</v>
          </cell>
          <cell r="BF130" t="str">
            <v xml:space="preserve">SSOBD </v>
          </cell>
          <cell r="BG130" t="str">
            <v>BOUCLE</v>
          </cell>
          <cell r="BH130" t="str">
            <v>SLUCOF</v>
          </cell>
          <cell r="BI130" t="str">
            <v>SAN613</v>
          </cell>
          <cell r="BJ130" t="str">
            <v>APEX02</v>
          </cell>
          <cell r="BK130" t="str">
            <v xml:space="preserve">CEE1  </v>
          </cell>
          <cell r="BL130" t="str">
            <v xml:space="preserve">E04A  </v>
          </cell>
          <cell r="BM130" t="str">
            <v>PE2004</v>
          </cell>
          <cell r="BN130" t="str">
            <v xml:space="preserve">PHAS1 </v>
          </cell>
          <cell r="BO130" t="str">
            <v>SAN913</v>
          </cell>
          <cell r="BP130" t="str">
            <v>VEC032</v>
          </cell>
          <cell r="BQ130" t="str">
            <v>X901BK</v>
          </cell>
          <cell r="BR130" t="str">
            <v xml:space="preserve">K7M   </v>
          </cell>
          <cell r="BS130">
            <v>0</v>
          </cell>
          <cell r="BT130">
            <v>0</v>
          </cell>
          <cell r="BU130" t="str">
            <v>CAPUCI</v>
          </cell>
          <cell r="BV130" t="str">
            <v xml:space="preserve">AIRAR </v>
          </cell>
          <cell r="BW130">
            <v>29035</v>
          </cell>
          <cell r="BX130">
            <v>29035</v>
          </cell>
          <cell r="BY130" t="str">
            <v xml:space="preserve">PSDEP </v>
          </cell>
          <cell r="BZ130" t="str">
            <v xml:space="preserve">PS32  </v>
          </cell>
          <cell r="CA130" t="str">
            <v>COPDEP</v>
          </cell>
          <cell r="CB130" t="str">
            <v xml:space="preserve">      </v>
          </cell>
        </row>
        <row r="131">
          <cell r="C131">
            <v>35062608820</v>
          </cell>
          <cell r="D131" t="str">
            <v>UU1KSD0F536089310</v>
          </cell>
          <cell r="E131" t="str">
            <v xml:space="preserve">K90   </v>
          </cell>
          <cell r="F131" t="str">
            <v xml:space="preserve">E2    </v>
          </cell>
          <cell r="G131" t="str">
            <v xml:space="preserve">MF    </v>
          </cell>
          <cell r="H131" t="str">
            <v xml:space="preserve">7PL   </v>
          </cell>
          <cell r="I131" t="str">
            <v xml:space="preserve">DG    </v>
          </cell>
          <cell r="J131" t="str">
            <v xml:space="preserve">TEMP  </v>
          </cell>
          <cell r="K131" t="str">
            <v xml:space="preserve">DA    </v>
          </cell>
          <cell r="L131" t="str">
            <v xml:space="preserve">ABS   </v>
          </cell>
          <cell r="M131" t="str">
            <v>BARLON</v>
          </cell>
          <cell r="N131" t="str">
            <v xml:space="preserve">CA    </v>
          </cell>
          <cell r="O131" t="str">
            <v xml:space="preserve">LAC   </v>
          </cell>
          <cell r="P131" t="str">
            <v xml:space="preserve">VT    </v>
          </cell>
          <cell r="Q131" t="str">
            <v xml:space="preserve">ELA   </v>
          </cell>
          <cell r="R131" t="str">
            <v>RETROE</v>
          </cell>
          <cell r="S131" t="str">
            <v>PROJAB</v>
          </cell>
          <cell r="T131" t="str">
            <v>RTOL15</v>
          </cell>
          <cell r="U131" t="str">
            <v>CUSPIV</v>
          </cell>
          <cell r="V131" t="str">
            <v>CEAVRH</v>
          </cell>
          <cell r="W131" t="str">
            <v xml:space="preserve">SANCL </v>
          </cell>
          <cell r="X131" t="str">
            <v xml:space="preserve">ADAC  </v>
          </cell>
          <cell r="Y131" t="str">
            <v xml:space="preserve">SERIE </v>
          </cell>
          <cell r="Z131" t="str">
            <v xml:space="preserve">DRA   </v>
          </cell>
          <cell r="AA131" t="str">
            <v>DRAP08</v>
          </cell>
          <cell r="AB131" t="str">
            <v>HARM02</v>
          </cell>
          <cell r="AC131" t="str">
            <v>3ATRPH</v>
          </cell>
          <cell r="AD131" t="str">
            <v>FBANAR</v>
          </cell>
          <cell r="AE131" t="str">
            <v xml:space="preserve">OV61H </v>
          </cell>
          <cell r="AF131" t="str">
            <v xml:space="preserve">BANAL </v>
          </cell>
          <cell r="AG131" t="str">
            <v xml:space="preserve">KM    </v>
          </cell>
          <cell r="AI131" t="str">
            <v>APEL04</v>
          </cell>
          <cell r="AJ131" t="str">
            <v>ENJO04</v>
          </cell>
          <cell r="AK131" t="str">
            <v xml:space="preserve">SOP03 </v>
          </cell>
          <cell r="AL131" t="str">
            <v>VLMOUS</v>
          </cell>
          <cell r="AM131" t="str">
            <v xml:space="preserve">RENTC </v>
          </cell>
          <cell r="AN131" t="str">
            <v>LVAVEL</v>
          </cell>
          <cell r="AO131" t="str">
            <v>LVARMA</v>
          </cell>
          <cell r="AP131" t="str">
            <v>SGSCHA</v>
          </cell>
          <cell r="AQ131" t="str">
            <v xml:space="preserve">APL05 </v>
          </cell>
          <cell r="AR131" t="str">
            <v>SRUNLI</v>
          </cell>
          <cell r="AS131" t="str">
            <v>SLAVPH</v>
          </cell>
          <cell r="AT131" t="str">
            <v>RGPRV1</v>
          </cell>
          <cell r="AU131" t="str">
            <v>CMAR3P</v>
          </cell>
          <cell r="AV131" t="str">
            <v>ABPA01</v>
          </cell>
          <cell r="AW131" t="str">
            <v>ABCO01</v>
          </cell>
          <cell r="AX131" t="str">
            <v>POARVI</v>
          </cell>
          <cell r="AY131" t="str">
            <v>SRADIO</v>
          </cell>
          <cell r="AZ131" t="str">
            <v xml:space="preserve">BVM5  </v>
          </cell>
          <cell r="BA131" t="str">
            <v>SPREST</v>
          </cell>
          <cell r="BB131" t="str">
            <v>SAN513</v>
          </cell>
          <cell r="BD131" t="str">
            <v>AVCACF</v>
          </cell>
          <cell r="BE131" t="str">
            <v>TLFRAN</v>
          </cell>
          <cell r="BF131" t="str">
            <v xml:space="preserve">SSOBD </v>
          </cell>
          <cell r="BG131" t="str">
            <v>BOUCLE</v>
          </cell>
          <cell r="BH131" t="str">
            <v>SLUCOF</v>
          </cell>
          <cell r="BI131" t="str">
            <v>SAN613</v>
          </cell>
          <cell r="BJ131" t="str">
            <v>APEX02</v>
          </cell>
          <cell r="BK131" t="str">
            <v xml:space="preserve">CEE1  </v>
          </cell>
          <cell r="BL131" t="str">
            <v xml:space="preserve">E04A  </v>
          </cell>
          <cell r="BM131" t="str">
            <v>PE2004</v>
          </cell>
          <cell r="BN131" t="str">
            <v xml:space="preserve">PHAS1 </v>
          </cell>
          <cell r="BO131" t="str">
            <v>SAN913</v>
          </cell>
          <cell r="BP131" t="str">
            <v>VEC032</v>
          </cell>
          <cell r="BQ131" t="str">
            <v>X901BK</v>
          </cell>
          <cell r="BR131" t="str">
            <v xml:space="preserve">K7M   </v>
          </cell>
          <cell r="BS131">
            <v>0</v>
          </cell>
          <cell r="BT131">
            <v>0</v>
          </cell>
          <cell r="BU131" t="str">
            <v>CAPUCI</v>
          </cell>
          <cell r="BV131" t="str">
            <v xml:space="preserve">AIRAR </v>
          </cell>
          <cell r="BW131">
            <v>29035</v>
          </cell>
          <cell r="BX131">
            <v>29035</v>
          </cell>
          <cell r="BY131" t="str">
            <v xml:space="preserve">PSDEP </v>
          </cell>
          <cell r="BZ131" t="str">
            <v xml:space="preserve">PS33  </v>
          </cell>
          <cell r="CA131" t="str">
            <v>COPDEP</v>
          </cell>
          <cell r="CB131" t="str">
            <v xml:space="preserve">      </v>
          </cell>
        </row>
        <row r="132">
          <cell r="C132">
            <v>35062608821</v>
          </cell>
          <cell r="D132" t="str">
            <v>UU1KSDAFH36089323</v>
          </cell>
          <cell r="E132" t="str">
            <v xml:space="preserve">K90   </v>
          </cell>
          <cell r="F132" t="str">
            <v xml:space="preserve">E1    </v>
          </cell>
          <cell r="G132" t="str">
            <v xml:space="preserve">MF    </v>
          </cell>
          <cell r="H132" t="str">
            <v xml:space="preserve">5PL   </v>
          </cell>
          <cell r="I132" t="str">
            <v xml:space="preserve">DG    </v>
          </cell>
          <cell r="J132" t="str">
            <v xml:space="preserve">TEMP  </v>
          </cell>
          <cell r="K132" t="str">
            <v xml:space="preserve">DA    </v>
          </cell>
          <cell r="L132" t="str">
            <v xml:space="preserve">ABS   </v>
          </cell>
          <cell r="M132" t="str">
            <v>SBARTO</v>
          </cell>
          <cell r="N132" t="str">
            <v xml:space="preserve">CA    </v>
          </cell>
          <cell r="O132" t="str">
            <v xml:space="preserve">LAC   </v>
          </cell>
          <cell r="P132" t="str">
            <v xml:space="preserve">VT    </v>
          </cell>
          <cell r="Q132" t="str">
            <v xml:space="preserve">ELA   </v>
          </cell>
          <cell r="R132" t="str">
            <v>RETROR</v>
          </cell>
          <cell r="S132" t="str">
            <v>SPROJA</v>
          </cell>
          <cell r="T132" t="str">
            <v>RTOL15</v>
          </cell>
          <cell r="U132" t="str">
            <v>CUSFIX</v>
          </cell>
          <cell r="V132" t="str">
            <v>CEAVRH</v>
          </cell>
          <cell r="W132" t="str">
            <v xml:space="preserve">SANCL </v>
          </cell>
          <cell r="X132" t="str">
            <v xml:space="preserve">SADAC </v>
          </cell>
          <cell r="Y132" t="str">
            <v xml:space="preserve">SERIE </v>
          </cell>
          <cell r="Z132" t="str">
            <v xml:space="preserve">DRA   </v>
          </cell>
          <cell r="AA132" t="str">
            <v>DRAP07</v>
          </cell>
          <cell r="AB132" t="str">
            <v>HARM02</v>
          </cell>
          <cell r="AC132" t="str">
            <v>3ATRPH</v>
          </cell>
          <cell r="AD132" t="str">
            <v>FBANAR</v>
          </cell>
          <cell r="AE132" t="str">
            <v xml:space="preserve">TERNF </v>
          </cell>
          <cell r="AF132" t="str">
            <v xml:space="preserve">BANAL </v>
          </cell>
          <cell r="AG132" t="str">
            <v xml:space="preserve">KM    </v>
          </cell>
          <cell r="AI132" t="str">
            <v>APEL01</v>
          </cell>
          <cell r="AJ132" t="str">
            <v>ENJO05</v>
          </cell>
          <cell r="AK132" t="str">
            <v xml:space="preserve">SOP02 </v>
          </cell>
          <cell r="AL132" t="str">
            <v>VLMOUS</v>
          </cell>
          <cell r="AM132" t="str">
            <v xml:space="preserve">RENTC </v>
          </cell>
          <cell r="AN132" t="str">
            <v>LVAVMA</v>
          </cell>
          <cell r="AO132" t="str">
            <v>LVARMA</v>
          </cell>
          <cell r="AP132" t="str">
            <v>SGSCHA</v>
          </cell>
          <cell r="AQ132" t="str">
            <v xml:space="preserve">APL05 </v>
          </cell>
          <cell r="AR132" t="str">
            <v>SRUNLI</v>
          </cell>
          <cell r="AS132" t="str">
            <v>SLAVPH</v>
          </cell>
          <cell r="AT132" t="str">
            <v>RGPRV1</v>
          </cell>
          <cell r="AU132" t="str">
            <v>CMAR3P</v>
          </cell>
          <cell r="AV132" t="str">
            <v>ABPA01</v>
          </cell>
          <cell r="AW132" t="str">
            <v>ABCO01</v>
          </cell>
          <cell r="AX132" t="str">
            <v>POARVI</v>
          </cell>
          <cell r="AY132" t="str">
            <v>SRADIO</v>
          </cell>
          <cell r="AZ132" t="str">
            <v xml:space="preserve">BVM5  </v>
          </cell>
          <cell r="BA132" t="str">
            <v>SPREST</v>
          </cell>
          <cell r="BB132" t="str">
            <v>SAN513</v>
          </cell>
          <cell r="BD132" t="str">
            <v>AVCACF</v>
          </cell>
          <cell r="BE132" t="str">
            <v>TLFRAN</v>
          </cell>
          <cell r="BF132" t="str">
            <v xml:space="preserve">SSOBD </v>
          </cell>
          <cell r="BG132" t="str">
            <v>BOUCLE</v>
          </cell>
          <cell r="BH132" t="str">
            <v xml:space="preserve">LUCOF </v>
          </cell>
          <cell r="BI132" t="str">
            <v>SAN613</v>
          </cell>
          <cell r="BJ132" t="str">
            <v>APEX02</v>
          </cell>
          <cell r="BK132" t="str">
            <v xml:space="preserve">CEE1  </v>
          </cell>
          <cell r="BL132" t="str">
            <v xml:space="preserve">E04A  </v>
          </cell>
          <cell r="BM132" t="str">
            <v>PE2004</v>
          </cell>
          <cell r="BN132" t="str">
            <v xml:space="preserve">PHAS1 </v>
          </cell>
          <cell r="BO132" t="str">
            <v>SAN913</v>
          </cell>
          <cell r="BP132" t="str">
            <v>VEC007</v>
          </cell>
          <cell r="BQ132" t="str">
            <v>X901BK</v>
          </cell>
          <cell r="BR132" t="str">
            <v xml:space="preserve">K7M   </v>
          </cell>
          <cell r="BS132">
            <v>0</v>
          </cell>
          <cell r="BT132">
            <v>0</v>
          </cell>
          <cell r="BU132">
            <v>0</v>
          </cell>
          <cell r="BV132">
            <v>0</v>
          </cell>
          <cell r="BW132">
            <v>29035</v>
          </cell>
          <cell r="BX132">
            <v>29035</v>
          </cell>
          <cell r="BY132" t="str">
            <v xml:space="preserve">PSDEP </v>
          </cell>
          <cell r="BZ132" t="str">
            <v xml:space="preserve">PS34  </v>
          </cell>
          <cell r="CA132" t="str">
            <v>COPDEP</v>
          </cell>
          <cell r="CB132" t="str">
            <v xml:space="preserve">      </v>
          </cell>
        </row>
        <row r="133">
          <cell r="C133">
            <v>35062608822</v>
          </cell>
          <cell r="D133" t="str">
            <v>UU1KSDAFH36089337</v>
          </cell>
          <cell r="E133" t="str">
            <v xml:space="preserve">K90   </v>
          </cell>
          <cell r="F133" t="str">
            <v xml:space="preserve">E1    </v>
          </cell>
          <cell r="G133" t="str">
            <v xml:space="preserve">MF    </v>
          </cell>
          <cell r="H133" t="str">
            <v xml:space="preserve">5PL   </v>
          </cell>
          <cell r="I133" t="str">
            <v xml:space="preserve">DG    </v>
          </cell>
          <cell r="J133" t="str">
            <v xml:space="preserve">TEMP  </v>
          </cell>
          <cell r="K133" t="str">
            <v xml:space="preserve">DA    </v>
          </cell>
          <cell r="L133" t="str">
            <v xml:space="preserve">ABS   </v>
          </cell>
          <cell r="M133" t="str">
            <v>SBARTO</v>
          </cell>
          <cell r="N133" t="str">
            <v xml:space="preserve">CA    </v>
          </cell>
          <cell r="O133" t="str">
            <v xml:space="preserve">LAC   </v>
          </cell>
          <cell r="P133" t="str">
            <v xml:space="preserve">VT    </v>
          </cell>
          <cell r="Q133" t="str">
            <v xml:space="preserve">ELA   </v>
          </cell>
          <cell r="R133" t="str">
            <v>RETROR</v>
          </cell>
          <cell r="S133" t="str">
            <v>SPROJA</v>
          </cell>
          <cell r="T133" t="str">
            <v>RTOL15</v>
          </cell>
          <cell r="U133" t="str">
            <v>CUSFIX</v>
          </cell>
          <cell r="V133" t="str">
            <v>CEAVRH</v>
          </cell>
          <cell r="W133" t="str">
            <v xml:space="preserve">SANCL </v>
          </cell>
          <cell r="X133" t="str">
            <v xml:space="preserve">SADAC </v>
          </cell>
          <cell r="Y133" t="str">
            <v xml:space="preserve">SERIE </v>
          </cell>
          <cell r="Z133" t="str">
            <v xml:space="preserve">DRA   </v>
          </cell>
          <cell r="AA133" t="str">
            <v>DRAP07</v>
          </cell>
          <cell r="AB133" t="str">
            <v>HARM02</v>
          </cell>
          <cell r="AC133" t="str">
            <v>3ATRPH</v>
          </cell>
          <cell r="AD133" t="str">
            <v>FBANAR</v>
          </cell>
          <cell r="AE133" t="str">
            <v xml:space="preserve">TERNF </v>
          </cell>
          <cell r="AF133" t="str">
            <v xml:space="preserve">BANAL </v>
          </cell>
          <cell r="AG133" t="str">
            <v xml:space="preserve">KM    </v>
          </cell>
          <cell r="AI133" t="str">
            <v>APEL01</v>
          </cell>
          <cell r="AJ133" t="str">
            <v>ENJO05</v>
          </cell>
          <cell r="AK133" t="str">
            <v xml:space="preserve">SOP02 </v>
          </cell>
          <cell r="AL133" t="str">
            <v>VLMOUS</v>
          </cell>
          <cell r="AM133" t="str">
            <v xml:space="preserve">RENTC </v>
          </cell>
          <cell r="AN133" t="str">
            <v>LVAVMA</v>
          </cell>
          <cell r="AO133" t="str">
            <v>LVARMA</v>
          </cell>
          <cell r="AP133" t="str">
            <v>SGSCHA</v>
          </cell>
          <cell r="AQ133" t="str">
            <v xml:space="preserve">APL05 </v>
          </cell>
          <cell r="AR133" t="str">
            <v>SRUNLI</v>
          </cell>
          <cell r="AS133" t="str">
            <v>SLAVPH</v>
          </cell>
          <cell r="AT133" t="str">
            <v>RGPRV1</v>
          </cell>
          <cell r="AU133" t="str">
            <v>CMAR3P</v>
          </cell>
          <cell r="AV133" t="str">
            <v>ABPA01</v>
          </cell>
          <cell r="AW133" t="str">
            <v>ABCO01</v>
          </cell>
          <cell r="AX133" t="str">
            <v>POARVI</v>
          </cell>
          <cell r="AY133" t="str">
            <v>SRADIO</v>
          </cell>
          <cell r="AZ133" t="str">
            <v xml:space="preserve">BVM5  </v>
          </cell>
          <cell r="BA133" t="str">
            <v>SPREST</v>
          </cell>
          <cell r="BB133" t="str">
            <v>SAN513</v>
          </cell>
          <cell r="BD133" t="str">
            <v>AVCACF</v>
          </cell>
          <cell r="BE133" t="str">
            <v>TLFRAN</v>
          </cell>
          <cell r="BF133" t="str">
            <v xml:space="preserve">SSOBD </v>
          </cell>
          <cell r="BG133" t="str">
            <v>BOUCLE</v>
          </cell>
          <cell r="BH133" t="str">
            <v xml:space="preserve">LUCOF </v>
          </cell>
          <cell r="BI133" t="str">
            <v>SAN613</v>
          </cell>
          <cell r="BJ133" t="str">
            <v>APEX02</v>
          </cell>
          <cell r="BK133" t="str">
            <v xml:space="preserve">CEE1  </v>
          </cell>
          <cell r="BL133" t="str">
            <v xml:space="preserve">E04A  </v>
          </cell>
          <cell r="BM133" t="str">
            <v>PE2004</v>
          </cell>
          <cell r="BN133" t="str">
            <v xml:space="preserve">PHAS1 </v>
          </cell>
          <cell r="BO133" t="str">
            <v>SAN913</v>
          </cell>
          <cell r="BP133" t="str">
            <v>VEC007</v>
          </cell>
          <cell r="BQ133" t="str">
            <v>X901BK</v>
          </cell>
          <cell r="BR133" t="str">
            <v xml:space="preserve">K7M   </v>
          </cell>
          <cell r="BS133">
            <v>0</v>
          </cell>
          <cell r="BT133">
            <v>0</v>
          </cell>
          <cell r="BU133">
            <v>0</v>
          </cell>
          <cell r="BV133">
            <v>0</v>
          </cell>
          <cell r="BW133">
            <v>29035</v>
          </cell>
          <cell r="BX133">
            <v>29035</v>
          </cell>
          <cell r="BY133" t="str">
            <v xml:space="preserve">PSDEP </v>
          </cell>
          <cell r="BZ133" t="str">
            <v xml:space="preserve">PS35  </v>
          </cell>
          <cell r="CA133" t="str">
            <v>COPDEP</v>
          </cell>
          <cell r="CB133" t="str">
            <v xml:space="preserve">      </v>
          </cell>
        </row>
        <row r="134">
          <cell r="C134">
            <v>35062608823</v>
          </cell>
          <cell r="D134" t="str">
            <v>UU1KSDAFH36089348</v>
          </cell>
          <cell r="E134" t="str">
            <v xml:space="preserve">K90   </v>
          </cell>
          <cell r="F134" t="str">
            <v xml:space="preserve">E1    </v>
          </cell>
          <cell r="G134" t="str">
            <v xml:space="preserve">MF    </v>
          </cell>
          <cell r="H134" t="str">
            <v xml:space="preserve">5PL   </v>
          </cell>
          <cell r="I134" t="str">
            <v xml:space="preserve">DG    </v>
          </cell>
          <cell r="J134" t="str">
            <v xml:space="preserve">TEMP  </v>
          </cell>
          <cell r="K134" t="str">
            <v xml:space="preserve">DA    </v>
          </cell>
          <cell r="L134" t="str">
            <v xml:space="preserve">ABS   </v>
          </cell>
          <cell r="M134" t="str">
            <v>SBARTO</v>
          </cell>
          <cell r="N134" t="str">
            <v xml:space="preserve">CA    </v>
          </cell>
          <cell r="O134" t="str">
            <v xml:space="preserve">LAC   </v>
          </cell>
          <cell r="P134" t="str">
            <v xml:space="preserve">VT    </v>
          </cell>
          <cell r="Q134" t="str">
            <v xml:space="preserve">ELA   </v>
          </cell>
          <cell r="R134" t="str">
            <v>RETROR</v>
          </cell>
          <cell r="S134" t="str">
            <v>SPROJA</v>
          </cell>
          <cell r="T134" t="str">
            <v>RTOL15</v>
          </cell>
          <cell r="U134" t="str">
            <v>CUSFIX</v>
          </cell>
          <cell r="V134" t="str">
            <v>CEAVRH</v>
          </cell>
          <cell r="W134" t="str">
            <v xml:space="preserve">SANCL </v>
          </cell>
          <cell r="X134" t="str">
            <v xml:space="preserve">SADAC </v>
          </cell>
          <cell r="Y134" t="str">
            <v xml:space="preserve">SERIE </v>
          </cell>
          <cell r="Z134" t="str">
            <v xml:space="preserve">DRA   </v>
          </cell>
          <cell r="AA134" t="str">
            <v>DRAP07</v>
          </cell>
          <cell r="AB134" t="str">
            <v>HARM02</v>
          </cell>
          <cell r="AC134" t="str">
            <v>3ATRPH</v>
          </cell>
          <cell r="AD134" t="str">
            <v>FBANAR</v>
          </cell>
          <cell r="AE134" t="str">
            <v xml:space="preserve">TERNF </v>
          </cell>
          <cell r="AF134" t="str">
            <v xml:space="preserve">BANAL </v>
          </cell>
          <cell r="AG134" t="str">
            <v xml:space="preserve">KM    </v>
          </cell>
          <cell r="AI134" t="str">
            <v>APEL01</v>
          </cell>
          <cell r="AJ134" t="str">
            <v>ENJO05</v>
          </cell>
          <cell r="AK134" t="str">
            <v xml:space="preserve">SOP02 </v>
          </cell>
          <cell r="AL134" t="str">
            <v>VLMOUS</v>
          </cell>
          <cell r="AM134" t="str">
            <v xml:space="preserve">RENTC </v>
          </cell>
          <cell r="AN134" t="str">
            <v>LVAVMA</v>
          </cell>
          <cell r="AO134" t="str">
            <v>LVARMA</v>
          </cell>
          <cell r="AP134" t="str">
            <v>SGSCHA</v>
          </cell>
          <cell r="AQ134" t="str">
            <v xml:space="preserve">APL05 </v>
          </cell>
          <cell r="AR134" t="str">
            <v>SRUNLI</v>
          </cell>
          <cell r="AS134" t="str">
            <v>SLAVPH</v>
          </cell>
          <cell r="AT134" t="str">
            <v>RGPRV1</v>
          </cell>
          <cell r="AU134" t="str">
            <v>CMAR3P</v>
          </cell>
          <cell r="AV134" t="str">
            <v>ABPA01</v>
          </cell>
          <cell r="AW134" t="str">
            <v>ABCO01</v>
          </cell>
          <cell r="AX134" t="str">
            <v>POARVI</v>
          </cell>
          <cell r="AY134" t="str">
            <v>SRADIO</v>
          </cell>
          <cell r="AZ134" t="str">
            <v xml:space="preserve">BVM5  </v>
          </cell>
          <cell r="BA134" t="str">
            <v>SPREST</v>
          </cell>
          <cell r="BB134" t="str">
            <v>SAN513</v>
          </cell>
          <cell r="BD134" t="str">
            <v>AVCACF</v>
          </cell>
          <cell r="BE134" t="str">
            <v>TLFRAN</v>
          </cell>
          <cell r="BF134" t="str">
            <v xml:space="preserve">SSOBD </v>
          </cell>
          <cell r="BG134" t="str">
            <v>BOUCLE</v>
          </cell>
          <cell r="BH134" t="str">
            <v xml:space="preserve">LUCOF </v>
          </cell>
          <cell r="BI134" t="str">
            <v>SAN613</v>
          </cell>
          <cell r="BJ134" t="str">
            <v>APEX02</v>
          </cell>
          <cell r="BK134" t="str">
            <v xml:space="preserve">CEE1  </v>
          </cell>
          <cell r="BL134" t="str">
            <v xml:space="preserve">E04A  </v>
          </cell>
          <cell r="BM134" t="str">
            <v>PE2004</v>
          </cell>
          <cell r="BN134" t="str">
            <v xml:space="preserve">PHAS1 </v>
          </cell>
          <cell r="BO134" t="str">
            <v>SAN913</v>
          </cell>
          <cell r="BP134" t="str">
            <v>VEC007</v>
          </cell>
          <cell r="BQ134" t="str">
            <v>X901BK</v>
          </cell>
          <cell r="BR134" t="str">
            <v xml:space="preserve">K7M   </v>
          </cell>
          <cell r="BS134">
            <v>0</v>
          </cell>
          <cell r="BT134">
            <v>0</v>
          </cell>
          <cell r="BU134">
            <v>0</v>
          </cell>
          <cell r="BV134" t="str">
            <v xml:space="preserve">AIRAR </v>
          </cell>
          <cell r="BW134">
            <v>29035</v>
          </cell>
          <cell r="BX134" t="str">
            <v xml:space="preserve">PSDEP </v>
          </cell>
          <cell r="BY134" t="str">
            <v xml:space="preserve">PS33  </v>
          </cell>
          <cell r="BZ134" t="str">
            <v>COPDEP</v>
          </cell>
          <cell r="CA134" t="str">
            <v xml:space="preserve">      </v>
          </cell>
          <cell r="CB134" t="str">
            <v>BLEMI</v>
          </cell>
        </row>
        <row r="135">
          <cell r="C135">
            <v>35062608824</v>
          </cell>
          <cell r="D135" t="str">
            <v>UU1KSDAFH36089374</v>
          </cell>
          <cell r="E135" t="str">
            <v xml:space="preserve">K90   </v>
          </cell>
          <cell r="F135" t="str">
            <v xml:space="preserve">E1    </v>
          </cell>
          <cell r="G135" t="str">
            <v xml:space="preserve">MF    </v>
          </cell>
          <cell r="H135" t="str">
            <v xml:space="preserve">5PL   </v>
          </cell>
          <cell r="I135" t="str">
            <v xml:space="preserve">DG    </v>
          </cell>
          <cell r="J135" t="str">
            <v xml:space="preserve">TEMP  </v>
          </cell>
          <cell r="K135" t="str">
            <v xml:space="preserve">DA    </v>
          </cell>
          <cell r="L135" t="str">
            <v xml:space="preserve">ABS   </v>
          </cell>
          <cell r="M135" t="str">
            <v>SBARTO</v>
          </cell>
          <cell r="N135" t="str">
            <v xml:space="preserve">CA    </v>
          </cell>
          <cell r="O135" t="str">
            <v xml:space="preserve">LAC   </v>
          </cell>
          <cell r="P135" t="str">
            <v xml:space="preserve">VT    </v>
          </cell>
          <cell r="Q135" t="str">
            <v xml:space="preserve">ELA   </v>
          </cell>
          <cell r="R135" t="str">
            <v>RETROR</v>
          </cell>
          <cell r="S135" t="str">
            <v>SPROJA</v>
          </cell>
          <cell r="T135" t="str">
            <v>RTOL15</v>
          </cell>
          <cell r="U135" t="str">
            <v>CUSFIX</v>
          </cell>
          <cell r="V135" t="str">
            <v>CEAVRH</v>
          </cell>
          <cell r="W135" t="str">
            <v xml:space="preserve">SANCL </v>
          </cell>
          <cell r="X135" t="str">
            <v xml:space="preserve">SADAC </v>
          </cell>
          <cell r="Y135" t="str">
            <v xml:space="preserve">SERIE </v>
          </cell>
          <cell r="Z135" t="str">
            <v xml:space="preserve">DRA   </v>
          </cell>
          <cell r="AA135" t="str">
            <v>DRAP07</v>
          </cell>
          <cell r="AB135" t="str">
            <v>HARM02</v>
          </cell>
          <cell r="AC135" t="str">
            <v>3ATRPH</v>
          </cell>
          <cell r="AD135" t="str">
            <v>FBANAR</v>
          </cell>
          <cell r="AE135" t="str">
            <v xml:space="preserve">TERNF </v>
          </cell>
          <cell r="AF135" t="str">
            <v xml:space="preserve">BANAL </v>
          </cell>
          <cell r="AG135" t="str">
            <v xml:space="preserve">KM    </v>
          </cell>
          <cell r="AI135" t="str">
            <v>APEL01</v>
          </cell>
          <cell r="AJ135" t="str">
            <v>ENJO05</v>
          </cell>
          <cell r="AK135" t="str">
            <v xml:space="preserve">SOP02 </v>
          </cell>
          <cell r="AL135" t="str">
            <v>VLMOUS</v>
          </cell>
          <cell r="AM135" t="str">
            <v xml:space="preserve">RENTC </v>
          </cell>
          <cell r="AN135" t="str">
            <v>LVAVMA</v>
          </cell>
          <cell r="AO135" t="str">
            <v>LVARMA</v>
          </cell>
          <cell r="AP135" t="str">
            <v>SGSCHA</v>
          </cell>
          <cell r="AQ135" t="str">
            <v xml:space="preserve">APL05 </v>
          </cell>
          <cell r="AR135" t="str">
            <v>SRUNLI</v>
          </cell>
          <cell r="AS135" t="str">
            <v>SLAVPH</v>
          </cell>
          <cell r="AT135" t="str">
            <v>RGPRV1</v>
          </cell>
          <cell r="AU135" t="str">
            <v>CMAR3P</v>
          </cell>
          <cell r="AV135" t="str">
            <v>ABPA01</v>
          </cell>
          <cell r="AW135" t="str">
            <v>ABCO01</v>
          </cell>
          <cell r="AX135" t="str">
            <v>POARVI</v>
          </cell>
          <cell r="AY135" t="str">
            <v>SRADIO</v>
          </cell>
          <cell r="AZ135" t="str">
            <v xml:space="preserve">BVM5  </v>
          </cell>
          <cell r="BA135" t="str">
            <v>SPREST</v>
          </cell>
          <cell r="BB135" t="str">
            <v>SAN513</v>
          </cell>
          <cell r="BD135" t="str">
            <v>AVCACF</v>
          </cell>
          <cell r="BE135" t="str">
            <v>TLFRAN</v>
          </cell>
          <cell r="BF135" t="str">
            <v xml:space="preserve">SSOBD </v>
          </cell>
          <cell r="BG135" t="str">
            <v>BOUCLE</v>
          </cell>
          <cell r="BH135" t="str">
            <v xml:space="preserve">LUCOF </v>
          </cell>
          <cell r="BI135" t="str">
            <v>SAN613</v>
          </cell>
          <cell r="BJ135" t="str">
            <v>APEX02</v>
          </cell>
          <cell r="BK135" t="str">
            <v xml:space="preserve">CEE1  </v>
          </cell>
          <cell r="BL135" t="str">
            <v xml:space="preserve">E04A  </v>
          </cell>
          <cell r="BM135" t="str">
            <v>PE2004</v>
          </cell>
          <cell r="BN135" t="str">
            <v xml:space="preserve">PHAS1 </v>
          </cell>
          <cell r="BO135" t="str">
            <v>SAN913</v>
          </cell>
          <cell r="BP135" t="str">
            <v>VEC007</v>
          </cell>
          <cell r="BQ135" t="str">
            <v>X901BK</v>
          </cell>
          <cell r="BR135" t="str">
            <v xml:space="preserve">K7M   </v>
          </cell>
          <cell r="BS135">
            <v>0</v>
          </cell>
          <cell r="BT135">
            <v>0</v>
          </cell>
          <cell r="BU135" t="str">
            <v>CAPUCI</v>
          </cell>
          <cell r="BV135" t="str">
            <v xml:space="preserve">AIRAR </v>
          </cell>
          <cell r="BW135">
            <v>29035</v>
          </cell>
          <cell r="BX135" t="str">
            <v xml:space="preserve">PSDEP </v>
          </cell>
          <cell r="BY135" t="str">
            <v xml:space="preserve">PS34  </v>
          </cell>
          <cell r="BZ135" t="str">
            <v>COPDEP</v>
          </cell>
          <cell r="CA135" t="str">
            <v xml:space="preserve">      </v>
          </cell>
          <cell r="CB135" t="str">
            <v>BLEMI</v>
          </cell>
        </row>
        <row r="136">
          <cell r="C136">
            <v>35062608825</v>
          </cell>
          <cell r="D136" t="str">
            <v>UU1KSDAFH36089378</v>
          </cell>
          <cell r="E136" t="str">
            <v xml:space="preserve">K90   </v>
          </cell>
          <cell r="F136" t="str">
            <v xml:space="preserve">E1    </v>
          </cell>
          <cell r="G136" t="str">
            <v xml:space="preserve">MF    </v>
          </cell>
          <cell r="H136" t="str">
            <v xml:space="preserve">5PL   </v>
          </cell>
          <cell r="I136" t="str">
            <v xml:space="preserve">DG    </v>
          </cell>
          <cell r="J136" t="str">
            <v xml:space="preserve">TEMP  </v>
          </cell>
          <cell r="K136" t="str">
            <v xml:space="preserve">DA    </v>
          </cell>
          <cell r="L136" t="str">
            <v xml:space="preserve">ABS   </v>
          </cell>
          <cell r="M136" t="str">
            <v>SBARTO</v>
          </cell>
          <cell r="N136" t="str">
            <v xml:space="preserve">CA    </v>
          </cell>
          <cell r="O136" t="str">
            <v xml:space="preserve">LAC   </v>
          </cell>
          <cell r="P136" t="str">
            <v xml:space="preserve">VT    </v>
          </cell>
          <cell r="Q136" t="str">
            <v xml:space="preserve">ELA   </v>
          </cell>
          <cell r="R136" t="str">
            <v>RETROR</v>
          </cell>
          <cell r="S136" t="str">
            <v>SPROJA</v>
          </cell>
          <cell r="T136" t="str">
            <v>RTOL15</v>
          </cell>
          <cell r="U136" t="str">
            <v>CUSFIX</v>
          </cell>
          <cell r="V136" t="str">
            <v>CEAVRH</v>
          </cell>
          <cell r="W136" t="str">
            <v xml:space="preserve">SANCL </v>
          </cell>
          <cell r="X136" t="str">
            <v xml:space="preserve">SADAC </v>
          </cell>
          <cell r="Y136" t="str">
            <v xml:space="preserve">SERIE </v>
          </cell>
          <cell r="Z136" t="str">
            <v xml:space="preserve">DRA   </v>
          </cell>
          <cell r="AA136" t="str">
            <v>DRAP07</v>
          </cell>
          <cell r="AB136" t="str">
            <v>HARM02</v>
          </cell>
          <cell r="AC136" t="str">
            <v>3ATRPH</v>
          </cell>
          <cell r="AD136" t="str">
            <v>FBANAR</v>
          </cell>
          <cell r="AE136" t="str">
            <v xml:space="preserve">TERNF </v>
          </cell>
          <cell r="AF136" t="str">
            <v xml:space="preserve">BANAL </v>
          </cell>
          <cell r="AG136" t="str">
            <v xml:space="preserve">KM    </v>
          </cell>
          <cell r="AI136" t="str">
            <v>APEL01</v>
          </cell>
          <cell r="AJ136" t="str">
            <v>ENJO05</v>
          </cell>
          <cell r="AK136" t="str">
            <v xml:space="preserve">SOP02 </v>
          </cell>
          <cell r="AL136" t="str">
            <v>VLMOUS</v>
          </cell>
          <cell r="AM136" t="str">
            <v xml:space="preserve">RENTC </v>
          </cell>
          <cell r="AN136" t="str">
            <v>LVAVMA</v>
          </cell>
          <cell r="AO136" t="str">
            <v>LVARMA</v>
          </cell>
          <cell r="AP136" t="str">
            <v>SGSCHA</v>
          </cell>
          <cell r="AQ136" t="str">
            <v xml:space="preserve">APL05 </v>
          </cell>
          <cell r="AR136" t="str">
            <v>SRUNLI</v>
          </cell>
          <cell r="AS136" t="str">
            <v>SLAVPH</v>
          </cell>
          <cell r="AT136" t="str">
            <v>RGPRV1</v>
          </cell>
          <cell r="AU136" t="str">
            <v>CMAR3P</v>
          </cell>
          <cell r="AV136" t="str">
            <v>ABPA01</v>
          </cell>
          <cell r="AW136" t="str">
            <v>ABCO01</v>
          </cell>
          <cell r="AX136" t="str">
            <v>POARVI</v>
          </cell>
          <cell r="AY136" t="str">
            <v>SRADIO</v>
          </cell>
          <cell r="AZ136" t="str">
            <v xml:space="preserve">BVM5  </v>
          </cell>
          <cell r="BA136" t="str">
            <v>SPREST</v>
          </cell>
          <cell r="BB136" t="str">
            <v>SAN513</v>
          </cell>
          <cell r="BD136" t="str">
            <v>AVCACF</v>
          </cell>
          <cell r="BE136" t="str">
            <v>TLFRAN</v>
          </cell>
          <cell r="BF136" t="str">
            <v xml:space="preserve">SSOBD </v>
          </cell>
          <cell r="BG136" t="str">
            <v>BOUCLE</v>
          </cell>
          <cell r="BH136" t="str">
            <v xml:space="preserve">LUCOF </v>
          </cell>
          <cell r="BI136" t="str">
            <v>SAN613</v>
          </cell>
          <cell r="BJ136" t="str">
            <v>APEX02</v>
          </cell>
          <cell r="BK136" t="str">
            <v xml:space="preserve">CEE1  </v>
          </cell>
          <cell r="BL136" t="str">
            <v xml:space="preserve">E04A  </v>
          </cell>
          <cell r="BM136" t="str">
            <v>PE2004</v>
          </cell>
          <cell r="BN136" t="str">
            <v xml:space="preserve">PHAS1 </v>
          </cell>
          <cell r="BO136" t="str">
            <v>SAN913</v>
          </cell>
          <cell r="BP136" t="str">
            <v>VEC007</v>
          </cell>
          <cell r="BQ136" t="str">
            <v>X901BK</v>
          </cell>
          <cell r="BR136" t="str">
            <v xml:space="preserve">K7M   </v>
          </cell>
          <cell r="BS136">
            <v>0</v>
          </cell>
          <cell r="BT136">
            <v>0</v>
          </cell>
          <cell r="BU136">
            <v>0</v>
          </cell>
          <cell r="BV136">
            <v>0</v>
          </cell>
          <cell r="BW136">
            <v>29035</v>
          </cell>
          <cell r="BX136">
            <v>27035</v>
          </cell>
          <cell r="BY136" t="str">
            <v xml:space="preserve">PSSYN </v>
          </cell>
          <cell r="BZ136" t="str">
            <v xml:space="preserve">PS47  </v>
          </cell>
          <cell r="CA136" t="str">
            <v xml:space="preserve">FSAAS </v>
          </cell>
          <cell r="CB136" t="str">
            <v xml:space="preserve">      </v>
          </cell>
        </row>
        <row r="137">
          <cell r="C137">
            <v>35062608826</v>
          </cell>
          <cell r="D137" t="str">
            <v>UU1KSD0B536089474</v>
          </cell>
          <cell r="E137" t="str">
            <v xml:space="preserve">K90   </v>
          </cell>
          <cell r="F137" t="str">
            <v xml:space="preserve">E1    </v>
          </cell>
          <cell r="G137" t="str">
            <v xml:space="preserve">MB    </v>
          </cell>
          <cell r="H137" t="str">
            <v xml:space="preserve">7PL   </v>
          </cell>
          <cell r="I137" t="str">
            <v xml:space="preserve">DG    </v>
          </cell>
          <cell r="J137" t="str">
            <v xml:space="preserve">TEMP  </v>
          </cell>
          <cell r="K137" t="str">
            <v xml:space="preserve">DA    </v>
          </cell>
          <cell r="L137" t="str">
            <v xml:space="preserve">SSABS </v>
          </cell>
          <cell r="M137" t="str">
            <v>SBARTO</v>
          </cell>
          <cell r="N137" t="str">
            <v>CHOREC</v>
          </cell>
          <cell r="O137" t="str">
            <v xml:space="preserve">LAC   </v>
          </cell>
          <cell r="P137" t="str">
            <v xml:space="preserve">VT    </v>
          </cell>
          <cell r="Q137" t="str">
            <v xml:space="preserve">ELA   </v>
          </cell>
          <cell r="R137" t="str">
            <v>RETROR</v>
          </cell>
          <cell r="S137" t="str">
            <v>SPROJA</v>
          </cell>
          <cell r="T137" t="str">
            <v>RTOL15</v>
          </cell>
          <cell r="U137" t="str">
            <v>CUSPIV</v>
          </cell>
          <cell r="V137" t="str">
            <v>CEAVRH</v>
          </cell>
          <cell r="W137" t="str">
            <v xml:space="preserve">SANCL </v>
          </cell>
          <cell r="X137" t="str">
            <v xml:space="preserve">SADAC </v>
          </cell>
          <cell r="Y137" t="str">
            <v xml:space="preserve">SERIE </v>
          </cell>
          <cell r="Z137" t="str">
            <v xml:space="preserve">DRA   </v>
          </cell>
          <cell r="AA137" t="str">
            <v>DRAP07</v>
          </cell>
          <cell r="AB137" t="str">
            <v>HARM02</v>
          </cell>
          <cell r="AC137" t="str">
            <v>SSATAR</v>
          </cell>
          <cell r="AD137" t="str">
            <v>FBANAR</v>
          </cell>
          <cell r="AE137" t="str">
            <v xml:space="preserve">TE21B </v>
          </cell>
          <cell r="AF137" t="str">
            <v xml:space="preserve">BANAL </v>
          </cell>
          <cell r="AG137" t="str">
            <v xml:space="preserve">KM    </v>
          </cell>
          <cell r="AI137" t="str">
            <v>APEL01</v>
          </cell>
          <cell r="AJ137" t="str">
            <v>ENJO05</v>
          </cell>
          <cell r="AK137" t="str">
            <v xml:space="preserve">SOP02 </v>
          </cell>
          <cell r="AL137" t="str">
            <v>VLMOUS</v>
          </cell>
          <cell r="AM137" t="str">
            <v xml:space="preserve">RENTC </v>
          </cell>
          <cell r="AN137" t="str">
            <v>LVAVMA</v>
          </cell>
          <cell r="AO137" t="str">
            <v>LVARMA</v>
          </cell>
          <cell r="AP137" t="str">
            <v>SGSCHA</v>
          </cell>
          <cell r="AQ137" t="str">
            <v xml:space="preserve">APL05 </v>
          </cell>
          <cell r="AR137" t="str">
            <v>SRUNLI</v>
          </cell>
          <cell r="AS137" t="str">
            <v>SLAVPH</v>
          </cell>
          <cell r="AT137" t="str">
            <v>RGPRV1</v>
          </cell>
          <cell r="AU137" t="str">
            <v>CMAR2P</v>
          </cell>
          <cell r="AV137" t="str">
            <v>SSABPA</v>
          </cell>
          <cell r="AW137" t="str">
            <v>ABCO01</v>
          </cell>
          <cell r="AX137" t="str">
            <v>POARVI</v>
          </cell>
          <cell r="AY137" t="str">
            <v>SRADIO</v>
          </cell>
          <cell r="AZ137" t="str">
            <v xml:space="preserve">BVM5  </v>
          </cell>
          <cell r="BA137" t="str">
            <v>SPREST</v>
          </cell>
          <cell r="BB137" t="str">
            <v>SAN513</v>
          </cell>
          <cell r="BD137" t="str">
            <v>AVCACF</v>
          </cell>
          <cell r="BE137" t="str">
            <v>TLROUM</v>
          </cell>
          <cell r="BF137" t="str">
            <v xml:space="preserve">SSOBD </v>
          </cell>
          <cell r="BG137" t="str">
            <v>BOUCLE</v>
          </cell>
          <cell r="BH137" t="str">
            <v>SLUCOF</v>
          </cell>
          <cell r="BI137" t="str">
            <v>SAN613</v>
          </cell>
          <cell r="BJ137" t="str">
            <v>APEX02</v>
          </cell>
          <cell r="BK137" t="str">
            <v xml:space="preserve">CEI3  </v>
          </cell>
          <cell r="BL137" t="str">
            <v xml:space="preserve">E03A  </v>
          </cell>
          <cell r="BM137" t="str">
            <v>PE2004</v>
          </cell>
          <cell r="BN137" t="str">
            <v xml:space="preserve">PHAS1 </v>
          </cell>
          <cell r="BO137" t="str">
            <v>SAN913</v>
          </cell>
          <cell r="BP137" t="str">
            <v>VEC035</v>
          </cell>
          <cell r="BQ137" t="str">
            <v>X901BK</v>
          </cell>
          <cell r="BR137" t="str">
            <v xml:space="preserve">K7M   </v>
          </cell>
          <cell r="BS137">
            <v>0</v>
          </cell>
          <cell r="BT137">
            <v>0</v>
          </cell>
          <cell r="BU137" t="str">
            <v>CAPUCI</v>
          </cell>
          <cell r="BV137" t="str">
            <v xml:space="preserve">AIRAR </v>
          </cell>
          <cell r="BW137">
            <v>27035</v>
          </cell>
          <cell r="BX137" t="str">
            <v xml:space="preserve">PSSYN </v>
          </cell>
          <cell r="BY137" t="str">
            <v xml:space="preserve">PS45  </v>
          </cell>
          <cell r="BZ137" t="str">
            <v xml:space="preserve">FSAAS </v>
          </cell>
          <cell r="CA137" t="str">
            <v xml:space="preserve">      </v>
          </cell>
          <cell r="CB137" t="str">
            <v>DRTOR</v>
          </cell>
        </row>
        <row r="138">
          <cell r="C138">
            <v>35062608827</v>
          </cell>
          <cell r="D138" t="str">
            <v>UU1KSD0B536089685</v>
          </cell>
          <cell r="E138" t="str">
            <v xml:space="preserve">K90   </v>
          </cell>
          <cell r="F138" t="str">
            <v xml:space="preserve">E2    </v>
          </cell>
          <cell r="G138" t="str">
            <v xml:space="preserve">MB    </v>
          </cell>
          <cell r="H138" t="str">
            <v xml:space="preserve">7PL   </v>
          </cell>
          <cell r="I138" t="str">
            <v xml:space="preserve">DG    </v>
          </cell>
          <cell r="J138" t="str">
            <v xml:space="preserve">TEMP  </v>
          </cell>
          <cell r="K138" t="str">
            <v xml:space="preserve">DA    </v>
          </cell>
          <cell r="L138" t="str">
            <v xml:space="preserve">ABS   </v>
          </cell>
          <cell r="M138" t="str">
            <v>BARLON</v>
          </cell>
          <cell r="N138" t="str">
            <v xml:space="preserve">CA    </v>
          </cell>
          <cell r="O138" t="str">
            <v xml:space="preserve">LAC   </v>
          </cell>
          <cell r="P138" t="str">
            <v xml:space="preserve">VT    </v>
          </cell>
          <cell r="Q138" t="str">
            <v xml:space="preserve">ELA   </v>
          </cell>
          <cell r="R138" t="str">
            <v>RETROE</v>
          </cell>
          <cell r="S138" t="str">
            <v>PROJAB</v>
          </cell>
          <cell r="T138" t="str">
            <v>RALU15</v>
          </cell>
          <cell r="U138" t="str">
            <v>CUSPIV</v>
          </cell>
          <cell r="V138" t="str">
            <v>CEAVRH</v>
          </cell>
          <cell r="W138" t="str">
            <v xml:space="preserve">SANCL </v>
          </cell>
          <cell r="X138" t="str">
            <v xml:space="preserve">ADAC  </v>
          </cell>
          <cell r="Y138" t="str">
            <v xml:space="preserve">SERIE </v>
          </cell>
          <cell r="Z138" t="str">
            <v xml:space="preserve">DRA   </v>
          </cell>
          <cell r="AA138" t="str">
            <v>DRAP08</v>
          </cell>
          <cell r="AB138" t="str">
            <v>HARM02</v>
          </cell>
          <cell r="AC138" t="str">
            <v>3ATRPH</v>
          </cell>
          <cell r="AD138" t="str">
            <v>FBANAR</v>
          </cell>
          <cell r="AE138" t="str">
            <v xml:space="preserve">TE21B </v>
          </cell>
          <cell r="AF138" t="str">
            <v xml:space="preserve">BANAL </v>
          </cell>
          <cell r="AG138" t="str">
            <v xml:space="preserve">KM    </v>
          </cell>
          <cell r="AI138" t="str">
            <v>APEL04</v>
          </cell>
          <cell r="AJ138" t="str">
            <v>SSENJO</v>
          </cell>
          <cell r="AK138" t="str">
            <v xml:space="preserve">SOP03 </v>
          </cell>
          <cell r="AL138" t="str">
            <v>VLMOUS</v>
          </cell>
          <cell r="AM138" t="str">
            <v xml:space="preserve">RENTC </v>
          </cell>
          <cell r="AN138" t="str">
            <v>LVAVEL</v>
          </cell>
          <cell r="AO138" t="str">
            <v>LVAREL</v>
          </cell>
          <cell r="AP138" t="str">
            <v>SGSCHA</v>
          </cell>
          <cell r="AQ138" t="str">
            <v xml:space="preserve">APL05 </v>
          </cell>
          <cell r="AR138" t="str">
            <v>SRUNLI</v>
          </cell>
          <cell r="AS138" t="str">
            <v>SLAVPH</v>
          </cell>
          <cell r="AT138" t="str">
            <v>RGPRV1</v>
          </cell>
          <cell r="AU138" t="str">
            <v>CMAR3P</v>
          </cell>
          <cell r="AV138" t="str">
            <v>ABPA01</v>
          </cell>
          <cell r="AW138" t="str">
            <v>ABCO01</v>
          </cell>
          <cell r="AX138" t="str">
            <v>POARVI</v>
          </cell>
          <cell r="AY138" t="str">
            <v xml:space="preserve">RAD02 </v>
          </cell>
          <cell r="AZ138" t="str">
            <v xml:space="preserve">BVM5  </v>
          </cell>
          <cell r="BA138" t="str">
            <v>SPREST</v>
          </cell>
          <cell r="BB138" t="str">
            <v>SAN513</v>
          </cell>
          <cell r="BD138" t="str">
            <v>AVCACF</v>
          </cell>
          <cell r="BE138" t="str">
            <v>TLROUM</v>
          </cell>
          <cell r="BF138" t="str">
            <v xml:space="preserve">SSOBD </v>
          </cell>
          <cell r="BG138" t="str">
            <v>BOUCLE</v>
          </cell>
          <cell r="BH138" t="str">
            <v>SLUCOF</v>
          </cell>
          <cell r="BI138" t="str">
            <v>SAN613</v>
          </cell>
          <cell r="BJ138" t="str">
            <v>APEX02</v>
          </cell>
          <cell r="BK138" t="str">
            <v xml:space="preserve">CEI3  </v>
          </cell>
          <cell r="BL138" t="str">
            <v xml:space="preserve">E03A  </v>
          </cell>
          <cell r="BM138" t="str">
            <v>PE2004</v>
          </cell>
          <cell r="BN138" t="str">
            <v xml:space="preserve">PHAS1 </v>
          </cell>
          <cell r="BO138" t="str">
            <v>SAN913</v>
          </cell>
          <cell r="BP138" t="str">
            <v>VEC027</v>
          </cell>
          <cell r="BQ138" t="str">
            <v>X901BK</v>
          </cell>
          <cell r="BR138" t="str">
            <v xml:space="preserve">K7M   </v>
          </cell>
          <cell r="BS138">
            <v>0</v>
          </cell>
          <cell r="BT138">
            <v>0</v>
          </cell>
          <cell r="BU138" t="str">
            <v>CAPUCI</v>
          </cell>
          <cell r="BV138" t="str">
            <v xml:space="preserve">AIRAR </v>
          </cell>
          <cell r="BW138">
            <v>27035</v>
          </cell>
          <cell r="BX138" t="str">
            <v xml:space="preserve">PSSYN </v>
          </cell>
          <cell r="BY138" t="str">
            <v xml:space="preserve">PS46  </v>
          </cell>
          <cell r="BZ138" t="str">
            <v xml:space="preserve">FSAAS </v>
          </cell>
          <cell r="CA138" t="str">
            <v xml:space="preserve">      </v>
          </cell>
          <cell r="CB138" t="str">
            <v>DRTOR</v>
          </cell>
        </row>
        <row r="139">
          <cell r="C139">
            <v>35062608828</v>
          </cell>
          <cell r="D139" t="str">
            <v>UU1KSDAB536089749</v>
          </cell>
          <cell r="E139" t="str">
            <v xml:space="preserve">K90   </v>
          </cell>
          <cell r="F139" t="str">
            <v xml:space="preserve">E1    </v>
          </cell>
          <cell r="G139" t="str">
            <v xml:space="preserve">MB    </v>
          </cell>
          <cell r="H139" t="str">
            <v xml:space="preserve">5PL   </v>
          </cell>
          <cell r="I139" t="str">
            <v xml:space="preserve">DG    </v>
          </cell>
          <cell r="J139" t="str">
            <v xml:space="preserve">TEMP  </v>
          </cell>
          <cell r="K139" t="str">
            <v xml:space="preserve">DA    </v>
          </cell>
          <cell r="L139" t="str">
            <v xml:space="preserve">SSABS </v>
          </cell>
          <cell r="M139" t="str">
            <v>SBARTO</v>
          </cell>
          <cell r="N139" t="str">
            <v>CHOREC</v>
          </cell>
          <cell r="O139" t="str">
            <v xml:space="preserve">LAC   </v>
          </cell>
          <cell r="P139" t="str">
            <v xml:space="preserve">VT    </v>
          </cell>
          <cell r="Q139" t="str">
            <v xml:space="preserve">ELA   </v>
          </cell>
          <cell r="R139" t="str">
            <v>RETROR</v>
          </cell>
          <cell r="S139" t="str">
            <v>SPROJA</v>
          </cell>
          <cell r="T139" t="str">
            <v>RTOL15</v>
          </cell>
          <cell r="U139" t="str">
            <v>CUSFIX</v>
          </cell>
          <cell r="V139" t="str">
            <v>CEAVRH</v>
          </cell>
          <cell r="W139" t="str">
            <v xml:space="preserve">SANCL </v>
          </cell>
          <cell r="X139" t="str">
            <v xml:space="preserve">SADAC </v>
          </cell>
          <cell r="Y139" t="str">
            <v xml:space="preserve">SERIE </v>
          </cell>
          <cell r="Z139" t="str">
            <v xml:space="preserve">DRA   </v>
          </cell>
          <cell r="AA139" t="str">
            <v>DRAP07</v>
          </cell>
          <cell r="AB139" t="str">
            <v>HARM02</v>
          </cell>
          <cell r="AC139" t="str">
            <v>SSATAR</v>
          </cell>
          <cell r="AD139" t="str">
            <v>FBANAR</v>
          </cell>
          <cell r="AE139" t="str">
            <v xml:space="preserve">O21C  </v>
          </cell>
          <cell r="AF139" t="str">
            <v xml:space="preserve">BANAL </v>
          </cell>
          <cell r="AG139" t="str">
            <v xml:space="preserve">KM    </v>
          </cell>
          <cell r="AI139" t="str">
            <v>APEL01</v>
          </cell>
          <cell r="AJ139" t="str">
            <v>ENJO05</v>
          </cell>
          <cell r="AK139" t="str">
            <v xml:space="preserve">SOP02 </v>
          </cell>
          <cell r="AL139" t="str">
            <v>VLMOUS</v>
          </cell>
          <cell r="AM139" t="str">
            <v xml:space="preserve">RENTC </v>
          </cell>
          <cell r="AN139" t="str">
            <v>LVAVMA</v>
          </cell>
          <cell r="AO139" t="str">
            <v>LVARMA</v>
          </cell>
          <cell r="AP139" t="str">
            <v>SGSCHA</v>
          </cell>
          <cell r="AQ139" t="str">
            <v xml:space="preserve">APL05 </v>
          </cell>
          <cell r="AR139" t="str">
            <v>SRUNLI</v>
          </cell>
          <cell r="AS139" t="str">
            <v>SLAVPH</v>
          </cell>
          <cell r="AT139" t="str">
            <v>RGPRV1</v>
          </cell>
          <cell r="AU139" t="str">
            <v>CMAR2P</v>
          </cell>
          <cell r="AV139" t="str">
            <v>SSABPA</v>
          </cell>
          <cell r="AW139" t="str">
            <v>ABCO01</v>
          </cell>
          <cell r="AX139" t="str">
            <v>POARVI</v>
          </cell>
          <cell r="AY139" t="str">
            <v>SRADIO</v>
          </cell>
          <cell r="AZ139" t="str">
            <v xml:space="preserve">BVM5  </v>
          </cell>
          <cell r="BA139" t="str">
            <v>SPREST</v>
          </cell>
          <cell r="BB139" t="str">
            <v>SAN513</v>
          </cell>
          <cell r="BD139" t="str">
            <v>AVCACF</v>
          </cell>
          <cell r="BE139" t="str">
            <v>TLROUM</v>
          </cell>
          <cell r="BF139" t="str">
            <v xml:space="preserve">SSOBD </v>
          </cell>
          <cell r="BG139" t="str">
            <v>BOUCLE</v>
          </cell>
          <cell r="BH139" t="str">
            <v xml:space="preserve">LUCOF </v>
          </cell>
          <cell r="BI139" t="str">
            <v>SAN613</v>
          </cell>
          <cell r="BJ139" t="str">
            <v>APEX02</v>
          </cell>
          <cell r="BK139" t="str">
            <v xml:space="preserve">CEI3  </v>
          </cell>
          <cell r="BL139" t="str">
            <v xml:space="preserve">E03A  </v>
          </cell>
          <cell r="BM139" t="str">
            <v>PE2004</v>
          </cell>
          <cell r="BN139" t="str">
            <v xml:space="preserve">PHAS1 </v>
          </cell>
          <cell r="BO139" t="str">
            <v>SAN913</v>
          </cell>
          <cell r="BP139" t="str">
            <v>VEC057</v>
          </cell>
          <cell r="BQ139" t="str">
            <v>X901BK</v>
          </cell>
          <cell r="BR139" t="str">
            <v xml:space="preserve">K7M   </v>
          </cell>
          <cell r="BS139">
            <v>0</v>
          </cell>
          <cell r="BT139">
            <v>0</v>
          </cell>
          <cell r="BU139">
            <v>0</v>
          </cell>
          <cell r="BV139">
            <v>0</v>
          </cell>
          <cell r="BW139">
            <v>27035</v>
          </cell>
          <cell r="BX139">
            <v>25035</v>
          </cell>
          <cell r="BY139" t="str">
            <v xml:space="preserve">PSFAV </v>
          </cell>
          <cell r="BZ139" t="str">
            <v xml:space="preserve">PS51  </v>
          </cell>
          <cell r="CA139" t="str">
            <v>FORAPV</v>
          </cell>
          <cell r="CB139" t="str">
            <v xml:space="preserve">      </v>
          </cell>
        </row>
        <row r="140">
          <cell r="C140">
            <v>35062608829</v>
          </cell>
          <cell r="D140" t="str">
            <v>UU1KSDAB536089828</v>
          </cell>
          <cell r="E140" t="str">
            <v xml:space="preserve">K90   </v>
          </cell>
          <cell r="F140" t="str">
            <v xml:space="preserve">E2    </v>
          </cell>
          <cell r="G140" t="str">
            <v xml:space="preserve">MB    </v>
          </cell>
          <cell r="H140" t="str">
            <v xml:space="preserve">5PL   </v>
          </cell>
          <cell r="I140" t="str">
            <v xml:space="preserve">DG    </v>
          </cell>
          <cell r="J140" t="str">
            <v xml:space="preserve">TEMP  </v>
          </cell>
          <cell r="K140" t="str">
            <v xml:space="preserve">DA    </v>
          </cell>
          <cell r="L140" t="str">
            <v xml:space="preserve">ABS   </v>
          </cell>
          <cell r="M140" t="str">
            <v>BARLON</v>
          </cell>
          <cell r="N140" t="str">
            <v xml:space="preserve">CA    </v>
          </cell>
          <cell r="O140" t="str">
            <v xml:space="preserve">LAC   </v>
          </cell>
          <cell r="P140" t="str">
            <v xml:space="preserve">VT    </v>
          </cell>
          <cell r="Q140" t="str">
            <v xml:space="preserve">ELA   </v>
          </cell>
          <cell r="R140" t="str">
            <v>RETROE</v>
          </cell>
          <cell r="S140" t="str">
            <v>PROJAB</v>
          </cell>
          <cell r="T140" t="str">
            <v>RALU15</v>
          </cell>
          <cell r="U140" t="str">
            <v>CUSFIX</v>
          </cell>
          <cell r="V140" t="str">
            <v>CEAVRH</v>
          </cell>
          <cell r="W140" t="str">
            <v xml:space="preserve">SANCL </v>
          </cell>
          <cell r="X140" t="str">
            <v xml:space="preserve">ADAC  </v>
          </cell>
          <cell r="Y140" t="str">
            <v xml:space="preserve">SERIE </v>
          </cell>
          <cell r="Z140" t="str">
            <v xml:space="preserve">DRA   </v>
          </cell>
          <cell r="AA140" t="str">
            <v>DRAP08</v>
          </cell>
          <cell r="AB140" t="str">
            <v>HARM02</v>
          </cell>
          <cell r="AC140" t="str">
            <v>3ATRPH</v>
          </cell>
          <cell r="AD140" t="str">
            <v>FBANAR</v>
          </cell>
          <cell r="AE140" t="str">
            <v xml:space="preserve">O21C  </v>
          </cell>
          <cell r="AF140" t="str">
            <v xml:space="preserve">BANAL </v>
          </cell>
          <cell r="AG140" t="str">
            <v xml:space="preserve">KM    </v>
          </cell>
          <cell r="AI140" t="str">
            <v>APEL04</v>
          </cell>
          <cell r="AJ140" t="str">
            <v>SSENJO</v>
          </cell>
          <cell r="AK140" t="str">
            <v xml:space="preserve">SOP03 </v>
          </cell>
          <cell r="AL140" t="str">
            <v>VLMOUS</v>
          </cell>
          <cell r="AM140" t="str">
            <v xml:space="preserve">RENTC </v>
          </cell>
          <cell r="AN140" t="str">
            <v>LVAVEL</v>
          </cell>
          <cell r="AO140" t="str">
            <v>LVAREL</v>
          </cell>
          <cell r="AP140" t="str">
            <v>SGSCHA</v>
          </cell>
          <cell r="AQ140" t="str">
            <v xml:space="preserve">APL05 </v>
          </cell>
          <cell r="AR140" t="str">
            <v>SRUNLI</v>
          </cell>
          <cell r="AS140" t="str">
            <v>SLAVPH</v>
          </cell>
          <cell r="AT140" t="str">
            <v>RGPRV1</v>
          </cell>
          <cell r="AU140" t="str">
            <v>CMAR3P</v>
          </cell>
          <cell r="AV140" t="str">
            <v>ABPA01</v>
          </cell>
          <cell r="AW140" t="str">
            <v>ABCO01</v>
          </cell>
          <cell r="AX140" t="str">
            <v>POARVI</v>
          </cell>
          <cell r="AY140" t="str">
            <v xml:space="preserve">RAD02 </v>
          </cell>
          <cell r="AZ140" t="str">
            <v xml:space="preserve">BVM5  </v>
          </cell>
          <cell r="BA140" t="str">
            <v>SPREST</v>
          </cell>
          <cell r="BB140" t="str">
            <v>SAN513</v>
          </cell>
          <cell r="BD140" t="str">
            <v>AVCACF</v>
          </cell>
          <cell r="BE140" t="str">
            <v>TLROUM</v>
          </cell>
          <cell r="BF140" t="str">
            <v xml:space="preserve">SSOBD </v>
          </cell>
          <cell r="BG140" t="str">
            <v>BOUCLE</v>
          </cell>
          <cell r="BH140" t="str">
            <v xml:space="preserve">LUCOF </v>
          </cell>
          <cell r="BI140" t="str">
            <v>SAN613</v>
          </cell>
          <cell r="BJ140" t="str">
            <v>APEX02</v>
          </cell>
          <cell r="BK140" t="str">
            <v xml:space="preserve">CEI3  </v>
          </cell>
          <cell r="BL140" t="str">
            <v xml:space="preserve">E03A  </v>
          </cell>
          <cell r="BM140" t="str">
            <v>PE2004</v>
          </cell>
          <cell r="BN140" t="str">
            <v xml:space="preserve">PHAS1 </v>
          </cell>
          <cell r="BO140" t="str">
            <v>SAN913</v>
          </cell>
          <cell r="BP140" t="str">
            <v>VEC051</v>
          </cell>
          <cell r="BQ140" t="str">
            <v>X901BK</v>
          </cell>
          <cell r="BR140" t="str">
            <v xml:space="preserve">K7M   </v>
          </cell>
          <cell r="BS140">
            <v>0</v>
          </cell>
          <cell r="BT140">
            <v>0</v>
          </cell>
          <cell r="BU140" t="str">
            <v>CAPUCI</v>
          </cell>
          <cell r="BV140">
            <v>0</v>
          </cell>
          <cell r="BW140">
            <v>27035</v>
          </cell>
          <cell r="BX140">
            <v>31035</v>
          </cell>
          <cell r="BY140" t="str">
            <v>SP2ROU</v>
          </cell>
          <cell r="BZ140" t="str">
            <v xml:space="preserve">PSP   </v>
          </cell>
          <cell r="CA140" t="str">
            <v>ROULAG</v>
          </cell>
          <cell r="CB140" t="str">
            <v xml:space="preserve">      </v>
          </cell>
        </row>
        <row r="141">
          <cell r="C141">
            <v>35062608830</v>
          </cell>
          <cell r="D141" t="str">
            <v>UU1KSD0M536089911</v>
          </cell>
          <cell r="E141" t="str">
            <v xml:space="preserve">K90   </v>
          </cell>
          <cell r="F141" t="str">
            <v xml:space="preserve">E2    </v>
          </cell>
          <cell r="G141" t="str">
            <v xml:space="preserve">MM    </v>
          </cell>
          <cell r="H141" t="str">
            <v xml:space="preserve">7PL   </v>
          </cell>
          <cell r="I141" t="str">
            <v xml:space="preserve">DG    </v>
          </cell>
          <cell r="J141" t="str">
            <v xml:space="preserve">TEMP  </v>
          </cell>
          <cell r="K141" t="str">
            <v xml:space="preserve">DA    </v>
          </cell>
          <cell r="L141" t="str">
            <v xml:space="preserve">ABS   </v>
          </cell>
          <cell r="M141" t="str">
            <v>BARLON</v>
          </cell>
          <cell r="N141" t="str">
            <v xml:space="preserve">CA    </v>
          </cell>
          <cell r="O141" t="str">
            <v xml:space="preserve">LAC   </v>
          </cell>
          <cell r="P141" t="str">
            <v xml:space="preserve">VT    </v>
          </cell>
          <cell r="Q141" t="str">
            <v xml:space="preserve">ELA   </v>
          </cell>
          <cell r="R141" t="str">
            <v>RETROE</v>
          </cell>
          <cell r="S141" t="str">
            <v>PROJAB</v>
          </cell>
          <cell r="T141" t="str">
            <v>RALU15</v>
          </cell>
          <cell r="U141" t="str">
            <v>CUSPIV</v>
          </cell>
          <cell r="V141" t="str">
            <v>CEAVRH</v>
          </cell>
          <cell r="W141" t="str">
            <v xml:space="preserve">SANCL </v>
          </cell>
          <cell r="X141" t="str">
            <v xml:space="preserve">ADAC  </v>
          </cell>
          <cell r="Y141" t="str">
            <v xml:space="preserve">SERIE </v>
          </cell>
          <cell r="Z141" t="str">
            <v xml:space="preserve">DRA   </v>
          </cell>
          <cell r="AA141" t="str">
            <v>DRAP08</v>
          </cell>
          <cell r="AB141" t="str">
            <v>HARM02</v>
          </cell>
          <cell r="AC141" t="str">
            <v>3ATRPH</v>
          </cell>
          <cell r="AD141" t="str">
            <v>FBANAR</v>
          </cell>
          <cell r="AE141" t="str">
            <v xml:space="preserve">TERNF </v>
          </cell>
          <cell r="AF141" t="str">
            <v xml:space="preserve">BANAL </v>
          </cell>
          <cell r="AG141" t="str">
            <v xml:space="preserve">KM    </v>
          </cell>
          <cell r="AI141" t="str">
            <v>APEL04</v>
          </cell>
          <cell r="AJ141" t="str">
            <v>ENJO02</v>
          </cell>
          <cell r="AK141" t="str">
            <v xml:space="preserve">SOP01 </v>
          </cell>
          <cell r="AL141" t="str">
            <v>VLMOUS</v>
          </cell>
          <cell r="AM141" t="str">
            <v xml:space="preserve">RENTC </v>
          </cell>
          <cell r="AN141" t="str">
            <v>LVAVMA</v>
          </cell>
          <cell r="AO141" t="str">
            <v>LVARMA</v>
          </cell>
          <cell r="AP141" t="str">
            <v>SGSCHA</v>
          </cell>
          <cell r="AQ141" t="str">
            <v xml:space="preserve">APL05 </v>
          </cell>
          <cell r="AR141" t="str">
            <v>SRUNLI</v>
          </cell>
          <cell r="AS141" t="str">
            <v>4/26/2006</v>
          </cell>
          <cell r="AT141" t="str">
            <v>RGPRV1</v>
          </cell>
          <cell r="AU141" t="str">
            <v>CMAR3P</v>
          </cell>
          <cell r="AV141" t="str">
            <v>ABPA01</v>
          </cell>
          <cell r="AW141" t="str">
            <v>ABCO01</v>
          </cell>
          <cell r="AX141" t="str">
            <v>POARVI</v>
          </cell>
          <cell r="AY141" t="str">
            <v xml:space="preserve">RAD02 </v>
          </cell>
          <cell r="AZ141" t="str">
            <v xml:space="preserve">BVM5  </v>
          </cell>
          <cell r="BA141" t="str">
            <v>SPREST</v>
          </cell>
          <cell r="BB141" t="str">
            <v>SAN513</v>
          </cell>
          <cell r="BD141" t="str">
            <v>AVCACF</v>
          </cell>
          <cell r="BE141" t="str">
            <v>TLROUM</v>
          </cell>
          <cell r="BF141" t="str">
            <v xml:space="preserve">SSOBD </v>
          </cell>
          <cell r="BG141" t="str">
            <v>BOUCLE</v>
          </cell>
          <cell r="BH141" t="str">
            <v>SLUCOF</v>
          </cell>
          <cell r="BI141" t="str">
            <v>SAN613</v>
          </cell>
          <cell r="BJ141" t="str">
            <v>APEX04</v>
          </cell>
          <cell r="BK141" t="str">
            <v xml:space="preserve">CEI3  </v>
          </cell>
          <cell r="BL141" t="str">
            <v xml:space="preserve">E04A  </v>
          </cell>
          <cell r="BM141" t="str">
            <v>PE2004</v>
          </cell>
          <cell r="BN141" t="str">
            <v xml:space="preserve">PHAS1 </v>
          </cell>
          <cell r="BO141" t="str">
            <v>SAN913</v>
          </cell>
          <cell r="BP141" t="str">
            <v>VEC074</v>
          </cell>
          <cell r="BQ141" t="str">
            <v>X901BK</v>
          </cell>
          <cell r="BR141" t="str">
            <v xml:space="preserve">K4M   </v>
          </cell>
          <cell r="BS141" t="str">
            <v>FIRBAG</v>
          </cell>
          <cell r="BT141">
            <v>0</v>
          </cell>
          <cell r="BU141" t="str">
            <v>CAPUCI</v>
          </cell>
          <cell r="BV141" t="str">
            <v xml:space="preserve">AIRAR </v>
          </cell>
          <cell r="BW141">
            <v>116035</v>
          </cell>
          <cell r="BX141">
            <v>25035</v>
          </cell>
          <cell r="BY141" t="str">
            <v xml:space="preserve">PSFAV </v>
          </cell>
          <cell r="BZ141" t="str">
            <v xml:space="preserve">PS49  </v>
          </cell>
          <cell r="CA141" t="str">
            <v>FORAPV</v>
          </cell>
          <cell r="CB141" t="str">
            <v xml:space="preserve">      </v>
          </cell>
        </row>
        <row r="142">
          <cell r="C142">
            <v>35062608831</v>
          </cell>
          <cell r="D142" t="str">
            <v>UU1KSDAAH36090199</v>
          </cell>
          <cell r="E142" t="str">
            <v xml:space="preserve">K90   </v>
          </cell>
          <cell r="F142" t="str">
            <v xml:space="preserve">E1    </v>
          </cell>
          <cell r="G142" t="str">
            <v xml:space="preserve">MA    </v>
          </cell>
          <cell r="H142" t="str">
            <v xml:space="preserve">5PL   </v>
          </cell>
          <cell r="I142" t="str">
            <v xml:space="preserve">DG    </v>
          </cell>
          <cell r="J142" t="str">
            <v xml:space="preserve">TEMP  </v>
          </cell>
          <cell r="K142" t="str">
            <v xml:space="preserve">DA    </v>
          </cell>
          <cell r="L142" t="str">
            <v xml:space="preserve">ABS   </v>
          </cell>
          <cell r="M142" t="str">
            <v>BARLON</v>
          </cell>
          <cell r="N142" t="str">
            <v>CHOREC</v>
          </cell>
          <cell r="O142" t="str">
            <v xml:space="preserve">LAC   </v>
          </cell>
          <cell r="P142" t="str">
            <v xml:space="preserve">VT    </v>
          </cell>
          <cell r="Q142" t="str">
            <v xml:space="preserve">ELA   </v>
          </cell>
          <cell r="R142" t="str">
            <v>RETROR</v>
          </cell>
          <cell r="S142" t="str">
            <v>PROJAB</v>
          </cell>
          <cell r="T142" t="str">
            <v>RTOL15</v>
          </cell>
          <cell r="U142" t="str">
            <v>CUSFIX</v>
          </cell>
          <cell r="V142" t="str">
            <v>CEAVRH</v>
          </cell>
          <cell r="W142" t="str">
            <v xml:space="preserve">SANCL </v>
          </cell>
          <cell r="X142" t="str">
            <v xml:space="preserve">SADAC </v>
          </cell>
          <cell r="Y142" t="str">
            <v xml:space="preserve">SERIE </v>
          </cell>
          <cell r="Z142" t="str">
            <v xml:space="preserve">DRA   </v>
          </cell>
          <cell r="AA142" t="str">
            <v>DRAP07</v>
          </cell>
          <cell r="AB142" t="str">
            <v>HARM02</v>
          </cell>
          <cell r="AC142" t="str">
            <v>2ATRPH</v>
          </cell>
          <cell r="AD142" t="str">
            <v>FBANAR</v>
          </cell>
          <cell r="AE142" t="str">
            <v xml:space="preserve">TE21B </v>
          </cell>
          <cell r="AF142" t="str">
            <v xml:space="preserve">BANAL </v>
          </cell>
          <cell r="AG142" t="str">
            <v xml:space="preserve">KM    </v>
          </cell>
          <cell r="AI142" t="str">
            <v>APEL02</v>
          </cell>
          <cell r="AJ142" t="str">
            <v>ENJO04</v>
          </cell>
          <cell r="AK142" t="str">
            <v xml:space="preserve">SOP03 </v>
          </cell>
          <cell r="AL142" t="str">
            <v>VLMOUS</v>
          </cell>
          <cell r="AM142" t="str">
            <v xml:space="preserve">RENTC </v>
          </cell>
          <cell r="AN142" t="str">
            <v>LVAVEL</v>
          </cell>
          <cell r="AO142" t="str">
            <v>LVARMA</v>
          </cell>
          <cell r="AP142" t="str">
            <v>SGSCHA</v>
          </cell>
          <cell r="AQ142" t="str">
            <v xml:space="preserve">APL05 </v>
          </cell>
          <cell r="AR142" t="str">
            <v>SRUNLI</v>
          </cell>
          <cell r="AS142" t="str">
            <v>SLAVPH</v>
          </cell>
          <cell r="AT142" t="str">
            <v>RGPRV1</v>
          </cell>
          <cell r="AU142" t="str">
            <v>CMAR2P</v>
          </cell>
          <cell r="AV142" t="str">
            <v>ABPA01</v>
          </cell>
          <cell r="AW142" t="str">
            <v>ABCO01</v>
          </cell>
          <cell r="AX142" t="str">
            <v>POARVI</v>
          </cell>
          <cell r="AY142" t="str">
            <v xml:space="preserve">RAD02 </v>
          </cell>
          <cell r="AZ142" t="str">
            <v xml:space="preserve">BVM5  </v>
          </cell>
          <cell r="BA142" t="str">
            <v>SPREST</v>
          </cell>
          <cell r="BB142" t="str">
            <v>SAN513</v>
          </cell>
          <cell r="BC142" t="str">
            <v>FLTDIE</v>
          </cell>
          <cell r="BD142" t="str">
            <v>AVCACF</v>
          </cell>
          <cell r="BE142" t="str">
            <v>TLROUM</v>
          </cell>
          <cell r="BF142" t="str">
            <v xml:space="preserve">SSOBD </v>
          </cell>
          <cell r="BG142" t="str">
            <v>BOUCLE</v>
          </cell>
          <cell r="BH142" t="str">
            <v xml:space="preserve">LUCOF </v>
          </cell>
          <cell r="BI142" t="str">
            <v>SAN613</v>
          </cell>
          <cell r="BJ142" t="str">
            <v>APEX01</v>
          </cell>
          <cell r="BK142" t="str">
            <v xml:space="preserve">CEI3  </v>
          </cell>
          <cell r="BL142" t="str">
            <v xml:space="preserve">E03A  </v>
          </cell>
          <cell r="BM142" t="str">
            <v>PE2004</v>
          </cell>
          <cell r="BN142" t="str">
            <v xml:space="preserve">PHAS1 </v>
          </cell>
          <cell r="BO142" t="str">
            <v>SAN913</v>
          </cell>
          <cell r="BP142" t="str">
            <v>VEC092</v>
          </cell>
          <cell r="BQ142" t="str">
            <v>X901BK</v>
          </cell>
          <cell r="BR142" t="str">
            <v xml:space="preserve">K7J   </v>
          </cell>
          <cell r="BU142" t="str">
            <v>CAPUCI</v>
          </cell>
          <cell r="BV142" t="str">
            <v xml:space="preserve">AIRAR </v>
          </cell>
          <cell r="BW142">
            <v>25035</v>
          </cell>
          <cell r="BX142" t="str">
            <v xml:space="preserve">PSFAV </v>
          </cell>
          <cell r="BY142" t="str">
            <v xml:space="preserve">PS51  </v>
          </cell>
          <cell r="BZ142" t="str">
            <v>FORAPV</v>
          </cell>
          <cell r="CA142" t="str">
            <v xml:space="preserve">      </v>
          </cell>
          <cell r="CB142" t="str">
            <v>DRTOR</v>
          </cell>
        </row>
        <row r="143">
          <cell r="C143">
            <v>35062608832</v>
          </cell>
          <cell r="D143" t="str">
            <v>UU1FSD1B536090634</v>
          </cell>
          <cell r="E143" t="str">
            <v xml:space="preserve">F90   </v>
          </cell>
          <cell r="F143" t="str">
            <v xml:space="preserve">E1    </v>
          </cell>
          <cell r="G143" t="str">
            <v xml:space="preserve">MB    </v>
          </cell>
          <cell r="H143" t="str">
            <v xml:space="preserve">2PL   </v>
          </cell>
          <cell r="I143" t="str">
            <v xml:space="preserve">DG    </v>
          </cell>
          <cell r="J143" t="str">
            <v xml:space="preserve">TEMP  </v>
          </cell>
          <cell r="K143" t="str">
            <v xml:space="preserve">DA    </v>
          </cell>
          <cell r="L143" t="str">
            <v xml:space="preserve">SSABS </v>
          </cell>
          <cell r="M143" t="str">
            <v>SBARTO</v>
          </cell>
          <cell r="N143" t="str">
            <v>CHOREC</v>
          </cell>
          <cell r="O143" t="str">
            <v xml:space="preserve">LNC   </v>
          </cell>
          <cell r="P143" t="str">
            <v xml:space="preserve">VT    </v>
          </cell>
          <cell r="Q143" t="str">
            <v xml:space="preserve">SSELA </v>
          </cell>
          <cell r="R143" t="str">
            <v>RETROR</v>
          </cell>
          <cell r="S143" t="str">
            <v>PROJAB</v>
          </cell>
          <cell r="T143" t="str">
            <v>RTOL15</v>
          </cell>
          <cell r="U143" t="str">
            <v>CUSTOL</v>
          </cell>
          <cell r="V143" t="str">
            <v>CEAVRH</v>
          </cell>
          <cell r="W143" t="str">
            <v>CLCTOL</v>
          </cell>
          <cell r="X143" t="str">
            <v xml:space="preserve">SADAC </v>
          </cell>
          <cell r="Y143" t="str">
            <v xml:space="preserve">SERIE </v>
          </cell>
          <cell r="Z143" t="str">
            <v xml:space="preserve">DRA   </v>
          </cell>
          <cell r="AA143" t="str">
            <v>DRAP07</v>
          </cell>
          <cell r="AB143" t="str">
            <v>HARM02</v>
          </cell>
          <cell r="AC143" t="str">
            <v>SSATAR</v>
          </cell>
          <cell r="AD143" t="str">
            <v>SBANAR</v>
          </cell>
          <cell r="AE143" t="str">
            <v xml:space="preserve">TE21B </v>
          </cell>
          <cell r="AF143" t="str">
            <v xml:space="preserve">BANAL </v>
          </cell>
          <cell r="AG143" t="str">
            <v xml:space="preserve">KM    </v>
          </cell>
          <cell r="AI143" t="str">
            <v>APEL01</v>
          </cell>
          <cell r="AJ143" t="str">
            <v>ENJO01</v>
          </cell>
          <cell r="AK143" t="str">
            <v xml:space="preserve">SOP02 </v>
          </cell>
          <cell r="AL143" t="str">
            <v>VLMOUS</v>
          </cell>
          <cell r="AM143" t="str">
            <v xml:space="preserve">RENTC </v>
          </cell>
          <cell r="AN143" t="str">
            <v>LVAVMA</v>
          </cell>
          <cell r="AO143" t="str">
            <v>SSLVAR</v>
          </cell>
          <cell r="AP143" t="str">
            <v>SGSCHA</v>
          </cell>
          <cell r="AQ143" t="str">
            <v xml:space="preserve">APL05 </v>
          </cell>
          <cell r="AR143" t="str">
            <v>SRUNLI</v>
          </cell>
          <cell r="AS143" t="str">
            <v>SLAVPH</v>
          </cell>
          <cell r="AT143" t="str">
            <v>RGPRV1</v>
          </cell>
          <cell r="AU143" t="str">
            <v>SSCMAR</v>
          </cell>
          <cell r="AV143" t="str">
            <v>SSABPA</v>
          </cell>
          <cell r="AW143" t="str">
            <v>ABCO01</v>
          </cell>
          <cell r="AX143" t="str">
            <v>POARPL</v>
          </cell>
          <cell r="AY143" t="str">
            <v>PRAD01</v>
          </cell>
          <cell r="AZ143" t="str">
            <v xml:space="preserve">BVM5  </v>
          </cell>
          <cell r="BA143" t="str">
            <v>SPREST</v>
          </cell>
          <cell r="BB143" t="str">
            <v>SAN513</v>
          </cell>
          <cell r="BC143" t="str">
            <v>FLTDIE</v>
          </cell>
          <cell r="BD143" t="str">
            <v>AVCACF</v>
          </cell>
          <cell r="BE143" t="str">
            <v>TLROUM</v>
          </cell>
          <cell r="BF143" t="str">
            <v xml:space="preserve">SSOBD </v>
          </cell>
          <cell r="BG143" t="str">
            <v>BOUCLE</v>
          </cell>
          <cell r="BH143" t="str">
            <v xml:space="preserve">LUCOF </v>
          </cell>
          <cell r="BI143" t="str">
            <v>SAN613</v>
          </cell>
          <cell r="BJ143" t="str">
            <v>APEX02</v>
          </cell>
          <cell r="BK143" t="str">
            <v xml:space="preserve">CEI3  </v>
          </cell>
          <cell r="BL143" t="str">
            <v xml:space="preserve">E03A  </v>
          </cell>
          <cell r="BM143" t="str">
            <v>PE2004</v>
          </cell>
          <cell r="BN143" t="str">
            <v xml:space="preserve">PHAS1 </v>
          </cell>
          <cell r="BO143" t="str">
            <v>SAN913</v>
          </cell>
          <cell r="BP143" t="str">
            <v>VEC007</v>
          </cell>
          <cell r="BQ143" t="str">
            <v>X901FG</v>
          </cell>
          <cell r="BR143" t="str">
            <v xml:space="preserve">K7M   </v>
          </cell>
          <cell r="BV143" t="str">
            <v xml:space="preserve">AIRAR </v>
          </cell>
          <cell r="BW143">
            <v>31035</v>
          </cell>
          <cell r="BX143" t="str">
            <v>SP2ROU</v>
          </cell>
          <cell r="BY143" t="str">
            <v xml:space="preserve">PSP   </v>
          </cell>
          <cell r="BZ143" t="str">
            <v>ROULAG</v>
          </cell>
          <cell r="CA143" t="str">
            <v xml:space="preserve">      </v>
          </cell>
          <cell r="CB143" t="str">
            <v>DRTOR</v>
          </cell>
        </row>
        <row r="144">
          <cell r="C144">
            <v>35062608833</v>
          </cell>
          <cell r="D144" t="str">
            <v>UU1KSDAAH36091197</v>
          </cell>
          <cell r="E144" t="str">
            <v xml:space="preserve">K90   </v>
          </cell>
          <cell r="F144" t="str">
            <v xml:space="preserve">E0    </v>
          </cell>
          <cell r="G144" t="str">
            <v xml:space="preserve">MA    </v>
          </cell>
          <cell r="H144" t="str">
            <v xml:space="preserve">5PL   </v>
          </cell>
          <cell r="I144" t="str">
            <v xml:space="preserve">DG    </v>
          </cell>
          <cell r="J144" t="str">
            <v xml:space="preserve">TEMP  </v>
          </cell>
          <cell r="K144" t="str">
            <v xml:space="preserve">DM    </v>
          </cell>
          <cell r="L144" t="str">
            <v xml:space="preserve">SSABS </v>
          </cell>
          <cell r="M144" t="str">
            <v>SBARTO</v>
          </cell>
          <cell r="N144" t="str">
            <v>CHAUFO</v>
          </cell>
          <cell r="O144" t="str">
            <v xml:space="preserve">LAC   </v>
          </cell>
          <cell r="P144" t="str">
            <v xml:space="preserve">VT    </v>
          </cell>
          <cell r="Q144" t="str">
            <v xml:space="preserve">ELA   </v>
          </cell>
          <cell r="R144" t="str">
            <v>RETROR</v>
          </cell>
          <cell r="S144" t="str">
            <v>SPROJA</v>
          </cell>
          <cell r="T144" t="str">
            <v>RTOL14</v>
          </cell>
          <cell r="U144" t="str">
            <v>CUSFIX</v>
          </cell>
          <cell r="V144" t="str">
            <v>CEAVRH</v>
          </cell>
          <cell r="W144" t="str">
            <v xml:space="preserve">SANCL </v>
          </cell>
          <cell r="X144" t="str">
            <v xml:space="preserve">SADAC </v>
          </cell>
          <cell r="Y144" t="str">
            <v xml:space="preserve">SERIE </v>
          </cell>
          <cell r="Z144" t="str">
            <v xml:space="preserve">DRA   </v>
          </cell>
          <cell r="AA144" t="str">
            <v>DRAP02</v>
          </cell>
          <cell r="AB144" t="str">
            <v>HARM01</v>
          </cell>
          <cell r="AC144" t="str">
            <v>3ATRPH</v>
          </cell>
          <cell r="AD144" t="str">
            <v xml:space="preserve">BANAR </v>
          </cell>
          <cell r="AE144" t="str">
            <v xml:space="preserve">O11A  </v>
          </cell>
          <cell r="AF144" t="str">
            <v xml:space="preserve">BANAL </v>
          </cell>
          <cell r="AG144" t="str">
            <v xml:space="preserve">KM    </v>
          </cell>
          <cell r="AI144" t="str">
            <v>APEL04</v>
          </cell>
          <cell r="AJ144" t="str">
            <v>ENJO02</v>
          </cell>
          <cell r="AK144" t="str">
            <v xml:space="preserve">SOP01 </v>
          </cell>
          <cell r="AL144" t="str">
            <v>VLMOUS</v>
          </cell>
          <cell r="AM144" t="str">
            <v xml:space="preserve">RENTC </v>
          </cell>
          <cell r="AN144" t="str">
            <v>LVAVMA</v>
          </cell>
          <cell r="AO144" t="str">
            <v>LVARMA</v>
          </cell>
          <cell r="AP144" t="str">
            <v>SGSCHA</v>
          </cell>
          <cell r="AQ144" t="str">
            <v xml:space="preserve">APL05 </v>
          </cell>
          <cell r="AR144" t="str">
            <v>SRUNLI</v>
          </cell>
          <cell r="AS144" t="str">
            <v>SLAVPH</v>
          </cell>
          <cell r="AT144" t="str">
            <v>RGPRV1</v>
          </cell>
          <cell r="AU144" t="str">
            <v>CMAR3P</v>
          </cell>
          <cell r="AV144" t="str">
            <v>ABPA01</v>
          </cell>
          <cell r="AW144" t="str">
            <v>ABCO01</v>
          </cell>
          <cell r="AX144" t="str">
            <v>POARVI</v>
          </cell>
          <cell r="AY144" t="str">
            <v xml:space="preserve">RAD02 </v>
          </cell>
          <cell r="AZ144" t="str">
            <v xml:space="preserve">BVM5  </v>
          </cell>
          <cell r="BA144" t="str">
            <v>SPREST</v>
          </cell>
          <cell r="BB144" t="str">
            <v>SAN513</v>
          </cell>
          <cell r="BC144" t="str">
            <v>FLTDIE</v>
          </cell>
          <cell r="BD144" t="str">
            <v>AVCACF</v>
          </cell>
          <cell r="BE144" t="str">
            <v>TLROUM</v>
          </cell>
          <cell r="BF144" t="str">
            <v xml:space="preserve">SSOBD </v>
          </cell>
          <cell r="BG144" t="str">
            <v>BOUCLE</v>
          </cell>
          <cell r="BH144" t="str">
            <v xml:space="preserve">LUCOF </v>
          </cell>
          <cell r="BI144" t="str">
            <v>SAN613</v>
          </cell>
          <cell r="BJ144" t="str">
            <v>APEX01</v>
          </cell>
          <cell r="BK144" t="str">
            <v xml:space="preserve">CEI3  </v>
          </cell>
          <cell r="BL144" t="str">
            <v xml:space="preserve">E03A  </v>
          </cell>
          <cell r="BM144" t="str">
            <v>PE2004</v>
          </cell>
          <cell r="BN144" t="str">
            <v xml:space="preserve">PHAS1 </v>
          </cell>
          <cell r="BO144" t="str">
            <v>SAN913</v>
          </cell>
          <cell r="BP144" t="str">
            <v>VEC060</v>
          </cell>
          <cell r="BQ144" t="str">
            <v>X901BK</v>
          </cell>
          <cell r="BR144" t="str">
            <v xml:space="preserve">K7J   </v>
          </cell>
          <cell r="BS144" t="str">
            <v>FIRBAG</v>
          </cell>
          <cell r="BU144" t="str">
            <v>CAPUCI</v>
          </cell>
          <cell r="BV144" t="str">
            <v xml:space="preserve">AIRAR </v>
          </cell>
          <cell r="BW144">
            <v>25035</v>
          </cell>
          <cell r="BX144" t="str">
            <v xml:space="preserve">PSFAV </v>
          </cell>
          <cell r="BY144" t="str">
            <v xml:space="preserve">PS49  </v>
          </cell>
          <cell r="BZ144" t="str">
            <v>FORAPV</v>
          </cell>
          <cell r="CA144" t="str">
            <v xml:space="preserve">      </v>
          </cell>
          <cell r="CB144" t="str">
            <v>DBBOR</v>
          </cell>
        </row>
        <row r="145">
          <cell r="C145">
            <v>35062608834</v>
          </cell>
          <cell r="D145" t="str">
            <v>UU1KSD0KJ36091266</v>
          </cell>
          <cell r="E145" t="str">
            <v xml:space="preserve">K90   </v>
          </cell>
          <cell r="F145" t="str">
            <v xml:space="preserve">E2    </v>
          </cell>
          <cell r="G145" t="str">
            <v xml:space="preserve">MK    </v>
          </cell>
          <cell r="H145" t="str">
            <v xml:space="preserve">7PL   </v>
          </cell>
          <cell r="I145" t="str">
            <v xml:space="preserve">DG    </v>
          </cell>
          <cell r="J145" t="str">
            <v xml:space="preserve">TEMP  </v>
          </cell>
          <cell r="K145" t="str">
            <v xml:space="preserve">DA    </v>
          </cell>
          <cell r="L145" t="str">
            <v xml:space="preserve">ABS   </v>
          </cell>
          <cell r="M145" t="str">
            <v>BARLON</v>
          </cell>
          <cell r="N145" t="str">
            <v xml:space="preserve">CA    </v>
          </cell>
          <cell r="O145" t="str">
            <v xml:space="preserve">LAC   </v>
          </cell>
          <cell r="P145" t="str">
            <v xml:space="preserve">VT    </v>
          </cell>
          <cell r="Q145" t="str">
            <v xml:space="preserve">ELA   </v>
          </cell>
          <cell r="R145" t="str">
            <v>RETROE</v>
          </cell>
          <cell r="S145" t="str">
            <v>PROJAB</v>
          </cell>
          <cell r="T145" t="str">
            <v>RALU15</v>
          </cell>
          <cell r="U145" t="str">
            <v>CUSPIV</v>
          </cell>
          <cell r="V145" t="str">
            <v>CEAVRH</v>
          </cell>
          <cell r="W145" t="str">
            <v xml:space="preserve">SANCL </v>
          </cell>
          <cell r="X145" t="str">
            <v xml:space="preserve">ADAC  </v>
          </cell>
          <cell r="Y145" t="str">
            <v xml:space="preserve">SERIE </v>
          </cell>
          <cell r="Z145" t="str">
            <v xml:space="preserve">DRA   </v>
          </cell>
          <cell r="AA145" t="str">
            <v>DRAP08</v>
          </cell>
          <cell r="AB145" t="str">
            <v>HARM02</v>
          </cell>
          <cell r="AC145" t="str">
            <v>3ATRPH</v>
          </cell>
          <cell r="AD145" t="str">
            <v>FBANAR</v>
          </cell>
          <cell r="AE145" t="str">
            <v xml:space="preserve">TERNF </v>
          </cell>
          <cell r="AF145" t="str">
            <v xml:space="preserve">BANAL </v>
          </cell>
          <cell r="AG145" t="str">
            <v xml:space="preserve">KM    </v>
          </cell>
          <cell r="AI145" t="str">
            <v>APEL04</v>
          </cell>
          <cell r="AJ145" t="str">
            <v>SSENJO</v>
          </cell>
          <cell r="AK145" t="str">
            <v xml:space="preserve">SOP03 </v>
          </cell>
          <cell r="AL145" t="str">
            <v>VLMOUS</v>
          </cell>
          <cell r="AM145" t="str">
            <v xml:space="preserve">RENTC </v>
          </cell>
          <cell r="AN145" t="str">
            <v>LVAVEL</v>
          </cell>
          <cell r="AO145" t="str">
            <v>LVAREL</v>
          </cell>
          <cell r="AP145" t="str">
            <v>SGSCHA</v>
          </cell>
          <cell r="AQ145" t="str">
            <v xml:space="preserve">APL05 </v>
          </cell>
          <cell r="AR145" t="str">
            <v>SRUNLI</v>
          </cell>
          <cell r="AS145" t="str">
            <v>SLAVPH</v>
          </cell>
          <cell r="AT145" t="str">
            <v>RGPRV1</v>
          </cell>
          <cell r="AU145" t="str">
            <v>CMAR3P</v>
          </cell>
          <cell r="AV145" t="str">
            <v>ABPA01</v>
          </cell>
          <cell r="AW145" t="str">
            <v>ABCO01</v>
          </cell>
          <cell r="AX145" t="str">
            <v>POARVI</v>
          </cell>
          <cell r="AY145" t="str">
            <v xml:space="preserve">RAD05 </v>
          </cell>
          <cell r="AZ145" t="str">
            <v xml:space="preserve">BVM5  </v>
          </cell>
          <cell r="BA145" t="str">
            <v>SPREST</v>
          </cell>
          <cell r="BB145" t="str">
            <v>SAN513</v>
          </cell>
          <cell r="BC145" t="str">
            <v>FLTDIE</v>
          </cell>
          <cell r="BD145" t="str">
            <v>AVCACF</v>
          </cell>
          <cell r="BE145" t="str">
            <v>TLROUM</v>
          </cell>
          <cell r="BF145" t="str">
            <v>OBDIES</v>
          </cell>
          <cell r="BG145" t="str">
            <v>BOUCLE</v>
          </cell>
          <cell r="BH145" t="str">
            <v>SLUCOF</v>
          </cell>
          <cell r="BI145" t="str">
            <v>SAN613</v>
          </cell>
          <cell r="BJ145" t="str">
            <v>APEX03</v>
          </cell>
          <cell r="BK145" t="str">
            <v xml:space="preserve">CEI3  </v>
          </cell>
          <cell r="BL145" t="str">
            <v xml:space="preserve">E04A  </v>
          </cell>
          <cell r="BM145" t="str">
            <v>PE2004</v>
          </cell>
          <cell r="BN145" t="str">
            <v xml:space="preserve">PHAS1 </v>
          </cell>
          <cell r="BO145" t="str">
            <v>SAN913</v>
          </cell>
          <cell r="BP145" t="str">
            <v>VEC033</v>
          </cell>
          <cell r="BQ145" t="str">
            <v>X901BK</v>
          </cell>
          <cell r="BR145" t="str">
            <v xml:space="preserve">K9K   </v>
          </cell>
          <cell r="BU145" t="str">
            <v>CAPUCI</v>
          </cell>
          <cell r="BV145" t="str">
            <v xml:space="preserve">AIRAR </v>
          </cell>
          <cell r="BW145">
            <v>20035</v>
          </cell>
          <cell r="BX145">
            <v>20035</v>
          </cell>
          <cell r="BY145" t="str">
            <v xml:space="preserve">PSFAV </v>
          </cell>
          <cell r="BZ145" t="str">
            <v xml:space="preserve">APV9  </v>
          </cell>
          <cell r="CA145" t="str">
            <v>FORAPV</v>
          </cell>
          <cell r="CB145" t="str">
            <v xml:space="preserve">      </v>
          </cell>
        </row>
        <row r="146">
          <cell r="C146">
            <v>35062608835</v>
          </cell>
          <cell r="D146" t="str">
            <v>UU1KSDEKJ36091300</v>
          </cell>
          <cell r="E146" t="str">
            <v xml:space="preserve">K90   </v>
          </cell>
          <cell r="F146" t="str">
            <v xml:space="preserve">E1    </v>
          </cell>
          <cell r="G146" t="str">
            <v xml:space="preserve">MK    </v>
          </cell>
          <cell r="H146" t="str">
            <v xml:space="preserve">5PL   </v>
          </cell>
          <cell r="I146" t="str">
            <v xml:space="preserve">DG    </v>
          </cell>
          <cell r="J146" t="str">
            <v xml:space="preserve">TEMP  </v>
          </cell>
          <cell r="K146" t="str">
            <v xml:space="preserve">DA    </v>
          </cell>
          <cell r="L146" t="str">
            <v xml:space="preserve">ABS   </v>
          </cell>
          <cell r="M146" t="str">
            <v>BARLON</v>
          </cell>
          <cell r="N146" t="str">
            <v>CHOREC</v>
          </cell>
          <cell r="O146" t="str">
            <v xml:space="preserve">LAC   </v>
          </cell>
          <cell r="P146" t="str">
            <v xml:space="preserve">VT    </v>
          </cell>
          <cell r="Q146" t="str">
            <v xml:space="preserve">ELA   </v>
          </cell>
          <cell r="R146" t="str">
            <v>RETROR</v>
          </cell>
          <cell r="S146" t="str">
            <v>PROJAB</v>
          </cell>
          <cell r="T146" t="str">
            <v>RTOL15</v>
          </cell>
          <cell r="U146" t="str">
            <v>CUSFIX</v>
          </cell>
          <cell r="V146" t="str">
            <v>CEAVRH</v>
          </cell>
          <cell r="W146" t="str">
            <v xml:space="preserve">SANCL </v>
          </cell>
          <cell r="X146" t="str">
            <v xml:space="preserve">SADAC </v>
          </cell>
          <cell r="Y146" t="str">
            <v xml:space="preserve">SERIE </v>
          </cell>
          <cell r="Z146" t="str">
            <v xml:space="preserve">DRA   </v>
          </cell>
          <cell r="AA146" t="str">
            <v>DRAP07</v>
          </cell>
          <cell r="AB146" t="str">
            <v>HARM02</v>
          </cell>
          <cell r="AC146" t="str">
            <v>2ATRPH</v>
          </cell>
          <cell r="AD146" t="str">
            <v>FBANAR</v>
          </cell>
          <cell r="AE146" t="str">
            <v xml:space="preserve">TE21B </v>
          </cell>
          <cell r="AF146" t="str">
            <v xml:space="preserve">BANAL </v>
          </cell>
          <cell r="AG146" t="str">
            <v xml:space="preserve">KM    </v>
          </cell>
          <cell r="AH146" t="str">
            <v>TACHCA</v>
          </cell>
          <cell r="AI146" t="str">
            <v>APEL02</v>
          </cell>
          <cell r="AJ146" t="str">
            <v>ENJO04</v>
          </cell>
          <cell r="AK146" t="str">
            <v xml:space="preserve">SOP03 </v>
          </cell>
          <cell r="AL146" t="str">
            <v>VLMOUS</v>
          </cell>
          <cell r="AM146" t="str">
            <v xml:space="preserve">RENTC </v>
          </cell>
          <cell r="AN146" t="str">
            <v>LVAVEL</v>
          </cell>
          <cell r="AO146" t="str">
            <v>LVARMA</v>
          </cell>
          <cell r="AP146" t="str">
            <v>SGSCHA</v>
          </cell>
          <cell r="AQ146" t="str">
            <v xml:space="preserve">APL05 </v>
          </cell>
          <cell r="AR146" t="str">
            <v>SRUNLI</v>
          </cell>
          <cell r="AS146" t="str">
            <v>SLAVPH</v>
          </cell>
          <cell r="AT146" t="str">
            <v>RGPRV1</v>
          </cell>
          <cell r="AU146" t="str">
            <v>CMAR2P</v>
          </cell>
          <cell r="AV146" t="str">
            <v>ABPA01</v>
          </cell>
          <cell r="AW146" t="str">
            <v>ABCO01</v>
          </cell>
          <cell r="AX146" t="str">
            <v>POARVI</v>
          </cell>
          <cell r="AY146" t="str">
            <v xml:space="preserve">RAD02 </v>
          </cell>
          <cell r="AZ146" t="str">
            <v xml:space="preserve">BVM5  </v>
          </cell>
          <cell r="BA146" t="str">
            <v>SPREST</v>
          </cell>
          <cell r="BB146" t="str">
            <v>SAN513</v>
          </cell>
          <cell r="BC146" t="str">
            <v>FLTDIE</v>
          </cell>
          <cell r="BD146" t="str">
            <v>AVCACF</v>
          </cell>
          <cell r="BE146" t="str">
            <v>TLROUM</v>
          </cell>
          <cell r="BF146" t="str">
            <v>OBDIES</v>
          </cell>
          <cell r="BG146" t="str">
            <v>BOUCLE</v>
          </cell>
          <cell r="BH146" t="str">
            <v xml:space="preserve">LUCOF </v>
          </cell>
          <cell r="BI146" t="str">
            <v>SAN613</v>
          </cell>
          <cell r="BJ146" t="str">
            <v>APEX03</v>
          </cell>
          <cell r="BK146" t="str">
            <v xml:space="preserve">CEI3  </v>
          </cell>
          <cell r="BL146" t="str">
            <v xml:space="preserve">E04A  </v>
          </cell>
          <cell r="BM146" t="str">
            <v>PE2004</v>
          </cell>
          <cell r="BN146" t="str">
            <v xml:space="preserve">PHAS1 </v>
          </cell>
          <cell r="BO146" t="str">
            <v>SAN913</v>
          </cell>
          <cell r="BP146" t="str">
            <v>VEC084</v>
          </cell>
          <cell r="BQ146" t="str">
            <v>X901BK</v>
          </cell>
          <cell r="BR146" t="str">
            <v xml:space="preserve">K9K   </v>
          </cell>
          <cell r="BV146" t="str">
            <v xml:space="preserve">AIRAR </v>
          </cell>
          <cell r="BW146">
            <v>20035</v>
          </cell>
          <cell r="BX146">
            <v>21035</v>
          </cell>
          <cell r="BY146" t="str">
            <v>SP2FAV</v>
          </cell>
          <cell r="BZ146" t="str">
            <v xml:space="preserve">PSP   </v>
          </cell>
          <cell r="CA146" t="str">
            <v>FORAPV</v>
          </cell>
          <cell r="CB146" t="str">
            <v xml:space="preserve">      </v>
          </cell>
        </row>
        <row r="147">
          <cell r="C147">
            <v>35062608836</v>
          </cell>
          <cell r="D147" t="str">
            <v>UU1KSD0KJ36091350</v>
          </cell>
          <cell r="E147" t="str">
            <v xml:space="preserve">K90   </v>
          </cell>
          <cell r="F147" t="str">
            <v xml:space="preserve">E2    </v>
          </cell>
          <cell r="G147" t="str">
            <v xml:space="preserve">MK    </v>
          </cell>
          <cell r="H147" t="str">
            <v xml:space="preserve">7PL   </v>
          </cell>
          <cell r="I147" t="str">
            <v xml:space="preserve">DG    </v>
          </cell>
          <cell r="J147" t="str">
            <v xml:space="preserve">TEMP  </v>
          </cell>
          <cell r="K147" t="str">
            <v xml:space="preserve">DA    </v>
          </cell>
          <cell r="L147" t="str">
            <v xml:space="preserve">ABS   </v>
          </cell>
          <cell r="M147" t="str">
            <v>BARLON</v>
          </cell>
          <cell r="N147" t="str">
            <v xml:space="preserve">CA    </v>
          </cell>
          <cell r="O147" t="str">
            <v xml:space="preserve">LAC   </v>
          </cell>
          <cell r="P147" t="str">
            <v xml:space="preserve">VT    </v>
          </cell>
          <cell r="Q147" t="str">
            <v xml:space="preserve">ELA   </v>
          </cell>
          <cell r="R147" t="str">
            <v>RETROE</v>
          </cell>
          <cell r="S147" t="str">
            <v>PROJAB</v>
          </cell>
          <cell r="T147" t="str">
            <v>RALU15</v>
          </cell>
          <cell r="U147" t="str">
            <v>CUSPIV</v>
          </cell>
          <cell r="V147" t="str">
            <v>CEAVRH</v>
          </cell>
          <cell r="W147" t="str">
            <v xml:space="preserve">SANCL </v>
          </cell>
          <cell r="X147" t="str">
            <v xml:space="preserve">ADAC  </v>
          </cell>
          <cell r="Y147" t="str">
            <v xml:space="preserve">SERIE </v>
          </cell>
          <cell r="Z147" t="str">
            <v xml:space="preserve">DRA   </v>
          </cell>
          <cell r="AA147" t="str">
            <v>DRAP08</v>
          </cell>
          <cell r="AB147" t="str">
            <v>HARM02</v>
          </cell>
          <cell r="AC147" t="str">
            <v>3ATRPH</v>
          </cell>
          <cell r="AD147" t="str">
            <v>FBANAR</v>
          </cell>
          <cell r="AE147" t="str">
            <v xml:space="preserve">TERNF </v>
          </cell>
          <cell r="AF147" t="str">
            <v xml:space="preserve">BANAL </v>
          </cell>
          <cell r="AG147" t="str">
            <v xml:space="preserve">KM    </v>
          </cell>
          <cell r="AI147" t="str">
            <v>APEL04</v>
          </cell>
          <cell r="AJ147" t="str">
            <v>SSENJO</v>
          </cell>
          <cell r="AK147" t="str">
            <v xml:space="preserve">SOP03 </v>
          </cell>
          <cell r="AL147" t="str">
            <v>VLMOUS</v>
          </cell>
          <cell r="AM147" t="str">
            <v xml:space="preserve">RENTC </v>
          </cell>
          <cell r="AN147" t="str">
            <v>LVAVEL</v>
          </cell>
          <cell r="AO147" t="str">
            <v>LVAREL</v>
          </cell>
          <cell r="AP147" t="str">
            <v>SGSCHA</v>
          </cell>
          <cell r="AQ147" t="str">
            <v xml:space="preserve">APL05 </v>
          </cell>
          <cell r="AR147" t="str">
            <v>SRUNLI</v>
          </cell>
          <cell r="AS147" t="str">
            <v>SLAVPH</v>
          </cell>
          <cell r="AT147" t="str">
            <v>RGPRV1</v>
          </cell>
          <cell r="AU147" t="str">
            <v>CMAR3P</v>
          </cell>
          <cell r="AV147" t="str">
            <v>ABPA01</v>
          </cell>
          <cell r="AW147" t="str">
            <v>ABCO01</v>
          </cell>
          <cell r="AX147" t="str">
            <v>POARVI</v>
          </cell>
          <cell r="AY147" t="str">
            <v xml:space="preserve">RAD05 </v>
          </cell>
          <cell r="AZ147" t="str">
            <v xml:space="preserve">BVM5  </v>
          </cell>
          <cell r="BA147" t="str">
            <v>SPREST</v>
          </cell>
          <cell r="BB147" t="str">
            <v>SAN513</v>
          </cell>
          <cell r="BC147" t="str">
            <v>FLTDIE</v>
          </cell>
          <cell r="BD147" t="str">
            <v>AVCACF</v>
          </cell>
          <cell r="BE147" t="str">
            <v>TLROUM</v>
          </cell>
          <cell r="BF147" t="str">
            <v xml:space="preserve">SSOBD </v>
          </cell>
          <cell r="BG147" t="str">
            <v>BOUCLE</v>
          </cell>
          <cell r="BH147" t="str">
            <v xml:space="preserve">LUCOF </v>
          </cell>
          <cell r="BI147" t="str">
            <v>SAN613</v>
          </cell>
          <cell r="BJ147" t="str">
            <v>APEX02</v>
          </cell>
          <cell r="BK147" t="str">
            <v xml:space="preserve">CEI3  </v>
          </cell>
          <cell r="BL147" t="str">
            <v xml:space="preserve">E03A  </v>
          </cell>
          <cell r="BM147" t="str">
            <v>PE2004</v>
          </cell>
          <cell r="BN147" t="str">
            <v xml:space="preserve">PHAS1 </v>
          </cell>
          <cell r="BO147" t="str">
            <v>SAN913</v>
          </cell>
          <cell r="BP147" t="str">
            <v>VEC007</v>
          </cell>
          <cell r="BQ147" t="str">
            <v>X901FG</v>
          </cell>
          <cell r="BR147" t="str">
            <v xml:space="preserve">K7M   </v>
          </cell>
          <cell r="BU147" t="str">
            <v>CAPUCI</v>
          </cell>
          <cell r="BV147" t="str">
            <v xml:space="preserve">AIRAR </v>
          </cell>
          <cell r="BW147">
            <v>20035</v>
          </cell>
          <cell r="BX147">
            <v>30035</v>
          </cell>
          <cell r="BY147" t="str">
            <v>SP2FAV</v>
          </cell>
          <cell r="BZ147" t="str">
            <v xml:space="preserve">PSP   </v>
          </cell>
          <cell r="CA147" t="str">
            <v>FORAPV</v>
          </cell>
          <cell r="CB147" t="str">
            <v xml:space="preserve">      </v>
          </cell>
        </row>
        <row r="148">
          <cell r="C148">
            <v>35062608897</v>
          </cell>
          <cell r="D148" t="str">
            <v>UU1KSDEKJ36104137</v>
          </cell>
          <cell r="E148" t="str">
            <v xml:space="preserve">K90   </v>
          </cell>
          <cell r="F148" t="str">
            <v xml:space="preserve">E1    </v>
          </cell>
          <cell r="G148" t="str">
            <v xml:space="preserve">MK    </v>
          </cell>
          <cell r="H148" t="str">
            <v xml:space="preserve">5PL   </v>
          </cell>
          <cell r="I148" t="str">
            <v xml:space="preserve">DG    </v>
          </cell>
          <cell r="J148" t="str">
            <v xml:space="preserve">TEMP  </v>
          </cell>
          <cell r="K148" t="str">
            <v xml:space="preserve">DA    </v>
          </cell>
          <cell r="L148" t="str">
            <v xml:space="preserve">SSABS </v>
          </cell>
          <cell r="M148" t="str">
            <v>BARLON</v>
          </cell>
          <cell r="N148" t="str">
            <v>CHOREC</v>
          </cell>
          <cell r="O148" t="str">
            <v xml:space="preserve">LAC   </v>
          </cell>
          <cell r="P148" t="str">
            <v xml:space="preserve">VT    </v>
          </cell>
          <cell r="Q148" t="str">
            <v xml:space="preserve">ELA   </v>
          </cell>
          <cell r="R148" t="str">
            <v>RETROR</v>
          </cell>
          <cell r="S148" t="str">
            <v>SPROJA</v>
          </cell>
          <cell r="T148" t="str">
            <v>RTOL15</v>
          </cell>
          <cell r="U148" t="str">
            <v>CUSFIX</v>
          </cell>
          <cell r="V148" t="str">
            <v>CEAVRH</v>
          </cell>
          <cell r="W148" t="str">
            <v xml:space="preserve">SANCL </v>
          </cell>
          <cell r="X148" t="str">
            <v xml:space="preserve">SADAC </v>
          </cell>
          <cell r="Y148" t="str">
            <v xml:space="preserve">SERIE </v>
          </cell>
          <cell r="Z148" t="str">
            <v xml:space="preserve">DRA   </v>
          </cell>
          <cell r="AA148" t="str">
            <v>DRAP07</v>
          </cell>
          <cell r="AB148" t="str">
            <v>HARM02</v>
          </cell>
          <cell r="AC148" t="str">
            <v>2ATRPH</v>
          </cell>
          <cell r="AD148" t="str">
            <v>FBANAR</v>
          </cell>
          <cell r="AE148" t="str">
            <v xml:space="preserve">O11A  </v>
          </cell>
          <cell r="AF148" t="str">
            <v xml:space="preserve">BANAL </v>
          </cell>
          <cell r="AG148" t="str">
            <v xml:space="preserve">KM    </v>
          </cell>
          <cell r="AI148" t="str">
            <v>APEL02</v>
          </cell>
          <cell r="AJ148" t="str">
            <v>ENJO04</v>
          </cell>
          <cell r="AK148" t="str">
            <v xml:space="preserve">SOP03 </v>
          </cell>
          <cell r="AL148" t="str">
            <v>VLMOUS</v>
          </cell>
          <cell r="AM148" t="str">
            <v xml:space="preserve">RENTC </v>
          </cell>
          <cell r="AN148" t="str">
            <v>LVAVEL</v>
          </cell>
          <cell r="AO148" t="str">
            <v>LVARMA</v>
          </cell>
          <cell r="AP148" t="str">
            <v>SGSCHA</v>
          </cell>
          <cell r="AQ148" t="str">
            <v xml:space="preserve">APL05 </v>
          </cell>
          <cell r="AR148" t="str">
            <v>SRUNLI</v>
          </cell>
          <cell r="AS148" t="str">
            <v>SLAVPH</v>
          </cell>
          <cell r="AT148" t="str">
            <v>RGPRV1</v>
          </cell>
          <cell r="AU148" t="str">
            <v>CMAR2P</v>
          </cell>
          <cell r="AV148" t="str">
            <v>ABPA01</v>
          </cell>
          <cell r="AW148" t="str">
            <v>ABCO01</v>
          </cell>
          <cell r="AX148" t="str">
            <v>POARVI</v>
          </cell>
          <cell r="AY148" t="str">
            <v xml:space="preserve">RAD05 </v>
          </cell>
          <cell r="AZ148" t="str">
            <v xml:space="preserve">BVM5  </v>
          </cell>
          <cell r="BA148" t="str">
            <v>SPREST</v>
          </cell>
          <cell r="BB148" t="str">
            <v>SAN513</v>
          </cell>
          <cell r="BC148" t="str">
            <v>FLTDIE</v>
          </cell>
          <cell r="BD148" t="str">
            <v>AVCACF</v>
          </cell>
          <cell r="BE148" t="str">
            <v>TLROUM</v>
          </cell>
          <cell r="BF148" t="str">
            <v>OBDIES</v>
          </cell>
          <cell r="BG148" t="str">
            <v>BOUCLE</v>
          </cell>
          <cell r="BH148" t="str">
            <v xml:space="preserve">LUCOF </v>
          </cell>
          <cell r="BI148" t="str">
            <v>SAN613</v>
          </cell>
          <cell r="BJ148" t="str">
            <v>APEX03</v>
          </cell>
          <cell r="BK148" t="str">
            <v xml:space="preserve">CEI3  </v>
          </cell>
          <cell r="BL148" t="str">
            <v xml:space="preserve">E04A  </v>
          </cell>
          <cell r="BM148" t="str">
            <v>PE2004</v>
          </cell>
          <cell r="BN148" t="str">
            <v xml:space="preserve">PHAS1 </v>
          </cell>
          <cell r="BO148" t="str">
            <v>SAN913</v>
          </cell>
          <cell r="BP148" t="str">
            <v>VEC084</v>
          </cell>
          <cell r="BQ148" t="str">
            <v>X901BK</v>
          </cell>
          <cell r="BR148" t="str">
            <v xml:space="preserve">K9K   </v>
          </cell>
          <cell r="BU148" t="str">
            <v>CAPUCI</v>
          </cell>
          <cell r="BV148" t="str">
            <v xml:space="preserve">AIRAR </v>
          </cell>
          <cell r="BW148">
            <v>20035</v>
          </cell>
          <cell r="BX148" t="str">
            <v xml:space="preserve">PSFAV </v>
          </cell>
          <cell r="BY148" t="str">
            <v xml:space="preserve">APV9  </v>
          </cell>
          <cell r="BZ148" t="str">
            <v>FORAPV</v>
          </cell>
          <cell r="CA148" t="str">
            <v xml:space="preserve">      </v>
          </cell>
          <cell r="CB148" t="str">
            <v>DBBOR</v>
          </cell>
        </row>
        <row r="149">
          <cell r="C149">
            <v>35062708837</v>
          </cell>
          <cell r="D149" t="str">
            <v>UU1FSD1A536093994</v>
          </cell>
          <cell r="E149" t="str">
            <v xml:space="preserve">F90   </v>
          </cell>
          <cell r="F149" t="str">
            <v xml:space="preserve">E0    </v>
          </cell>
          <cell r="G149" t="str">
            <v xml:space="preserve">MA    </v>
          </cell>
          <cell r="H149" t="str">
            <v xml:space="preserve">2PL   </v>
          </cell>
          <cell r="I149" t="str">
            <v xml:space="preserve">DG    </v>
          </cell>
          <cell r="J149" t="str">
            <v xml:space="preserve">TEMP  </v>
          </cell>
          <cell r="K149" t="str">
            <v xml:space="preserve">DM    </v>
          </cell>
          <cell r="L149" t="str">
            <v xml:space="preserve">SSABS </v>
          </cell>
          <cell r="M149" t="str">
            <v>SBARTO</v>
          </cell>
          <cell r="N149" t="str">
            <v>CHAUFO</v>
          </cell>
          <cell r="O149" t="str">
            <v xml:space="preserve">LNC   </v>
          </cell>
          <cell r="P149" t="str">
            <v xml:space="preserve">VC    </v>
          </cell>
          <cell r="Q149" t="str">
            <v xml:space="preserve">SSELA </v>
          </cell>
          <cell r="R149" t="str">
            <v>RETROF</v>
          </cell>
          <cell r="S149" t="str">
            <v>SPROJA</v>
          </cell>
          <cell r="T149" t="str">
            <v>RTOL15</v>
          </cell>
          <cell r="U149" t="str">
            <v>CUSTOL</v>
          </cell>
          <cell r="V149" t="str">
            <v>CEAVFX</v>
          </cell>
          <cell r="W149" t="str">
            <v>CLCTOL</v>
          </cell>
          <cell r="X149" t="str">
            <v xml:space="preserve">SADAC </v>
          </cell>
          <cell r="Y149" t="str">
            <v xml:space="preserve">SERIE </v>
          </cell>
          <cell r="Z149" t="str">
            <v xml:space="preserve">DRA   </v>
          </cell>
          <cell r="AA149" t="str">
            <v>DRAP02</v>
          </cell>
          <cell r="AB149" t="str">
            <v>HARM01</v>
          </cell>
          <cell r="AC149" t="str">
            <v>SSATAR</v>
          </cell>
          <cell r="AD149" t="str">
            <v>SBANAR</v>
          </cell>
          <cell r="AE149" t="str">
            <v xml:space="preserve">O21C  </v>
          </cell>
          <cell r="AF149" t="str">
            <v xml:space="preserve">BANAL </v>
          </cell>
          <cell r="AG149" t="str">
            <v xml:space="preserve">KM    </v>
          </cell>
          <cell r="AH149" t="str">
            <v>TACHCA</v>
          </cell>
          <cell r="AJ149" t="str">
            <v>ENJO01</v>
          </cell>
          <cell r="AK149" t="str">
            <v xml:space="preserve">SOP01 </v>
          </cell>
          <cell r="AL149" t="str">
            <v>VLMOUS</v>
          </cell>
          <cell r="AM149" t="str">
            <v xml:space="preserve">RENTC </v>
          </cell>
          <cell r="AN149" t="str">
            <v>LVAVMA</v>
          </cell>
          <cell r="AO149" t="str">
            <v>SSLVAR</v>
          </cell>
          <cell r="AP149" t="str">
            <v>SGSCHA</v>
          </cell>
          <cell r="AQ149" t="str">
            <v xml:space="preserve">APL05 </v>
          </cell>
          <cell r="AR149" t="str">
            <v>SRUNLI</v>
          </cell>
          <cell r="AS149" t="str">
            <v>SLAVPH</v>
          </cell>
          <cell r="AT149" t="str">
            <v>RGPRV1</v>
          </cell>
          <cell r="AU149" t="str">
            <v>SSCMAR</v>
          </cell>
          <cell r="AV149" t="str">
            <v>SSABPA</v>
          </cell>
          <cell r="AW149" t="str">
            <v>SSABCO</v>
          </cell>
          <cell r="AX149" t="str">
            <v>POARPL</v>
          </cell>
          <cell r="AY149" t="str">
            <v xml:space="preserve">RAD02 </v>
          </cell>
          <cell r="AZ149" t="str">
            <v xml:space="preserve">BVM5  </v>
          </cell>
          <cell r="BA149" t="str">
            <v>SPREST</v>
          </cell>
          <cell r="BB149" t="str">
            <v>SAN513</v>
          </cell>
          <cell r="BC149" t="str">
            <v>FLTDIE</v>
          </cell>
          <cell r="BD149" t="str">
            <v>AVCACF</v>
          </cell>
          <cell r="BE149" t="str">
            <v>TLROUM</v>
          </cell>
          <cell r="BF149" t="str">
            <v xml:space="preserve">SSOBD </v>
          </cell>
          <cell r="BG149" t="str">
            <v>BOUCLE</v>
          </cell>
          <cell r="BH149" t="str">
            <v xml:space="preserve">LUCOF </v>
          </cell>
          <cell r="BI149" t="str">
            <v>SAN613</v>
          </cell>
          <cell r="BJ149" t="str">
            <v>APEX01</v>
          </cell>
          <cell r="BK149" t="str">
            <v xml:space="preserve">CEI3  </v>
          </cell>
          <cell r="BL149" t="str">
            <v xml:space="preserve">E03A  </v>
          </cell>
          <cell r="BM149" t="str">
            <v>PE2004</v>
          </cell>
          <cell r="BN149" t="str">
            <v xml:space="preserve">PHAS1 </v>
          </cell>
          <cell r="BO149" t="str">
            <v>SAN913</v>
          </cell>
          <cell r="BP149" t="str">
            <v>VEC003</v>
          </cell>
          <cell r="BQ149" t="str">
            <v>X901FG</v>
          </cell>
          <cell r="BR149" t="str">
            <v xml:space="preserve">K7J   </v>
          </cell>
          <cell r="BW149">
            <v>21035</v>
          </cell>
          <cell r="BX149">
            <v>17035</v>
          </cell>
          <cell r="BY149" t="str">
            <v>SP2FAV</v>
          </cell>
          <cell r="BZ149" t="str">
            <v xml:space="preserve">APV22 </v>
          </cell>
          <cell r="CA149" t="str">
            <v>FORAPV</v>
          </cell>
          <cell r="CB149" t="str">
            <v xml:space="preserve">      </v>
          </cell>
        </row>
        <row r="150">
          <cell r="C150">
            <v>35062708838</v>
          </cell>
          <cell r="D150" t="str">
            <v>UU1FSD1B536094003</v>
          </cell>
          <cell r="E150" t="str">
            <v xml:space="preserve">F90   </v>
          </cell>
          <cell r="F150" t="str">
            <v xml:space="preserve">E1    </v>
          </cell>
          <cell r="G150" t="str">
            <v xml:space="preserve">MB    </v>
          </cell>
          <cell r="H150" t="str">
            <v xml:space="preserve">2PL   </v>
          </cell>
          <cell r="I150" t="str">
            <v xml:space="preserve">DG    </v>
          </cell>
          <cell r="J150" t="str">
            <v xml:space="preserve">TEMP  </v>
          </cell>
          <cell r="K150" t="str">
            <v xml:space="preserve">DA    </v>
          </cell>
          <cell r="L150" t="str">
            <v xml:space="preserve">ABS   </v>
          </cell>
          <cell r="M150" t="str">
            <v>SBARTO</v>
          </cell>
          <cell r="N150" t="str">
            <v xml:space="preserve">CA    </v>
          </cell>
          <cell r="O150" t="str">
            <v xml:space="preserve">LNC   </v>
          </cell>
          <cell r="P150" t="str">
            <v xml:space="preserve">VT    </v>
          </cell>
          <cell r="Q150" t="str">
            <v xml:space="preserve">SSELA </v>
          </cell>
          <cell r="R150" t="str">
            <v>RETROR</v>
          </cell>
          <cell r="S150" t="str">
            <v>PROJAB</v>
          </cell>
          <cell r="T150" t="str">
            <v>RTOL15</v>
          </cell>
          <cell r="U150" t="str">
            <v>CUSTOL</v>
          </cell>
          <cell r="V150" t="str">
            <v>CEAVRH</v>
          </cell>
          <cell r="W150" t="str">
            <v>CLCTOL</v>
          </cell>
          <cell r="X150" t="str">
            <v xml:space="preserve">SADAC </v>
          </cell>
          <cell r="Y150" t="str">
            <v xml:space="preserve">SERIE </v>
          </cell>
          <cell r="Z150" t="str">
            <v xml:space="preserve">DRA   </v>
          </cell>
          <cell r="AA150" t="str">
            <v>DRAP07</v>
          </cell>
          <cell r="AB150" t="str">
            <v>HARM02</v>
          </cell>
          <cell r="AC150" t="str">
            <v>SSATAR</v>
          </cell>
          <cell r="AD150" t="str">
            <v>SBANAR</v>
          </cell>
          <cell r="AE150" t="str">
            <v xml:space="preserve">TED69 </v>
          </cell>
          <cell r="AF150" t="str">
            <v xml:space="preserve">BANAL </v>
          </cell>
          <cell r="AG150" t="str">
            <v xml:space="preserve">KM    </v>
          </cell>
          <cell r="AI150" t="str">
            <v>APEL01</v>
          </cell>
          <cell r="AJ150" t="str">
            <v>ENJO01</v>
          </cell>
          <cell r="AK150" t="str">
            <v xml:space="preserve">SOP02 </v>
          </cell>
          <cell r="AL150" t="str">
            <v>VLMOUS</v>
          </cell>
          <cell r="AM150" t="str">
            <v xml:space="preserve">RENTC </v>
          </cell>
          <cell r="AN150" t="str">
            <v>LVAVEL</v>
          </cell>
          <cell r="AO150" t="str">
            <v>SSLVAR</v>
          </cell>
          <cell r="AP150" t="str">
            <v>SGSCHA</v>
          </cell>
          <cell r="AQ150" t="str">
            <v xml:space="preserve">APL05 </v>
          </cell>
          <cell r="AR150" t="str">
            <v>SRUNLI</v>
          </cell>
          <cell r="AS150" t="str">
            <v>SLAVPH</v>
          </cell>
          <cell r="AT150" t="str">
            <v>RGPRV1</v>
          </cell>
          <cell r="AU150" t="str">
            <v>SSCMAR</v>
          </cell>
          <cell r="AV150" t="str">
            <v>ABPA01</v>
          </cell>
          <cell r="AW150" t="str">
            <v>ABCO01</v>
          </cell>
          <cell r="AX150" t="str">
            <v>POARPL</v>
          </cell>
          <cell r="AY150" t="str">
            <v>PRAD01</v>
          </cell>
          <cell r="AZ150" t="str">
            <v xml:space="preserve">BVM5  </v>
          </cell>
          <cell r="BA150" t="str">
            <v>SPREST</v>
          </cell>
          <cell r="BB150" t="str">
            <v>SAN513</v>
          </cell>
          <cell r="BD150" t="str">
            <v>AVCACF</v>
          </cell>
          <cell r="BE150" t="str">
            <v>TLROUM</v>
          </cell>
          <cell r="BF150" t="str">
            <v xml:space="preserve">SSOBD </v>
          </cell>
          <cell r="BG150" t="str">
            <v>BOUCLE</v>
          </cell>
          <cell r="BH150" t="str">
            <v xml:space="preserve">LUCOF </v>
          </cell>
          <cell r="BI150" t="str">
            <v>SAN613</v>
          </cell>
          <cell r="BJ150" t="str">
            <v>APEX02</v>
          </cell>
          <cell r="BK150" t="str">
            <v xml:space="preserve">CEI3  </v>
          </cell>
          <cell r="BL150" t="str">
            <v xml:space="preserve">E03A  </v>
          </cell>
          <cell r="BM150" t="str">
            <v>PE2004</v>
          </cell>
          <cell r="BN150" t="str">
            <v xml:space="preserve">PHAS1 </v>
          </cell>
          <cell r="BO150" t="str">
            <v>SAN913</v>
          </cell>
          <cell r="BP150" t="str">
            <v>VEC007</v>
          </cell>
          <cell r="BQ150" t="str">
            <v>X901FG</v>
          </cell>
          <cell r="BR150" t="str">
            <v xml:space="preserve">K7M   </v>
          </cell>
          <cell r="BS150">
            <v>0</v>
          </cell>
          <cell r="BT150">
            <v>0</v>
          </cell>
          <cell r="BU150" t="str">
            <v>CAPUCI</v>
          </cell>
          <cell r="BV150" t="str">
            <v xml:space="preserve">AIRAR </v>
          </cell>
          <cell r="BW150">
            <v>30035</v>
          </cell>
          <cell r="BX150" t="str">
            <v>SP2FAV</v>
          </cell>
          <cell r="BY150" t="str">
            <v xml:space="preserve">PSP   </v>
          </cell>
          <cell r="BZ150" t="str">
            <v>FORAPV</v>
          </cell>
          <cell r="CA150" t="str">
            <v xml:space="preserve">      </v>
          </cell>
          <cell r="CB150" t="str">
            <v>PLATI</v>
          </cell>
        </row>
        <row r="151">
          <cell r="C151">
            <v>35062708839</v>
          </cell>
          <cell r="D151" t="str">
            <v>UU1FSD1W536097608</v>
          </cell>
          <cell r="E151" t="str">
            <v xml:space="preserve">F90   </v>
          </cell>
          <cell r="F151" t="str">
            <v xml:space="preserve">E1    </v>
          </cell>
          <cell r="G151" t="str">
            <v xml:space="preserve">MW    </v>
          </cell>
          <cell r="H151" t="str">
            <v xml:space="preserve">2PL   </v>
          </cell>
          <cell r="I151" t="str">
            <v xml:space="preserve">DG    </v>
          </cell>
          <cell r="J151" t="str">
            <v xml:space="preserve">TEMP  </v>
          </cell>
          <cell r="K151" t="str">
            <v xml:space="preserve">DA    </v>
          </cell>
          <cell r="L151" t="str">
            <v xml:space="preserve">ABS   </v>
          </cell>
          <cell r="M151" t="str">
            <v>SBARTO</v>
          </cell>
          <cell r="N151" t="str">
            <v xml:space="preserve">CA    </v>
          </cell>
          <cell r="O151" t="str">
            <v xml:space="preserve">LNC   </v>
          </cell>
          <cell r="P151" t="str">
            <v xml:space="preserve">VT    </v>
          </cell>
          <cell r="Q151" t="str">
            <v xml:space="preserve">SSELA </v>
          </cell>
          <cell r="R151" t="str">
            <v>RETROR</v>
          </cell>
          <cell r="S151" t="str">
            <v>PROJAB</v>
          </cell>
          <cell r="T151" t="str">
            <v>RTOL15</v>
          </cell>
          <cell r="U151" t="str">
            <v>CUSTOL</v>
          </cell>
          <cell r="V151" t="str">
            <v>CEAVRH</v>
          </cell>
          <cell r="W151" t="str">
            <v>CLCTOL</v>
          </cell>
          <cell r="X151" t="str">
            <v xml:space="preserve">SADAC </v>
          </cell>
          <cell r="Y151" t="str">
            <v xml:space="preserve">SERIE </v>
          </cell>
          <cell r="Z151" t="str">
            <v xml:space="preserve">DRA   </v>
          </cell>
          <cell r="AA151" t="str">
            <v>DRAP07</v>
          </cell>
          <cell r="AB151" t="str">
            <v>HARM02</v>
          </cell>
          <cell r="AC151" t="str">
            <v>SSATAR</v>
          </cell>
          <cell r="AD151" t="str">
            <v>SBANAR</v>
          </cell>
          <cell r="AE151" t="str">
            <v xml:space="preserve">TE21B </v>
          </cell>
          <cell r="AF151" t="str">
            <v xml:space="preserve">BANAL </v>
          </cell>
          <cell r="AG151" t="str">
            <v xml:space="preserve">KM    </v>
          </cell>
          <cell r="AI151" t="str">
            <v>APEL01</v>
          </cell>
          <cell r="AJ151" t="str">
            <v>ENJO01</v>
          </cell>
          <cell r="AK151" t="str">
            <v xml:space="preserve">SOP02 </v>
          </cell>
          <cell r="AL151" t="str">
            <v>VLMOUS</v>
          </cell>
          <cell r="AM151" t="str">
            <v xml:space="preserve">RENTC </v>
          </cell>
          <cell r="AN151" t="str">
            <v>LVAVEL</v>
          </cell>
          <cell r="AO151" t="str">
            <v>SSLVAR</v>
          </cell>
          <cell r="AP151" t="str">
            <v>SGSCHA</v>
          </cell>
          <cell r="AQ151" t="str">
            <v xml:space="preserve">APL05 </v>
          </cell>
          <cell r="AR151" t="str">
            <v>SRUNLI</v>
          </cell>
          <cell r="AS151" t="str">
            <v>SLAVPH</v>
          </cell>
          <cell r="AT151" t="str">
            <v>RGPRV1</v>
          </cell>
          <cell r="AU151" t="str">
            <v>SSCMAR</v>
          </cell>
          <cell r="AV151" t="str">
            <v>ABPA01</v>
          </cell>
          <cell r="AW151" t="str">
            <v>ABCO01</v>
          </cell>
          <cell r="AX151" t="str">
            <v>POARVI</v>
          </cell>
          <cell r="AY151" t="str">
            <v>PRAD01</v>
          </cell>
          <cell r="AZ151" t="str">
            <v xml:space="preserve">BVM5  </v>
          </cell>
          <cell r="BA151" t="str">
            <v>SPREST</v>
          </cell>
          <cell r="BB151" t="str">
            <v>SAN513</v>
          </cell>
          <cell r="BC151" t="str">
            <v>FLTDIE</v>
          </cell>
          <cell r="BD151" t="str">
            <v>AVCACF</v>
          </cell>
          <cell r="BE151" t="str">
            <v>TLROUM</v>
          </cell>
          <cell r="BF151" t="str">
            <v>OBDIES</v>
          </cell>
          <cell r="BG151" t="str">
            <v>BOUCLE</v>
          </cell>
          <cell r="BH151" t="str">
            <v xml:space="preserve">LUCOF </v>
          </cell>
          <cell r="BI151" t="str">
            <v>SAN613</v>
          </cell>
          <cell r="BJ151" t="str">
            <v>APEX06</v>
          </cell>
          <cell r="BK151" t="str">
            <v xml:space="preserve">CEI3  </v>
          </cell>
          <cell r="BL151" t="str">
            <v xml:space="preserve">E04A  </v>
          </cell>
          <cell r="BM151" t="str">
            <v>PE2004</v>
          </cell>
          <cell r="BN151" t="str">
            <v xml:space="preserve">PHAS1 </v>
          </cell>
          <cell r="BO151" t="str">
            <v>SAN913</v>
          </cell>
          <cell r="BP151" t="str">
            <v>VEC026</v>
          </cell>
          <cell r="BQ151" t="str">
            <v>X901FG</v>
          </cell>
          <cell r="BR151" t="str">
            <v xml:space="preserve">K9K   </v>
          </cell>
          <cell r="BV151" t="str">
            <v xml:space="preserve">AIRAR </v>
          </cell>
          <cell r="BW151">
            <v>19035</v>
          </cell>
          <cell r="BX151" t="str">
            <v>SP2FAV</v>
          </cell>
          <cell r="BY151" t="str">
            <v xml:space="preserve">APV2  </v>
          </cell>
          <cell r="BZ151" t="str">
            <v>FORAPV</v>
          </cell>
          <cell r="CA151" t="str">
            <v xml:space="preserve">      </v>
          </cell>
          <cell r="CB151" t="str">
            <v>DRTOR</v>
          </cell>
        </row>
        <row r="152">
          <cell r="C152">
            <v>35062708840</v>
          </cell>
          <cell r="D152" t="str">
            <v>UU1FSD1W536097609</v>
          </cell>
          <cell r="E152" t="str">
            <v xml:space="preserve">F90   </v>
          </cell>
          <cell r="F152" t="str">
            <v xml:space="preserve">E1    </v>
          </cell>
          <cell r="G152" t="str">
            <v xml:space="preserve">MW    </v>
          </cell>
          <cell r="H152" t="str">
            <v xml:space="preserve">2PL   </v>
          </cell>
          <cell r="I152" t="str">
            <v xml:space="preserve">DG    </v>
          </cell>
          <cell r="J152" t="str">
            <v xml:space="preserve">TEMP  </v>
          </cell>
          <cell r="K152" t="str">
            <v xml:space="preserve">DA    </v>
          </cell>
          <cell r="L152" t="str">
            <v xml:space="preserve">ABS   </v>
          </cell>
          <cell r="M152" t="str">
            <v>SBARTO</v>
          </cell>
          <cell r="N152" t="str">
            <v xml:space="preserve">CA    </v>
          </cell>
          <cell r="O152" t="str">
            <v xml:space="preserve">LNC   </v>
          </cell>
          <cell r="P152" t="str">
            <v xml:space="preserve">VT    </v>
          </cell>
          <cell r="Q152" t="str">
            <v xml:space="preserve">SSELA </v>
          </cell>
          <cell r="R152" t="str">
            <v>RETROR</v>
          </cell>
          <cell r="S152" t="str">
            <v>PROJAB</v>
          </cell>
          <cell r="T152" t="str">
            <v>RTOL15</v>
          </cell>
          <cell r="U152" t="str">
            <v>CUSTOL</v>
          </cell>
          <cell r="V152" t="str">
            <v>CEAVRH</v>
          </cell>
          <cell r="W152" t="str">
            <v>CLCTOL</v>
          </cell>
          <cell r="X152" t="str">
            <v xml:space="preserve">SADAC </v>
          </cell>
          <cell r="Y152" t="str">
            <v xml:space="preserve">SERIE </v>
          </cell>
          <cell r="Z152" t="str">
            <v xml:space="preserve">DRA   </v>
          </cell>
          <cell r="AA152" t="str">
            <v>DRAP07</v>
          </cell>
          <cell r="AB152" t="str">
            <v>HARM02</v>
          </cell>
          <cell r="AC152" t="str">
            <v>SSATAR</v>
          </cell>
          <cell r="AD152" t="str">
            <v>SBANAR</v>
          </cell>
          <cell r="AE152" t="str">
            <v xml:space="preserve">TE21B </v>
          </cell>
          <cell r="AF152" t="str">
            <v xml:space="preserve">BANAL </v>
          </cell>
          <cell r="AG152" t="str">
            <v xml:space="preserve">KM    </v>
          </cell>
          <cell r="AI152" t="str">
            <v>APEL01</v>
          </cell>
          <cell r="AJ152" t="str">
            <v>ENJO01</v>
          </cell>
          <cell r="AK152" t="str">
            <v xml:space="preserve">SOP02 </v>
          </cell>
          <cell r="AL152" t="str">
            <v>VLMOUS</v>
          </cell>
          <cell r="AM152" t="str">
            <v xml:space="preserve">RENTC </v>
          </cell>
          <cell r="AN152" t="str">
            <v>LVAVEL</v>
          </cell>
          <cell r="AO152" t="str">
            <v>SSLVAR</v>
          </cell>
          <cell r="AP152" t="str">
            <v>SGSCHA</v>
          </cell>
          <cell r="AQ152" t="str">
            <v xml:space="preserve">APL05 </v>
          </cell>
          <cell r="AR152" t="str">
            <v>SRUNLI</v>
          </cell>
          <cell r="AS152" t="str">
            <v>SLAVPH</v>
          </cell>
          <cell r="AT152" t="str">
            <v>RGPRV1</v>
          </cell>
          <cell r="AU152" t="str">
            <v>SSCMAR</v>
          </cell>
          <cell r="AV152" t="str">
            <v>ABPA01</v>
          </cell>
          <cell r="AW152" t="str">
            <v>ABCO01</v>
          </cell>
          <cell r="AX152" t="str">
            <v>POARVI</v>
          </cell>
          <cell r="AY152" t="str">
            <v>PRAD01</v>
          </cell>
          <cell r="AZ152" t="str">
            <v xml:space="preserve">BVM5  </v>
          </cell>
          <cell r="BA152" t="str">
            <v>SPREST</v>
          </cell>
          <cell r="BB152" t="str">
            <v>SAN513</v>
          </cell>
          <cell r="BC152" t="str">
            <v>FLTDIE</v>
          </cell>
          <cell r="BD152" t="str">
            <v>AVCACF</v>
          </cell>
          <cell r="BE152" t="str">
            <v>TLROUM</v>
          </cell>
          <cell r="BF152" t="str">
            <v>OBDIES</v>
          </cell>
          <cell r="BG152" t="str">
            <v>BOUCLE</v>
          </cell>
          <cell r="BH152" t="str">
            <v xml:space="preserve">LUCOF </v>
          </cell>
          <cell r="BI152" t="str">
            <v>SAN613</v>
          </cell>
          <cell r="BJ152" t="str">
            <v>APEX06</v>
          </cell>
          <cell r="BK152" t="str">
            <v xml:space="preserve">CEI3  </v>
          </cell>
          <cell r="BL152" t="str">
            <v xml:space="preserve">E04A  </v>
          </cell>
          <cell r="BM152" t="str">
            <v>PE2004</v>
          </cell>
          <cell r="BN152" t="str">
            <v xml:space="preserve">PHAS1 </v>
          </cell>
          <cell r="BO152" t="str">
            <v>SAN913</v>
          </cell>
          <cell r="BP152" t="str">
            <v>VEC026</v>
          </cell>
          <cell r="BQ152" t="str">
            <v>X901FG</v>
          </cell>
          <cell r="BR152" t="str">
            <v xml:space="preserve">K9K   </v>
          </cell>
          <cell r="BW152">
            <v>19035</v>
          </cell>
          <cell r="BX152">
            <v>17035</v>
          </cell>
          <cell r="BY152" t="str">
            <v>SP2FAV</v>
          </cell>
          <cell r="BZ152" t="str">
            <v xml:space="preserve">APV2  </v>
          </cell>
          <cell r="CA152" t="str">
            <v>FORAPV</v>
          </cell>
          <cell r="CB152" t="str">
            <v xml:space="preserve">      </v>
          </cell>
        </row>
        <row r="153">
          <cell r="C153">
            <v>35062708841</v>
          </cell>
          <cell r="D153" t="str">
            <v>UU1KSDEKJ36094012</v>
          </cell>
          <cell r="E153" t="str">
            <v xml:space="preserve">K90   </v>
          </cell>
          <cell r="F153" t="str">
            <v xml:space="preserve">E2    </v>
          </cell>
          <cell r="G153" t="str">
            <v xml:space="preserve">MK    </v>
          </cell>
          <cell r="H153" t="str">
            <v xml:space="preserve">5PL   </v>
          </cell>
          <cell r="I153" t="str">
            <v xml:space="preserve">DG    </v>
          </cell>
          <cell r="J153" t="str">
            <v xml:space="preserve">TEMP  </v>
          </cell>
          <cell r="K153" t="str">
            <v xml:space="preserve">DA    </v>
          </cell>
          <cell r="L153" t="str">
            <v xml:space="preserve">ABS   </v>
          </cell>
          <cell r="M153" t="str">
            <v>BARLON</v>
          </cell>
          <cell r="N153" t="str">
            <v xml:space="preserve">CA    </v>
          </cell>
          <cell r="O153" t="str">
            <v xml:space="preserve">LAC   </v>
          </cell>
          <cell r="P153" t="str">
            <v xml:space="preserve">VT    </v>
          </cell>
          <cell r="Q153" t="str">
            <v xml:space="preserve">ELA   </v>
          </cell>
          <cell r="R153" t="str">
            <v>RETROE</v>
          </cell>
          <cell r="S153" t="str">
            <v>PROJAB</v>
          </cell>
          <cell r="T153" t="str">
            <v>RALU15</v>
          </cell>
          <cell r="U153" t="str">
            <v>CUSFIX</v>
          </cell>
          <cell r="V153" t="str">
            <v>CEAVRH</v>
          </cell>
          <cell r="W153" t="str">
            <v xml:space="preserve">SANCL </v>
          </cell>
          <cell r="X153" t="str">
            <v xml:space="preserve">ADAC  </v>
          </cell>
          <cell r="Y153" t="str">
            <v xml:space="preserve">SERIE </v>
          </cell>
          <cell r="Z153" t="str">
            <v xml:space="preserve">DRA   </v>
          </cell>
          <cell r="AA153" t="str">
            <v>DRAP08</v>
          </cell>
          <cell r="AB153" t="str">
            <v>HARM02</v>
          </cell>
          <cell r="AC153" t="str">
            <v>3ATRPH</v>
          </cell>
          <cell r="AD153" t="str">
            <v>FBANAR</v>
          </cell>
          <cell r="AE153" t="str">
            <v xml:space="preserve">TED69 </v>
          </cell>
          <cell r="AF153" t="str">
            <v xml:space="preserve">BANAL </v>
          </cell>
          <cell r="AG153" t="str">
            <v xml:space="preserve">KM    </v>
          </cell>
          <cell r="AI153" t="str">
            <v>APEL04</v>
          </cell>
          <cell r="AJ153" t="str">
            <v>SSENJO</v>
          </cell>
          <cell r="AK153" t="str">
            <v xml:space="preserve">SOP03 </v>
          </cell>
          <cell r="AL153" t="str">
            <v>VLMOUS</v>
          </cell>
          <cell r="AM153" t="str">
            <v xml:space="preserve">RENTC </v>
          </cell>
          <cell r="AN153" t="str">
            <v>LVAVEL</v>
          </cell>
          <cell r="AO153" t="str">
            <v>LVAREL</v>
          </cell>
          <cell r="AP153" t="str">
            <v>SGSCHA</v>
          </cell>
          <cell r="AQ153" t="str">
            <v xml:space="preserve">APL05 </v>
          </cell>
          <cell r="AR153" t="str">
            <v>SRUNLI</v>
          </cell>
          <cell r="AS153" t="str">
            <v>SLAVPH</v>
          </cell>
          <cell r="AT153" t="str">
            <v>RGPRV1</v>
          </cell>
          <cell r="AU153" t="str">
            <v>CMAR3P</v>
          </cell>
          <cell r="AV153" t="str">
            <v>ABPA01</v>
          </cell>
          <cell r="AW153" t="str">
            <v>ABCO01</v>
          </cell>
          <cell r="AX153" t="str">
            <v>POARVI</v>
          </cell>
          <cell r="AY153" t="str">
            <v xml:space="preserve">RAD02 </v>
          </cell>
          <cell r="AZ153" t="str">
            <v xml:space="preserve">BVM5  </v>
          </cell>
          <cell r="BA153" t="str">
            <v>SPREST</v>
          </cell>
          <cell r="BB153" t="str">
            <v>SAN513</v>
          </cell>
          <cell r="BC153" t="str">
            <v>FLTDIE</v>
          </cell>
          <cell r="BD153" t="str">
            <v>AVCACF</v>
          </cell>
          <cell r="BE153" t="str">
            <v>TLROUM</v>
          </cell>
          <cell r="BF153" t="str">
            <v xml:space="preserve">SSOBD </v>
          </cell>
          <cell r="BG153" t="str">
            <v>BOUCLE</v>
          </cell>
          <cell r="BH153" t="str">
            <v xml:space="preserve">LUCOF </v>
          </cell>
          <cell r="BI153" t="str">
            <v>SAN613</v>
          </cell>
          <cell r="BJ153" t="str">
            <v>APEX04</v>
          </cell>
          <cell r="BK153" t="str">
            <v xml:space="preserve">CEI3  </v>
          </cell>
          <cell r="BL153" t="str">
            <v xml:space="preserve">E03A  </v>
          </cell>
          <cell r="BM153" t="str">
            <v>PE2004</v>
          </cell>
          <cell r="BN153" t="str">
            <v xml:space="preserve">PHAS1 </v>
          </cell>
          <cell r="BO153" t="str">
            <v>SAN913</v>
          </cell>
          <cell r="BP153" t="str">
            <v>VEC088</v>
          </cell>
          <cell r="BQ153" t="str">
            <v>X901BK</v>
          </cell>
          <cell r="BR153" t="str">
            <v xml:space="preserve">K4M   </v>
          </cell>
          <cell r="BU153" t="str">
            <v>CAPUCI</v>
          </cell>
          <cell r="BV153" t="str">
            <v xml:space="preserve">AIRAR </v>
          </cell>
          <cell r="BW153">
            <v>20035</v>
          </cell>
          <cell r="BX153" t="str">
            <v>ROUROU</v>
          </cell>
          <cell r="BY153" t="str">
            <v xml:space="preserve">BS    </v>
          </cell>
          <cell r="BZ153" t="str">
            <v xml:space="preserve">ROUTE </v>
          </cell>
          <cell r="CA153" t="str">
            <v xml:space="preserve">LION  </v>
          </cell>
          <cell r="CB153" t="str">
            <v xml:space="preserve">      </v>
          </cell>
        </row>
        <row r="154">
          <cell r="C154">
            <v>35062708898</v>
          </cell>
          <cell r="D154" t="str">
            <v>UU1FSD1J536104150</v>
          </cell>
          <cell r="E154" t="str">
            <v xml:space="preserve">F90   </v>
          </cell>
          <cell r="F154" t="str">
            <v xml:space="preserve">E0    </v>
          </cell>
          <cell r="G154" t="str">
            <v xml:space="preserve">MJ    </v>
          </cell>
          <cell r="H154" t="str">
            <v xml:space="preserve">2PL   </v>
          </cell>
          <cell r="I154" t="str">
            <v xml:space="preserve">DG    </v>
          </cell>
          <cell r="J154" t="str">
            <v xml:space="preserve">TEMP  </v>
          </cell>
          <cell r="K154" t="str">
            <v xml:space="preserve">DM    </v>
          </cell>
          <cell r="L154" t="str">
            <v xml:space="preserve">SSABS </v>
          </cell>
          <cell r="M154" t="str">
            <v>SBARTO</v>
          </cell>
          <cell r="N154" t="str">
            <v>CHAUFO</v>
          </cell>
          <cell r="O154" t="str">
            <v xml:space="preserve">LNC   </v>
          </cell>
          <cell r="P154" t="str">
            <v xml:space="preserve">VC    </v>
          </cell>
          <cell r="Q154" t="str">
            <v xml:space="preserve">SSELA </v>
          </cell>
          <cell r="R154" t="str">
            <v>RETROF</v>
          </cell>
          <cell r="S154" t="str">
            <v>SPROJA</v>
          </cell>
          <cell r="T154" t="str">
            <v>RTOL15</v>
          </cell>
          <cell r="U154" t="str">
            <v>CUSTOL</v>
          </cell>
          <cell r="V154" t="str">
            <v>CEAVFX</v>
          </cell>
          <cell r="W154" t="str">
            <v>CLCTOL</v>
          </cell>
          <cell r="X154" t="str">
            <v xml:space="preserve">SADAC </v>
          </cell>
          <cell r="Y154" t="str">
            <v xml:space="preserve">SERIE </v>
          </cell>
          <cell r="Z154" t="str">
            <v xml:space="preserve">DRA   </v>
          </cell>
          <cell r="AA154" t="str">
            <v>DRAP02</v>
          </cell>
          <cell r="AB154" t="str">
            <v>HARM01</v>
          </cell>
          <cell r="AC154" t="str">
            <v>SSATAR</v>
          </cell>
          <cell r="AD154" t="str">
            <v>SBANAR</v>
          </cell>
          <cell r="AE154" t="str">
            <v xml:space="preserve">O11A  </v>
          </cell>
          <cell r="AF154" t="str">
            <v xml:space="preserve">BANAL </v>
          </cell>
          <cell r="AG154" t="str">
            <v xml:space="preserve">KM    </v>
          </cell>
          <cell r="AI154" t="str">
            <v>APEL04</v>
          </cell>
          <cell r="AJ154" t="str">
            <v>ENJO01</v>
          </cell>
          <cell r="AK154" t="str">
            <v xml:space="preserve">SOP01 </v>
          </cell>
          <cell r="AL154" t="str">
            <v>VLMOUS</v>
          </cell>
          <cell r="AM154" t="str">
            <v xml:space="preserve">RENTC </v>
          </cell>
          <cell r="AN154" t="str">
            <v>LVAVMA</v>
          </cell>
          <cell r="AO154" t="str">
            <v>SSLVAR</v>
          </cell>
          <cell r="AP154" t="str">
            <v>SGSCHA</v>
          </cell>
          <cell r="AQ154" t="str">
            <v xml:space="preserve">APL05 </v>
          </cell>
          <cell r="AR154" t="str">
            <v>SRUNLI</v>
          </cell>
          <cell r="AS154" t="str">
            <v>SLAVPH</v>
          </cell>
          <cell r="AT154" t="str">
            <v>RGPRV1</v>
          </cell>
          <cell r="AU154" t="str">
            <v>SSCMAR</v>
          </cell>
          <cell r="AV154" t="str">
            <v>SSABPA</v>
          </cell>
          <cell r="AW154" t="str">
            <v>SSABCO</v>
          </cell>
          <cell r="AX154" t="str">
            <v>POARPL</v>
          </cell>
          <cell r="AY154" t="str">
            <v>PRAD01</v>
          </cell>
          <cell r="AZ154" t="str">
            <v xml:space="preserve">BVM5  </v>
          </cell>
          <cell r="BA154" t="str">
            <v>SPREST</v>
          </cell>
          <cell r="BB154" t="str">
            <v>SAN513</v>
          </cell>
          <cell r="BC154" t="str">
            <v>FLTDIE</v>
          </cell>
          <cell r="BD154" t="str">
            <v>AVCACF</v>
          </cell>
          <cell r="BE154" t="str">
            <v>TLROUM</v>
          </cell>
          <cell r="BF154" t="str">
            <v>OBDIES</v>
          </cell>
          <cell r="BG154" t="str">
            <v>BOUCLE</v>
          </cell>
          <cell r="BH154" t="str">
            <v xml:space="preserve">LUCOF </v>
          </cell>
          <cell r="BI154" t="str">
            <v>SAN613</v>
          </cell>
          <cell r="BJ154" t="str">
            <v>APEX03</v>
          </cell>
          <cell r="BK154" t="str">
            <v xml:space="preserve">CEI3  </v>
          </cell>
          <cell r="BL154" t="str">
            <v xml:space="preserve">E03A  </v>
          </cell>
          <cell r="BM154" t="str">
            <v>PE2004</v>
          </cell>
          <cell r="BN154" t="str">
            <v xml:space="preserve">PHAS1 </v>
          </cell>
          <cell r="BO154" t="str">
            <v>SAN913</v>
          </cell>
          <cell r="BP154" t="str">
            <v>VEC001</v>
          </cell>
          <cell r="BQ154" t="str">
            <v>X901FG</v>
          </cell>
          <cell r="BR154" t="str">
            <v xml:space="preserve">K9K   </v>
          </cell>
          <cell r="BW154">
            <v>17035</v>
          </cell>
          <cell r="BX154" t="str">
            <v>ROUROU</v>
          </cell>
          <cell r="BY154" t="str">
            <v xml:space="preserve">BS    </v>
          </cell>
          <cell r="BZ154" t="str">
            <v xml:space="preserve">ROUTE </v>
          </cell>
          <cell r="CA154" t="str">
            <v xml:space="preserve">LION  </v>
          </cell>
          <cell r="CB154" t="str">
            <v xml:space="preserve">      </v>
          </cell>
        </row>
        <row r="155">
          <cell r="C155">
            <v>35062708913</v>
          </cell>
          <cell r="D155" t="str">
            <v>UU1KSD0M536104767</v>
          </cell>
          <cell r="E155" t="str">
            <v xml:space="preserve">K90   </v>
          </cell>
          <cell r="F155" t="str">
            <v xml:space="preserve">E2    </v>
          </cell>
          <cell r="G155" t="str">
            <v xml:space="preserve">MM    </v>
          </cell>
          <cell r="H155" t="str">
            <v xml:space="preserve">7PL   </v>
          </cell>
          <cell r="I155" t="str">
            <v xml:space="preserve">DG    </v>
          </cell>
          <cell r="J155" t="str">
            <v xml:space="preserve">TEMP  </v>
          </cell>
          <cell r="K155" t="str">
            <v xml:space="preserve">DA    </v>
          </cell>
          <cell r="L155" t="str">
            <v xml:space="preserve">ABS   </v>
          </cell>
          <cell r="M155" t="str">
            <v>BARLON</v>
          </cell>
          <cell r="N155" t="str">
            <v xml:space="preserve">CA    </v>
          </cell>
          <cell r="O155" t="str">
            <v xml:space="preserve">LAC   </v>
          </cell>
          <cell r="P155" t="str">
            <v xml:space="preserve">VT    </v>
          </cell>
          <cell r="Q155" t="str">
            <v xml:space="preserve">ELA   </v>
          </cell>
          <cell r="R155" t="str">
            <v>RETROE</v>
          </cell>
          <cell r="S155" t="str">
            <v>PROJAB</v>
          </cell>
          <cell r="T155" t="str">
            <v>RALU15</v>
          </cell>
          <cell r="U155" t="str">
            <v>CUSPIV</v>
          </cell>
          <cell r="V155" t="str">
            <v>CEAVRH</v>
          </cell>
          <cell r="W155" t="str">
            <v xml:space="preserve">SANCL </v>
          </cell>
          <cell r="X155" t="str">
            <v xml:space="preserve">ADAC  </v>
          </cell>
          <cell r="Y155" t="str">
            <v xml:space="preserve">SERIE </v>
          </cell>
          <cell r="Z155" t="str">
            <v xml:space="preserve">DRA   </v>
          </cell>
          <cell r="AA155" t="str">
            <v>DRAP08</v>
          </cell>
          <cell r="AB155" t="str">
            <v>HARM02</v>
          </cell>
          <cell r="AC155" t="str">
            <v>3ATRPH</v>
          </cell>
          <cell r="AD155" t="str">
            <v>FBANAR</v>
          </cell>
          <cell r="AE155" t="str">
            <v xml:space="preserve">TERNF </v>
          </cell>
          <cell r="AF155" t="str">
            <v xml:space="preserve">BANAL </v>
          </cell>
          <cell r="AG155" t="str">
            <v xml:space="preserve">KM    </v>
          </cell>
          <cell r="AI155" t="str">
            <v>APEL04</v>
          </cell>
          <cell r="AJ155" t="str">
            <v>SSENJO</v>
          </cell>
          <cell r="AK155" t="str">
            <v xml:space="preserve">SOP03 </v>
          </cell>
          <cell r="AL155" t="str">
            <v>VLMOUS</v>
          </cell>
          <cell r="AM155" t="str">
            <v xml:space="preserve">RENTC </v>
          </cell>
          <cell r="AN155" t="str">
            <v>LVAVEL</v>
          </cell>
          <cell r="AO155" t="str">
            <v>LVAREL</v>
          </cell>
          <cell r="AP155" t="str">
            <v>SGSCHA</v>
          </cell>
          <cell r="AQ155" t="str">
            <v xml:space="preserve">APL05 </v>
          </cell>
          <cell r="AR155" t="str">
            <v>SRUNLI</v>
          </cell>
          <cell r="AS155" t="str">
            <v>SLAVPH</v>
          </cell>
          <cell r="AT155" t="str">
            <v>RGPRV1</v>
          </cell>
          <cell r="AU155" t="str">
            <v>CMAR3P</v>
          </cell>
          <cell r="AV155" t="str">
            <v>ABPA01</v>
          </cell>
          <cell r="AW155" t="str">
            <v>ABCO01</v>
          </cell>
          <cell r="AX155" t="str">
            <v>POARVI</v>
          </cell>
          <cell r="AY155" t="str">
            <v xml:space="preserve">RAD02 </v>
          </cell>
          <cell r="AZ155" t="str">
            <v xml:space="preserve">BVM5  </v>
          </cell>
          <cell r="BA155" t="str">
            <v>SPREST</v>
          </cell>
          <cell r="BB155" t="str">
            <v>SAN513</v>
          </cell>
          <cell r="BD155" t="str">
            <v>AVCACF</v>
          </cell>
          <cell r="BE155" t="str">
            <v>TLFRAN</v>
          </cell>
          <cell r="BF155" t="str">
            <v xml:space="preserve">SSOBD </v>
          </cell>
          <cell r="BG155" t="str">
            <v>BOUCLE</v>
          </cell>
          <cell r="BH155" t="str">
            <v>SLUCOF</v>
          </cell>
          <cell r="BI155" t="str">
            <v>SAN613</v>
          </cell>
          <cell r="BJ155" t="str">
            <v>APEX04</v>
          </cell>
          <cell r="BK155" t="str">
            <v xml:space="preserve">CEE1  </v>
          </cell>
          <cell r="BL155" t="str">
            <v xml:space="preserve">E04A  </v>
          </cell>
          <cell r="BM155" t="str">
            <v>PE2004</v>
          </cell>
          <cell r="BN155" t="str">
            <v xml:space="preserve">PHAS1 </v>
          </cell>
          <cell r="BO155" t="str">
            <v>SAN913</v>
          </cell>
          <cell r="BP155" t="str">
            <v>VEC074</v>
          </cell>
          <cell r="BQ155" t="str">
            <v>X901BK</v>
          </cell>
          <cell r="BR155" t="str">
            <v xml:space="preserve">K4M   </v>
          </cell>
          <cell r="BS155">
            <v>0</v>
          </cell>
          <cell r="BT155">
            <v>0</v>
          </cell>
          <cell r="BU155" t="str">
            <v>CAPUCI</v>
          </cell>
          <cell r="BV155" t="str">
            <v xml:space="preserve">AIRAR </v>
          </cell>
          <cell r="BW155">
            <v>116035</v>
          </cell>
          <cell r="BX155" t="str">
            <v>ROUROU</v>
          </cell>
          <cell r="BY155" t="str">
            <v xml:space="preserve">BS    </v>
          </cell>
          <cell r="BZ155" t="str">
            <v xml:space="preserve">ROUTE </v>
          </cell>
          <cell r="CA155" t="str">
            <v xml:space="preserve">LION  </v>
          </cell>
          <cell r="CB155" t="str">
            <v xml:space="preserve">      </v>
          </cell>
        </row>
        <row r="156">
          <cell r="C156">
            <v>35062708914</v>
          </cell>
          <cell r="D156" t="str">
            <v>UU1KSDEKJ36104782</v>
          </cell>
          <cell r="E156" t="str">
            <v xml:space="preserve">K90   </v>
          </cell>
          <cell r="F156" t="str">
            <v xml:space="preserve">E1    </v>
          </cell>
          <cell r="G156" t="str">
            <v xml:space="preserve">MK    </v>
          </cell>
          <cell r="H156" t="str">
            <v xml:space="preserve">5PL   </v>
          </cell>
          <cell r="I156" t="str">
            <v xml:space="preserve">DG    </v>
          </cell>
          <cell r="J156" t="str">
            <v xml:space="preserve">TEMP  </v>
          </cell>
          <cell r="K156" t="str">
            <v xml:space="preserve">DA    </v>
          </cell>
          <cell r="L156" t="str">
            <v xml:space="preserve">SSABS </v>
          </cell>
          <cell r="M156" t="str">
            <v>SBARTO</v>
          </cell>
          <cell r="N156" t="str">
            <v>CHOREC</v>
          </cell>
          <cell r="O156" t="str">
            <v xml:space="preserve">LAC   </v>
          </cell>
          <cell r="P156" t="str">
            <v xml:space="preserve">VT    </v>
          </cell>
          <cell r="Q156" t="str">
            <v xml:space="preserve">ELA   </v>
          </cell>
          <cell r="R156" t="str">
            <v>RETROR</v>
          </cell>
          <cell r="S156" t="str">
            <v>SPROJA</v>
          </cell>
          <cell r="T156" t="str">
            <v>RTOL15</v>
          </cell>
          <cell r="U156" t="str">
            <v>CUSFIX</v>
          </cell>
          <cell r="V156" t="str">
            <v>CEAVRH</v>
          </cell>
          <cell r="W156" t="str">
            <v xml:space="preserve">SANCL </v>
          </cell>
          <cell r="X156" t="str">
            <v xml:space="preserve">SADAC </v>
          </cell>
          <cell r="Y156" t="str">
            <v xml:space="preserve">SERIE </v>
          </cell>
          <cell r="Z156" t="str">
            <v xml:space="preserve">DRA   </v>
          </cell>
          <cell r="AA156" t="str">
            <v>DRAP07</v>
          </cell>
          <cell r="AB156" t="str">
            <v>HARM02</v>
          </cell>
          <cell r="AC156" t="str">
            <v>SSATAR</v>
          </cell>
          <cell r="AD156" t="str">
            <v>FBANAR</v>
          </cell>
          <cell r="AE156" t="str">
            <v xml:space="preserve">TE21B </v>
          </cell>
          <cell r="AF156" t="str">
            <v xml:space="preserve">BANAL </v>
          </cell>
          <cell r="AG156" t="str">
            <v xml:space="preserve">KM    </v>
          </cell>
          <cell r="AI156" t="str">
            <v>APEL01</v>
          </cell>
          <cell r="AJ156" t="str">
            <v>ENJO05</v>
          </cell>
          <cell r="AK156" t="str">
            <v xml:space="preserve">SOP02 </v>
          </cell>
          <cell r="AL156" t="str">
            <v>VLMOUS</v>
          </cell>
          <cell r="AM156" t="str">
            <v xml:space="preserve">RENTC </v>
          </cell>
          <cell r="AN156" t="str">
            <v>LVAVMA</v>
          </cell>
          <cell r="AO156" t="str">
            <v>LVARMA</v>
          </cell>
          <cell r="AP156" t="str">
            <v>SGSCHA</v>
          </cell>
          <cell r="AQ156" t="str">
            <v xml:space="preserve">APL05 </v>
          </cell>
          <cell r="AR156" t="str">
            <v>SRUNLI</v>
          </cell>
          <cell r="AS156" t="str">
            <v>SLAVPH</v>
          </cell>
          <cell r="AT156" t="str">
            <v>RGPRV1</v>
          </cell>
          <cell r="AU156" t="str">
            <v>CMAR2P</v>
          </cell>
          <cell r="AV156" t="str">
            <v>SSABPA</v>
          </cell>
          <cell r="AW156" t="str">
            <v>ABCO01</v>
          </cell>
          <cell r="AX156" t="str">
            <v>POARVI</v>
          </cell>
          <cell r="AY156" t="str">
            <v>SRADIO</v>
          </cell>
          <cell r="AZ156" t="str">
            <v xml:space="preserve">BVM5  </v>
          </cell>
          <cell r="BA156" t="str">
            <v>SPREST</v>
          </cell>
          <cell r="BB156" t="str">
            <v>SAN513</v>
          </cell>
          <cell r="BC156" t="str">
            <v>FLTDIE</v>
          </cell>
          <cell r="BD156" t="str">
            <v>AVCACF</v>
          </cell>
          <cell r="BE156" t="str">
            <v>TLROUM</v>
          </cell>
          <cell r="BF156" t="str">
            <v xml:space="preserve">SSOBD </v>
          </cell>
          <cell r="BG156" t="str">
            <v>BOUCLE</v>
          </cell>
          <cell r="BH156" t="str">
            <v xml:space="preserve">LUCOF </v>
          </cell>
          <cell r="BI156" t="str">
            <v>SAN613</v>
          </cell>
          <cell r="BJ156" t="str">
            <v>APEX04</v>
          </cell>
          <cell r="BK156" t="str">
            <v xml:space="preserve">CEI3  </v>
          </cell>
          <cell r="BL156" t="str">
            <v xml:space="preserve">E03A  </v>
          </cell>
          <cell r="BM156" t="str">
            <v>PE2004</v>
          </cell>
          <cell r="BN156" t="str">
            <v xml:space="preserve">PHAS1 </v>
          </cell>
          <cell r="BO156" t="str">
            <v>SAN913</v>
          </cell>
          <cell r="BP156" t="str">
            <v>VEC088</v>
          </cell>
          <cell r="BQ156" t="str">
            <v>X901BK</v>
          </cell>
          <cell r="BR156" t="str">
            <v xml:space="preserve">K4M   </v>
          </cell>
          <cell r="BV156" t="str">
            <v xml:space="preserve">AIRAR </v>
          </cell>
          <cell r="BW156">
            <v>20035</v>
          </cell>
          <cell r="BX156" t="str">
            <v>ROUROU</v>
          </cell>
          <cell r="BY156" t="str">
            <v xml:space="preserve">BS    </v>
          </cell>
          <cell r="BZ156" t="str">
            <v xml:space="preserve">ROUTE </v>
          </cell>
          <cell r="CA156" t="str">
            <v xml:space="preserve">LION  </v>
          </cell>
          <cell r="CB156" t="str">
            <v xml:space="preserve">      </v>
          </cell>
        </row>
        <row r="157">
          <cell r="C157">
            <v>35062808891</v>
          </cell>
          <cell r="D157" t="str">
            <v>UU1KSDAEH36101380</v>
          </cell>
          <cell r="E157" t="str">
            <v xml:space="preserve">K90   </v>
          </cell>
          <cell r="F157" t="str">
            <v xml:space="preserve">E1    </v>
          </cell>
          <cell r="G157" t="str">
            <v xml:space="preserve">ME    </v>
          </cell>
          <cell r="H157" t="str">
            <v xml:space="preserve">5PL   </v>
          </cell>
          <cell r="I157" t="str">
            <v xml:space="preserve">DG    </v>
          </cell>
          <cell r="J157" t="str">
            <v xml:space="preserve">TEMP  </v>
          </cell>
          <cell r="K157" t="str">
            <v xml:space="preserve">DA    </v>
          </cell>
          <cell r="L157" t="str">
            <v xml:space="preserve">ABS   </v>
          </cell>
          <cell r="M157" t="str">
            <v>SBARTO</v>
          </cell>
          <cell r="N157" t="str">
            <v xml:space="preserve">CA    </v>
          </cell>
          <cell r="O157" t="str">
            <v xml:space="preserve">LAC   </v>
          </cell>
          <cell r="P157" t="str">
            <v xml:space="preserve">VT    </v>
          </cell>
          <cell r="Q157" t="str">
            <v xml:space="preserve">ELA   </v>
          </cell>
          <cell r="R157" t="str">
            <v>RETROR</v>
          </cell>
          <cell r="S157" t="str">
            <v>SPROJA</v>
          </cell>
          <cell r="T157" t="str">
            <v>RTOL15</v>
          </cell>
          <cell r="U157" t="str">
            <v>CUSFIX</v>
          </cell>
          <cell r="V157" t="str">
            <v>CEAVRH</v>
          </cell>
          <cell r="W157" t="str">
            <v xml:space="preserve">SANCL </v>
          </cell>
          <cell r="X157" t="str">
            <v xml:space="preserve">SADAC </v>
          </cell>
          <cell r="Y157" t="str">
            <v xml:space="preserve">SERIE </v>
          </cell>
          <cell r="Z157" t="str">
            <v xml:space="preserve">DRA   </v>
          </cell>
          <cell r="AA157" t="str">
            <v>DRAP07</v>
          </cell>
          <cell r="AB157" t="str">
            <v>HARM02</v>
          </cell>
          <cell r="AC157" t="str">
            <v>3ATRPH</v>
          </cell>
          <cell r="AD157" t="str">
            <v>FBANAR</v>
          </cell>
          <cell r="AE157" t="str">
            <v xml:space="preserve">TEKNA </v>
          </cell>
          <cell r="AF157" t="str">
            <v xml:space="preserve">BANAL </v>
          </cell>
          <cell r="AG157" t="str">
            <v xml:space="preserve">KM    </v>
          </cell>
          <cell r="AI157" t="str">
            <v>APEL01</v>
          </cell>
          <cell r="AJ157" t="str">
            <v>ENJO05</v>
          </cell>
          <cell r="AK157" t="str">
            <v xml:space="preserve">SOP02 </v>
          </cell>
          <cell r="AL157" t="str">
            <v>VLMOUS</v>
          </cell>
          <cell r="AM157" t="str">
            <v xml:space="preserve">RENTC </v>
          </cell>
          <cell r="AN157" t="str">
            <v>LVAVMA</v>
          </cell>
          <cell r="AO157" t="str">
            <v>LVARMA</v>
          </cell>
          <cell r="AP157" t="str">
            <v>SGSCHA</v>
          </cell>
          <cell r="AQ157" t="str">
            <v xml:space="preserve">APL05 </v>
          </cell>
          <cell r="AR157" t="str">
            <v>SRUNLI</v>
          </cell>
          <cell r="AS157" t="str">
            <v>SLAVPH</v>
          </cell>
          <cell r="AT157" t="str">
            <v>RGPRV1</v>
          </cell>
          <cell r="AU157" t="str">
            <v>CMAR3P</v>
          </cell>
          <cell r="AV157" t="str">
            <v>ABPA01</v>
          </cell>
          <cell r="AW157" t="str">
            <v>ABCO01</v>
          </cell>
          <cell r="AX157" t="str">
            <v>POARVI</v>
          </cell>
          <cell r="AY157" t="str">
            <v>SRADIO</v>
          </cell>
          <cell r="AZ157" t="str">
            <v xml:space="preserve">BVM5  </v>
          </cell>
          <cell r="BA157" t="str">
            <v>SPREST</v>
          </cell>
          <cell r="BB157" t="str">
            <v>SAN513</v>
          </cell>
          <cell r="BD157" t="str">
            <v>AVCACF</v>
          </cell>
          <cell r="BE157" t="str">
            <v>TLFRAN</v>
          </cell>
          <cell r="BF157" t="str">
            <v xml:space="preserve">SSOBD </v>
          </cell>
          <cell r="BG157" t="str">
            <v>BOUCLE</v>
          </cell>
          <cell r="BH157" t="str">
            <v xml:space="preserve">LUCOF </v>
          </cell>
          <cell r="BI157" t="str">
            <v>SAN613</v>
          </cell>
          <cell r="BJ157" t="str">
            <v>APEX01</v>
          </cell>
          <cell r="BK157" t="str">
            <v xml:space="preserve">CEE1  </v>
          </cell>
          <cell r="BL157" t="str">
            <v xml:space="preserve">E04A  </v>
          </cell>
          <cell r="BM157" t="str">
            <v>PE2004</v>
          </cell>
          <cell r="BN157" t="str">
            <v xml:space="preserve">PHAS1 </v>
          </cell>
          <cell r="BO157" t="str">
            <v>SAN913</v>
          </cell>
          <cell r="BP157" t="str">
            <v>VEC002</v>
          </cell>
          <cell r="BQ157" t="str">
            <v>X901BK</v>
          </cell>
          <cell r="BR157" t="str">
            <v xml:space="preserve">K7J   </v>
          </cell>
          <cell r="BS157">
            <v>0</v>
          </cell>
          <cell r="BT157">
            <v>0</v>
          </cell>
          <cell r="BU157">
            <v>0</v>
          </cell>
          <cell r="BV157">
            <v>0</v>
          </cell>
          <cell r="BW157" t="str">
            <v>MONDIA</v>
          </cell>
          <cell r="BX157" t="str">
            <v>ROUROU</v>
          </cell>
          <cell r="BY157" t="str">
            <v xml:space="preserve">BS    </v>
          </cell>
          <cell r="BZ157" t="str">
            <v xml:space="preserve">ROUTE </v>
          </cell>
          <cell r="CA157" t="str">
            <v xml:space="preserve">LION  </v>
          </cell>
          <cell r="CB157" t="str">
            <v xml:space="preserve">      </v>
          </cell>
        </row>
        <row r="158">
          <cell r="C158">
            <v>35062808892</v>
          </cell>
          <cell r="D158" t="str">
            <v>UU1KSDAFH36101489</v>
          </cell>
          <cell r="E158" t="str">
            <v xml:space="preserve">K90   </v>
          </cell>
          <cell r="F158" t="str">
            <v xml:space="preserve">E1    </v>
          </cell>
          <cell r="G158" t="str">
            <v xml:space="preserve">MF    </v>
          </cell>
          <cell r="H158" t="str">
            <v xml:space="preserve">5PL   </v>
          </cell>
          <cell r="I158" t="str">
            <v xml:space="preserve">DG    </v>
          </cell>
          <cell r="J158" t="str">
            <v xml:space="preserve">TEMP  </v>
          </cell>
          <cell r="K158" t="str">
            <v xml:space="preserve">DA    </v>
          </cell>
          <cell r="L158" t="str">
            <v xml:space="preserve">ABS   </v>
          </cell>
          <cell r="M158" t="str">
            <v>SBARTO</v>
          </cell>
          <cell r="N158" t="str">
            <v xml:space="preserve">CA    </v>
          </cell>
          <cell r="O158" t="str">
            <v xml:space="preserve">LAC   </v>
          </cell>
          <cell r="P158" t="str">
            <v xml:space="preserve">VT    </v>
          </cell>
          <cell r="Q158" t="str">
            <v xml:space="preserve">ELA   </v>
          </cell>
          <cell r="R158" t="str">
            <v>RETROR</v>
          </cell>
          <cell r="S158" t="str">
            <v>PROJAB</v>
          </cell>
          <cell r="T158" t="str">
            <v>RTOL15</v>
          </cell>
          <cell r="U158" t="str">
            <v>CUSFIX</v>
          </cell>
          <cell r="V158" t="str">
            <v>CEAVRH</v>
          </cell>
          <cell r="W158" t="str">
            <v xml:space="preserve">SANCL </v>
          </cell>
          <cell r="X158" t="str">
            <v xml:space="preserve">SADAC </v>
          </cell>
          <cell r="Y158" t="str">
            <v xml:space="preserve">SERIE </v>
          </cell>
          <cell r="Z158" t="str">
            <v xml:space="preserve">DRA   </v>
          </cell>
          <cell r="AA158" t="str">
            <v>DRAP07</v>
          </cell>
          <cell r="AB158" t="str">
            <v>HARM02</v>
          </cell>
          <cell r="AC158" t="str">
            <v>3ATRPH</v>
          </cell>
          <cell r="AD158" t="str">
            <v>FBANAR</v>
          </cell>
          <cell r="AE158" t="str">
            <v xml:space="preserve">TEKNA </v>
          </cell>
          <cell r="AF158" t="str">
            <v xml:space="preserve">BANAL </v>
          </cell>
          <cell r="AG158" t="str">
            <v xml:space="preserve">KM    </v>
          </cell>
          <cell r="AI158" t="str">
            <v>APEL01</v>
          </cell>
          <cell r="AJ158" t="str">
            <v>ENJO05</v>
          </cell>
          <cell r="AK158" t="str">
            <v xml:space="preserve">SOP03 </v>
          </cell>
          <cell r="AL158" t="str">
            <v>VLMOUS</v>
          </cell>
          <cell r="AM158" t="str">
            <v xml:space="preserve">RENTC </v>
          </cell>
          <cell r="AN158" t="str">
            <v>LVAVEL</v>
          </cell>
          <cell r="AO158" t="str">
            <v>LVARMA</v>
          </cell>
          <cell r="AP158" t="str">
            <v>SGSCHA</v>
          </cell>
          <cell r="AQ158" t="str">
            <v xml:space="preserve">APL05 </v>
          </cell>
          <cell r="AR158" t="str">
            <v>SRUNLI</v>
          </cell>
          <cell r="AS158" t="str">
            <v>SLAVPH</v>
          </cell>
          <cell r="AT158" t="str">
            <v>RGPRV1</v>
          </cell>
          <cell r="AU158" t="str">
            <v>CMAR3P</v>
          </cell>
          <cell r="AV158" t="str">
            <v>ABPA01</v>
          </cell>
          <cell r="AW158" t="str">
            <v>ABCO01</v>
          </cell>
          <cell r="AX158" t="str">
            <v>POARVI</v>
          </cell>
          <cell r="AY158" t="str">
            <v xml:space="preserve">RAD02 </v>
          </cell>
          <cell r="AZ158" t="str">
            <v xml:space="preserve">BVM5  </v>
          </cell>
          <cell r="BA158" t="str">
            <v>SPREST</v>
          </cell>
          <cell r="BB158" t="str">
            <v>SAN513</v>
          </cell>
          <cell r="BD158" t="str">
            <v>AVCACF</v>
          </cell>
          <cell r="BE158" t="str">
            <v>TLFRAN</v>
          </cell>
          <cell r="BF158" t="str">
            <v xml:space="preserve">SSOBD </v>
          </cell>
          <cell r="BG158" t="str">
            <v>BOUCLE</v>
          </cell>
          <cell r="BH158" t="str">
            <v xml:space="preserve">LUCOF </v>
          </cell>
          <cell r="BI158" t="str">
            <v>SAN613</v>
          </cell>
          <cell r="BJ158" t="str">
            <v>APEX02</v>
          </cell>
          <cell r="BK158" t="str">
            <v xml:space="preserve">CEE1  </v>
          </cell>
          <cell r="BL158" t="str">
            <v xml:space="preserve">E04A  </v>
          </cell>
          <cell r="BM158" t="str">
            <v>PE2004</v>
          </cell>
          <cell r="BN158" t="str">
            <v xml:space="preserve">PHAS1 </v>
          </cell>
          <cell r="BO158" t="str">
            <v>SAN913</v>
          </cell>
          <cell r="BP158" t="str">
            <v>VEC007</v>
          </cell>
          <cell r="BQ158" t="str">
            <v>X901BK</v>
          </cell>
          <cell r="BR158" t="str">
            <v xml:space="preserve">K7M   </v>
          </cell>
          <cell r="BS158">
            <v>0</v>
          </cell>
          <cell r="BT158">
            <v>0</v>
          </cell>
          <cell r="BU158">
            <v>0</v>
          </cell>
          <cell r="BV158">
            <v>0</v>
          </cell>
          <cell r="BW158" t="str">
            <v>MONDIA</v>
          </cell>
          <cell r="BX158" t="str">
            <v>ROUROU</v>
          </cell>
          <cell r="BY158" t="str">
            <v xml:space="preserve">BS    </v>
          </cell>
          <cell r="BZ158" t="str">
            <v xml:space="preserve">ROUTE </v>
          </cell>
          <cell r="CA158" t="str">
            <v xml:space="preserve">LION  </v>
          </cell>
          <cell r="CB158" t="str">
            <v xml:space="preserve">      </v>
          </cell>
        </row>
        <row r="159">
          <cell r="C159">
            <v>35062808893</v>
          </cell>
          <cell r="D159" t="str">
            <v>UU1KSD0M536101618</v>
          </cell>
          <cell r="E159" t="str">
            <v xml:space="preserve">K90   </v>
          </cell>
          <cell r="F159" t="str">
            <v xml:space="preserve">E2    </v>
          </cell>
          <cell r="G159" t="str">
            <v xml:space="preserve">MM    </v>
          </cell>
          <cell r="H159" t="str">
            <v xml:space="preserve">7PL   </v>
          </cell>
          <cell r="I159" t="str">
            <v xml:space="preserve">DG    </v>
          </cell>
          <cell r="J159" t="str">
            <v xml:space="preserve">TEMP  </v>
          </cell>
          <cell r="K159" t="str">
            <v xml:space="preserve">DA    </v>
          </cell>
          <cell r="L159" t="str">
            <v xml:space="preserve">ABS   </v>
          </cell>
          <cell r="M159" t="str">
            <v>BARLON</v>
          </cell>
          <cell r="N159" t="str">
            <v xml:space="preserve">CA    </v>
          </cell>
          <cell r="O159" t="str">
            <v xml:space="preserve">LAC   </v>
          </cell>
          <cell r="P159" t="str">
            <v xml:space="preserve">VT    </v>
          </cell>
          <cell r="Q159" t="str">
            <v xml:space="preserve">ELA   </v>
          </cell>
          <cell r="R159" t="str">
            <v>RETROE</v>
          </cell>
          <cell r="S159" t="str">
            <v>PROJAB</v>
          </cell>
          <cell r="T159" t="str">
            <v>RTOL15</v>
          </cell>
          <cell r="U159" t="str">
            <v>CUSPIV</v>
          </cell>
          <cell r="V159" t="str">
            <v>CEAVRH</v>
          </cell>
          <cell r="W159" t="str">
            <v xml:space="preserve">SANCL </v>
          </cell>
          <cell r="X159" t="str">
            <v xml:space="preserve">ADAC  </v>
          </cell>
          <cell r="Y159" t="str">
            <v xml:space="preserve">SERIE </v>
          </cell>
          <cell r="Z159" t="str">
            <v xml:space="preserve">DRA   </v>
          </cell>
          <cell r="AA159" t="str">
            <v>DRAP08</v>
          </cell>
          <cell r="AB159" t="str">
            <v>HARM02</v>
          </cell>
          <cell r="AC159" t="str">
            <v>3ATRPH</v>
          </cell>
          <cell r="AD159" t="str">
            <v>FBANAR</v>
          </cell>
          <cell r="AE159" t="str">
            <v xml:space="preserve">TEKNA </v>
          </cell>
          <cell r="AF159" t="str">
            <v xml:space="preserve">BANAL </v>
          </cell>
          <cell r="AG159" t="str">
            <v xml:space="preserve">KM    </v>
          </cell>
          <cell r="AI159" t="str">
            <v>APEL04</v>
          </cell>
          <cell r="AJ159" t="str">
            <v>ENJO04</v>
          </cell>
          <cell r="AK159" t="str">
            <v xml:space="preserve">SOP03 </v>
          </cell>
          <cell r="AL159" t="str">
            <v>VLMOUS</v>
          </cell>
          <cell r="AM159" t="str">
            <v xml:space="preserve">RENTC </v>
          </cell>
          <cell r="AN159" t="str">
            <v>LVAVEL</v>
          </cell>
          <cell r="AO159" t="str">
            <v>LVAREL</v>
          </cell>
          <cell r="AP159" t="str">
            <v>SGSCHA</v>
          </cell>
          <cell r="AQ159" t="str">
            <v xml:space="preserve">APL05 </v>
          </cell>
          <cell r="AR159" t="str">
            <v>SRUNLI</v>
          </cell>
          <cell r="AS159" t="str">
            <v>SLAVPH</v>
          </cell>
          <cell r="AT159" t="str">
            <v>RGPRV1</v>
          </cell>
          <cell r="AU159" t="str">
            <v>CMAR3P</v>
          </cell>
          <cell r="AV159" t="str">
            <v>ABPA01</v>
          </cell>
          <cell r="AW159" t="str">
            <v>ABCO01</v>
          </cell>
          <cell r="AX159" t="str">
            <v>POARVI</v>
          </cell>
          <cell r="AY159" t="str">
            <v xml:space="preserve">RAD02 </v>
          </cell>
          <cell r="AZ159" t="str">
            <v xml:space="preserve">BVM5  </v>
          </cell>
          <cell r="BA159" t="str">
            <v>SPREST</v>
          </cell>
          <cell r="BB159" t="str">
            <v>SAN513</v>
          </cell>
          <cell r="BD159" t="str">
            <v>AVCACF</v>
          </cell>
          <cell r="BE159" t="str">
            <v>TLFRAN</v>
          </cell>
          <cell r="BF159" t="str">
            <v xml:space="preserve">SSOBD </v>
          </cell>
          <cell r="BG159" t="str">
            <v>BOUCLE</v>
          </cell>
          <cell r="BH159" t="str">
            <v>SLUCOF</v>
          </cell>
          <cell r="BI159" t="str">
            <v>SAN613</v>
          </cell>
          <cell r="BJ159" t="str">
            <v>APEX04</v>
          </cell>
          <cell r="BK159" t="str">
            <v xml:space="preserve">CEE1  </v>
          </cell>
          <cell r="BL159" t="str">
            <v xml:space="preserve">E04A  </v>
          </cell>
          <cell r="BM159" t="str">
            <v>PE2004</v>
          </cell>
          <cell r="BN159" t="str">
            <v xml:space="preserve">PHAS1 </v>
          </cell>
          <cell r="BO159" t="str">
            <v>SAN913</v>
          </cell>
          <cell r="BP159" t="str">
            <v>VEC074</v>
          </cell>
          <cell r="BQ159" t="str">
            <v>X901BK</v>
          </cell>
          <cell r="BR159" t="str">
            <v xml:space="preserve">K4M   </v>
          </cell>
          <cell r="BS159">
            <v>0</v>
          </cell>
          <cell r="BT159">
            <v>0</v>
          </cell>
          <cell r="BU159" t="str">
            <v>CAPUCI</v>
          </cell>
          <cell r="BV159" t="str">
            <v xml:space="preserve">AIRAR </v>
          </cell>
          <cell r="BW159" t="str">
            <v>MONDIA</v>
          </cell>
          <cell r="BX159" t="str">
            <v>ROUROU</v>
          </cell>
          <cell r="BY159" t="str">
            <v xml:space="preserve">BS    </v>
          </cell>
          <cell r="BZ159" t="str">
            <v xml:space="preserve">ROUTE </v>
          </cell>
          <cell r="CA159" t="str">
            <v xml:space="preserve">LION  </v>
          </cell>
          <cell r="CB159" t="str">
            <v xml:space="preserve">      </v>
          </cell>
        </row>
        <row r="160">
          <cell r="C160">
            <v>35062808894</v>
          </cell>
          <cell r="D160" t="str">
            <v>UU1KSD0M536101667</v>
          </cell>
          <cell r="E160" t="str">
            <v xml:space="preserve">K90   </v>
          </cell>
          <cell r="F160" t="str">
            <v xml:space="preserve">E2    </v>
          </cell>
          <cell r="G160" t="str">
            <v xml:space="preserve">MM    </v>
          </cell>
          <cell r="H160" t="str">
            <v xml:space="preserve">7PL   </v>
          </cell>
          <cell r="I160" t="str">
            <v xml:space="preserve">DG    </v>
          </cell>
          <cell r="J160" t="str">
            <v xml:space="preserve">TEMP  </v>
          </cell>
          <cell r="K160" t="str">
            <v xml:space="preserve">DA    </v>
          </cell>
          <cell r="L160" t="str">
            <v xml:space="preserve">ABS   </v>
          </cell>
          <cell r="M160" t="str">
            <v>BARLON</v>
          </cell>
          <cell r="N160" t="str">
            <v xml:space="preserve">CA    </v>
          </cell>
          <cell r="O160" t="str">
            <v xml:space="preserve">LAC   </v>
          </cell>
          <cell r="P160" t="str">
            <v xml:space="preserve">VT    </v>
          </cell>
          <cell r="Q160" t="str">
            <v xml:space="preserve">ELA   </v>
          </cell>
          <cell r="R160" t="str">
            <v>RETROE</v>
          </cell>
          <cell r="S160" t="str">
            <v>PROJAB</v>
          </cell>
          <cell r="T160" t="str">
            <v>RTOL15</v>
          </cell>
          <cell r="U160" t="str">
            <v>CUSPIV</v>
          </cell>
          <cell r="V160" t="str">
            <v>CEAVRH</v>
          </cell>
          <cell r="W160" t="str">
            <v xml:space="preserve">SANCL </v>
          </cell>
          <cell r="X160" t="str">
            <v xml:space="preserve">ADAC  </v>
          </cell>
          <cell r="Y160" t="str">
            <v xml:space="preserve">SERIE </v>
          </cell>
          <cell r="Z160" t="str">
            <v xml:space="preserve">DRA   </v>
          </cell>
          <cell r="AA160" t="str">
            <v>DRAP08</v>
          </cell>
          <cell r="AB160" t="str">
            <v>HARM02</v>
          </cell>
          <cell r="AC160" t="str">
            <v>3ATRPH</v>
          </cell>
          <cell r="AD160" t="str">
            <v>FBANAR</v>
          </cell>
          <cell r="AE160" t="str">
            <v xml:space="preserve">TEGNB </v>
          </cell>
          <cell r="AF160" t="str">
            <v xml:space="preserve">BANAL </v>
          </cell>
          <cell r="AG160" t="str">
            <v xml:space="preserve">KM    </v>
          </cell>
          <cell r="AI160" t="str">
            <v>APEL04</v>
          </cell>
          <cell r="AJ160" t="str">
            <v>ENJO04</v>
          </cell>
          <cell r="AK160" t="str">
            <v xml:space="preserve">SOP03 </v>
          </cell>
          <cell r="AL160" t="str">
            <v>VLMOUS</v>
          </cell>
          <cell r="AM160" t="str">
            <v xml:space="preserve">RENTC </v>
          </cell>
          <cell r="AN160" t="str">
            <v>LVAVEL</v>
          </cell>
          <cell r="AO160" t="str">
            <v>LVAREL</v>
          </cell>
          <cell r="AP160" t="str">
            <v>SGSCHA</v>
          </cell>
          <cell r="AQ160" t="str">
            <v xml:space="preserve">APL05 </v>
          </cell>
          <cell r="AR160" t="str">
            <v>SRUNLI</v>
          </cell>
          <cell r="AS160" t="str">
            <v>SLAVPH</v>
          </cell>
          <cell r="AT160" t="str">
            <v>RGPRV1</v>
          </cell>
          <cell r="AU160" t="str">
            <v>CMAR3P</v>
          </cell>
          <cell r="AV160" t="str">
            <v>ABPA01</v>
          </cell>
          <cell r="AW160" t="str">
            <v>ABCO01</v>
          </cell>
          <cell r="AX160" t="str">
            <v>POARVI</v>
          </cell>
          <cell r="AY160" t="str">
            <v xml:space="preserve">RAD02 </v>
          </cell>
          <cell r="AZ160" t="str">
            <v xml:space="preserve">BVM5  </v>
          </cell>
          <cell r="BA160" t="str">
            <v>SPREST</v>
          </cell>
          <cell r="BB160" t="str">
            <v>SAN513</v>
          </cell>
          <cell r="BD160" t="str">
            <v>AVCACF</v>
          </cell>
          <cell r="BE160" t="str">
            <v>TLFRAN</v>
          </cell>
          <cell r="BF160" t="str">
            <v xml:space="preserve">SSOBD </v>
          </cell>
          <cell r="BG160" t="str">
            <v>BOUCLE</v>
          </cell>
          <cell r="BH160" t="str">
            <v>SLUCOF</v>
          </cell>
          <cell r="BI160" t="str">
            <v>SAN613</v>
          </cell>
          <cell r="BJ160" t="str">
            <v>APEX04</v>
          </cell>
          <cell r="BK160" t="str">
            <v xml:space="preserve">CEE1  </v>
          </cell>
          <cell r="BL160" t="str">
            <v xml:space="preserve">E04A  </v>
          </cell>
          <cell r="BM160" t="str">
            <v>PE2004</v>
          </cell>
          <cell r="BN160" t="str">
            <v xml:space="preserve">PHAS1 </v>
          </cell>
          <cell r="BO160" t="str">
            <v>SAN913</v>
          </cell>
          <cell r="BP160" t="str">
            <v>VEC074</v>
          </cell>
          <cell r="BQ160" t="str">
            <v>X901BK</v>
          </cell>
          <cell r="BR160" t="str">
            <v xml:space="preserve">K4M   </v>
          </cell>
          <cell r="BS160">
            <v>0</v>
          </cell>
          <cell r="BT160">
            <v>0</v>
          </cell>
          <cell r="BU160" t="str">
            <v>CAPUCI</v>
          </cell>
          <cell r="BV160" t="str">
            <v xml:space="preserve">AIRAR </v>
          </cell>
          <cell r="BW160" t="str">
            <v>MONDIA</v>
          </cell>
          <cell r="BX160" t="str">
            <v>ROUROU</v>
          </cell>
          <cell r="BY160" t="str">
            <v xml:space="preserve">BS    </v>
          </cell>
          <cell r="BZ160" t="str">
            <v xml:space="preserve">ROUTE </v>
          </cell>
          <cell r="CA160" t="str">
            <v xml:space="preserve">LION  </v>
          </cell>
          <cell r="CB160" t="str">
            <v xml:space="preserve">      </v>
          </cell>
        </row>
        <row r="161">
          <cell r="C161">
            <v>35062808895</v>
          </cell>
          <cell r="D161" t="str">
            <v>UU1KSD0KJ36101715</v>
          </cell>
          <cell r="E161" t="str">
            <v xml:space="preserve">K90   </v>
          </cell>
          <cell r="F161" t="str">
            <v xml:space="preserve">E2    </v>
          </cell>
          <cell r="G161" t="str">
            <v xml:space="preserve">MK    </v>
          </cell>
          <cell r="H161" t="str">
            <v xml:space="preserve">7PL   </v>
          </cell>
          <cell r="I161" t="str">
            <v xml:space="preserve">DG    </v>
          </cell>
          <cell r="J161" t="str">
            <v xml:space="preserve">TEMP  </v>
          </cell>
          <cell r="K161" t="str">
            <v xml:space="preserve">DA    </v>
          </cell>
          <cell r="L161" t="str">
            <v xml:space="preserve">ABS   </v>
          </cell>
          <cell r="M161" t="str">
            <v>BARLON</v>
          </cell>
          <cell r="N161" t="str">
            <v xml:space="preserve">CA    </v>
          </cell>
          <cell r="O161" t="str">
            <v xml:space="preserve">LAC   </v>
          </cell>
          <cell r="P161" t="str">
            <v xml:space="preserve">VT    </v>
          </cell>
          <cell r="Q161" t="str">
            <v xml:space="preserve">ELA   </v>
          </cell>
          <cell r="R161" t="str">
            <v>RETROE</v>
          </cell>
          <cell r="S161" t="str">
            <v>PROJAB</v>
          </cell>
          <cell r="T161" t="str">
            <v>RALU15</v>
          </cell>
          <cell r="U161" t="str">
            <v>CUSPIV</v>
          </cell>
          <cell r="V161" t="str">
            <v>CEAVRH</v>
          </cell>
          <cell r="W161" t="str">
            <v xml:space="preserve">SANCL </v>
          </cell>
          <cell r="X161" t="str">
            <v xml:space="preserve">ADAC  </v>
          </cell>
          <cell r="Y161" t="str">
            <v xml:space="preserve">SERIE </v>
          </cell>
          <cell r="Z161" t="str">
            <v xml:space="preserve">DRA   </v>
          </cell>
          <cell r="AA161" t="str">
            <v>DRAP08</v>
          </cell>
          <cell r="AB161" t="str">
            <v>HARM02</v>
          </cell>
          <cell r="AC161" t="str">
            <v>3ATRPH</v>
          </cell>
          <cell r="AD161" t="str">
            <v>FBANAR</v>
          </cell>
          <cell r="AE161" t="str">
            <v xml:space="preserve">TERNF </v>
          </cell>
          <cell r="AF161" t="str">
            <v xml:space="preserve">BANAL </v>
          </cell>
          <cell r="AG161" t="str">
            <v xml:space="preserve">KM    </v>
          </cell>
          <cell r="AI161" t="str">
            <v>APEL04</v>
          </cell>
          <cell r="AJ161" t="str">
            <v>SSENJO</v>
          </cell>
          <cell r="AK161" t="str">
            <v xml:space="preserve">SOP03 </v>
          </cell>
          <cell r="AL161" t="str">
            <v>VLMOUS</v>
          </cell>
          <cell r="AM161" t="str">
            <v xml:space="preserve">RENTC </v>
          </cell>
          <cell r="AN161" t="str">
            <v>LVAVEL</v>
          </cell>
          <cell r="AO161" t="str">
            <v>LVARMA</v>
          </cell>
          <cell r="AP161" t="str">
            <v>SGSCHA</v>
          </cell>
          <cell r="AQ161" t="str">
            <v xml:space="preserve">APL05 </v>
          </cell>
          <cell r="AR161" t="str">
            <v>SRUNLI</v>
          </cell>
          <cell r="AS161" t="str">
            <v>SLAVPH</v>
          </cell>
          <cell r="AT161" t="str">
            <v>RGPRV1</v>
          </cell>
          <cell r="AU161" t="str">
            <v>CMAR3P</v>
          </cell>
          <cell r="AV161" t="str">
            <v>ABPA01</v>
          </cell>
          <cell r="AW161" t="str">
            <v>ABCO01</v>
          </cell>
          <cell r="AX161" t="str">
            <v>POARVI</v>
          </cell>
          <cell r="AY161" t="str">
            <v xml:space="preserve">RAD02 </v>
          </cell>
          <cell r="AZ161" t="str">
            <v xml:space="preserve">BVM5  </v>
          </cell>
          <cell r="BA161" t="str">
            <v>SPREST</v>
          </cell>
          <cell r="BB161" t="str">
            <v>SAN513</v>
          </cell>
          <cell r="BD161" t="str">
            <v>AVCACF</v>
          </cell>
          <cell r="BE161" t="str">
            <v>TLFRAN</v>
          </cell>
          <cell r="BF161" t="str">
            <v>OBDIES</v>
          </cell>
          <cell r="BG161" t="str">
            <v>BOUCLE</v>
          </cell>
          <cell r="BH161" t="str">
            <v>SLUCOF</v>
          </cell>
          <cell r="BI161" t="str">
            <v>SAN613</v>
          </cell>
          <cell r="BJ161" t="str">
            <v>APEX03</v>
          </cell>
          <cell r="BK161" t="str">
            <v xml:space="preserve">CEE1  </v>
          </cell>
          <cell r="BL161" t="str">
            <v xml:space="preserve">E04A  </v>
          </cell>
          <cell r="BM161" t="str">
            <v>PE2004</v>
          </cell>
          <cell r="BN161" t="str">
            <v xml:space="preserve">PHAS1 </v>
          </cell>
          <cell r="BO161" t="str">
            <v>SAN913</v>
          </cell>
          <cell r="BP161" t="str">
            <v>VEC033</v>
          </cell>
          <cell r="BQ161" t="str">
            <v>X901BK</v>
          </cell>
          <cell r="BR161" t="str">
            <v xml:space="preserve">K9K   </v>
          </cell>
          <cell r="BS161">
            <v>0</v>
          </cell>
          <cell r="BT161">
            <v>0</v>
          </cell>
          <cell r="BU161" t="str">
            <v>CAPUCI</v>
          </cell>
          <cell r="BV161" t="str">
            <v xml:space="preserve">AIRAR </v>
          </cell>
          <cell r="BW161" t="str">
            <v>MONDIA</v>
          </cell>
          <cell r="BX161" t="str">
            <v>ROUROU</v>
          </cell>
          <cell r="BY161" t="str">
            <v xml:space="preserve">BS    </v>
          </cell>
          <cell r="BZ161" t="str">
            <v xml:space="preserve">ROUTE </v>
          </cell>
          <cell r="CA161" t="str">
            <v xml:space="preserve">LION  </v>
          </cell>
          <cell r="CB161" t="str">
            <v xml:space="preserve">      </v>
          </cell>
        </row>
        <row r="162">
          <cell r="C162">
            <v>35062808896</v>
          </cell>
          <cell r="D162" t="str">
            <v>UU1KSD0KJ36101716</v>
          </cell>
          <cell r="E162" t="str">
            <v xml:space="preserve">K90   </v>
          </cell>
          <cell r="F162" t="str">
            <v xml:space="preserve">E2    </v>
          </cell>
          <cell r="G162" t="str">
            <v xml:space="preserve">MK    </v>
          </cell>
          <cell r="H162" t="str">
            <v xml:space="preserve">7PL   </v>
          </cell>
          <cell r="I162" t="str">
            <v xml:space="preserve">DG    </v>
          </cell>
          <cell r="J162" t="str">
            <v xml:space="preserve">TEMP  </v>
          </cell>
          <cell r="K162" t="str">
            <v xml:space="preserve">DA    </v>
          </cell>
          <cell r="L162" t="str">
            <v xml:space="preserve">ABS   </v>
          </cell>
          <cell r="M162" t="str">
            <v>BARLON</v>
          </cell>
          <cell r="N162" t="str">
            <v xml:space="preserve">CA    </v>
          </cell>
          <cell r="O162" t="str">
            <v xml:space="preserve">LAC   </v>
          </cell>
          <cell r="P162" t="str">
            <v xml:space="preserve">VT    </v>
          </cell>
          <cell r="Q162" t="str">
            <v xml:space="preserve">ELA   </v>
          </cell>
          <cell r="R162" t="str">
            <v>RETROE</v>
          </cell>
          <cell r="S162" t="str">
            <v>PROJAB</v>
          </cell>
          <cell r="T162" t="str">
            <v>RALU15</v>
          </cell>
          <cell r="U162" t="str">
            <v>CUSPIV</v>
          </cell>
          <cell r="V162" t="str">
            <v>CEAVRH</v>
          </cell>
          <cell r="W162" t="str">
            <v xml:space="preserve">SANCL </v>
          </cell>
          <cell r="X162" t="str">
            <v xml:space="preserve">ADAC  </v>
          </cell>
          <cell r="Y162" t="str">
            <v xml:space="preserve">SERIE </v>
          </cell>
          <cell r="Z162" t="str">
            <v xml:space="preserve">DRA   </v>
          </cell>
          <cell r="AA162" t="str">
            <v>DRAP08</v>
          </cell>
          <cell r="AB162" t="str">
            <v>HARM02</v>
          </cell>
          <cell r="AC162" t="str">
            <v>3ATRPH</v>
          </cell>
          <cell r="AD162" t="str">
            <v>FBANAR</v>
          </cell>
          <cell r="AE162" t="str">
            <v xml:space="preserve">TERNF </v>
          </cell>
          <cell r="AF162" t="str">
            <v xml:space="preserve">BANAL </v>
          </cell>
          <cell r="AG162" t="str">
            <v xml:space="preserve">KM    </v>
          </cell>
          <cell r="AI162" t="str">
            <v>APEL04</v>
          </cell>
          <cell r="AJ162" t="str">
            <v>SSENJO</v>
          </cell>
          <cell r="AK162" t="str">
            <v xml:space="preserve">SOP03 </v>
          </cell>
          <cell r="AL162" t="str">
            <v>VLMOUS</v>
          </cell>
          <cell r="AM162" t="str">
            <v xml:space="preserve">RENTC </v>
          </cell>
          <cell r="AN162" t="str">
            <v>LVAVEL</v>
          </cell>
          <cell r="AO162" t="str">
            <v>LVARMA</v>
          </cell>
          <cell r="AP162" t="str">
            <v>SGSCHA</v>
          </cell>
          <cell r="AQ162" t="str">
            <v xml:space="preserve">APL05 </v>
          </cell>
          <cell r="AR162" t="str">
            <v>SRUNLI</v>
          </cell>
          <cell r="AS162" t="str">
            <v>SLAVPH</v>
          </cell>
          <cell r="AT162" t="str">
            <v>RGPRV1</v>
          </cell>
          <cell r="AU162" t="str">
            <v>CMAR3P</v>
          </cell>
          <cell r="AV162" t="str">
            <v>ABPA01</v>
          </cell>
          <cell r="AW162" t="str">
            <v>ABCO01</v>
          </cell>
          <cell r="AX162" t="str">
            <v>POARVI</v>
          </cell>
          <cell r="AY162" t="str">
            <v xml:space="preserve">RAD02 </v>
          </cell>
          <cell r="AZ162" t="str">
            <v xml:space="preserve">BVM5  </v>
          </cell>
          <cell r="BA162" t="str">
            <v>SPREST</v>
          </cell>
          <cell r="BB162" t="str">
            <v>SAN513</v>
          </cell>
          <cell r="BD162" t="str">
            <v>AVCACF</v>
          </cell>
          <cell r="BE162" t="str">
            <v>TLFRAN</v>
          </cell>
          <cell r="BF162" t="str">
            <v>OBDIES</v>
          </cell>
          <cell r="BG162" t="str">
            <v>BOUCLE</v>
          </cell>
          <cell r="BH162" t="str">
            <v>SLUCOF</v>
          </cell>
          <cell r="BI162" t="str">
            <v>SAN613</v>
          </cell>
          <cell r="BJ162" t="str">
            <v>APEX03</v>
          </cell>
          <cell r="BK162" t="str">
            <v xml:space="preserve">CEE1  </v>
          </cell>
          <cell r="BL162" t="str">
            <v xml:space="preserve">E04A  </v>
          </cell>
          <cell r="BM162" t="str">
            <v>PE2004</v>
          </cell>
          <cell r="BN162" t="str">
            <v xml:space="preserve">PHAS1 </v>
          </cell>
          <cell r="BO162" t="str">
            <v>SAN913</v>
          </cell>
          <cell r="BP162" t="str">
            <v>VEC033</v>
          </cell>
          <cell r="BQ162" t="str">
            <v>X901BK</v>
          </cell>
          <cell r="BR162" t="str">
            <v xml:space="preserve">K9K   </v>
          </cell>
          <cell r="BS162">
            <v>0</v>
          </cell>
          <cell r="BT162">
            <v>0</v>
          </cell>
          <cell r="BU162" t="str">
            <v>CAPUCI</v>
          </cell>
          <cell r="BV162" t="str">
            <v xml:space="preserve">AIRAR </v>
          </cell>
          <cell r="BW162" t="str">
            <v>MONDIA</v>
          </cell>
          <cell r="BX162" t="str">
            <v>ROUROU</v>
          </cell>
          <cell r="BY162" t="str">
            <v xml:space="preserve">BS    </v>
          </cell>
          <cell r="BZ162" t="str">
            <v xml:space="preserve">ROUTE </v>
          </cell>
          <cell r="CA162" t="str">
            <v xml:space="preserve">LION  </v>
          </cell>
          <cell r="CB162" t="str">
            <v xml:space="preserve">      </v>
          </cell>
        </row>
        <row r="163">
          <cell r="C163">
            <v>35062808899</v>
          </cell>
          <cell r="D163" t="str">
            <v>UU1KSDAAH36104291</v>
          </cell>
          <cell r="E163" t="str">
            <v xml:space="preserve">K90   </v>
          </cell>
          <cell r="F163" t="str">
            <v xml:space="preserve">E2    </v>
          </cell>
          <cell r="G163" t="str">
            <v xml:space="preserve">MA    </v>
          </cell>
          <cell r="H163" t="str">
            <v xml:space="preserve">5PL   </v>
          </cell>
          <cell r="I163" t="str">
            <v xml:space="preserve">DG    </v>
          </cell>
          <cell r="J163" t="str">
            <v xml:space="preserve">TEMP  </v>
          </cell>
          <cell r="K163" t="str">
            <v xml:space="preserve">DA    </v>
          </cell>
          <cell r="L163" t="str">
            <v xml:space="preserve">ABS   </v>
          </cell>
          <cell r="M163" t="str">
            <v>BARLON</v>
          </cell>
          <cell r="N163" t="str">
            <v xml:space="preserve">CA    </v>
          </cell>
          <cell r="O163" t="str">
            <v xml:space="preserve">LAC   </v>
          </cell>
          <cell r="P163" t="str">
            <v xml:space="preserve">VT    </v>
          </cell>
          <cell r="Q163" t="str">
            <v xml:space="preserve">ELA   </v>
          </cell>
          <cell r="R163" t="str">
            <v>RETROE</v>
          </cell>
          <cell r="S163" t="str">
            <v>PROJAB</v>
          </cell>
          <cell r="T163" t="str">
            <v>RTOL15</v>
          </cell>
          <cell r="U163" t="str">
            <v>CUSFIX</v>
          </cell>
          <cell r="V163" t="str">
            <v>CEAVRH</v>
          </cell>
          <cell r="W163" t="str">
            <v xml:space="preserve">SANCL </v>
          </cell>
          <cell r="X163" t="str">
            <v xml:space="preserve">ADAC  </v>
          </cell>
          <cell r="Y163" t="str">
            <v xml:space="preserve">SERIE </v>
          </cell>
          <cell r="Z163" t="str">
            <v xml:space="preserve">DRA   </v>
          </cell>
          <cell r="AA163" t="str">
            <v>DRAP08</v>
          </cell>
          <cell r="AB163" t="str">
            <v>HARM02</v>
          </cell>
          <cell r="AC163" t="str">
            <v>3ATRPH</v>
          </cell>
          <cell r="AD163" t="str">
            <v>FBANAR</v>
          </cell>
          <cell r="AE163" t="str">
            <v xml:space="preserve">TED69 </v>
          </cell>
          <cell r="AF163" t="str">
            <v xml:space="preserve">BANAL </v>
          </cell>
          <cell r="AG163" t="str">
            <v xml:space="preserve">KM    </v>
          </cell>
          <cell r="AI163" t="str">
            <v>APEL04</v>
          </cell>
          <cell r="AJ163" t="str">
            <v>ENJO04</v>
          </cell>
          <cell r="AK163" t="str">
            <v xml:space="preserve">SOP03 </v>
          </cell>
          <cell r="AL163" t="str">
            <v>VLMOUS</v>
          </cell>
          <cell r="AM163" t="str">
            <v xml:space="preserve">RENTC </v>
          </cell>
          <cell r="AN163" t="str">
            <v>LVAVEL</v>
          </cell>
          <cell r="AO163" t="str">
            <v>LVARMA</v>
          </cell>
          <cell r="AP163" t="str">
            <v>SGSCHA</v>
          </cell>
          <cell r="AQ163" t="str">
            <v xml:space="preserve">APL05 </v>
          </cell>
          <cell r="AR163" t="str">
            <v>SRUNLI</v>
          </cell>
          <cell r="AS163" t="str">
            <v>SLAVPH</v>
          </cell>
          <cell r="AT163" t="str">
            <v>RGPRV1</v>
          </cell>
          <cell r="AU163" t="str">
            <v>CMAR3P</v>
          </cell>
          <cell r="AV163" t="str">
            <v>ABPA01</v>
          </cell>
          <cell r="AW163" t="str">
            <v>ABCO01</v>
          </cell>
          <cell r="AX163" t="str">
            <v>POARVI</v>
          </cell>
          <cell r="AY163" t="str">
            <v xml:space="preserve">RAD05 </v>
          </cell>
          <cell r="AZ163" t="str">
            <v xml:space="preserve">BVM5  </v>
          </cell>
          <cell r="BA163" t="str">
            <v>SPREST</v>
          </cell>
          <cell r="BB163" t="str">
            <v>SAN513</v>
          </cell>
          <cell r="BD163" t="str">
            <v>AVCACF</v>
          </cell>
          <cell r="BE163" t="str">
            <v>TLROUM</v>
          </cell>
          <cell r="BF163" t="str">
            <v xml:space="preserve">SSOBD </v>
          </cell>
          <cell r="BG163" t="str">
            <v>BOUCLE</v>
          </cell>
          <cell r="BH163" t="str">
            <v xml:space="preserve">LUCOF </v>
          </cell>
          <cell r="BI163" t="str">
            <v>SAN613</v>
          </cell>
          <cell r="BJ163" t="str">
            <v>APEX01</v>
          </cell>
          <cell r="BK163" t="str">
            <v xml:space="preserve">CEI3  </v>
          </cell>
          <cell r="BL163" t="str">
            <v xml:space="preserve">E03A  </v>
          </cell>
          <cell r="BM163" t="str">
            <v>PE2004</v>
          </cell>
          <cell r="BN163" t="str">
            <v xml:space="preserve">PHAS1 </v>
          </cell>
          <cell r="BO163" t="str">
            <v>SAN913</v>
          </cell>
          <cell r="BP163" t="str">
            <v>VEC050</v>
          </cell>
          <cell r="BQ163" t="str">
            <v>X901BK</v>
          </cell>
          <cell r="BR163" t="str">
            <v xml:space="preserve">K7J   </v>
          </cell>
          <cell r="BS163">
            <v>0</v>
          </cell>
          <cell r="BT163">
            <v>0</v>
          </cell>
          <cell r="BU163" t="str">
            <v>CAPUCI</v>
          </cell>
          <cell r="BV163">
            <v>0</v>
          </cell>
          <cell r="BW163">
            <v>25035</v>
          </cell>
          <cell r="BX163" t="str">
            <v>ROUROU</v>
          </cell>
          <cell r="BY163" t="str">
            <v xml:space="preserve">BS    </v>
          </cell>
          <cell r="BZ163" t="str">
            <v xml:space="preserve">ROUTE </v>
          </cell>
          <cell r="CA163" t="str">
            <v xml:space="preserve">LION  </v>
          </cell>
          <cell r="CB163" t="str">
            <v xml:space="preserve">      </v>
          </cell>
        </row>
        <row r="164">
          <cell r="C164">
            <v>35062808900</v>
          </cell>
          <cell r="D164" t="str">
            <v>UU1KSDAAH36104296</v>
          </cell>
          <cell r="E164" t="str">
            <v xml:space="preserve">K90   </v>
          </cell>
          <cell r="F164" t="str">
            <v xml:space="preserve">E2    </v>
          </cell>
          <cell r="G164" t="str">
            <v xml:space="preserve">MA    </v>
          </cell>
          <cell r="H164" t="str">
            <v xml:space="preserve">5PL   </v>
          </cell>
          <cell r="I164" t="str">
            <v xml:space="preserve">DG    </v>
          </cell>
          <cell r="J164" t="str">
            <v xml:space="preserve">TEMP  </v>
          </cell>
          <cell r="K164" t="str">
            <v xml:space="preserve">DA    </v>
          </cell>
          <cell r="L164" t="str">
            <v xml:space="preserve">ABS   </v>
          </cell>
          <cell r="M164" t="str">
            <v>BARLON</v>
          </cell>
          <cell r="N164" t="str">
            <v xml:space="preserve">CA    </v>
          </cell>
          <cell r="O164" t="str">
            <v xml:space="preserve">LAC   </v>
          </cell>
          <cell r="P164" t="str">
            <v xml:space="preserve">VT    </v>
          </cell>
          <cell r="Q164" t="str">
            <v xml:space="preserve">ELA   </v>
          </cell>
          <cell r="R164" t="str">
            <v>RETROE</v>
          </cell>
          <cell r="S164" t="str">
            <v>PROJAB</v>
          </cell>
          <cell r="T164" t="str">
            <v>RTOL15</v>
          </cell>
          <cell r="U164" t="str">
            <v>CUSFIX</v>
          </cell>
          <cell r="V164" t="str">
            <v>CEAVRH</v>
          </cell>
          <cell r="W164" t="str">
            <v xml:space="preserve">SANCL </v>
          </cell>
          <cell r="X164" t="str">
            <v xml:space="preserve">ADAC  </v>
          </cell>
          <cell r="Y164" t="str">
            <v xml:space="preserve">SERIE </v>
          </cell>
          <cell r="Z164" t="str">
            <v xml:space="preserve">DRA   </v>
          </cell>
          <cell r="AA164" t="str">
            <v>DRAP08</v>
          </cell>
          <cell r="AB164" t="str">
            <v>HARM02</v>
          </cell>
          <cell r="AC164" t="str">
            <v>3ATRPH</v>
          </cell>
          <cell r="AD164" t="str">
            <v>FBANAR</v>
          </cell>
          <cell r="AE164" t="str">
            <v xml:space="preserve">TED69 </v>
          </cell>
          <cell r="AF164" t="str">
            <v xml:space="preserve">BANAL </v>
          </cell>
          <cell r="AG164" t="str">
            <v xml:space="preserve">KM    </v>
          </cell>
          <cell r="AI164" t="str">
            <v>APEL04</v>
          </cell>
          <cell r="AJ164" t="str">
            <v>ENJO04</v>
          </cell>
          <cell r="AK164" t="str">
            <v xml:space="preserve">SOP03 </v>
          </cell>
          <cell r="AL164" t="str">
            <v>VLMOUS</v>
          </cell>
          <cell r="AM164" t="str">
            <v xml:space="preserve">RENTC </v>
          </cell>
          <cell r="AN164" t="str">
            <v>LVAVEL</v>
          </cell>
          <cell r="AO164" t="str">
            <v>LVARMA</v>
          </cell>
          <cell r="AP164" t="str">
            <v>SGSCHA</v>
          </cell>
          <cell r="AQ164" t="str">
            <v xml:space="preserve">APL05 </v>
          </cell>
          <cell r="AR164" t="str">
            <v>SRUNLI</v>
          </cell>
          <cell r="AS164" t="str">
            <v>SLAVPH</v>
          </cell>
          <cell r="AT164" t="str">
            <v>RGPRV1</v>
          </cell>
          <cell r="AU164" t="str">
            <v>CMAR3P</v>
          </cell>
          <cell r="AV164" t="str">
            <v>ABPA01</v>
          </cell>
          <cell r="AW164" t="str">
            <v>ABCO01</v>
          </cell>
          <cell r="AX164" t="str">
            <v>POARVI</v>
          </cell>
          <cell r="AY164" t="str">
            <v xml:space="preserve">RAD05 </v>
          </cell>
          <cell r="AZ164" t="str">
            <v xml:space="preserve">BVM5  </v>
          </cell>
          <cell r="BA164" t="str">
            <v>SPREST</v>
          </cell>
          <cell r="BB164" t="str">
            <v>SAN513</v>
          </cell>
          <cell r="BD164" t="str">
            <v>AVCACF</v>
          </cell>
          <cell r="BE164" t="str">
            <v>TLROUM</v>
          </cell>
          <cell r="BF164" t="str">
            <v xml:space="preserve">SSOBD </v>
          </cell>
          <cell r="BG164" t="str">
            <v>BOUCLE</v>
          </cell>
          <cell r="BH164" t="str">
            <v xml:space="preserve">LUCOF </v>
          </cell>
          <cell r="BI164" t="str">
            <v>SAN613</v>
          </cell>
          <cell r="BJ164" t="str">
            <v>APEX01</v>
          </cell>
          <cell r="BK164" t="str">
            <v xml:space="preserve">CEI3  </v>
          </cell>
          <cell r="BL164" t="str">
            <v xml:space="preserve">E03A  </v>
          </cell>
          <cell r="BM164" t="str">
            <v>PE2004</v>
          </cell>
          <cell r="BN164" t="str">
            <v xml:space="preserve">PHAS1 </v>
          </cell>
          <cell r="BO164" t="str">
            <v>SAN913</v>
          </cell>
          <cell r="BP164" t="str">
            <v>VEC050</v>
          </cell>
          <cell r="BQ164" t="str">
            <v>X901BK</v>
          </cell>
          <cell r="BR164" t="str">
            <v xml:space="preserve">K7J   </v>
          </cell>
          <cell r="BS164">
            <v>0</v>
          </cell>
          <cell r="BT164">
            <v>0</v>
          </cell>
          <cell r="BU164" t="str">
            <v>CAPUCI</v>
          </cell>
          <cell r="BV164">
            <v>0</v>
          </cell>
          <cell r="BW164">
            <v>25035</v>
          </cell>
          <cell r="BX164" t="str">
            <v>ROUROU</v>
          </cell>
          <cell r="BY164" t="str">
            <v xml:space="preserve">BS    </v>
          </cell>
          <cell r="BZ164" t="str">
            <v xml:space="preserve">ROUTE </v>
          </cell>
          <cell r="CA164" t="str">
            <v xml:space="preserve">LION  </v>
          </cell>
          <cell r="CB164" t="str">
            <v xml:space="preserve">      </v>
          </cell>
        </row>
        <row r="165">
          <cell r="C165">
            <v>35062808901</v>
          </cell>
          <cell r="D165" t="str">
            <v>UU1KSDAAH36104301</v>
          </cell>
          <cell r="E165" t="str">
            <v xml:space="preserve">K90   </v>
          </cell>
          <cell r="F165" t="str">
            <v xml:space="preserve">E2    </v>
          </cell>
          <cell r="G165" t="str">
            <v xml:space="preserve">MA    </v>
          </cell>
          <cell r="H165" t="str">
            <v xml:space="preserve">5PL   </v>
          </cell>
          <cell r="I165" t="str">
            <v xml:space="preserve">DG    </v>
          </cell>
          <cell r="J165" t="str">
            <v xml:space="preserve">TEMP  </v>
          </cell>
          <cell r="K165" t="str">
            <v xml:space="preserve">DA    </v>
          </cell>
          <cell r="L165" t="str">
            <v xml:space="preserve">ABS   </v>
          </cell>
          <cell r="M165" t="str">
            <v>BARLON</v>
          </cell>
          <cell r="N165" t="str">
            <v xml:space="preserve">CA    </v>
          </cell>
          <cell r="O165" t="str">
            <v xml:space="preserve">LAC   </v>
          </cell>
          <cell r="P165" t="str">
            <v xml:space="preserve">VT    </v>
          </cell>
          <cell r="Q165" t="str">
            <v xml:space="preserve">ELA   </v>
          </cell>
          <cell r="R165" t="str">
            <v>RETROE</v>
          </cell>
          <cell r="S165" t="str">
            <v>PROJAB</v>
          </cell>
          <cell r="T165" t="str">
            <v>RTOL15</v>
          </cell>
          <cell r="U165" t="str">
            <v>CUSFIX</v>
          </cell>
          <cell r="V165" t="str">
            <v>CEAVRH</v>
          </cell>
          <cell r="W165" t="str">
            <v xml:space="preserve">SANCL </v>
          </cell>
          <cell r="X165" t="str">
            <v xml:space="preserve">ADAC  </v>
          </cell>
          <cell r="Y165" t="str">
            <v xml:space="preserve">SERIE </v>
          </cell>
          <cell r="Z165" t="str">
            <v xml:space="preserve">DRA   </v>
          </cell>
          <cell r="AA165" t="str">
            <v>DRAP08</v>
          </cell>
          <cell r="AB165" t="str">
            <v>HARM02</v>
          </cell>
          <cell r="AC165" t="str">
            <v>3ATRPH</v>
          </cell>
          <cell r="AD165" t="str">
            <v>FBANAR</v>
          </cell>
          <cell r="AE165" t="str">
            <v xml:space="preserve">TED69 </v>
          </cell>
          <cell r="AF165" t="str">
            <v xml:space="preserve">BANAL </v>
          </cell>
          <cell r="AG165" t="str">
            <v xml:space="preserve">KM    </v>
          </cell>
          <cell r="AI165" t="str">
            <v>APEL04</v>
          </cell>
          <cell r="AJ165" t="str">
            <v>ENJO04</v>
          </cell>
          <cell r="AK165" t="str">
            <v xml:space="preserve">SOP03 </v>
          </cell>
          <cell r="AL165" t="str">
            <v>VLMOUS</v>
          </cell>
          <cell r="AM165" t="str">
            <v xml:space="preserve">RENTC </v>
          </cell>
          <cell r="AN165" t="str">
            <v>LVAVEL</v>
          </cell>
          <cell r="AO165" t="str">
            <v>LVARMA</v>
          </cell>
          <cell r="AP165" t="str">
            <v>SGSCHA</v>
          </cell>
          <cell r="AQ165" t="str">
            <v xml:space="preserve">APL05 </v>
          </cell>
          <cell r="AR165" t="str">
            <v>SRUNLI</v>
          </cell>
          <cell r="AS165" t="str">
            <v>SLAVPH</v>
          </cell>
          <cell r="AT165" t="str">
            <v>RGPRV1</v>
          </cell>
          <cell r="AU165" t="str">
            <v>CMAR3P</v>
          </cell>
          <cell r="AV165" t="str">
            <v>ABPA01</v>
          </cell>
          <cell r="AW165" t="str">
            <v>ABCO01</v>
          </cell>
          <cell r="AX165" t="str">
            <v>POARVI</v>
          </cell>
          <cell r="AY165" t="str">
            <v xml:space="preserve">RAD05 </v>
          </cell>
          <cell r="AZ165" t="str">
            <v xml:space="preserve">BVM5  </v>
          </cell>
          <cell r="BA165" t="str">
            <v>SPREST</v>
          </cell>
          <cell r="BB165" t="str">
            <v>SAN513</v>
          </cell>
          <cell r="BD165" t="str">
            <v>AVCACF</v>
          </cell>
          <cell r="BE165" t="str">
            <v>TLROUM</v>
          </cell>
          <cell r="BF165" t="str">
            <v xml:space="preserve">SSOBD </v>
          </cell>
          <cell r="BG165" t="str">
            <v>BOUCLE</v>
          </cell>
          <cell r="BH165" t="str">
            <v xml:space="preserve">LUCOF </v>
          </cell>
          <cell r="BI165" t="str">
            <v>SAN613</v>
          </cell>
          <cell r="BJ165" t="str">
            <v>APEX01</v>
          </cell>
          <cell r="BK165" t="str">
            <v xml:space="preserve">CEI3  </v>
          </cell>
          <cell r="BL165" t="str">
            <v xml:space="preserve">E03A  </v>
          </cell>
          <cell r="BM165" t="str">
            <v>PE2004</v>
          </cell>
          <cell r="BN165" t="str">
            <v xml:space="preserve">PHAS1 </v>
          </cell>
          <cell r="BO165" t="str">
            <v>SAN913</v>
          </cell>
          <cell r="BP165" t="str">
            <v>VEC050</v>
          </cell>
          <cell r="BQ165" t="str">
            <v>X901BK</v>
          </cell>
          <cell r="BR165" t="str">
            <v xml:space="preserve">K7J   </v>
          </cell>
          <cell r="BS165">
            <v>0</v>
          </cell>
          <cell r="BT165">
            <v>0</v>
          </cell>
          <cell r="BU165" t="str">
            <v>CAPUCI</v>
          </cell>
          <cell r="BV165">
            <v>0</v>
          </cell>
          <cell r="BW165">
            <v>25035</v>
          </cell>
          <cell r="BX165" t="str">
            <v>MONDIA</v>
          </cell>
          <cell r="BY165" t="str">
            <v xml:space="preserve">BS    </v>
          </cell>
          <cell r="BZ165" t="str">
            <v xml:space="preserve">EXPO  </v>
          </cell>
          <cell r="CA165" t="str">
            <v xml:space="preserve">      </v>
          </cell>
          <cell r="CB165">
            <v>200627</v>
          </cell>
        </row>
        <row r="166">
          <cell r="C166">
            <v>35062808902</v>
          </cell>
          <cell r="D166" t="str">
            <v>UU1KSDAAH36104302</v>
          </cell>
          <cell r="E166" t="str">
            <v xml:space="preserve">K90   </v>
          </cell>
          <cell r="F166" t="str">
            <v xml:space="preserve">E2    </v>
          </cell>
          <cell r="G166" t="str">
            <v xml:space="preserve">MA    </v>
          </cell>
          <cell r="H166" t="str">
            <v xml:space="preserve">5PL   </v>
          </cell>
          <cell r="I166" t="str">
            <v xml:space="preserve">DG    </v>
          </cell>
          <cell r="J166" t="str">
            <v xml:space="preserve">TEMP  </v>
          </cell>
          <cell r="K166" t="str">
            <v xml:space="preserve">DA    </v>
          </cell>
          <cell r="L166" t="str">
            <v xml:space="preserve">ABS   </v>
          </cell>
          <cell r="M166" t="str">
            <v>BARLON</v>
          </cell>
          <cell r="N166" t="str">
            <v xml:space="preserve">CA    </v>
          </cell>
          <cell r="O166" t="str">
            <v xml:space="preserve">LAC   </v>
          </cell>
          <cell r="P166" t="str">
            <v xml:space="preserve">VT    </v>
          </cell>
          <cell r="Q166" t="str">
            <v xml:space="preserve">ELA   </v>
          </cell>
          <cell r="R166" t="str">
            <v>RETROE</v>
          </cell>
          <cell r="S166" t="str">
            <v>PROJAB</v>
          </cell>
          <cell r="T166" t="str">
            <v>RTOL15</v>
          </cell>
          <cell r="U166" t="str">
            <v>CUSFIX</v>
          </cell>
          <cell r="V166" t="str">
            <v>CEAVRH</v>
          </cell>
          <cell r="W166" t="str">
            <v xml:space="preserve">SANCL </v>
          </cell>
          <cell r="X166" t="str">
            <v xml:space="preserve">ADAC  </v>
          </cell>
          <cell r="Y166" t="str">
            <v xml:space="preserve">SERIE </v>
          </cell>
          <cell r="Z166" t="str">
            <v xml:space="preserve">DRA   </v>
          </cell>
          <cell r="AA166" t="str">
            <v>DRAP08</v>
          </cell>
          <cell r="AB166" t="str">
            <v>HARM02</v>
          </cell>
          <cell r="AC166" t="str">
            <v>3ATRPH</v>
          </cell>
          <cell r="AD166" t="str">
            <v>FBANAR</v>
          </cell>
          <cell r="AE166" t="str">
            <v xml:space="preserve">TED69 </v>
          </cell>
          <cell r="AF166" t="str">
            <v xml:space="preserve">BANAL </v>
          </cell>
          <cell r="AG166" t="str">
            <v xml:space="preserve">KM    </v>
          </cell>
          <cell r="AI166" t="str">
            <v>APEL04</v>
          </cell>
          <cell r="AJ166" t="str">
            <v>ENJO04</v>
          </cell>
          <cell r="AK166" t="str">
            <v xml:space="preserve">SOP03 </v>
          </cell>
          <cell r="AL166" t="str">
            <v>VLMOUS</v>
          </cell>
          <cell r="AM166" t="str">
            <v xml:space="preserve">RENTC </v>
          </cell>
          <cell r="AN166" t="str">
            <v>LVAVEL</v>
          </cell>
          <cell r="AO166" t="str">
            <v>LVARMA</v>
          </cell>
          <cell r="AP166" t="str">
            <v>SGSCHA</v>
          </cell>
          <cell r="AQ166" t="str">
            <v xml:space="preserve">APL05 </v>
          </cell>
          <cell r="AR166" t="str">
            <v>SRUNLI</v>
          </cell>
          <cell r="AS166" t="str">
            <v>SLAVPH</v>
          </cell>
          <cell r="AT166" t="str">
            <v>RGPRV1</v>
          </cell>
          <cell r="AU166" t="str">
            <v>CMAR3P</v>
          </cell>
          <cell r="AV166" t="str">
            <v>ABPA01</v>
          </cell>
          <cell r="AW166" t="str">
            <v>ABCO01</v>
          </cell>
          <cell r="AX166" t="str">
            <v>POARVI</v>
          </cell>
          <cell r="AY166" t="str">
            <v xml:space="preserve">RAD05 </v>
          </cell>
          <cell r="AZ166" t="str">
            <v xml:space="preserve">BVM5  </v>
          </cell>
          <cell r="BA166" t="str">
            <v>SPREST</v>
          </cell>
          <cell r="BB166" t="str">
            <v>SAN513</v>
          </cell>
          <cell r="BD166" t="str">
            <v>AVCACF</v>
          </cell>
          <cell r="BE166" t="str">
            <v>TLROUM</v>
          </cell>
          <cell r="BF166" t="str">
            <v xml:space="preserve">SSOBD </v>
          </cell>
          <cell r="BG166" t="str">
            <v>BOUCLE</v>
          </cell>
          <cell r="BH166" t="str">
            <v xml:space="preserve">LUCOF </v>
          </cell>
          <cell r="BI166" t="str">
            <v>SAN613</v>
          </cell>
          <cell r="BJ166" t="str">
            <v>APEX01</v>
          </cell>
          <cell r="BK166" t="str">
            <v xml:space="preserve">CEI3  </v>
          </cell>
          <cell r="BL166" t="str">
            <v xml:space="preserve">E03A  </v>
          </cell>
          <cell r="BM166" t="str">
            <v>PE2004</v>
          </cell>
          <cell r="BN166" t="str">
            <v xml:space="preserve">PHAS1 </v>
          </cell>
          <cell r="BO166" t="str">
            <v>SAN913</v>
          </cell>
          <cell r="BP166" t="str">
            <v>VEC050</v>
          </cell>
          <cell r="BQ166" t="str">
            <v>X901BK</v>
          </cell>
          <cell r="BR166" t="str">
            <v xml:space="preserve">K7J   </v>
          </cell>
          <cell r="BS166">
            <v>0</v>
          </cell>
          <cell r="BT166">
            <v>0</v>
          </cell>
          <cell r="BU166" t="str">
            <v>CAPUCI</v>
          </cell>
          <cell r="BV166">
            <v>0</v>
          </cell>
          <cell r="BW166">
            <v>25035</v>
          </cell>
          <cell r="BX166" t="str">
            <v>MONDIA</v>
          </cell>
          <cell r="BY166" t="str">
            <v xml:space="preserve">BS    </v>
          </cell>
          <cell r="BZ166" t="str">
            <v xml:space="preserve">EXPO  </v>
          </cell>
          <cell r="CA166" t="str">
            <v xml:space="preserve">      </v>
          </cell>
          <cell r="CB166">
            <v>200627</v>
          </cell>
        </row>
        <row r="167">
          <cell r="C167">
            <v>35062808903</v>
          </cell>
          <cell r="D167" t="str">
            <v>UU1KSDAAH36104309</v>
          </cell>
          <cell r="E167" t="str">
            <v xml:space="preserve">K90   </v>
          </cell>
          <cell r="F167" t="str">
            <v xml:space="preserve">E2    </v>
          </cell>
          <cell r="G167" t="str">
            <v xml:space="preserve">MA    </v>
          </cell>
          <cell r="H167" t="str">
            <v xml:space="preserve">5PL   </v>
          </cell>
          <cell r="I167" t="str">
            <v xml:space="preserve">DG    </v>
          </cell>
          <cell r="J167" t="str">
            <v xml:space="preserve">TEMP  </v>
          </cell>
          <cell r="K167" t="str">
            <v xml:space="preserve">DA    </v>
          </cell>
          <cell r="L167" t="str">
            <v xml:space="preserve">ABS   </v>
          </cell>
          <cell r="M167" t="str">
            <v>BARLON</v>
          </cell>
          <cell r="N167" t="str">
            <v xml:space="preserve">CA    </v>
          </cell>
          <cell r="O167" t="str">
            <v xml:space="preserve">LAC   </v>
          </cell>
          <cell r="P167" t="str">
            <v xml:space="preserve">VT    </v>
          </cell>
          <cell r="Q167" t="str">
            <v xml:space="preserve">ELA   </v>
          </cell>
          <cell r="R167" t="str">
            <v>RETROE</v>
          </cell>
          <cell r="S167" t="str">
            <v>PROJAB</v>
          </cell>
          <cell r="T167" t="str">
            <v>RTOL15</v>
          </cell>
          <cell r="U167" t="str">
            <v>CUSFIX</v>
          </cell>
          <cell r="V167" t="str">
            <v>CEAVRH</v>
          </cell>
          <cell r="W167" t="str">
            <v xml:space="preserve">SANCL </v>
          </cell>
          <cell r="X167" t="str">
            <v xml:space="preserve">ADAC  </v>
          </cell>
          <cell r="Y167" t="str">
            <v xml:space="preserve">SERIE </v>
          </cell>
          <cell r="Z167" t="str">
            <v xml:space="preserve">DRA   </v>
          </cell>
          <cell r="AA167" t="str">
            <v>DRAP08</v>
          </cell>
          <cell r="AB167" t="str">
            <v>HARM02</v>
          </cell>
          <cell r="AC167" t="str">
            <v>3ATRPH</v>
          </cell>
          <cell r="AD167" t="str">
            <v>FBANAR</v>
          </cell>
          <cell r="AE167" t="str">
            <v xml:space="preserve">TED69 </v>
          </cell>
          <cell r="AF167" t="str">
            <v xml:space="preserve">BANAL </v>
          </cell>
          <cell r="AG167" t="str">
            <v xml:space="preserve">KM    </v>
          </cell>
          <cell r="AI167" t="str">
            <v>APEL04</v>
          </cell>
          <cell r="AJ167" t="str">
            <v>ENJO04</v>
          </cell>
          <cell r="AK167" t="str">
            <v xml:space="preserve">SOP03 </v>
          </cell>
          <cell r="AL167" t="str">
            <v>VLMOUS</v>
          </cell>
          <cell r="AM167" t="str">
            <v xml:space="preserve">RENTC </v>
          </cell>
          <cell r="AN167" t="str">
            <v>LVAVEL</v>
          </cell>
          <cell r="AO167" t="str">
            <v>LVARMA</v>
          </cell>
          <cell r="AP167" t="str">
            <v>SGSCHA</v>
          </cell>
          <cell r="AQ167" t="str">
            <v xml:space="preserve">APL05 </v>
          </cell>
          <cell r="AR167" t="str">
            <v>SRUNLI</v>
          </cell>
          <cell r="AS167" t="str">
            <v>SLAVPH</v>
          </cell>
          <cell r="AT167" t="str">
            <v>RGPRV1</v>
          </cell>
          <cell r="AU167" t="str">
            <v>CMAR3P</v>
          </cell>
          <cell r="AV167" t="str">
            <v>ABPA01</v>
          </cell>
          <cell r="AW167" t="str">
            <v>ABCO01</v>
          </cell>
          <cell r="AX167" t="str">
            <v>POARVI</v>
          </cell>
          <cell r="AY167" t="str">
            <v xml:space="preserve">RAD05 </v>
          </cell>
          <cell r="AZ167" t="str">
            <v xml:space="preserve">BVM5  </v>
          </cell>
          <cell r="BA167" t="str">
            <v>SPREST</v>
          </cell>
          <cell r="BB167" t="str">
            <v>SAN513</v>
          </cell>
          <cell r="BD167" t="str">
            <v>AVCACF</v>
          </cell>
          <cell r="BE167" t="str">
            <v>TLROUM</v>
          </cell>
          <cell r="BF167" t="str">
            <v xml:space="preserve">SSOBD </v>
          </cell>
          <cell r="BG167" t="str">
            <v>BOUCLE</v>
          </cell>
          <cell r="BH167" t="str">
            <v xml:space="preserve">LUCOF </v>
          </cell>
          <cell r="BI167" t="str">
            <v>SAN613</v>
          </cell>
          <cell r="BJ167" t="str">
            <v>APEX01</v>
          </cell>
          <cell r="BK167" t="str">
            <v xml:space="preserve">CEI3  </v>
          </cell>
          <cell r="BL167" t="str">
            <v xml:space="preserve">E03A  </v>
          </cell>
          <cell r="BM167" t="str">
            <v>PE2004</v>
          </cell>
          <cell r="BN167" t="str">
            <v xml:space="preserve">PHAS1 </v>
          </cell>
          <cell r="BO167" t="str">
            <v>SAN913</v>
          </cell>
          <cell r="BP167" t="str">
            <v>VEC050</v>
          </cell>
          <cell r="BQ167" t="str">
            <v>X901BK</v>
          </cell>
          <cell r="BR167" t="str">
            <v xml:space="preserve">K7J   </v>
          </cell>
          <cell r="BS167">
            <v>0</v>
          </cell>
          <cell r="BT167">
            <v>0</v>
          </cell>
          <cell r="BU167" t="str">
            <v>CAPUCI</v>
          </cell>
          <cell r="BV167" t="str">
            <v xml:space="preserve">AIRAR </v>
          </cell>
          <cell r="BW167">
            <v>25035</v>
          </cell>
          <cell r="BX167" t="str">
            <v xml:space="preserve">PSDEP </v>
          </cell>
          <cell r="BY167" t="str">
            <v xml:space="preserve">PS25  </v>
          </cell>
          <cell r="BZ167" t="str">
            <v>COPDEP</v>
          </cell>
          <cell r="CA167" t="str">
            <v xml:space="preserve">      </v>
          </cell>
          <cell r="CB167" t="str">
            <v>PLATI</v>
          </cell>
        </row>
        <row r="168">
          <cell r="C168">
            <v>35062808904</v>
          </cell>
          <cell r="D168" t="str">
            <v>UU1KSDAEH36104311</v>
          </cell>
          <cell r="E168" t="str">
            <v xml:space="preserve">K90   </v>
          </cell>
          <cell r="F168" t="str">
            <v xml:space="preserve">E2    </v>
          </cell>
          <cell r="G168" t="str">
            <v xml:space="preserve">ME    </v>
          </cell>
          <cell r="H168" t="str">
            <v xml:space="preserve">5PL   </v>
          </cell>
          <cell r="I168" t="str">
            <v xml:space="preserve">DG    </v>
          </cell>
          <cell r="J168" t="str">
            <v xml:space="preserve">TEMP  </v>
          </cell>
          <cell r="K168" t="str">
            <v xml:space="preserve">DA    </v>
          </cell>
          <cell r="L168" t="str">
            <v xml:space="preserve">ABS   </v>
          </cell>
          <cell r="M168" t="str">
            <v>BARLON</v>
          </cell>
          <cell r="N168" t="str">
            <v xml:space="preserve">CA    </v>
          </cell>
          <cell r="O168" t="str">
            <v xml:space="preserve">LAC   </v>
          </cell>
          <cell r="P168" t="str">
            <v xml:space="preserve">VT    </v>
          </cell>
          <cell r="Q168" t="str">
            <v xml:space="preserve">ELA   </v>
          </cell>
          <cell r="R168" t="str">
            <v>RETROE</v>
          </cell>
          <cell r="S168" t="str">
            <v>PROJAB</v>
          </cell>
          <cell r="T168" t="str">
            <v>RTOL15</v>
          </cell>
          <cell r="U168" t="str">
            <v>CUSFIX</v>
          </cell>
          <cell r="V168" t="str">
            <v>CEAVRH</v>
          </cell>
          <cell r="W168" t="str">
            <v xml:space="preserve">SANCL </v>
          </cell>
          <cell r="X168" t="str">
            <v xml:space="preserve">ADAC  </v>
          </cell>
          <cell r="Y168" t="str">
            <v xml:space="preserve">SERIE </v>
          </cell>
          <cell r="Z168" t="str">
            <v xml:space="preserve">DRA   </v>
          </cell>
          <cell r="AA168" t="str">
            <v>DRAP08</v>
          </cell>
          <cell r="AB168" t="str">
            <v>HARM02</v>
          </cell>
          <cell r="AC168" t="str">
            <v>3ATRPH</v>
          </cell>
          <cell r="AD168" t="str">
            <v>FBANAR</v>
          </cell>
          <cell r="AE168" t="str">
            <v xml:space="preserve">TED69 </v>
          </cell>
          <cell r="AF168" t="str">
            <v xml:space="preserve">BANAL </v>
          </cell>
          <cell r="AG168" t="str">
            <v xml:space="preserve">KM    </v>
          </cell>
          <cell r="AI168" t="str">
            <v>APEL04</v>
          </cell>
          <cell r="AJ168" t="str">
            <v>ENJO04</v>
          </cell>
          <cell r="AK168" t="str">
            <v xml:space="preserve">SOP03 </v>
          </cell>
          <cell r="AL168" t="str">
            <v>VLMOUS</v>
          </cell>
          <cell r="AM168" t="str">
            <v xml:space="preserve">RENTC </v>
          </cell>
          <cell r="AN168" t="str">
            <v>LVAVEL</v>
          </cell>
          <cell r="AO168" t="str">
            <v>LVARMA</v>
          </cell>
          <cell r="AP168" t="str">
            <v>SGSCHA</v>
          </cell>
          <cell r="AQ168" t="str">
            <v xml:space="preserve">APL05 </v>
          </cell>
          <cell r="AR168" t="str">
            <v>SRUNLI</v>
          </cell>
          <cell r="AS168" t="str">
            <v>SLAVPH</v>
          </cell>
          <cell r="AT168" t="str">
            <v>RGPRV1</v>
          </cell>
          <cell r="AU168" t="str">
            <v>CMAR3P</v>
          </cell>
          <cell r="AV168" t="str">
            <v>ABPA01</v>
          </cell>
          <cell r="AW168" t="str">
            <v>ABCO01</v>
          </cell>
          <cell r="AX168" t="str">
            <v>POARVI</v>
          </cell>
          <cell r="AY168" t="str">
            <v>SRADIO</v>
          </cell>
          <cell r="AZ168" t="str">
            <v xml:space="preserve">BVM5  </v>
          </cell>
          <cell r="BA168" t="str">
            <v>SPREST</v>
          </cell>
          <cell r="BB168" t="str">
            <v>SAN513</v>
          </cell>
          <cell r="BD168" t="str">
            <v>AVCACF</v>
          </cell>
          <cell r="BE168" t="str">
            <v>TLFRAN</v>
          </cell>
          <cell r="BF168" t="str">
            <v xml:space="preserve">SSOBD </v>
          </cell>
          <cell r="BG168" t="str">
            <v>BOUCLE</v>
          </cell>
          <cell r="BH168" t="str">
            <v xml:space="preserve">LUCOF </v>
          </cell>
          <cell r="BI168" t="str">
            <v>SAN613</v>
          </cell>
          <cell r="BJ168" t="str">
            <v>APEX01</v>
          </cell>
          <cell r="BK168" t="str">
            <v xml:space="preserve">CEE1  </v>
          </cell>
          <cell r="BL168" t="str">
            <v xml:space="preserve">E04A  </v>
          </cell>
          <cell r="BM168" t="str">
            <v>PE2004</v>
          </cell>
          <cell r="BN168" t="str">
            <v xml:space="preserve">PHAS1 </v>
          </cell>
          <cell r="BO168" t="str">
            <v>SAN913</v>
          </cell>
          <cell r="BP168" t="str">
            <v>VEC001</v>
          </cell>
          <cell r="BQ168" t="str">
            <v>X901BK</v>
          </cell>
          <cell r="BR168" t="str">
            <v xml:space="preserve">K7J   </v>
          </cell>
          <cell r="BS168">
            <v>0</v>
          </cell>
          <cell r="BT168">
            <v>0</v>
          </cell>
          <cell r="BU168" t="str">
            <v>CAPUCI</v>
          </cell>
          <cell r="BV168" t="str">
            <v xml:space="preserve">AIRAR </v>
          </cell>
          <cell r="BW168">
            <v>26035</v>
          </cell>
          <cell r="BX168" t="str">
            <v xml:space="preserve">PSDEP </v>
          </cell>
          <cell r="BY168" t="str">
            <v xml:space="preserve">PS36  </v>
          </cell>
          <cell r="BZ168" t="str">
            <v>COPDEP</v>
          </cell>
          <cell r="CA168" t="str">
            <v xml:space="preserve">      </v>
          </cell>
          <cell r="CB168" t="str">
            <v>PLATI</v>
          </cell>
        </row>
        <row r="169">
          <cell r="C169">
            <v>35062808905</v>
          </cell>
          <cell r="D169" t="str">
            <v>UU1KSDAEH36104313</v>
          </cell>
          <cell r="E169" t="str">
            <v xml:space="preserve">K90   </v>
          </cell>
          <cell r="F169" t="str">
            <v xml:space="preserve">E2    </v>
          </cell>
          <cell r="G169" t="str">
            <v xml:space="preserve">ME    </v>
          </cell>
          <cell r="H169" t="str">
            <v xml:space="preserve">5PL   </v>
          </cell>
          <cell r="I169" t="str">
            <v xml:space="preserve">DG    </v>
          </cell>
          <cell r="J169" t="str">
            <v xml:space="preserve">TEMP  </v>
          </cell>
          <cell r="K169" t="str">
            <v xml:space="preserve">DA    </v>
          </cell>
          <cell r="L169" t="str">
            <v xml:space="preserve">ABS   </v>
          </cell>
          <cell r="M169" t="str">
            <v>BARLON</v>
          </cell>
          <cell r="N169" t="str">
            <v xml:space="preserve">CA    </v>
          </cell>
          <cell r="O169" t="str">
            <v xml:space="preserve">LAC   </v>
          </cell>
          <cell r="P169" t="str">
            <v xml:space="preserve">VT    </v>
          </cell>
          <cell r="Q169" t="str">
            <v xml:space="preserve">ELA   </v>
          </cell>
          <cell r="R169" t="str">
            <v>RETROE</v>
          </cell>
          <cell r="S169" t="str">
            <v>PROJAB</v>
          </cell>
          <cell r="T169" t="str">
            <v>RTOL15</v>
          </cell>
          <cell r="U169" t="str">
            <v>CUSFIX</v>
          </cell>
          <cell r="V169" t="str">
            <v>CEAVRH</v>
          </cell>
          <cell r="W169" t="str">
            <v xml:space="preserve">SANCL </v>
          </cell>
          <cell r="X169" t="str">
            <v xml:space="preserve">ADAC  </v>
          </cell>
          <cell r="Y169" t="str">
            <v xml:space="preserve">SERIE </v>
          </cell>
          <cell r="Z169" t="str">
            <v xml:space="preserve">DRA   </v>
          </cell>
          <cell r="AA169" t="str">
            <v>DRAP08</v>
          </cell>
          <cell r="AB169" t="str">
            <v>HARM02</v>
          </cell>
          <cell r="AC169" t="str">
            <v>3ATRPH</v>
          </cell>
          <cell r="AD169" t="str">
            <v>FBANAR</v>
          </cell>
          <cell r="AE169" t="str">
            <v xml:space="preserve">TED69 </v>
          </cell>
          <cell r="AF169" t="str">
            <v xml:space="preserve">BANAL </v>
          </cell>
          <cell r="AG169" t="str">
            <v xml:space="preserve">KM    </v>
          </cell>
          <cell r="AI169" t="str">
            <v>APEL04</v>
          </cell>
          <cell r="AJ169" t="str">
            <v>ENJO04</v>
          </cell>
          <cell r="AK169" t="str">
            <v xml:space="preserve">SOP03 </v>
          </cell>
          <cell r="AL169" t="str">
            <v>VLMOUS</v>
          </cell>
          <cell r="AM169" t="str">
            <v xml:space="preserve">RENTC </v>
          </cell>
          <cell r="AN169" t="str">
            <v>LVAVEL</v>
          </cell>
          <cell r="AO169" t="str">
            <v>LVARMA</v>
          </cell>
          <cell r="AP169" t="str">
            <v>SGSCHA</v>
          </cell>
          <cell r="AQ169" t="str">
            <v xml:space="preserve">APL05 </v>
          </cell>
          <cell r="AR169" t="str">
            <v>SRUNLI</v>
          </cell>
          <cell r="AS169" t="str">
            <v>SLAVPH</v>
          </cell>
          <cell r="AT169" t="str">
            <v>RGPRV1</v>
          </cell>
          <cell r="AU169" t="str">
            <v>CMAR3P</v>
          </cell>
          <cell r="AV169" t="str">
            <v>ABPA01</v>
          </cell>
          <cell r="AW169" t="str">
            <v>ABCO01</v>
          </cell>
          <cell r="AX169" t="str">
            <v>POARVI</v>
          </cell>
          <cell r="AY169" t="str">
            <v>SRADIO</v>
          </cell>
          <cell r="AZ169" t="str">
            <v xml:space="preserve">BVM5  </v>
          </cell>
          <cell r="BA169" t="str">
            <v>SPREST</v>
          </cell>
          <cell r="BB169" t="str">
            <v>SAN513</v>
          </cell>
          <cell r="BD169" t="str">
            <v>AVCACF</v>
          </cell>
          <cell r="BE169" t="str">
            <v>TLFRAN</v>
          </cell>
          <cell r="BF169" t="str">
            <v xml:space="preserve">SSOBD </v>
          </cell>
          <cell r="BG169" t="str">
            <v>BOUCLE</v>
          </cell>
          <cell r="BH169" t="str">
            <v xml:space="preserve">LUCOF </v>
          </cell>
          <cell r="BI169" t="str">
            <v>SAN613</v>
          </cell>
          <cell r="BJ169" t="str">
            <v>APEX01</v>
          </cell>
          <cell r="BK169" t="str">
            <v xml:space="preserve">CEE1  </v>
          </cell>
          <cell r="BL169" t="str">
            <v xml:space="preserve">E04A  </v>
          </cell>
          <cell r="BM169" t="str">
            <v>PE2004</v>
          </cell>
          <cell r="BN169" t="str">
            <v xml:space="preserve">PHAS1 </v>
          </cell>
          <cell r="BO169" t="str">
            <v>SAN913</v>
          </cell>
          <cell r="BP169" t="str">
            <v>VEC001</v>
          </cell>
          <cell r="BQ169" t="str">
            <v>X901BK</v>
          </cell>
          <cell r="BR169" t="str">
            <v xml:space="preserve">K7J   </v>
          </cell>
          <cell r="BS169">
            <v>0</v>
          </cell>
          <cell r="BT169">
            <v>0</v>
          </cell>
          <cell r="BU169" t="str">
            <v>CAPUCI</v>
          </cell>
          <cell r="BV169" t="str">
            <v xml:space="preserve">AIRAR </v>
          </cell>
          <cell r="BW169">
            <v>26035</v>
          </cell>
          <cell r="BX169" t="str">
            <v xml:space="preserve">PSDEP </v>
          </cell>
          <cell r="BY169" t="str">
            <v xml:space="preserve">PS37  </v>
          </cell>
          <cell r="BZ169" t="str">
            <v>COPDEP</v>
          </cell>
          <cell r="CA169" t="str">
            <v xml:space="preserve">      </v>
          </cell>
          <cell r="CB169" t="str">
            <v>PLATI</v>
          </cell>
        </row>
        <row r="170">
          <cell r="C170">
            <v>35062808906</v>
          </cell>
          <cell r="D170" t="str">
            <v>UU1KSDAEH36104314</v>
          </cell>
          <cell r="E170" t="str">
            <v xml:space="preserve">K90   </v>
          </cell>
          <cell r="F170" t="str">
            <v xml:space="preserve">E2    </v>
          </cell>
          <cell r="G170" t="str">
            <v xml:space="preserve">ME    </v>
          </cell>
          <cell r="H170" t="str">
            <v xml:space="preserve">5PL   </v>
          </cell>
          <cell r="I170" t="str">
            <v xml:space="preserve">DG    </v>
          </cell>
          <cell r="J170" t="str">
            <v xml:space="preserve">TEMP  </v>
          </cell>
          <cell r="K170" t="str">
            <v xml:space="preserve">DA    </v>
          </cell>
          <cell r="L170" t="str">
            <v xml:space="preserve">ABS   </v>
          </cell>
          <cell r="M170" t="str">
            <v>BARLON</v>
          </cell>
          <cell r="N170" t="str">
            <v xml:space="preserve">CA    </v>
          </cell>
          <cell r="O170" t="str">
            <v xml:space="preserve">LAC   </v>
          </cell>
          <cell r="P170" t="str">
            <v xml:space="preserve">VT    </v>
          </cell>
          <cell r="Q170" t="str">
            <v xml:space="preserve">ELA   </v>
          </cell>
          <cell r="R170" t="str">
            <v>RETROE</v>
          </cell>
          <cell r="S170" t="str">
            <v>PROJAB</v>
          </cell>
          <cell r="T170" t="str">
            <v>RTOL15</v>
          </cell>
          <cell r="U170" t="str">
            <v>CUSFIX</v>
          </cell>
          <cell r="V170" t="str">
            <v>CEAVRH</v>
          </cell>
          <cell r="W170" t="str">
            <v xml:space="preserve">SANCL </v>
          </cell>
          <cell r="X170" t="str">
            <v xml:space="preserve">ADAC  </v>
          </cell>
          <cell r="Y170" t="str">
            <v xml:space="preserve">SERIE </v>
          </cell>
          <cell r="Z170" t="str">
            <v xml:space="preserve">DRA   </v>
          </cell>
          <cell r="AA170" t="str">
            <v>DRAP08</v>
          </cell>
          <cell r="AB170" t="str">
            <v>HARM02</v>
          </cell>
          <cell r="AC170" t="str">
            <v>3ATRPH</v>
          </cell>
          <cell r="AD170" t="str">
            <v>FBANAR</v>
          </cell>
          <cell r="AE170" t="str">
            <v xml:space="preserve">TED69 </v>
          </cell>
          <cell r="AF170" t="str">
            <v xml:space="preserve">BANAL </v>
          </cell>
          <cell r="AG170" t="str">
            <v xml:space="preserve">KM    </v>
          </cell>
          <cell r="AI170" t="str">
            <v>APEL04</v>
          </cell>
          <cell r="AJ170" t="str">
            <v>ENJO04</v>
          </cell>
          <cell r="AK170" t="str">
            <v xml:space="preserve">SOP03 </v>
          </cell>
          <cell r="AL170" t="str">
            <v>VLMOUS</v>
          </cell>
          <cell r="AM170" t="str">
            <v xml:space="preserve">RENTC </v>
          </cell>
          <cell r="AN170" t="str">
            <v>LVAVEL</v>
          </cell>
          <cell r="AO170" t="str">
            <v>LVARMA</v>
          </cell>
          <cell r="AP170" t="str">
            <v>SGSCHA</v>
          </cell>
          <cell r="AQ170" t="str">
            <v xml:space="preserve">APL05 </v>
          </cell>
          <cell r="AR170" t="str">
            <v>SRUNLI</v>
          </cell>
          <cell r="AS170" t="str">
            <v>SLAVPH</v>
          </cell>
          <cell r="AT170" t="str">
            <v>RGPRV1</v>
          </cell>
          <cell r="AU170" t="str">
            <v>CMAR3P</v>
          </cell>
          <cell r="AV170" t="str">
            <v>ABPA01</v>
          </cell>
          <cell r="AW170" t="str">
            <v>ABCO01</v>
          </cell>
          <cell r="AX170" t="str">
            <v>POARVI</v>
          </cell>
          <cell r="AY170" t="str">
            <v>SRADIO</v>
          </cell>
          <cell r="AZ170" t="str">
            <v xml:space="preserve">BVM5  </v>
          </cell>
          <cell r="BA170" t="str">
            <v>SPREST</v>
          </cell>
          <cell r="BB170" t="str">
            <v>SAN513</v>
          </cell>
          <cell r="BD170" t="str">
            <v>AVCACF</v>
          </cell>
          <cell r="BE170" t="str">
            <v>TLFRAN</v>
          </cell>
          <cell r="BF170" t="str">
            <v xml:space="preserve">SSOBD </v>
          </cell>
          <cell r="BG170" t="str">
            <v>BOUCLE</v>
          </cell>
          <cell r="BH170" t="str">
            <v xml:space="preserve">LUCOF </v>
          </cell>
          <cell r="BI170" t="str">
            <v>SAN613</v>
          </cell>
          <cell r="BJ170" t="str">
            <v>APEX01</v>
          </cell>
          <cell r="BK170" t="str">
            <v xml:space="preserve">CEE1  </v>
          </cell>
          <cell r="BL170" t="str">
            <v xml:space="preserve">E04A  </v>
          </cell>
          <cell r="BM170" t="str">
            <v>PE2004</v>
          </cell>
          <cell r="BN170" t="str">
            <v xml:space="preserve">PHAS1 </v>
          </cell>
          <cell r="BO170" t="str">
            <v>SAN913</v>
          </cell>
          <cell r="BP170" t="str">
            <v>VEC001</v>
          </cell>
          <cell r="BQ170" t="str">
            <v>X901BK</v>
          </cell>
          <cell r="BR170" t="str">
            <v xml:space="preserve">K7J   </v>
          </cell>
          <cell r="BS170">
            <v>0</v>
          </cell>
          <cell r="BT170">
            <v>0</v>
          </cell>
          <cell r="BU170" t="str">
            <v>CAPUCI</v>
          </cell>
          <cell r="BV170" t="str">
            <v xml:space="preserve">AIRAR </v>
          </cell>
          <cell r="BW170">
            <v>26035</v>
          </cell>
          <cell r="BX170" t="str">
            <v xml:space="preserve">PSDEP </v>
          </cell>
          <cell r="BY170" t="str">
            <v xml:space="preserve">PS38  </v>
          </cell>
          <cell r="BZ170" t="str">
            <v>COPDEP</v>
          </cell>
          <cell r="CA170" t="str">
            <v xml:space="preserve">      </v>
          </cell>
          <cell r="CB170" t="str">
            <v>PLATI</v>
          </cell>
        </row>
        <row r="171">
          <cell r="C171">
            <v>35062808907</v>
          </cell>
          <cell r="D171" t="str">
            <v>UU1KSDAEH36104318</v>
          </cell>
          <cell r="E171" t="str">
            <v xml:space="preserve">K90   </v>
          </cell>
          <cell r="F171" t="str">
            <v xml:space="preserve">E2    </v>
          </cell>
          <cell r="G171" t="str">
            <v xml:space="preserve">ME    </v>
          </cell>
          <cell r="H171" t="str">
            <v xml:space="preserve">5PL   </v>
          </cell>
          <cell r="I171" t="str">
            <v xml:space="preserve">DG    </v>
          </cell>
          <cell r="J171" t="str">
            <v xml:space="preserve">TEMP  </v>
          </cell>
          <cell r="K171" t="str">
            <v xml:space="preserve">DA    </v>
          </cell>
          <cell r="L171" t="str">
            <v xml:space="preserve">ABS   </v>
          </cell>
          <cell r="M171" t="str">
            <v>BARLON</v>
          </cell>
          <cell r="N171" t="str">
            <v xml:space="preserve">CA    </v>
          </cell>
          <cell r="O171" t="str">
            <v xml:space="preserve">LAC   </v>
          </cell>
          <cell r="P171" t="str">
            <v xml:space="preserve">VT    </v>
          </cell>
          <cell r="Q171" t="str">
            <v xml:space="preserve">ELA   </v>
          </cell>
          <cell r="R171" t="str">
            <v>RETROE</v>
          </cell>
          <cell r="S171" t="str">
            <v>PROJAB</v>
          </cell>
          <cell r="T171" t="str">
            <v>RTOL15</v>
          </cell>
          <cell r="U171" t="str">
            <v>CUSFIX</v>
          </cell>
          <cell r="V171" t="str">
            <v>CEAVRH</v>
          </cell>
          <cell r="W171" t="str">
            <v xml:space="preserve">SANCL </v>
          </cell>
          <cell r="X171" t="str">
            <v xml:space="preserve">ADAC  </v>
          </cell>
          <cell r="Y171" t="str">
            <v xml:space="preserve">SERIE </v>
          </cell>
          <cell r="Z171" t="str">
            <v xml:space="preserve">DRA   </v>
          </cell>
          <cell r="AA171" t="str">
            <v>DRAP08</v>
          </cell>
          <cell r="AB171" t="str">
            <v>HARM02</v>
          </cell>
          <cell r="AC171" t="str">
            <v>3ATRPH</v>
          </cell>
          <cell r="AD171" t="str">
            <v>FBANAR</v>
          </cell>
          <cell r="AE171" t="str">
            <v xml:space="preserve">TED69 </v>
          </cell>
          <cell r="AF171" t="str">
            <v xml:space="preserve">BANAL </v>
          </cell>
          <cell r="AG171" t="str">
            <v xml:space="preserve">KM    </v>
          </cell>
          <cell r="AI171" t="str">
            <v>APEL04</v>
          </cell>
          <cell r="AJ171" t="str">
            <v>ENJO04</v>
          </cell>
          <cell r="AK171" t="str">
            <v xml:space="preserve">SOP03 </v>
          </cell>
          <cell r="AL171" t="str">
            <v>VLMOUS</v>
          </cell>
          <cell r="AM171" t="str">
            <v xml:space="preserve">RENTC </v>
          </cell>
          <cell r="AN171" t="str">
            <v>LVAVEL</v>
          </cell>
          <cell r="AO171" t="str">
            <v>LVARMA</v>
          </cell>
          <cell r="AP171" t="str">
            <v>SGSCHA</v>
          </cell>
          <cell r="AQ171" t="str">
            <v xml:space="preserve">APL05 </v>
          </cell>
          <cell r="AR171" t="str">
            <v>SRUNLI</v>
          </cell>
          <cell r="AS171" t="str">
            <v>SLAVPH</v>
          </cell>
          <cell r="AT171" t="str">
            <v>RGPRV1</v>
          </cell>
          <cell r="AU171" t="str">
            <v>CMAR3P</v>
          </cell>
          <cell r="AV171" t="str">
            <v>ABPA01</v>
          </cell>
          <cell r="AW171" t="str">
            <v>ABCO01</v>
          </cell>
          <cell r="AX171" t="str">
            <v>POARVI</v>
          </cell>
          <cell r="AY171" t="str">
            <v>SRADIO</v>
          </cell>
          <cell r="AZ171" t="str">
            <v xml:space="preserve">BVM5  </v>
          </cell>
          <cell r="BA171" t="str">
            <v>SPREST</v>
          </cell>
          <cell r="BB171" t="str">
            <v>SAN513</v>
          </cell>
          <cell r="BD171" t="str">
            <v>AVCACF</v>
          </cell>
          <cell r="BE171" t="str">
            <v>TLFRAN</v>
          </cell>
          <cell r="BF171" t="str">
            <v xml:space="preserve">SSOBD </v>
          </cell>
          <cell r="BG171" t="str">
            <v>BOUCLE</v>
          </cell>
          <cell r="BH171" t="str">
            <v xml:space="preserve">LUCOF </v>
          </cell>
          <cell r="BI171" t="str">
            <v>SAN613</v>
          </cell>
          <cell r="BJ171" t="str">
            <v>APEX01</v>
          </cell>
          <cell r="BK171" t="str">
            <v xml:space="preserve">CEE1  </v>
          </cell>
          <cell r="BL171" t="str">
            <v xml:space="preserve">E04A  </v>
          </cell>
          <cell r="BM171" t="str">
            <v>PE2004</v>
          </cell>
          <cell r="BN171" t="str">
            <v xml:space="preserve">PHAS1 </v>
          </cell>
          <cell r="BO171" t="str">
            <v>SAN913</v>
          </cell>
          <cell r="BP171" t="str">
            <v>VEC001</v>
          </cell>
          <cell r="BQ171" t="str">
            <v>X901BK</v>
          </cell>
          <cell r="BR171" t="str">
            <v xml:space="preserve">K7J   </v>
          </cell>
          <cell r="BS171">
            <v>0</v>
          </cell>
          <cell r="BT171">
            <v>0</v>
          </cell>
          <cell r="BU171" t="str">
            <v>CAPUCI</v>
          </cell>
          <cell r="BV171">
            <v>0</v>
          </cell>
          <cell r="BW171">
            <v>26035</v>
          </cell>
          <cell r="BX171">
            <v>25035</v>
          </cell>
          <cell r="BY171" t="str">
            <v xml:space="preserve">PSDEP </v>
          </cell>
          <cell r="BZ171" t="str">
            <v xml:space="preserve">PS21  </v>
          </cell>
          <cell r="CA171" t="str">
            <v>COPDEP</v>
          </cell>
          <cell r="CB171" t="str">
            <v xml:space="preserve">      </v>
          </cell>
        </row>
        <row r="172">
          <cell r="C172">
            <v>35062808908</v>
          </cell>
          <cell r="D172" t="str">
            <v>UU1KSDAEH36104320</v>
          </cell>
          <cell r="E172" t="str">
            <v xml:space="preserve">K90   </v>
          </cell>
          <cell r="F172" t="str">
            <v xml:space="preserve">E2    </v>
          </cell>
          <cell r="G172" t="str">
            <v xml:space="preserve">ME    </v>
          </cell>
          <cell r="H172" t="str">
            <v xml:space="preserve">5PL   </v>
          </cell>
          <cell r="I172" t="str">
            <v xml:space="preserve">DG    </v>
          </cell>
          <cell r="J172" t="str">
            <v xml:space="preserve">TEMP  </v>
          </cell>
          <cell r="K172" t="str">
            <v xml:space="preserve">DA    </v>
          </cell>
          <cell r="L172" t="str">
            <v xml:space="preserve">ABS   </v>
          </cell>
          <cell r="M172" t="str">
            <v>BARLON</v>
          </cell>
          <cell r="N172" t="str">
            <v xml:space="preserve">CA    </v>
          </cell>
          <cell r="O172" t="str">
            <v xml:space="preserve">LAC   </v>
          </cell>
          <cell r="P172" t="str">
            <v xml:space="preserve">VT    </v>
          </cell>
          <cell r="Q172" t="str">
            <v xml:space="preserve">ELA   </v>
          </cell>
          <cell r="R172" t="str">
            <v>RETROE</v>
          </cell>
          <cell r="S172" t="str">
            <v>PROJAB</v>
          </cell>
          <cell r="T172" t="str">
            <v>RTOL15</v>
          </cell>
          <cell r="U172" t="str">
            <v>CUSFIX</v>
          </cell>
          <cell r="V172" t="str">
            <v>CEAVRH</v>
          </cell>
          <cell r="W172" t="str">
            <v xml:space="preserve">SANCL </v>
          </cell>
          <cell r="X172" t="str">
            <v xml:space="preserve">ADAC  </v>
          </cell>
          <cell r="Y172" t="str">
            <v xml:space="preserve">SERIE </v>
          </cell>
          <cell r="Z172" t="str">
            <v xml:space="preserve">DRA   </v>
          </cell>
          <cell r="AA172" t="str">
            <v>DRAP08</v>
          </cell>
          <cell r="AB172" t="str">
            <v>HARM02</v>
          </cell>
          <cell r="AC172" t="str">
            <v>3ATRPH</v>
          </cell>
          <cell r="AD172" t="str">
            <v>FBANAR</v>
          </cell>
          <cell r="AE172" t="str">
            <v xml:space="preserve">TED69 </v>
          </cell>
          <cell r="AF172" t="str">
            <v xml:space="preserve">BANAL </v>
          </cell>
          <cell r="AG172" t="str">
            <v xml:space="preserve">KM    </v>
          </cell>
          <cell r="AI172" t="str">
            <v>APEL04</v>
          </cell>
          <cell r="AJ172" t="str">
            <v>ENJO04</v>
          </cell>
          <cell r="AK172" t="str">
            <v xml:space="preserve">SOP03 </v>
          </cell>
          <cell r="AL172" t="str">
            <v>VLMOUS</v>
          </cell>
          <cell r="AM172" t="str">
            <v xml:space="preserve">RENTC </v>
          </cell>
          <cell r="AN172" t="str">
            <v>LVAVEL</v>
          </cell>
          <cell r="AO172" t="str">
            <v>LVARMA</v>
          </cell>
          <cell r="AP172" t="str">
            <v>SGSCHA</v>
          </cell>
          <cell r="AQ172" t="str">
            <v xml:space="preserve">APL05 </v>
          </cell>
          <cell r="AR172" t="str">
            <v>SRUNLI</v>
          </cell>
          <cell r="AS172" t="str">
            <v>SLAVPH</v>
          </cell>
          <cell r="AT172" t="str">
            <v>RGPRV1</v>
          </cell>
          <cell r="AU172" t="str">
            <v>CMAR3P</v>
          </cell>
          <cell r="AV172" t="str">
            <v>ABPA01</v>
          </cell>
          <cell r="AW172" t="str">
            <v>ABCO01</v>
          </cell>
          <cell r="AX172" t="str">
            <v>POARVI</v>
          </cell>
          <cell r="AY172" t="str">
            <v>SRADIO</v>
          </cell>
          <cell r="AZ172" t="str">
            <v xml:space="preserve">BVM5  </v>
          </cell>
          <cell r="BA172" t="str">
            <v>SPREST</v>
          </cell>
          <cell r="BB172" t="str">
            <v>SAN513</v>
          </cell>
          <cell r="BD172" t="str">
            <v>AVCACF</v>
          </cell>
          <cell r="BE172" t="str">
            <v>TLFRAN</v>
          </cell>
          <cell r="BF172" t="str">
            <v xml:space="preserve">SSOBD </v>
          </cell>
          <cell r="BG172" t="str">
            <v>BOUCLE</v>
          </cell>
          <cell r="BH172" t="str">
            <v xml:space="preserve">LUCOF </v>
          </cell>
          <cell r="BI172" t="str">
            <v>SAN613</v>
          </cell>
          <cell r="BJ172" t="str">
            <v>APEX01</v>
          </cell>
          <cell r="BK172" t="str">
            <v xml:space="preserve">CEE1  </v>
          </cell>
          <cell r="BL172" t="str">
            <v xml:space="preserve">E04A  </v>
          </cell>
          <cell r="BM172" t="str">
            <v>PE2004</v>
          </cell>
          <cell r="BN172" t="str">
            <v xml:space="preserve">PHAS1 </v>
          </cell>
          <cell r="BO172" t="str">
            <v>SAN913</v>
          </cell>
          <cell r="BP172" t="str">
            <v>VEC001</v>
          </cell>
          <cell r="BQ172" t="str">
            <v>X901BK</v>
          </cell>
          <cell r="BR172" t="str">
            <v xml:space="preserve">K7J   </v>
          </cell>
          <cell r="BS172">
            <v>0</v>
          </cell>
          <cell r="BT172">
            <v>0</v>
          </cell>
          <cell r="BU172" t="str">
            <v>CAPUCI</v>
          </cell>
          <cell r="BV172">
            <v>0</v>
          </cell>
          <cell r="BW172">
            <v>26035</v>
          </cell>
          <cell r="BX172">
            <v>25035</v>
          </cell>
          <cell r="BY172" t="str">
            <v xml:space="preserve">PSDEP </v>
          </cell>
          <cell r="BZ172" t="str">
            <v xml:space="preserve">PS22  </v>
          </cell>
          <cell r="CA172" t="str">
            <v>COPDEP</v>
          </cell>
          <cell r="CB172" t="str">
            <v xml:space="preserve">      </v>
          </cell>
        </row>
        <row r="173">
          <cell r="C173">
            <v>35062808909</v>
          </cell>
          <cell r="D173" t="str">
            <v>UU1KSDAAH36104325</v>
          </cell>
          <cell r="E173" t="str">
            <v xml:space="preserve">K90   </v>
          </cell>
          <cell r="F173" t="str">
            <v xml:space="preserve">E0    </v>
          </cell>
          <cell r="G173" t="str">
            <v xml:space="preserve">MA    </v>
          </cell>
          <cell r="H173" t="str">
            <v xml:space="preserve">5PL   </v>
          </cell>
          <cell r="I173" t="str">
            <v xml:space="preserve">DG    </v>
          </cell>
          <cell r="J173" t="str">
            <v xml:space="preserve">TEMP  </v>
          </cell>
          <cell r="K173" t="str">
            <v xml:space="preserve">DM    </v>
          </cell>
          <cell r="L173" t="str">
            <v xml:space="preserve">SSABS </v>
          </cell>
          <cell r="M173" t="str">
            <v>SBARTO</v>
          </cell>
          <cell r="N173" t="str">
            <v>CHAUFO</v>
          </cell>
          <cell r="O173" t="str">
            <v xml:space="preserve">LNC   </v>
          </cell>
          <cell r="P173" t="str">
            <v xml:space="preserve">VC    </v>
          </cell>
          <cell r="Q173" t="str">
            <v xml:space="preserve">SSELA </v>
          </cell>
          <cell r="R173" t="str">
            <v>RETROF</v>
          </cell>
          <cell r="S173" t="str">
            <v>SPROJA</v>
          </cell>
          <cell r="T173" t="str">
            <v>RTOL14</v>
          </cell>
          <cell r="U173" t="str">
            <v>CUSFIX</v>
          </cell>
          <cell r="V173" t="str">
            <v>CEAVFX</v>
          </cell>
          <cell r="W173" t="str">
            <v xml:space="preserve">SANCL </v>
          </cell>
          <cell r="X173" t="str">
            <v xml:space="preserve">SADAC </v>
          </cell>
          <cell r="Y173" t="str">
            <v xml:space="preserve">SERIE </v>
          </cell>
          <cell r="Z173" t="str">
            <v xml:space="preserve">DRA   </v>
          </cell>
          <cell r="AA173" t="str">
            <v>DRAP02</v>
          </cell>
          <cell r="AB173" t="str">
            <v>HARM01</v>
          </cell>
          <cell r="AC173" t="str">
            <v>SSATAR</v>
          </cell>
          <cell r="AD173" t="str">
            <v xml:space="preserve">BANAR </v>
          </cell>
          <cell r="AE173" t="str">
            <v xml:space="preserve">TED69 </v>
          </cell>
          <cell r="AF173" t="str">
            <v xml:space="preserve">BANAL </v>
          </cell>
          <cell r="AG173" t="str">
            <v xml:space="preserve">KM    </v>
          </cell>
          <cell r="AI173" t="str">
            <v>APEL04</v>
          </cell>
          <cell r="AJ173" t="str">
            <v>ENJO01</v>
          </cell>
          <cell r="AK173" t="str">
            <v xml:space="preserve">SOP01 </v>
          </cell>
          <cell r="AL173" t="str">
            <v>VLMOUS</v>
          </cell>
          <cell r="AM173" t="str">
            <v xml:space="preserve">RENTC </v>
          </cell>
          <cell r="AN173" t="str">
            <v>LVAVMA</v>
          </cell>
          <cell r="AO173" t="str">
            <v>LVARMA</v>
          </cell>
          <cell r="AP173" t="str">
            <v>SGSCHA</v>
          </cell>
          <cell r="AQ173" t="str">
            <v xml:space="preserve">APL05 </v>
          </cell>
          <cell r="AR173" t="str">
            <v>SRUNLI</v>
          </cell>
          <cell r="AS173" t="str">
            <v>SLAVPH</v>
          </cell>
          <cell r="AT173" t="str">
            <v>RGPRV1</v>
          </cell>
          <cell r="AU173" t="str">
            <v>CMAR2P</v>
          </cell>
          <cell r="AV173" t="str">
            <v>SSABPA</v>
          </cell>
          <cell r="AW173" t="str">
            <v>SSABCO</v>
          </cell>
          <cell r="AX173" t="str">
            <v>POARVI</v>
          </cell>
          <cell r="AY173" t="str">
            <v>SRADIO</v>
          </cell>
          <cell r="AZ173" t="str">
            <v xml:space="preserve">BVM5  </v>
          </cell>
          <cell r="BA173" t="str">
            <v>SPREST</v>
          </cell>
          <cell r="BB173" t="str">
            <v>SAN513</v>
          </cell>
          <cell r="BD173" t="str">
            <v>SANACF</v>
          </cell>
          <cell r="BE173" t="str">
            <v>TLROUM</v>
          </cell>
          <cell r="BF173" t="str">
            <v xml:space="preserve">SSOBD </v>
          </cell>
          <cell r="BG173" t="str">
            <v>SBOUCL</v>
          </cell>
          <cell r="BH173" t="str">
            <v>SLUCOF</v>
          </cell>
          <cell r="BI173" t="str">
            <v>SAN613</v>
          </cell>
          <cell r="BJ173" t="str">
            <v>APEX01</v>
          </cell>
          <cell r="BK173" t="str">
            <v xml:space="preserve">CEI3  </v>
          </cell>
          <cell r="BL173" t="str">
            <v xml:space="preserve">E03A  </v>
          </cell>
          <cell r="BM173" t="str">
            <v>PE2004</v>
          </cell>
          <cell r="BN173" t="str">
            <v xml:space="preserve">PHAS1 </v>
          </cell>
          <cell r="BO173" t="str">
            <v>SAN913</v>
          </cell>
          <cell r="BP173" t="str">
            <v>VEC060</v>
          </cell>
          <cell r="BQ173" t="str">
            <v>X901BK</v>
          </cell>
          <cell r="BR173" t="str">
            <v xml:space="preserve">K7J   </v>
          </cell>
          <cell r="BS173">
            <v>0</v>
          </cell>
          <cell r="BT173">
            <v>0</v>
          </cell>
          <cell r="BU173" t="str">
            <v>CAPUCI</v>
          </cell>
          <cell r="BV173">
            <v>0</v>
          </cell>
          <cell r="BW173">
            <v>25035</v>
          </cell>
          <cell r="BX173">
            <v>25035</v>
          </cell>
          <cell r="BY173" t="str">
            <v xml:space="preserve">PSDEP </v>
          </cell>
          <cell r="BZ173" t="str">
            <v xml:space="preserve">PS23  </v>
          </cell>
          <cell r="CA173" t="str">
            <v>COPDEP</v>
          </cell>
          <cell r="CB173" t="str">
            <v xml:space="preserve">      </v>
          </cell>
        </row>
        <row r="174">
          <cell r="C174">
            <v>35062808910</v>
          </cell>
          <cell r="D174" t="str">
            <v>UU1KSDAEH36104328</v>
          </cell>
          <cell r="E174" t="str">
            <v xml:space="preserve">K90   </v>
          </cell>
          <cell r="F174" t="str">
            <v xml:space="preserve">E0    </v>
          </cell>
          <cell r="G174" t="str">
            <v xml:space="preserve">ME    </v>
          </cell>
          <cell r="H174" t="str">
            <v xml:space="preserve">5PL   </v>
          </cell>
          <cell r="I174" t="str">
            <v xml:space="preserve">DG    </v>
          </cell>
          <cell r="J174" t="str">
            <v xml:space="preserve">TEMP  </v>
          </cell>
          <cell r="K174" t="str">
            <v xml:space="preserve">DM    </v>
          </cell>
          <cell r="L174" t="str">
            <v xml:space="preserve">ABS   </v>
          </cell>
          <cell r="M174" t="str">
            <v>SBARTO</v>
          </cell>
          <cell r="N174" t="str">
            <v>CHAUFO</v>
          </cell>
          <cell r="O174" t="str">
            <v xml:space="preserve">LAC   </v>
          </cell>
          <cell r="P174" t="str">
            <v xml:space="preserve">VC    </v>
          </cell>
          <cell r="Q174" t="str">
            <v xml:space="preserve">SSELA </v>
          </cell>
          <cell r="R174" t="str">
            <v>RETROF</v>
          </cell>
          <cell r="S174" t="str">
            <v>SPROJA</v>
          </cell>
          <cell r="T174" t="str">
            <v>RTOL14</v>
          </cell>
          <cell r="U174" t="str">
            <v>CUSFIX</v>
          </cell>
          <cell r="V174" t="str">
            <v>CEAVFX</v>
          </cell>
          <cell r="W174" t="str">
            <v xml:space="preserve">SANCL </v>
          </cell>
          <cell r="X174" t="str">
            <v xml:space="preserve">SADAC </v>
          </cell>
          <cell r="Y174" t="str">
            <v xml:space="preserve">SERIE </v>
          </cell>
          <cell r="Z174" t="str">
            <v xml:space="preserve">DRA   </v>
          </cell>
          <cell r="AA174" t="str">
            <v>DRAP02</v>
          </cell>
          <cell r="AB174" t="str">
            <v>HARM01</v>
          </cell>
          <cell r="AC174" t="str">
            <v>3ATRPH</v>
          </cell>
          <cell r="AD174" t="str">
            <v xml:space="preserve">BANAR </v>
          </cell>
          <cell r="AE174" t="str">
            <v xml:space="preserve">TED69 </v>
          </cell>
          <cell r="AF174" t="str">
            <v xml:space="preserve">BANAL </v>
          </cell>
          <cell r="AG174" t="str">
            <v xml:space="preserve">KM    </v>
          </cell>
          <cell r="AI174" t="str">
            <v>APEL04</v>
          </cell>
          <cell r="AJ174" t="str">
            <v>ENJO02</v>
          </cell>
          <cell r="AK174" t="str">
            <v xml:space="preserve">SOP01 </v>
          </cell>
          <cell r="AL174" t="str">
            <v>VLMOUS</v>
          </cell>
          <cell r="AM174" t="str">
            <v xml:space="preserve">RENTC </v>
          </cell>
          <cell r="AN174" t="str">
            <v>LVAVMA</v>
          </cell>
          <cell r="AO174" t="str">
            <v>LVARMA</v>
          </cell>
          <cell r="AP174" t="str">
            <v>SGSCHA</v>
          </cell>
          <cell r="AQ174" t="str">
            <v xml:space="preserve">APL05 </v>
          </cell>
          <cell r="AR174" t="str">
            <v>SRUNLI</v>
          </cell>
          <cell r="AS174" t="str">
            <v>SLAVPH</v>
          </cell>
          <cell r="AT174" t="str">
            <v>RGPRV1</v>
          </cell>
          <cell r="AU174" t="str">
            <v>CMAR3P</v>
          </cell>
          <cell r="AV174" t="str">
            <v>ABPA01</v>
          </cell>
          <cell r="AW174" t="str">
            <v>ABCO01</v>
          </cell>
          <cell r="AX174" t="str">
            <v>POARVI</v>
          </cell>
          <cell r="AY174" t="str">
            <v>SRADIO</v>
          </cell>
          <cell r="AZ174" t="str">
            <v xml:space="preserve">BVM5  </v>
          </cell>
          <cell r="BA174" t="str">
            <v>SPREST</v>
          </cell>
          <cell r="BB174" t="str">
            <v>SAN513</v>
          </cell>
          <cell r="BD174" t="str">
            <v>SANACF</v>
          </cell>
          <cell r="BE174" t="str">
            <v>TLFRAN</v>
          </cell>
          <cell r="BF174" t="str">
            <v xml:space="preserve">SSOBD </v>
          </cell>
          <cell r="BG174" t="str">
            <v>BOUCLE</v>
          </cell>
          <cell r="BH174" t="str">
            <v>SLUCOF</v>
          </cell>
          <cell r="BI174" t="str">
            <v>SAN613</v>
          </cell>
          <cell r="BJ174" t="str">
            <v>APEX01</v>
          </cell>
          <cell r="BK174" t="str">
            <v xml:space="preserve">CEE1  </v>
          </cell>
          <cell r="BL174" t="str">
            <v xml:space="preserve">E04A  </v>
          </cell>
          <cell r="BM174" t="str">
            <v>PE2004</v>
          </cell>
          <cell r="BN174" t="str">
            <v xml:space="preserve">PHAS1 </v>
          </cell>
          <cell r="BO174" t="str">
            <v>SAN913</v>
          </cell>
          <cell r="BP174" t="str">
            <v>VEC003</v>
          </cell>
          <cell r="BQ174" t="str">
            <v>X901BK</v>
          </cell>
          <cell r="BR174" t="str">
            <v xml:space="preserve">K7J   </v>
          </cell>
          <cell r="BS174">
            <v>0</v>
          </cell>
          <cell r="BT174">
            <v>0</v>
          </cell>
          <cell r="BU174" t="str">
            <v>CAPUCI</v>
          </cell>
          <cell r="BV174">
            <v>0</v>
          </cell>
          <cell r="BW174">
            <v>26035</v>
          </cell>
          <cell r="BX174">
            <v>25035</v>
          </cell>
          <cell r="BY174" t="str">
            <v xml:space="preserve">PSDEP </v>
          </cell>
          <cell r="BZ174" t="str">
            <v xml:space="preserve">PS24  </v>
          </cell>
          <cell r="CA174" t="str">
            <v>COPDEP</v>
          </cell>
          <cell r="CB174" t="str">
            <v xml:space="preserve">      </v>
          </cell>
        </row>
        <row r="175">
          <cell r="C175">
            <v>35062808911</v>
          </cell>
          <cell r="D175" t="str">
            <v>UU1KSDAAH36104334</v>
          </cell>
          <cell r="E175" t="str">
            <v xml:space="preserve">K90   </v>
          </cell>
          <cell r="F175" t="str">
            <v xml:space="preserve">E1    </v>
          </cell>
          <cell r="G175" t="str">
            <v xml:space="preserve">MA    </v>
          </cell>
          <cell r="H175" t="str">
            <v xml:space="preserve">5PL   </v>
          </cell>
          <cell r="I175" t="str">
            <v xml:space="preserve">DG    </v>
          </cell>
          <cell r="J175" t="str">
            <v xml:space="preserve">TEMP  </v>
          </cell>
          <cell r="K175" t="str">
            <v xml:space="preserve">DA    </v>
          </cell>
          <cell r="L175" t="str">
            <v xml:space="preserve">SSABS </v>
          </cell>
          <cell r="M175" t="str">
            <v>SBARTO</v>
          </cell>
          <cell r="N175" t="str">
            <v>CHOREC</v>
          </cell>
          <cell r="O175" t="str">
            <v xml:space="preserve">LAC   </v>
          </cell>
          <cell r="P175" t="str">
            <v xml:space="preserve">VT    </v>
          </cell>
          <cell r="Q175" t="str">
            <v xml:space="preserve">ELA   </v>
          </cell>
          <cell r="R175" t="str">
            <v>RETROR</v>
          </cell>
          <cell r="S175" t="str">
            <v>SPROJA</v>
          </cell>
          <cell r="T175" t="str">
            <v>RTOL15</v>
          </cell>
          <cell r="U175" t="str">
            <v>CUSFIX</v>
          </cell>
          <cell r="V175" t="str">
            <v>CEAVRH</v>
          </cell>
          <cell r="W175" t="str">
            <v xml:space="preserve">SANCL </v>
          </cell>
          <cell r="X175" t="str">
            <v xml:space="preserve">SADAC </v>
          </cell>
          <cell r="Y175" t="str">
            <v xml:space="preserve">SERIE </v>
          </cell>
          <cell r="Z175" t="str">
            <v xml:space="preserve">DRA   </v>
          </cell>
          <cell r="AA175" t="str">
            <v>DRAP07</v>
          </cell>
          <cell r="AB175" t="str">
            <v>HARM02</v>
          </cell>
          <cell r="AC175" t="str">
            <v>SSATAR</v>
          </cell>
          <cell r="AD175" t="str">
            <v>FBANAR</v>
          </cell>
          <cell r="AE175" t="str">
            <v xml:space="preserve">TED69 </v>
          </cell>
          <cell r="AF175" t="str">
            <v xml:space="preserve">BANAL </v>
          </cell>
          <cell r="AG175" t="str">
            <v xml:space="preserve">KM    </v>
          </cell>
          <cell r="AI175" t="str">
            <v>APEL01</v>
          </cell>
          <cell r="AJ175" t="str">
            <v>ENJO05</v>
          </cell>
          <cell r="AK175" t="str">
            <v xml:space="preserve">SOP02 </v>
          </cell>
          <cell r="AL175" t="str">
            <v>VLMOUS</v>
          </cell>
          <cell r="AM175" t="str">
            <v xml:space="preserve">RENTC </v>
          </cell>
          <cell r="AN175" t="str">
            <v>LVAVMA</v>
          </cell>
          <cell r="AO175" t="str">
            <v>LVARMA</v>
          </cell>
          <cell r="AP175" t="str">
            <v>SGSCHA</v>
          </cell>
          <cell r="AQ175" t="str">
            <v xml:space="preserve">APL05 </v>
          </cell>
          <cell r="AR175" t="str">
            <v>SRUNLI</v>
          </cell>
          <cell r="AS175" t="str">
            <v>SLAVPH</v>
          </cell>
          <cell r="AT175" t="str">
            <v>RGPRV1</v>
          </cell>
          <cell r="AU175" t="str">
            <v>CMAR2P</v>
          </cell>
          <cell r="AV175" t="str">
            <v>SSABPA</v>
          </cell>
          <cell r="AW175" t="str">
            <v>ABCO01</v>
          </cell>
          <cell r="AX175" t="str">
            <v>POARVI</v>
          </cell>
          <cell r="AY175" t="str">
            <v>SRADIO</v>
          </cell>
          <cell r="AZ175" t="str">
            <v xml:space="preserve">BVM5  </v>
          </cell>
          <cell r="BA175" t="str">
            <v>SPREST</v>
          </cell>
          <cell r="BB175" t="str">
            <v>SAN513</v>
          </cell>
          <cell r="BD175" t="str">
            <v>AVCACF</v>
          </cell>
          <cell r="BE175" t="str">
            <v>TLROUM</v>
          </cell>
          <cell r="BF175" t="str">
            <v xml:space="preserve">SSOBD </v>
          </cell>
          <cell r="BG175" t="str">
            <v>BOUCLE</v>
          </cell>
          <cell r="BH175" t="str">
            <v xml:space="preserve">LUCOF </v>
          </cell>
          <cell r="BI175" t="str">
            <v>SAN613</v>
          </cell>
          <cell r="BJ175" t="str">
            <v>APEX01</v>
          </cell>
          <cell r="BK175" t="str">
            <v xml:space="preserve">CEI3  </v>
          </cell>
          <cell r="BL175" t="str">
            <v xml:space="preserve">E03A  </v>
          </cell>
          <cell r="BM175" t="str">
            <v>PE2004</v>
          </cell>
          <cell r="BN175" t="str">
            <v xml:space="preserve">PHAS1 </v>
          </cell>
          <cell r="BO175" t="str">
            <v>SAN913</v>
          </cell>
          <cell r="BP175" t="str">
            <v>VEC056</v>
          </cell>
          <cell r="BQ175" t="str">
            <v>X901BK</v>
          </cell>
          <cell r="BR175" t="str">
            <v xml:space="preserve">K7J   </v>
          </cell>
          <cell r="BS175">
            <v>0</v>
          </cell>
          <cell r="BT175">
            <v>0</v>
          </cell>
          <cell r="BU175" t="str">
            <v>CAPUCI</v>
          </cell>
          <cell r="BV175">
            <v>0</v>
          </cell>
          <cell r="BW175">
            <v>25035</v>
          </cell>
          <cell r="BX175">
            <v>25035</v>
          </cell>
          <cell r="BY175" t="str">
            <v xml:space="preserve">PSDEP </v>
          </cell>
          <cell r="BZ175" t="str">
            <v xml:space="preserve">PS25  </v>
          </cell>
          <cell r="CA175" t="str">
            <v>COPDEP</v>
          </cell>
          <cell r="CB175" t="str">
            <v xml:space="preserve">      </v>
          </cell>
        </row>
        <row r="176">
          <cell r="C176">
            <v>35062808912</v>
          </cell>
          <cell r="D176" t="str">
            <v>UU1KSDAAH36104336</v>
          </cell>
          <cell r="E176" t="str">
            <v xml:space="preserve">K90   </v>
          </cell>
          <cell r="F176" t="str">
            <v xml:space="preserve">E2    </v>
          </cell>
          <cell r="G176" t="str">
            <v xml:space="preserve">MA    </v>
          </cell>
          <cell r="H176" t="str">
            <v xml:space="preserve">5PL   </v>
          </cell>
          <cell r="I176" t="str">
            <v xml:space="preserve">DG    </v>
          </cell>
          <cell r="J176" t="str">
            <v xml:space="preserve">TEMP  </v>
          </cell>
          <cell r="K176" t="str">
            <v xml:space="preserve">DA    </v>
          </cell>
          <cell r="L176" t="str">
            <v xml:space="preserve">ABS   </v>
          </cell>
          <cell r="M176" t="str">
            <v>BARLON</v>
          </cell>
          <cell r="N176" t="str">
            <v xml:space="preserve">CA    </v>
          </cell>
          <cell r="O176" t="str">
            <v xml:space="preserve">LAC   </v>
          </cell>
          <cell r="P176" t="str">
            <v xml:space="preserve">VT    </v>
          </cell>
          <cell r="Q176" t="str">
            <v xml:space="preserve">ELA   </v>
          </cell>
          <cell r="R176" t="str">
            <v>RETROE</v>
          </cell>
          <cell r="S176" t="str">
            <v>PROJAB</v>
          </cell>
          <cell r="T176" t="str">
            <v>RALU15</v>
          </cell>
          <cell r="U176" t="str">
            <v>CUSFIX</v>
          </cell>
          <cell r="V176" t="str">
            <v>CEAVRH</v>
          </cell>
          <cell r="W176" t="str">
            <v xml:space="preserve">SANCL </v>
          </cell>
          <cell r="X176" t="str">
            <v xml:space="preserve">ADAC  </v>
          </cell>
          <cell r="Y176" t="str">
            <v xml:space="preserve">SERIE </v>
          </cell>
          <cell r="Z176" t="str">
            <v xml:space="preserve">DRA   </v>
          </cell>
          <cell r="AA176" t="str">
            <v>DRAP08</v>
          </cell>
          <cell r="AB176" t="str">
            <v>HARM02</v>
          </cell>
          <cell r="AC176" t="str">
            <v>3ATRPH</v>
          </cell>
          <cell r="AD176" t="str">
            <v>FBANAR</v>
          </cell>
          <cell r="AE176" t="str">
            <v xml:space="preserve">TE21B </v>
          </cell>
          <cell r="AF176" t="str">
            <v xml:space="preserve">BANAL </v>
          </cell>
          <cell r="AG176" t="str">
            <v xml:space="preserve">KM    </v>
          </cell>
          <cell r="AI176" t="str">
            <v>APEL04</v>
          </cell>
          <cell r="AJ176" t="str">
            <v>SSENJO</v>
          </cell>
          <cell r="AK176" t="str">
            <v xml:space="preserve">SOP03 </v>
          </cell>
          <cell r="AL176" t="str">
            <v>VLMOUS</v>
          </cell>
          <cell r="AM176" t="str">
            <v xml:space="preserve">RENTC </v>
          </cell>
          <cell r="AN176" t="str">
            <v>LVAVEL</v>
          </cell>
          <cell r="AO176" t="str">
            <v>LVAREL</v>
          </cell>
          <cell r="AP176" t="str">
            <v>SGSCHA</v>
          </cell>
          <cell r="AQ176" t="str">
            <v xml:space="preserve">APL05 </v>
          </cell>
          <cell r="AR176" t="str">
            <v>SRUNLI</v>
          </cell>
          <cell r="AS176" t="str">
            <v>SLAVPH</v>
          </cell>
          <cell r="AT176" t="str">
            <v>RGPRV1</v>
          </cell>
          <cell r="AU176" t="str">
            <v>CMAR3P</v>
          </cell>
          <cell r="AV176" t="str">
            <v>ABPA01</v>
          </cell>
          <cell r="AW176" t="str">
            <v>ABCO01</v>
          </cell>
          <cell r="AX176" t="str">
            <v>POARVI</v>
          </cell>
          <cell r="AY176" t="str">
            <v xml:space="preserve">RAD02 </v>
          </cell>
          <cell r="AZ176" t="str">
            <v xml:space="preserve">BVM5  </v>
          </cell>
          <cell r="BA176" t="str">
            <v>SPREST</v>
          </cell>
          <cell r="BB176" t="str">
            <v>SAN513</v>
          </cell>
          <cell r="BD176" t="str">
            <v>AVCACF</v>
          </cell>
          <cell r="BE176" t="str">
            <v>TLROUM</v>
          </cell>
          <cell r="BF176" t="str">
            <v xml:space="preserve">SSOBD </v>
          </cell>
          <cell r="BG176" t="str">
            <v>BOUCLE</v>
          </cell>
          <cell r="BH176" t="str">
            <v xml:space="preserve">LUCOF </v>
          </cell>
          <cell r="BI176" t="str">
            <v>SAN613</v>
          </cell>
          <cell r="BJ176" t="str">
            <v>APEX01</v>
          </cell>
          <cell r="BK176" t="str">
            <v xml:space="preserve">CEI3  </v>
          </cell>
          <cell r="BL176" t="str">
            <v xml:space="preserve">E03A  </v>
          </cell>
          <cell r="BM176" t="str">
            <v>PE2004</v>
          </cell>
          <cell r="BN176" t="str">
            <v xml:space="preserve">PHAS1 </v>
          </cell>
          <cell r="BO176" t="str">
            <v>SAN913</v>
          </cell>
          <cell r="BP176" t="str">
            <v>VEC050</v>
          </cell>
          <cell r="BQ176" t="str">
            <v>X901BK</v>
          </cell>
          <cell r="BR176" t="str">
            <v xml:space="preserve">K7J   </v>
          </cell>
          <cell r="BS176">
            <v>0</v>
          </cell>
          <cell r="BT176">
            <v>0</v>
          </cell>
          <cell r="BU176" t="str">
            <v>CAPUCI</v>
          </cell>
          <cell r="BV176">
            <v>0</v>
          </cell>
          <cell r="BW176">
            <v>25035</v>
          </cell>
          <cell r="BX176">
            <v>26035</v>
          </cell>
          <cell r="BY176" t="str">
            <v xml:space="preserve">PSDEP </v>
          </cell>
          <cell r="BZ176" t="str">
            <v xml:space="preserve">PS36  </v>
          </cell>
          <cell r="CA176" t="str">
            <v>COPDEP</v>
          </cell>
          <cell r="CB176" t="str">
            <v xml:space="preserve">      </v>
          </cell>
        </row>
        <row r="177">
          <cell r="C177">
            <v>35062808915</v>
          </cell>
          <cell r="D177" t="str">
            <v>UU1FSD1J536104807</v>
          </cell>
          <cell r="E177" t="str">
            <v xml:space="preserve">F90   </v>
          </cell>
          <cell r="F177" t="str">
            <v xml:space="preserve">E0    </v>
          </cell>
          <cell r="G177" t="str">
            <v xml:space="preserve">MJ    </v>
          </cell>
          <cell r="H177" t="str">
            <v xml:space="preserve">2PL   </v>
          </cell>
          <cell r="I177" t="str">
            <v xml:space="preserve">DG    </v>
          </cell>
          <cell r="J177" t="str">
            <v xml:space="preserve">TEMP  </v>
          </cell>
          <cell r="K177" t="str">
            <v xml:space="preserve">DM    </v>
          </cell>
          <cell r="L177" t="str">
            <v xml:space="preserve">SSABS </v>
          </cell>
          <cell r="M177" t="str">
            <v>SBARTO</v>
          </cell>
          <cell r="N177" t="str">
            <v>CHAUFO</v>
          </cell>
          <cell r="O177" t="str">
            <v xml:space="preserve">LNC   </v>
          </cell>
          <cell r="P177" t="str">
            <v xml:space="preserve">VC    </v>
          </cell>
          <cell r="Q177" t="str">
            <v xml:space="preserve">SSELA </v>
          </cell>
          <cell r="R177" t="str">
            <v>RETROF</v>
          </cell>
          <cell r="S177" t="str">
            <v>SPROJA</v>
          </cell>
          <cell r="T177" t="str">
            <v>RTOL15</v>
          </cell>
          <cell r="U177" t="str">
            <v>CUSTOL</v>
          </cell>
          <cell r="V177" t="str">
            <v>CEAVFX</v>
          </cell>
          <cell r="W177" t="str">
            <v>CLCTOL</v>
          </cell>
          <cell r="X177" t="str">
            <v xml:space="preserve">SADAC </v>
          </cell>
          <cell r="Y177" t="str">
            <v xml:space="preserve">SERIE </v>
          </cell>
          <cell r="Z177" t="str">
            <v xml:space="preserve">DRA   </v>
          </cell>
          <cell r="AA177" t="str">
            <v>DRAP02</v>
          </cell>
          <cell r="AB177" t="str">
            <v>HARM01</v>
          </cell>
          <cell r="AC177" t="str">
            <v>SSATAR</v>
          </cell>
          <cell r="AD177" t="str">
            <v>SBANAR</v>
          </cell>
          <cell r="AE177" t="str">
            <v xml:space="preserve">TERNF </v>
          </cell>
          <cell r="AF177" t="str">
            <v xml:space="preserve">BANAL </v>
          </cell>
          <cell r="AG177" t="str">
            <v xml:space="preserve">KM    </v>
          </cell>
          <cell r="AI177" t="str">
            <v>APEL04</v>
          </cell>
          <cell r="AJ177" t="str">
            <v>ENJO01</v>
          </cell>
          <cell r="AK177" t="str">
            <v xml:space="preserve">SOP01 </v>
          </cell>
          <cell r="AL177" t="str">
            <v>VLMOUS</v>
          </cell>
          <cell r="AM177" t="str">
            <v xml:space="preserve">RENTC </v>
          </cell>
          <cell r="AN177" t="str">
            <v>LVAVMA</v>
          </cell>
          <cell r="AO177" t="str">
            <v>SSLVAR</v>
          </cell>
          <cell r="AP177" t="str">
            <v>SGSCHA</v>
          </cell>
          <cell r="AQ177" t="str">
            <v xml:space="preserve">APL05 </v>
          </cell>
          <cell r="AR177" t="str">
            <v>SRUNLI</v>
          </cell>
          <cell r="AS177" t="str">
            <v>SLAVPH</v>
          </cell>
          <cell r="AT177" t="str">
            <v>RGPRV1</v>
          </cell>
          <cell r="AU177" t="str">
            <v>SSCMAR</v>
          </cell>
          <cell r="AV177" t="str">
            <v>SSABPA</v>
          </cell>
          <cell r="AW177" t="str">
            <v>SSABCO</v>
          </cell>
          <cell r="AX177" t="str">
            <v>POARPL</v>
          </cell>
          <cell r="AY177" t="str">
            <v>PRAD01</v>
          </cell>
          <cell r="AZ177" t="str">
            <v xml:space="preserve">BVM5  </v>
          </cell>
          <cell r="BA177" t="str">
            <v>SPREST</v>
          </cell>
          <cell r="BB177" t="str">
            <v>SAN513</v>
          </cell>
          <cell r="BC177" t="str">
            <v>FLTDIE</v>
          </cell>
          <cell r="BD177" t="str">
            <v>AVCACF</v>
          </cell>
          <cell r="BE177" t="str">
            <v>TLROUM</v>
          </cell>
          <cell r="BF177" t="str">
            <v>OBDIES</v>
          </cell>
          <cell r="BG177" t="str">
            <v>BOUCLE</v>
          </cell>
          <cell r="BH177" t="str">
            <v xml:space="preserve">LUCOF </v>
          </cell>
          <cell r="BI177" t="str">
            <v>SAN613</v>
          </cell>
          <cell r="BJ177" t="str">
            <v>APEX03</v>
          </cell>
          <cell r="BK177" t="str">
            <v xml:space="preserve">CEI3  </v>
          </cell>
          <cell r="BL177" t="str">
            <v xml:space="preserve">E03A  </v>
          </cell>
          <cell r="BM177" t="str">
            <v>PE2004</v>
          </cell>
          <cell r="BN177" t="str">
            <v xml:space="preserve">PHAS1 </v>
          </cell>
          <cell r="BO177" t="str">
            <v>SAN913</v>
          </cell>
          <cell r="BP177" t="str">
            <v>VEC001</v>
          </cell>
          <cell r="BQ177" t="str">
            <v>X901FG</v>
          </cell>
          <cell r="BR177" t="str">
            <v xml:space="preserve">K9K   </v>
          </cell>
          <cell r="BU177" t="str">
            <v>CAPUCI</v>
          </cell>
          <cell r="BW177">
            <v>18035</v>
          </cell>
          <cell r="BX177">
            <v>26035</v>
          </cell>
          <cell r="BY177" t="str">
            <v xml:space="preserve">PSDEP </v>
          </cell>
          <cell r="BZ177" t="str">
            <v xml:space="preserve">PS37  </v>
          </cell>
          <cell r="CA177" t="str">
            <v>COPDEP</v>
          </cell>
          <cell r="CB177" t="str">
            <v xml:space="preserve">      </v>
          </cell>
        </row>
        <row r="178">
          <cell r="C178">
            <v>35062808916</v>
          </cell>
          <cell r="D178" t="str">
            <v>UU1KSD0J536104830</v>
          </cell>
          <cell r="E178" t="str">
            <v xml:space="preserve">K90   </v>
          </cell>
          <cell r="F178" t="str">
            <v xml:space="preserve">E2    </v>
          </cell>
          <cell r="G178" t="str">
            <v xml:space="preserve">MJ    </v>
          </cell>
          <cell r="H178" t="str">
            <v xml:space="preserve">7PL   </v>
          </cell>
          <cell r="I178" t="str">
            <v xml:space="preserve">DG    </v>
          </cell>
          <cell r="J178" t="str">
            <v xml:space="preserve">TEMP  </v>
          </cell>
          <cell r="K178" t="str">
            <v xml:space="preserve">DA    </v>
          </cell>
          <cell r="L178" t="str">
            <v xml:space="preserve">ABS   </v>
          </cell>
          <cell r="M178" t="str">
            <v>BARLON</v>
          </cell>
          <cell r="N178" t="str">
            <v xml:space="preserve">CA    </v>
          </cell>
          <cell r="O178" t="str">
            <v xml:space="preserve">LAC   </v>
          </cell>
          <cell r="P178" t="str">
            <v xml:space="preserve">VT    </v>
          </cell>
          <cell r="Q178" t="str">
            <v xml:space="preserve">ELA   </v>
          </cell>
          <cell r="R178" t="str">
            <v>RETROE</v>
          </cell>
          <cell r="S178" t="str">
            <v>PROJAB</v>
          </cell>
          <cell r="T178" t="str">
            <v>RALU15</v>
          </cell>
          <cell r="U178" t="str">
            <v>CUSPIV</v>
          </cell>
          <cell r="V178" t="str">
            <v>CEAVRH</v>
          </cell>
          <cell r="W178" t="str">
            <v xml:space="preserve">SANCL </v>
          </cell>
          <cell r="X178" t="str">
            <v xml:space="preserve">ADAC  </v>
          </cell>
          <cell r="Y178" t="str">
            <v xml:space="preserve">SERIE </v>
          </cell>
          <cell r="Z178" t="str">
            <v xml:space="preserve">DRA   </v>
          </cell>
          <cell r="AA178" t="str">
            <v>DRAP08</v>
          </cell>
          <cell r="AB178" t="str">
            <v>HARM02</v>
          </cell>
          <cell r="AC178" t="str">
            <v>3ATRPH</v>
          </cell>
          <cell r="AD178" t="str">
            <v>FBANAR</v>
          </cell>
          <cell r="AE178" t="str">
            <v xml:space="preserve">TERNF </v>
          </cell>
          <cell r="AF178" t="str">
            <v xml:space="preserve">BANAL </v>
          </cell>
          <cell r="AG178" t="str">
            <v xml:space="preserve">KM    </v>
          </cell>
          <cell r="AI178" t="str">
            <v>APEL04</v>
          </cell>
          <cell r="AJ178" t="str">
            <v>SSENJO</v>
          </cell>
          <cell r="AK178" t="str">
            <v xml:space="preserve">SOP03 </v>
          </cell>
          <cell r="AL178" t="str">
            <v>VLMOUS</v>
          </cell>
          <cell r="AM178" t="str">
            <v xml:space="preserve">RENTC </v>
          </cell>
          <cell r="AN178" t="str">
            <v>LVAVEL</v>
          </cell>
          <cell r="AO178" t="str">
            <v>LVAREL</v>
          </cell>
          <cell r="AP178" t="str">
            <v>SGSCHA</v>
          </cell>
          <cell r="AQ178" t="str">
            <v xml:space="preserve">APL05 </v>
          </cell>
          <cell r="AR178" t="str">
            <v>SRUNLI</v>
          </cell>
          <cell r="AS178" t="str">
            <v>SLAVPH</v>
          </cell>
          <cell r="AT178" t="str">
            <v>RGPRV1</v>
          </cell>
          <cell r="AU178" t="str">
            <v>CMAR3P</v>
          </cell>
          <cell r="AV178" t="str">
            <v>ABPA01</v>
          </cell>
          <cell r="AW178" t="str">
            <v>ABCO01</v>
          </cell>
          <cell r="AX178" t="str">
            <v>POARVI</v>
          </cell>
          <cell r="AY178" t="str">
            <v xml:space="preserve">RAD02 </v>
          </cell>
          <cell r="AZ178" t="str">
            <v xml:space="preserve">BVM5  </v>
          </cell>
          <cell r="BA178" t="str">
            <v>SPREST</v>
          </cell>
          <cell r="BB178" t="str">
            <v>SAN513</v>
          </cell>
          <cell r="BC178" t="str">
            <v>FLTDIE</v>
          </cell>
          <cell r="BD178" t="str">
            <v>AVCACF</v>
          </cell>
          <cell r="BE178" t="str">
            <v>TLFRAN</v>
          </cell>
          <cell r="BF178" t="str">
            <v xml:space="preserve">SSOBD </v>
          </cell>
          <cell r="BG178" t="str">
            <v>BOUCLE</v>
          </cell>
          <cell r="BH178" t="str">
            <v xml:space="preserve">LUCOF </v>
          </cell>
          <cell r="BI178" t="str">
            <v>SAN613</v>
          </cell>
          <cell r="BJ178" t="str">
            <v>APEX01</v>
          </cell>
          <cell r="BK178" t="str">
            <v xml:space="preserve">CEE1  </v>
          </cell>
          <cell r="BL178" t="str">
            <v xml:space="preserve">E04A  </v>
          </cell>
          <cell r="BM178" t="str">
            <v>PE2004</v>
          </cell>
          <cell r="BN178" t="str">
            <v xml:space="preserve">PHAS1 </v>
          </cell>
          <cell r="BO178" t="str">
            <v>SAN913</v>
          </cell>
          <cell r="BP178" t="str">
            <v>VEC001</v>
          </cell>
          <cell r="BQ178" t="str">
            <v>X901BK</v>
          </cell>
          <cell r="BR178" t="str">
            <v xml:space="preserve">K7J   </v>
          </cell>
          <cell r="BU178" t="str">
            <v>CAPUCI</v>
          </cell>
          <cell r="BV178" t="str">
            <v xml:space="preserve">AIRAR </v>
          </cell>
          <cell r="BW178">
            <v>18035</v>
          </cell>
          <cell r="BX178">
            <v>26035</v>
          </cell>
          <cell r="BY178" t="str">
            <v xml:space="preserve">PSDEP </v>
          </cell>
          <cell r="BZ178" t="str">
            <v xml:space="preserve">PS38  </v>
          </cell>
          <cell r="CA178" t="str">
            <v>COPDEP</v>
          </cell>
          <cell r="CB178" t="str">
            <v xml:space="preserve">      </v>
          </cell>
        </row>
        <row r="179">
          <cell r="C179">
            <v>35062808917</v>
          </cell>
          <cell r="D179" t="str">
            <v>UU1KSDEJ536104853</v>
          </cell>
          <cell r="E179" t="str">
            <v xml:space="preserve">K90   </v>
          </cell>
          <cell r="F179" t="str">
            <v xml:space="preserve">E2    </v>
          </cell>
          <cell r="G179" t="str">
            <v xml:space="preserve">MJ    </v>
          </cell>
          <cell r="H179" t="str">
            <v xml:space="preserve">5PL   </v>
          </cell>
          <cell r="I179" t="str">
            <v xml:space="preserve">DG    </v>
          </cell>
          <cell r="J179" t="str">
            <v xml:space="preserve">TEMP  </v>
          </cell>
          <cell r="K179" t="str">
            <v xml:space="preserve">DA    </v>
          </cell>
          <cell r="L179" t="str">
            <v xml:space="preserve">ABS   </v>
          </cell>
          <cell r="M179" t="str">
            <v>BARLON</v>
          </cell>
          <cell r="N179" t="str">
            <v xml:space="preserve">CA    </v>
          </cell>
          <cell r="O179" t="str">
            <v xml:space="preserve">LAC   </v>
          </cell>
          <cell r="P179" t="str">
            <v xml:space="preserve">VT    </v>
          </cell>
          <cell r="Q179" t="str">
            <v xml:space="preserve">ELA   </v>
          </cell>
          <cell r="R179" t="str">
            <v>RETROE</v>
          </cell>
          <cell r="S179" t="str">
            <v>PROJAB</v>
          </cell>
          <cell r="T179" t="str">
            <v>RTOL15</v>
          </cell>
          <cell r="U179" t="str">
            <v>CUSFIX</v>
          </cell>
          <cell r="V179" t="str">
            <v>CEAVRH</v>
          </cell>
          <cell r="W179" t="str">
            <v xml:space="preserve">SANCL </v>
          </cell>
          <cell r="X179" t="str">
            <v xml:space="preserve">ADAC  </v>
          </cell>
          <cell r="Y179" t="str">
            <v xml:space="preserve">SERIE </v>
          </cell>
          <cell r="Z179" t="str">
            <v xml:space="preserve">DRA   </v>
          </cell>
          <cell r="AA179" t="str">
            <v>DRAP08</v>
          </cell>
          <cell r="AB179" t="str">
            <v>HARM02</v>
          </cell>
          <cell r="AC179" t="str">
            <v>3ATRPH</v>
          </cell>
          <cell r="AD179" t="str">
            <v>FBANAR</v>
          </cell>
          <cell r="AE179" t="str">
            <v xml:space="preserve">TERNF </v>
          </cell>
          <cell r="AF179" t="str">
            <v xml:space="preserve">BANAL </v>
          </cell>
          <cell r="AG179" t="str">
            <v xml:space="preserve">KM    </v>
          </cell>
          <cell r="AI179" t="str">
            <v>APEL04</v>
          </cell>
          <cell r="AJ179" t="str">
            <v>ENJO04</v>
          </cell>
          <cell r="AK179" t="str">
            <v xml:space="preserve">SOP03 </v>
          </cell>
          <cell r="AL179" t="str">
            <v>VLMOUS</v>
          </cell>
          <cell r="AM179" t="str">
            <v xml:space="preserve">RENTC </v>
          </cell>
          <cell r="AN179" t="str">
            <v>LVAVEL</v>
          </cell>
          <cell r="AO179" t="str">
            <v>LVARMA</v>
          </cell>
          <cell r="AP179" t="str">
            <v>SGSCHA</v>
          </cell>
          <cell r="AQ179" t="str">
            <v xml:space="preserve">APL05 </v>
          </cell>
          <cell r="AR179" t="str">
            <v>SRUNLI</v>
          </cell>
          <cell r="AS179" t="str">
            <v>SLAVPH</v>
          </cell>
          <cell r="AT179" t="str">
            <v>RGPRV1</v>
          </cell>
          <cell r="AU179" t="str">
            <v>CMAR3P</v>
          </cell>
          <cell r="AV179" t="str">
            <v>ABPA01</v>
          </cell>
          <cell r="AW179" t="str">
            <v>ABCO01</v>
          </cell>
          <cell r="AX179" t="str">
            <v>POARVI</v>
          </cell>
          <cell r="AY179" t="str">
            <v xml:space="preserve">RAD02 </v>
          </cell>
          <cell r="AZ179" t="str">
            <v xml:space="preserve">BVM5  </v>
          </cell>
          <cell r="BA179" t="str">
            <v>SPREST</v>
          </cell>
          <cell r="BB179" t="str">
            <v>SAN513</v>
          </cell>
          <cell r="BC179" t="str">
            <v>FLTDIE</v>
          </cell>
          <cell r="BD179" t="str">
            <v>AVCACF</v>
          </cell>
          <cell r="BE179" t="str">
            <v>TLFRAN</v>
          </cell>
          <cell r="BF179" t="str">
            <v xml:space="preserve">SSOBD </v>
          </cell>
          <cell r="BG179" t="str">
            <v>BOUCLE</v>
          </cell>
          <cell r="BH179" t="str">
            <v xml:space="preserve">LUCOF </v>
          </cell>
          <cell r="BI179" t="str">
            <v>SAN613</v>
          </cell>
          <cell r="BJ179" t="str">
            <v>APEX01</v>
          </cell>
          <cell r="BK179" t="str">
            <v xml:space="preserve">CEE1  </v>
          </cell>
          <cell r="BL179" t="str">
            <v xml:space="preserve">E04A  </v>
          </cell>
          <cell r="BM179" t="str">
            <v>PE2004</v>
          </cell>
          <cell r="BN179" t="str">
            <v xml:space="preserve">PHAS1 </v>
          </cell>
          <cell r="BO179" t="str">
            <v>SAN913</v>
          </cell>
          <cell r="BP179" t="str">
            <v>VEC001</v>
          </cell>
          <cell r="BQ179" t="str">
            <v>X901BK</v>
          </cell>
          <cell r="BR179" t="str">
            <v xml:space="preserve">K7J   </v>
          </cell>
          <cell r="BU179" t="str">
            <v>CAPUCI</v>
          </cell>
          <cell r="BV179" t="str">
            <v xml:space="preserve">AIRAR </v>
          </cell>
          <cell r="BW179">
            <v>18035</v>
          </cell>
          <cell r="BX179">
            <v>26035</v>
          </cell>
          <cell r="BY179" t="str">
            <v xml:space="preserve">PSDEP </v>
          </cell>
          <cell r="BZ179" t="str">
            <v xml:space="preserve">PS39  </v>
          </cell>
          <cell r="CA179" t="str">
            <v>COPDEP</v>
          </cell>
          <cell r="CB179" t="str">
            <v xml:space="preserve">      </v>
          </cell>
        </row>
        <row r="180">
          <cell r="C180">
            <v>35062808918</v>
          </cell>
          <cell r="D180" t="str">
            <v>UU1KSDEJ536104859</v>
          </cell>
          <cell r="E180" t="str">
            <v xml:space="preserve">K90   </v>
          </cell>
          <cell r="F180" t="str">
            <v xml:space="preserve">E2    </v>
          </cell>
          <cell r="G180" t="str">
            <v xml:space="preserve">MJ    </v>
          </cell>
          <cell r="H180" t="str">
            <v xml:space="preserve">5PL   </v>
          </cell>
          <cell r="I180" t="str">
            <v xml:space="preserve">DG    </v>
          </cell>
          <cell r="J180" t="str">
            <v xml:space="preserve">TEMP  </v>
          </cell>
          <cell r="K180" t="str">
            <v xml:space="preserve">DA    </v>
          </cell>
          <cell r="L180" t="str">
            <v xml:space="preserve">ABS   </v>
          </cell>
          <cell r="M180" t="str">
            <v>BARLON</v>
          </cell>
          <cell r="N180" t="str">
            <v xml:space="preserve">CA    </v>
          </cell>
          <cell r="O180" t="str">
            <v xml:space="preserve">LAC   </v>
          </cell>
          <cell r="P180" t="str">
            <v xml:space="preserve">VT    </v>
          </cell>
          <cell r="Q180" t="str">
            <v xml:space="preserve">ELA   </v>
          </cell>
          <cell r="R180" t="str">
            <v>RETROE</v>
          </cell>
          <cell r="S180" t="str">
            <v>PROJAB</v>
          </cell>
          <cell r="T180" t="str">
            <v>RTOL15</v>
          </cell>
          <cell r="U180" t="str">
            <v>CUSFIX</v>
          </cell>
          <cell r="V180" t="str">
            <v>CEAVRH</v>
          </cell>
          <cell r="W180" t="str">
            <v xml:space="preserve">SANCL </v>
          </cell>
          <cell r="X180" t="str">
            <v xml:space="preserve">ADAC  </v>
          </cell>
          <cell r="Y180" t="str">
            <v xml:space="preserve">SERIE </v>
          </cell>
          <cell r="Z180" t="str">
            <v xml:space="preserve">DRA   </v>
          </cell>
          <cell r="AA180" t="str">
            <v>DRAP08</v>
          </cell>
          <cell r="AB180" t="str">
            <v>HARM02</v>
          </cell>
          <cell r="AC180" t="str">
            <v>3ATRPH</v>
          </cell>
          <cell r="AD180" t="str">
            <v>FBANAR</v>
          </cell>
          <cell r="AE180" t="str">
            <v xml:space="preserve">TERNF </v>
          </cell>
          <cell r="AF180" t="str">
            <v xml:space="preserve">BANAL </v>
          </cell>
          <cell r="AG180" t="str">
            <v xml:space="preserve">KM    </v>
          </cell>
          <cell r="AI180" t="str">
            <v>APEL04</v>
          </cell>
          <cell r="AJ180" t="str">
            <v>ENJO04</v>
          </cell>
          <cell r="AK180" t="str">
            <v xml:space="preserve">SOP03 </v>
          </cell>
          <cell r="AL180" t="str">
            <v>VLMOUS</v>
          </cell>
          <cell r="AM180" t="str">
            <v xml:space="preserve">RENTC </v>
          </cell>
          <cell r="AN180" t="str">
            <v>LVAVEL</v>
          </cell>
          <cell r="AO180" t="str">
            <v>LVARMA</v>
          </cell>
          <cell r="AP180" t="str">
            <v>SGSCHA</v>
          </cell>
          <cell r="AQ180" t="str">
            <v xml:space="preserve">APL05 </v>
          </cell>
          <cell r="AR180" t="str">
            <v>SRUNLI</v>
          </cell>
          <cell r="AS180" t="str">
            <v>SLAVPH</v>
          </cell>
          <cell r="AT180" t="str">
            <v>RGPRV1</v>
          </cell>
          <cell r="AU180" t="str">
            <v>CMAR3P</v>
          </cell>
          <cell r="AV180" t="str">
            <v>ABPA01</v>
          </cell>
          <cell r="AW180" t="str">
            <v>ABCO01</v>
          </cell>
          <cell r="AX180" t="str">
            <v>POARVI</v>
          </cell>
          <cell r="AY180" t="str">
            <v xml:space="preserve">RAD02 </v>
          </cell>
          <cell r="AZ180" t="str">
            <v xml:space="preserve">BVM5  </v>
          </cell>
          <cell r="BA180" t="str">
            <v>SPREST</v>
          </cell>
          <cell r="BB180" t="str">
            <v>SAN513</v>
          </cell>
          <cell r="BC180" t="str">
            <v>FLTDIE</v>
          </cell>
          <cell r="BD180" t="str">
            <v>AVCACF</v>
          </cell>
          <cell r="BE180" t="str">
            <v>TLFRAN</v>
          </cell>
          <cell r="BF180" t="str">
            <v xml:space="preserve">SSOBD </v>
          </cell>
          <cell r="BG180" t="str">
            <v>BOUCLE</v>
          </cell>
          <cell r="BH180" t="str">
            <v xml:space="preserve">LUCOF </v>
          </cell>
          <cell r="BI180" t="str">
            <v>SAN613</v>
          </cell>
          <cell r="BJ180" t="str">
            <v>APEX01</v>
          </cell>
          <cell r="BK180" t="str">
            <v xml:space="preserve">CEE1  </v>
          </cell>
          <cell r="BL180" t="str">
            <v xml:space="preserve">E04A  </v>
          </cell>
          <cell r="BM180" t="str">
            <v>PE2004</v>
          </cell>
          <cell r="BN180" t="str">
            <v xml:space="preserve">PHAS1 </v>
          </cell>
          <cell r="BO180" t="str">
            <v>SAN913</v>
          </cell>
          <cell r="BP180" t="str">
            <v>VEC001</v>
          </cell>
          <cell r="BQ180" t="str">
            <v>X901BK</v>
          </cell>
          <cell r="BR180" t="str">
            <v xml:space="preserve">K7J   </v>
          </cell>
          <cell r="BU180" t="str">
            <v>CAPUCI</v>
          </cell>
          <cell r="BV180" t="str">
            <v xml:space="preserve">AIRAR </v>
          </cell>
          <cell r="BW180">
            <v>18035</v>
          </cell>
          <cell r="BX180">
            <v>26035</v>
          </cell>
          <cell r="BY180" t="str">
            <v xml:space="preserve">PSDEP </v>
          </cell>
          <cell r="BZ180" t="str">
            <v xml:space="preserve">PS40  </v>
          </cell>
          <cell r="CA180" t="str">
            <v>COPDEP</v>
          </cell>
          <cell r="CB180" t="str">
            <v xml:space="preserve">      </v>
          </cell>
        </row>
        <row r="181">
          <cell r="C181">
            <v>35062808919</v>
          </cell>
          <cell r="D181" t="str">
            <v>UU1FSD1J536104877</v>
          </cell>
          <cell r="E181" t="str">
            <v xml:space="preserve">F90   </v>
          </cell>
          <cell r="F181" t="str">
            <v xml:space="preserve">E1    </v>
          </cell>
          <cell r="G181" t="str">
            <v xml:space="preserve">MJ    </v>
          </cell>
          <cell r="H181" t="str">
            <v xml:space="preserve">2PL   </v>
          </cell>
          <cell r="I181" t="str">
            <v xml:space="preserve">DG    </v>
          </cell>
          <cell r="J181" t="str">
            <v xml:space="preserve">TEMP  </v>
          </cell>
          <cell r="K181" t="str">
            <v xml:space="preserve">DA    </v>
          </cell>
          <cell r="L181" t="str">
            <v xml:space="preserve">ABS   </v>
          </cell>
          <cell r="M181" t="str">
            <v>SBARTO</v>
          </cell>
          <cell r="N181" t="str">
            <v xml:space="preserve">CA    </v>
          </cell>
          <cell r="O181" t="str">
            <v xml:space="preserve">LNC   </v>
          </cell>
          <cell r="P181" t="str">
            <v xml:space="preserve">VT    </v>
          </cell>
          <cell r="Q181" t="str">
            <v xml:space="preserve">SSELA </v>
          </cell>
          <cell r="R181" t="str">
            <v>RETROE</v>
          </cell>
          <cell r="S181" t="str">
            <v>PROJAB</v>
          </cell>
          <cell r="T181" t="str">
            <v>RTOL15</v>
          </cell>
          <cell r="U181" t="str">
            <v>CUSTOL</v>
          </cell>
          <cell r="V181" t="str">
            <v>CEAVRH</v>
          </cell>
          <cell r="W181" t="str">
            <v>CLCTOL</v>
          </cell>
          <cell r="X181" t="str">
            <v xml:space="preserve">SADAC </v>
          </cell>
          <cell r="Y181" t="str">
            <v xml:space="preserve">SERIE </v>
          </cell>
          <cell r="Z181" t="str">
            <v xml:space="preserve">DRA   </v>
          </cell>
          <cell r="AA181" t="str">
            <v>DRAP07</v>
          </cell>
          <cell r="AB181" t="str">
            <v>HARM02</v>
          </cell>
          <cell r="AC181" t="str">
            <v>SSATAR</v>
          </cell>
          <cell r="AD181" t="str">
            <v>SBANAR</v>
          </cell>
          <cell r="AE181" t="str">
            <v xml:space="preserve">TERNF </v>
          </cell>
          <cell r="AF181" t="str">
            <v xml:space="preserve">BANAL </v>
          </cell>
          <cell r="AG181" t="str">
            <v xml:space="preserve">KM    </v>
          </cell>
          <cell r="AH181" t="str">
            <v>TACHCA</v>
          </cell>
          <cell r="AI181" t="str">
            <v>APEL01</v>
          </cell>
          <cell r="AJ181" t="str">
            <v>ENJO01</v>
          </cell>
          <cell r="AK181" t="str">
            <v xml:space="preserve">SOP01 </v>
          </cell>
          <cell r="AL181" t="str">
            <v>VLMOUS</v>
          </cell>
          <cell r="AM181" t="str">
            <v xml:space="preserve">RENTC </v>
          </cell>
          <cell r="AN181" t="str">
            <v>LVAVMA</v>
          </cell>
          <cell r="AO181" t="str">
            <v>LVARMA</v>
          </cell>
          <cell r="AP181" t="str">
            <v>SGSCHA</v>
          </cell>
          <cell r="AQ181" t="str">
            <v xml:space="preserve">APL05 </v>
          </cell>
          <cell r="AR181" t="str">
            <v>SRUNLI</v>
          </cell>
          <cell r="AS181" t="str">
            <v>3/28/2006</v>
          </cell>
          <cell r="AT181" t="str">
            <v>RGPRV1</v>
          </cell>
          <cell r="AU181" t="str">
            <v>CMAR2P</v>
          </cell>
          <cell r="AV181" t="str">
            <v>SSABPA</v>
          </cell>
          <cell r="AW181" t="str">
            <v>SSABCO</v>
          </cell>
          <cell r="AX181" t="str">
            <v>POARVI</v>
          </cell>
          <cell r="AY181" t="str">
            <v>SRADIO</v>
          </cell>
          <cell r="AZ181" t="str">
            <v xml:space="preserve">BVM5  </v>
          </cell>
          <cell r="BA181" t="str">
            <v>SPREST</v>
          </cell>
          <cell r="BB181" t="str">
            <v>SAN513</v>
          </cell>
          <cell r="BC181" t="str">
            <v>FLTDIE</v>
          </cell>
          <cell r="BD181" t="str">
            <v>SANACF</v>
          </cell>
          <cell r="BE181" t="str">
            <v>TLROUM</v>
          </cell>
          <cell r="BF181" t="str">
            <v xml:space="preserve">SSOBD </v>
          </cell>
          <cell r="BG181" t="str">
            <v>SBOUCL</v>
          </cell>
          <cell r="BH181" t="str">
            <v>SLUCOF</v>
          </cell>
          <cell r="BI181" t="str">
            <v>SAN613</v>
          </cell>
          <cell r="BJ181" t="str">
            <v>APEX01</v>
          </cell>
          <cell r="BK181" t="str">
            <v xml:space="preserve">CEI3  </v>
          </cell>
          <cell r="BL181" t="str">
            <v xml:space="preserve">E03A  </v>
          </cell>
          <cell r="BM181" t="str">
            <v>PE2004</v>
          </cell>
          <cell r="BN181" t="str">
            <v xml:space="preserve">PHAS1 </v>
          </cell>
          <cell r="BO181" t="str">
            <v>SAN913</v>
          </cell>
          <cell r="BP181" t="str">
            <v>VEC060</v>
          </cell>
          <cell r="BQ181" t="str">
            <v>X901BK</v>
          </cell>
          <cell r="BR181" t="str">
            <v xml:space="preserve">K7J   </v>
          </cell>
          <cell r="BW181">
            <v>17035</v>
          </cell>
          <cell r="BX181">
            <v>25035</v>
          </cell>
          <cell r="BY181" t="str">
            <v xml:space="preserve">PSSYN </v>
          </cell>
          <cell r="BZ181" t="str">
            <v xml:space="preserve">PS41  </v>
          </cell>
          <cell r="CA181" t="str">
            <v xml:space="preserve">SAAS  </v>
          </cell>
          <cell r="CB181" t="str">
            <v xml:space="preserve">      </v>
          </cell>
        </row>
        <row r="182">
          <cell r="C182">
            <v>35062808920</v>
          </cell>
          <cell r="D182" t="str">
            <v>UU1KSD0J536104902</v>
          </cell>
          <cell r="E182" t="str">
            <v xml:space="preserve">K90   </v>
          </cell>
          <cell r="F182" t="str">
            <v xml:space="preserve">E1    </v>
          </cell>
          <cell r="G182" t="str">
            <v xml:space="preserve">MJ    </v>
          </cell>
          <cell r="H182" t="str">
            <v xml:space="preserve">7PL   </v>
          </cell>
          <cell r="I182" t="str">
            <v xml:space="preserve">DG    </v>
          </cell>
          <cell r="J182" t="str">
            <v xml:space="preserve">TEMP  </v>
          </cell>
          <cell r="K182" t="str">
            <v xml:space="preserve">DA    </v>
          </cell>
          <cell r="L182" t="str">
            <v xml:space="preserve">SSABS </v>
          </cell>
          <cell r="M182" t="str">
            <v>SBARTO</v>
          </cell>
          <cell r="N182" t="str">
            <v>CHOREC</v>
          </cell>
          <cell r="O182" t="str">
            <v xml:space="preserve">LAC   </v>
          </cell>
          <cell r="P182" t="str">
            <v xml:space="preserve">VT    </v>
          </cell>
          <cell r="Q182" t="str">
            <v xml:space="preserve">ELA   </v>
          </cell>
          <cell r="R182" t="str">
            <v>RETROR</v>
          </cell>
          <cell r="S182" t="str">
            <v>SPROJA</v>
          </cell>
          <cell r="T182" t="str">
            <v>RTOL15</v>
          </cell>
          <cell r="U182" t="str">
            <v>CUSPIV</v>
          </cell>
          <cell r="V182" t="str">
            <v>CEAVRH</v>
          </cell>
          <cell r="W182" t="str">
            <v xml:space="preserve">SANCL </v>
          </cell>
          <cell r="X182" t="str">
            <v xml:space="preserve">SADAC </v>
          </cell>
          <cell r="Y182" t="str">
            <v xml:space="preserve">SERIE </v>
          </cell>
          <cell r="Z182" t="str">
            <v xml:space="preserve">DRA   </v>
          </cell>
          <cell r="AA182" t="str">
            <v>DRAP07</v>
          </cell>
          <cell r="AB182" t="str">
            <v>HARM02</v>
          </cell>
          <cell r="AC182" t="str">
            <v>SSATAR</v>
          </cell>
          <cell r="AD182" t="str">
            <v>FBANAR</v>
          </cell>
          <cell r="AE182" t="str">
            <v xml:space="preserve">TEKNA </v>
          </cell>
          <cell r="AF182" t="str">
            <v xml:space="preserve">BANAL </v>
          </cell>
          <cell r="AG182" t="str">
            <v xml:space="preserve">KM    </v>
          </cell>
          <cell r="AI182" t="str">
            <v>APEL01</v>
          </cell>
          <cell r="AJ182" t="str">
            <v>ENJO02</v>
          </cell>
          <cell r="AK182" t="str">
            <v xml:space="preserve">SOP01 </v>
          </cell>
          <cell r="AL182" t="str">
            <v>VLMOUS</v>
          </cell>
          <cell r="AM182" t="str">
            <v xml:space="preserve">RENTC </v>
          </cell>
          <cell r="AN182" t="str">
            <v>LVAVMA</v>
          </cell>
          <cell r="AO182" t="str">
            <v>LVARMA</v>
          </cell>
          <cell r="AP182" t="str">
            <v>SGSCHA</v>
          </cell>
          <cell r="AQ182" t="str">
            <v xml:space="preserve">APL05 </v>
          </cell>
          <cell r="AR182" t="str">
            <v>SRUNLI</v>
          </cell>
          <cell r="AS182" t="str">
            <v>3/28/2006</v>
          </cell>
          <cell r="AT182" t="str">
            <v>RGPRV1</v>
          </cell>
          <cell r="AU182" t="str">
            <v>CMAR3P</v>
          </cell>
          <cell r="AV182" t="str">
            <v>ABPA01</v>
          </cell>
          <cell r="AW182" t="str">
            <v>ABCO01</v>
          </cell>
          <cell r="AX182" t="str">
            <v>POARVI</v>
          </cell>
          <cell r="AY182" t="str">
            <v>SRADIO</v>
          </cell>
          <cell r="AZ182" t="str">
            <v xml:space="preserve">BVM5  </v>
          </cell>
          <cell r="BA182" t="str">
            <v>SPREST</v>
          </cell>
          <cell r="BB182" t="str">
            <v>SAN513</v>
          </cell>
          <cell r="BC182" t="str">
            <v>FLTDIE</v>
          </cell>
          <cell r="BD182" t="str">
            <v>SANACF</v>
          </cell>
          <cell r="BE182" t="str">
            <v>TLFRAN</v>
          </cell>
          <cell r="BF182" t="str">
            <v xml:space="preserve">SSOBD </v>
          </cell>
          <cell r="BG182" t="str">
            <v>BOUCLE</v>
          </cell>
          <cell r="BH182" t="str">
            <v>SLUCOF</v>
          </cell>
          <cell r="BI182" t="str">
            <v>SAN613</v>
          </cell>
          <cell r="BJ182" t="str">
            <v>APEX01</v>
          </cell>
          <cell r="BK182" t="str">
            <v xml:space="preserve">CEE1  </v>
          </cell>
          <cell r="BL182" t="str">
            <v xml:space="preserve">E04A  </v>
          </cell>
          <cell r="BM182" t="str">
            <v>PE2004</v>
          </cell>
          <cell r="BN182" t="str">
            <v xml:space="preserve">PHAS1 </v>
          </cell>
          <cell r="BO182" t="str">
            <v>SAN913</v>
          </cell>
          <cell r="BP182" t="str">
            <v>VEC003</v>
          </cell>
          <cell r="BQ182" t="str">
            <v>X901BK</v>
          </cell>
          <cell r="BR182" t="str">
            <v xml:space="preserve">K7J   </v>
          </cell>
          <cell r="BV182" t="str">
            <v xml:space="preserve">AIRAR </v>
          </cell>
          <cell r="BW182">
            <v>18035</v>
          </cell>
          <cell r="BX182">
            <v>26035</v>
          </cell>
          <cell r="BY182" t="str">
            <v xml:space="preserve">PSSYN </v>
          </cell>
          <cell r="BZ182" t="str">
            <v xml:space="preserve">PS42  </v>
          </cell>
          <cell r="CA182" t="str">
            <v xml:space="preserve">SAAS  </v>
          </cell>
          <cell r="CB182" t="str">
            <v xml:space="preserve">      </v>
          </cell>
        </row>
        <row r="183">
          <cell r="C183">
            <v>35062808921</v>
          </cell>
          <cell r="D183" t="str">
            <v>UU1KSDEJ536104939</v>
          </cell>
          <cell r="E183" t="str">
            <v xml:space="preserve">K90   </v>
          </cell>
          <cell r="F183" t="str">
            <v xml:space="preserve">E2    </v>
          </cell>
          <cell r="G183" t="str">
            <v xml:space="preserve">MJ    </v>
          </cell>
          <cell r="H183" t="str">
            <v xml:space="preserve">5PL   </v>
          </cell>
          <cell r="I183" t="str">
            <v xml:space="preserve">DG    </v>
          </cell>
          <cell r="J183" t="str">
            <v xml:space="preserve">TEMP  </v>
          </cell>
          <cell r="K183" t="str">
            <v xml:space="preserve">DA    </v>
          </cell>
          <cell r="L183" t="str">
            <v xml:space="preserve">ABS   </v>
          </cell>
          <cell r="M183" t="str">
            <v>BARLON</v>
          </cell>
          <cell r="N183" t="str">
            <v xml:space="preserve">CA    </v>
          </cell>
          <cell r="O183" t="str">
            <v xml:space="preserve">LAC   </v>
          </cell>
          <cell r="P183" t="str">
            <v xml:space="preserve">VT    </v>
          </cell>
          <cell r="Q183" t="str">
            <v xml:space="preserve">ELA   </v>
          </cell>
          <cell r="R183" t="str">
            <v>RETROE</v>
          </cell>
          <cell r="S183" t="str">
            <v>PROJAB</v>
          </cell>
          <cell r="T183" t="str">
            <v>RALU15</v>
          </cell>
          <cell r="U183" t="str">
            <v>CUSFIX</v>
          </cell>
          <cell r="V183" t="str">
            <v>CEAVRH</v>
          </cell>
          <cell r="W183" t="str">
            <v xml:space="preserve">SANCL </v>
          </cell>
          <cell r="X183" t="str">
            <v xml:space="preserve">ADAC  </v>
          </cell>
          <cell r="Y183" t="str">
            <v xml:space="preserve">SERIE </v>
          </cell>
          <cell r="Z183" t="str">
            <v xml:space="preserve">DRA   </v>
          </cell>
          <cell r="AA183" t="str">
            <v>DRAP08</v>
          </cell>
          <cell r="AB183" t="str">
            <v>HARM02</v>
          </cell>
          <cell r="AC183" t="str">
            <v>3ATRPH</v>
          </cell>
          <cell r="AD183" t="str">
            <v>FBANAR</v>
          </cell>
          <cell r="AE183" t="str">
            <v xml:space="preserve">TEKNA </v>
          </cell>
          <cell r="AF183" t="str">
            <v xml:space="preserve">BANAL </v>
          </cell>
          <cell r="AG183" t="str">
            <v xml:space="preserve">KM    </v>
          </cell>
          <cell r="AI183" t="str">
            <v>APEL04</v>
          </cell>
          <cell r="AJ183" t="str">
            <v>SSENJO</v>
          </cell>
          <cell r="AK183" t="str">
            <v xml:space="preserve">SOP03 </v>
          </cell>
          <cell r="AL183" t="str">
            <v>VLMOUS</v>
          </cell>
          <cell r="AM183" t="str">
            <v xml:space="preserve">RENTC </v>
          </cell>
          <cell r="AN183" t="str">
            <v>LVAVEL</v>
          </cell>
          <cell r="AO183" t="str">
            <v>LVAREL</v>
          </cell>
          <cell r="AP183" t="str">
            <v>SGSCHA</v>
          </cell>
          <cell r="AQ183" t="str">
            <v xml:space="preserve">APL05 </v>
          </cell>
          <cell r="AR183" t="str">
            <v>SRUNLI</v>
          </cell>
          <cell r="AS183" t="str">
            <v>SLAVPH</v>
          </cell>
          <cell r="AT183" t="str">
            <v>RGPRV1</v>
          </cell>
          <cell r="AU183" t="str">
            <v>CMAR3P</v>
          </cell>
          <cell r="AV183" t="str">
            <v>ABPA01</v>
          </cell>
          <cell r="AW183" t="str">
            <v>ABCO01</v>
          </cell>
          <cell r="AX183" t="str">
            <v>POARVI</v>
          </cell>
          <cell r="AY183" t="str">
            <v xml:space="preserve">RAD02 </v>
          </cell>
          <cell r="AZ183" t="str">
            <v xml:space="preserve">BVM5  </v>
          </cell>
          <cell r="BA183" t="str">
            <v>SPREST</v>
          </cell>
          <cell r="BB183" t="str">
            <v>SAN513</v>
          </cell>
          <cell r="BC183" t="str">
            <v>FLTDIE</v>
          </cell>
          <cell r="BD183" t="str">
            <v>AVCACF</v>
          </cell>
          <cell r="BE183" t="str">
            <v>TLROUM</v>
          </cell>
          <cell r="BF183" t="str">
            <v xml:space="preserve">SSOBD </v>
          </cell>
          <cell r="BG183" t="str">
            <v>BOUCLE</v>
          </cell>
          <cell r="BH183" t="str">
            <v xml:space="preserve">LUCOF </v>
          </cell>
          <cell r="BI183" t="str">
            <v>SAN613</v>
          </cell>
          <cell r="BJ183" t="str">
            <v>APEX01</v>
          </cell>
          <cell r="BK183" t="str">
            <v xml:space="preserve">CEI3  </v>
          </cell>
          <cell r="BL183" t="str">
            <v xml:space="preserve">E03A  </v>
          </cell>
          <cell r="BM183" t="str">
            <v>PE2004</v>
          </cell>
          <cell r="BN183" t="str">
            <v xml:space="preserve">PHAS1 </v>
          </cell>
          <cell r="BO183" t="str">
            <v>SAN913</v>
          </cell>
          <cell r="BP183" t="str">
            <v>VEC056</v>
          </cell>
          <cell r="BQ183" t="str">
            <v>X901BK</v>
          </cell>
          <cell r="BR183" t="str">
            <v xml:space="preserve">K7J   </v>
          </cell>
          <cell r="BU183" t="str">
            <v>CAPUCI</v>
          </cell>
          <cell r="BV183" t="str">
            <v xml:space="preserve">AIRAR </v>
          </cell>
          <cell r="BW183">
            <v>18035</v>
          </cell>
          <cell r="BX183">
            <v>25035</v>
          </cell>
          <cell r="BY183" t="str">
            <v xml:space="preserve">PSSYN </v>
          </cell>
          <cell r="BZ183" t="str">
            <v xml:space="preserve">PS43  </v>
          </cell>
          <cell r="CA183" t="str">
            <v xml:space="preserve">SAAS  </v>
          </cell>
          <cell r="CB183" t="str">
            <v xml:space="preserve">      </v>
          </cell>
        </row>
        <row r="184">
          <cell r="C184">
            <v>35062808922</v>
          </cell>
          <cell r="D184" t="str">
            <v>UU1KSDEJ536104980</v>
          </cell>
          <cell r="E184" t="str">
            <v xml:space="preserve">K90   </v>
          </cell>
          <cell r="F184" t="str">
            <v xml:space="preserve">E1    </v>
          </cell>
          <cell r="G184" t="str">
            <v xml:space="preserve">MJ    </v>
          </cell>
          <cell r="H184" t="str">
            <v xml:space="preserve">5PL   </v>
          </cell>
          <cell r="I184" t="str">
            <v xml:space="preserve">DG    </v>
          </cell>
          <cell r="J184" t="str">
            <v xml:space="preserve">TEMP  </v>
          </cell>
          <cell r="K184" t="str">
            <v xml:space="preserve">DA    </v>
          </cell>
          <cell r="L184" t="str">
            <v xml:space="preserve">SSABS </v>
          </cell>
          <cell r="M184" t="str">
            <v>SBARTO</v>
          </cell>
          <cell r="N184" t="str">
            <v>CHOREC</v>
          </cell>
          <cell r="O184" t="str">
            <v xml:space="preserve">LAC   </v>
          </cell>
          <cell r="P184" t="str">
            <v xml:space="preserve">VT    </v>
          </cell>
          <cell r="Q184" t="str">
            <v xml:space="preserve">ELA   </v>
          </cell>
          <cell r="R184" t="str">
            <v>RETROR</v>
          </cell>
          <cell r="S184" t="str">
            <v>SPROJA</v>
          </cell>
          <cell r="T184" t="str">
            <v>RTOL15</v>
          </cell>
          <cell r="U184" t="str">
            <v>CUSFIX</v>
          </cell>
          <cell r="V184" t="str">
            <v>CEAVRH</v>
          </cell>
          <cell r="W184" t="str">
            <v xml:space="preserve">SANCL </v>
          </cell>
          <cell r="X184" t="str">
            <v xml:space="preserve">SADAC </v>
          </cell>
          <cell r="Y184" t="str">
            <v xml:space="preserve">SERIE </v>
          </cell>
          <cell r="Z184" t="str">
            <v xml:space="preserve">DRA   </v>
          </cell>
          <cell r="AA184" t="str">
            <v>DRAP07</v>
          </cell>
          <cell r="AB184" t="str">
            <v>HARM02</v>
          </cell>
          <cell r="AC184" t="str">
            <v>SSATAR</v>
          </cell>
          <cell r="AD184" t="str">
            <v>FBANAR</v>
          </cell>
          <cell r="AE184" t="str">
            <v xml:space="preserve">TEKNA </v>
          </cell>
          <cell r="AF184" t="str">
            <v xml:space="preserve">BANAL </v>
          </cell>
          <cell r="AG184" t="str">
            <v xml:space="preserve">KM    </v>
          </cell>
          <cell r="AI184" t="str">
            <v>APEL01</v>
          </cell>
          <cell r="AJ184" t="str">
            <v>ENJO05</v>
          </cell>
          <cell r="AK184" t="str">
            <v xml:space="preserve">SOP02 </v>
          </cell>
          <cell r="AL184" t="str">
            <v>VLMOUS</v>
          </cell>
          <cell r="AM184" t="str">
            <v xml:space="preserve">RENTC </v>
          </cell>
          <cell r="AN184" t="str">
            <v>LVAVMA</v>
          </cell>
          <cell r="AO184" t="str">
            <v>LVARMA</v>
          </cell>
          <cell r="AP184" t="str">
            <v>SGSCHA</v>
          </cell>
          <cell r="AQ184" t="str">
            <v xml:space="preserve">APL05 </v>
          </cell>
          <cell r="AR184" t="str">
            <v>SRUNLI</v>
          </cell>
          <cell r="AS184" t="str">
            <v>SLAVPH</v>
          </cell>
          <cell r="AT184" t="str">
            <v>RGPRV1</v>
          </cell>
          <cell r="AU184" t="str">
            <v>CMAR2P</v>
          </cell>
          <cell r="AV184" t="str">
            <v>SSABPA</v>
          </cell>
          <cell r="AW184" t="str">
            <v>ABCO01</v>
          </cell>
          <cell r="AX184" t="str">
            <v>POARVI</v>
          </cell>
          <cell r="AY184" t="str">
            <v>SRADIO</v>
          </cell>
          <cell r="AZ184" t="str">
            <v xml:space="preserve">BVM5  </v>
          </cell>
          <cell r="BA184" t="str">
            <v>SPREST</v>
          </cell>
          <cell r="BB184" t="str">
            <v>SAN513</v>
          </cell>
          <cell r="BC184" t="str">
            <v>FLTDIE</v>
          </cell>
          <cell r="BD184" t="str">
            <v>AVCACF</v>
          </cell>
          <cell r="BE184" t="str">
            <v>TLROUM</v>
          </cell>
          <cell r="BF184" t="str">
            <v xml:space="preserve">SSOBD </v>
          </cell>
          <cell r="BG184" t="str">
            <v>BOUCLE</v>
          </cell>
          <cell r="BH184" t="str">
            <v xml:space="preserve">LUCOF </v>
          </cell>
          <cell r="BI184" t="str">
            <v>SAN613</v>
          </cell>
          <cell r="BJ184" t="str">
            <v>APEX01</v>
          </cell>
          <cell r="BK184" t="str">
            <v xml:space="preserve">CEI3  </v>
          </cell>
          <cell r="BL184" t="str">
            <v xml:space="preserve">E03A  </v>
          </cell>
          <cell r="BM184" t="str">
            <v>PE2004</v>
          </cell>
          <cell r="BN184" t="str">
            <v xml:space="preserve">PHAS1 </v>
          </cell>
          <cell r="BO184" t="str">
            <v>SAN913</v>
          </cell>
          <cell r="BP184" t="str">
            <v>VEC050</v>
          </cell>
          <cell r="BQ184" t="str">
            <v>X901BK</v>
          </cell>
          <cell r="BR184" t="str">
            <v xml:space="preserve">K7J   </v>
          </cell>
          <cell r="BU184" t="str">
            <v>CAPUCI</v>
          </cell>
          <cell r="BV184" t="str">
            <v xml:space="preserve">AIRAR </v>
          </cell>
          <cell r="BW184">
            <v>18035</v>
          </cell>
          <cell r="BX184" t="str">
            <v>SP1SYN</v>
          </cell>
          <cell r="BY184" t="str">
            <v xml:space="preserve">PSP   </v>
          </cell>
          <cell r="BZ184" t="str">
            <v xml:space="preserve">SAAS  </v>
          </cell>
          <cell r="CA184" t="str">
            <v xml:space="preserve">      </v>
          </cell>
          <cell r="CB184" t="str">
            <v>GRICO</v>
          </cell>
        </row>
        <row r="185">
          <cell r="C185">
            <v>35062808923</v>
          </cell>
          <cell r="D185" t="str">
            <v>UU1FSD1J536104986</v>
          </cell>
          <cell r="E185" t="str">
            <v xml:space="preserve">F90   </v>
          </cell>
          <cell r="F185" t="str">
            <v xml:space="preserve">E1    </v>
          </cell>
          <cell r="G185" t="str">
            <v xml:space="preserve">MJ    </v>
          </cell>
          <cell r="H185" t="str">
            <v xml:space="preserve">2PL   </v>
          </cell>
          <cell r="I185" t="str">
            <v xml:space="preserve">DG    </v>
          </cell>
          <cell r="J185" t="str">
            <v xml:space="preserve">TEMP  </v>
          </cell>
          <cell r="K185" t="str">
            <v xml:space="preserve">DA    </v>
          </cell>
          <cell r="L185" t="str">
            <v xml:space="preserve">ABS   </v>
          </cell>
          <cell r="M185" t="str">
            <v>SBARTO</v>
          </cell>
          <cell r="N185" t="str">
            <v>CHOREC</v>
          </cell>
          <cell r="O185" t="str">
            <v xml:space="preserve">LNC   </v>
          </cell>
          <cell r="P185" t="str">
            <v xml:space="preserve">VT    </v>
          </cell>
          <cell r="Q185" t="str">
            <v xml:space="preserve">SSELA </v>
          </cell>
          <cell r="R185" t="str">
            <v>RETROR</v>
          </cell>
          <cell r="S185" t="str">
            <v>SPROJA</v>
          </cell>
          <cell r="T185" t="str">
            <v>RTOL15</v>
          </cell>
          <cell r="U185" t="str">
            <v>CUSTOL</v>
          </cell>
          <cell r="V185" t="str">
            <v>CEAVRH</v>
          </cell>
          <cell r="W185" t="str">
            <v>CLCTOL</v>
          </cell>
          <cell r="X185" t="str">
            <v xml:space="preserve">SADAC </v>
          </cell>
          <cell r="Y185" t="str">
            <v xml:space="preserve">SERIE </v>
          </cell>
          <cell r="Z185" t="str">
            <v xml:space="preserve">DRA   </v>
          </cell>
          <cell r="AA185" t="str">
            <v>DRAP07</v>
          </cell>
          <cell r="AB185" t="str">
            <v>HARM02</v>
          </cell>
          <cell r="AC185" t="str">
            <v>SSATAR</v>
          </cell>
          <cell r="AD185" t="str">
            <v>SBANAR</v>
          </cell>
          <cell r="AE185" t="str">
            <v xml:space="preserve">TEKNA </v>
          </cell>
          <cell r="AF185" t="str">
            <v xml:space="preserve">BANAL </v>
          </cell>
          <cell r="AG185" t="str">
            <v xml:space="preserve">KM    </v>
          </cell>
          <cell r="AI185" t="str">
            <v>APEL01</v>
          </cell>
          <cell r="AJ185" t="str">
            <v>ENJO01</v>
          </cell>
          <cell r="AK185" t="str">
            <v xml:space="preserve">SOP01 </v>
          </cell>
          <cell r="AL185" t="str">
            <v>VLMOUS</v>
          </cell>
          <cell r="AM185" t="str">
            <v xml:space="preserve">RENTC </v>
          </cell>
          <cell r="AN185" t="str">
            <v>LVAVMA</v>
          </cell>
          <cell r="AO185" t="str">
            <v>SSLVAR</v>
          </cell>
          <cell r="AP185" t="str">
            <v>SGSCHA</v>
          </cell>
          <cell r="AQ185" t="str">
            <v xml:space="preserve">APL05 </v>
          </cell>
          <cell r="AR185" t="str">
            <v>SRUNLI</v>
          </cell>
          <cell r="AS185" t="str">
            <v>4/28/2006</v>
          </cell>
          <cell r="AT185" t="str">
            <v>RGPRV1</v>
          </cell>
          <cell r="AU185" t="str">
            <v>SSCMAR</v>
          </cell>
          <cell r="AV185" t="str">
            <v>SSABPA</v>
          </cell>
          <cell r="AW185" t="str">
            <v>SSABCO</v>
          </cell>
          <cell r="AX185" t="str">
            <v>POARPL</v>
          </cell>
          <cell r="AY185" t="str">
            <v>PRAD01</v>
          </cell>
          <cell r="AZ185" t="str">
            <v xml:space="preserve">BVM5  </v>
          </cell>
          <cell r="BA185" t="str">
            <v>SPREST</v>
          </cell>
          <cell r="BB185" t="str">
            <v>SAN513</v>
          </cell>
          <cell r="BC185" t="str">
            <v>FLTDIE</v>
          </cell>
          <cell r="BD185" t="str">
            <v>AVCACF</v>
          </cell>
          <cell r="BE185" t="str">
            <v>TLROUM</v>
          </cell>
          <cell r="BF185" t="str">
            <v>OBDIES</v>
          </cell>
          <cell r="BG185" t="str">
            <v>BOUCLE</v>
          </cell>
          <cell r="BH185" t="str">
            <v xml:space="preserve">LUCOF </v>
          </cell>
          <cell r="BI185" t="str">
            <v>SAN613</v>
          </cell>
          <cell r="BJ185" t="str">
            <v>APEX03</v>
          </cell>
          <cell r="BK185" t="str">
            <v xml:space="preserve">CEI3  </v>
          </cell>
          <cell r="BL185" t="str">
            <v xml:space="preserve">E03A  </v>
          </cell>
          <cell r="BM185" t="str">
            <v>PE2004</v>
          </cell>
          <cell r="BN185" t="str">
            <v xml:space="preserve">PHAS1 </v>
          </cell>
          <cell r="BO185" t="str">
            <v>SAN913</v>
          </cell>
          <cell r="BP185" t="str">
            <v>VEC001</v>
          </cell>
          <cell r="BQ185" t="str">
            <v>X901FG</v>
          </cell>
          <cell r="BR185" t="str">
            <v xml:space="preserve">K9K   </v>
          </cell>
          <cell r="BW185">
            <v>17035</v>
          </cell>
          <cell r="BX185">
            <v>18035</v>
          </cell>
          <cell r="BY185" t="str">
            <v>SP1ROU</v>
          </cell>
          <cell r="BZ185" t="str">
            <v>PSP404</v>
          </cell>
          <cell r="CA185" t="str">
            <v>MICHEL</v>
          </cell>
          <cell r="CB185" t="str">
            <v xml:space="preserve">      </v>
          </cell>
        </row>
        <row r="186">
          <cell r="C186">
            <v>35062808916</v>
          </cell>
          <cell r="D186" t="str">
            <v>UU1KSD0J536104830</v>
          </cell>
          <cell r="E186" t="str">
            <v xml:space="preserve">K90   </v>
          </cell>
          <cell r="F186" t="str">
            <v xml:space="preserve">E2    </v>
          </cell>
          <cell r="G186" t="str">
            <v xml:space="preserve">MJ    </v>
          </cell>
          <cell r="H186" t="str">
            <v xml:space="preserve">7PL   </v>
          </cell>
          <cell r="I186" t="str">
            <v xml:space="preserve">DG    </v>
          </cell>
          <cell r="J186" t="str">
            <v xml:space="preserve">TEMP  </v>
          </cell>
          <cell r="K186" t="str">
            <v xml:space="preserve">DA    </v>
          </cell>
          <cell r="L186" t="str">
            <v xml:space="preserve">ABS   </v>
          </cell>
          <cell r="M186" t="str">
            <v>BARLON</v>
          </cell>
          <cell r="N186" t="str">
            <v xml:space="preserve">CA    </v>
          </cell>
          <cell r="O186" t="str">
            <v xml:space="preserve">LAC   </v>
          </cell>
          <cell r="P186" t="str">
            <v xml:space="preserve">VT    </v>
          </cell>
          <cell r="Q186" t="str">
            <v xml:space="preserve">ELA   </v>
          </cell>
          <cell r="R186" t="str">
            <v>RETROE</v>
          </cell>
          <cell r="S186" t="str">
            <v>PROJAB</v>
          </cell>
          <cell r="T186" t="str">
            <v>RALU15</v>
          </cell>
          <cell r="U186" t="str">
            <v>CUSPIV</v>
          </cell>
          <cell r="V186" t="str">
            <v>CEAVRH</v>
          </cell>
          <cell r="W186" t="str">
            <v xml:space="preserve">SANCL </v>
          </cell>
          <cell r="X186" t="str">
            <v xml:space="preserve">ADAC  </v>
          </cell>
          <cell r="Y186" t="str">
            <v xml:space="preserve">SERIE </v>
          </cell>
          <cell r="Z186" t="str">
            <v xml:space="preserve">DRA   </v>
          </cell>
          <cell r="AA186" t="str">
            <v>DRAP08</v>
          </cell>
          <cell r="AB186" t="str">
            <v>HARM02</v>
          </cell>
          <cell r="AC186" t="str">
            <v>3ATRPH</v>
          </cell>
          <cell r="AD186" t="str">
            <v>FBANAR</v>
          </cell>
          <cell r="AE186" t="str">
            <v xml:space="preserve">TERNF </v>
          </cell>
          <cell r="AF186" t="str">
            <v xml:space="preserve">BANAL </v>
          </cell>
          <cell r="AG186" t="str">
            <v xml:space="preserve">KM    </v>
          </cell>
          <cell r="AI186" t="str">
            <v>APEL04</v>
          </cell>
          <cell r="AJ186" t="str">
            <v>SSENJO</v>
          </cell>
          <cell r="AK186" t="str">
            <v xml:space="preserve">SOP03 </v>
          </cell>
          <cell r="AL186" t="str">
            <v>VLMOUS</v>
          </cell>
          <cell r="AM186" t="str">
            <v xml:space="preserve">RENTC </v>
          </cell>
          <cell r="AN186" t="str">
            <v>LVAVEL</v>
          </cell>
          <cell r="AO186" t="str">
            <v>LVAREL</v>
          </cell>
          <cell r="AP186" t="str">
            <v>SGSCHA</v>
          </cell>
          <cell r="AQ186" t="str">
            <v xml:space="preserve">APL05 </v>
          </cell>
          <cell r="AR186" t="str">
            <v>SRUNLI</v>
          </cell>
          <cell r="AS186" t="str">
            <v>4/28/2006</v>
          </cell>
          <cell r="AT186" t="str">
            <v>RGPRV1</v>
          </cell>
          <cell r="AU186" t="str">
            <v>CMAR3P</v>
          </cell>
          <cell r="AV186" t="str">
            <v>ABPA01</v>
          </cell>
          <cell r="AW186" t="str">
            <v>ABCO01</v>
          </cell>
          <cell r="AX186" t="str">
            <v>POARVI</v>
          </cell>
          <cell r="AY186" t="str">
            <v xml:space="preserve">RAD02 </v>
          </cell>
          <cell r="AZ186" t="str">
            <v xml:space="preserve">BVM5  </v>
          </cell>
          <cell r="BA186" t="str">
            <v>SPREST</v>
          </cell>
          <cell r="BB186" t="str">
            <v>SAN513</v>
          </cell>
          <cell r="BC186" t="str">
            <v>FLTDIE</v>
          </cell>
          <cell r="BD186" t="str">
            <v>AVCACF</v>
          </cell>
          <cell r="BE186" t="str">
            <v>TLROUM</v>
          </cell>
          <cell r="BF186" t="str">
            <v>OBDIES</v>
          </cell>
          <cell r="BG186" t="str">
            <v>BOUCLE</v>
          </cell>
          <cell r="BH186" t="str">
            <v>SLUCOF</v>
          </cell>
          <cell r="BI186" t="str">
            <v>SAN613</v>
          </cell>
          <cell r="BJ186" t="str">
            <v>APEX03</v>
          </cell>
          <cell r="BK186" t="str">
            <v xml:space="preserve">CEI3  </v>
          </cell>
          <cell r="BL186" t="str">
            <v xml:space="preserve">E03A  </v>
          </cell>
          <cell r="BM186" t="str">
            <v>PE2004</v>
          </cell>
          <cell r="BN186" t="str">
            <v xml:space="preserve">PHAS1 </v>
          </cell>
          <cell r="BO186" t="str">
            <v>SAN913</v>
          </cell>
          <cell r="BP186" t="str">
            <v>VEC028</v>
          </cell>
          <cell r="BQ186" t="str">
            <v>X901BK</v>
          </cell>
          <cell r="BR186" t="str">
            <v xml:space="preserve">K9K   </v>
          </cell>
          <cell r="BU186" t="str">
            <v>CAPUCI</v>
          </cell>
          <cell r="BV186" t="str">
            <v xml:space="preserve">AIRAR </v>
          </cell>
          <cell r="BW186" t="str">
            <v>FBAN3R</v>
          </cell>
          <cell r="BX186">
            <v>18035</v>
          </cell>
          <cell r="BY186" t="str">
            <v>SP1ROU</v>
          </cell>
          <cell r="BZ186" t="str">
            <v>PSP405</v>
          </cell>
          <cell r="CA186" t="str">
            <v>MICHEL</v>
          </cell>
          <cell r="CB186" t="str">
            <v xml:space="preserve">      </v>
          </cell>
        </row>
        <row r="187">
          <cell r="C187">
            <v>35062808917</v>
          </cell>
          <cell r="D187" t="str">
            <v>UU1KSDEJ536104853</v>
          </cell>
          <cell r="E187" t="str">
            <v xml:space="preserve">K90   </v>
          </cell>
          <cell r="F187" t="str">
            <v xml:space="preserve">E2    </v>
          </cell>
          <cell r="G187" t="str">
            <v xml:space="preserve">MJ    </v>
          </cell>
          <cell r="H187" t="str">
            <v xml:space="preserve">5PL   </v>
          </cell>
          <cell r="I187" t="str">
            <v xml:space="preserve">DG    </v>
          </cell>
          <cell r="J187" t="str">
            <v xml:space="preserve">TEMP  </v>
          </cell>
          <cell r="K187" t="str">
            <v xml:space="preserve">DA    </v>
          </cell>
          <cell r="L187" t="str">
            <v xml:space="preserve">ABS   </v>
          </cell>
          <cell r="M187" t="str">
            <v>BARLON</v>
          </cell>
          <cell r="N187" t="str">
            <v xml:space="preserve">CA    </v>
          </cell>
          <cell r="O187" t="str">
            <v xml:space="preserve">LAC   </v>
          </cell>
          <cell r="P187" t="str">
            <v xml:space="preserve">VT    </v>
          </cell>
          <cell r="Q187" t="str">
            <v xml:space="preserve">ELA   </v>
          </cell>
          <cell r="R187" t="str">
            <v>RETROE</v>
          </cell>
          <cell r="S187" t="str">
            <v>PROJAB</v>
          </cell>
          <cell r="T187" t="str">
            <v>RTOL15</v>
          </cell>
          <cell r="U187" t="str">
            <v>CUSFIX</v>
          </cell>
          <cell r="V187" t="str">
            <v>CEAVRH</v>
          </cell>
          <cell r="W187" t="str">
            <v xml:space="preserve">SANCL </v>
          </cell>
          <cell r="X187" t="str">
            <v xml:space="preserve">ADAC  </v>
          </cell>
          <cell r="Y187" t="str">
            <v xml:space="preserve">SERIE </v>
          </cell>
          <cell r="Z187" t="str">
            <v xml:space="preserve">DRA   </v>
          </cell>
          <cell r="AA187" t="str">
            <v>DRAP08</v>
          </cell>
          <cell r="AB187" t="str">
            <v>HARM02</v>
          </cell>
          <cell r="AC187" t="str">
            <v>3ATRPH</v>
          </cell>
          <cell r="AD187" t="str">
            <v>FBANAR</v>
          </cell>
          <cell r="AE187" t="str">
            <v xml:space="preserve">TERNF </v>
          </cell>
          <cell r="AF187" t="str">
            <v xml:space="preserve">BANAL </v>
          </cell>
          <cell r="AG187" t="str">
            <v xml:space="preserve">KM    </v>
          </cell>
          <cell r="AI187" t="str">
            <v>APEL04</v>
          </cell>
          <cell r="AJ187" t="str">
            <v>ENJO04</v>
          </cell>
          <cell r="AK187" t="str">
            <v xml:space="preserve">SOP03 </v>
          </cell>
          <cell r="AL187" t="str">
            <v>VLMOUS</v>
          </cell>
          <cell r="AM187" t="str">
            <v xml:space="preserve">RENTC </v>
          </cell>
          <cell r="AN187" t="str">
            <v>LVAVEL</v>
          </cell>
          <cell r="AO187" t="str">
            <v>LVARMA</v>
          </cell>
          <cell r="AP187" t="str">
            <v>SGSCHA</v>
          </cell>
          <cell r="AQ187" t="str">
            <v xml:space="preserve">APL05 </v>
          </cell>
          <cell r="AR187" t="str">
            <v>SRUNLI</v>
          </cell>
          <cell r="AS187" t="str">
            <v>4/28/2006</v>
          </cell>
          <cell r="AT187" t="str">
            <v>RGPRV1</v>
          </cell>
          <cell r="AU187" t="str">
            <v>CMAR3P</v>
          </cell>
          <cell r="AV187" t="str">
            <v>ABPA01</v>
          </cell>
          <cell r="AW187" t="str">
            <v>ABCO01</v>
          </cell>
          <cell r="AX187" t="str">
            <v>POARVI</v>
          </cell>
          <cell r="AY187" t="str">
            <v xml:space="preserve">RAD02 </v>
          </cell>
          <cell r="AZ187" t="str">
            <v xml:space="preserve">BVM5  </v>
          </cell>
          <cell r="BA187" t="str">
            <v>SPREST</v>
          </cell>
          <cell r="BB187" t="str">
            <v>SAN513</v>
          </cell>
          <cell r="BC187" t="str">
            <v>FLTDIE</v>
          </cell>
          <cell r="BD187" t="str">
            <v>AVCACF</v>
          </cell>
          <cell r="BE187" t="str">
            <v>TLROUM</v>
          </cell>
          <cell r="BF187" t="str">
            <v>OBDIES</v>
          </cell>
          <cell r="BG187" t="str">
            <v>BOUCLE</v>
          </cell>
          <cell r="BH187" t="str">
            <v xml:space="preserve">LUCOF </v>
          </cell>
          <cell r="BI187" t="str">
            <v>SAN613</v>
          </cell>
          <cell r="BJ187" t="str">
            <v>APEX03</v>
          </cell>
          <cell r="BK187" t="str">
            <v xml:space="preserve">CEI3  </v>
          </cell>
          <cell r="BL187" t="str">
            <v xml:space="preserve">E03A  </v>
          </cell>
          <cell r="BM187" t="str">
            <v>PE2004</v>
          </cell>
          <cell r="BN187" t="str">
            <v xml:space="preserve">PHAS1 </v>
          </cell>
          <cell r="BO187" t="str">
            <v>SAN913</v>
          </cell>
          <cell r="BP187" t="str">
            <v>VEC052</v>
          </cell>
          <cell r="BQ187" t="str">
            <v>X901BK</v>
          </cell>
          <cell r="BR187" t="str">
            <v xml:space="preserve">K9K   </v>
          </cell>
          <cell r="BU187" t="str">
            <v>CAPUCI</v>
          </cell>
          <cell r="BV187" t="str">
            <v xml:space="preserve">AIRAR </v>
          </cell>
          <cell r="BX187">
            <v>18035</v>
          </cell>
          <cell r="BY187" t="str">
            <v>SP1ROU</v>
          </cell>
          <cell r="BZ187" t="str">
            <v>PSP401</v>
          </cell>
          <cell r="CA187" t="str">
            <v>TEYSSO</v>
          </cell>
          <cell r="CB187" t="str">
            <v xml:space="preserve">      </v>
          </cell>
        </row>
        <row r="188">
          <cell r="C188">
            <v>35062808918</v>
          </cell>
          <cell r="D188" t="str">
            <v>UU1KSDEJ536104859</v>
          </cell>
          <cell r="E188" t="str">
            <v xml:space="preserve">K90   </v>
          </cell>
          <cell r="F188" t="str">
            <v xml:space="preserve">E2    </v>
          </cell>
          <cell r="G188" t="str">
            <v xml:space="preserve">MJ    </v>
          </cell>
          <cell r="H188" t="str">
            <v xml:space="preserve">5PL   </v>
          </cell>
          <cell r="I188" t="str">
            <v xml:space="preserve">DG    </v>
          </cell>
          <cell r="J188" t="str">
            <v xml:space="preserve">TEMP  </v>
          </cell>
          <cell r="K188" t="str">
            <v xml:space="preserve">DA    </v>
          </cell>
          <cell r="L188" t="str">
            <v xml:space="preserve">ABS   </v>
          </cell>
          <cell r="M188" t="str">
            <v>BARLON</v>
          </cell>
          <cell r="N188" t="str">
            <v xml:space="preserve">CA    </v>
          </cell>
          <cell r="O188" t="str">
            <v xml:space="preserve">LAC   </v>
          </cell>
          <cell r="P188" t="str">
            <v xml:space="preserve">VT    </v>
          </cell>
          <cell r="Q188" t="str">
            <v xml:space="preserve">ELA   </v>
          </cell>
          <cell r="R188" t="str">
            <v>RETROE</v>
          </cell>
          <cell r="S188" t="str">
            <v>PROJAB</v>
          </cell>
          <cell r="T188" t="str">
            <v>RTOL15</v>
          </cell>
          <cell r="U188" t="str">
            <v>CUSFIX</v>
          </cell>
          <cell r="V188" t="str">
            <v>CEAVRH</v>
          </cell>
          <cell r="W188" t="str">
            <v xml:space="preserve">SANCL </v>
          </cell>
          <cell r="X188" t="str">
            <v xml:space="preserve">ADAC  </v>
          </cell>
          <cell r="Y188" t="str">
            <v xml:space="preserve">SERIE </v>
          </cell>
          <cell r="Z188" t="str">
            <v xml:space="preserve">DRA   </v>
          </cell>
          <cell r="AA188" t="str">
            <v>DRAP08</v>
          </cell>
          <cell r="AB188" t="str">
            <v>HARM02</v>
          </cell>
          <cell r="AC188" t="str">
            <v>3ATRPH</v>
          </cell>
          <cell r="AD188" t="str">
            <v>FBANAR</v>
          </cell>
          <cell r="AE188" t="str">
            <v xml:space="preserve">TERNF </v>
          </cell>
          <cell r="AF188" t="str">
            <v xml:space="preserve">BANAL </v>
          </cell>
          <cell r="AG188" t="str">
            <v xml:space="preserve">KM    </v>
          </cell>
          <cell r="AI188" t="str">
            <v>APEL04</v>
          </cell>
          <cell r="AJ188" t="str">
            <v>ENJO04</v>
          </cell>
          <cell r="AK188" t="str">
            <v xml:space="preserve">SOP03 </v>
          </cell>
          <cell r="AL188" t="str">
            <v>VLMOUS</v>
          </cell>
          <cell r="AM188" t="str">
            <v xml:space="preserve">RENTC </v>
          </cell>
          <cell r="AN188" t="str">
            <v>LVAVEL</v>
          </cell>
          <cell r="AO188" t="str">
            <v>LVARMA</v>
          </cell>
          <cell r="AP188" t="str">
            <v>SGSCHA</v>
          </cell>
          <cell r="AQ188" t="str">
            <v xml:space="preserve">APL05 </v>
          </cell>
          <cell r="AR188" t="str">
            <v>SRUNLI</v>
          </cell>
          <cell r="AS188" t="str">
            <v>4/28/2006</v>
          </cell>
          <cell r="AT188" t="str">
            <v>RGPRV1</v>
          </cell>
          <cell r="AU188" t="str">
            <v>CMAR3P</v>
          </cell>
          <cell r="AV188" t="str">
            <v>ABPA01</v>
          </cell>
          <cell r="AW188" t="str">
            <v>ABCO01</v>
          </cell>
          <cell r="AX188" t="str">
            <v>POARVI</v>
          </cell>
          <cell r="AY188" t="str">
            <v xml:space="preserve">RAD02 </v>
          </cell>
          <cell r="AZ188" t="str">
            <v xml:space="preserve">BVM5  </v>
          </cell>
          <cell r="BA188" t="str">
            <v>SPREST</v>
          </cell>
          <cell r="BB188" t="str">
            <v>SAN513</v>
          </cell>
          <cell r="BC188" t="str">
            <v>FLTDIE</v>
          </cell>
          <cell r="BD188" t="str">
            <v>AVCACF</v>
          </cell>
          <cell r="BE188" t="str">
            <v>TLROUM</v>
          </cell>
          <cell r="BF188" t="str">
            <v>OBDIES</v>
          </cell>
          <cell r="BG188" t="str">
            <v>BOUCLE</v>
          </cell>
          <cell r="BH188" t="str">
            <v xml:space="preserve">LUCOF </v>
          </cell>
          <cell r="BI188" t="str">
            <v>SAN613</v>
          </cell>
          <cell r="BJ188" t="str">
            <v>APEX03</v>
          </cell>
          <cell r="BK188" t="str">
            <v xml:space="preserve">CEI3  </v>
          </cell>
          <cell r="BL188" t="str">
            <v xml:space="preserve">E03A  </v>
          </cell>
          <cell r="BM188" t="str">
            <v>PE2004</v>
          </cell>
          <cell r="BN188" t="str">
            <v xml:space="preserve">PHAS1 </v>
          </cell>
          <cell r="BO188" t="str">
            <v>SAN913</v>
          </cell>
          <cell r="BP188" t="str">
            <v>VEC052</v>
          </cell>
          <cell r="BQ188" t="str">
            <v>X901BK</v>
          </cell>
          <cell r="BR188" t="str">
            <v xml:space="preserve">K9K   </v>
          </cell>
          <cell r="BU188" t="str">
            <v>CAPUCI</v>
          </cell>
          <cell r="BV188" t="str">
            <v xml:space="preserve">AIRAR </v>
          </cell>
          <cell r="BX188">
            <v>18035</v>
          </cell>
          <cell r="BY188" t="str">
            <v>SP1ROU</v>
          </cell>
          <cell r="BZ188" t="str">
            <v>PSP402</v>
          </cell>
          <cell r="CA188" t="str">
            <v>TEYSSO</v>
          </cell>
          <cell r="CB188" t="str">
            <v xml:space="preserve">      </v>
          </cell>
        </row>
        <row r="189">
          <cell r="C189">
            <v>35062808919</v>
          </cell>
          <cell r="D189" t="str">
            <v>UU1FSD1J536104877</v>
          </cell>
          <cell r="E189" t="str">
            <v xml:space="preserve">F90   </v>
          </cell>
          <cell r="F189" t="str">
            <v xml:space="preserve">E1    </v>
          </cell>
          <cell r="G189" t="str">
            <v xml:space="preserve">MJ    </v>
          </cell>
          <cell r="H189" t="str">
            <v xml:space="preserve">2PL   </v>
          </cell>
          <cell r="I189" t="str">
            <v xml:space="preserve">DG    </v>
          </cell>
          <cell r="J189" t="str">
            <v xml:space="preserve">TEMP  </v>
          </cell>
          <cell r="K189" t="str">
            <v xml:space="preserve">DA    </v>
          </cell>
          <cell r="L189" t="str">
            <v xml:space="preserve">ABS   </v>
          </cell>
          <cell r="M189" t="str">
            <v>SBARTO</v>
          </cell>
          <cell r="N189" t="str">
            <v xml:space="preserve">CA    </v>
          </cell>
          <cell r="O189" t="str">
            <v xml:space="preserve">LNC   </v>
          </cell>
          <cell r="P189" t="str">
            <v xml:space="preserve">VT    </v>
          </cell>
          <cell r="Q189" t="str">
            <v xml:space="preserve">SSELA </v>
          </cell>
          <cell r="R189" t="str">
            <v>RETROE</v>
          </cell>
          <cell r="S189" t="str">
            <v>PROJAB</v>
          </cell>
          <cell r="T189" t="str">
            <v>RTOL15</v>
          </cell>
          <cell r="U189" t="str">
            <v>CUSTOL</v>
          </cell>
          <cell r="V189" t="str">
            <v>CEAVRH</v>
          </cell>
          <cell r="W189" t="str">
            <v>CLCTOL</v>
          </cell>
          <cell r="X189" t="str">
            <v xml:space="preserve">SADAC </v>
          </cell>
          <cell r="Y189" t="str">
            <v xml:space="preserve">SERIE </v>
          </cell>
          <cell r="Z189" t="str">
            <v xml:space="preserve">DRA   </v>
          </cell>
          <cell r="AA189" t="str">
            <v>DRAP07</v>
          </cell>
          <cell r="AB189" t="str">
            <v>HARM02</v>
          </cell>
          <cell r="AC189" t="str">
            <v>SSATAR</v>
          </cell>
          <cell r="AD189" t="str">
            <v>SBANAR</v>
          </cell>
          <cell r="AE189" t="str">
            <v xml:space="preserve">TERNF </v>
          </cell>
          <cell r="AF189" t="str">
            <v xml:space="preserve">BANAL </v>
          </cell>
          <cell r="AG189" t="str">
            <v xml:space="preserve">KM    </v>
          </cell>
          <cell r="AH189" t="str">
            <v>TACHCA</v>
          </cell>
          <cell r="AI189" t="str">
            <v>APEL01</v>
          </cell>
          <cell r="AJ189" t="str">
            <v>ENJO01</v>
          </cell>
          <cell r="AK189" t="str">
            <v xml:space="preserve">SOP03 </v>
          </cell>
          <cell r="AL189" t="str">
            <v>VLMOUS</v>
          </cell>
          <cell r="AM189" t="str">
            <v xml:space="preserve">RENTC </v>
          </cell>
          <cell r="AN189" t="str">
            <v>LVAVEL</v>
          </cell>
          <cell r="AO189" t="str">
            <v>SSLVAR</v>
          </cell>
          <cell r="AP189" t="str">
            <v>SGSCHA</v>
          </cell>
          <cell r="AQ189" t="str">
            <v xml:space="preserve">APL05 </v>
          </cell>
          <cell r="AR189" t="str">
            <v>SRUNLI</v>
          </cell>
          <cell r="AS189" t="str">
            <v>4/28/2006</v>
          </cell>
          <cell r="AT189" t="str">
            <v>RGPRV1</v>
          </cell>
          <cell r="AU189" t="str">
            <v>SSCMAR</v>
          </cell>
          <cell r="AV189" t="str">
            <v>ABPA01</v>
          </cell>
          <cell r="AW189" t="str">
            <v>ABCO01</v>
          </cell>
          <cell r="AX189" t="str">
            <v>POARVI</v>
          </cell>
          <cell r="AY189" t="str">
            <v xml:space="preserve">RAD02 </v>
          </cell>
          <cell r="AZ189" t="str">
            <v xml:space="preserve">BVM5  </v>
          </cell>
          <cell r="BA189" t="str">
            <v>SPREST</v>
          </cell>
          <cell r="BB189" t="str">
            <v>SAN513</v>
          </cell>
          <cell r="BC189" t="str">
            <v>FLTDIE</v>
          </cell>
          <cell r="BD189" t="str">
            <v>AVCACF</v>
          </cell>
          <cell r="BE189" t="str">
            <v>TLROUM</v>
          </cell>
          <cell r="BF189" t="str">
            <v>OBDIES</v>
          </cell>
          <cell r="BG189" t="str">
            <v>BOUCLE</v>
          </cell>
          <cell r="BH189" t="str">
            <v xml:space="preserve">LUCOF </v>
          </cell>
          <cell r="BI189" t="str">
            <v>SAN613</v>
          </cell>
          <cell r="BJ189" t="str">
            <v>APEX03</v>
          </cell>
          <cell r="BK189" t="str">
            <v xml:space="preserve">CEI3  </v>
          </cell>
          <cell r="BL189" t="str">
            <v xml:space="preserve">E03A  </v>
          </cell>
          <cell r="BM189" t="str">
            <v>PE2004</v>
          </cell>
          <cell r="BN189" t="str">
            <v xml:space="preserve">PHAS1 </v>
          </cell>
          <cell r="BO189" t="str">
            <v>SAN913</v>
          </cell>
          <cell r="BP189" t="str">
            <v>VEC009</v>
          </cell>
          <cell r="BQ189" t="str">
            <v>X901FG</v>
          </cell>
          <cell r="BR189" t="str">
            <v xml:space="preserve">K9K   </v>
          </cell>
          <cell r="BX189">
            <v>17035</v>
          </cell>
          <cell r="BY189" t="str">
            <v>SP1VAL</v>
          </cell>
          <cell r="BZ189" t="str">
            <v>PSP403</v>
          </cell>
          <cell r="CA189" t="str">
            <v>TONDEU</v>
          </cell>
          <cell r="CB189" t="str">
            <v xml:space="preserve">      </v>
          </cell>
        </row>
        <row r="190">
          <cell r="C190">
            <v>35062808920</v>
          </cell>
          <cell r="D190" t="str">
            <v>UU1KSD0J536104902</v>
          </cell>
          <cell r="E190" t="str">
            <v xml:space="preserve">K90   </v>
          </cell>
          <cell r="F190" t="str">
            <v xml:space="preserve">E1    </v>
          </cell>
          <cell r="G190" t="str">
            <v xml:space="preserve">MJ    </v>
          </cell>
          <cell r="H190" t="str">
            <v xml:space="preserve">7PL   </v>
          </cell>
          <cell r="I190" t="str">
            <v xml:space="preserve">DG    </v>
          </cell>
          <cell r="J190" t="str">
            <v xml:space="preserve">TEMP  </v>
          </cell>
          <cell r="K190" t="str">
            <v xml:space="preserve">DA    </v>
          </cell>
          <cell r="L190" t="str">
            <v xml:space="preserve">SSABS </v>
          </cell>
          <cell r="M190" t="str">
            <v>SBARTO</v>
          </cell>
          <cell r="N190" t="str">
            <v>CHOREC</v>
          </cell>
          <cell r="O190" t="str">
            <v xml:space="preserve">LAC   </v>
          </cell>
          <cell r="P190" t="str">
            <v xml:space="preserve">VT    </v>
          </cell>
          <cell r="Q190" t="str">
            <v xml:space="preserve">ELA   </v>
          </cell>
          <cell r="R190" t="str">
            <v>RETROR</v>
          </cell>
          <cell r="S190" t="str">
            <v>SPROJA</v>
          </cell>
          <cell r="T190" t="str">
            <v>RTOL15</v>
          </cell>
          <cell r="U190" t="str">
            <v>CUSPIV</v>
          </cell>
          <cell r="V190" t="str">
            <v>CEAVRH</v>
          </cell>
          <cell r="W190" t="str">
            <v xml:space="preserve">SANCL </v>
          </cell>
          <cell r="X190" t="str">
            <v xml:space="preserve">SADAC </v>
          </cell>
          <cell r="Y190" t="str">
            <v xml:space="preserve">SERIE </v>
          </cell>
          <cell r="Z190" t="str">
            <v xml:space="preserve">DRA   </v>
          </cell>
          <cell r="AA190" t="str">
            <v>DRAP07</v>
          </cell>
          <cell r="AB190" t="str">
            <v>HARM02</v>
          </cell>
          <cell r="AC190" t="str">
            <v>SSATAR</v>
          </cell>
          <cell r="AD190" t="str">
            <v>FBANAR</v>
          </cell>
          <cell r="AE190" t="str">
            <v xml:space="preserve">TEKNA </v>
          </cell>
          <cell r="AF190" t="str">
            <v xml:space="preserve">BANAL </v>
          </cell>
          <cell r="AG190" t="str">
            <v xml:space="preserve">KM    </v>
          </cell>
          <cell r="AI190" t="str">
            <v>APEL01</v>
          </cell>
          <cell r="AJ190" t="str">
            <v>ENJO05</v>
          </cell>
          <cell r="AK190" t="str">
            <v xml:space="preserve">SOP02 </v>
          </cell>
          <cell r="AL190" t="str">
            <v>VLMOUS</v>
          </cell>
          <cell r="AM190" t="str">
            <v xml:space="preserve">RENTC </v>
          </cell>
          <cell r="AN190" t="str">
            <v>LVAVMA</v>
          </cell>
          <cell r="AO190" t="str">
            <v>LVARMA</v>
          </cell>
          <cell r="AP190" t="str">
            <v>SGSCHA</v>
          </cell>
          <cell r="AQ190" t="str">
            <v xml:space="preserve">APL05 </v>
          </cell>
          <cell r="AR190" t="str">
            <v>SRUNLI</v>
          </cell>
          <cell r="AS190" t="str">
            <v>4/28/2006</v>
          </cell>
          <cell r="AT190" t="str">
            <v>RGPRV1</v>
          </cell>
          <cell r="AU190" t="str">
            <v>CMAR2P</v>
          </cell>
          <cell r="AV190" t="str">
            <v>SSABPA</v>
          </cell>
          <cell r="AW190" t="str">
            <v>ABCO01</v>
          </cell>
          <cell r="AX190" t="str">
            <v>POARVI</v>
          </cell>
          <cell r="AY190" t="str">
            <v xml:space="preserve">RAD02 </v>
          </cell>
          <cell r="AZ190" t="str">
            <v xml:space="preserve">BVM5  </v>
          </cell>
          <cell r="BA190" t="str">
            <v>SPREST</v>
          </cell>
          <cell r="BB190" t="str">
            <v>SAN513</v>
          </cell>
          <cell r="BC190" t="str">
            <v>FLTDIE</v>
          </cell>
          <cell r="BD190" t="str">
            <v>AVCACF</v>
          </cell>
          <cell r="BE190" t="str">
            <v>TLROUM</v>
          </cell>
          <cell r="BF190" t="str">
            <v>OBDIES</v>
          </cell>
          <cell r="BG190" t="str">
            <v>BOUCLE</v>
          </cell>
          <cell r="BH190" t="str">
            <v>SLUCOF</v>
          </cell>
          <cell r="BI190" t="str">
            <v>SAN613</v>
          </cell>
          <cell r="BJ190" t="str">
            <v>APEX03</v>
          </cell>
          <cell r="BK190" t="str">
            <v xml:space="preserve">CEI3  </v>
          </cell>
          <cell r="BL190" t="str">
            <v xml:space="preserve">E03A  </v>
          </cell>
          <cell r="BM190" t="str">
            <v>PE2004</v>
          </cell>
          <cell r="BN190" t="str">
            <v xml:space="preserve">PHAS1 </v>
          </cell>
          <cell r="BO190" t="str">
            <v>SAN913</v>
          </cell>
          <cell r="BP190" t="str">
            <v>VEC036</v>
          </cell>
          <cell r="BQ190" t="str">
            <v>X901BK</v>
          </cell>
          <cell r="BR190" t="str">
            <v xml:space="preserve">K9K   </v>
          </cell>
          <cell r="BV190" t="str">
            <v xml:space="preserve">AIRAR </v>
          </cell>
          <cell r="BW190" t="str">
            <v>FBAN3R</v>
          </cell>
          <cell r="BX190">
            <v>18035</v>
          </cell>
          <cell r="BY190" t="str">
            <v>SP1SYN</v>
          </cell>
          <cell r="BZ190" t="str">
            <v xml:space="preserve">PSP   </v>
          </cell>
          <cell r="CA190" t="str">
            <v xml:space="preserve">SAAS  </v>
          </cell>
          <cell r="CB190" t="str">
            <v xml:space="preserve">      </v>
          </cell>
        </row>
        <row r="191">
          <cell r="C191">
            <v>35062808921</v>
          </cell>
          <cell r="D191" t="str">
            <v>UU1KSDEJ536104939</v>
          </cell>
          <cell r="E191" t="str">
            <v xml:space="preserve">K90   </v>
          </cell>
          <cell r="F191" t="str">
            <v xml:space="preserve">E2    </v>
          </cell>
          <cell r="G191" t="str">
            <v xml:space="preserve">MJ    </v>
          </cell>
          <cell r="H191" t="str">
            <v xml:space="preserve">5PL   </v>
          </cell>
          <cell r="I191" t="str">
            <v xml:space="preserve">DG    </v>
          </cell>
          <cell r="J191" t="str">
            <v xml:space="preserve">TEMP  </v>
          </cell>
          <cell r="K191" t="str">
            <v xml:space="preserve">DA    </v>
          </cell>
          <cell r="L191" t="str">
            <v xml:space="preserve">ABS   </v>
          </cell>
          <cell r="M191" t="str">
            <v>BARLON</v>
          </cell>
          <cell r="N191" t="str">
            <v xml:space="preserve">CA    </v>
          </cell>
          <cell r="O191" t="str">
            <v xml:space="preserve">LAC   </v>
          </cell>
          <cell r="P191" t="str">
            <v xml:space="preserve">VT    </v>
          </cell>
          <cell r="Q191" t="str">
            <v xml:space="preserve">ELA   </v>
          </cell>
          <cell r="R191" t="str">
            <v>RETROE</v>
          </cell>
          <cell r="S191" t="str">
            <v>PROJAB</v>
          </cell>
          <cell r="T191" t="str">
            <v>RALU15</v>
          </cell>
          <cell r="U191" t="str">
            <v>CUSFIX</v>
          </cell>
          <cell r="V191" t="str">
            <v>CEAVRH</v>
          </cell>
          <cell r="W191" t="str">
            <v xml:space="preserve">SANCL </v>
          </cell>
          <cell r="X191" t="str">
            <v xml:space="preserve">ADAC  </v>
          </cell>
          <cell r="Y191" t="str">
            <v xml:space="preserve">SERIE </v>
          </cell>
          <cell r="Z191" t="str">
            <v xml:space="preserve">DRA   </v>
          </cell>
          <cell r="AA191" t="str">
            <v>DRAP08</v>
          </cell>
          <cell r="AB191" t="str">
            <v>HARM02</v>
          </cell>
          <cell r="AC191" t="str">
            <v>3ATRPH</v>
          </cell>
          <cell r="AD191" t="str">
            <v>FBANAR</v>
          </cell>
          <cell r="AE191" t="str">
            <v xml:space="preserve">TEKNA </v>
          </cell>
          <cell r="AF191" t="str">
            <v xml:space="preserve">BANAL </v>
          </cell>
          <cell r="AG191" t="str">
            <v xml:space="preserve">KM    </v>
          </cell>
          <cell r="AI191" t="str">
            <v>APEL04</v>
          </cell>
          <cell r="AJ191" t="str">
            <v>SSENJO</v>
          </cell>
          <cell r="AK191" t="str">
            <v xml:space="preserve">SOP03 </v>
          </cell>
          <cell r="AL191" t="str">
            <v>VLMOUS</v>
          </cell>
          <cell r="AM191" t="str">
            <v xml:space="preserve">RENTC </v>
          </cell>
          <cell r="AN191" t="str">
            <v>LVAVEL</v>
          </cell>
          <cell r="AO191" t="str">
            <v>LVAREL</v>
          </cell>
          <cell r="AP191" t="str">
            <v>SGSCHA</v>
          </cell>
          <cell r="AQ191" t="str">
            <v xml:space="preserve">APL05 </v>
          </cell>
          <cell r="AR191" t="str">
            <v>SRUNLI</v>
          </cell>
          <cell r="AS191" t="str">
            <v>4/28/2006</v>
          </cell>
          <cell r="AT191" t="str">
            <v>RGPRV1</v>
          </cell>
          <cell r="AU191" t="str">
            <v>CMAR3P</v>
          </cell>
          <cell r="AV191" t="str">
            <v>ABPA01</v>
          </cell>
          <cell r="AW191" t="str">
            <v>ABCO01</v>
          </cell>
          <cell r="AX191" t="str">
            <v>POARVI</v>
          </cell>
          <cell r="AY191" t="str">
            <v xml:space="preserve">RAD02 </v>
          </cell>
          <cell r="AZ191" t="str">
            <v xml:space="preserve">BVM5  </v>
          </cell>
          <cell r="BA191" t="str">
            <v>SPREST</v>
          </cell>
          <cell r="BB191" t="str">
            <v>SAN513</v>
          </cell>
          <cell r="BC191" t="str">
            <v>FLTDIE</v>
          </cell>
          <cell r="BD191" t="str">
            <v>AVCACF</v>
          </cell>
          <cell r="BE191" t="str">
            <v>TLROUM</v>
          </cell>
          <cell r="BF191" t="str">
            <v>OBDIES</v>
          </cell>
          <cell r="BG191" t="str">
            <v>BOUCLE</v>
          </cell>
          <cell r="BH191" t="str">
            <v xml:space="preserve">LUCOF </v>
          </cell>
          <cell r="BI191" t="str">
            <v>SAN613</v>
          </cell>
          <cell r="BJ191" t="str">
            <v>APEX03</v>
          </cell>
          <cell r="BK191" t="str">
            <v xml:space="preserve">CEI3  </v>
          </cell>
          <cell r="BL191" t="str">
            <v xml:space="preserve">E03A  </v>
          </cell>
          <cell r="BM191" t="str">
            <v>PE2004</v>
          </cell>
          <cell r="BN191" t="str">
            <v xml:space="preserve">PHAS1 </v>
          </cell>
          <cell r="BO191" t="str">
            <v>SAN913</v>
          </cell>
          <cell r="BP191" t="str">
            <v>VEC052</v>
          </cell>
          <cell r="BQ191" t="str">
            <v>X901BK</v>
          </cell>
          <cell r="BR191" t="str">
            <v xml:space="preserve">K9K   </v>
          </cell>
          <cell r="BU191" t="str">
            <v>CAPUCI</v>
          </cell>
          <cell r="BV191" t="str">
            <v xml:space="preserve">AIRAR </v>
          </cell>
          <cell r="BX191">
            <v>18035</v>
          </cell>
          <cell r="BY191" t="str">
            <v>SP1SYN</v>
          </cell>
          <cell r="BZ191" t="str">
            <v xml:space="preserve">PSP   </v>
          </cell>
          <cell r="CA191" t="str">
            <v xml:space="preserve">SAAS  </v>
          </cell>
          <cell r="CB191" t="str">
            <v xml:space="preserve">      </v>
          </cell>
        </row>
        <row r="192">
          <cell r="C192">
            <v>35062808922</v>
          </cell>
          <cell r="D192" t="str">
            <v>UU1KSDEJ536104980</v>
          </cell>
          <cell r="E192" t="str">
            <v xml:space="preserve">K90   </v>
          </cell>
          <cell r="F192" t="str">
            <v xml:space="preserve">E1    </v>
          </cell>
          <cell r="G192" t="str">
            <v xml:space="preserve">MJ    </v>
          </cell>
          <cell r="H192" t="str">
            <v xml:space="preserve">5PL   </v>
          </cell>
          <cell r="I192" t="str">
            <v xml:space="preserve">DG    </v>
          </cell>
          <cell r="J192" t="str">
            <v xml:space="preserve">TEMP  </v>
          </cell>
          <cell r="K192" t="str">
            <v xml:space="preserve">DA    </v>
          </cell>
          <cell r="L192" t="str">
            <v xml:space="preserve">SSABS </v>
          </cell>
          <cell r="M192" t="str">
            <v>SBARTO</v>
          </cell>
          <cell r="N192" t="str">
            <v>CHOREC</v>
          </cell>
          <cell r="O192" t="str">
            <v xml:space="preserve">LAC   </v>
          </cell>
          <cell r="P192" t="str">
            <v xml:space="preserve">VT    </v>
          </cell>
          <cell r="Q192" t="str">
            <v xml:space="preserve">ELA   </v>
          </cell>
          <cell r="R192" t="str">
            <v>RETROR</v>
          </cell>
          <cell r="S192" t="str">
            <v>SPROJA</v>
          </cell>
          <cell r="T192" t="str">
            <v>RTOL15</v>
          </cell>
          <cell r="U192" t="str">
            <v>CUSFIX</v>
          </cell>
          <cell r="V192" t="str">
            <v>CEAVRH</v>
          </cell>
          <cell r="W192" t="str">
            <v xml:space="preserve">SANCL </v>
          </cell>
          <cell r="X192" t="str">
            <v xml:space="preserve">SADAC </v>
          </cell>
          <cell r="Y192" t="str">
            <v xml:space="preserve">SERIE </v>
          </cell>
          <cell r="Z192" t="str">
            <v xml:space="preserve">DRA   </v>
          </cell>
          <cell r="AA192" t="str">
            <v>DRAP07</v>
          </cell>
          <cell r="AB192" t="str">
            <v>HARM02</v>
          </cell>
          <cell r="AC192" t="str">
            <v>SSATAR</v>
          </cell>
          <cell r="AD192" t="str">
            <v>FBANAR</v>
          </cell>
          <cell r="AE192" t="str">
            <v xml:space="preserve">TEKNA </v>
          </cell>
          <cell r="AF192" t="str">
            <v xml:space="preserve">BANAL </v>
          </cell>
          <cell r="AG192" t="str">
            <v xml:space="preserve">KM    </v>
          </cell>
          <cell r="AI192" t="str">
            <v>APEL01</v>
          </cell>
          <cell r="AJ192" t="str">
            <v>ENJO05</v>
          </cell>
          <cell r="AK192" t="str">
            <v xml:space="preserve">SOP02 </v>
          </cell>
          <cell r="AL192" t="str">
            <v>VLMOUS</v>
          </cell>
          <cell r="AM192" t="str">
            <v xml:space="preserve">RENTC </v>
          </cell>
          <cell r="AN192" t="str">
            <v>LVAVMA</v>
          </cell>
          <cell r="AO192" t="str">
            <v>LVARMA</v>
          </cell>
          <cell r="AP192" t="str">
            <v>SGSCHA</v>
          </cell>
          <cell r="AQ192" t="str">
            <v xml:space="preserve">APL05 </v>
          </cell>
          <cell r="AR192" t="str">
            <v>SRUNLI</v>
          </cell>
          <cell r="AS192" t="str">
            <v>4/28/2006</v>
          </cell>
          <cell r="AT192" t="str">
            <v>RGPRV1</v>
          </cell>
          <cell r="AU192" t="str">
            <v>CMAR2P</v>
          </cell>
          <cell r="AV192" t="str">
            <v>SSABPA</v>
          </cell>
          <cell r="AW192" t="str">
            <v>ABCO01</v>
          </cell>
          <cell r="AX192" t="str">
            <v>POARVI</v>
          </cell>
          <cell r="AY192" t="str">
            <v>SRADIO</v>
          </cell>
          <cell r="AZ192" t="str">
            <v xml:space="preserve">BVM5  </v>
          </cell>
          <cell r="BA192" t="str">
            <v>SPREST</v>
          </cell>
          <cell r="BB192" t="str">
            <v>SAN513</v>
          </cell>
          <cell r="BC192" t="str">
            <v>FLTDIE</v>
          </cell>
          <cell r="BD192" t="str">
            <v>AVCACF</v>
          </cell>
          <cell r="BE192" t="str">
            <v>TLROUM</v>
          </cell>
          <cell r="BF192" t="str">
            <v>OBDIES</v>
          </cell>
          <cell r="BG192" t="str">
            <v>BOUCLE</v>
          </cell>
          <cell r="BH192" t="str">
            <v xml:space="preserve">LUCOF </v>
          </cell>
          <cell r="BI192" t="str">
            <v>SAN613</v>
          </cell>
          <cell r="BJ192" t="str">
            <v>APEX03</v>
          </cell>
          <cell r="BK192" t="str">
            <v xml:space="preserve">CEI3  </v>
          </cell>
          <cell r="BL192" t="str">
            <v xml:space="preserve">E03A  </v>
          </cell>
          <cell r="BM192" t="str">
            <v>PE2004</v>
          </cell>
          <cell r="BN192" t="str">
            <v xml:space="preserve">PHAS1 </v>
          </cell>
          <cell r="BO192" t="str">
            <v>SAN913</v>
          </cell>
          <cell r="BP192" t="str">
            <v>VEC058</v>
          </cell>
          <cell r="BQ192" t="str">
            <v>X901BK</v>
          </cell>
          <cell r="BR192" t="str">
            <v xml:space="preserve">K9K   </v>
          </cell>
          <cell r="BV192" t="str">
            <v xml:space="preserve">AIRAR </v>
          </cell>
          <cell r="BX192">
            <v>18035</v>
          </cell>
          <cell r="BY192" t="str">
            <v>SP1SYN</v>
          </cell>
          <cell r="BZ192" t="str">
            <v xml:space="preserve">PSP   </v>
          </cell>
          <cell r="CA192" t="str">
            <v xml:space="preserve">SAAS  </v>
          </cell>
          <cell r="CB192" t="str">
            <v xml:space="preserve">      </v>
          </cell>
        </row>
        <row r="193">
          <cell r="C193">
            <v>35062808923</v>
          </cell>
          <cell r="D193" t="str">
            <v>UU1FSD1J536104986</v>
          </cell>
          <cell r="E193" t="str">
            <v xml:space="preserve">F90   </v>
          </cell>
          <cell r="F193" t="str">
            <v xml:space="preserve">E1    </v>
          </cell>
          <cell r="G193" t="str">
            <v xml:space="preserve">MJ    </v>
          </cell>
          <cell r="H193" t="str">
            <v xml:space="preserve">2PL   </v>
          </cell>
          <cell r="I193" t="str">
            <v xml:space="preserve">DG    </v>
          </cell>
          <cell r="J193" t="str">
            <v xml:space="preserve">TEMP  </v>
          </cell>
          <cell r="K193" t="str">
            <v xml:space="preserve">DA    </v>
          </cell>
          <cell r="L193" t="str">
            <v xml:space="preserve">ABS   </v>
          </cell>
          <cell r="M193" t="str">
            <v>SBARTO</v>
          </cell>
          <cell r="N193" t="str">
            <v>CHOREC</v>
          </cell>
          <cell r="O193" t="str">
            <v xml:space="preserve">LNC   </v>
          </cell>
          <cell r="P193" t="str">
            <v xml:space="preserve">VT    </v>
          </cell>
          <cell r="Q193" t="str">
            <v xml:space="preserve">SSELA </v>
          </cell>
          <cell r="R193" t="str">
            <v>RETROE</v>
          </cell>
          <cell r="S193" t="str">
            <v>PROJAB</v>
          </cell>
          <cell r="T193" t="str">
            <v>RTOL15</v>
          </cell>
          <cell r="U193" t="str">
            <v>CUSTOL</v>
          </cell>
          <cell r="V193" t="str">
            <v>CEAVRH</v>
          </cell>
          <cell r="W193" t="str">
            <v>CLCTOL</v>
          </cell>
          <cell r="X193" t="str">
            <v xml:space="preserve">SADAC </v>
          </cell>
          <cell r="Y193" t="str">
            <v xml:space="preserve">SERIE </v>
          </cell>
          <cell r="Z193" t="str">
            <v xml:space="preserve">DRA   </v>
          </cell>
          <cell r="AA193" t="str">
            <v>DRAP07</v>
          </cell>
          <cell r="AB193" t="str">
            <v>HARM02</v>
          </cell>
          <cell r="AC193" t="str">
            <v>SSATAR</v>
          </cell>
          <cell r="AD193" t="str">
            <v>SBANAR</v>
          </cell>
          <cell r="AE193" t="str">
            <v xml:space="preserve">TEKNA </v>
          </cell>
          <cell r="AF193" t="str">
            <v xml:space="preserve">BANAL </v>
          </cell>
          <cell r="AG193" t="str">
            <v xml:space="preserve">KM    </v>
          </cell>
          <cell r="AI193" t="str">
            <v>APEL01</v>
          </cell>
          <cell r="AJ193" t="str">
            <v>ENJO01</v>
          </cell>
          <cell r="AK193" t="str">
            <v xml:space="preserve">SOP03 </v>
          </cell>
          <cell r="AL193" t="str">
            <v>VLMOUS</v>
          </cell>
          <cell r="AM193" t="str">
            <v xml:space="preserve">RENTC </v>
          </cell>
          <cell r="AN193" t="str">
            <v>LVAVEL</v>
          </cell>
          <cell r="AO193" t="str">
            <v>SSLVAR</v>
          </cell>
          <cell r="AP193" t="str">
            <v>SGSCHA</v>
          </cell>
          <cell r="AQ193" t="str">
            <v xml:space="preserve">APL05 </v>
          </cell>
          <cell r="AR193" t="str">
            <v>SRUNLI</v>
          </cell>
          <cell r="AS193" t="str">
            <v>4/28/2006</v>
          </cell>
          <cell r="AT193" t="str">
            <v>RGPRV1</v>
          </cell>
          <cell r="AU193" t="str">
            <v>SSCMAR</v>
          </cell>
          <cell r="AV193" t="str">
            <v>ABPA01</v>
          </cell>
          <cell r="AW193" t="str">
            <v>ABCO01</v>
          </cell>
          <cell r="AX193" t="str">
            <v>POARVI</v>
          </cell>
          <cell r="AY193" t="str">
            <v xml:space="preserve">RAD02 </v>
          </cell>
          <cell r="AZ193" t="str">
            <v xml:space="preserve">BVM5  </v>
          </cell>
          <cell r="BA193" t="str">
            <v>SPREST</v>
          </cell>
          <cell r="BB193" t="str">
            <v>SAN513</v>
          </cell>
          <cell r="BC193" t="str">
            <v>FLTDIE</v>
          </cell>
          <cell r="BD193" t="str">
            <v>AVCACF</v>
          </cell>
          <cell r="BE193" t="str">
            <v>TLROUM</v>
          </cell>
          <cell r="BF193" t="str">
            <v>OBDIES</v>
          </cell>
          <cell r="BG193" t="str">
            <v>BOUCLE</v>
          </cell>
          <cell r="BH193" t="str">
            <v xml:space="preserve">LUCOF </v>
          </cell>
          <cell r="BI193" t="str">
            <v>SAN613</v>
          </cell>
          <cell r="BJ193" t="str">
            <v>APEX03</v>
          </cell>
          <cell r="BK193" t="str">
            <v xml:space="preserve">CEI3  </v>
          </cell>
          <cell r="BL193" t="str">
            <v xml:space="preserve">E03A  </v>
          </cell>
          <cell r="BM193" t="str">
            <v>PE2004</v>
          </cell>
          <cell r="BN193" t="str">
            <v xml:space="preserve">PHAS1 </v>
          </cell>
          <cell r="BO193" t="str">
            <v>SAN913</v>
          </cell>
          <cell r="BP193" t="str">
            <v>VEC009</v>
          </cell>
          <cell r="BQ193" t="str">
            <v>X901FG</v>
          </cell>
          <cell r="BR193" t="str">
            <v xml:space="preserve">K9K   </v>
          </cell>
          <cell r="BX193">
            <v>17035</v>
          </cell>
          <cell r="BY193" t="str">
            <v>SP2FAV</v>
          </cell>
          <cell r="BZ193" t="str">
            <v xml:space="preserve">APV19 </v>
          </cell>
          <cell r="CA193" t="str">
            <v>FORAPV</v>
          </cell>
          <cell r="CB193" t="str">
            <v xml:space="preserve">      </v>
          </cell>
        </row>
      </sheetData>
      <sheetData sheetId="3">
        <row r="3">
          <cell r="C3">
            <v>49.4</v>
          </cell>
        </row>
      </sheetData>
      <sheetData sheetId="4">
        <row r="3">
          <cell r="C3">
            <v>49.4</v>
          </cell>
        </row>
      </sheetData>
      <sheetData sheetId="5">
        <row r="3">
          <cell r="C3">
            <v>49.4</v>
          </cell>
        </row>
      </sheetData>
      <sheetData sheetId="6">
        <row r="3">
          <cell r="C3">
            <v>49.4</v>
          </cell>
        </row>
      </sheetData>
      <sheetData sheetId="7">
        <row r="3">
          <cell r="C3">
            <v>49.4</v>
          </cell>
        </row>
      </sheetData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>
        <row r="3">
          <cell r="C3">
            <v>0</v>
          </cell>
        </row>
      </sheetData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>
        <row r="4">
          <cell r="C4" t="str">
            <v>Robot</v>
          </cell>
        </row>
      </sheetData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>
        <row r="3">
          <cell r="C3">
            <v>0</v>
          </cell>
        </row>
      </sheetData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>
        <row r="4">
          <cell r="C4" t="str">
            <v>Robot</v>
          </cell>
        </row>
      </sheetData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</sheetDataSet>
  </externalBook>
</externalLink>
</file>

<file path=xl/externalLinks/externalLink24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edger"/>
      <sheetName val="Details"/>
      <sheetName val="Schedules"/>
      <sheetName val="Investments"/>
      <sheetName val="Schedule D "/>
      <sheetName val="P&amp;L BS"/>
      <sheetName val="Notes to Accounts "/>
      <sheetName val="Schedule D"/>
      <sheetName val="sec212"/>
      <sheetName val="Abstract"/>
      <sheetName val="Sheet1"/>
      <sheetName val="PENDING PT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24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Welcome"/>
      <sheetName val="Database Field Definitions"/>
      <sheetName val="Pass Car Segment Definitions"/>
      <sheetName val="Double Counting"/>
      <sheetName val="Sales Database 399"/>
      <sheetName val="Production Database 399"/>
      <sheetName val="Database_Field_Definitions"/>
      <sheetName val="Pass_Car_Segment_Definitions"/>
      <sheetName val="Double_Counting"/>
      <sheetName val="Sales_Database_399"/>
      <sheetName val="Production_Database_399"/>
      <sheetName val="Database_Field_Definitions1"/>
      <sheetName val="Pass_Car_Segment_Definitions1"/>
      <sheetName val="Double_Counting1"/>
      <sheetName val="Sales_Database_3991"/>
      <sheetName val="Production_Database_3991"/>
      <sheetName val="Prm"/>
      <sheetName val="NOTES"/>
      <sheetName val="P&amp;L"/>
      <sheetName val="Target Setting RGA Veh"/>
      <sheetName val="Running Summary"/>
      <sheetName val="Reporting sheet"/>
      <sheetName val="Data for Graph"/>
      <sheetName val="Data for Graph USCH"/>
      <sheetName val="Summary Veh"/>
      <sheetName val="Target Setting RGA BS6"/>
      <sheetName val="Data for Graph BS6"/>
      <sheetName val="Data for Graph USCH BS6"/>
      <sheetName val="Summary BS6"/>
      <sheetName val="Concern Closure criteria"/>
      <sheetName val="Concern sheet"/>
      <sheetName val="bs6 usv"/>
      <sheetName val="nON bs6 &amp; NON usv"/>
      <sheetName val="completion plan (2)"/>
      <sheetName val="Sheet3"/>
      <sheetName val="MTBF Trend"/>
      <sheetName val="FE Diesel"/>
      <sheetName val="Running Plan "/>
      <sheetName val="Fuel MIC Monitoring"/>
      <sheetName val="Drivers attendace"/>
      <sheetName val="SAP Bill reg"/>
      <sheetName val="Running Backup"/>
      <sheetName val="Target Dashboard"/>
      <sheetName val="TC and GPS"/>
      <sheetName val="Driver details"/>
      <sheetName val="Date"/>
      <sheetName val="Slide 2"/>
      <sheetName val="Concern Slides"/>
      <sheetName val="Whatsapp msg"/>
      <sheetName val="Whatsapp Report"/>
      <sheetName val="Slide 3 summary"/>
      <sheetName val="Slide 4"/>
      <sheetName val="Slide 5"/>
      <sheetName val="Slide 6"/>
      <sheetName val="Slide 7_BS6"/>
      <sheetName val="Slide 7_veh"/>
      <sheetName val="Slide 8A"/>
      <sheetName val="Sheet1"/>
      <sheetName val="Purchasing Data"/>
      <sheetName val="TOTAL"/>
      <sheetName val="Tables"/>
      <sheetName val="Summary"/>
      <sheetName val="FIXASET"/>
      <sheetName val="asia499"/>
      <sheetName val="Volume &amp; Assumptions"/>
      <sheetName val="75 Nig."/>
      <sheetName val="Base"/>
      <sheetName val="Database_Field_Definitions2"/>
      <sheetName val="Pass_Car_Segment_Definitions2"/>
      <sheetName val="Double_Counting2"/>
      <sheetName val="Sales_Database_3992"/>
      <sheetName val="Production_Database_3992"/>
      <sheetName val="Target_Setting_RGA_Veh"/>
      <sheetName val="Running_Summary"/>
      <sheetName val="Reporting_sheet"/>
      <sheetName val="Data_for_Graph"/>
      <sheetName val="Data_for_Graph_USCH"/>
      <sheetName val="Summary_Veh"/>
      <sheetName val="Target_Setting_RGA_BS6"/>
      <sheetName val="Data_for_Graph_BS6"/>
      <sheetName val="Data_for_Graph_USCH_BS6"/>
      <sheetName val="Summary_BS6"/>
      <sheetName val="Concern_Closure_criteria"/>
      <sheetName val="Concern_sheet"/>
      <sheetName val="bs6_usv"/>
      <sheetName val="nON_bs6_&amp;_NON_usv"/>
      <sheetName val="completion_plan_(2)"/>
      <sheetName val="MTBF_Trend"/>
      <sheetName val="FE_Diesel"/>
      <sheetName val="Running_Plan_"/>
      <sheetName val="Fuel_MIC_Monitoring"/>
      <sheetName val="Drivers_attendace"/>
      <sheetName val="SAP_Bill_reg"/>
      <sheetName val="Running_Backup"/>
      <sheetName val="Target_Dashboard"/>
      <sheetName val="TC_and_GPS"/>
      <sheetName val="Driver_details"/>
      <sheetName val="Slide_2"/>
      <sheetName val="Concern_Slides"/>
      <sheetName val="Whatsapp_msg"/>
      <sheetName val="Whatsapp_Report"/>
      <sheetName val="Slide_3_summary"/>
      <sheetName val="Slide_4"/>
      <sheetName val="Slide_5"/>
      <sheetName val="Slide_6"/>
      <sheetName val="Slide_7_BS6"/>
      <sheetName val="Slide_7_veh"/>
      <sheetName val="Slide_8A"/>
      <sheetName val="Purchasing_Data"/>
      <sheetName val="Volume_&amp;_Assumptions"/>
      <sheetName val="75_Nig_"/>
      <sheetName val="Current Live BOM"/>
      <sheetName val="Production Database 39"/>
      <sheetName val="Database_Field_Definitions3"/>
      <sheetName val="Pass_Car_Segment_Definitions3"/>
      <sheetName val="Double_Counting3"/>
      <sheetName val="Sales_Database_3993"/>
      <sheetName val="Production_Database_3993"/>
      <sheetName val="Target_Setting_RGA_Veh1"/>
      <sheetName val="Running_Summary1"/>
      <sheetName val="Reporting_sheet1"/>
      <sheetName val="Data_for_Graph1"/>
      <sheetName val="Data_for_Graph_USCH1"/>
      <sheetName val="Summary_Veh1"/>
      <sheetName val="Target_Setting_RGA_BS61"/>
      <sheetName val="Data_for_Graph_BS61"/>
      <sheetName val="Data_for_Graph_USCH_BS61"/>
      <sheetName val="Summary_BS61"/>
      <sheetName val="Concern_Closure_criteria1"/>
      <sheetName val="Concern_sheet1"/>
      <sheetName val="bs6_usv1"/>
      <sheetName val="nON_bs6_&amp;_NON_usv1"/>
      <sheetName val="completion_plan_(2)1"/>
      <sheetName val="MTBF_Trend1"/>
      <sheetName val="FE_Diesel1"/>
      <sheetName val="Running_Plan_1"/>
      <sheetName val="Fuel_MIC_Monitoring1"/>
      <sheetName val="Drivers_attendace1"/>
      <sheetName val="SAP_Bill_reg1"/>
      <sheetName val="Running_Backup1"/>
      <sheetName val="Target_Dashboard1"/>
      <sheetName val="TC_and_GPS1"/>
      <sheetName val="Driver_details1"/>
      <sheetName val="Slide_21"/>
      <sheetName val="Concern_Slides1"/>
      <sheetName val="Whatsapp_msg1"/>
      <sheetName val="Whatsapp_Report1"/>
      <sheetName val="Slide_3_summary1"/>
      <sheetName val="Slide_41"/>
      <sheetName val="Slide_51"/>
      <sheetName val="Slide_61"/>
      <sheetName val="Slide_7_BS61"/>
      <sheetName val="Slide_7_veh1"/>
      <sheetName val="Slide_8A1"/>
      <sheetName val="Purchasing_Data1"/>
      <sheetName val="Volume_&amp;_Assumptions1"/>
      <sheetName val="75_Nig_1"/>
      <sheetName val="Parts_Timing_With_Name"/>
      <sheetName val="Sales Forecast 9th APRIL 04"/>
      <sheetName val="DwgDetail"/>
      <sheetName val="条件"/>
      <sheetName val="プリモ_S0"/>
      <sheetName val="プリモ_S1"/>
      <sheetName val="プリモ_S2"/>
      <sheetName val="プリモ_S3"/>
      <sheetName val="MK(7ｶ国+5,7,12万台)"/>
      <sheetName val="SRP FH"/>
      <sheetName val="Attachment-4(2)"/>
      <sheetName val="HPMC COP"/>
      <sheetName val="HPMCGLO"/>
      <sheetName val="ＬⅠ 1X従来加工①"/>
      <sheetName val="CODE"/>
      <sheetName val="List"/>
      <sheetName val="152000-Office Equip-Feb'07"/>
      <sheetName val="153000-Vehicle-Feb'07"/>
      <sheetName val="154000-Funiture-Feb'07"/>
      <sheetName val="155000-Equipment PP-Feb'07"/>
      <sheetName val="155100-Equipment TE-Feb'07"/>
      <sheetName val="155200-Equipment ED-Feb'07"/>
      <sheetName val="155300-Equipment DS-Feb'07"/>
      <sheetName val="155400-Equipment ML-Feb'07"/>
      <sheetName val="155500-Equipment PL-Feb'07"/>
      <sheetName val="156000-IT Equipment-Feb'07"/>
      <sheetName val="156100-Notebook-Feb'07"/>
      <sheetName val="156200-Server-Feb'07"/>
      <sheetName val="156300-Software-Feb'07"/>
      <sheetName val="157000-Facility Eqp.-Feb'07"/>
      <sheetName val="ﾛｲ"/>
      <sheetName val="74上"/>
      <sheetName val="集計表"/>
      <sheetName val="F-30"/>
      <sheetName val="NMC"/>
      <sheetName val="SEIGI Act Rate"/>
      <sheetName val="M1"/>
      <sheetName val="コストＡ"/>
      <sheetName val="cover"/>
      <sheetName val="Sheet6"/>
      <sheetName val="業績速報"/>
      <sheetName val="checksheet"/>
      <sheetName val="初期値"/>
      <sheetName val="DIST"/>
      <sheetName val="９０年～９８年サマリー１"/>
      <sheetName val="Format D"/>
      <sheetName val="(9.30) IP"/>
      <sheetName val="21010 "/>
      <sheetName val="P2対D1"/>
      <sheetName val="82 KI BS"/>
      <sheetName val="CCF (Main Form)"/>
      <sheetName val="FDPNL"/>
      <sheetName val="FDSKN"/>
      <sheetName val="FEN"/>
      <sheetName val="FFLOOR"/>
      <sheetName val="HFRM"/>
      <sheetName val="HSKN"/>
      <sheetName val="OUT"/>
      <sheetName val="RDPNL"/>
      <sheetName val="RDSKN"/>
      <sheetName val="RFLOOR"/>
      <sheetName val="RRINN"/>
      <sheetName val="ROOF"/>
      <sheetName val="TＧSKN LOW"/>
      <sheetName val="TＧFRM"/>
      <sheetName val="TＧSKN"/>
      <sheetName val="償ｼｰﾄ基"/>
      <sheetName val="Cam 3"/>
      <sheetName val="IBASE"/>
      <sheetName val="G-HAC(FRAME)"/>
      <sheetName val="Detail"/>
      <sheetName val="82-05 CP LTS ASSY."/>
      <sheetName val="Macro1"/>
      <sheetName val="PLSS_DB"/>
      <sheetName val="OT"/>
      <sheetName val="Macro2"/>
      <sheetName val="ww incl. factory demand"/>
      <sheetName val="Instruction"/>
      <sheetName val="Sheet2"/>
      <sheetName val="処理面積"/>
      <sheetName val="Models"/>
      <sheetName val="09 Specs"/>
      <sheetName val="DEP000_fix"/>
      <sheetName val="ﾒ-ｶ-住所"/>
      <sheetName val="PP単価新"/>
      <sheetName val="RawMaterial"/>
      <sheetName val="製品原価"/>
      <sheetName val="ﾃｰﾌﾞﾙ"/>
      <sheetName val="④New model  (縦並び)"/>
      <sheetName val=" IP"/>
      <sheetName val="D"/>
      <sheetName val="Sales_Forecast_9th_APRIL_04"/>
      <sheetName val="SRP_FH"/>
      <sheetName val="ＬⅠ_1X従来加工①"/>
      <sheetName val="SEIGI_Act_Rate"/>
      <sheetName val="Format_D"/>
      <sheetName val="CCF_(Main_Form)"/>
      <sheetName val="(9_30)_IP"/>
      <sheetName val="HPMC_COP"/>
      <sheetName val="152000-Office_Equip-Feb'07"/>
      <sheetName val="155000-Equipment_PP-Feb'07"/>
      <sheetName val="155100-Equipment_TE-Feb'07"/>
      <sheetName val="155200-Equipment_ED-Feb'07"/>
      <sheetName val="155300-Equipment_DS-Feb'07"/>
      <sheetName val="155400-Equipment_ML-Feb'07"/>
      <sheetName val="155500-Equipment_PL-Feb'07"/>
      <sheetName val="156000-IT_Equipment-Feb'07"/>
      <sheetName val="157000-Facility_Eqp_-Feb'07"/>
      <sheetName val="Cam_3"/>
      <sheetName val="82_KI_BS"/>
      <sheetName val="21010_"/>
      <sheetName val="TＧSKN_LOW"/>
      <sheetName val="82-05_CP_LTS_ASSY_"/>
      <sheetName val="ww_incl__factory_demand"/>
      <sheetName val="3+9 Forecast (O)U March 13"/>
      <sheetName val="Database_Field_Definitions4"/>
      <sheetName val="Pass_Car_Segment_Definitions4"/>
      <sheetName val="Double_Counting4"/>
      <sheetName val="Sales_Database_3994"/>
      <sheetName val="Production_Database_3994"/>
      <sheetName val="Database_Field_Definitions5"/>
      <sheetName val="Pass_Car_Segment_Definitions5"/>
      <sheetName val="Double_Counting5"/>
      <sheetName val="Sales_Database_3995"/>
      <sheetName val="Production_Database_3995"/>
      <sheetName val="Database_Field_Definitions6"/>
      <sheetName val="Pass_Car_Segment_Definitions6"/>
      <sheetName val="Double_Counting6"/>
      <sheetName val="Sales_Database_3996"/>
      <sheetName val="Production_Database_3996"/>
      <sheetName val="Target_Setting_RGA_Veh2"/>
      <sheetName val="Running_Summary2"/>
      <sheetName val="Reporting_sheet2"/>
      <sheetName val="Data_for_Graph2"/>
      <sheetName val="Data_for_Graph_USCH2"/>
      <sheetName val="Summary_Veh2"/>
      <sheetName val="Target_Setting_RGA_BS62"/>
      <sheetName val="Data_for_Graph_BS62"/>
      <sheetName val="Data_for_Graph_USCH_BS62"/>
      <sheetName val="Summary_BS62"/>
      <sheetName val="Concern_Closure_criteria2"/>
      <sheetName val="Concern_sheet2"/>
      <sheetName val="bs6_usv2"/>
      <sheetName val="nON_bs6_&amp;_NON_usv2"/>
      <sheetName val="completion_plan_(2)2"/>
      <sheetName val="MTBF_Trend2"/>
      <sheetName val="FE_Diesel2"/>
      <sheetName val="Running_Plan_2"/>
      <sheetName val="Fuel_MIC_Monitoring2"/>
      <sheetName val="Drivers_attendace2"/>
      <sheetName val="SAP_Bill_reg2"/>
      <sheetName val="Running_Backup2"/>
      <sheetName val="Target_Dashboard2"/>
      <sheetName val="TC_and_GPS2"/>
      <sheetName val="Driver_details2"/>
      <sheetName val="Slide_22"/>
      <sheetName val="Concern_Slides2"/>
      <sheetName val="Whatsapp_msg2"/>
      <sheetName val="Whatsapp_Report2"/>
      <sheetName val="Slide_3_summary2"/>
      <sheetName val="Slide_42"/>
      <sheetName val="Slide_52"/>
      <sheetName val="Slide_62"/>
      <sheetName val="Slide_7_BS62"/>
      <sheetName val="Slide_7_veh2"/>
      <sheetName val="Slide_8A2"/>
      <sheetName val="Purchasing_Data2"/>
      <sheetName val="Volume_&amp;_Assumptions2"/>
      <sheetName val="75_Nig_2"/>
      <sheetName val="Current_Live_BOM"/>
      <sheetName val="Production_Database_39"/>
      <sheetName val="so-021"/>
      <sheetName val="F4301"/>
      <sheetName val="826"/>
      <sheetName val="99-02"/>
      <sheetName val="一覧表元祖"/>
      <sheetName val="MAP Bumper Capacity Conditions"/>
      <sheetName val="① Investment summary"/>
      <sheetName val="Nasik"/>
      <sheetName val="Database_Field_Definitions7"/>
      <sheetName val="Pass_Car_Segment_Definitions7"/>
      <sheetName val="Double_Counting7"/>
      <sheetName val="Sales_Database_3997"/>
      <sheetName val="Production_Database_3997"/>
      <sheetName val="Baseline"/>
      <sheetName val="Base For Costing"/>
      <sheetName val="Overhead Template"/>
      <sheetName val="cap gains"/>
      <sheetName val="Retail Spider"/>
      <sheetName val="1997-99 ELO"/>
      <sheetName val="RAW MATL PRICE"/>
      <sheetName val="data-L"/>
      <sheetName val="PNO"/>
      <sheetName val="Pilotage"/>
      <sheetName val="Database_Field_Definitions8"/>
      <sheetName val="Pass_Car_Segment_Definitions8"/>
      <sheetName val="Double_Counting8"/>
      <sheetName val="Sales_Database_3998"/>
      <sheetName val="Production_Database_3998"/>
      <sheetName val="Target_Setting_RGA_Veh3"/>
      <sheetName val="Running_Summary3"/>
      <sheetName val="Reporting_sheet3"/>
      <sheetName val="Data_for_Graph3"/>
      <sheetName val="Data_for_Graph_USCH3"/>
      <sheetName val="Summary_Veh3"/>
      <sheetName val="Target_Setting_RGA_BS63"/>
      <sheetName val="Data_for_Graph_BS63"/>
      <sheetName val="Data_for_Graph_USCH_BS63"/>
      <sheetName val="Summary_BS63"/>
      <sheetName val="Concern_Closure_criteria3"/>
      <sheetName val="Concern_sheet3"/>
      <sheetName val="bs6_usv3"/>
      <sheetName val="nON_bs6_&amp;_NON_usv3"/>
      <sheetName val="completion_plan_(2)3"/>
      <sheetName val="MTBF_Trend3"/>
      <sheetName val="FE_Diesel3"/>
      <sheetName val="Running_Plan_3"/>
      <sheetName val="Fuel_MIC_Monitoring3"/>
      <sheetName val="Drivers_attendace3"/>
      <sheetName val="SAP_Bill_reg3"/>
      <sheetName val="Running_Backup3"/>
      <sheetName val="Target_Dashboard3"/>
      <sheetName val="TC_and_GPS3"/>
      <sheetName val="Driver_details3"/>
      <sheetName val="Slide_23"/>
      <sheetName val="Concern_Slides3"/>
      <sheetName val="Whatsapp_msg3"/>
      <sheetName val="Whatsapp_Report3"/>
      <sheetName val="Slide_3_summary3"/>
      <sheetName val="Slide_43"/>
      <sheetName val="Slide_53"/>
      <sheetName val="Slide_63"/>
      <sheetName val="Slide_7_BS63"/>
      <sheetName val="Slide_7_veh3"/>
      <sheetName val="Slide_8A3"/>
      <sheetName val="Purchasing_Data3"/>
      <sheetName val="Volume_&amp;_Assumptions3"/>
      <sheetName val="75_Nig_3"/>
      <sheetName val="Current_Live_BOM1"/>
      <sheetName val="Production_Database_391"/>
      <sheetName val="Sales_Forecast_9th_APRIL_041"/>
      <sheetName val="SRP_FH1"/>
      <sheetName val="HPMC_COP1"/>
      <sheetName val="ＬⅠ_1X従来加工①1"/>
      <sheetName val="152000-Office_Equip-Feb'071"/>
      <sheetName val="155000-Equipment_PP-Feb'071"/>
      <sheetName val="155100-Equipment_TE-Feb'071"/>
      <sheetName val="155200-Equipment_ED-Feb'071"/>
      <sheetName val="155300-Equipment_DS-Feb'071"/>
      <sheetName val="155400-Equipment_ML-Feb'071"/>
      <sheetName val="155500-Equipment_PL-Feb'071"/>
      <sheetName val="156000-IT_Equipment-Feb'071"/>
      <sheetName val="157000-Facility_Eqp_-Feb'071"/>
      <sheetName val="SEIGI_Act_Rate1"/>
      <sheetName val="Format_D1"/>
      <sheetName val="(9_30)_IP1"/>
      <sheetName val="21010_1"/>
      <sheetName val="82_KI_BS1"/>
      <sheetName val="CCF_(Main_Form)1"/>
      <sheetName val="TＧSKN_LOW1"/>
      <sheetName val="Cam_31"/>
      <sheetName val="82-05_CP_LTS_ASSY_1"/>
      <sheetName val="ww_incl__factory_demand1"/>
      <sheetName val="09_Specs"/>
      <sheetName val="④New_model__(縦並び)"/>
      <sheetName val="_IP"/>
      <sheetName val="3+9_Forecast_(O)U_March_13"/>
      <sheetName val="MAP_Bumper_Capacity_Conditions"/>
      <sheetName val="①_Investment_summary"/>
      <sheetName val="Base_For_Costing"/>
      <sheetName val="Overhead_Template"/>
      <sheetName val="cap_gains"/>
      <sheetName val="Retail_Spider"/>
      <sheetName val="1997-99_ELO"/>
      <sheetName val="RAW_MATL_PRICE"/>
      <sheetName val="Database_Field_Definitions10"/>
      <sheetName val="Pass_Car_Segment_Definitions10"/>
      <sheetName val="Double_Counting10"/>
      <sheetName val="Sales_Database_39910"/>
      <sheetName val="Production_Database_39910"/>
      <sheetName val="Target_Setting_RGA_Veh6"/>
      <sheetName val="Running_Summary6"/>
      <sheetName val="Reporting_sheet6"/>
      <sheetName val="Data_for_Graph6"/>
      <sheetName val="Data_for_Graph_USCH6"/>
      <sheetName val="Summary_Veh6"/>
      <sheetName val="Target_Setting_RGA_BS66"/>
      <sheetName val="Data_for_Graph_BS66"/>
      <sheetName val="Data_for_Graph_USCH_BS66"/>
      <sheetName val="Summary_BS66"/>
      <sheetName val="Concern_Closure_criteria6"/>
      <sheetName val="Concern_sheet6"/>
      <sheetName val="bs6_usv6"/>
      <sheetName val="nON_bs6_&amp;_NON_usv6"/>
      <sheetName val="completion_plan_(2)6"/>
      <sheetName val="MTBF_Trend6"/>
      <sheetName val="FE_Diesel6"/>
      <sheetName val="Running_Plan_6"/>
      <sheetName val="Fuel_MIC_Monitoring6"/>
      <sheetName val="Drivers_attendace6"/>
      <sheetName val="SAP_Bill_reg6"/>
      <sheetName val="Running_Backup6"/>
      <sheetName val="Target_Dashboard6"/>
      <sheetName val="TC_and_GPS6"/>
      <sheetName val="Driver_details6"/>
      <sheetName val="Slide_26"/>
      <sheetName val="Concern_Slides6"/>
      <sheetName val="Whatsapp_msg6"/>
      <sheetName val="Whatsapp_Report6"/>
      <sheetName val="Slide_3_summary6"/>
      <sheetName val="Slide_46"/>
      <sheetName val="Slide_56"/>
      <sheetName val="Slide_66"/>
      <sheetName val="Slide_7_BS66"/>
      <sheetName val="Slide_7_veh6"/>
      <sheetName val="Slide_8A6"/>
      <sheetName val="Purchasing_Data6"/>
      <sheetName val="Volume_&amp;_Assumptions6"/>
      <sheetName val="75_Nig_6"/>
      <sheetName val="Current_Live_BOM4"/>
      <sheetName val="Production_Database_394"/>
      <sheetName val="Sales_Forecast_9th_APRIL_044"/>
      <sheetName val="SRP_FH4"/>
      <sheetName val="HPMC_COP4"/>
      <sheetName val="ＬⅠ_1X従来加工①4"/>
      <sheetName val="152000-Office_Equip-Feb'074"/>
      <sheetName val="155000-Equipment_PP-Feb'074"/>
      <sheetName val="155100-Equipment_TE-Feb'074"/>
      <sheetName val="155200-Equipment_ED-Feb'074"/>
      <sheetName val="155300-Equipment_DS-Feb'074"/>
      <sheetName val="155400-Equipment_ML-Feb'074"/>
      <sheetName val="155500-Equipment_PL-Feb'074"/>
      <sheetName val="156000-IT_Equipment-Feb'074"/>
      <sheetName val="157000-Facility_Eqp_-Feb'074"/>
      <sheetName val="SEIGI_Act_Rate4"/>
      <sheetName val="Format_D4"/>
      <sheetName val="(9_30)_IP4"/>
      <sheetName val="21010_4"/>
      <sheetName val="82_KI_BS4"/>
      <sheetName val="CCF_(Main_Form)4"/>
      <sheetName val="TＧSKN_LOW4"/>
      <sheetName val="Cam_34"/>
      <sheetName val="82-05_CP_LTS_ASSY_4"/>
      <sheetName val="ww_incl__factory_demand4"/>
      <sheetName val="09_Specs3"/>
      <sheetName val="④New_model__(縦並び)3"/>
      <sheetName val="_IP3"/>
      <sheetName val="3+9_Forecast_(O)U_March_133"/>
      <sheetName val="MAP_Bumper_Capacity_Conditions3"/>
      <sheetName val="①_Investment_summary3"/>
      <sheetName val="Target_Setting_RGA_Veh4"/>
      <sheetName val="Running_Summary4"/>
      <sheetName val="Reporting_sheet4"/>
      <sheetName val="Data_for_Graph4"/>
      <sheetName val="Data_for_Graph_USCH4"/>
      <sheetName val="Summary_Veh4"/>
      <sheetName val="Target_Setting_RGA_BS64"/>
      <sheetName val="Data_for_Graph_BS64"/>
      <sheetName val="Data_for_Graph_USCH_BS64"/>
      <sheetName val="Summary_BS64"/>
      <sheetName val="Concern_Closure_criteria4"/>
      <sheetName val="Concern_sheet4"/>
      <sheetName val="bs6_usv4"/>
      <sheetName val="nON_bs6_&amp;_NON_usv4"/>
      <sheetName val="completion_plan_(2)4"/>
      <sheetName val="MTBF_Trend4"/>
      <sheetName val="FE_Diesel4"/>
      <sheetName val="Running_Plan_4"/>
      <sheetName val="Fuel_MIC_Monitoring4"/>
      <sheetName val="Drivers_attendace4"/>
      <sheetName val="SAP_Bill_reg4"/>
      <sheetName val="Running_Backup4"/>
      <sheetName val="Target_Dashboard4"/>
      <sheetName val="TC_and_GPS4"/>
      <sheetName val="Driver_details4"/>
      <sheetName val="Slide_24"/>
      <sheetName val="Concern_Slides4"/>
      <sheetName val="Whatsapp_msg4"/>
      <sheetName val="Whatsapp_Report4"/>
      <sheetName val="Slide_3_summary4"/>
      <sheetName val="Slide_44"/>
      <sheetName val="Slide_54"/>
      <sheetName val="Slide_64"/>
      <sheetName val="Slide_7_BS64"/>
      <sheetName val="Slide_7_veh4"/>
      <sheetName val="Slide_8A4"/>
      <sheetName val="Purchasing_Data4"/>
      <sheetName val="Volume_&amp;_Assumptions4"/>
      <sheetName val="75_Nig_4"/>
      <sheetName val="Current_Live_BOM2"/>
      <sheetName val="Production_Database_392"/>
      <sheetName val="Sales_Forecast_9th_APRIL_042"/>
      <sheetName val="SRP_FH2"/>
      <sheetName val="HPMC_COP2"/>
      <sheetName val="ＬⅠ_1X従来加工①2"/>
      <sheetName val="152000-Office_Equip-Feb'072"/>
      <sheetName val="155000-Equipment_PP-Feb'072"/>
      <sheetName val="155100-Equipment_TE-Feb'072"/>
      <sheetName val="155200-Equipment_ED-Feb'072"/>
      <sheetName val="155300-Equipment_DS-Feb'072"/>
      <sheetName val="155400-Equipment_ML-Feb'072"/>
      <sheetName val="155500-Equipment_PL-Feb'072"/>
      <sheetName val="156000-IT_Equipment-Feb'072"/>
      <sheetName val="157000-Facility_Eqp_-Feb'072"/>
      <sheetName val="SEIGI_Act_Rate2"/>
      <sheetName val="Format_D2"/>
      <sheetName val="(9_30)_IP2"/>
      <sheetName val="21010_2"/>
      <sheetName val="82_KI_BS2"/>
      <sheetName val="CCF_(Main_Form)2"/>
      <sheetName val="TＧSKN_LOW2"/>
      <sheetName val="Cam_32"/>
      <sheetName val="82-05_CP_LTS_ASSY_2"/>
      <sheetName val="ww_incl__factory_demand2"/>
      <sheetName val="09_Specs1"/>
      <sheetName val="④New_model__(縦並び)1"/>
      <sheetName val="_IP1"/>
      <sheetName val="3+9_Forecast_(O)U_March_131"/>
      <sheetName val="MAP_Bumper_Capacity_Conditions1"/>
      <sheetName val="①_Investment_summary1"/>
      <sheetName val="Database_Field_Definitions9"/>
      <sheetName val="Pass_Car_Segment_Definitions9"/>
      <sheetName val="Double_Counting9"/>
      <sheetName val="Sales_Database_3999"/>
      <sheetName val="Production_Database_3999"/>
      <sheetName val="Target_Setting_RGA_Veh5"/>
      <sheetName val="Running_Summary5"/>
      <sheetName val="Reporting_sheet5"/>
      <sheetName val="Data_for_Graph5"/>
      <sheetName val="Data_for_Graph_USCH5"/>
      <sheetName val="Summary_Veh5"/>
      <sheetName val="Target_Setting_RGA_BS65"/>
      <sheetName val="Data_for_Graph_BS65"/>
      <sheetName val="Data_for_Graph_USCH_BS65"/>
      <sheetName val="Summary_BS65"/>
      <sheetName val="Concern_Closure_criteria5"/>
      <sheetName val="Concern_sheet5"/>
      <sheetName val="bs6_usv5"/>
      <sheetName val="nON_bs6_&amp;_NON_usv5"/>
      <sheetName val="completion_plan_(2)5"/>
      <sheetName val="MTBF_Trend5"/>
      <sheetName val="FE_Diesel5"/>
      <sheetName val="Running_Plan_5"/>
      <sheetName val="Fuel_MIC_Monitoring5"/>
      <sheetName val="Drivers_attendace5"/>
      <sheetName val="SAP_Bill_reg5"/>
      <sheetName val="Running_Backup5"/>
      <sheetName val="Target_Dashboard5"/>
      <sheetName val="TC_and_GPS5"/>
      <sheetName val="Driver_details5"/>
      <sheetName val="Slide_25"/>
      <sheetName val="Concern_Slides5"/>
      <sheetName val="Whatsapp_msg5"/>
      <sheetName val="Whatsapp_Report5"/>
      <sheetName val="Slide_3_summary5"/>
      <sheetName val="Slide_45"/>
      <sheetName val="Slide_55"/>
      <sheetName val="Slide_65"/>
      <sheetName val="Slide_7_BS65"/>
      <sheetName val="Slide_7_veh5"/>
      <sheetName val="Slide_8A5"/>
      <sheetName val="Purchasing_Data5"/>
      <sheetName val="Volume_&amp;_Assumptions5"/>
      <sheetName val="75_Nig_5"/>
      <sheetName val="Current_Live_BOM3"/>
      <sheetName val="Production_Database_393"/>
      <sheetName val="Sales_Forecast_9th_APRIL_043"/>
      <sheetName val="SRP_FH3"/>
      <sheetName val="HPMC_COP3"/>
      <sheetName val="ＬⅠ_1X従来加工①3"/>
      <sheetName val="152000-Office_Equip-Feb'073"/>
      <sheetName val="155000-Equipment_PP-Feb'073"/>
      <sheetName val="155100-Equipment_TE-Feb'073"/>
      <sheetName val="155200-Equipment_ED-Feb'073"/>
      <sheetName val="155300-Equipment_DS-Feb'073"/>
      <sheetName val="155400-Equipment_ML-Feb'073"/>
      <sheetName val="155500-Equipment_PL-Feb'073"/>
      <sheetName val="156000-IT_Equipment-Feb'073"/>
      <sheetName val="157000-Facility_Eqp_-Feb'073"/>
      <sheetName val="SEIGI_Act_Rate3"/>
      <sheetName val="Format_D3"/>
      <sheetName val="(9_30)_IP3"/>
      <sheetName val="21010_3"/>
      <sheetName val="82_KI_BS3"/>
      <sheetName val="CCF_(Main_Form)3"/>
      <sheetName val="TＧSKN_LOW3"/>
      <sheetName val="Cam_33"/>
      <sheetName val="82-05_CP_LTS_ASSY_3"/>
      <sheetName val="ww_incl__factory_demand3"/>
      <sheetName val="09_Specs2"/>
      <sheetName val="④New_model__(縦並び)2"/>
      <sheetName val="_IP2"/>
      <sheetName val="3+9_Forecast_(O)U_March_132"/>
      <sheetName val="MAP_Bumper_Capacity_Conditions2"/>
      <sheetName val="①_Investment_summary2"/>
      <sheetName val="data"/>
      <sheetName val="Duration "/>
      <sheetName val="foreign travel"/>
    </sheetNames>
    <sheetDataSet>
      <sheetData sheetId="0">
        <row r="1">
          <cell r="A1" t="str">
            <v>CTY</v>
          </cell>
        </row>
      </sheetData>
      <sheetData sheetId="1"/>
      <sheetData sheetId="2"/>
      <sheetData sheetId="3"/>
      <sheetData sheetId="4"/>
      <sheetData sheetId="5" refreshError="1">
        <row r="1">
          <cell r="A1" t="str">
            <v>CTY</v>
          </cell>
          <cell r="B1" t="str">
            <v>Country</v>
          </cell>
          <cell r="C1" t="str">
            <v>TYPE</v>
          </cell>
          <cell r="D1" t="str">
            <v>GROUP</v>
          </cell>
          <cell r="E1" t="str">
            <v>MANUFACTURER</v>
          </cell>
          <cell r="F1" t="str">
            <v>ASSEMBLER</v>
          </cell>
          <cell r="G1" t="str">
            <v>ASSEMBLY VS PROD</v>
          </cell>
          <cell r="H1" t="str">
            <v>KIT SOURCE</v>
          </cell>
          <cell r="I1" t="str">
            <v>SEGMENT</v>
          </cell>
          <cell r="J1" t="str">
            <v>PLATFORM</v>
          </cell>
          <cell r="K1" t="str">
            <v>QMODEL</v>
          </cell>
          <cell r="L1" t="str">
            <v>PLANT</v>
          </cell>
          <cell r="M1" t="str">
            <v>1990</v>
          </cell>
          <cell r="N1" t="str">
            <v>1991</v>
          </cell>
          <cell r="O1" t="str">
            <v>1992</v>
          </cell>
          <cell r="P1" t="str">
            <v>1993</v>
          </cell>
          <cell r="Q1" t="str">
            <v>1994</v>
          </cell>
          <cell r="R1" t="str">
            <v>1995</v>
          </cell>
          <cell r="S1" t="str">
            <v>1996</v>
          </cell>
          <cell r="T1" t="str">
            <v>1997</v>
          </cell>
          <cell r="U1" t="str">
            <v>1998</v>
          </cell>
          <cell r="V1" t="str">
            <v>1999</v>
          </cell>
          <cell r="W1" t="str">
            <v>2000</v>
          </cell>
          <cell r="X1" t="str">
            <v>2001</v>
          </cell>
          <cell r="Y1" t="str">
            <v>2002</v>
          </cell>
          <cell r="Z1" t="str">
            <v>2003</v>
          </cell>
          <cell r="AA1" t="str">
            <v>2004</v>
          </cell>
          <cell r="AB1" t="str">
            <v>2009</v>
          </cell>
        </row>
        <row r="2">
          <cell r="A2" t="str">
            <v>AU</v>
          </cell>
          <cell r="B2" t="str">
            <v>Australia</v>
          </cell>
          <cell r="C2" t="str">
            <v>CAR</v>
          </cell>
          <cell r="D2" t="str">
            <v>FORD</v>
          </cell>
          <cell r="E2" t="str">
            <v>FORD</v>
          </cell>
          <cell r="F2">
            <v>0</v>
          </cell>
          <cell r="G2" t="str">
            <v>ASSY</v>
          </cell>
          <cell r="H2" t="str">
            <v>BE</v>
          </cell>
          <cell r="I2" t="str">
            <v>D1</v>
          </cell>
          <cell r="J2" t="str">
            <v>CDW27/CDW132</v>
          </cell>
          <cell r="K2" t="str">
            <v>MONDEO</v>
          </cell>
          <cell r="L2" t="str">
            <v>CAMPBELLFIELD</v>
          </cell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R2">
            <v>0</v>
          </cell>
          <cell r="S2">
            <v>0</v>
          </cell>
          <cell r="T2">
            <v>0</v>
          </cell>
          <cell r="U2">
            <v>0</v>
          </cell>
          <cell r="V2">
            <v>0</v>
          </cell>
          <cell r="W2">
            <v>2566</v>
          </cell>
          <cell r="X2">
            <v>2856</v>
          </cell>
          <cell r="Y2">
            <v>2999</v>
          </cell>
          <cell r="Z2">
            <v>2848</v>
          </cell>
          <cell r="AA2">
            <v>2747</v>
          </cell>
          <cell r="AB2">
            <v>3440</v>
          </cell>
        </row>
        <row r="3">
          <cell r="A3" t="str">
            <v>AU</v>
          </cell>
          <cell r="B3" t="str">
            <v>Australia</v>
          </cell>
          <cell r="C3" t="str">
            <v>CAR</v>
          </cell>
          <cell r="D3" t="str">
            <v>FORD</v>
          </cell>
          <cell r="E3" t="str">
            <v>FORD</v>
          </cell>
          <cell r="F3">
            <v>0</v>
          </cell>
          <cell r="G3" t="str">
            <v>ASSY</v>
          </cell>
          <cell r="H3" t="str">
            <v>JP</v>
          </cell>
          <cell r="I3" t="str">
            <v>C1</v>
          </cell>
          <cell r="J3" t="str">
            <v>FAMILIA</v>
          </cell>
          <cell r="K3" t="str">
            <v>LASER</v>
          </cell>
          <cell r="L3" t="str">
            <v>CAMPBELLFIELD</v>
          </cell>
          <cell r="M3">
            <v>32050</v>
          </cell>
          <cell r="N3">
            <v>25820</v>
          </cell>
          <cell r="O3">
            <v>16170</v>
          </cell>
          <cell r="P3">
            <v>16380</v>
          </cell>
          <cell r="Q3">
            <v>9670</v>
          </cell>
          <cell r="R3">
            <v>0</v>
          </cell>
          <cell r="S3">
            <v>0</v>
          </cell>
          <cell r="T3">
            <v>0</v>
          </cell>
          <cell r="U3">
            <v>0</v>
          </cell>
          <cell r="V3">
            <v>0</v>
          </cell>
          <cell r="W3">
            <v>0</v>
          </cell>
          <cell r="X3">
            <v>0</v>
          </cell>
          <cell r="Y3">
            <v>0</v>
          </cell>
          <cell r="Z3">
            <v>0</v>
          </cell>
          <cell r="AA3">
            <v>0</v>
          </cell>
          <cell r="AB3">
            <v>0</v>
          </cell>
        </row>
        <row r="4">
          <cell r="A4" t="str">
            <v>AU</v>
          </cell>
          <cell r="B4" t="str">
            <v>Australia</v>
          </cell>
          <cell r="C4" t="str">
            <v>CAR</v>
          </cell>
          <cell r="D4" t="str">
            <v>FORD</v>
          </cell>
          <cell r="E4" t="str">
            <v>FORD</v>
          </cell>
          <cell r="F4">
            <v>0</v>
          </cell>
          <cell r="G4" t="str">
            <v>PROD</v>
          </cell>
          <cell r="H4" t="str">
            <v>AU</v>
          </cell>
          <cell r="I4" t="str">
            <v>D2</v>
          </cell>
          <cell r="J4" t="str">
            <v>CAPRI</v>
          </cell>
          <cell r="K4" t="str">
            <v>CAPRI</v>
          </cell>
          <cell r="L4" t="str">
            <v>CAMPBELLFIELD</v>
          </cell>
          <cell r="M4">
            <v>23360</v>
          </cell>
          <cell r="N4">
            <v>20870</v>
          </cell>
          <cell r="O4">
            <v>12610</v>
          </cell>
          <cell r="P4">
            <v>5150</v>
          </cell>
          <cell r="Q4">
            <v>2010</v>
          </cell>
          <cell r="R4">
            <v>0</v>
          </cell>
          <cell r="S4">
            <v>0</v>
          </cell>
          <cell r="T4">
            <v>0</v>
          </cell>
          <cell r="U4">
            <v>0</v>
          </cell>
          <cell r="V4">
            <v>0</v>
          </cell>
          <cell r="W4">
            <v>0</v>
          </cell>
          <cell r="X4">
            <v>0</v>
          </cell>
          <cell r="Y4">
            <v>0</v>
          </cell>
          <cell r="Z4">
            <v>0</v>
          </cell>
          <cell r="AA4">
            <v>0</v>
          </cell>
          <cell r="AB4">
            <v>0</v>
          </cell>
        </row>
        <row r="5">
          <cell r="A5" t="str">
            <v>AU</v>
          </cell>
          <cell r="B5" t="str">
            <v>Australia</v>
          </cell>
          <cell r="C5" t="str">
            <v>CAR</v>
          </cell>
          <cell r="D5" t="str">
            <v>FORD</v>
          </cell>
          <cell r="E5" t="str">
            <v>FORD</v>
          </cell>
          <cell r="F5">
            <v>0</v>
          </cell>
          <cell r="G5" t="str">
            <v>PROD</v>
          </cell>
          <cell r="H5" t="str">
            <v>AU</v>
          </cell>
          <cell r="I5" t="str">
            <v>E1</v>
          </cell>
          <cell r="J5" t="str">
            <v>FALCON</v>
          </cell>
          <cell r="K5" t="str">
            <v>FALCON</v>
          </cell>
          <cell r="L5" t="str">
            <v>CAMPBELLFIELD</v>
          </cell>
          <cell r="M5">
            <v>76530</v>
          </cell>
          <cell r="N5">
            <v>56160</v>
          </cell>
          <cell r="O5">
            <v>67060</v>
          </cell>
          <cell r="P5">
            <v>72823</v>
          </cell>
          <cell r="Q5">
            <v>79940</v>
          </cell>
          <cell r="R5">
            <v>93647</v>
          </cell>
          <cell r="S5">
            <v>92496</v>
          </cell>
          <cell r="T5">
            <v>80142</v>
          </cell>
          <cell r="U5">
            <v>75553</v>
          </cell>
          <cell r="V5">
            <v>84000</v>
          </cell>
          <cell r="W5">
            <v>79130</v>
          </cell>
          <cell r="X5">
            <v>80924</v>
          </cell>
          <cell r="Y5">
            <v>81200</v>
          </cell>
          <cell r="Z5">
            <v>80617</v>
          </cell>
          <cell r="AA5">
            <v>87291</v>
          </cell>
          <cell r="AB5">
            <v>91817</v>
          </cell>
        </row>
        <row r="6">
          <cell r="A6" t="str">
            <v>AU</v>
          </cell>
          <cell r="B6" t="str">
            <v>Australia</v>
          </cell>
          <cell r="C6" t="str">
            <v>CAR</v>
          </cell>
          <cell r="D6" t="str">
            <v>GM</v>
          </cell>
          <cell r="E6" t="str">
            <v>HOLDEN</v>
          </cell>
          <cell r="F6">
            <v>0</v>
          </cell>
          <cell r="G6" t="str">
            <v>PROD</v>
          </cell>
          <cell r="H6" t="str">
            <v>AU</v>
          </cell>
          <cell r="I6" t="str">
            <v>D1</v>
          </cell>
          <cell r="J6" t="str">
            <v>J CAR 2400/J CAR 2900/EPSILON</v>
          </cell>
          <cell r="K6" t="str">
            <v>VECTRA</v>
          </cell>
          <cell r="L6" t="str">
            <v>ELISABETH</v>
          </cell>
          <cell r="M6">
            <v>0</v>
          </cell>
          <cell r="N6">
            <v>0</v>
          </cell>
          <cell r="O6">
            <v>0</v>
          </cell>
          <cell r="P6">
            <v>0</v>
          </cell>
          <cell r="Q6">
            <v>0</v>
          </cell>
          <cell r="R6">
            <v>0</v>
          </cell>
          <cell r="S6">
            <v>0</v>
          </cell>
          <cell r="T6">
            <v>0</v>
          </cell>
          <cell r="U6">
            <v>847</v>
          </cell>
          <cell r="V6">
            <v>6836</v>
          </cell>
          <cell r="W6">
            <v>7324</v>
          </cell>
          <cell r="X6">
            <v>8089</v>
          </cell>
          <cell r="Y6">
            <v>8664</v>
          </cell>
          <cell r="Z6">
            <v>9279</v>
          </cell>
          <cell r="AA6">
            <v>10314</v>
          </cell>
          <cell r="AB6">
            <v>13924</v>
          </cell>
        </row>
        <row r="7">
          <cell r="A7" t="str">
            <v>AU</v>
          </cell>
          <cell r="B7" t="str">
            <v>Australia</v>
          </cell>
          <cell r="C7" t="str">
            <v>CAR</v>
          </cell>
          <cell r="D7" t="str">
            <v>GM</v>
          </cell>
          <cell r="E7" t="str">
            <v>HOLDEN</v>
          </cell>
          <cell r="F7">
            <v>0</v>
          </cell>
          <cell r="G7" t="str">
            <v>PROD</v>
          </cell>
          <cell r="H7" t="str">
            <v>AU</v>
          </cell>
          <cell r="I7" t="str">
            <v>E1</v>
          </cell>
          <cell r="J7" t="str">
            <v>V CAR</v>
          </cell>
          <cell r="K7" t="str">
            <v>COMMODORE</v>
          </cell>
          <cell r="L7" t="str">
            <v>ELISABETH</v>
          </cell>
          <cell r="M7">
            <v>81290</v>
          </cell>
          <cell r="N7">
            <v>60580</v>
          </cell>
          <cell r="O7">
            <v>69880</v>
          </cell>
          <cell r="P7">
            <v>71511</v>
          </cell>
          <cell r="Q7">
            <v>93870</v>
          </cell>
          <cell r="R7">
            <v>99145</v>
          </cell>
          <cell r="S7">
            <v>98134</v>
          </cell>
          <cell r="T7">
            <v>78974</v>
          </cell>
          <cell r="U7">
            <v>106605</v>
          </cell>
          <cell r="V7">
            <v>82769</v>
          </cell>
          <cell r="W7">
            <v>73783</v>
          </cell>
          <cell r="X7">
            <v>78275</v>
          </cell>
          <cell r="Y7">
            <v>79172</v>
          </cell>
          <cell r="Z7">
            <v>80972</v>
          </cell>
          <cell r="AA7">
            <v>78431</v>
          </cell>
          <cell r="AB7">
            <v>86437</v>
          </cell>
        </row>
        <row r="8">
          <cell r="A8" t="str">
            <v>AU</v>
          </cell>
          <cell r="B8" t="str">
            <v>Australia</v>
          </cell>
          <cell r="C8" t="str">
            <v>CAR</v>
          </cell>
          <cell r="D8" t="str">
            <v>MITSUBISHI</v>
          </cell>
          <cell r="E8" t="str">
            <v>MITSUBISHI</v>
          </cell>
          <cell r="F8">
            <v>0</v>
          </cell>
          <cell r="G8" t="str">
            <v>PROD</v>
          </cell>
          <cell r="H8" t="str">
            <v>AU</v>
          </cell>
          <cell r="I8" t="str">
            <v>E1</v>
          </cell>
          <cell r="J8" t="str">
            <v>DIAMANTE</v>
          </cell>
          <cell r="K8" t="str">
            <v>MAGNA</v>
          </cell>
          <cell r="L8" t="str">
            <v>ADELAIDE</v>
          </cell>
          <cell r="M8">
            <v>33620</v>
          </cell>
          <cell r="N8">
            <v>29070</v>
          </cell>
          <cell r="O8">
            <v>36720</v>
          </cell>
          <cell r="P8">
            <v>52530</v>
          </cell>
          <cell r="Q8">
            <v>48300</v>
          </cell>
          <cell r="R8">
            <v>39727</v>
          </cell>
          <cell r="S8">
            <v>46167</v>
          </cell>
          <cell r="T8">
            <v>58386</v>
          </cell>
          <cell r="U8">
            <v>41474</v>
          </cell>
          <cell r="V8">
            <v>37333</v>
          </cell>
          <cell r="W8">
            <v>34392</v>
          </cell>
          <cell r="X8">
            <v>37463</v>
          </cell>
          <cell r="Y8">
            <v>39276</v>
          </cell>
          <cell r="Z8">
            <v>39080</v>
          </cell>
          <cell r="AA8">
            <v>40784</v>
          </cell>
          <cell r="AB8">
            <v>52370</v>
          </cell>
        </row>
        <row r="9">
          <cell r="A9" t="str">
            <v>AU</v>
          </cell>
          <cell r="B9" t="str">
            <v>Australia</v>
          </cell>
          <cell r="C9" t="str">
            <v>CAR</v>
          </cell>
          <cell r="D9" t="str">
            <v>NISSAN</v>
          </cell>
          <cell r="E9" t="str">
            <v>NISSAN</v>
          </cell>
          <cell r="F9">
            <v>0</v>
          </cell>
          <cell r="G9" t="str">
            <v>PROD</v>
          </cell>
          <cell r="H9" t="str">
            <v>AU</v>
          </cell>
          <cell r="I9" t="str">
            <v>C1</v>
          </cell>
          <cell r="J9" t="str">
            <v>SUNNY/MS</v>
          </cell>
          <cell r="K9" t="str">
            <v>PULSAR</v>
          </cell>
          <cell r="L9" t="str">
            <v>CLAYTON</v>
          </cell>
          <cell r="M9">
            <v>44230</v>
          </cell>
          <cell r="N9">
            <v>23540</v>
          </cell>
          <cell r="O9">
            <v>14662</v>
          </cell>
          <cell r="P9">
            <v>0</v>
          </cell>
          <cell r="Q9">
            <v>0</v>
          </cell>
          <cell r="R9">
            <v>0</v>
          </cell>
          <cell r="S9">
            <v>0</v>
          </cell>
          <cell r="T9">
            <v>0</v>
          </cell>
          <cell r="U9">
            <v>0</v>
          </cell>
          <cell r="V9">
            <v>0</v>
          </cell>
          <cell r="W9">
            <v>0</v>
          </cell>
          <cell r="X9">
            <v>0</v>
          </cell>
          <cell r="Y9">
            <v>0</v>
          </cell>
          <cell r="Z9">
            <v>0</v>
          </cell>
          <cell r="AA9">
            <v>0</v>
          </cell>
          <cell r="AB9">
            <v>0</v>
          </cell>
        </row>
        <row r="10">
          <cell r="A10" t="str">
            <v>AU</v>
          </cell>
          <cell r="B10" t="str">
            <v>Australia</v>
          </cell>
          <cell r="C10" t="str">
            <v>CAR</v>
          </cell>
          <cell r="D10" t="str">
            <v>NISSAN</v>
          </cell>
          <cell r="E10" t="str">
            <v>NISSAN</v>
          </cell>
          <cell r="F10">
            <v>0</v>
          </cell>
          <cell r="G10" t="str">
            <v>PROD</v>
          </cell>
          <cell r="H10" t="str">
            <v>AU</v>
          </cell>
          <cell r="I10" t="str">
            <v>D1</v>
          </cell>
          <cell r="J10" t="str">
            <v>U</v>
          </cell>
          <cell r="K10" t="str">
            <v>PINTARA</v>
          </cell>
          <cell r="L10" t="str">
            <v>CLAYTON</v>
          </cell>
          <cell r="M10">
            <v>13688</v>
          </cell>
          <cell r="N10">
            <v>11819</v>
          </cell>
          <cell r="O10">
            <v>5569</v>
          </cell>
          <cell r="P10">
            <v>0</v>
          </cell>
          <cell r="Q10">
            <v>0</v>
          </cell>
          <cell r="R10">
            <v>0</v>
          </cell>
          <cell r="S10">
            <v>0</v>
          </cell>
          <cell r="T10">
            <v>0</v>
          </cell>
          <cell r="U10">
            <v>0</v>
          </cell>
          <cell r="V10">
            <v>0</v>
          </cell>
          <cell r="W10">
            <v>0</v>
          </cell>
          <cell r="X10">
            <v>0</v>
          </cell>
          <cell r="Y10">
            <v>0</v>
          </cell>
          <cell r="Z10">
            <v>0</v>
          </cell>
          <cell r="AA10">
            <v>0</v>
          </cell>
          <cell r="AB10">
            <v>0</v>
          </cell>
        </row>
        <row r="11">
          <cell r="A11" t="str">
            <v>AU</v>
          </cell>
          <cell r="B11" t="str">
            <v>Australia</v>
          </cell>
          <cell r="C11" t="str">
            <v>CAR</v>
          </cell>
          <cell r="D11" t="str">
            <v>TOYOTA</v>
          </cell>
          <cell r="E11" t="str">
            <v>TOYOTA</v>
          </cell>
          <cell r="F11">
            <v>0</v>
          </cell>
          <cell r="G11" t="str">
            <v>PROD</v>
          </cell>
          <cell r="H11" t="str">
            <v>AU</v>
          </cell>
          <cell r="I11" t="str">
            <v>C1</v>
          </cell>
          <cell r="J11" t="str">
            <v>COROLLA</v>
          </cell>
          <cell r="K11" t="str">
            <v>COROLLA</v>
          </cell>
          <cell r="L11" t="str">
            <v>ALTONA</v>
          </cell>
          <cell r="M11">
            <v>0</v>
          </cell>
          <cell r="N11">
            <v>27282</v>
          </cell>
          <cell r="O11">
            <v>25090</v>
          </cell>
          <cell r="P11">
            <v>26850</v>
          </cell>
          <cell r="Q11">
            <v>25310</v>
          </cell>
          <cell r="R11">
            <v>24285</v>
          </cell>
          <cell r="S11">
            <v>24671</v>
          </cell>
          <cell r="T11">
            <v>22241</v>
          </cell>
          <cell r="U11">
            <v>25081</v>
          </cell>
          <cell r="V11">
            <v>8539</v>
          </cell>
          <cell r="W11">
            <v>0</v>
          </cell>
          <cell r="X11">
            <v>0</v>
          </cell>
          <cell r="Y11">
            <v>0</v>
          </cell>
          <cell r="Z11">
            <v>0</v>
          </cell>
          <cell r="AA11">
            <v>0</v>
          </cell>
          <cell r="AB11">
            <v>0</v>
          </cell>
        </row>
        <row r="12">
          <cell r="A12" t="str">
            <v>AU</v>
          </cell>
          <cell r="B12" t="str">
            <v>Australia</v>
          </cell>
          <cell r="C12" t="str">
            <v>CAR</v>
          </cell>
          <cell r="D12" t="str">
            <v>TOYOTA</v>
          </cell>
          <cell r="E12" t="str">
            <v>TOYOTA</v>
          </cell>
          <cell r="F12">
            <v>0</v>
          </cell>
          <cell r="G12" t="str">
            <v>PROD</v>
          </cell>
          <cell r="H12" t="str">
            <v>AU</v>
          </cell>
          <cell r="I12" t="str">
            <v>D2</v>
          </cell>
          <cell r="J12" t="str">
            <v>CAMRY 1/CAMRY 2</v>
          </cell>
          <cell r="K12" t="str">
            <v>CAMRY</v>
          </cell>
          <cell r="L12" t="str">
            <v>ALTONA</v>
          </cell>
          <cell r="M12">
            <v>0</v>
          </cell>
          <cell r="N12">
            <v>32173</v>
          </cell>
          <cell r="O12">
            <v>32360</v>
          </cell>
          <cell r="P12">
            <v>40090</v>
          </cell>
          <cell r="Q12">
            <v>52320</v>
          </cell>
          <cell r="R12">
            <v>38949</v>
          </cell>
          <cell r="S12">
            <v>34523</v>
          </cell>
          <cell r="T12">
            <v>30127</v>
          </cell>
          <cell r="U12">
            <v>62036</v>
          </cell>
          <cell r="V12">
            <v>57386</v>
          </cell>
          <cell r="W12">
            <v>60549</v>
          </cell>
          <cell r="X12">
            <v>65594</v>
          </cell>
          <cell r="Y12">
            <v>69730</v>
          </cell>
          <cell r="Z12">
            <v>67831</v>
          </cell>
          <cell r="AA12">
            <v>66547</v>
          </cell>
          <cell r="AB12">
            <v>73738</v>
          </cell>
        </row>
        <row r="13">
          <cell r="A13" t="str">
            <v>AU</v>
          </cell>
          <cell r="B13" t="str">
            <v>Australia</v>
          </cell>
          <cell r="C13" t="str">
            <v>CAR</v>
          </cell>
          <cell r="D13" t="str">
            <v>TOYOTA</v>
          </cell>
          <cell r="E13" t="str">
            <v>TOYOTA</v>
          </cell>
          <cell r="F13">
            <v>0</v>
          </cell>
          <cell r="G13" t="str">
            <v>PROD</v>
          </cell>
          <cell r="H13" t="str">
            <v>AU</v>
          </cell>
          <cell r="I13" t="str">
            <v>E1</v>
          </cell>
          <cell r="J13" t="str">
            <v>CAMRY 1/CAMRY 2</v>
          </cell>
          <cell r="K13" t="str">
            <v>AVALON</v>
          </cell>
          <cell r="L13" t="str">
            <v>ALTONA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  <cell r="S13">
            <v>0</v>
          </cell>
          <cell r="T13">
            <v>0</v>
          </cell>
          <cell r="U13">
            <v>0</v>
          </cell>
          <cell r="V13">
            <v>0</v>
          </cell>
          <cell r="W13">
            <v>9161</v>
          </cell>
          <cell r="X13">
            <v>10422</v>
          </cell>
          <cell r="Y13">
            <v>11737</v>
          </cell>
          <cell r="Z13">
            <v>12866</v>
          </cell>
          <cell r="AA13">
            <v>14351</v>
          </cell>
          <cell r="AB13">
            <v>17199</v>
          </cell>
        </row>
        <row r="14">
          <cell r="A14" t="str">
            <v>AU</v>
          </cell>
          <cell r="B14" t="str">
            <v>Australia</v>
          </cell>
          <cell r="C14" t="str">
            <v>HCV</v>
          </cell>
          <cell r="D14" t="str">
            <v>FIAT GROUP</v>
          </cell>
          <cell r="E14" t="str">
            <v>INTERNATIONAL</v>
          </cell>
          <cell r="F14">
            <v>0</v>
          </cell>
          <cell r="G14" t="str">
            <v>ASSY</v>
          </cell>
          <cell r="H14" t="str">
            <v>IT</v>
          </cell>
          <cell r="I14" t="str">
            <v xml:space="preserve"> 6-15T</v>
          </cell>
          <cell r="J14" t="str">
            <v>U</v>
          </cell>
          <cell r="K14" t="str">
            <v>OTHER</v>
          </cell>
          <cell r="L14" t="str">
            <v>DANDENONG</v>
          </cell>
          <cell r="M14">
            <v>1924</v>
          </cell>
          <cell r="N14">
            <v>1037</v>
          </cell>
          <cell r="O14">
            <v>820</v>
          </cell>
          <cell r="P14">
            <v>45</v>
          </cell>
          <cell r="Q14">
            <v>55</v>
          </cell>
          <cell r="R14">
            <v>104</v>
          </cell>
          <cell r="S14">
            <v>55</v>
          </cell>
          <cell r="T14">
            <v>185</v>
          </cell>
          <cell r="U14">
            <v>146</v>
          </cell>
          <cell r="V14">
            <v>150</v>
          </cell>
          <cell r="W14">
            <v>170</v>
          </cell>
          <cell r="X14">
            <v>169</v>
          </cell>
          <cell r="Y14">
            <v>145</v>
          </cell>
          <cell r="Z14">
            <v>145</v>
          </cell>
          <cell r="AA14">
            <v>144</v>
          </cell>
          <cell r="AB14">
            <v>117</v>
          </cell>
        </row>
        <row r="15">
          <cell r="A15" t="str">
            <v>AU</v>
          </cell>
          <cell r="B15" t="str">
            <v>Australia</v>
          </cell>
          <cell r="C15" t="str">
            <v>HCV</v>
          </cell>
          <cell r="D15" t="str">
            <v>FIAT GROUP</v>
          </cell>
          <cell r="E15" t="str">
            <v>INTERNATIONAL</v>
          </cell>
          <cell r="F15">
            <v>0</v>
          </cell>
          <cell r="G15" t="str">
            <v>ASSY</v>
          </cell>
          <cell r="H15" t="str">
            <v>IT</v>
          </cell>
          <cell r="I15" t="str">
            <v>&gt;15T</v>
          </cell>
          <cell r="J15" t="str">
            <v>U</v>
          </cell>
          <cell r="K15" t="str">
            <v>OTHER</v>
          </cell>
          <cell r="L15" t="str">
            <v>DANDENONG</v>
          </cell>
          <cell r="M15">
            <v>516</v>
          </cell>
          <cell r="N15">
            <v>451</v>
          </cell>
          <cell r="O15">
            <v>356</v>
          </cell>
          <cell r="P15">
            <v>1015</v>
          </cell>
          <cell r="Q15">
            <v>1532</v>
          </cell>
          <cell r="R15">
            <v>1403</v>
          </cell>
          <cell r="S15">
            <v>1254</v>
          </cell>
          <cell r="T15">
            <v>1002</v>
          </cell>
          <cell r="U15">
            <v>1115</v>
          </cell>
          <cell r="V15">
            <v>1158</v>
          </cell>
          <cell r="W15">
            <v>1303</v>
          </cell>
          <cell r="X15">
            <v>1309</v>
          </cell>
          <cell r="Y15">
            <v>1129</v>
          </cell>
          <cell r="Z15">
            <v>1138</v>
          </cell>
          <cell r="AA15">
            <v>1136</v>
          </cell>
          <cell r="AB15">
            <v>1114</v>
          </cell>
        </row>
        <row r="16">
          <cell r="A16" t="str">
            <v>AU</v>
          </cell>
          <cell r="B16" t="str">
            <v>Australia</v>
          </cell>
          <cell r="C16" t="str">
            <v>HCV</v>
          </cell>
          <cell r="D16" t="str">
            <v>FORD</v>
          </cell>
          <cell r="E16" t="str">
            <v>FORD</v>
          </cell>
          <cell r="F16">
            <v>0</v>
          </cell>
          <cell r="G16" t="str">
            <v>ASSY</v>
          </cell>
          <cell r="H16" t="str">
            <v>US</v>
          </cell>
          <cell r="I16" t="str">
            <v xml:space="preserve"> 6-15T</v>
          </cell>
          <cell r="J16" t="str">
            <v>U</v>
          </cell>
          <cell r="K16" t="str">
            <v>OTHER</v>
          </cell>
          <cell r="L16" t="str">
            <v>CAMPBELLFIELD</v>
          </cell>
          <cell r="M16">
            <v>1061</v>
          </cell>
          <cell r="N16">
            <v>424</v>
          </cell>
          <cell r="O16">
            <v>541</v>
          </cell>
          <cell r="P16">
            <v>0</v>
          </cell>
          <cell r="Q16">
            <v>0</v>
          </cell>
          <cell r="R16">
            <v>0</v>
          </cell>
          <cell r="S16">
            <v>0</v>
          </cell>
          <cell r="T16">
            <v>0</v>
          </cell>
          <cell r="U16">
            <v>0</v>
          </cell>
          <cell r="V16">
            <v>0</v>
          </cell>
          <cell r="W16">
            <v>0</v>
          </cell>
          <cell r="X16">
            <v>0</v>
          </cell>
          <cell r="Y16">
            <v>0</v>
          </cell>
          <cell r="Z16">
            <v>0</v>
          </cell>
          <cell r="AA16">
            <v>0</v>
          </cell>
          <cell r="AB16">
            <v>0</v>
          </cell>
        </row>
        <row r="17">
          <cell r="A17" t="str">
            <v>AU</v>
          </cell>
          <cell r="B17" t="str">
            <v>Australia</v>
          </cell>
          <cell r="C17" t="str">
            <v>HCV</v>
          </cell>
          <cell r="D17" t="str">
            <v>FORD</v>
          </cell>
          <cell r="E17" t="str">
            <v>FORD</v>
          </cell>
          <cell r="F17">
            <v>0</v>
          </cell>
          <cell r="G17" t="str">
            <v>ASSY</v>
          </cell>
          <cell r="H17" t="str">
            <v>US</v>
          </cell>
          <cell r="I17" t="str">
            <v>&gt;15T</v>
          </cell>
          <cell r="J17" t="str">
            <v>U</v>
          </cell>
          <cell r="K17" t="str">
            <v>OTHER</v>
          </cell>
          <cell r="L17" t="str">
            <v>CAMPBELLFIELD</v>
          </cell>
          <cell r="M17">
            <v>473</v>
          </cell>
          <cell r="N17">
            <v>292</v>
          </cell>
          <cell r="O17">
            <v>339</v>
          </cell>
          <cell r="P17">
            <v>446</v>
          </cell>
          <cell r="Q17">
            <v>725</v>
          </cell>
          <cell r="R17">
            <v>699</v>
          </cell>
          <cell r="S17">
            <v>454</v>
          </cell>
          <cell r="T17">
            <v>589</v>
          </cell>
          <cell r="U17">
            <v>556</v>
          </cell>
          <cell r="V17">
            <v>641</v>
          </cell>
          <cell r="W17">
            <v>692</v>
          </cell>
          <cell r="X17">
            <v>690</v>
          </cell>
          <cell r="Y17">
            <v>624</v>
          </cell>
          <cell r="Z17">
            <v>632</v>
          </cell>
          <cell r="AA17">
            <v>634</v>
          </cell>
          <cell r="AB17">
            <v>694</v>
          </cell>
        </row>
        <row r="18">
          <cell r="A18" t="str">
            <v>AU</v>
          </cell>
          <cell r="B18" t="str">
            <v>Australia</v>
          </cell>
          <cell r="C18" t="str">
            <v>HCV</v>
          </cell>
          <cell r="D18" t="str">
            <v>HINO</v>
          </cell>
          <cell r="E18" t="str">
            <v>HINO</v>
          </cell>
          <cell r="F18">
            <v>0</v>
          </cell>
          <cell r="G18" t="str">
            <v>ASSY</v>
          </cell>
          <cell r="H18" t="str">
            <v>JP</v>
          </cell>
          <cell r="I18" t="str">
            <v xml:space="preserve"> 6-15T</v>
          </cell>
          <cell r="J18" t="str">
            <v>U</v>
          </cell>
          <cell r="K18" t="str">
            <v>OTHER</v>
          </cell>
          <cell r="L18" t="str">
            <v>U</v>
          </cell>
          <cell r="M18">
            <v>1434</v>
          </cell>
          <cell r="N18">
            <v>897</v>
          </cell>
          <cell r="O18">
            <v>1005</v>
          </cell>
          <cell r="P18">
            <v>1137</v>
          </cell>
          <cell r="Q18">
            <v>1302</v>
          </cell>
          <cell r="R18">
            <v>0</v>
          </cell>
          <cell r="S18">
            <v>0</v>
          </cell>
          <cell r="T18">
            <v>0</v>
          </cell>
          <cell r="U18">
            <v>0</v>
          </cell>
          <cell r="V18">
            <v>0</v>
          </cell>
          <cell r="W18">
            <v>0</v>
          </cell>
          <cell r="X18">
            <v>0</v>
          </cell>
          <cell r="Y18">
            <v>0</v>
          </cell>
          <cell r="Z18">
            <v>0</v>
          </cell>
          <cell r="AA18">
            <v>0</v>
          </cell>
          <cell r="AB18">
            <v>0</v>
          </cell>
        </row>
        <row r="19">
          <cell r="A19" t="str">
            <v>AU</v>
          </cell>
          <cell r="B19" t="str">
            <v>Australia</v>
          </cell>
          <cell r="C19" t="str">
            <v>HCV</v>
          </cell>
          <cell r="D19" t="str">
            <v>HINO</v>
          </cell>
          <cell r="E19" t="str">
            <v>HINO</v>
          </cell>
          <cell r="F19">
            <v>0</v>
          </cell>
          <cell r="G19" t="str">
            <v>ASSY</v>
          </cell>
          <cell r="H19" t="str">
            <v>JP</v>
          </cell>
          <cell r="I19" t="str">
            <v>&gt;15T</v>
          </cell>
          <cell r="J19" t="str">
            <v>U</v>
          </cell>
          <cell r="K19" t="str">
            <v>OTHER</v>
          </cell>
          <cell r="L19" t="str">
            <v>U</v>
          </cell>
          <cell r="M19">
            <v>42</v>
          </cell>
          <cell r="N19">
            <v>47</v>
          </cell>
          <cell r="O19">
            <v>31</v>
          </cell>
          <cell r="P19">
            <v>30</v>
          </cell>
          <cell r="Q19">
            <v>52</v>
          </cell>
          <cell r="R19">
            <v>0</v>
          </cell>
          <cell r="S19">
            <v>97</v>
          </cell>
          <cell r="T19">
            <v>0</v>
          </cell>
          <cell r="U19">
            <v>0</v>
          </cell>
          <cell r="V19">
            <v>0</v>
          </cell>
          <cell r="W19">
            <v>0</v>
          </cell>
          <cell r="X19">
            <v>0</v>
          </cell>
          <cell r="Y19">
            <v>0</v>
          </cell>
          <cell r="Z19">
            <v>0</v>
          </cell>
          <cell r="AA19">
            <v>0</v>
          </cell>
          <cell r="AB19">
            <v>0</v>
          </cell>
        </row>
        <row r="20">
          <cell r="A20" t="str">
            <v>AU</v>
          </cell>
          <cell r="B20" t="str">
            <v>Australia</v>
          </cell>
          <cell r="C20" t="str">
            <v>HCV</v>
          </cell>
          <cell r="D20" t="str">
            <v>ISUZU</v>
          </cell>
          <cell r="E20" t="str">
            <v>ISUZU</v>
          </cell>
          <cell r="F20">
            <v>0</v>
          </cell>
          <cell r="G20" t="str">
            <v>ASSY</v>
          </cell>
          <cell r="H20" t="str">
            <v>JP</v>
          </cell>
          <cell r="I20" t="str">
            <v xml:space="preserve"> 6-15T</v>
          </cell>
          <cell r="J20" t="str">
            <v>U</v>
          </cell>
          <cell r="K20" t="str">
            <v>OTHER</v>
          </cell>
          <cell r="L20" t="str">
            <v>U</v>
          </cell>
          <cell r="M20">
            <v>1462</v>
          </cell>
          <cell r="N20">
            <v>1068</v>
          </cell>
          <cell r="O20">
            <v>1045</v>
          </cell>
          <cell r="P20">
            <v>0</v>
          </cell>
          <cell r="Q20">
            <v>0</v>
          </cell>
          <cell r="R20">
            <v>0</v>
          </cell>
          <cell r="S20">
            <v>0</v>
          </cell>
          <cell r="T20">
            <v>0</v>
          </cell>
          <cell r="U20">
            <v>0</v>
          </cell>
          <cell r="V20">
            <v>0</v>
          </cell>
          <cell r="W20">
            <v>0</v>
          </cell>
          <cell r="X20">
            <v>0</v>
          </cell>
          <cell r="Y20">
            <v>0</v>
          </cell>
          <cell r="Z20">
            <v>0</v>
          </cell>
          <cell r="AA20">
            <v>0</v>
          </cell>
          <cell r="AB20">
            <v>0</v>
          </cell>
        </row>
        <row r="21">
          <cell r="A21" t="str">
            <v>AU</v>
          </cell>
          <cell r="B21" t="str">
            <v>Australia</v>
          </cell>
          <cell r="C21" t="str">
            <v>HCV</v>
          </cell>
          <cell r="D21" t="str">
            <v>ISUZU</v>
          </cell>
          <cell r="E21" t="str">
            <v>ISUZU</v>
          </cell>
          <cell r="F21">
            <v>0</v>
          </cell>
          <cell r="G21" t="str">
            <v>ASSY</v>
          </cell>
          <cell r="H21" t="str">
            <v>JP</v>
          </cell>
          <cell r="I21" t="str">
            <v>&gt;15T</v>
          </cell>
          <cell r="J21" t="str">
            <v>U</v>
          </cell>
          <cell r="K21" t="str">
            <v>OTHER</v>
          </cell>
          <cell r="L21" t="str">
            <v>U</v>
          </cell>
          <cell r="M21">
            <v>56</v>
          </cell>
          <cell r="N21">
            <v>28</v>
          </cell>
          <cell r="O21">
            <v>25</v>
          </cell>
          <cell r="P21">
            <v>101</v>
          </cell>
          <cell r="Q21">
            <v>140</v>
          </cell>
          <cell r="R21">
            <v>0</v>
          </cell>
          <cell r="S21">
            <v>0</v>
          </cell>
          <cell r="T21">
            <v>0</v>
          </cell>
          <cell r="U21">
            <v>0</v>
          </cell>
          <cell r="V21">
            <v>0</v>
          </cell>
          <cell r="W21">
            <v>0</v>
          </cell>
          <cell r="X21">
            <v>0</v>
          </cell>
          <cell r="Y21">
            <v>0</v>
          </cell>
          <cell r="Z21">
            <v>0</v>
          </cell>
          <cell r="AA21">
            <v>0</v>
          </cell>
          <cell r="AB21">
            <v>0</v>
          </cell>
        </row>
        <row r="22">
          <cell r="A22" t="str">
            <v>AU</v>
          </cell>
          <cell r="B22" t="str">
            <v>Australia</v>
          </cell>
          <cell r="C22" t="str">
            <v>HCV</v>
          </cell>
          <cell r="D22" t="str">
            <v>KENWORTH</v>
          </cell>
          <cell r="E22" t="str">
            <v>KENWORTH</v>
          </cell>
          <cell r="F22">
            <v>0</v>
          </cell>
          <cell r="G22" t="str">
            <v>ASSY</v>
          </cell>
          <cell r="H22" t="str">
            <v>US</v>
          </cell>
          <cell r="I22" t="str">
            <v xml:space="preserve"> 6-15T</v>
          </cell>
          <cell r="J22" t="str">
            <v>U</v>
          </cell>
          <cell r="K22" t="str">
            <v>OTHER</v>
          </cell>
          <cell r="L22" t="str">
            <v>BAYSWATER</v>
          </cell>
          <cell r="M22">
            <v>657</v>
          </cell>
          <cell r="N22">
            <v>228</v>
          </cell>
          <cell r="O22">
            <v>398</v>
          </cell>
          <cell r="P22">
            <v>0</v>
          </cell>
          <cell r="Q22">
            <v>0</v>
          </cell>
          <cell r="R22">
            <v>0</v>
          </cell>
          <cell r="S22">
            <v>0</v>
          </cell>
          <cell r="T22">
            <v>0</v>
          </cell>
          <cell r="U22">
            <v>0</v>
          </cell>
          <cell r="V22">
            <v>0</v>
          </cell>
          <cell r="W22">
            <v>0</v>
          </cell>
          <cell r="X22">
            <v>0</v>
          </cell>
          <cell r="Y22">
            <v>0</v>
          </cell>
          <cell r="Z22">
            <v>0</v>
          </cell>
          <cell r="AA22">
            <v>0</v>
          </cell>
          <cell r="AB22">
            <v>0</v>
          </cell>
        </row>
        <row r="23">
          <cell r="A23" t="str">
            <v>AU</v>
          </cell>
          <cell r="B23" t="str">
            <v>Australia</v>
          </cell>
          <cell r="C23" t="str">
            <v>HCV</v>
          </cell>
          <cell r="D23" t="str">
            <v>KENWORTH</v>
          </cell>
          <cell r="E23" t="str">
            <v>KENWORTH</v>
          </cell>
          <cell r="F23">
            <v>0</v>
          </cell>
          <cell r="G23" t="str">
            <v>ASSY</v>
          </cell>
          <cell r="H23" t="str">
            <v>US</v>
          </cell>
          <cell r="I23" t="str">
            <v>&gt;15T</v>
          </cell>
          <cell r="J23" t="str">
            <v>U</v>
          </cell>
          <cell r="K23" t="str">
            <v>OTHER</v>
          </cell>
          <cell r="L23" t="str">
            <v>BAYSWATER</v>
          </cell>
          <cell r="M23">
            <v>507</v>
          </cell>
          <cell r="N23">
            <v>218</v>
          </cell>
          <cell r="O23">
            <v>396</v>
          </cell>
          <cell r="P23">
            <v>637</v>
          </cell>
          <cell r="Q23">
            <v>0</v>
          </cell>
          <cell r="R23">
            <v>804</v>
          </cell>
          <cell r="S23">
            <v>776</v>
          </cell>
          <cell r="T23">
            <v>1037</v>
          </cell>
          <cell r="U23">
            <v>1145</v>
          </cell>
          <cell r="V23">
            <v>1118</v>
          </cell>
          <cell r="W23">
            <v>1123</v>
          </cell>
          <cell r="X23">
            <v>1151</v>
          </cell>
          <cell r="Y23">
            <v>1162</v>
          </cell>
          <cell r="Z23">
            <v>1270</v>
          </cell>
          <cell r="AA23">
            <v>1355</v>
          </cell>
          <cell r="AB23">
            <v>1143</v>
          </cell>
        </row>
        <row r="24">
          <cell r="A24" t="str">
            <v>AU</v>
          </cell>
          <cell r="B24" t="str">
            <v>Australia</v>
          </cell>
          <cell r="C24" t="str">
            <v>HCV</v>
          </cell>
          <cell r="D24" t="str">
            <v>MAN</v>
          </cell>
          <cell r="E24" t="str">
            <v>MAN</v>
          </cell>
          <cell r="F24">
            <v>0</v>
          </cell>
          <cell r="G24" t="str">
            <v>ASSY</v>
          </cell>
          <cell r="H24" t="str">
            <v>GY</v>
          </cell>
          <cell r="I24" t="str">
            <v xml:space="preserve"> 6-15T</v>
          </cell>
          <cell r="J24" t="str">
            <v>U</v>
          </cell>
          <cell r="K24" t="str">
            <v>OTHER</v>
          </cell>
          <cell r="L24" t="str">
            <v>BRISBANE</v>
          </cell>
          <cell r="M24">
            <v>5</v>
          </cell>
          <cell r="N24">
            <v>0</v>
          </cell>
          <cell r="O24">
            <v>1</v>
          </cell>
          <cell r="P24">
            <v>0</v>
          </cell>
          <cell r="Q24">
            <v>0</v>
          </cell>
          <cell r="R24">
            <v>1</v>
          </cell>
          <cell r="S24">
            <v>0</v>
          </cell>
          <cell r="T24">
            <v>56</v>
          </cell>
          <cell r="U24">
            <v>83</v>
          </cell>
          <cell r="V24">
            <v>91</v>
          </cell>
          <cell r="W24">
            <v>98</v>
          </cell>
          <cell r="X24">
            <v>92</v>
          </cell>
          <cell r="Y24">
            <v>82</v>
          </cell>
          <cell r="Z24">
            <v>82</v>
          </cell>
          <cell r="AA24">
            <v>83</v>
          </cell>
          <cell r="AB24">
            <v>109</v>
          </cell>
        </row>
        <row r="25">
          <cell r="A25" t="str">
            <v>AU</v>
          </cell>
          <cell r="B25" t="str">
            <v>Australia</v>
          </cell>
          <cell r="C25" t="str">
            <v>HCV</v>
          </cell>
          <cell r="D25" t="str">
            <v>MAN</v>
          </cell>
          <cell r="E25" t="str">
            <v>MAN</v>
          </cell>
          <cell r="F25">
            <v>0</v>
          </cell>
          <cell r="G25" t="str">
            <v>ASSY</v>
          </cell>
          <cell r="H25" t="str">
            <v>GY</v>
          </cell>
          <cell r="I25" t="str">
            <v>&gt;15T</v>
          </cell>
          <cell r="J25" t="str">
            <v>U</v>
          </cell>
          <cell r="K25" t="str">
            <v>OTHER</v>
          </cell>
          <cell r="L25" t="str">
            <v>BRISBANE</v>
          </cell>
          <cell r="M25">
            <v>12</v>
          </cell>
          <cell r="N25">
            <v>9</v>
          </cell>
          <cell r="O25">
            <v>9</v>
          </cell>
          <cell r="P25">
            <v>0</v>
          </cell>
          <cell r="Q25">
            <v>38</v>
          </cell>
          <cell r="R25">
            <v>45</v>
          </cell>
          <cell r="S25">
            <v>27</v>
          </cell>
          <cell r="T25">
            <v>33</v>
          </cell>
          <cell r="U25">
            <v>45</v>
          </cell>
          <cell r="V25">
            <v>56</v>
          </cell>
          <cell r="W25">
            <v>55</v>
          </cell>
          <cell r="X25">
            <v>62</v>
          </cell>
          <cell r="Y25">
            <v>68</v>
          </cell>
          <cell r="Z25">
            <v>75</v>
          </cell>
          <cell r="AA25">
            <v>78</v>
          </cell>
          <cell r="AB25">
            <v>88</v>
          </cell>
        </row>
        <row r="26">
          <cell r="A26" t="str">
            <v>AU</v>
          </cell>
          <cell r="B26" t="str">
            <v>Australia</v>
          </cell>
          <cell r="C26" t="str">
            <v>HCV</v>
          </cell>
          <cell r="D26" t="str">
            <v>MAN</v>
          </cell>
          <cell r="E26" t="str">
            <v>MAN</v>
          </cell>
          <cell r="F26">
            <v>0</v>
          </cell>
          <cell r="G26" t="str">
            <v>ASSY</v>
          </cell>
          <cell r="H26" t="str">
            <v>GY</v>
          </cell>
          <cell r="I26" t="str">
            <v>BUS</v>
          </cell>
          <cell r="J26" t="str">
            <v>U</v>
          </cell>
          <cell r="K26" t="str">
            <v>OTHER</v>
          </cell>
          <cell r="L26" t="str">
            <v>BRISBANE</v>
          </cell>
          <cell r="M26">
            <v>0</v>
          </cell>
          <cell r="N26">
            <v>0</v>
          </cell>
          <cell r="O26">
            <v>0</v>
          </cell>
          <cell r="P26">
            <v>60</v>
          </cell>
          <cell r="Q26">
            <v>84</v>
          </cell>
          <cell r="R26">
            <v>142</v>
          </cell>
          <cell r="S26">
            <v>125</v>
          </cell>
          <cell r="T26">
            <v>75</v>
          </cell>
          <cell r="U26">
            <v>36</v>
          </cell>
          <cell r="V26">
            <v>54</v>
          </cell>
          <cell r="W26">
            <v>68</v>
          </cell>
          <cell r="X26">
            <v>84</v>
          </cell>
          <cell r="Y26">
            <v>99</v>
          </cell>
          <cell r="Z26">
            <v>90</v>
          </cell>
          <cell r="AA26">
            <v>76</v>
          </cell>
          <cell r="AB26">
            <v>123</v>
          </cell>
        </row>
        <row r="27">
          <cell r="A27" t="str">
            <v>AU</v>
          </cell>
          <cell r="B27" t="str">
            <v>Australia</v>
          </cell>
          <cell r="C27" t="str">
            <v>HCV</v>
          </cell>
          <cell r="D27" t="str">
            <v>MERCEDES-BENZ</v>
          </cell>
          <cell r="E27" t="str">
            <v>FREIGHTLINER</v>
          </cell>
          <cell r="F27">
            <v>0</v>
          </cell>
          <cell r="G27" t="str">
            <v>ASSY</v>
          </cell>
          <cell r="H27" t="str">
            <v>US</v>
          </cell>
          <cell r="I27" t="str">
            <v xml:space="preserve"> 6-15T</v>
          </cell>
          <cell r="J27" t="str">
            <v>U</v>
          </cell>
          <cell r="K27" t="str">
            <v>OTHER</v>
          </cell>
          <cell r="L27" t="str">
            <v>GLEN WAVERLEY</v>
          </cell>
          <cell r="M27">
            <v>603</v>
          </cell>
          <cell r="N27">
            <v>331</v>
          </cell>
          <cell r="O27">
            <v>394</v>
          </cell>
          <cell r="P27">
            <v>0</v>
          </cell>
          <cell r="Q27">
            <v>0</v>
          </cell>
          <cell r="R27">
            <v>0</v>
          </cell>
          <cell r="S27">
            <v>0</v>
          </cell>
          <cell r="T27">
            <v>31</v>
          </cell>
          <cell r="U27">
            <v>3</v>
          </cell>
          <cell r="V27">
            <v>10</v>
          </cell>
          <cell r="W27">
            <v>9</v>
          </cell>
          <cell r="X27">
            <v>9</v>
          </cell>
          <cell r="Y27">
            <v>8</v>
          </cell>
          <cell r="Z27">
            <v>9</v>
          </cell>
          <cell r="AA27">
            <v>10</v>
          </cell>
          <cell r="AB27">
            <v>8</v>
          </cell>
        </row>
        <row r="28">
          <cell r="A28" t="str">
            <v>AU</v>
          </cell>
          <cell r="B28" t="str">
            <v>Australia</v>
          </cell>
          <cell r="C28" t="str">
            <v>HCV</v>
          </cell>
          <cell r="D28" t="str">
            <v>MERCEDES-BENZ</v>
          </cell>
          <cell r="E28" t="str">
            <v>FREIGHTLINER</v>
          </cell>
          <cell r="F28">
            <v>0</v>
          </cell>
          <cell r="G28" t="str">
            <v>ASSY</v>
          </cell>
          <cell r="H28" t="str">
            <v>US</v>
          </cell>
          <cell r="I28" t="str">
            <v>&gt;15T</v>
          </cell>
          <cell r="J28" t="str">
            <v>U</v>
          </cell>
          <cell r="K28" t="str">
            <v>OTHER</v>
          </cell>
          <cell r="L28" t="str">
            <v>GLEN WAVERLEY</v>
          </cell>
          <cell r="M28">
            <v>92</v>
          </cell>
          <cell r="N28">
            <v>68</v>
          </cell>
          <cell r="O28">
            <v>124</v>
          </cell>
          <cell r="P28">
            <v>190</v>
          </cell>
          <cell r="Q28">
            <v>340</v>
          </cell>
          <cell r="R28">
            <v>575</v>
          </cell>
          <cell r="S28">
            <v>431</v>
          </cell>
          <cell r="T28">
            <v>574</v>
          </cell>
          <cell r="U28">
            <v>702</v>
          </cell>
          <cell r="V28">
            <v>732</v>
          </cell>
          <cell r="W28">
            <v>696</v>
          </cell>
          <cell r="X28">
            <v>638</v>
          </cell>
          <cell r="Y28">
            <v>596</v>
          </cell>
          <cell r="Z28">
            <v>673</v>
          </cell>
          <cell r="AA28">
            <v>743</v>
          </cell>
          <cell r="AB28">
            <v>611</v>
          </cell>
        </row>
        <row r="29">
          <cell r="A29" t="str">
            <v>AU</v>
          </cell>
          <cell r="B29" t="str">
            <v>Australia</v>
          </cell>
          <cell r="C29" t="str">
            <v>HCV</v>
          </cell>
          <cell r="D29" t="str">
            <v>MERCEDES-BENZ</v>
          </cell>
          <cell r="E29" t="str">
            <v>MERCEDES-BENZ</v>
          </cell>
          <cell r="F29">
            <v>0</v>
          </cell>
          <cell r="G29" t="str">
            <v>ASSY</v>
          </cell>
          <cell r="H29" t="str">
            <v>GY</v>
          </cell>
          <cell r="I29" t="str">
            <v xml:space="preserve"> 6-15T</v>
          </cell>
          <cell r="J29" t="str">
            <v>U</v>
          </cell>
          <cell r="K29" t="str">
            <v>OTHER</v>
          </cell>
          <cell r="L29" t="str">
            <v>GLEN WAVERLEY</v>
          </cell>
          <cell r="M29">
            <v>34</v>
          </cell>
          <cell r="N29">
            <v>101</v>
          </cell>
          <cell r="O29">
            <v>108</v>
          </cell>
          <cell r="P29">
            <v>98</v>
          </cell>
          <cell r="Q29">
            <v>96</v>
          </cell>
          <cell r="R29">
            <v>55</v>
          </cell>
          <cell r="S29">
            <v>5</v>
          </cell>
          <cell r="T29">
            <v>1</v>
          </cell>
          <cell r="U29">
            <v>0</v>
          </cell>
          <cell r="V29">
            <v>2</v>
          </cell>
          <cell r="W29">
            <v>2</v>
          </cell>
          <cell r="X29">
            <v>3</v>
          </cell>
          <cell r="Y29">
            <v>3</v>
          </cell>
          <cell r="Z29">
            <v>3</v>
          </cell>
          <cell r="AA29">
            <v>3</v>
          </cell>
          <cell r="AB29">
            <v>4</v>
          </cell>
        </row>
        <row r="30">
          <cell r="A30" t="str">
            <v>AU</v>
          </cell>
          <cell r="B30" t="str">
            <v>Australia</v>
          </cell>
          <cell r="C30" t="str">
            <v>HCV</v>
          </cell>
          <cell r="D30" t="str">
            <v>MERCEDES-BENZ</v>
          </cell>
          <cell r="E30" t="str">
            <v>MERCEDES-BENZ</v>
          </cell>
          <cell r="F30">
            <v>0</v>
          </cell>
          <cell r="G30" t="str">
            <v>ASSY</v>
          </cell>
          <cell r="H30" t="str">
            <v>GY</v>
          </cell>
          <cell r="I30" t="str">
            <v>&gt;15T</v>
          </cell>
          <cell r="J30" t="str">
            <v>U</v>
          </cell>
          <cell r="K30" t="str">
            <v>OTHER</v>
          </cell>
          <cell r="L30" t="str">
            <v>GLEN WAVERLEY</v>
          </cell>
          <cell r="M30">
            <v>177</v>
          </cell>
          <cell r="N30">
            <v>162</v>
          </cell>
          <cell r="O30">
            <v>162</v>
          </cell>
          <cell r="P30">
            <v>195</v>
          </cell>
          <cell r="Q30">
            <v>291</v>
          </cell>
          <cell r="R30">
            <v>204</v>
          </cell>
          <cell r="S30">
            <v>202</v>
          </cell>
          <cell r="T30">
            <v>58</v>
          </cell>
          <cell r="U30">
            <v>45</v>
          </cell>
          <cell r="V30">
            <v>50</v>
          </cell>
          <cell r="W30">
            <v>57</v>
          </cell>
          <cell r="X30">
            <v>57</v>
          </cell>
          <cell r="Y30">
            <v>57</v>
          </cell>
          <cell r="Z30">
            <v>62</v>
          </cell>
          <cell r="AA30">
            <v>135</v>
          </cell>
          <cell r="AB30">
            <v>163</v>
          </cell>
        </row>
        <row r="31">
          <cell r="A31" t="str">
            <v>AU</v>
          </cell>
          <cell r="B31" t="str">
            <v>Australia</v>
          </cell>
          <cell r="C31" t="str">
            <v>HCV</v>
          </cell>
          <cell r="D31" t="str">
            <v>MERCEDES-BENZ</v>
          </cell>
          <cell r="E31" t="str">
            <v>MERCEDES-BENZ</v>
          </cell>
          <cell r="F31">
            <v>0</v>
          </cell>
          <cell r="G31" t="str">
            <v>ASSY</v>
          </cell>
          <cell r="H31" t="str">
            <v>GY</v>
          </cell>
          <cell r="I31" t="str">
            <v>BUS</v>
          </cell>
          <cell r="J31" t="str">
            <v>U</v>
          </cell>
          <cell r="K31" t="str">
            <v>OTHER</v>
          </cell>
          <cell r="L31" t="str">
            <v>GLEN WAVERLEY</v>
          </cell>
          <cell r="M31">
            <v>188</v>
          </cell>
          <cell r="N31">
            <v>130</v>
          </cell>
          <cell r="O31">
            <v>193</v>
          </cell>
          <cell r="P31">
            <v>202</v>
          </cell>
          <cell r="Q31">
            <v>275</v>
          </cell>
          <cell r="R31">
            <v>283</v>
          </cell>
          <cell r="S31">
            <v>148</v>
          </cell>
          <cell r="T31">
            <v>220</v>
          </cell>
          <cell r="U31">
            <v>238</v>
          </cell>
          <cell r="V31">
            <v>249</v>
          </cell>
          <cell r="W31">
            <v>285</v>
          </cell>
          <cell r="X31">
            <v>316</v>
          </cell>
          <cell r="Y31">
            <v>316</v>
          </cell>
          <cell r="Z31">
            <v>254</v>
          </cell>
          <cell r="AA31">
            <v>233</v>
          </cell>
          <cell r="AB31">
            <v>314</v>
          </cell>
        </row>
        <row r="32">
          <cell r="A32" t="str">
            <v>AU</v>
          </cell>
          <cell r="B32" t="str">
            <v>Australia</v>
          </cell>
          <cell r="C32" t="str">
            <v>HCV</v>
          </cell>
          <cell r="D32" t="str">
            <v>MITSUBISHI</v>
          </cell>
          <cell r="E32" t="str">
            <v>MITSUBISHI</v>
          </cell>
          <cell r="F32">
            <v>0</v>
          </cell>
          <cell r="G32" t="str">
            <v>ASSY</v>
          </cell>
          <cell r="H32" t="str">
            <v>JP</v>
          </cell>
          <cell r="I32" t="str">
            <v xml:space="preserve"> 6-15T</v>
          </cell>
          <cell r="J32" t="str">
            <v>U</v>
          </cell>
          <cell r="K32" t="str">
            <v>OTHER</v>
          </cell>
          <cell r="L32" t="str">
            <v>ADELAIDE</v>
          </cell>
          <cell r="M32">
            <v>2177</v>
          </cell>
          <cell r="N32">
            <v>1362</v>
          </cell>
          <cell r="O32">
            <v>1451</v>
          </cell>
          <cell r="P32">
            <v>971</v>
          </cell>
          <cell r="Q32">
            <v>996</v>
          </cell>
          <cell r="R32">
            <v>875</v>
          </cell>
          <cell r="S32">
            <v>743</v>
          </cell>
          <cell r="T32">
            <v>768</v>
          </cell>
          <cell r="U32">
            <v>827</v>
          </cell>
          <cell r="V32">
            <v>828</v>
          </cell>
          <cell r="W32">
            <v>831</v>
          </cell>
          <cell r="X32">
            <v>986</v>
          </cell>
          <cell r="Y32">
            <v>1106</v>
          </cell>
          <cell r="Z32">
            <v>1264</v>
          </cell>
          <cell r="AA32">
            <v>1365</v>
          </cell>
          <cell r="AB32">
            <v>1070</v>
          </cell>
        </row>
        <row r="33">
          <cell r="A33" t="str">
            <v>AU</v>
          </cell>
          <cell r="B33" t="str">
            <v>Australia</v>
          </cell>
          <cell r="C33" t="str">
            <v>HCV</v>
          </cell>
          <cell r="D33" t="str">
            <v>MITSUBISHI</v>
          </cell>
          <cell r="E33" t="str">
            <v>MITSUBISHI</v>
          </cell>
          <cell r="F33">
            <v>0</v>
          </cell>
          <cell r="G33" t="str">
            <v>ASSY</v>
          </cell>
          <cell r="H33" t="str">
            <v>JP</v>
          </cell>
          <cell r="I33" t="str">
            <v>&gt;15T</v>
          </cell>
          <cell r="J33" t="str">
            <v>U</v>
          </cell>
          <cell r="K33" t="str">
            <v>OTHER</v>
          </cell>
          <cell r="L33" t="str">
            <v>ADELAIDE</v>
          </cell>
          <cell r="M33">
            <v>289</v>
          </cell>
          <cell r="N33">
            <v>186</v>
          </cell>
          <cell r="O33">
            <v>159</v>
          </cell>
          <cell r="P33">
            <v>168</v>
          </cell>
          <cell r="Q33">
            <v>163</v>
          </cell>
          <cell r="R33">
            <v>121</v>
          </cell>
          <cell r="S33">
            <v>114</v>
          </cell>
          <cell r="T33">
            <v>161</v>
          </cell>
          <cell r="U33">
            <v>124</v>
          </cell>
          <cell r="V33">
            <v>115</v>
          </cell>
          <cell r="W33">
            <v>106</v>
          </cell>
          <cell r="X33">
            <v>130</v>
          </cell>
          <cell r="Y33">
            <v>149</v>
          </cell>
          <cell r="Z33">
            <v>172</v>
          </cell>
          <cell r="AA33">
            <v>186</v>
          </cell>
          <cell r="AB33">
            <v>130</v>
          </cell>
        </row>
        <row r="34">
          <cell r="A34" t="str">
            <v>AU</v>
          </cell>
          <cell r="B34" t="str">
            <v>Australia</v>
          </cell>
          <cell r="C34" t="str">
            <v>HCV</v>
          </cell>
          <cell r="D34" t="str">
            <v>NISSAN</v>
          </cell>
          <cell r="E34" t="str">
            <v>NISSAN DIESEL</v>
          </cell>
          <cell r="F34">
            <v>0</v>
          </cell>
          <cell r="G34" t="str">
            <v>ASSY</v>
          </cell>
          <cell r="H34" t="str">
            <v>JP</v>
          </cell>
          <cell r="I34" t="str">
            <v xml:space="preserve"> 6-15T</v>
          </cell>
          <cell r="J34" t="str">
            <v>U</v>
          </cell>
          <cell r="K34" t="str">
            <v>OTHER</v>
          </cell>
          <cell r="L34" t="str">
            <v>DANDENONG</v>
          </cell>
          <cell r="M34">
            <v>1048</v>
          </cell>
          <cell r="N34">
            <v>558</v>
          </cell>
          <cell r="O34">
            <v>506</v>
          </cell>
          <cell r="P34">
            <v>251</v>
          </cell>
          <cell r="Q34">
            <v>386</v>
          </cell>
          <cell r="R34">
            <v>396</v>
          </cell>
          <cell r="S34">
            <v>327</v>
          </cell>
          <cell r="T34">
            <v>537</v>
          </cell>
          <cell r="U34">
            <v>690</v>
          </cell>
          <cell r="V34">
            <v>737</v>
          </cell>
          <cell r="W34">
            <v>709</v>
          </cell>
          <cell r="X34">
            <v>592</v>
          </cell>
          <cell r="Y34">
            <v>559</v>
          </cell>
          <cell r="Z34">
            <v>742</v>
          </cell>
          <cell r="AA34">
            <v>875</v>
          </cell>
          <cell r="AB34">
            <v>702</v>
          </cell>
        </row>
        <row r="35">
          <cell r="A35" t="str">
            <v>AU</v>
          </cell>
          <cell r="B35" t="str">
            <v>Australia</v>
          </cell>
          <cell r="C35" t="str">
            <v>HCV</v>
          </cell>
          <cell r="D35" t="str">
            <v>NISSAN</v>
          </cell>
          <cell r="E35" t="str">
            <v>NISSAN DIESEL</v>
          </cell>
          <cell r="F35">
            <v>0</v>
          </cell>
          <cell r="G35" t="str">
            <v>ASSY</v>
          </cell>
          <cell r="H35" t="str">
            <v>JP</v>
          </cell>
          <cell r="I35" t="str">
            <v>&gt;15T</v>
          </cell>
          <cell r="J35" t="str">
            <v>U</v>
          </cell>
          <cell r="K35" t="str">
            <v>OTHER</v>
          </cell>
          <cell r="L35" t="str">
            <v>DANDENONG</v>
          </cell>
          <cell r="M35">
            <v>182</v>
          </cell>
          <cell r="N35">
            <v>92</v>
          </cell>
          <cell r="O35">
            <v>92</v>
          </cell>
          <cell r="P35">
            <v>112</v>
          </cell>
          <cell r="Q35">
            <v>124</v>
          </cell>
          <cell r="R35">
            <v>120</v>
          </cell>
          <cell r="S35">
            <v>204</v>
          </cell>
          <cell r="T35">
            <v>124</v>
          </cell>
          <cell r="U35">
            <v>136</v>
          </cell>
          <cell r="V35">
            <v>169</v>
          </cell>
          <cell r="W35">
            <v>164</v>
          </cell>
          <cell r="X35">
            <v>140</v>
          </cell>
          <cell r="Y35">
            <v>130</v>
          </cell>
          <cell r="Z35">
            <v>170</v>
          </cell>
          <cell r="AA35">
            <v>197</v>
          </cell>
          <cell r="AB35">
            <v>161</v>
          </cell>
        </row>
        <row r="36">
          <cell r="A36" t="str">
            <v>AU</v>
          </cell>
          <cell r="B36" t="str">
            <v>Australia</v>
          </cell>
          <cell r="C36" t="str">
            <v>HCV</v>
          </cell>
          <cell r="D36" t="str">
            <v>OTHER</v>
          </cell>
          <cell r="E36" t="str">
            <v>DENNING</v>
          </cell>
          <cell r="F36">
            <v>0</v>
          </cell>
          <cell r="G36" t="str">
            <v>PROD</v>
          </cell>
          <cell r="H36" t="str">
            <v>AU</v>
          </cell>
          <cell r="I36" t="str">
            <v>BUS</v>
          </cell>
          <cell r="J36" t="str">
            <v>U</v>
          </cell>
          <cell r="K36" t="str">
            <v>OTHER</v>
          </cell>
          <cell r="L36" t="str">
            <v>U</v>
          </cell>
          <cell r="M36">
            <v>0</v>
          </cell>
          <cell r="N36">
            <v>0</v>
          </cell>
          <cell r="O36">
            <v>0</v>
          </cell>
          <cell r="P36">
            <v>0</v>
          </cell>
          <cell r="Q36">
            <v>0</v>
          </cell>
          <cell r="R36">
            <v>7</v>
          </cell>
          <cell r="S36">
            <v>2</v>
          </cell>
          <cell r="T36">
            <v>0</v>
          </cell>
          <cell r="U36">
            <v>0</v>
          </cell>
          <cell r="V36">
            <v>0</v>
          </cell>
          <cell r="W36">
            <v>0</v>
          </cell>
          <cell r="X36">
            <v>0</v>
          </cell>
          <cell r="Y36">
            <v>0</v>
          </cell>
          <cell r="Z36">
            <v>0</v>
          </cell>
          <cell r="AA36">
            <v>0</v>
          </cell>
          <cell r="AB36">
            <v>0</v>
          </cell>
        </row>
        <row r="37">
          <cell r="A37" t="str">
            <v>AU</v>
          </cell>
          <cell r="B37" t="str">
            <v>Australia</v>
          </cell>
          <cell r="C37" t="str">
            <v>HCV</v>
          </cell>
          <cell r="D37" t="str">
            <v>OTHER</v>
          </cell>
          <cell r="E37" t="str">
            <v>MACK</v>
          </cell>
          <cell r="F37">
            <v>0</v>
          </cell>
          <cell r="G37" t="str">
            <v>ASSY</v>
          </cell>
          <cell r="H37" t="str">
            <v>US</v>
          </cell>
          <cell r="I37" t="str">
            <v xml:space="preserve"> 6-15T</v>
          </cell>
          <cell r="J37" t="str">
            <v>U</v>
          </cell>
          <cell r="K37" t="str">
            <v>OTHER</v>
          </cell>
          <cell r="L37" t="str">
            <v>BRISBANE</v>
          </cell>
          <cell r="M37">
            <v>506</v>
          </cell>
          <cell r="N37">
            <v>268</v>
          </cell>
          <cell r="O37">
            <v>219</v>
          </cell>
          <cell r="P37">
            <v>0</v>
          </cell>
          <cell r="Q37">
            <v>0</v>
          </cell>
          <cell r="R37">
            <v>0</v>
          </cell>
          <cell r="S37">
            <v>0</v>
          </cell>
          <cell r="T37">
            <v>6</v>
          </cell>
          <cell r="U37">
            <v>26</v>
          </cell>
          <cell r="V37">
            <v>29</v>
          </cell>
          <cell r="W37">
            <v>32</v>
          </cell>
          <cell r="X37">
            <v>28</v>
          </cell>
          <cell r="Y37">
            <v>25</v>
          </cell>
          <cell r="Z37">
            <v>26</v>
          </cell>
          <cell r="AA37">
            <v>31</v>
          </cell>
          <cell r="AB37">
            <v>29</v>
          </cell>
        </row>
        <row r="38">
          <cell r="A38" t="str">
            <v>AU</v>
          </cell>
          <cell r="B38" t="str">
            <v>Australia</v>
          </cell>
          <cell r="C38" t="str">
            <v>HCV</v>
          </cell>
          <cell r="D38" t="str">
            <v>OTHER</v>
          </cell>
          <cell r="E38" t="str">
            <v>MACK</v>
          </cell>
          <cell r="F38">
            <v>0</v>
          </cell>
          <cell r="G38" t="str">
            <v>ASSY</v>
          </cell>
          <cell r="H38" t="str">
            <v>US</v>
          </cell>
          <cell r="I38" t="str">
            <v>&gt;15T</v>
          </cell>
          <cell r="J38" t="str">
            <v>U</v>
          </cell>
          <cell r="K38" t="str">
            <v>OTHER</v>
          </cell>
          <cell r="L38" t="str">
            <v>BRISBANE</v>
          </cell>
          <cell r="M38">
            <v>404</v>
          </cell>
          <cell r="N38">
            <v>256</v>
          </cell>
          <cell r="O38">
            <v>205</v>
          </cell>
          <cell r="P38">
            <v>301</v>
          </cell>
          <cell r="Q38">
            <v>777</v>
          </cell>
          <cell r="R38">
            <v>733</v>
          </cell>
          <cell r="S38">
            <v>628</v>
          </cell>
          <cell r="T38">
            <v>658</v>
          </cell>
          <cell r="U38">
            <v>703</v>
          </cell>
          <cell r="V38">
            <v>782</v>
          </cell>
          <cell r="W38">
            <v>872</v>
          </cell>
          <cell r="X38">
            <v>758</v>
          </cell>
          <cell r="Y38">
            <v>679</v>
          </cell>
          <cell r="Z38">
            <v>716</v>
          </cell>
          <cell r="AA38">
            <v>825</v>
          </cell>
          <cell r="AB38">
            <v>816</v>
          </cell>
        </row>
        <row r="39">
          <cell r="A39" t="str">
            <v>AU</v>
          </cell>
          <cell r="B39" t="str">
            <v>Australia</v>
          </cell>
          <cell r="C39" t="str">
            <v>HCV</v>
          </cell>
          <cell r="D39" t="str">
            <v>OTHER</v>
          </cell>
          <cell r="E39" t="str">
            <v>MACK</v>
          </cell>
          <cell r="F39">
            <v>0</v>
          </cell>
          <cell r="G39" t="str">
            <v>ASSY</v>
          </cell>
          <cell r="H39" t="str">
            <v>US</v>
          </cell>
          <cell r="I39" t="str">
            <v>BUS</v>
          </cell>
          <cell r="J39" t="str">
            <v>U</v>
          </cell>
          <cell r="K39" t="str">
            <v>OTHER</v>
          </cell>
          <cell r="L39" t="str">
            <v>BRISBANE</v>
          </cell>
          <cell r="M39">
            <v>44</v>
          </cell>
          <cell r="N39">
            <v>57</v>
          </cell>
          <cell r="O39">
            <v>38</v>
          </cell>
          <cell r="P39">
            <v>0</v>
          </cell>
          <cell r="Q39">
            <v>0</v>
          </cell>
          <cell r="R39">
            <v>0</v>
          </cell>
          <cell r="S39">
            <v>0</v>
          </cell>
          <cell r="T39">
            <v>0</v>
          </cell>
          <cell r="U39">
            <v>0</v>
          </cell>
          <cell r="V39">
            <v>0</v>
          </cell>
          <cell r="W39">
            <v>0</v>
          </cell>
          <cell r="X39">
            <v>0</v>
          </cell>
          <cell r="Y39">
            <v>0</v>
          </cell>
          <cell r="Z39">
            <v>0</v>
          </cell>
          <cell r="AA39">
            <v>0</v>
          </cell>
          <cell r="AB39">
            <v>0</v>
          </cell>
        </row>
        <row r="40">
          <cell r="A40" t="str">
            <v>AU</v>
          </cell>
          <cell r="B40" t="str">
            <v>Australia</v>
          </cell>
          <cell r="C40" t="str">
            <v>HCV</v>
          </cell>
          <cell r="D40" t="str">
            <v>OTHER</v>
          </cell>
          <cell r="E40" t="str">
            <v>OTHERS</v>
          </cell>
          <cell r="F40">
            <v>0</v>
          </cell>
          <cell r="G40" t="str">
            <v>ASSY</v>
          </cell>
          <cell r="H40" t="str">
            <v>U</v>
          </cell>
          <cell r="I40" t="str">
            <v xml:space="preserve"> 6-15T</v>
          </cell>
          <cell r="J40" t="str">
            <v>U</v>
          </cell>
          <cell r="K40" t="str">
            <v>OTHER</v>
          </cell>
          <cell r="L40" t="str">
            <v>U</v>
          </cell>
          <cell r="M40">
            <v>28</v>
          </cell>
          <cell r="N40">
            <v>14</v>
          </cell>
          <cell r="O40">
            <v>17</v>
          </cell>
          <cell r="P40">
            <v>20</v>
          </cell>
          <cell r="Q40">
            <v>5</v>
          </cell>
          <cell r="R40">
            <v>0</v>
          </cell>
          <cell r="S40">
            <v>0</v>
          </cell>
          <cell r="T40">
            <v>0</v>
          </cell>
          <cell r="U40">
            <v>0</v>
          </cell>
          <cell r="V40">
            <v>0</v>
          </cell>
          <cell r="W40">
            <v>0</v>
          </cell>
          <cell r="X40">
            <v>0</v>
          </cell>
          <cell r="Y40">
            <v>0</v>
          </cell>
          <cell r="Z40">
            <v>0</v>
          </cell>
          <cell r="AA40">
            <v>0</v>
          </cell>
          <cell r="AB40">
            <v>0</v>
          </cell>
        </row>
        <row r="41">
          <cell r="A41" t="str">
            <v>AU</v>
          </cell>
          <cell r="B41" t="str">
            <v>Australia</v>
          </cell>
          <cell r="C41" t="str">
            <v>HCV</v>
          </cell>
          <cell r="D41" t="str">
            <v>OTHER</v>
          </cell>
          <cell r="E41" t="str">
            <v>OTHERS</v>
          </cell>
          <cell r="F41">
            <v>0</v>
          </cell>
          <cell r="G41" t="str">
            <v>ASSY</v>
          </cell>
          <cell r="H41" t="str">
            <v>U</v>
          </cell>
          <cell r="I41" t="str">
            <v>&gt;15T</v>
          </cell>
          <cell r="J41" t="str">
            <v>U</v>
          </cell>
          <cell r="K41" t="str">
            <v>OTHER</v>
          </cell>
          <cell r="L41" t="str">
            <v>U</v>
          </cell>
          <cell r="M41">
            <v>7</v>
          </cell>
          <cell r="N41">
            <v>5</v>
          </cell>
          <cell r="O41">
            <v>3</v>
          </cell>
          <cell r="P41">
            <v>61</v>
          </cell>
          <cell r="Q41">
            <v>732</v>
          </cell>
          <cell r="R41">
            <v>0</v>
          </cell>
          <cell r="S41">
            <v>0</v>
          </cell>
          <cell r="T41">
            <v>0</v>
          </cell>
          <cell r="U41">
            <v>0</v>
          </cell>
          <cell r="V41">
            <v>5</v>
          </cell>
          <cell r="W41">
            <v>48</v>
          </cell>
          <cell r="X41">
            <v>40</v>
          </cell>
          <cell r="Y41">
            <v>38</v>
          </cell>
          <cell r="Z41">
            <v>37</v>
          </cell>
          <cell r="AA41">
            <v>160</v>
          </cell>
          <cell r="AB41">
            <v>0</v>
          </cell>
        </row>
        <row r="42">
          <cell r="A42" t="str">
            <v>AU</v>
          </cell>
          <cell r="B42" t="str">
            <v>Australia</v>
          </cell>
          <cell r="C42" t="str">
            <v>HCV</v>
          </cell>
          <cell r="D42" t="str">
            <v>OTHER</v>
          </cell>
          <cell r="E42" t="str">
            <v>OTHERS</v>
          </cell>
          <cell r="F42">
            <v>0</v>
          </cell>
          <cell r="G42" t="str">
            <v>ASSY</v>
          </cell>
          <cell r="H42" t="str">
            <v>U</v>
          </cell>
          <cell r="I42" t="str">
            <v>BUS</v>
          </cell>
          <cell r="J42" t="str">
            <v>U</v>
          </cell>
          <cell r="K42" t="str">
            <v>OTHER</v>
          </cell>
          <cell r="L42" t="str">
            <v>U</v>
          </cell>
          <cell r="M42">
            <v>343</v>
          </cell>
          <cell r="N42">
            <v>139</v>
          </cell>
          <cell r="O42">
            <v>175</v>
          </cell>
          <cell r="P42">
            <v>40</v>
          </cell>
          <cell r="Q42">
            <v>12</v>
          </cell>
          <cell r="R42">
            <v>0</v>
          </cell>
          <cell r="S42">
            <v>0</v>
          </cell>
          <cell r="T42">
            <v>0</v>
          </cell>
          <cell r="U42">
            <v>1</v>
          </cell>
          <cell r="V42">
            <v>0</v>
          </cell>
          <cell r="W42">
            <v>0</v>
          </cell>
          <cell r="X42">
            <v>0</v>
          </cell>
          <cell r="Y42">
            <v>0</v>
          </cell>
          <cell r="Z42">
            <v>0</v>
          </cell>
          <cell r="AA42">
            <v>0</v>
          </cell>
          <cell r="AB42">
            <v>0</v>
          </cell>
        </row>
        <row r="43">
          <cell r="A43" t="str">
            <v>AU</v>
          </cell>
          <cell r="B43" t="str">
            <v>Australia</v>
          </cell>
          <cell r="C43" t="str">
            <v>HCV</v>
          </cell>
          <cell r="D43" t="str">
            <v>OTHER</v>
          </cell>
          <cell r="E43" t="str">
            <v>WESTERN</v>
          </cell>
          <cell r="F43">
            <v>0</v>
          </cell>
          <cell r="G43" t="str">
            <v>ASSY</v>
          </cell>
          <cell r="H43" t="str">
            <v>US</v>
          </cell>
          <cell r="I43" t="str">
            <v xml:space="preserve"> 6-15T</v>
          </cell>
          <cell r="J43" t="str">
            <v>U</v>
          </cell>
          <cell r="K43" t="str">
            <v>OTHER</v>
          </cell>
          <cell r="L43" t="str">
            <v>U</v>
          </cell>
          <cell r="M43">
            <v>161</v>
          </cell>
          <cell r="N43">
            <v>95</v>
          </cell>
          <cell r="O43">
            <v>110</v>
          </cell>
          <cell r="P43">
            <v>0</v>
          </cell>
          <cell r="Q43">
            <v>0</v>
          </cell>
          <cell r="R43">
            <v>0</v>
          </cell>
          <cell r="S43">
            <v>0</v>
          </cell>
          <cell r="T43">
            <v>0</v>
          </cell>
          <cell r="U43">
            <v>0</v>
          </cell>
          <cell r="V43">
            <v>0</v>
          </cell>
          <cell r="W43">
            <v>0</v>
          </cell>
          <cell r="X43">
            <v>0</v>
          </cell>
          <cell r="Y43">
            <v>0</v>
          </cell>
          <cell r="Z43">
            <v>0</v>
          </cell>
          <cell r="AA43">
            <v>0</v>
          </cell>
          <cell r="AB43">
            <v>0</v>
          </cell>
        </row>
        <row r="44">
          <cell r="A44" t="str">
            <v>AU</v>
          </cell>
          <cell r="B44" t="str">
            <v>Australia</v>
          </cell>
          <cell r="C44" t="str">
            <v>HCV</v>
          </cell>
          <cell r="D44" t="str">
            <v>OTHER</v>
          </cell>
          <cell r="E44" t="str">
            <v>WESTERN</v>
          </cell>
          <cell r="F44">
            <v>0</v>
          </cell>
          <cell r="G44" t="str">
            <v>ASSY</v>
          </cell>
          <cell r="H44" t="str">
            <v>US</v>
          </cell>
          <cell r="I44" t="str">
            <v>&gt;15T</v>
          </cell>
          <cell r="J44" t="str">
            <v>U</v>
          </cell>
          <cell r="K44" t="str">
            <v>OTHER</v>
          </cell>
          <cell r="L44" t="str">
            <v>U</v>
          </cell>
          <cell r="M44">
            <v>143</v>
          </cell>
          <cell r="N44">
            <v>93</v>
          </cell>
          <cell r="O44">
            <v>62</v>
          </cell>
          <cell r="P44">
            <v>118</v>
          </cell>
          <cell r="Q44">
            <v>466</v>
          </cell>
          <cell r="R44">
            <v>305</v>
          </cell>
          <cell r="S44">
            <v>265</v>
          </cell>
          <cell r="T44">
            <v>245</v>
          </cell>
          <cell r="U44">
            <v>353</v>
          </cell>
          <cell r="V44">
            <v>314</v>
          </cell>
          <cell r="W44">
            <v>357</v>
          </cell>
          <cell r="X44">
            <v>391</v>
          </cell>
          <cell r="Y44">
            <v>388</v>
          </cell>
          <cell r="Z44">
            <v>364</v>
          </cell>
          <cell r="AA44">
            <v>346</v>
          </cell>
          <cell r="AB44">
            <v>369</v>
          </cell>
        </row>
        <row r="45">
          <cell r="A45" t="str">
            <v>AU</v>
          </cell>
          <cell r="B45" t="str">
            <v>Australia</v>
          </cell>
          <cell r="C45" t="str">
            <v>HCV</v>
          </cell>
          <cell r="D45" t="str">
            <v>SCANIA</v>
          </cell>
          <cell r="E45" t="str">
            <v>SCANIA</v>
          </cell>
          <cell r="F45">
            <v>0</v>
          </cell>
          <cell r="G45" t="str">
            <v>ASSY</v>
          </cell>
          <cell r="H45" t="str">
            <v>SW</v>
          </cell>
          <cell r="I45" t="str">
            <v xml:space="preserve"> 6-15T</v>
          </cell>
          <cell r="J45" t="str">
            <v>U</v>
          </cell>
          <cell r="K45" t="str">
            <v>OTHER</v>
          </cell>
          <cell r="L45" t="str">
            <v>CAMPBELLFIELD</v>
          </cell>
          <cell r="M45">
            <v>533</v>
          </cell>
          <cell r="N45">
            <v>357</v>
          </cell>
          <cell r="O45">
            <v>190</v>
          </cell>
          <cell r="P45">
            <v>0</v>
          </cell>
          <cell r="Q45">
            <v>0</v>
          </cell>
          <cell r="R45">
            <v>0</v>
          </cell>
          <cell r="S45">
            <v>0</v>
          </cell>
          <cell r="T45">
            <v>0</v>
          </cell>
          <cell r="U45">
            <v>0</v>
          </cell>
          <cell r="V45">
            <v>0</v>
          </cell>
          <cell r="W45">
            <v>0</v>
          </cell>
          <cell r="X45">
            <v>0</v>
          </cell>
          <cell r="Y45">
            <v>0</v>
          </cell>
          <cell r="Z45">
            <v>0</v>
          </cell>
          <cell r="AA45">
            <v>0</v>
          </cell>
          <cell r="AB45">
            <v>0</v>
          </cell>
        </row>
        <row r="46">
          <cell r="A46" t="str">
            <v>AU</v>
          </cell>
          <cell r="B46" t="str">
            <v>Australia</v>
          </cell>
          <cell r="C46" t="str">
            <v>HCV</v>
          </cell>
          <cell r="D46" t="str">
            <v>SCANIA</v>
          </cell>
          <cell r="E46" t="str">
            <v>SCANIA</v>
          </cell>
          <cell r="F46">
            <v>0</v>
          </cell>
          <cell r="G46" t="str">
            <v>ASSY</v>
          </cell>
          <cell r="H46" t="str">
            <v>SW</v>
          </cell>
          <cell r="I46" t="str">
            <v>&gt;15T</v>
          </cell>
          <cell r="J46" t="str">
            <v>U</v>
          </cell>
          <cell r="K46" t="str">
            <v>OTHER</v>
          </cell>
          <cell r="L46" t="str">
            <v>CAMPBELLFIELD</v>
          </cell>
          <cell r="M46">
            <v>325</v>
          </cell>
          <cell r="N46">
            <v>287</v>
          </cell>
          <cell r="O46">
            <v>138</v>
          </cell>
          <cell r="P46">
            <v>258</v>
          </cell>
          <cell r="Q46">
            <v>210</v>
          </cell>
          <cell r="R46">
            <v>293</v>
          </cell>
          <cell r="S46">
            <v>298</v>
          </cell>
          <cell r="T46">
            <v>279</v>
          </cell>
          <cell r="U46">
            <v>337</v>
          </cell>
          <cell r="V46">
            <v>435</v>
          </cell>
          <cell r="W46">
            <v>503</v>
          </cell>
          <cell r="X46">
            <v>508</v>
          </cell>
          <cell r="Y46">
            <v>495</v>
          </cell>
          <cell r="Z46">
            <v>516</v>
          </cell>
          <cell r="AA46">
            <v>468</v>
          </cell>
          <cell r="AB46">
            <v>525</v>
          </cell>
        </row>
        <row r="47">
          <cell r="A47" t="str">
            <v>AU</v>
          </cell>
          <cell r="B47" t="str">
            <v>Australia</v>
          </cell>
          <cell r="C47" t="str">
            <v>HCV</v>
          </cell>
          <cell r="D47" t="str">
            <v>SCANIA</v>
          </cell>
          <cell r="E47" t="str">
            <v>SCANIA</v>
          </cell>
          <cell r="F47">
            <v>0</v>
          </cell>
          <cell r="G47" t="str">
            <v>ASSY</v>
          </cell>
          <cell r="H47" t="str">
            <v>SW</v>
          </cell>
          <cell r="I47" t="str">
            <v>BUS</v>
          </cell>
          <cell r="J47" t="str">
            <v>U</v>
          </cell>
          <cell r="K47" t="str">
            <v>OTHER</v>
          </cell>
          <cell r="L47" t="str">
            <v>CAMPBELLFIELD</v>
          </cell>
          <cell r="M47">
            <v>77</v>
          </cell>
          <cell r="N47">
            <v>49</v>
          </cell>
          <cell r="O47">
            <v>62</v>
          </cell>
          <cell r="P47">
            <v>93</v>
          </cell>
          <cell r="Q47">
            <v>135</v>
          </cell>
          <cell r="R47">
            <v>131</v>
          </cell>
          <cell r="S47">
            <v>121</v>
          </cell>
          <cell r="T47">
            <v>116</v>
          </cell>
          <cell r="U47">
            <v>130</v>
          </cell>
          <cell r="V47">
            <v>165</v>
          </cell>
          <cell r="W47">
            <v>176</v>
          </cell>
          <cell r="X47">
            <v>187</v>
          </cell>
          <cell r="Y47">
            <v>197</v>
          </cell>
          <cell r="Z47">
            <v>189</v>
          </cell>
          <cell r="AA47">
            <v>184</v>
          </cell>
          <cell r="AB47">
            <v>274</v>
          </cell>
        </row>
        <row r="48">
          <cell r="A48" t="str">
            <v>AU</v>
          </cell>
          <cell r="B48" t="str">
            <v>Australia</v>
          </cell>
          <cell r="C48" t="str">
            <v>HCV</v>
          </cell>
          <cell r="D48" t="str">
            <v>VOLVO</v>
          </cell>
          <cell r="E48" t="str">
            <v>VOLVO</v>
          </cell>
          <cell r="F48">
            <v>0</v>
          </cell>
          <cell r="G48" t="str">
            <v>ASSY</v>
          </cell>
          <cell r="H48" t="str">
            <v>SW</v>
          </cell>
          <cell r="I48" t="str">
            <v xml:space="preserve"> 6-15T</v>
          </cell>
          <cell r="J48" t="str">
            <v>U</v>
          </cell>
          <cell r="K48" t="str">
            <v>OTHER</v>
          </cell>
          <cell r="L48" t="str">
            <v>WACOL</v>
          </cell>
          <cell r="M48">
            <v>1329</v>
          </cell>
          <cell r="N48">
            <v>840</v>
          </cell>
          <cell r="O48">
            <v>618</v>
          </cell>
          <cell r="P48">
            <v>0</v>
          </cell>
          <cell r="Q48">
            <v>0</v>
          </cell>
          <cell r="R48">
            <v>0</v>
          </cell>
          <cell r="S48">
            <v>0</v>
          </cell>
          <cell r="T48">
            <v>9</v>
          </cell>
          <cell r="U48">
            <v>21</v>
          </cell>
          <cell r="V48">
            <v>19</v>
          </cell>
          <cell r="W48">
            <v>19</v>
          </cell>
          <cell r="X48">
            <v>17</v>
          </cell>
          <cell r="Y48">
            <v>15</v>
          </cell>
          <cell r="Z48">
            <v>18</v>
          </cell>
          <cell r="AA48">
            <v>20</v>
          </cell>
          <cell r="AB48">
            <v>16</v>
          </cell>
        </row>
        <row r="49">
          <cell r="A49" t="str">
            <v>AU</v>
          </cell>
          <cell r="B49" t="str">
            <v>Australia</v>
          </cell>
          <cell r="C49" t="str">
            <v>HCV</v>
          </cell>
          <cell r="D49" t="str">
            <v>VOLVO</v>
          </cell>
          <cell r="E49" t="str">
            <v>VOLVO</v>
          </cell>
          <cell r="F49">
            <v>0</v>
          </cell>
          <cell r="G49" t="str">
            <v>ASSY</v>
          </cell>
          <cell r="H49" t="str">
            <v>SW</v>
          </cell>
          <cell r="I49" t="str">
            <v>&gt;15T</v>
          </cell>
          <cell r="J49" t="str">
            <v>U</v>
          </cell>
          <cell r="K49" t="str">
            <v>OTHER</v>
          </cell>
          <cell r="L49" t="str">
            <v>WACOL</v>
          </cell>
          <cell r="M49">
            <v>669</v>
          </cell>
          <cell r="N49">
            <v>452</v>
          </cell>
          <cell r="O49">
            <v>396</v>
          </cell>
          <cell r="P49">
            <v>477</v>
          </cell>
          <cell r="Q49">
            <v>714</v>
          </cell>
          <cell r="R49">
            <v>766</v>
          </cell>
          <cell r="S49">
            <v>554</v>
          </cell>
          <cell r="T49">
            <v>578</v>
          </cell>
          <cell r="U49">
            <v>670</v>
          </cell>
          <cell r="V49">
            <v>643</v>
          </cell>
          <cell r="W49">
            <v>631</v>
          </cell>
          <cell r="X49">
            <v>540</v>
          </cell>
          <cell r="Y49">
            <v>514</v>
          </cell>
          <cell r="Z49">
            <v>581</v>
          </cell>
          <cell r="AA49">
            <v>624</v>
          </cell>
          <cell r="AB49">
            <v>522</v>
          </cell>
        </row>
        <row r="50">
          <cell r="A50" t="str">
            <v>AU</v>
          </cell>
          <cell r="B50" t="str">
            <v>Australia</v>
          </cell>
          <cell r="C50" t="str">
            <v>HCV</v>
          </cell>
          <cell r="D50" t="str">
            <v>VOLVO</v>
          </cell>
          <cell r="E50" t="str">
            <v>VOLVO</v>
          </cell>
          <cell r="F50">
            <v>0</v>
          </cell>
          <cell r="G50" t="str">
            <v>ASSY</v>
          </cell>
          <cell r="H50" t="str">
            <v>SW</v>
          </cell>
          <cell r="I50" t="str">
            <v>BUS</v>
          </cell>
          <cell r="J50" t="str">
            <v>U</v>
          </cell>
          <cell r="K50" t="str">
            <v>OTHER</v>
          </cell>
          <cell r="L50" t="str">
            <v>WACOL</v>
          </cell>
          <cell r="M50">
            <v>83</v>
          </cell>
          <cell r="N50">
            <v>97</v>
          </cell>
          <cell r="O50">
            <v>123</v>
          </cell>
          <cell r="P50">
            <v>98</v>
          </cell>
          <cell r="Q50">
            <v>77</v>
          </cell>
          <cell r="R50">
            <v>125</v>
          </cell>
          <cell r="S50">
            <v>70</v>
          </cell>
          <cell r="T50">
            <v>90</v>
          </cell>
          <cell r="U50">
            <v>80</v>
          </cell>
          <cell r="V50">
            <v>77</v>
          </cell>
          <cell r="W50">
            <v>96</v>
          </cell>
          <cell r="X50">
            <v>95</v>
          </cell>
          <cell r="Y50">
            <v>94</v>
          </cell>
          <cell r="Z50">
            <v>95</v>
          </cell>
          <cell r="AA50">
            <v>98</v>
          </cell>
          <cell r="AB50">
            <v>132</v>
          </cell>
        </row>
        <row r="51">
          <cell r="A51" t="str">
            <v>AU</v>
          </cell>
          <cell r="B51" t="str">
            <v>Australia</v>
          </cell>
          <cell r="C51" t="str">
            <v>LCV</v>
          </cell>
          <cell r="D51" t="str">
            <v>FORD</v>
          </cell>
          <cell r="E51" t="str">
            <v>FORD</v>
          </cell>
          <cell r="F51">
            <v>0</v>
          </cell>
          <cell r="G51" t="str">
            <v>PROD</v>
          </cell>
          <cell r="H51" t="str">
            <v>AU</v>
          </cell>
          <cell r="I51" t="str">
            <v>CDV</v>
          </cell>
          <cell r="J51" t="str">
            <v>FALCON</v>
          </cell>
          <cell r="K51" t="str">
            <v>FALCON</v>
          </cell>
          <cell r="L51" t="str">
            <v>CAMPBELLFIELD</v>
          </cell>
          <cell r="M51">
            <v>0</v>
          </cell>
          <cell r="N51">
            <v>0</v>
          </cell>
          <cell r="O51">
            <v>0</v>
          </cell>
          <cell r="P51">
            <v>7147</v>
          </cell>
          <cell r="Q51">
            <v>7500</v>
          </cell>
          <cell r="R51">
            <v>8432</v>
          </cell>
          <cell r="S51">
            <v>10234</v>
          </cell>
          <cell r="T51">
            <v>8710</v>
          </cell>
          <cell r="U51">
            <v>7633</v>
          </cell>
          <cell r="V51">
            <v>7072</v>
          </cell>
          <cell r="W51">
            <v>6611</v>
          </cell>
          <cell r="X51">
            <v>7678</v>
          </cell>
          <cell r="Y51">
            <v>8753</v>
          </cell>
          <cell r="Z51">
            <v>9580</v>
          </cell>
          <cell r="AA51">
            <v>10756</v>
          </cell>
          <cell r="AB51">
            <v>9226</v>
          </cell>
        </row>
        <row r="52">
          <cell r="A52" t="str">
            <v>AU</v>
          </cell>
          <cell r="B52" t="str">
            <v>Australia</v>
          </cell>
          <cell r="C52" t="str">
            <v>LCV</v>
          </cell>
          <cell r="D52" t="str">
            <v>GM</v>
          </cell>
          <cell r="E52" t="str">
            <v>HOLDEN</v>
          </cell>
          <cell r="F52">
            <v>0</v>
          </cell>
          <cell r="G52" t="str">
            <v>PROD</v>
          </cell>
          <cell r="H52" t="str">
            <v>AU</v>
          </cell>
          <cell r="I52" t="str">
            <v>CDV</v>
          </cell>
          <cell r="J52" t="str">
            <v>V CAR</v>
          </cell>
          <cell r="K52" t="str">
            <v>COMMODORE</v>
          </cell>
          <cell r="L52" t="str">
            <v>ELISABETH</v>
          </cell>
          <cell r="M52">
            <v>0</v>
          </cell>
          <cell r="N52">
            <v>0</v>
          </cell>
          <cell r="O52">
            <v>0</v>
          </cell>
          <cell r="P52">
            <v>4229</v>
          </cell>
          <cell r="Q52">
            <v>4000</v>
          </cell>
          <cell r="R52">
            <v>8193</v>
          </cell>
          <cell r="S52">
            <v>9873</v>
          </cell>
          <cell r="T52">
            <v>8688</v>
          </cell>
          <cell r="U52">
            <v>8532</v>
          </cell>
          <cell r="V52">
            <v>8312</v>
          </cell>
          <cell r="W52">
            <v>8276</v>
          </cell>
          <cell r="X52">
            <v>8025</v>
          </cell>
          <cell r="Y52">
            <v>8813</v>
          </cell>
          <cell r="Z52">
            <v>9919</v>
          </cell>
          <cell r="AA52">
            <v>11346</v>
          </cell>
          <cell r="AB52">
            <v>14514</v>
          </cell>
        </row>
        <row r="53">
          <cell r="A53" t="str">
            <v>CH</v>
          </cell>
          <cell r="B53" t="str">
            <v>China</v>
          </cell>
          <cell r="C53" t="str">
            <v>CAR</v>
          </cell>
          <cell r="D53" t="str">
            <v>CHRYSLER</v>
          </cell>
          <cell r="E53" t="str">
            <v>BEIJING AUTOMOTIVE</v>
          </cell>
          <cell r="F53" t="str">
            <v>BEIJING JEEP</v>
          </cell>
          <cell r="G53" t="str">
            <v>PROD</v>
          </cell>
          <cell r="H53" t="str">
            <v>CH</v>
          </cell>
          <cell r="I53" t="str">
            <v>D1</v>
          </cell>
          <cell r="J53" t="str">
            <v>XJ/KJ</v>
          </cell>
          <cell r="K53" t="str">
            <v>CHEROKEE</v>
          </cell>
          <cell r="L53" t="str">
            <v>BEIJING</v>
          </cell>
          <cell r="M53">
            <v>0</v>
          </cell>
          <cell r="N53">
            <v>12700</v>
          </cell>
          <cell r="O53">
            <v>12857</v>
          </cell>
          <cell r="P53">
            <v>13809</v>
          </cell>
          <cell r="Q53">
            <v>14703</v>
          </cell>
          <cell r="R53">
            <v>25127</v>
          </cell>
          <cell r="S53">
            <v>26051</v>
          </cell>
          <cell r="T53">
            <v>19377</v>
          </cell>
          <cell r="U53">
            <v>8344</v>
          </cell>
          <cell r="V53">
            <v>7964</v>
          </cell>
          <cell r="W53">
            <v>7934</v>
          </cell>
          <cell r="X53">
            <v>8965</v>
          </cell>
          <cell r="Y53">
            <v>10229</v>
          </cell>
          <cell r="Z53">
            <v>10762</v>
          </cell>
          <cell r="AA53">
            <v>12054</v>
          </cell>
          <cell r="AB53">
            <v>13519</v>
          </cell>
        </row>
        <row r="54">
          <cell r="A54" t="str">
            <v>CH</v>
          </cell>
          <cell r="B54" t="str">
            <v>China</v>
          </cell>
          <cell r="C54" t="str">
            <v>CAR</v>
          </cell>
          <cell r="D54" t="str">
            <v>DAIHATSU</v>
          </cell>
          <cell r="E54" t="str">
            <v>TIANJIN</v>
          </cell>
          <cell r="F54" t="str">
            <v>TIANJIN AUTO WORKS</v>
          </cell>
          <cell r="G54" t="str">
            <v>PROD</v>
          </cell>
          <cell r="H54" t="str">
            <v>CH</v>
          </cell>
          <cell r="I54" t="str">
            <v>B</v>
          </cell>
          <cell r="J54" t="str">
            <v>CHARADE</v>
          </cell>
          <cell r="K54" t="str">
            <v>CHARADE (XIALI)</v>
          </cell>
          <cell r="L54" t="str">
            <v>TIANJIN</v>
          </cell>
          <cell r="M54">
            <v>0</v>
          </cell>
          <cell r="N54">
            <v>11161</v>
          </cell>
          <cell r="O54">
            <v>30150</v>
          </cell>
          <cell r="P54">
            <v>47850</v>
          </cell>
          <cell r="Q54">
            <v>58500</v>
          </cell>
          <cell r="R54">
            <v>65268</v>
          </cell>
          <cell r="S54">
            <v>88068</v>
          </cell>
          <cell r="T54">
            <v>95155</v>
          </cell>
          <cell r="U54">
            <v>100021</v>
          </cell>
          <cell r="V54">
            <v>100754</v>
          </cell>
          <cell r="W54">
            <v>110652</v>
          </cell>
          <cell r="X54">
            <v>116001</v>
          </cell>
          <cell r="Y54">
            <v>117405</v>
          </cell>
          <cell r="Z54">
            <v>114762</v>
          </cell>
          <cell r="AA54">
            <v>115517</v>
          </cell>
          <cell r="AB54">
            <v>104770</v>
          </cell>
        </row>
        <row r="55">
          <cell r="A55" t="str">
            <v>CH</v>
          </cell>
          <cell r="B55" t="str">
            <v>China</v>
          </cell>
          <cell r="C55" t="str">
            <v>CAR</v>
          </cell>
          <cell r="D55" t="str">
            <v>FUJI</v>
          </cell>
          <cell r="E55" t="str">
            <v>GUIZHOU</v>
          </cell>
          <cell r="F55" t="str">
            <v>GUIZHOU</v>
          </cell>
          <cell r="G55" t="str">
            <v>PROD</v>
          </cell>
          <cell r="H55" t="str">
            <v>CH</v>
          </cell>
          <cell r="I55" t="str">
            <v>A</v>
          </cell>
          <cell r="J55" t="str">
            <v>REX</v>
          </cell>
          <cell r="K55" t="str">
            <v>REX</v>
          </cell>
          <cell r="L55" t="str">
            <v>ANSHUN</v>
          </cell>
          <cell r="M55">
            <v>0</v>
          </cell>
          <cell r="N55">
            <v>0</v>
          </cell>
          <cell r="O55">
            <v>0</v>
          </cell>
          <cell r="P55">
            <v>0</v>
          </cell>
          <cell r="Q55">
            <v>570</v>
          </cell>
          <cell r="R55">
            <v>7105</v>
          </cell>
          <cell r="S55">
            <v>799</v>
          </cell>
          <cell r="T55">
            <v>1660</v>
          </cell>
          <cell r="U55">
            <v>1064</v>
          </cell>
          <cell r="V55">
            <v>2306</v>
          </cell>
          <cell r="W55">
            <v>3104</v>
          </cell>
          <cell r="X55">
            <v>4198</v>
          </cell>
          <cell r="Y55">
            <v>5883</v>
          </cell>
          <cell r="Z55">
            <v>7380</v>
          </cell>
          <cell r="AA55">
            <v>8574</v>
          </cell>
          <cell r="AB55">
            <v>13519</v>
          </cell>
        </row>
        <row r="56">
          <cell r="A56" t="str">
            <v>CH</v>
          </cell>
          <cell r="B56" t="str">
            <v>China</v>
          </cell>
          <cell r="C56" t="str">
            <v>CAR</v>
          </cell>
          <cell r="D56" t="str">
            <v>GM</v>
          </cell>
          <cell r="E56" t="str">
            <v>SHANGHAI GM</v>
          </cell>
          <cell r="F56" t="str">
            <v>SHANGHAI GM</v>
          </cell>
          <cell r="G56" t="str">
            <v>ASSY</v>
          </cell>
          <cell r="H56" t="str">
            <v>US</v>
          </cell>
          <cell r="I56" t="str">
            <v>E2</v>
          </cell>
          <cell r="J56" t="str">
            <v>W/W2</v>
          </cell>
          <cell r="K56" t="str">
            <v>REGAL/CENTURY</v>
          </cell>
          <cell r="L56" t="str">
            <v>SHANGHAI PUDONG</v>
          </cell>
          <cell r="M56">
            <v>0</v>
          </cell>
          <cell r="N56">
            <v>0</v>
          </cell>
          <cell r="O56">
            <v>0</v>
          </cell>
          <cell r="P56">
            <v>0</v>
          </cell>
          <cell r="Q56">
            <v>0</v>
          </cell>
          <cell r="R56">
            <v>0</v>
          </cell>
          <cell r="S56">
            <v>0</v>
          </cell>
          <cell r="T56">
            <v>0</v>
          </cell>
          <cell r="U56">
            <v>0</v>
          </cell>
          <cell r="V56">
            <v>8064</v>
          </cell>
          <cell r="W56">
            <v>9227</v>
          </cell>
          <cell r="X56">
            <v>0</v>
          </cell>
          <cell r="Y56">
            <v>0</v>
          </cell>
          <cell r="Z56">
            <v>0</v>
          </cell>
          <cell r="AA56">
            <v>0</v>
          </cell>
          <cell r="AB56">
            <v>0</v>
          </cell>
        </row>
        <row r="57">
          <cell r="A57" t="str">
            <v>CH</v>
          </cell>
          <cell r="B57" t="str">
            <v>China</v>
          </cell>
          <cell r="C57" t="str">
            <v>CAR</v>
          </cell>
          <cell r="D57" t="str">
            <v>GM</v>
          </cell>
          <cell r="E57" t="str">
            <v>SHANGHAI GM</v>
          </cell>
          <cell r="F57" t="str">
            <v>SHANGHAI GM</v>
          </cell>
          <cell r="G57" t="str">
            <v>PROD</v>
          </cell>
          <cell r="H57" t="str">
            <v>CH</v>
          </cell>
          <cell r="I57" t="str">
            <v>E2</v>
          </cell>
          <cell r="J57" t="str">
            <v>W/W2</v>
          </cell>
          <cell r="K57" t="str">
            <v>REGAL/CENTURY</v>
          </cell>
          <cell r="L57" t="str">
            <v>SHANGHAI PUDONG</v>
          </cell>
          <cell r="M57">
            <v>0</v>
          </cell>
          <cell r="N57">
            <v>0</v>
          </cell>
          <cell r="O57">
            <v>0</v>
          </cell>
          <cell r="P57">
            <v>0</v>
          </cell>
          <cell r="Q57">
            <v>0</v>
          </cell>
          <cell r="R57">
            <v>0</v>
          </cell>
          <cell r="S57">
            <v>0</v>
          </cell>
          <cell r="T57">
            <v>0</v>
          </cell>
          <cell r="U57">
            <v>0</v>
          </cell>
          <cell r="V57">
            <v>0</v>
          </cell>
          <cell r="W57">
            <v>5748</v>
          </cell>
          <cell r="X57">
            <v>16476</v>
          </cell>
          <cell r="Y57">
            <v>22302</v>
          </cell>
          <cell r="Z57">
            <v>30155</v>
          </cell>
          <cell r="AA57">
            <v>36291</v>
          </cell>
          <cell r="AB57">
            <v>76043</v>
          </cell>
        </row>
        <row r="58">
          <cell r="A58" t="str">
            <v>CH</v>
          </cell>
          <cell r="B58" t="str">
            <v>China</v>
          </cell>
          <cell r="C58" t="str">
            <v>CAR</v>
          </cell>
          <cell r="D58" t="str">
            <v>HONDA</v>
          </cell>
          <cell r="E58" t="str">
            <v>GUANGZHOU HONDA</v>
          </cell>
          <cell r="F58" t="str">
            <v>GUANGZHOU HONDA</v>
          </cell>
          <cell r="G58" t="str">
            <v>ASSY</v>
          </cell>
          <cell r="H58" t="str">
            <v>JP</v>
          </cell>
          <cell r="I58" t="str">
            <v>D2</v>
          </cell>
          <cell r="J58" t="str">
            <v>CY/CYR</v>
          </cell>
          <cell r="K58" t="str">
            <v>ACCORD</v>
          </cell>
          <cell r="L58" t="str">
            <v>GUANGZHOU</v>
          </cell>
          <cell r="M58">
            <v>0</v>
          </cell>
          <cell r="N58">
            <v>0</v>
          </cell>
          <cell r="O58">
            <v>0</v>
          </cell>
          <cell r="P58">
            <v>0</v>
          </cell>
          <cell r="Q58">
            <v>0</v>
          </cell>
          <cell r="R58">
            <v>0</v>
          </cell>
          <cell r="S58">
            <v>0</v>
          </cell>
          <cell r="T58">
            <v>0</v>
          </cell>
          <cell r="U58">
            <v>344</v>
          </cell>
          <cell r="V58">
            <v>4266</v>
          </cell>
          <cell r="W58">
            <v>0</v>
          </cell>
          <cell r="X58">
            <v>0</v>
          </cell>
          <cell r="Y58">
            <v>0</v>
          </cell>
          <cell r="Z58">
            <v>0</v>
          </cell>
          <cell r="AA58">
            <v>0</v>
          </cell>
          <cell r="AB58">
            <v>0</v>
          </cell>
        </row>
        <row r="59">
          <cell r="A59" t="str">
            <v>CH</v>
          </cell>
          <cell r="B59" t="str">
            <v>China</v>
          </cell>
          <cell r="C59" t="str">
            <v>CAR</v>
          </cell>
          <cell r="D59" t="str">
            <v>HONDA</v>
          </cell>
          <cell r="E59" t="str">
            <v>GUANGZHOU HONDA</v>
          </cell>
          <cell r="F59" t="str">
            <v>GUANGZHOU HONDA</v>
          </cell>
          <cell r="G59" t="str">
            <v>PROD</v>
          </cell>
          <cell r="H59" t="str">
            <v>CH</v>
          </cell>
          <cell r="I59" t="str">
            <v>C1</v>
          </cell>
          <cell r="J59" t="str">
            <v>CIVIC</v>
          </cell>
          <cell r="K59" t="str">
            <v>CIVIC</v>
          </cell>
          <cell r="L59" t="str">
            <v>GUANGZHOU</v>
          </cell>
          <cell r="M59">
            <v>0</v>
          </cell>
          <cell r="N59">
            <v>0</v>
          </cell>
          <cell r="O59">
            <v>0</v>
          </cell>
          <cell r="P59">
            <v>0</v>
          </cell>
          <cell r="Q59">
            <v>0</v>
          </cell>
          <cell r="R59">
            <v>0</v>
          </cell>
          <cell r="S59">
            <v>0</v>
          </cell>
          <cell r="T59">
            <v>0</v>
          </cell>
          <cell r="U59">
            <v>0</v>
          </cell>
          <cell r="V59">
            <v>0</v>
          </cell>
          <cell r="W59">
            <v>0</v>
          </cell>
          <cell r="X59">
            <v>0</v>
          </cell>
          <cell r="Y59">
            <v>7137</v>
          </cell>
          <cell r="Z59">
            <v>12556</v>
          </cell>
          <cell r="AA59">
            <v>18081</v>
          </cell>
          <cell r="AB59">
            <v>49005</v>
          </cell>
        </row>
        <row r="60">
          <cell r="A60" t="str">
            <v>CH</v>
          </cell>
          <cell r="B60" t="str">
            <v>China</v>
          </cell>
          <cell r="C60" t="str">
            <v>CAR</v>
          </cell>
          <cell r="D60" t="str">
            <v>HONDA</v>
          </cell>
          <cell r="E60" t="str">
            <v>GUANGZHOU HONDA</v>
          </cell>
          <cell r="F60" t="str">
            <v>GUANGZHOU HONDA</v>
          </cell>
          <cell r="G60" t="str">
            <v>PROD</v>
          </cell>
          <cell r="H60" t="str">
            <v>CH</v>
          </cell>
          <cell r="I60" t="str">
            <v>D2</v>
          </cell>
          <cell r="J60" t="str">
            <v>CY/CYR</v>
          </cell>
          <cell r="K60" t="str">
            <v>ACCORD</v>
          </cell>
          <cell r="L60" t="str">
            <v>GUANGZHOU</v>
          </cell>
          <cell r="M60">
            <v>0</v>
          </cell>
          <cell r="N60">
            <v>0</v>
          </cell>
          <cell r="O60">
            <v>0</v>
          </cell>
          <cell r="P60">
            <v>0</v>
          </cell>
          <cell r="Q60">
            <v>0</v>
          </cell>
          <cell r="R60">
            <v>0</v>
          </cell>
          <cell r="S60">
            <v>0</v>
          </cell>
          <cell r="T60">
            <v>0</v>
          </cell>
          <cell r="U60">
            <v>0</v>
          </cell>
          <cell r="V60">
            <v>0</v>
          </cell>
          <cell r="W60">
            <v>9354</v>
          </cell>
          <cell r="X60">
            <v>15159</v>
          </cell>
          <cell r="Y60">
            <v>22395</v>
          </cell>
          <cell r="Z60">
            <v>32321</v>
          </cell>
          <cell r="AA60">
            <v>38776</v>
          </cell>
          <cell r="AB60">
            <v>82802</v>
          </cell>
        </row>
        <row r="61">
          <cell r="A61" t="str">
            <v>CH</v>
          </cell>
          <cell r="B61" t="str">
            <v>China</v>
          </cell>
          <cell r="C61" t="str">
            <v>CAR</v>
          </cell>
          <cell r="D61" t="str">
            <v>MERCEDES-BENZ</v>
          </cell>
          <cell r="E61" t="str">
            <v>MERCEDES-BENZ</v>
          </cell>
          <cell r="F61" t="str">
            <v>STH CHINA-MB</v>
          </cell>
          <cell r="G61" t="str">
            <v>ASSY</v>
          </cell>
          <cell r="H61" t="str">
            <v>SP</v>
          </cell>
          <cell r="I61" t="str">
            <v>E1</v>
          </cell>
          <cell r="J61" t="str">
            <v>VIANO</v>
          </cell>
          <cell r="K61" t="str">
            <v>V CLASS</v>
          </cell>
          <cell r="L61" t="str">
            <v>HAINAN/G-DONG</v>
          </cell>
          <cell r="M61">
            <v>0</v>
          </cell>
          <cell r="N61">
            <v>0</v>
          </cell>
          <cell r="O61">
            <v>0</v>
          </cell>
          <cell r="P61">
            <v>0</v>
          </cell>
          <cell r="Q61">
            <v>0</v>
          </cell>
          <cell r="R61">
            <v>0</v>
          </cell>
          <cell r="S61">
            <v>0</v>
          </cell>
          <cell r="T61">
            <v>0</v>
          </cell>
          <cell r="U61">
            <v>0</v>
          </cell>
          <cell r="V61">
            <v>0</v>
          </cell>
          <cell r="W61">
            <v>0</v>
          </cell>
          <cell r="X61">
            <v>0</v>
          </cell>
          <cell r="Y61">
            <v>3204</v>
          </cell>
          <cell r="Z61">
            <v>0</v>
          </cell>
          <cell r="AA61">
            <v>0</v>
          </cell>
          <cell r="AB61">
            <v>0</v>
          </cell>
        </row>
        <row r="62">
          <cell r="A62" t="str">
            <v>CH</v>
          </cell>
          <cell r="B62" t="str">
            <v>China</v>
          </cell>
          <cell r="C62" t="str">
            <v>CAR</v>
          </cell>
          <cell r="D62" t="str">
            <v>MERCEDES-BENZ</v>
          </cell>
          <cell r="E62" t="str">
            <v>MERCEDES-BENZ</v>
          </cell>
          <cell r="F62" t="str">
            <v>STH CHINA-MB</v>
          </cell>
          <cell r="G62" t="str">
            <v>PROD</v>
          </cell>
          <cell r="H62" t="str">
            <v>CH</v>
          </cell>
          <cell r="I62" t="str">
            <v>E1</v>
          </cell>
          <cell r="J62" t="str">
            <v>VIANO</v>
          </cell>
          <cell r="K62" t="str">
            <v>V CLASS</v>
          </cell>
          <cell r="L62" t="str">
            <v>HAINAN/G-DONG</v>
          </cell>
          <cell r="M62">
            <v>0</v>
          </cell>
          <cell r="N62">
            <v>0</v>
          </cell>
          <cell r="O62">
            <v>0</v>
          </cell>
          <cell r="P62">
            <v>0</v>
          </cell>
          <cell r="Q62">
            <v>0</v>
          </cell>
          <cell r="R62">
            <v>0</v>
          </cell>
          <cell r="S62">
            <v>0</v>
          </cell>
          <cell r="T62">
            <v>0</v>
          </cell>
          <cell r="U62">
            <v>0</v>
          </cell>
          <cell r="V62">
            <v>0</v>
          </cell>
          <cell r="W62">
            <v>0</v>
          </cell>
          <cell r="X62">
            <v>0</v>
          </cell>
          <cell r="Y62">
            <v>0</v>
          </cell>
          <cell r="Z62">
            <v>4698</v>
          </cell>
          <cell r="AA62">
            <v>9234</v>
          </cell>
          <cell r="AB62">
            <v>32428</v>
          </cell>
        </row>
        <row r="63">
          <cell r="A63" t="str">
            <v>CH</v>
          </cell>
          <cell r="B63" t="str">
            <v>China</v>
          </cell>
          <cell r="C63" t="str">
            <v>CAR</v>
          </cell>
          <cell r="D63" t="str">
            <v>OTHER</v>
          </cell>
          <cell r="E63" t="str">
            <v>OTHER</v>
          </cell>
          <cell r="F63" t="str">
            <v>OTHER</v>
          </cell>
          <cell r="G63" t="str">
            <v>PROD</v>
          </cell>
          <cell r="H63" t="str">
            <v>CH</v>
          </cell>
          <cell r="I63" t="str">
            <v>A</v>
          </cell>
          <cell r="J63" t="str">
            <v>#N/A</v>
          </cell>
          <cell r="K63" t="str">
            <v>OTHER</v>
          </cell>
          <cell r="L63" t="str">
            <v>U</v>
          </cell>
          <cell r="M63">
            <v>0</v>
          </cell>
          <cell r="N63">
            <v>0</v>
          </cell>
          <cell r="O63">
            <v>0</v>
          </cell>
          <cell r="P63">
            <v>0</v>
          </cell>
          <cell r="Q63">
            <v>0</v>
          </cell>
          <cell r="R63">
            <v>0</v>
          </cell>
          <cell r="S63">
            <v>0</v>
          </cell>
          <cell r="T63">
            <v>0</v>
          </cell>
          <cell r="U63">
            <v>0</v>
          </cell>
          <cell r="V63">
            <v>0</v>
          </cell>
          <cell r="W63">
            <v>0</v>
          </cell>
          <cell r="X63">
            <v>0</v>
          </cell>
          <cell r="Y63">
            <v>0</v>
          </cell>
          <cell r="Z63">
            <v>17040</v>
          </cell>
          <cell r="AA63">
            <v>26230</v>
          </cell>
          <cell r="AB63">
            <v>47315</v>
          </cell>
        </row>
        <row r="64">
          <cell r="A64" t="str">
            <v>CH</v>
          </cell>
          <cell r="B64" t="str">
            <v>China</v>
          </cell>
          <cell r="C64" t="str">
            <v>CAR</v>
          </cell>
          <cell r="D64" t="str">
            <v>OTHER</v>
          </cell>
          <cell r="E64" t="str">
            <v>OTHER</v>
          </cell>
          <cell r="F64" t="str">
            <v>OTHER</v>
          </cell>
          <cell r="G64" t="str">
            <v>PROD</v>
          </cell>
          <cell r="H64" t="str">
            <v>CH</v>
          </cell>
          <cell r="I64" t="str">
            <v>U</v>
          </cell>
          <cell r="J64" t="str">
            <v>U</v>
          </cell>
          <cell r="K64" t="str">
            <v>OTHER</v>
          </cell>
          <cell r="L64" t="str">
            <v>U</v>
          </cell>
          <cell r="M64">
            <v>0</v>
          </cell>
          <cell r="N64">
            <v>0</v>
          </cell>
          <cell r="O64">
            <v>0</v>
          </cell>
          <cell r="P64">
            <v>2500</v>
          </cell>
          <cell r="Q64">
            <v>3000</v>
          </cell>
          <cell r="R64">
            <v>328</v>
          </cell>
          <cell r="S64">
            <v>1283</v>
          </cell>
          <cell r="T64">
            <v>0</v>
          </cell>
          <cell r="U64">
            <v>506</v>
          </cell>
          <cell r="V64">
            <v>2494</v>
          </cell>
          <cell r="W64">
            <v>2209</v>
          </cell>
          <cell r="X64">
            <v>2488</v>
          </cell>
          <cell r="Y64">
            <v>2900</v>
          </cell>
          <cell r="Z64">
            <v>3846</v>
          </cell>
          <cell r="AA64">
            <v>32196</v>
          </cell>
          <cell r="AB64">
            <v>83886</v>
          </cell>
        </row>
        <row r="65">
          <cell r="A65" t="str">
            <v>CH</v>
          </cell>
          <cell r="B65" t="str">
            <v>China</v>
          </cell>
          <cell r="C65" t="str">
            <v>CAR</v>
          </cell>
          <cell r="D65" t="str">
            <v>OTHER</v>
          </cell>
          <cell r="E65" t="str">
            <v>OTHER</v>
          </cell>
          <cell r="F65" t="str">
            <v>U</v>
          </cell>
          <cell r="G65" t="str">
            <v>PROD</v>
          </cell>
          <cell r="H65" t="str">
            <v>CH</v>
          </cell>
          <cell r="I65" t="str">
            <v>U</v>
          </cell>
          <cell r="J65" t="str">
            <v>U</v>
          </cell>
          <cell r="K65" t="str">
            <v>OTHER</v>
          </cell>
          <cell r="L65" t="str">
            <v>U</v>
          </cell>
          <cell r="M65">
            <v>42409</v>
          </cell>
          <cell r="N65">
            <v>2568</v>
          </cell>
          <cell r="O65">
            <v>15988</v>
          </cell>
          <cell r="P65">
            <v>1520</v>
          </cell>
          <cell r="Q65">
            <v>2534</v>
          </cell>
          <cell r="R65">
            <v>0</v>
          </cell>
          <cell r="S65">
            <v>0</v>
          </cell>
          <cell r="T65">
            <v>0</v>
          </cell>
          <cell r="U65">
            <v>0</v>
          </cell>
          <cell r="V65">
            <v>0</v>
          </cell>
          <cell r="W65">
            <v>0</v>
          </cell>
          <cell r="X65">
            <v>0</v>
          </cell>
          <cell r="Y65">
            <v>0</v>
          </cell>
          <cell r="Z65">
            <v>0</v>
          </cell>
          <cell r="AA65">
            <v>0</v>
          </cell>
          <cell r="AB65">
            <v>0</v>
          </cell>
        </row>
        <row r="66">
          <cell r="A66" t="str">
            <v>CH</v>
          </cell>
          <cell r="B66" t="str">
            <v>China</v>
          </cell>
          <cell r="C66" t="str">
            <v>CAR</v>
          </cell>
          <cell r="D66" t="str">
            <v>PSA</v>
          </cell>
          <cell r="E66" t="str">
            <v>DONGFENG CITROEN</v>
          </cell>
          <cell r="F66" t="str">
            <v>DONGFENG</v>
          </cell>
          <cell r="G66" t="str">
            <v>ASSY</v>
          </cell>
          <cell r="H66" t="str">
            <v>FR</v>
          </cell>
          <cell r="I66" t="str">
            <v>B</v>
          </cell>
          <cell r="J66" t="str">
            <v>106/206</v>
          </cell>
          <cell r="K66" t="str">
            <v>SAXO</v>
          </cell>
          <cell r="L66" t="str">
            <v>WUHAN</v>
          </cell>
          <cell r="M66">
            <v>0</v>
          </cell>
          <cell r="N66">
            <v>0</v>
          </cell>
          <cell r="O66">
            <v>0</v>
          </cell>
          <cell r="P66">
            <v>0</v>
          </cell>
          <cell r="Q66">
            <v>0</v>
          </cell>
          <cell r="R66">
            <v>0</v>
          </cell>
          <cell r="S66">
            <v>0</v>
          </cell>
          <cell r="T66">
            <v>0</v>
          </cell>
          <cell r="U66">
            <v>0</v>
          </cell>
          <cell r="V66">
            <v>0</v>
          </cell>
          <cell r="W66">
            <v>0</v>
          </cell>
          <cell r="X66">
            <v>0</v>
          </cell>
          <cell r="Y66">
            <v>3764</v>
          </cell>
          <cell r="Z66">
            <v>0</v>
          </cell>
          <cell r="AA66">
            <v>0</v>
          </cell>
          <cell r="AB66">
            <v>0</v>
          </cell>
        </row>
        <row r="67">
          <cell r="A67" t="str">
            <v>CH</v>
          </cell>
          <cell r="B67" t="str">
            <v>China</v>
          </cell>
          <cell r="C67" t="str">
            <v>CAR</v>
          </cell>
          <cell r="D67" t="str">
            <v>PSA</v>
          </cell>
          <cell r="E67" t="str">
            <v>DONGFENG CITROEN</v>
          </cell>
          <cell r="F67" t="str">
            <v>DONGFENG</v>
          </cell>
          <cell r="G67" t="str">
            <v>ASSY</v>
          </cell>
          <cell r="H67" t="str">
            <v>FR</v>
          </cell>
          <cell r="I67" t="str">
            <v>C1</v>
          </cell>
          <cell r="J67" t="str">
            <v>306</v>
          </cell>
          <cell r="K67" t="str">
            <v>ZX (FUKANG)</v>
          </cell>
          <cell r="L67" t="str">
            <v>WUHAN</v>
          </cell>
          <cell r="M67">
            <v>0</v>
          </cell>
          <cell r="N67">
            <v>0</v>
          </cell>
          <cell r="O67">
            <v>801</v>
          </cell>
          <cell r="P67">
            <v>5062</v>
          </cell>
          <cell r="Q67">
            <v>8010</v>
          </cell>
          <cell r="R67">
            <v>3797</v>
          </cell>
          <cell r="S67">
            <v>1352</v>
          </cell>
          <cell r="T67">
            <v>0</v>
          </cell>
          <cell r="U67">
            <v>0</v>
          </cell>
          <cell r="V67">
            <v>0</v>
          </cell>
          <cell r="W67">
            <v>0</v>
          </cell>
          <cell r="X67">
            <v>0</v>
          </cell>
          <cell r="Y67">
            <v>0</v>
          </cell>
          <cell r="Z67">
            <v>0</v>
          </cell>
          <cell r="AA67">
            <v>0</v>
          </cell>
          <cell r="AB67">
            <v>0</v>
          </cell>
        </row>
        <row r="68">
          <cell r="A68" t="str">
            <v>CH</v>
          </cell>
          <cell r="B68" t="str">
            <v>China</v>
          </cell>
          <cell r="C68" t="str">
            <v>CAR</v>
          </cell>
          <cell r="D68" t="str">
            <v>PSA</v>
          </cell>
          <cell r="E68" t="str">
            <v>DONGFENG CITROEN</v>
          </cell>
          <cell r="F68" t="str">
            <v>DONGFENG</v>
          </cell>
          <cell r="G68" t="str">
            <v>PROD</v>
          </cell>
          <cell r="H68" t="str">
            <v>CH</v>
          </cell>
          <cell r="I68" t="str">
            <v>B</v>
          </cell>
          <cell r="J68" t="str">
            <v>106/206</v>
          </cell>
          <cell r="K68" t="str">
            <v>SAXO</v>
          </cell>
          <cell r="L68" t="str">
            <v>WUHAN</v>
          </cell>
          <cell r="M68">
            <v>0</v>
          </cell>
          <cell r="N68">
            <v>0</v>
          </cell>
          <cell r="O68">
            <v>0</v>
          </cell>
          <cell r="P68">
            <v>0</v>
          </cell>
          <cell r="Q68">
            <v>0</v>
          </cell>
          <cell r="R68">
            <v>0</v>
          </cell>
          <cell r="S68">
            <v>0</v>
          </cell>
          <cell r="T68">
            <v>0</v>
          </cell>
          <cell r="U68">
            <v>0</v>
          </cell>
          <cell r="V68">
            <v>0</v>
          </cell>
          <cell r="W68">
            <v>0</v>
          </cell>
          <cell r="X68">
            <v>0</v>
          </cell>
          <cell r="Y68">
            <v>8784</v>
          </cell>
          <cell r="Z68">
            <v>17820</v>
          </cell>
          <cell r="AA68">
            <v>23444</v>
          </cell>
          <cell r="AB68">
            <v>69509</v>
          </cell>
        </row>
        <row r="69">
          <cell r="A69" t="str">
            <v>CH</v>
          </cell>
          <cell r="B69" t="str">
            <v>China</v>
          </cell>
          <cell r="C69" t="str">
            <v>CAR</v>
          </cell>
          <cell r="D69" t="str">
            <v>PSA</v>
          </cell>
          <cell r="E69" t="str">
            <v>DONGFENG CITROEN</v>
          </cell>
          <cell r="F69" t="str">
            <v>DONGFENG</v>
          </cell>
          <cell r="G69" t="str">
            <v>PROD</v>
          </cell>
          <cell r="H69" t="str">
            <v>CH</v>
          </cell>
          <cell r="I69" t="str">
            <v>C1</v>
          </cell>
          <cell r="J69" t="str">
            <v>306</v>
          </cell>
          <cell r="K69" t="str">
            <v>ZX (FUKANG)</v>
          </cell>
          <cell r="L69" t="str">
            <v>WUHAN</v>
          </cell>
          <cell r="M69">
            <v>0</v>
          </cell>
          <cell r="N69">
            <v>0</v>
          </cell>
          <cell r="O69">
            <v>0</v>
          </cell>
          <cell r="P69">
            <v>0</v>
          </cell>
          <cell r="Q69">
            <v>0</v>
          </cell>
          <cell r="R69">
            <v>0</v>
          </cell>
          <cell r="S69">
            <v>7806</v>
          </cell>
          <cell r="T69">
            <v>30035</v>
          </cell>
          <cell r="U69">
            <v>36240</v>
          </cell>
          <cell r="V69">
            <v>45321</v>
          </cell>
          <cell r="W69">
            <v>55536</v>
          </cell>
          <cell r="X69">
            <v>63445</v>
          </cell>
          <cell r="Y69">
            <v>73746</v>
          </cell>
          <cell r="Z69">
            <v>93679</v>
          </cell>
          <cell r="AA69">
            <v>102085</v>
          </cell>
          <cell r="AB69">
            <v>126738</v>
          </cell>
        </row>
        <row r="70">
          <cell r="A70" t="str">
            <v>CH</v>
          </cell>
          <cell r="B70" t="str">
            <v>China</v>
          </cell>
          <cell r="C70" t="str">
            <v>CAR</v>
          </cell>
          <cell r="D70" t="str">
            <v>PSA</v>
          </cell>
          <cell r="E70" t="str">
            <v>DONGFENG CITROEN</v>
          </cell>
          <cell r="F70" t="str">
            <v>DONGFENG</v>
          </cell>
          <cell r="G70" t="str">
            <v>PROD</v>
          </cell>
          <cell r="H70" t="str">
            <v>CH</v>
          </cell>
          <cell r="I70" t="str">
            <v>D1</v>
          </cell>
          <cell r="J70" t="str">
            <v>406 (D80)</v>
          </cell>
          <cell r="K70" t="str">
            <v>406</v>
          </cell>
          <cell r="L70" t="str">
            <v>WUHAN</v>
          </cell>
          <cell r="M70">
            <v>0</v>
          </cell>
          <cell r="N70">
            <v>0</v>
          </cell>
          <cell r="O70">
            <v>0</v>
          </cell>
          <cell r="P70">
            <v>0</v>
          </cell>
          <cell r="Q70">
            <v>0</v>
          </cell>
          <cell r="R70">
            <v>0</v>
          </cell>
          <cell r="S70">
            <v>0</v>
          </cell>
          <cell r="T70">
            <v>0</v>
          </cell>
          <cell r="U70">
            <v>0</v>
          </cell>
          <cell r="V70">
            <v>0</v>
          </cell>
          <cell r="W70">
            <v>0</v>
          </cell>
          <cell r="X70">
            <v>0</v>
          </cell>
          <cell r="Y70">
            <v>0</v>
          </cell>
          <cell r="Z70">
            <v>0</v>
          </cell>
          <cell r="AA70">
            <v>0</v>
          </cell>
          <cell r="AB70">
            <v>33797</v>
          </cell>
        </row>
        <row r="71">
          <cell r="A71" t="str">
            <v>CH</v>
          </cell>
          <cell r="B71" t="str">
            <v>China</v>
          </cell>
          <cell r="C71" t="str">
            <v>CAR</v>
          </cell>
          <cell r="D71" t="str">
            <v>PSA</v>
          </cell>
          <cell r="E71" t="str">
            <v>GUANGZHOU  PEUGEOT</v>
          </cell>
          <cell r="F71" t="str">
            <v>GUANG PSA</v>
          </cell>
          <cell r="G71" t="str">
            <v>PROD</v>
          </cell>
          <cell r="H71" t="str">
            <v>CH</v>
          </cell>
          <cell r="I71" t="str">
            <v>D1</v>
          </cell>
          <cell r="J71" t="str">
            <v>505</v>
          </cell>
          <cell r="K71" t="str">
            <v>504</v>
          </cell>
          <cell r="L71" t="str">
            <v>GUANGZHOU</v>
          </cell>
          <cell r="M71">
            <v>0</v>
          </cell>
          <cell r="N71">
            <v>0</v>
          </cell>
          <cell r="O71">
            <v>0</v>
          </cell>
          <cell r="P71">
            <v>4050</v>
          </cell>
          <cell r="Q71">
            <v>1241</v>
          </cell>
          <cell r="R71">
            <v>0</v>
          </cell>
          <cell r="S71">
            <v>0</v>
          </cell>
          <cell r="T71">
            <v>0</v>
          </cell>
          <cell r="U71">
            <v>0</v>
          </cell>
          <cell r="V71">
            <v>0</v>
          </cell>
          <cell r="W71">
            <v>0</v>
          </cell>
          <cell r="X71">
            <v>0</v>
          </cell>
          <cell r="Y71">
            <v>0</v>
          </cell>
          <cell r="Z71">
            <v>0</v>
          </cell>
          <cell r="AA71">
            <v>0</v>
          </cell>
          <cell r="AB71">
            <v>0</v>
          </cell>
        </row>
        <row r="72">
          <cell r="A72" t="str">
            <v>CH</v>
          </cell>
          <cell r="B72" t="str">
            <v>China</v>
          </cell>
          <cell r="C72" t="str">
            <v>CAR</v>
          </cell>
          <cell r="D72" t="str">
            <v>PSA</v>
          </cell>
          <cell r="E72" t="str">
            <v>GUANGZHOU  PEUGEOT</v>
          </cell>
          <cell r="F72" t="str">
            <v>GUANG PSA</v>
          </cell>
          <cell r="G72" t="str">
            <v>PROD</v>
          </cell>
          <cell r="H72" t="str">
            <v>CH</v>
          </cell>
          <cell r="I72" t="str">
            <v>E1</v>
          </cell>
          <cell r="J72" t="str">
            <v>505</v>
          </cell>
          <cell r="K72" t="str">
            <v>505</v>
          </cell>
          <cell r="L72" t="str">
            <v>GUANGZHOU</v>
          </cell>
          <cell r="M72">
            <v>0</v>
          </cell>
          <cell r="N72">
            <v>19381</v>
          </cell>
          <cell r="O72">
            <v>15410</v>
          </cell>
          <cell r="P72">
            <v>14556</v>
          </cell>
          <cell r="Q72">
            <v>4485</v>
          </cell>
          <cell r="R72">
            <v>6936</v>
          </cell>
          <cell r="S72">
            <v>2522</v>
          </cell>
          <cell r="T72">
            <v>1557</v>
          </cell>
          <cell r="U72">
            <v>2246</v>
          </cell>
          <cell r="V72">
            <v>0</v>
          </cell>
          <cell r="W72">
            <v>0</v>
          </cell>
          <cell r="X72">
            <v>0</v>
          </cell>
          <cell r="Y72">
            <v>0</v>
          </cell>
          <cell r="Z72">
            <v>0</v>
          </cell>
          <cell r="AA72">
            <v>0</v>
          </cell>
          <cell r="AB72">
            <v>0</v>
          </cell>
        </row>
        <row r="73">
          <cell r="A73" t="str">
            <v>CH</v>
          </cell>
          <cell r="B73" t="str">
            <v>China</v>
          </cell>
          <cell r="C73" t="str">
            <v>CAR</v>
          </cell>
          <cell r="D73" t="str">
            <v>SUZUKI</v>
          </cell>
          <cell r="E73" t="str">
            <v>CHANGAN SUZUKI</v>
          </cell>
          <cell r="F73" t="str">
            <v>CHANGAN SUZUKI</v>
          </cell>
          <cell r="G73" t="str">
            <v>PROD</v>
          </cell>
          <cell r="H73" t="str">
            <v>CH</v>
          </cell>
          <cell r="I73" t="str">
            <v>A</v>
          </cell>
          <cell r="J73" t="str">
            <v>ALTO</v>
          </cell>
          <cell r="K73" t="str">
            <v>ALTO</v>
          </cell>
          <cell r="L73" t="str">
            <v>CHONGQING</v>
          </cell>
          <cell r="M73">
            <v>0</v>
          </cell>
          <cell r="N73">
            <v>245</v>
          </cell>
          <cell r="O73">
            <v>5565</v>
          </cell>
          <cell r="P73">
            <v>10463</v>
          </cell>
          <cell r="Q73">
            <v>10020</v>
          </cell>
          <cell r="R73">
            <v>13174</v>
          </cell>
          <cell r="S73">
            <v>13374</v>
          </cell>
          <cell r="T73">
            <v>28861</v>
          </cell>
          <cell r="U73">
            <v>35555</v>
          </cell>
          <cell r="V73">
            <v>43234</v>
          </cell>
          <cell r="W73">
            <v>52033</v>
          </cell>
          <cell r="X73">
            <v>60330</v>
          </cell>
          <cell r="Y73">
            <v>71112</v>
          </cell>
          <cell r="Z73">
            <v>76178</v>
          </cell>
          <cell r="AA73">
            <v>83629</v>
          </cell>
          <cell r="AB73">
            <v>135305</v>
          </cell>
        </row>
        <row r="74">
          <cell r="A74" t="str">
            <v>CH</v>
          </cell>
          <cell r="B74" t="str">
            <v>China</v>
          </cell>
          <cell r="C74" t="str">
            <v>CAR</v>
          </cell>
          <cell r="D74" t="str">
            <v>SUZUKI</v>
          </cell>
          <cell r="E74" t="str">
            <v>OTHER SUZUKI</v>
          </cell>
          <cell r="F74" t="str">
            <v>OTHER SUZUKI</v>
          </cell>
          <cell r="G74" t="str">
            <v>ASSY</v>
          </cell>
          <cell r="H74" t="str">
            <v>JP</v>
          </cell>
          <cell r="I74" t="str">
            <v>A</v>
          </cell>
          <cell r="J74" t="str">
            <v>ALTO</v>
          </cell>
          <cell r="K74" t="str">
            <v>ALTO</v>
          </cell>
          <cell r="L74" t="str">
            <v>VARIOUS</v>
          </cell>
          <cell r="M74">
            <v>0</v>
          </cell>
          <cell r="N74">
            <v>0</v>
          </cell>
          <cell r="O74">
            <v>417</v>
          </cell>
          <cell r="P74">
            <v>0</v>
          </cell>
          <cell r="Q74">
            <v>3422</v>
          </cell>
          <cell r="R74">
            <v>4000</v>
          </cell>
          <cell r="S74">
            <v>2670</v>
          </cell>
          <cell r="T74">
            <v>6294</v>
          </cell>
          <cell r="U74">
            <v>6538</v>
          </cell>
          <cell r="V74">
            <v>5865</v>
          </cell>
          <cell r="W74">
            <v>6103</v>
          </cell>
          <cell r="X74">
            <v>6896</v>
          </cell>
          <cell r="Y74">
            <v>11894</v>
          </cell>
          <cell r="Z74">
            <v>13453</v>
          </cell>
          <cell r="AA74">
            <v>0</v>
          </cell>
          <cell r="AB74">
            <v>0</v>
          </cell>
        </row>
        <row r="75">
          <cell r="A75" t="str">
            <v>CH</v>
          </cell>
          <cell r="B75" t="str">
            <v>China</v>
          </cell>
          <cell r="C75" t="str">
            <v>CAR</v>
          </cell>
          <cell r="D75" t="str">
            <v>TOYOTA</v>
          </cell>
          <cell r="E75" t="str">
            <v>TIANJIN</v>
          </cell>
          <cell r="F75" t="str">
            <v>TIANJIN AUTO WORKS</v>
          </cell>
          <cell r="G75" t="str">
            <v>PROD</v>
          </cell>
          <cell r="H75" t="str">
            <v>CH</v>
          </cell>
          <cell r="I75" t="str">
            <v>C1</v>
          </cell>
          <cell r="J75" t="str">
            <v>COROLLA</v>
          </cell>
          <cell r="K75" t="str">
            <v>COROLLA</v>
          </cell>
          <cell r="L75" t="str">
            <v>TIANJIN</v>
          </cell>
          <cell r="M75">
            <v>0</v>
          </cell>
          <cell r="N75">
            <v>0</v>
          </cell>
          <cell r="O75">
            <v>0</v>
          </cell>
          <cell r="P75">
            <v>0</v>
          </cell>
          <cell r="Q75">
            <v>0</v>
          </cell>
          <cell r="R75">
            <v>0</v>
          </cell>
          <cell r="S75">
            <v>0</v>
          </cell>
          <cell r="T75">
            <v>0</v>
          </cell>
          <cell r="U75">
            <v>0</v>
          </cell>
          <cell r="V75">
            <v>0</v>
          </cell>
          <cell r="W75">
            <v>0</v>
          </cell>
          <cell r="X75">
            <v>6383</v>
          </cell>
          <cell r="Y75">
            <v>25210</v>
          </cell>
          <cell r="Z75">
            <v>39175</v>
          </cell>
          <cell r="AA75">
            <v>49150</v>
          </cell>
          <cell r="AB75">
            <v>130641</v>
          </cell>
        </row>
        <row r="76">
          <cell r="A76" t="str">
            <v>CH</v>
          </cell>
          <cell r="B76" t="str">
            <v>China</v>
          </cell>
          <cell r="C76" t="str">
            <v>CAR</v>
          </cell>
          <cell r="D76" t="str">
            <v>VW GROUP</v>
          </cell>
          <cell r="E76" t="str">
            <v>FAW</v>
          </cell>
          <cell r="F76" t="str">
            <v>FAW</v>
          </cell>
          <cell r="G76" t="str">
            <v>PROD</v>
          </cell>
          <cell r="H76" t="str">
            <v>CH</v>
          </cell>
          <cell r="I76" t="str">
            <v>E1</v>
          </cell>
          <cell r="J76" t="str">
            <v>AUDI 100 (OLD)</v>
          </cell>
          <cell r="K76" t="str">
            <v>RED FLAG</v>
          </cell>
          <cell r="L76" t="str">
            <v>CHANGCHUN</v>
          </cell>
          <cell r="M76">
            <v>0</v>
          </cell>
          <cell r="N76">
            <v>0</v>
          </cell>
          <cell r="O76">
            <v>0</v>
          </cell>
          <cell r="P76">
            <v>0</v>
          </cell>
          <cell r="Q76">
            <v>0</v>
          </cell>
          <cell r="R76">
            <v>0</v>
          </cell>
          <cell r="S76">
            <v>9836</v>
          </cell>
          <cell r="T76">
            <v>21824</v>
          </cell>
          <cell r="U76">
            <v>14951</v>
          </cell>
          <cell r="V76">
            <v>13738</v>
          </cell>
          <cell r="W76">
            <v>12255</v>
          </cell>
          <cell r="X76">
            <v>12312</v>
          </cell>
          <cell r="Y76">
            <v>12672</v>
          </cell>
          <cell r="Z76">
            <v>10380</v>
          </cell>
          <cell r="AA76">
            <v>11150</v>
          </cell>
          <cell r="AB76">
            <v>14803</v>
          </cell>
        </row>
        <row r="77">
          <cell r="A77" t="str">
            <v>CH</v>
          </cell>
          <cell r="B77" t="str">
            <v>China</v>
          </cell>
          <cell r="C77" t="str">
            <v>CAR</v>
          </cell>
          <cell r="D77" t="str">
            <v>VW GROUP</v>
          </cell>
          <cell r="E77" t="str">
            <v>FAW VW</v>
          </cell>
          <cell r="F77" t="str">
            <v>FAW VW</v>
          </cell>
          <cell r="G77" t="str">
            <v>ASSY</v>
          </cell>
          <cell r="H77" t="str">
            <v>GY</v>
          </cell>
          <cell r="I77" t="str">
            <v>E2</v>
          </cell>
          <cell r="J77" t="str">
            <v>B5</v>
          </cell>
          <cell r="K77" t="str">
            <v>A6</v>
          </cell>
          <cell r="L77" t="str">
            <v>CHANGCHUN</v>
          </cell>
          <cell r="M77">
            <v>0</v>
          </cell>
          <cell r="N77">
            <v>0</v>
          </cell>
          <cell r="O77">
            <v>0</v>
          </cell>
          <cell r="P77">
            <v>0</v>
          </cell>
          <cell r="Q77">
            <v>0</v>
          </cell>
          <cell r="R77">
            <v>0</v>
          </cell>
          <cell r="S77">
            <v>0</v>
          </cell>
          <cell r="T77">
            <v>0</v>
          </cell>
          <cell r="U77">
            <v>0</v>
          </cell>
          <cell r="V77">
            <v>4152</v>
          </cell>
          <cell r="W77">
            <v>4832</v>
          </cell>
          <cell r="X77">
            <v>0</v>
          </cell>
          <cell r="Y77">
            <v>0</v>
          </cell>
          <cell r="Z77">
            <v>0</v>
          </cell>
          <cell r="AA77">
            <v>0</v>
          </cell>
          <cell r="AB77">
            <v>0</v>
          </cell>
        </row>
        <row r="78">
          <cell r="A78" t="str">
            <v>CH</v>
          </cell>
          <cell r="B78" t="str">
            <v>China</v>
          </cell>
          <cell r="C78" t="str">
            <v>CAR</v>
          </cell>
          <cell r="D78" t="str">
            <v>VW GROUP</v>
          </cell>
          <cell r="E78" t="str">
            <v>FAW VW</v>
          </cell>
          <cell r="F78" t="str">
            <v>FAW VW</v>
          </cell>
          <cell r="G78" t="str">
            <v>PROD</v>
          </cell>
          <cell r="H78" t="str">
            <v>CH</v>
          </cell>
          <cell r="I78" t="str">
            <v>C1</v>
          </cell>
          <cell r="J78" t="str">
            <v>U</v>
          </cell>
          <cell r="K78" t="str">
            <v>JETTA</v>
          </cell>
          <cell r="L78" t="str">
            <v>CHANGCHUN</v>
          </cell>
          <cell r="M78">
            <v>0</v>
          </cell>
          <cell r="N78">
            <v>0</v>
          </cell>
          <cell r="O78">
            <v>8062</v>
          </cell>
          <cell r="P78">
            <v>12117</v>
          </cell>
          <cell r="Q78">
            <v>8219</v>
          </cell>
          <cell r="R78">
            <v>16016</v>
          </cell>
          <cell r="S78">
            <v>25529</v>
          </cell>
          <cell r="T78">
            <v>41905</v>
          </cell>
          <cell r="U78">
            <v>60391</v>
          </cell>
          <cell r="V78">
            <v>69190</v>
          </cell>
          <cell r="W78">
            <v>87936</v>
          </cell>
          <cell r="X78">
            <v>93267</v>
          </cell>
          <cell r="Y78">
            <v>100344</v>
          </cell>
          <cell r="Z78">
            <v>110832</v>
          </cell>
          <cell r="AA78">
            <v>125723</v>
          </cell>
          <cell r="AB78">
            <v>168518</v>
          </cell>
        </row>
        <row r="79">
          <cell r="A79" t="str">
            <v>CH</v>
          </cell>
          <cell r="B79" t="str">
            <v>China</v>
          </cell>
          <cell r="C79" t="str">
            <v>CAR</v>
          </cell>
          <cell r="D79" t="str">
            <v>VW GROUP</v>
          </cell>
          <cell r="E79" t="str">
            <v>FAW VW</v>
          </cell>
          <cell r="F79" t="str">
            <v>FAW VW</v>
          </cell>
          <cell r="G79" t="str">
            <v>PROD</v>
          </cell>
          <cell r="H79" t="str">
            <v>CH</v>
          </cell>
          <cell r="I79" t="str">
            <v>E1</v>
          </cell>
          <cell r="J79" t="str">
            <v>AUDI 100 (OLD)</v>
          </cell>
          <cell r="K79" t="str">
            <v>AUDI 100</v>
          </cell>
          <cell r="L79" t="str">
            <v>CHANGCHUN</v>
          </cell>
          <cell r="M79">
            <v>0</v>
          </cell>
          <cell r="N79">
            <v>0</v>
          </cell>
          <cell r="O79">
            <v>15127</v>
          </cell>
          <cell r="P79">
            <v>17769</v>
          </cell>
          <cell r="Q79">
            <v>20303</v>
          </cell>
          <cell r="R79">
            <v>19655</v>
          </cell>
          <cell r="S79">
            <v>0</v>
          </cell>
          <cell r="T79">
            <v>0</v>
          </cell>
          <cell r="U79">
            <v>0</v>
          </cell>
          <cell r="V79">
            <v>0</v>
          </cell>
          <cell r="W79">
            <v>0</v>
          </cell>
          <cell r="X79">
            <v>0</v>
          </cell>
          <cell r="Y79">
            <v>0</v>
          </cell>
          <cell r="Z79">
            <v>0</v>
          </cell>
          <cell r="AA79">
            <v>0</v>
          </cell>
          <cell r="AB79">
            <v>0</v>
          </cell>
        </row>
        <row r="80">
          <cell r="A80" t="str">
            <v>CH</v>
          </cell>
          <cell r="B80" t="str">
            <v>China</v>
          </cell>
          <cell r="C80" t="str">
            <v>CAR</v>
          </cell>
          <cell r="D80" t="str">
            <v>VW GROUP</v>
          </cell>
          <cell r="E80" t="str">
            <v>FAW VW</v>
          </cell>
          <cell r="F80" t="str">
            <v>FAW VW</v>
          </cell>
          <cell r="G80" t="str">
            <v>PROD</v>
          </cell>
          <cell r="H80" t="str">
            <v>CH</v>
          </cell>
          <cell r="I80" t="str">
            <v>E1</v>
          </cell>
          <cell r="J80" t="str">
            <v>AUDI 200</v>
          </cell>
          <cell r="K80" t="str">
            <v>AUDI 200</v>
          </cell>
          <cell r="L80" t="str">
            <v>CHANGCHUN</v>
          </cell>
          <cell r="M80">
            <v>0</v>
          </cell>
          <cell r="N80">
            <v>0</v>
          </cell>
          <cell r="O80">
            <v>0</v>
          </cell>
          <cell r="P80">
            <v>0</v>
          </cell>
          <cell r="Q80">
            <v>0</v>
          </cell>
          <cell r="R80">
            <v>0</v>
          </cell>
          <cell r="S80">
            <v>8152</v>
          </cell>
          <cell r="T80">
            <v>4500</v>
          </cell>
          <cell r="U80">
            <v>5709</v>
          </cell>
          <cell r="V80">
            <v>1716</v>
          </cell>
          <cell r="W80">
            <v>0</v>
          </cell>
          <cell r="X80">
            <v>0</v>
          </cell>
          <cell r="Y80">
            <v>0</v>
          </cell>
          <cell r="Z80">
            <v>0</v>
          </cell>
          <cell r="AA80">
            <v>0</v>
          </cell>
          <cell r="AB80">
            <v>0</v>
          </cell>
        </row>
        <row r="81">
          <cell r="A81" t="str">
            <v>CH</v>
          </cell>
          <cell r="B81" t="str">
            <v>China</v>
          </cell>
          <cell r="C81" t="str">
            <v>CAR</v>
          </cell>
          <cell r="D81" t="str">
            <v>VW GROUP</v>
          </cell>
          <cell r="E81" t="str">
            <v>FAW VW</v>
          </cell>
          <cell r="F81" t="str">
            <v>FAW VW</v>
          </cell>
          <cell r="G81" t="str">
            <v>PROD</v>
          </cell>
          <cell r="H81" t="str">
            <v>CH</v>
          </cell>
          <cell r="I81" t="str">
            <v>E2</v>
          </cell>
          <cell r="J81" t="str">
            <v>B5</v>
          </cell>
          <cell r="K81" t="str">
            <v>A6</v>
          </cell>
          <cell r="L81" t="str">
            <v>CHANGCHUN</v>
          </cell>
          <cell r="M81">
            <v>0</v>
          </cell>
          <cell r="N81">
            <v>0</v>
          </cell>
          <cell r="O81">
            <v>0</v>
          </cell>
          <cell r="P81">
            <v>0</v>
          </cell>
          <cell r="Q81">
            <v>0</v>
          </cell>
          <cell r="R81">
            <v>0</v>
          </cell>
          <cell r="S81">
            <v>0</v>
          </cell>
          <cell r="T81">
            <v>0</v>
          </cell>
          <cell r="U81">
            <v>0</v>
          </cell>
          <cell r="V81">
            <v>0</v>
          </cell>
          <cell r="W81">
            <v>7249</v>
          </cell>
          <cell r="X81">
            <v>15716</v>
          </cell>
          <cell r="Y81">
            <v>21229</v>
          </cell>
          <cell r="Z81">
            <v>27622</v>
          </cell>
          <cell r="AA81">
            <v>33140</v>
          </cell>
          <cell r="AB81">
            <v>70973</v>
          </cell>
        </row>
        <row r="82">
          <cell r="A82" t="str">
            <v>CH</v>
          </cell>
          <cell r="B82" t="str">
            <v>China</v>
          </cell>
          <cell r="C82" t="str">
            <v>CAR</v>
          </cell>
          <cell r="D82" t="str">
            <v>VW GROUP</v>
          </cell>
          <cell r="E82" t="str">
            <v>SHANGHAI VW</v>
          </cell>
          <cell r="F82" t="str">
            <v>SHANGHAI VW</v>
          </cell>
          <cell r="G82" t="str">
            <v>ASSY</v>
          </cell>
          <cell r="H82" t="str">
            <v>GY</v>
          </cell>
          <cell r="I82" t="str">
            <v>D1</v>
          </cell>
          <cell r="J82" t="str">
            <v>B5</v>
          </cell>
          <cell r="K82" t="str">
            <v>PASSAT</v>
          </cell>
          <cell r="L82" t="str">
            <v>SHANGHAI 3</v>
          </cell>
          <cell r="M82">
            <v>0</v>
          </cell>
          <cell r="N82">
            <v>0</v>
          </cell>
          <cell r="O82">
            <v>0</v>
          </cell>
          <cell r="P82">
            <v>0</v>
          </cell>
          <cell r="Q82">
            <v>0</v>
          </cell>
          <cell r="R82">
            <v>0</v>
          </cell>
          <cell r="S82">
            <v>0</v>
          </cell>
          <cell r="T82">
            <v>0</v>
          </cell>
          <cell r="U82">
            <v>0</v>
          </cell>
          <cell r="V82">
            <v>4039</v>
          </cell>
          <cell r="W82">
            <v>17259</v>
          </cell>
          <cell r="X82">
            <v>41512</v>
          </cell>
          <cell r="Y82">
            <v>0</v>
          </cell>
          <cell r="Z82">
            <v>0</v>
          </cell>
          <cell r="AA82">
            <v>0</v>
          </cell>
          <cell r="AB82">
            <v>0</v>
          </cell>
        </row>
        <row r="83">
          <cell r="A83" t="str">
            <v>CH</v>
          </cell>
          <cell r="B83" t="str">
            <v>China</v>
          </cell>
          <cell r="C83" t="str">
            <v>CAR</v>
          </cell>
          <cell r="D83" t="str">
            <v>VW GROUP</v>
          </cell>
          <cell r="E83" t="str">
            <v>SHANGHAI VW</v>
          </cell>
          <cell r="F83" t="str">
            <v>SHANGHAI VW</v>
          </cell>
          <cell r="G83" t="str">
            <v>PROD</v>
          </cell>
          <cell r="H83" t="str">
            <v>CH</v>
          </cell>
          <cell r="I83" t="str">
            <v>C1</v>
          </cell>
          <cell r="J83" t="str">
            <v>#N/A</v>
          </cell>
          <cell r="K83" t="str">
            <v>OTHER</v>
          </cell>
          <cell r="L83" t="str">
            <v>SHANGHAI</v>
          </cell>
          <cell r="M83">
            <v>0</v>
          </cell>
          <cell r="N83">
            <v>0</v>
          </cell>
          <cell r="O83">
            <v>0</v>
          </cell>
          <cell r="P83">
            <v>0</v>
          </cell>
          <cell r="Q83">
            <v>0</v>
          </cell>
          <cell r="R83">
            <v>0</v>
          </cell>
          <cell r="S83">
            <v>0</v>
          </cell>
          <cell r="T83">
            <v>0</v>
          </cell>
          <cell r="U83">
            <v>0</v>
          </cell>
          <cell r="V83">
            <v>0</v>
          </cell>
          <cell r="W83">
            <v>0</v>
          </cell>
          <cell r="X83">
            <v>0</v>
          </cell>
          <cell r="Y83">
            <v>15858</v>
          </cell>
          <cell r="Z83">
            <v>35780</v>
          </cell>
          <cell r="AA83">
            <v>60968</v>
          </cell>
          <cell r="AB83">
            <v>121520</v>
          </cell>
        </row>
        <row r="84">
          <cell r="A84" t="str">
            <v>CH</v>
          </cell>
          <cell r="B84" t="str">
            <v>China</v>
          </cell>
          <cell r="C84" t="str">
            <v>CAR</v>
          </cell>
          <cell r="D84" t="str">
            <v>VW GROUP</v>
          </cell>
          <cell r="E84" t="str">
            <v>SHANGHAI VW</v>
          </cell>
          <cell r="F84" t="str">
            <v>SHANGHAI VW</v>
          </cell>
          <cell r="G84" t="str">
            <v>PROD</v>
          </cell>
          <cell r="H84" t="str">
            <v>CH</v>
          </cell>
          <cell r="I84" t="str">
            <v>C2</v>
          </cell>
          <cell r="J84" t="str">
            <v>SANTANA 2000</v>
          </cell>
          <cell r="K84" t="str">
            <v>SANTANA</v>
          </cell>
          <cell r="L84" t="str">
            <v>SHANGHAI 1</v>
          </cell>
          <cell r="M84">
            <v>0</v>
          </cell>
          <cell r="N84">
            <v>35000</v>
          </cell>
          <cell r="O84">
            <v>58328</v>
          </cell>
          <cell r="P84">
            <v>100001</v>
          </cell>
          <cell r="Q84">
            <v>115326</v>
          </cell>
          <cell r="R84">
            <v>127851</v>
          </cell>
          <cell r="S84">
            <v>111313</v>
          </cell>
          <cell r="T84">
            <v>116903</v>
          </cell>
          <cell r="U84">
            <v>106459</v>
          </cell>
          <cell r="V84">
            <v>92888</v>
          </cell>
          <cell r="W84">
            <v>87917</v>
          </cell>
          <cell r="X84">
            <v>78010</v>
          </cell>
          <cell r="Y84">
            <v>36040</v>
          </cell>
          <cell r="Z84">
            <v>0</v>
          </cell>
          <cell r="AA84">
            <v>0</v>
          </cell>
          <cell r="AB84">
            <v>0</v>
          </cell>
        </row>
        <row r="85">
          <cell r="A85" t="str">
            <v>CH</v>
          </cell>
          <cell r="B85" t="str">
            <v>China</v>
          </cell>
          <cell r="C85" t="str">
            <v>CAR</v>
          </cell>
          <cell r="D85" t="str">
            <v>VW GROUP</v>
          </cell>
          <cell r="E85" t="str">
            <v>SHANGHAI VW</v>
          </cell>
          <cell r="F85" t="str">
            <v>SHANGHAI VW</v>
          </cell>
          <cell r="G85" t="str">
            <v>PROD</v>
          </cell>
          <cell r="H85" t="str">
            <v>CH</v>
          </cell>
          <cell r="I85" t="str">
            <v>D1</v>
          </cell>
          <cell r="J85" t="str">
            <v>U</v>
          </cell>
          <cell r="K85" t="str">
            <v>OTHER</v>
          </cell>
          <cell r="L85" t="str">
            <v>SHANGHAI</v>
          </cell>
          <cell r="M85">
            <v>0</v>
          </cell>
          <cell r="N85">
            <v>0</v>
          </cell>
          <cell r="O85">
            <v>0</v>
          </cell>
          <cell r="P85">
            <v>0</v>
          </cell>
          <cell r="Q85">
            <v>0</v>
          </cell>
          <cell r="R85">
            <v>0</v>
          </cell>
          <cell r="S85">
            <v>0</v>
          </cell>
          <cell r="T85">
            <v>0</v>
          </cell>
          <cell r="U85">
            <v>0</v>
          </cell>
          <cell r="V85">
            <v>0</v>
          </cell>
          <cell r="W85">
            <v>0</v>
          </cell>
          <cell r="X85">
            <v>0</v>
          </cell>
          <cell r="Y85">
            <v>0</v>
          </cell>
          <cell r="Z85">
            <v>19022</v>
          </cell>
          <cell r="AA85">
            <v>35508</v>
          </cell>
          <cell r="AB85">
            <v>107524</v>
          </cell>
        </row>
        <row r="86">
          <cell r="A86" t="str">
            <v>CH</v>
          </cell>
          <cell r="B86" t="str">
            <v>China</v>
          </cell>
          <cell r="C86" t="str">
            <v>CAR</v>
          </cell>
          <cell r="D86" t="str">
            <v>VW GROUP</v>
          </cell>
          <cell r="E86" t="str">
            <v>SHANGHAI VW</v>
          </cell>
          <cell r="F86" t="str">
            <v>SHANGHAI VW</v>
          </cell>
          <cell r="G86" t="str">
            <v>PROD</v>
          </cell>
          <cell r="H86" t="str">
            <v>CH</v>
          </cell>
          <cell r="I86" t="str">
            <v>D1</v>
          </cell>
          <cell r="J86" t="str">
            <v>B5</v>
          </cell>
          <cell r="K86" t="str">
            <v>PASSAT</v>
          </cell>
          <cell r="L86" t="str">
            <v>SHANGHAI 3</v>
          </cell>
          <cell r="M86">
            <v>0</v>
          </cell>
          <cell r="N86">
            <v>0</v>
          </cell>
          <cell r="O86">
            <v>0</v>
          </cell>
          <cell r="P86">
            <v>0</v>
          </cell>
          <cell r="Q86">
            <v>0</v>
          </cell>
          <cell r="R86">
            <v>0</v>
          </cell>
          <cell r="S86">
            <v>0</v>
          </cell>
          <cell r="T86">
            <v>0</v>
          </cell>
          <cell r="U86">
            <v>0</v>
          </cell>
          <cell r="V86">
            <v>0</v>
          </cell>
          <cell r="W86">
            <v>0</v>
          </cell>
          <cell r="X86">
            <v>0</v>
          </cell>
          <cell r="Y86">
            <v>67573</v>
          </cell>
          <cell r="Z86">
            <v>109481</v>
          </cell>
          <cell r="AA86">
            <v>105452</v>
          </cell>
          <cell r="AB86">
            <v>215049</v>
          </cell>
        </row>
        <row r="87">
          <cell r="A87" t="str">
            <v>CH</v>
          </cell>
          <cell r="B87" t="str">
            <v>China</v>
          </cell>
          <cell r="C87" t="str">
            <v>CAR</v>
          </cell>
          <cell r="D87" t="str">
            <v>VW GROUP</v>
          </cell>
          <cell r="E87" t="str">
            <v>SHANGHAI VW</v>
          </cell>
          <cell r="F87" t="str">
            <v>SHANGHAI VW</v>
          </cell>
          <cell r="G87" t="str">
            <v>PROD</v>
          </cell>
          <cell r="H87" t="str">
            <v>CH</v>
          </cell>
          <cell r="I87" t="str">
            <v>D1</v>
          </cell>
          <cell r="J87" t="str">
            <v>SANTANA 2000</v>
          </cell>
          <cell r="K87" t="str">
            <v>SANTANA 2000</v>
          </cell>
          <cell r="L87" t="str">
            <v>SHANGHAI 2</v>
          </cell>
          <cell r="M87">
            <v>0</v>
          </cell>
          <cell r="N87">
            <v>0</v>
          </cell>
          <cell r="O87">
            <v>0</v>
          </cell>
          <cell r="P87">
            <v>0</v>
          </cell>
          <cell r="Q87">
            <v>0</v>
          </cell>
          <cell r="R87">
            <v>32219</v>
          </cell>
          <cell r="S87">
            <v>88910</v>
          </cell>
          <cell r="T87">
            <v>113540</v>
          </cell>
          <cell r="U87">
            <v>128541</v>
          </cell>
          <cell r="V87">
            <v>144667</v>
          </cell>
          <cell r="W87">
            <v>157198</v>
          </cell>
          <cell r="X87">
            <v>171574</v>
          </cell>
          <cell r="Y87">
            <v>181497</v>
          </cell>
          <cell r="Z87">
            <v>146002</v>
          </cell>
          <cell r="AA87">
            <v>123170</v>
          </cell>
          <cell r="AB87">
            <v>0</v>
          </cell>
        </row>
        <row r="88">
          <cell r="A88" t="str">
            <v>CH</v>
          </cell>
          <cell r="B88" t="str">
            <v>China</v>
          </cell>
          <cell r="C88" t="str">
            <v>CAR</v>
          </cell>
          <cell r="D88" t="str">
            <v>VW GROUP</v>
          </cell>
          <cell r="E88" t="str">
            <v>SHUNDE VW</v>
          </cell>
          <cell r="F88" t="str">
            <v>FAW VW</v>
          </cell>
          <cell r="G88" t="str">
            <v>ASSY</v>
          </cell>
          <cell r="H88" t="str">
            <v>SP</v>
          </cell>
          <cell r="I88" t="str">
            <v>C1</v>
          </cell>
          <cell r="J88" t="str">
            <v>A03</v>
          </cell>
          <cell r="K88" t="str">
            <v>CITY GOLF</v>
          </cell>
          <cell r="L88" t="str">
            <v>SHUNDE</v>
          </cell>
          <cell r="M88">
            <v>0</v>
          </cell>
          <cell r="N88">
            <v>0</v>
          </cell>
          <cell r="O88">
            <v>0</v>
          </cell>
          <cell r="P88">
            <v>0</v>
          </cell>
          <cell r="Q88">
            <v>0</v>
          </cell>
          <cell r="R88">
            <v>3985</v>
          </cell>
          <cell r="S88">
            <v>1335</v>
          </cell>
          <cell r="T88">
            <v>359</v>
          </cell>
          <cell r="U88">
            <v>194</v>
          </cell>
          <cell r="V88">
            <v>0</v>
          </cell>
          <cell r="W88">
            <v>0</v>
          </cell>
          <cell r="X88">
            <v>0</v>
          </cell>
          <cell r="Y88">
            <v>0</v>
          </cell>
          <cell r="Z88">
            <v>0</v>
          </cell>
          <cell r="AA88">
            <v>0</v>
          </cell>
          <cell r="AB88">
            <v>0</v>
          </cell>
        </row>
        <row r="89">
          <cell r="A89" t="str">
            <v>CH</v>
          </cell>
          <cell r="B89" t="str">
            <v>China</v>
          </cell>
          <cell r="C89" t="str">
            <v>HCV</v>
          </cell>
          <cell r="D89" t="str">
            <v>CNHTC</v>
          </cell>
          <cell r="E89" t="str">
            <v>CNHTC</v>
          </cell>
          <cell r="F89" t="str">
            <v>CNHTC</v>
          </cell>
          <cell r="G89" t="str">
            <v>PROD</v>
          </cell>
          <cell r="H89" t="str">
            <v>CH</v>
          </cell>
          <cell r="I89" t="str">
            <v>&gt;15T</v>
          </cell>
          <cell r="J89" t="str">
            <v>U</v>
          </cell>
          <cell r="K89" t="str">
            <v>&gt;15T</v>
          </cell>
          <cell r="L89" t="str">
            <v>JINAN</v>
          </cell>
          <cell r="M89">
            <v>0</v>
          </cell>
          <cell r="N89">
            <v>0</v>
          </cell>
          <cell r="O89">
            <v>0</v>
          </cell>
          <cell r="P89">
            <v>0</v>
          </cell>
          <cell r="Q89">
            <v>0</v>
          </cell>
          <cell r="R89">
            <v>575</v>
          </cell>
          <cell r="S89">
            <v>483</v>
          </cell>
          <cell r="T89">
            <v>421</v>
          </cell>
          <cell r="U89">
            <v>333</v>
          </cell>
          <cell r="V89">
            <v>406</v>
          </cell>
          <cell r="W89">
            <v>454</v>
          </cell>
          <cell r="X89">
            <v>514</v>
          </cell>
          <cell r="Y89">
            <v>556</v>
          </cell>
          <cell r="Z89">
            <v>581</v>
          </cell>
          <cell r="AA89">
            <v>612</v>
          </cell>
          <cell r="AB89">
            <v>805</v>
          </cell>
        </row>
        <row r="90">
          <cell r="A90" t="str">
            <v>CH</v>
          </cell>
          <cell r="B90" t="str">
            <v>China</v>
          </cell>
          <cell r="C90" t="str">
            <v>HCV</v>
          </cell>
          <cell r="D90" t="str">
            <v>CNHTC</v>
          </cell>
          <cell r="E90" t="str">
            <v>CNHTC</v>
          </cell>
          <cell r="F90" t="str">
            <v>CNHTC</v>
          </cell>
          <cell r="G90" t="str">
            <v>PROD</v>
          </cell>
          <cell r="H90" t="str">
            <v>CH</v>
          </cell>
          <cell r="I90" t="str">
            <v>&gt;15T</v>
          </cell>
          <cell r="J90" t="str">
            <v>U</v>
          </cell>
          <cell r="K90" t="str">
            <v>0</v>
          </cell>
          <cell r="L90" t="str">
            <v>SHAANXI</v>
          </cell>
          <cell r="M90">
            <v>0</v>
          </cell>
          <cell r="N90">
            <v>0</v>
          </cell>
          <cell r="O90">
            <v>0</v>
          </cell>
          <cell r="P90">
            <v>0</v>
          </cell>
          <cell r="Q90">
            <v>0</v>
          </cell>
          <cell r="R90">
            <v>1969</v>
          </cell>
          <cell r="S90">
            <v>2296</v>
          </cell>
          <cell r="T90">
            <v>2001</v>
          </cell>
          <cell r="U90">
            <v>2364</v>
          </cell>
          <cell r="V90">
            <v>2854</v>
          </cell>
          <cell r="W90">
            <v>3466</v>
          </cell>
          <cell r="X90">
            <v>3799</v>
          </cell>
          <cell r="Y90">
            <v>5162</v>
          </cell>
          <cell r="Z90">
            <v>5470</v>
          </cell>
          <cell r="AA90">
            <v>5843</v>
          </cell>
          <cell r="AB90">
            <v>9916</v>
          </cell>
        </row>
        <row r="91">
          <cell r="A91" t="str">
            <v>CH</v>
          </cell>
          <cell r="B91" t="str">
            <v>China</v>
          </cell>
          <cell r="C91" t="str">
            <v>HCV</v>
          </cell>
          <cell r="D91" t="str">
            <v>CNHTC</v>
          </cell>
          <cell r="E91" t="str">
            <v>CNHTC</v>
          </cell>
          <cell r="F91" t="str">
            <v>CNHTC</v>
          </cell>
          <cell r="G91" t="str">
            <v>PROD</v>
          </cell>
          <cell r="H91" t="str">
            <v>CH</v>
          </cell>
          <cell r="I91" t="str">
            <v>&gt;15T</v>
          </cell>
          <cell r="J91" t="str">
            <v>U</v>
          </cell>
          <cell r="K91" t="str">
            <v>HONGYAN</v>
          </cell>
          <cell r="L91" t="str">
            <v>SICHUAN</v>
          </cell>
          <cell r="M91">
            <v>2422</v>
          </cell>
          <cell r="N91">
            <v>2837</v>
          </cell>
          <cell r="O91">
            <v>3197</v>
          </cell>
          <cell r="P91">
            <v>4700</v>
          </cell>
          <cell r="Q91">
            <v>3600</v>
          </cell>
          <cell r="R91">
            <v>3008</v>
          </cell>
          <cell r="S91">
            <v>3228</v>
          </cell>
          <cell r="T91">
            <v>2813</v>
          </cell>
          <cell r="U91">
            <v>2908</v>
          </cell>
          <cell r="V91">
            <v>3575</v>
          </cell>
          <cell r="W91">
            <v>4371</v>
          </cell>
          <cell r="X91">
            <v>4051</v>
          </cell>
          <cell r="Y91">
            <v>4542</v>
          </cell>
          <cell r="Z91">
            <v>4912</v>
          </cell>
          <cell r="AA91">
            <v>5355</v>
          </cell>
          <cell r="AB91">
            <v>8070</v>
          </cell>
        </row>
        <row r="92">
          <cell r="A92" t="str">
            <v>CH</v>
          </cell>
          <cell r="B92" t="str">
            <v>China</v>
          </cell>
          <cell r="C92" t="str">
            <v>HCV</v>
          </cell>
          <cell r="D92" t="str">
            <v>DAEWOO</v>
          </cell>
          <cell r="E92" t="str">
            <v>FAW</v>
          </cell>
          <cell r="F92" t="str">
            <v>FAW</v>
          </cell>
          <cell r="G92" t="str">
            <v>PROD</v>
          </cell>
          <cell r="H92" t="str">
            <v>CH</v>
          </cell>
          <cell r="I92" t="str">
            <v xml:space="preserve"> 6-15T</v>
          </cell>
          <cell r="J92" t="str">
            <v>U</v>
          </cell>
          <cell r="K92" t="str">
            <v>OTHER</v>
          </cell>
          <cell r="L92" t="str">
            <v>CHANGCHUN</v>
          </cell>
          <cell r="M92">
            <v>0</v>
          </cell>
          <cell r="N92">
            <v>0</v>
          </cell>
          <cell r="O92">
            <v>0</v>
          </cell>
          <cell r="P92">
            <v>0</v>
          </cell>
          <cell r="Q92">
            <v>0</v>
          </cell>
          <cell r="R92">
            <v>0</v>
          </cell>
          <cell r="S92">
            <v>0</v>
          </cell>
          <cell r="T92">
            <v>721</v>
          </cell>
          <cell r="U92">
            <v>172</v>
          </cell>
          <cell r="V92">
            <v>1026</v>
          </cell>
          <cell r="W92">
            <v>1223</v>
          </cell>
          <cell r="X92">
            <v>1932</v>
          </cell>
          <cell r="Y92">
            <v>2883</v>
          </cell>
          <cell r="Z92">
            <v>3026</v>
          </cell>
          <cell r="AA92">
            <v>3198</v>
          </cell>
          <cell r="AB92">
            <v>4254</v>
          </cell>
        </row>
        <row r="93">
          <cell r="A93" t="str">
            <v>CH</v>
          </cell>
          <cell r="B93" t="str">
            <v>China</v>
          </cell>
          <cell r="C93" t="str">
            <v>HCV</v>
          </cell>
          <cell r="D93" t="str">
            <v>DAEWOO</v>
          </cell>
          <cell r="E93" t="str">
            <v>GUILIN</v>
          </cell>
          <cell r="F93" t="str">
            <v>GUILIN</v>
          </cell>
          <cell r="G93" t="str">
            <v>ASSY</v>
          </cell>
          <cell r="H93" t="str">
            <v>KO</v>
          </cell>
          <cell r="I93" t="str">
            <v>BUS</v>
          </cell>
          <cell r="J93" t="str">
            <v>U</v>
          </cell>
          <cell r="K93" t="str">
            <v>OTHER</v>
          </cell>
          <cell r="L93" t="str">
            <v>GUILIN</v>
          </cell>
          <cell r="M93">
            <v>0</v>
          </cell>
          <cell r="N93">
            <v>0</v>
          </cell>
          <cell r="O93">
            <v>0</v>
          </cell>
          <cell r="P93">
            <v>0</v>
          </cell>
          <cell r="Q93">
            <v>50</v>
          </cell>
          <cell r="R93">
            <v>495</v>
          </cell>
          <cell r="S93">
            <v>983</v>
          </cell>
          <cell r="T93">
            <v>0</v>
          </cell>
          <cell r="U93">
            <v>0</v>
          </cell>
          <cell r="V93">
            <v>0</v>
          </cell>
          <cell r="W93">
            <v>0</v>
          </cell>
          <cell r="X93">
            <v>0</v>
          </cell>
          <cell r="Y93">
            <v>0</v>
          </cell>
          <cell r="Z93">
            <v>0</v>
          </cell>
          <cell r="AA93">
            <v>0</v>
          </cell>
          <cell r="AB93">
            <v>0</v>
          </cell>
        </row>
        <row r="94">
          <cell r="A94" t="str">
            <v>CH</v>
          </cell>
          <cell r="B94" t="str">
            <v>China</v>
          </cell>
          <cell r="C94" t="str">
            <v>HCV</v>
          </cell>
          <cell r="D94" t="str">
            <v>DAEWOO</v>
          </cell>
          <cell r="E94" t="str">
            <v>GUILIN  DAEWOO</v>
          </cell>
          <cell r="F94" t="str">
            <v>GUILIN</v>
          </cell>
          <cell r="G94" t="str">
            <v>ASSY</v>
          </cell>
          <cell r="H94" t="str">
            <v>KO</v>
          </cell>
          <cell r="I94" t="str">
            <v>BUS</v>
          </cell>
          <cell r="J94" t="str">
            <v>U</v>
          </cell>
          <cell r="K94">
            <v>0</v>
          </cell>
          <cell r="L94" t="str">
            <v>GUILIN</v>
          </cell>
          <cell r="M94">
            <v>0</v>
          </cell>
          <cell r="N94">
            <v>0</v>
          </cell>
          <cell r="O94">
            <v>0</v>
          </cell>
          <cell r="P94">
            <v>0</v>
          </cell>
          <cell r="Q94">
            <v>0</v>
          </cell>
          <cell r="R94">
            <v>0</v>
          </cell>
          <cell r="S94">
            <v>483</v>
          </cell>
          <cell r="T94">
            <v>374</v>
          </cell>
          <cell r="U94">
            <v>440</v>
          </cell>
          <cell r="V94">
            <v>723</v>
          </cell>
          <cell r="W94">
            <v>748</v>
          </cell>
          <cell r="X94">
            <v>800</v>
          </cell>
          <cell r="Y94">
            <v>856</v>
          </cell>
          <cell r="Z94">
            <v>898</v>
          </cell>
          <cell r="AA94">
            <v>947</v>
          </cell>
          <cell r="AB94">
            <v>1418</v>
          </cell>
        </row>
        <row r="95">
          <cell r="A95" t="str">
            <v>CH</v>
          </cell>
          <cell r="B95" t="str">
            <v>China</v>
          </cell>
          <cell r="C95" t="str">
            <v>HCV</v>
          </cell>
          <cell r="D95" t="str">
            <v>DONGFENG</v>
          </cell>
          <cell r="E95" t="str">
            <v>DONGFENG</v>
          </cell>
          <cell r="F95" t="str">
            <v>DONGFENG</v>
          </cell>
          <cell r="G95" t="str">
            <v>PROD</v>
          </cell>
          <cell r="H95" t="str">
            <v>CH</v>
          </cell>
          <cell r="I95" t="str">
            <v xml:space="preserve"> 6-15T</v>
          </cell>
          <cell r="J95" t="str">
            <v>U</v>
          </cell>
          <cell r="K95" t="str">
            <v>EQ1090</v>
          </cell>
          <cell r="L95" t="str">
            <v>SHIYAN</v>
          </cell>
          <cell r="M95">
            <v>61000</v>
          </cell>
          <cell r="N95">
            <v>65000</v>
          </cell>
          <cell r="O95">
            <v>97000</v>
          </cell>
          <cell r="P95">
            <v>110000</v>
          </cell>
          <cell r="Q95">
            <v>146668</v>
          </cell>
          <cell r="R95">
            <v>149757</v>
          </cell>
          <cell r="S95">
            <v>106050</v>
          </cell>
          <cell r="T95">
            <v>90364</v>
          </cell>
          <cell r="U95">
            <v>88588</v>
          </cell>
          <cell r="V95">
            <v>83484</v>
          </cell>
          <cell r="W95">
            <v>92208</v>
          </cell>
          <cell r="X95">
            <v>107352</v>
          </cell>
          <cell r="Y95">
            <v>113678</v>
          </cell>
          <cell r="Z95">
            <v>117409</v>
          </cell>
          <cell r="AA95">
            <v>122168</v>
          </cell>
          <cell r="AB95">
            <v>153327</v>
          </cell>
        </row>
        <row r="96">
          <cell r="A96" t="str">
            <v>CH</v>
          </cell>
          <cell r="B96" t="str">
            <v>China</v>
          </cell>
          <cell r="C96" t="str">
            <v>HCV</v>
          </cell>
          <cell r="D96" t="str">
            <v>DONGFENG</v>
          </cell>
          <cell r="E96" t="str">
            <v>DONGFENG</v>
          </cell>
          <cell r="F96" t="str">
            <v>DONGFENG</v>
          </cell>
          <cell r="G96" t="str">
            <v>PROD</v>
          </cell>
          <cell r="H96" t="str">
            <v>CH</v>
          </cell>
          <cell r="I96" t="str">
            <v>&gt;15T</v>
          </cell>
          <cell r="J96" t="str">
            <v>U</v>
          </cell>
          <cell r="K96" t="str">
            <v>EQ114DE</v>
          </cell>
          <cell r="L96" t="str">
            <v>SHIYAN</v>
          </cell>
          <cell r="M96">
            <v>12469</v>
          </cell>
          <cell r="N96">
            <v>14569</v>
          </cell>
          <cell r="O96">
            <v>12544</v>
          </cell>
          <cell r="P96">
            <v>16500</v>
          </cell>
          <cell r="Q96">
            <v>14500</v>
          </cell>
          <cell r="R96">
            <v>12375</v>
          </cell>
          <cell r="S96">
            <v>11160</v>
          </cell>
          <cell r="T96">
            <v>11749</v>
          </cell>
          <cell r="U96">
            <v>13301</v>
          </cell>
          <cell r="V96">
            <v>14745</v>
          </cell>
          <cell r="W96">
            <v>17068</v>
          </cell>
          <cell r="X96">
            <v>19185</v>
          </cell>
          <cell r="Y96">
            <v>20633</v>
          </cell>
          <cell r="Z96">
            <v>21404</v>
          </cell>
          <cell r="AA96">
            <v>22382</v>
          </cell>
          <cell r="AB96">
            <v>28645</v>
          </cell>
        </row>
        <row r="97">
          <cell r="A97" t="str">
            <v>CH</v>
          </cell>
          <cell r="B97" t="str">
            <v>China</v>
          </cell>
          <cell r="C97" t="str">
            <v>HCV</v>
          </cell>
          <cell r="D97" t="str">
            <v>DONGFENG</v>
          </cell>
          <cell r="E97" t="str">
            <v>DONGFENG</v>
          </cell>
          <cell r="F97" t="str">
            <v>DONGFENG</v>
          </cell>
          <cell r="G97" t="str">
            <v>PROD</v>
          </cell>
          <cell r="H97" t="str">
            <v>CH</v>
          </cell>
          <cell r="I97" t="str">
            <v>BUS</v>
          </cell>
          <cell r="J97" t="str">
            <v>U</v>
          </cell>
          <cell r="K97" t="str">
            <v>EQ1120</v>
          </cell>
          <cell r="L97" t="str">
            <v>SHIYAN</v>
          </cell>
          <cell r="M97">
            <v>0</v>
          </cell>
          <cell r="N97">
            <v>0</v>
          </cell>
          <cell r="O97">
            <v>0</v>
          </cell>
          <cell r="P97">
            <v>0</v>
          </cell>
          <cell r="Q97">
            <v>8000</v>
          </cell>
          <cell r="R97">
            <v>9484</v>
          </cell>
          <cell r="S97">
            <v>8348</v>
          </cell>
          <cell r="T97">
            <v>5587</v>
          </cell>
          <cell r="U97">
            <v>4841</v>
          </cell>
          <cell r="V97">
            <v>4550</v>
          </cell>
          <cell r="W97">
            <v>4722</v>
          </cell>
          <cell r="X97">
            <v>4995</v>
          </cell>
          <cell r="Y97">
            <v>5284</v>
          </cell>
          <cell r="Z97">
            <v>5481</v>
          </cell>
          <cell r="AA97">
            <v>5718</v>
          </cell>
          <cell r="AB97">
            <v>7312</v>
          </cell>
        </row>
        <row r="98">
          <cell r="A98" t="str">
            <v>CH</v>
          </cell>
          <cell r="B98" t="str">
            <v>China</v>
          </cell>
          <cell r="C98" t="str">
            <v>HCV</v>
          </cell>
          <cell r="D98" t="str">
            <v>DONGFENG</v>
          </cell>
          <cell r="E98" t="str">
            <v>DONGFENG</v>
          </cell>
          <cell r="F98" t="str">
            <v>HUBEI SV</v>
          </cell>
          <cell r="G98" t="str">
            <v>PROD</v>
          </cell>
          <cell r="H98" t="str">
            <v>CH</v>
          </cell>
          <cell r="I98" t="str">
            <v xml:space="preserve"> 6-15T</v>
          </cell>
          <cell r="J98" t="str">
            <v>U</v>
          </cell>
          <cell r="K98" t="str">
            <v>HQG1100</v>
          </cell>
          <cell r="L98" t="str">
            <v>SHIYAN</v>
          </cell>
          <cell r="M98">
            <v>0</v>
          </cell>
          <cell r="N98">
            <v>0</v>
          </cell>
          <cell r="O98">
            <v>0</v>
          </cell>
          <cell r="P98">
            <v>0</v>
          </cell>
          <cell r="Q98">
            <v>0</v>
          </cell>
          <cell r="R98">
            <v>3671</v>
          </cell>
          <cell r="S98">
            <v>3869</v>
          </cell>
          <cell r="T98">
            <v>4254</v>
          </cell>
          <cell r="U98">
            <v>2973</v>
          </cell>
          <cell r="V98">
            <v>3493</v>
          </cell>
          <cell r="W98">
            <v>3670</v>
          </cell>
          <cell r="X98">
            <v>4729</v>
          </cell>
          <cell r="Y98">
            <v>5298</v>
          </cell>
          <cell r="Z98">
            <v>5725</v>
          </cell>
          <cell r="AA98">
            <v>6236</v>
          </cell>
          <cell r="AB98">
            <v>9369</v>
          </cell>
        </row>
        <row r="99">
          <cell r="A99" t="str">
            <v>CH</v>
          </cell>
          <cell r="B99" t="str">
            <v>China</v>
          </cell>
          <cell r="C99" t="str">
            <v>HCV</v>
          </cell>
          <cell r="D99" t="str">
            <v>FAW</v>
          </cell>
          <cell r="E99" t="str">
            <v>FAW</v>
          </cell>
          <cell r="F99" t="str">
            <v>FAW</v>
          </cell>
          <cell r="G99" t="str">
            <v>PROD</v>
          </cell>
          <cell r="H99" t="str">
            <v>CH</v>
          </cell>
          <cell r="I99" t="str">
            <v xml:space="preserve"> 6-15T</v>
          </cell>
          <cell r="J99" t="str">
            <v>U</v>
          </cell>
          <cell r="K99" t="str">
            <v>CA1091/2, LH1090,QH1092</v>
          </cell>
          <cell r="L99" t="str">
            <v>CHANGCHUN</v>
          </cell>
          <cell r="M99">
            <v>68000</v>
          </cell>
          <cell r="N99">
            <v>77000</v>
          </cell>
          <cell r="O99">
            <v>91000</v>
          </cell>
          <cell r="P99">
            <v>95000</v>
          </cell>
          <cell r="Q99">
            <v>105000</v>
          </cell>
          <cell r="R99">
            <v>87167</v>
          </cell>
          <cell r="S99">
            <v>95194</v>
          </cell>
          <cell r="T99">
            <v>86381</v>
          </cell>
          <cell r="U99">
            <v>90627</v>
          </cell>
          <cell r="V99">
            <v>88318</v>
          </cell>
          <cell r="W99">
            <v>97864</v>
          </cell>
          <cell r="X99">
            <v>104517</v>
          </cell>
          <cell r="Y99">
            <v>107615</v>
          </cell>
          <cell r="Z99">
            <v>107889</v>
          </cell>
          <cell r="AA99">
            <v>113131</v>
          </cell>
          <cell r="AB99">
            <v>138896</v>
          </cell>
        </row>
        <row r="100">
          <cell r="A100" t="str">
            <v>CH</v>
          </cell>
          <cell r="B100" t="str">
            <v>China</v>
          </cell>
          <cell r="C100" t="str">
            <v>HCV</v>
          </cell>
          <cell r="D100" t="str">
            <v>FAW</v>
          </cell>
          <cell r="E100" t="str">
            <v>FAW</v>
          </cell>
          <cell r="F100" t="str">
            <v>FAW</v>
          </cell>
          <cell r="G100" t="str">
            <v>PROD</v>
          </cell>
          <cell r="H100" t="str">
            <v>CH</v>
          </cell>
          <cell r="I100" t="str">
            <v>&gt;15T</v>
          </cell>
          <cell r="J100" t="str">
            <v>U</v>
          </cell>
          <cell r="K100" t="str">
            <v>CA 1140/SP3160,QD1100</v>
          </cell>
          <cell r="L100" t="str">
            <v>CHANGCHUN</v>
          </cell>
          <cell r="M100">
            <v>0</v>
          </cell>
          <cell r="N100">
            <v>0</v>
          </cell>
          <cell r="O100">
            <v>0</v>
          </cell>
          <cell r="P100">
            <v>0</v>
          </cell>
          <cell r="Q100">
            <v>2400</v>
          </cell>
          <cell r="R100">
            <v>3545</v>
          </cell>
          <cell r="S100">
            <v>5165</v>
          </cell>
          <cell r="T100">
            <v>5980</v>
          </cell>
          <cell r="U100">
            <v>10705</v>
          </cell>
          <cell r="V100">
            <v>9612</v>
          </cell>
          <cell r="W100">
            <v>11010</v>
          </cell>
          <cell r="X100">
            <v>12485</v>
          </cell>
          <cell r="Y100">
            <v>13547</v>
          </cell>
          <cell r="Z100">
            <v>14177</v>
          </cell>
          <cell r="AA100">
            <v>14957</v>
          </cell>
          <cell r="AB100">
            <v>19831</v>
          </cell>
        </row>
        <row r="101">
          <cell r="A101" t="str">
            <v>CH</v>
          </cell>
          <cell r="B101" t="str">
            <v>China</v>
          </cell>
          <cell r="C101" t="str">
            <v>HCV</v>
          </cell>
          <cell r="D101" t="str">
            <v>FAW</v>
          </cell>
          <cell r="E101" t="str">
            <v>FAW</v>
          </cell>
          <cell r="F101" t="str">
            <v>FAW</v>
          </cell>
          <cell r="G101" t="str">
            <v>PROD</v>
          </cell>
          <cell r="H101" t="str">
            <v>CH</v>
          </cell>
          <cell r="I101" t="str">
            <v>BUS</v>
          </cell>
          <cell r="J101" t="str">
            <v>U</v>
          </cell>
          <cell r="K101" t="str">
            <v>CA6801</v>
          </cell>
          <cell r="L101" t="str">
            <v>CHANGCHUN</v>
          </cell>
          <cell r="M101">
            <v>0</v>
          </cell>
          <cell r="N101">
            <v>0</v>
          </cell>
          <cell r="O101">
            <v>0</v>
          </cell>
          <cell r="P101">
            <v>0</v>
          </cell>
          <cell r="Q101">
            <v>850</v>
          </cell>
          <cell r="R101">
            <v>1064</v>
          </cell>
          <cell r="S101">
            <v>1620</v>
          </cell>
          <cell r="T101">
            <v>1030</v>
          </cell>
          <cell r="U101">
            <v>1174</v>
          </cell>
          <cell r="V101">
            <v>786</v>
          </cell>
          <cell r="W101">
            <v>894</v>
          </cell>
          <cell r="X101">
            <v>1042</v>
          </cell>
          <cell r="Y101">
            <v>1153</v>
          </cell>
          <cell r="Z101">
            <v>1381</v>
          </cell>
          <cell r="AA101">
            <v>1496</v>
          </cell>
          <cell r="AB101">
            <v>2224</v>
          </cell>
        </row>
        <row r="102">
          <cell r="A102" t="str">
            <v>CH</v>
          </cell>
          <cell r="B102" t="str">
            <v>China</v>
          </cell>
          <cell r="C102" t="str">
            <v>HCV</v>
          </cell>
          <cell r="D102" t="str">
            <v>FIAT GROUP</v>
          </cell>
          <cell r="E102" t="str">
            <v>CHANGZHOU BUS</v>
          </cell>
          <cell r="F102" t="str">
            <v>CHANGZHOU BUS</v>
          </cell>
          <cell r="G102" t="str">
            <v>PROD</v>
          </cell>
          <cell r="H102" t="str">
            <v>CH</v>
          </cell>
          <cell r="I102" t="str">
            <v>BUS</v>
          </cell>
          <cell r="J102" t="str">
            <v>U</v>
          </cell>
          <cell r="K102" t="str">
            <v>OTHER</v>
          </cell>
          <cell r="L102" t="str">
            <v>U</v>
          </cell>
          <cell r="M102">
            <v>0</v>
          </cell>
          <cell r="N102">
            <v>0</v>
          </cell>
          <cell r="O102">
            <v>0</v>
          </cell>
          <cell r="P102">
            <v>0</v>
          </cell>
          <cell r="Q102">
            <v>0</v>
          </cell>
          <cell r="R102">
            <v>0</v>
          </cell>
          <cell r="S102">
            <v>0</v>
          </cell>
          <cell r="T102">
            <v>0</v>
          </cell>
          <cell r="U102">
            <v>0</v>
          </cell>
          <cell r="V102">
            <v>0</v>
          </cell>
          <cell r="W102">
            <v>0</v>
          </cell>
          <cell r="X102">
            <v>305</v>
          </cell>
          <cell r="Y102">
            <v>404</v>
          </cell>
          <cell r="Z102">
            <v>524</v>
          </cell>
          <cell r="AA102">
            <v>685</v>
          </cell>
          <cell r="AB102">
            <v>1721</v>
          </cell>
        </row>
        <row r="103">
          <cell r="A103" t="str">
            <v>CH</v>
          </cell>
          <cell r="B103" t="str">
            <v>China</v>
          </cell>
          <cell r="C103" t="str">
            <v>HCV</v>
          </cell>
          <cell r="D103" t="str">
            <v>KENWORTH</v>
          </cell>
          <cell r="E103" t="str">
            <v>XUZOU</v>
          </cell>
          <cell r="F103" t="str">
            <v>XUZOU</v>
          </cell>
          <cell r="G103" t="str">
            <v>ASSY</v>
          </cell>
          <cell r="H103" t="str">
            <v>US</v>
          </cell>
          <cell r="I103" t="str">
            <v>&gt;15T</v>
          </cell>
          <cell r="J103" t="str">
            <v>U</v>
          </cell>
          <cell r="K103" t="str">
            <v>OTHER</v>
          </cell>
          <cell r="L103" t="str">
            <v>XUZOU</v>
          </cell>
          <cell r="M103">
            <v>0</v>
          </cell>
          <cell r="N103">
            <v>0</v>
          </cell>
          <cell r="O103">
            <v>0</v>
          </cell>
          <cell r="P103">
            <v>0</v>
          </cell>
          <cell r="Q103">
            <v>0</v>
          </cell>
          <cell r="R103">
            <v>0</v>
          </cell>
          <cell r="S103">
            <v>0</v>
          </cell>
          <cell r="T103">
            <v>0</v>
          </cell>
          <cell r="U103">
            <v>0</v>
          </cell>
          <cell r="V103">
            <v>0</v>
          </cell>
          <cell r="W103">
            <v>0</v>
          </cell>
          <cell r="X103">
            <v>671</v>
          </cell>
          <cell r="Y103">
            <v>1061</v>
          </cell>
          <cell r="Z103">
            <v>2115</v>
          </cell>
          <cell r="AA103">
            <v>3492</v>
          </cell>
          <cell r="AB103">
            <v>6174</v>
          </cell>
        </row>
        <row r="104">
          <cell r="A104" t="str">
            <v>CH</v>
          </cell>
          <cell r="B104" t="str">
            <v>China</v>
          </cell>
          <cell r="C104" t="str">
            <v>HCV</v>
          </cell>
          <cell r="D104" t="str">
            <v>MAN</v>
          </cell>
          <cell r="E104" t="str">
            <v>CNHTC STEYR</v>
          </cell>
          <cell r="F104" t="str">
            <v>CNHTC</v>
          </cell>
          <cell r="G104" t="str">
            <v>PROD</v>
          </cell>
          <cell r="H104" t="str">
            <v>CH</v>
          </cell>
          <cell r="I104" t="str">
            <v>&gt;15T</v>
          </cell>
          <cell r="J104" t="str">
            <v>U</v>
          </cell>
          <cell r="K104" t="str">
            <v>STAR-STEYR 91</v>
          </cell>
          <cell r="L104" t="str">
            <v>JINAN</v>
          </cell>
          <cell r="M104">
            <v>3875</v>
          </cell>
          <cell r="N104">
            <v>4540</v>
          </cell>
          <cell r="O104">
            <v>5116</v>
          </cell>
          <cell r="P104">
            <v>8900</v>
          </cell>
          <cell r="Q104">
            <v>9200</v>
          </cell>
          <cell r="R104">
            <v>5584</v>
          </cell>
          <cell r="S104">
            <v>6594</v>
          </cell>
          <cell r="T104">
            <v>5746</v>
          </cell>
          <cell r="U104">
            <v>2657</v>
          </cell>
          <cell r="V104">
            <v>5024</v>
          </cell>
          <cell r="W104">
            <v>5872</v>
          </cell>
          <cell r="X104">
            <v>6936</v>
          </cell>
          <cell r="Y104">
            <v>9916</v>
          </cell>
          <cell r="Z104">
            <v>10221</v>
          </cell>
          <cell r="AA104">
            <v>10621</v>
          </cell>
          <cell r="AB104">
            <v>13244</v>
          </cell>
        </row>
        <row r="105">
          <cell r="A105" t="str">
            <v>CH</v>
          </cell>
          <cell r="B105" t="str">
            <v>China</v>
          </cell>
          <cell r="C105" t="str">
            <v>HCV</v>
          </cell>
          <cell r="D105" t="str">
            <v>MERCEDES-BENZ</v>
          </cell>
          <cell r="E105" t="str">
            <v>BAOTOU NORTH BENZ</v>
          </cell>
          <cell r="F105" t="str">
            <v>NORINCO</v>
          </cell>
          <cell r="G105" t="str">
            <v>ASSY</v>
          </cell>
          <cell r="H105" t="str">
            <v>GY</v>
          </cell>
          <cell r="I105" t="str">
            <v>&gt;15T</v>
          </cell>
          <cell r="J105" t="str">
            <v>U</v>
          </cell>
          <cell r="K105" t="str">
            <v>OTHER</v>
          </cell>
          <cell r="L105" t="str">
            <v>BAOTOU</v>
          </cell>
          <cell r="M105">
            <v>0</v>
          </cell>
          <cell r="N105">
            <v>0</v>
          </cell>
          <cell r="O105">
            <v>0</v>
          </cell>
          <cell r="P105">
            <v>0</v>
          </cell>
          <cell r="Q105">
            <v>0</v>
          </cell>
          <cell r="R105">
            <v>301</v>
          </cell>
          <cell r="S105">
            <v>312</v>
          </cell>
          <cell r="T105">
            <v>461</v>
          </cell>
          <cell r="U105">
            <v>802</v>
          </cell>
          <cell r="V105">
            <v>1123</v>
          </cell>
          <cell r="W105">
            <v>1321</v>
          </cell>
          <cell r="X105">
            <v>2894</v>
          </cell>
          <cell r="Y105">
            <v>4217</v>
          </cell>
          <cell r="Z105">
            <v>5056</v>
          </cell>
          <cell r="AA105">
            <v>6402</v>
          </cell>
          <cell r="AB105">
            <v>11576</v>
          </cell>
        </row>
        <row r="106">
          <cell r="A106" t="str">
            <v>CH</v>
          </cell>
          <cell r="B106" t="str">
            <v>China</v>
          </cell>
          <cell r="C106" t="str">
            <v>HCV</v>
          </cell>
          <cell r="D106" t="str">
            <v>MERCEDES-BENZ</v>
          </cell>
          <cell r="E106" t="str">
            <v>HEFEI KASSBOHRER</v>
          </cell>
          <cell r="F106" t="str">
            <v>HEFEI FEHEI</v>
          </cell>
          <cell r="G106" t="str">
            <v>ASSY</v>
          </cell>
          <cell r="H106" t="str">
            <v>GY</v>
          </cell>
          <cell r="I106" t="str">
            <v>BUS</v>
          </cell>
          <cell r="J106" t="str">
            <v>U</v>
          </cell>
          <cell r="K106" t="str">
            <v>HFF 6120</v>
          </cell>
          <cell r="L106" t="str">
            <v>0</v>
          </cell>
          <cell r="M106">
            <v>0</v>
          </cell>
          <cell r="N106">
            <v>0</v>
          </cell>
          <cell r="O106">
            <v>0</v>
          </cell>
          <cell r="P106">
            <v>0</v>
          </cell>
          <cell r="Q106">
            <v>0</v>
          </cell>
          <cell r="R106">
            <v>313</v>
          </cell>
          <cell r="S106">
            <v>407</v>
          </cell>
          <cell r="T106">
            <v>575</v>
          </cell>
          <cell r="U106">
            <v>941</v>
          </cell>
          <cell r="V106">
            <v>397</v>
          </cell>
          <cell r="W106">
            <v>422</v>
          </cell>
          <cell r="X106">
            <v>464</v>
          </cell>
          <cell r="Y106">
            <v>511</v>
          </cell>
          <cell r="Z106">
            <v>551</v>
          </cell>
          <cell r="AA106">
            <v>597</v>
          </cell>
          <cell r="AB106">
            <v>891</v>
          </cell>
        </row>
        <row r="107">
          <cell r="A107" t="str">
            <v>CH</v>
          </cell>
          <cell r="B107" t="str">
            <v>China</v>
          </cell>
          <cell r="C107" t="str">
            <v>HCV</v>
          </cell>
          <cell r="D107" t="str">
            <v>MERCEDES-BENZ</v>
          </cell>
          <cell r="E107" t="str">
            <v>SHANGHAI FREIGHTLINER</v>
          </cell>
          <cell r="F107" t="str">
            <v>SHANGHAI FREIGHTLINER</v>
          </cell>
          <cell r="G107" t="str">
            <v>ASSY</v>
          </cell>
          <cell r="H107" t="str">
            <v>US</v>
          </cell>
          <cell r="I107" t="str">
            <v>&gt;15T</v>
          </cell>
          <cell r="J107" t="str">
            <v>U</v>
          </cell>
          <cell r="K107" t="str">
            <v>OTHER</v>
          </cell>
          <cell r="L107" t="str">
            <v>SHANGHAI</v>
          </cell>
          <cell r="M107">
            <v>0</v>
          </cell>
          <cell r="N107">
            <v>0</v>
          </cell>
          <cell r="O107">
            <v>0</v>
          </cell>
          <cell r="P107">
            <v>0</v>
          </cell>
          <cell r="Q107">
            <v>0</v>
          </cell>
          <cell r="R107">
            <v>0</v>
          </cell>
          <cell r="S107">
            <v>0</v>
          </cell>
          <cell r="T107">
            <v>0</v>
          </cell>
          <cell r="U107">
            <v>0</v>
          </cell>
          <cell r="V107">
            <v>328</v>
          </cell>
          <cell r="W107">
            <v>881</v>
          </cell>
          <cell r="X107">
            <v>1351</v>
          </cell>
          <cell r="Y107">
            <v>2425</v>
          </cell>
          <cell r="Z107">
            <v>2809</v>
          </cell>
          <cell r="AA107">
            <v>3259</v>
          </cell>
          <cell r="AB107">
            <v>6019</v>
          </cell>
        </row>
        <row r="108">
          <cell r="A108" t="str">
            <v>CH</v>
          </cell>
          <cell r="B108" t="str">
            <v>China</v>
          </cell>
          <cell r="C108" t="str">
            <v>HCV</v>
          </cell>
          <cell r="D108" t="str">
            <v>MERCEDES-BENZ</v>
          </cell>
          <cell r="E108" t="str">
            <v>YAXING BENZ</v>
          </cell>
          <cell r="F108" t="str">
            <v>YANGZHOU YAXING</v>
          </cell>
          <cell r="G108" t="str">
            <v>PROD</v>
          </cell>
          <cell r="H108" t="str">
            <v>CH</v>
          </cell>
          <cell r="I108" t="str">
            <v>BUS</v>
          </cell>
          <cell r="J108" t="str">
            <v>U</v>
          </cell>
          <cell r="K108" t="str">
            <v>BUS</v>
          </cell>
          <cell r="L108" t="str">
            <v>YANGZHOU</v>
          </cell>
          <cell r="M108">
            <v>0</v>
          </cell>
          <cell r="N108">
            <v>0</v>
          </cell>
          <cell r="O108">
            <v>0</v>
          </cell>
          <cell r="P108">
            <v>0</v>
          </cell>
          <cell r="Q108">
            <v>0</v>
          </cell>
          <cell r="R108">
            <v>0</v>
          </cell>
          <cell r="S108">
            <v>0</v>
          </cell>
          <cell r="T108">
            <v>4</v>
          </cell>
          <cell r="U108">
            <v>267</v>
          </cell>
          <cell r="V108">
            <v>484</v>
          </cell>
          <cell r="W108">
            <v>612</v>
          </cell>
          <cell r="X108">
            <v>800</v>
          </cell>
          <cell r="Y108">
            <v>1045</v>
          </cell>
          <cell r="Z108">
            <v>1339</v>
          </cell>
          <cell r="AA108">
            <v>1725</v>
          </cell>
          <cell r="AB108">
            <v>4725</v>
          </cell>
        </row>
        <row r="109">
          <cell r="A109" t="str">
            <v>CH</v>
          </cell>
          <cell r="B109" t="str">
            <v>China</v>
          </cell>
          <cell r="C109" t="str">
            <v>HCV</v>
          </cell>
          <cell r="D109" t="str">
            <v>NEOPLAN</v>
          </cell>
          <cell r="E109" t="str">
            <v>NORINCO</v>
          </cell>
          <cell r="F109" t="str">
            <v>NORINCO</v>
          </cell>
          <cell r="G109" t="str">
            <v>PROD</v>
          </cell>
          <cell r="H109" t="str">
            <v>CH</v>
          </cell>
          <cell r="I109" t="str">
            <v>BUS</v>
          </cell>
          <cell r="J109" t="str">
            <v>U</v>
          </cell>
          <cell r="K109" t="str">
            <v>OTHER</v>
          </cell>
          <cell r="L109" t="str">
            <v>U</v>
          </cell>
          <cell r="M109">
            <v>0</v>
          </cell>
          <cell r="N109">
            <v>0</v>
          </cell>
          <cell r="O109">
            <v>0</v>
          </cell>
          <cell r="P109">
            <v>0</v>
          </cell>
          <cell r="Q109">
            <v>0</v>
          </cell>
          <cell r="R109">
            <v>91</v>
          </cell>
          <cell r="S109">
            <v>158</v>
          </cell>
          <cell r="T109">
            <v>161</v>
          </cell>
          <cell r="U109">
            <v>161</v>
          </cell>
          <cell r="V109">
            <v>648</v>
          </cell>
          <cell r="W109">
            <v>924</v>
          </cell>
          <cell r="X109">
            <v>867</v>
          </cell>
          <cell r="Y109">
            <v>905</v>
          </cell>
          <cell r="Z109">
            <v>958</v>
          </cell>
          <cell r="AA109">
            <v>1021</v>
          </cell>
          <cell r="AB109">
            <v>1418</v>
          </cell>
        </row>
        <row r="110">
          <cell r="A110" t="str">
            <v>CH</v>
          </cell>
          <cell r="B110" t="str">
            <v>China</v>
          </cell>
          <cell r="C110" t="str">
            <v>HCV</v>
          </cell>
          <cell r="D110" t="str">
            <v>NORINCO</v>
          </cell>
          <cell r="E110" t="str">
            <v>CHONGQING SW</v>
          </cell>
          <cell r="F110" t="str">
            <v>CHONGQING SW</v>
          </cell>
          <cell r="G110" t="str">
            <v>PROD</v>
          </cell>
          <cell r="H110" t="str">
            <v>CH</v>
          </cell>
          <cell r="I110" t="str">
            <v>&gt;15T</v>
          </cell>
          <cell r="J110" t="str">
            <v>U</v>
          </cell>
          <cell r="K110" t="str">
            <v>OTHER</v>
          </cell>
          <cell r="L110" t="str">
            <v>CHONGQING</v>
          </cell>
          <cell r="M110">
            <v>0</v>
          </cell>
          <cell r="N110">
            <v>0</v>
          </cell>
          <cell r="O110">
            <v>0</v>
          </cell>
          <cell r="P110">
            <v>0</v>
          </cell>
          <cell r="Q110">
            <v>0</v>
          </cell>
          <cell r="R110">
            <v>601</v>
          </cell>
          <cell r="S110">
            <v>387</v>
          </cell>
          <cell r="T110">
            <v>410</v>
          </cell>
          <cell r="U110">
            <v>503</v>
          </cell>
          <cell r="V110">
            <v>350</v>
          </cell>
          <cell r="W110">
            <v>391</v>
          </cell>
          <cell r="X110">
            <v>444</v>
          </cell>
          <cell r="Y110">
            <v>482</v>
          </cell>
          <cell r="Z110">
            <v>504</v>
          </cell>
          <cell r="AA110">
            <v>532</v>
          </cell>
          <cell r="AB110">
            <v>705</v>
          </cell>
        </row>
        <row r="111">
          <cell r="A111" t="str">
            <v>CH</v>
          </cell>
          <cell r="B111" t="str">
            <v>China</v>
          </cell>
          <cell r="C111" t="str">
            <v>HCV</v>
          </cell>
          <cell r="D111" t="str">
            <v>NORINCO</v>
          </cell>
          <cell r="E111" t="str">
            <v>NORTH HAULIER</v>
          </cell>
          <cell r="F111" t="str">
            <v>NORTH HAULIER</v>
          </cell>
          <cell r="G111" t="str">
            <v>PROD</v>
          </cell>
          <cell r="H111" t="str">
            <v>CH</v>
          </cell>
          <cell r="I111" t="str">
            <v>&gt;15T</v>
          </cell>
          <cell r="J111" t="str">
            <v>U</v>
          </cell>
          <cell r="K111" t="str">
            <v>OTHER</v>
          </cell>
          <cell r="L111" t="str">
            <v>U</v>
          </cell>
          <cell r="M111">
            <v>0</v>
          </cell>
          <cell r="N111">
            <v>0</v>
          </cell>
          <cell r="O111">
            <v>0</v>
          </cell>
          <cell r="P111">
            <v>0</v>
          </cell>
          <cell r="Q111">
            <v>0</v>
          </cell>
          <cell r="R111">
            <v>46</v>
          </cell>
          <cell r="S111">
            <v>30</v>
          </cell>
          <cell r="T111">
            <v>62</v>
          </cell>
          <cell r="U111">
            <v>62</v>
          </cell>
          <cell r="V111">
            <v>66</v>
          </cell>
          <cell r="W111">
            <v>73</v>
          </cell>
          <cell r="X111">
            <v>83</v>
          </cell>
          <cell r="Y111">
            <v>90</v>
          </cell>
          <cell r="Z111">
            <v>95</v>
          </cell>
          <cell r="AA111">
            <v>100</v>
          </cell>
          <cell r="AB111">
            <v>132</v>
          </cell>
        </row>
        <row r="112">
          <cell r="A112" t="str">
            <v>CH</v>
          </cell>
          <cell r="B112" t="str">
            <v>China</v>
          </cell>
          <cell r="C112" t="str">
            <v>HCV</v>
          </cell>
          <cell r="D112" t="str">
            <v>OTHER</v>
          </cell>
          <cell r="E112" t="str">
            <v>CHANGZHOU BUS</v>
          </cell>
          <cell r="F112" t="str">
            <v>CHANGZHOU BUS</v>
          </cell>
          <cell r="G112" t="str">
            <v>PROD</v>
          </cell>
          <cell r="H112" t="str">
            <v>CH</v>
          </cell>
          <cell r="I112" t="str">
            <v>BUS</v>
          </cell>
          <cell r="J112" t="str">
            <v>U</v>
          </cell>
          <cell r="K112" t="str">
            <v>OTHER</v>
          </cell>
          <cell r="L112" t="str">
            <v>U</v>
          </cell>
          <cell r="M112">
            <v>0</v>
          </cell>
          <cell r="N112">
            <v>0</v>
          </cell>
          <cell r="O112">
            <v>0</v>
          </cell>
          <cell r="P112">
            <v>0</v>
          </cell>
          <cell r="Q112">
            <v>1200</v>
          </cell>
          <cell r="R112">
            <v>2266</v>
          </cell>
          <cell r="S112">
            <v>1949</v>
          </cell>
          <cell r="T112">
            <v>2089</v>
          </cell>
          <cell r="U112">
            <v>3591</v>
          </cell>
          <cell r="V112">
            <v>3333</v>
          </cell>
          <cell r="W112">
            <v>3648</v>
          </cell>
          <cell r="X112">
            <v>3991</v>
          </cell>
          <cell r="Y112">
            <v>4337</v>
          </cell>
          <cell r="Z112">
            <v>4302</v>
          </cell>
          <cell r="AA112">
            <v>4706</v>
          </cell>
          <cell r="AB112">
            <v>5682</v>
          </cell>
        </row>
        <row r="113">
          <cell r="A113" t="str">
            <v>CH</v>
          </cell>
          <cell r="B113" t="str">
            <v>China</v>
          </cell>
          <cell r="C113" t="str">
            <v>HCV</v>
          </cell>
          <cell r="D113" t="str">
            <v>OTHER</v>
          </cell>
          <cell r="E113" t="str">
            <v>CHINA FIRST TRACTOR</v>
          </cell>
          <cell r="F113" t="str">
            <v>HENAN MACHINERY</v>
          </cell>
          <cell r="G113" t="str">
            <v>PROD</v>
          </cell>
          <cell r="H113" t="str">
            <v>CH</v>
          </cell>
          <cell r="I113" t="str">
            <v xml:space="preserve"> 6-15T</v>
          </cell>
          <cell r="J113" t="str">
            <v>U</v>
          </cell>
          <cell r="K113" t="str">
            <v>LT2140,3190,4151</v>
          </cell>
          <cell r="L113" t="str">
            <v>HENAN</v>
          </cell>
          <cell r="M113">
            <v>0</v>
          </cell>
          <cell r="N113">
            <v>0</v>
          </cell>
          <cell r="O113">
            <v>0</v>
          </cell>
          <cell r="P113">
            <v>0</v>
          </cell>
          <cell r="Q113">
            <v>0</v>
          </cell>
          <cell r="R113">
            <v>1858</v>
          </cell>
          <cell r="S113">
            <v>1726</v>
          </cell>
          <cell r="T113">
            <v>2803</v>
          </cell>
          <cell r="U113">
            <v>621</v>
          </cell>
          <cell r="V113">
            <v>1311</v>
          </cell>
          <cell r="W113">
            <v>1468</v>
          </cell>
          <cell r="X113">
            <v>1526</v>
          </cell>
          <cell r="Y113">
            <v>2107</v>
          </cell>
          <cell r="Z113">
            <v>2205</v>
          </cell>
          <cell r="AA113">
            <v>2659</v>
          </cell>
          <cell r="AB113">
            <v>3834</v>
          </cell>
        </row>
        <row r="114">
          <cell r="A114" t="str">
            <v>CH</v>
          </cell>
          <cell r="B114" t="str">
            <v>China</v>
          </cell>
          <cell r="C114" t="str">
            <v>HCV</v>
          </cell>
          <cell r="D114" t="str">
            <v>OTHER</v>
          </cell>
          <cell r="E114" t="str">
            <v>CHINA HEAVY DUTY</v>
          </cell>
          <cell r="F114" t="str">
            <v>CHINA HEAVY DUTY</v>
          </cell>
          <cell r="G114" t="str">
            <v>PROD</v>
          </cell>
          <cell r="H114" t="str">
            <v>CH</v>
          </cell>
          <cell r="I114" t="str">
            <v>BUS</v>
          </cell>
          <cell r="J114" t="str">
            <v>U</v>
          </cell>
          <cell r="K114" t="str">
            <v>OTHER</v>
          </cell>
          <cell r="L114" t="str">
            <v>0</v>
          </cell>
          <cell r="M114">
            <v>0</v>
          </cell>
          <cell r="N114">
            <v>0</v>
          </cell>
          <cell r="O114">
            <v>0</v>
          </cell>
          <cell r="P114">
            <v>0</v>
          </cell>
          <cell r="Q114">
            <v>0</v>
          </cell>
          <cell r="R114">
            <v>73</v>
          </cell>
          <cell r="S114">
            <v>551</v>
          </cell>
          <cell r="T114">
            <v>623</v>
          </cell>
          <cell r="U114">
            <v>620</v>
          </cell>
          <cell r="V114">
            <v>468</v>
          </cell>
          <cell r="W114">
            <v>486</v>
          </cell>
          <cell r="X114">
            <v>522</v>
          </cell>
          <cell r="Y114">
            <v>561</v>
          </cell>
          <cell r="Z114">
            <v>591</v>
          </cell>
          <cell r="AA114">
            <v>626</v>
          </cell>
          <cell r="AB114">
            <v>851</v>
          </cell>
        </row>
        <row r="115">
          <cell r="A115" t="str">
            <v>CH</v>
          </cell>
          <cell r="B115" t="str">
            <v>China</v>
          </cell>
          <cell r="C115" t="str">
            <v>HCV</v>
          </cell>
          <cell r="D115" t="str">
            <v>OTHER</v>
          </cell>
          <cell r="E115" t="str">
            <v>DANDONG AUTO</v>
          </cell>
          <cell r="F115" t="str">
            <v>DANDONG AUTO</v>
          </cell>
          <cell r="G115" t="str">
            <v>PROD</v>
          </cell>
          <cell r="H115" t="str">
            <v>CH</v>
          </cell>
          <cell r="I115" t="str">
            <v>BUS</v>
          </cell>
          <cell r="J115" t="str">
            <v>U</v>
          </cell>
          <cell r="K115">
            <v>0</v>
          </cell>
          <cell r="L115" t="str">
            <v>DANDONG</v>
          </cell>
          <cell r="M115">
            <v>0</v>
          </cell>
          <cell r="N115">
            <v>0</v>
          </cell>
          <cell r="O115">
            <v>0</v>
          </cell>
          <cell r="P115">
            <v>0</v>
          </cell>
          <cell r="Q115">
            <v>0</v>
          </cell>
          <cell r="R115">
            <v>5</v>
          </cell>
          <cell r="S115">
            <v>120</v>
          </cell>
          <cell r="T115">
            <v>112</v>
          </cell>
          <cell r="U115">
            <v>259</v>
          </cell>
          <cell r="V115">
            <v>97</v>
          </cell>
          <cell r="W115">
            <v>121</v>
          </cell>
          <cell r="X115">
            <v>156</v>
          </cell>
          <cell r="Y115">
            <v>201</v>
          </cell>
          <cell r="Z115">
            <v>255</v>
          </cell>
          <cell r="AA115">
            <v>325</v>
          </cell>
          <cell r="AB115">
            <v>731</v>
          </cell>
        </row>
        <row r="116">
          <cell r="A116" t="str">
            <v>CH</v>
          </cell>
          <cell r="B116" t="str">
            <v>China</v>
          </cell>
          <cell r="C116" t="str">
            <v>HCV</v>
          </cell>
          <cell r="D116" t="str">
            <v>OTHER</v>
          </cell>
          <cell r="E116" t="str">
            <v>DANDONG AUTO</v>
          </cell>
          <cell r="F116" t="str">
            <v>DANDONG AUTO</v>
          </cell>
          <cell r="G116" t="str">
            <v>PROD</v>
          </cell>
          <cell r="H116" t="str">
            <v>CH</v>
          </cell>
          <cell r="I116" t="str">
            <v>BUS</v>
          </cell>
          <cell r="J116" t="str">
            <v>U</v>
          </cell>
          <cell r="K116" t="str">
            <v>DD6111/6112</v>
          </cell>
          <cell r="L116" t="str">
            <v>DANDONG</v>
          </cell>
          <cell r="M116">
            <v>0</v>
          </cell>
          <cell r="N116">
            <v>0</v>
          </cell>
          <cell r="O116">
            <v>0</v>
          </cell>
          <cell r="P116">
            <v>0</v>
          </cell>
          <cell r="Q116">
            <v>1200</v>
          </cell>
          <cell r="R116">
            <v>2032</v>
          </cell>
          <cell r="S116">
            <v>1896</v>
          </cell>
          <cell r="T116">
            <v>1925</v>
          </cell>
          <cell r="U116">
            <v>1248</v>
          </cell>
          <cell r="V116">
            <v>1396</v>
          </cell>
          <cell r="W116">
            <v>1600</v>
          </cell>
          <cell r="X116">
            <v>1855</v>
          </cell>
          <cell r="Y116">
            <v>2066</v>
          </cell>
          <cell r="Z116">
            <v>2190</v>
          </cell>
          <cell r="AA116">
            <v>2334</v>
          </cell>
          <cell r="AB116">
            <v>3252</v>
          </cell>
        </row>
        <row r="117">
          <cell r="A117" t="str">
            <v>CH</v>
          </cell>
          <cell r="B117" t="str">
            <v>China</v>
          </cell>
          <cell r="C117" t="str">
            <v>HCV</v>
          </cell>
          <cell r="D117" t="str">
            <v>OTHER</v>
          </cell>
          <cell r="E117" t="str">
            <v>GUANGZHOU BUS</v>
          </cell>
          <cell r="F117" t="str">
            <v>GUANGZHOU BUS</v>
          </cell>
          <cell r="G117" t="str">
            <v>PROD</v>
          </cell>
          <cell r="H117" t="str">
            <v>CH</v>
          </cell>
          <cell r="I117" t="str">
            <v>BUS</v>
          </cell>
          <cell r="J117" t="str">
            <v>U</v>
          </cell>
          <cell r="K117" t="str">
            <v>0</v>
          </cell>
          <cell r="L117" t="str">
            <v>GUANGZHOU</v>
          </cell>
          <cell r="M117">
            <v>0</v>
          </cell>
          <cell r="N117">
            <v>0</v>
          </cell>
          <cell r="O117">
            <v>0</v>
          </cell>
          <cell r="P117">
            <v>0</v>
          </cell>
          <cell r="Q117">
            <v>0</v>
          </cell>
          <cell r="R117">
            <v>853</v>
          </cell>
          <cell r="S117">
            <v>759</v>
          </cell>
          <cell r="T117">
            <v>718</v>
          </cell>
          <cell r="U117">
            <v>728</v>
          </cell>
          <cell r="V117">
            <v>735</v>
          </cell>
          <cell r="W117">
            <v>776</v>
          </cell>
          <cell r="X117">
            <v>846</v>
          </cell>
          <cell r="Y117">
            <v>923</v>
          </cell>
          <cell r="Z117">
            <v>988</v>
          </cell>
          <cell r="AA117">
            <v>1062</v>
          </cell>
          <cell r="AB117">
            <v>1535</v>
          </cell>
        </row>
        <row r="118">
          <cell r="A118" t="str">
            <v>CH</v>
          </cell>
          <cell r="B118" t="str">
            <v>China</v>
          </cell>
          <cell r="C118" t="str">
            <v>HCV</v>
          </cell>
          <cell r="D118" t="str">
            <v>OTHER</v>
          </cell>
          <cell r="E118" t="str">
            <v>HEFEI FEIHE</v>
          </cell>
          <cell r="F118" t="str">
            <v>HEFEI FEIHE</v>
          </cell>
          <cell r="G118" t="str">
            <v>PROD</v>
          </cell>
          <cell r="H118" t="str">
            <v>CH</v>
          </cell>
          <cell r="I118" t="str">
            <v>&gt;15T</v>
          </cell>
          <cell r="J118" t="str">
            <v>U</v>
          </cell>
          <cell r="K118" t="str">
            <v>OTHER</v>
          </cell>
          <cell r="L118" t="str">
            <v>HEFEI</v>
          </cell>
          <cell r="M118">
            <v>0</v>
          </cell>
          <cell r="N118">
            <v>0</v>
          </cell>
          <cell r="O118">
            <v>0</v>
          </cell>
          <cell r="P118">
            <v>0</v>
          </cell>
          <cell r="Q118">
            <v>0</v>
          </cell>
          <cell r="R118">
            <v>358</v>
          </cell>
          <cell r="S118">
            <v>233</v>
          </cell>
          <cell r="T118">
            <v>202</v>
          </cell>
          <cell r="U118">
            <v>10</v>
          </cell>
          <cell r="V118">
            <v>184</v>
          </cell>
          <cell r="W118">
            <v>194</v>
          </cell>
          <cell r="X118">
            <v>208</v>
          </cell>
          <cell r="Y118">
            <v>213</v>
          </cell>
          <cell r="Z118">
            <v>210</v>
          </cell>
          <cell r="AA118">
            <v>209</v>
          </cell>
          <cell r="AB118">
            <v>220</v>
          </cell>
        </row>
        <row r="119">
          <cell r="A119" t="str">
            <v>CH</v>
          </cell>
          <cell r="B119" t="str">
            <v>China</v>
          </cell>
          <cell r="C119" t="str">
            <v>HCV</v>
          </cell>
          <cell r="D119" t="str">
            <v>OTHER</v>
          </cell>
          <cell r="E119" t="str">
            <v>JIANGSU YAXING</v>
          </cell>
          <cell r="F119" t="str">
            <v>YANGZHOU YAXING</v>
          </cell>
          <cell r="G119" t="str">
            <v>PROD</v>
          </cell>
          <cell r="H119" t="str">
            <v>CH</v>
          </cell>
          <cell r="I119" t="str">
            <v>BUS</v>
          </cell>
          <cell r="J119" t="str">
            <v>U</v>
          </cell>
          <cell r="K119" t="str">
            <v>BUS</v>
          </cell>
          <cell r="L119" t="str">
            <v>YANGZHOU</v>
          </cell>
          <cell r="M119">
            <v>0</v>
          </cell>
          <cell r="N119">
            <v>0</v>
          </cell>
          <cell r="O119">
            <v>0</v>
          </cell>
          <cell r="P119">
            <v>0</v>
          </cell>
          <cell r="Q119">
            <v>4200</v>
          </cell>
          <cell r="R119">
            <v>4363</v>
          </cell>
          <cell r="S119">
            <v>4374</v>
          </cell>
          <cell r="T119">
            <v>5038</v>
          </cell>
          <cell r="U119">
            <v>6536</v>
          </cell>
          <cell r="V119">
            <v>6812</v>
          </cell>
          <cell r="W119">
            <v>6585</v>
          </cell>
          <cell r="X119">
            <v>6579</v>
          </cell>
          <cell r="Y119">
            <v>6572</v>
          </cell>
          <cell r="Z119">
            <v>6438</v>
          </cell>
          <cell r="AA119">
            <v>6343</v>
          </cell>
          <cell r="AB119">
            <v>6452</v>
          </cell>
        </row>
        <row r="120">
          <cell r="A120" t="str">
            <v>CH</v>
          </cell>
          <cell r="B120" t="str">
            <v>China</v>
          </cell>
          <cell r="C120" t="str">
            <v>HCV</v>
          </cell>
          <cell r="D120" t="str">
            <v>OTHER</v>
          </cell>
          <cell r="E120" t="str">
            <v>NANJING CHUNLAN</v>
          </cell>
          <cell r="F120" t="str">
            <v>NANJING CHUNLAN</v>
          </cell>
          <cell r="G120" t="str">
            <v>PROD</v>
          </cell>
          <cell r="H120" t="str">
            <v>CH</v>
          </cell>
          <cell r="I120" t="str">
            <v xml:space="preserve"> 6-15T</v>
          </cell>
          <cell r="J120" t="str">
            <v>U</v>
          </cell>
          <cell r="K120" t="str">
            <v>EQ1116G</v>
          </cell>
          <cell r="L120" t="str">
            <v>NANJING</v>
          </cell>
          <cell r="M120">
            <v>0</v>
          </cell>
          <cell r="N120">
            <v>0</v>
          </cell>
          <cell r="O120">
            <v>0</v>
          </cell>
          <cell r="P120">
            <v>0</v>
          </cell>
          <cell r="Q120">
            <v>0</v>
          </cell>
          <cell r="R120">
            <v>4907</v>
          </cell>
          <cell r="S120">
            <v>3676</v>
          </cell>
          <cell r="T120">
            <v>1571</v>
          </cell>
          <cell r="U120">
            <v>549</v>
          </cell>
          <cell r="V120">
            <v>372</v>
          </cell>
          <cell r="W120">
            <v>0</v>
          </cell>
          <cell r="X120">
            <v>0</v>
          </cell>
          <cell r="Y120">
            <v>0</v>
          </cell>
          <cell r="Z120">
            <v>0</v>
          </cell>
          <cell r="AA120">
            <v>0</v>
          </cell>
          <cell r="AB120">
            <v>0</v>
          </cell>
        </row>
        <row r="121">
          <cell r="A121" t="str">
            <v>CH</v>
          </cell>
          <cell r="B121" t="str">
            <v>China</v>
          </cell>
          <cell r="C121" t="str">
            <v>HCV</v>
          </cell>
          <cell r="D121" t="str">
            <v>OTHER</v>
          </cell>
          <cell r="E121" t="str">
            <v>OTHER</v>
          </cell>
          <cell r="F121" t="str">
            <v>U</v>
          </cell>
          <cell r="G121" t="str">
            <v>PROD</v>
          </cell>
          <cell r="H121" t="str">
            <v>CH</v>
          </cell>
          <cell r="I121" t="str">
            <v xml:space="preserve"> 6-15T</v>
          </cell>
          <cell r="J121" t="str">
            <v>U</v>
          </cell>
          <cell r="K121" t="str">
            <v>OTHER</v>
          </cell>
          <cell r="L121" t="str">
            <v>U</v>
          </cell>
          <cell r="M121">
            <v>18919</v>
          </cell>
          <cell r="N121">
            <v>31315</v>
          </cell>
          <cell r="O121">
            <v>11169</v>
          </cell>
          <cell r="P121">
            <v>111911</v>
          </cell>
          <cell r="Q121">
            <v>61640</v>
          </cell>
          <cell r="R121">
            <v>2484</v>
          </cell>
          <cell r="S121">
            <v>547</v>
          </cell>
          <cell r="T121">
            <v>222</v>
          </cell>
          <cell r="U121">
            <v>87</v>
          </cell>
          <cell r="V121">
            <v>286</v>
          </cell>
          <cell r="W121">
            <v>67</v>
          </cell>
          <cell r="X121">
            <v>241</v>
          </cell>
          <cell r="Y121">
            <v>1156</v>
          </cell>
          <cell r="Z121">
            <v>4250</v>
          </cell>
          <cell r="AA121">
            <v>2225</v>
          </cell>
          <cell r="AB121">
            <v>4816</v>
          </cell>
        </row>
        <row r="122">
          <cell r="A122" t="str">
            <v>CH</v>
          </cell>
          <cell r="B122" t="str">
            <v>China</v>
          </cell>
          <cell r="C122" t="str">
            <v>HCV</v>
          </cell>
          <cell r="D122" t="str">
            <v>OTHER</v>
          </cell>
          <cell r="E122" t="str">
            <v>OTHER</v>
          </cell>
          <cell r="F122" t="str">
            <v>U</v>
          </cell>
          <cell r="G122" t="str">
            <v>PROD</v>
          </cell>
          <cell r="H122" t="str">
            <v>CH</v>
          </cell>
          <cell r="I122" t="str">
            <v>&gt;15T</v>
          </cell>
          <cell r="J122" t="str">
            <v>U</v>
          </cell>
          <cell r="K122" t="str">
            <v>OTHER</v>
          </cell>
          <cell r="L122" t="str">
            <v>U</v>
          </cell>
          <cell r="M122">
            <v>8314</v>
          </cell>
          <cell r="N122">
            <v>9739</v>
          </cell>
          <cell r="O122">
            <v>10974</v>
          </cell>
          <cell r="P122">
            <v>5742</v>
          </cell>
          <cell r="Q122">
            <v>7473</v>
          </cell>
          <cell r="R122">
            <v>2538</v>
          </cell>
          <cell r="S122">
            <v>337</v>
          </cell>
          <cell r="T122">
            <v>430</v>
          </cell>
          <cell r="U122">
            <v>591</v>
          </cell>
          <cell r="V122">
            <v>1444</v>
          </cell>
          <cell r="W122">
            <v>1956</v>
          </cell>
          <cell r="X122">
            <v>2682</v>
          </cell>
          <cell r="Y122">
            <v>3519</v>
          </cell>
          <cell r="Z122">
            <v>4454</v>
          </cell>
          <cell r="AA122">
            <v>5682</v>
          </cell>
          <cell r="AB122">
            <v>14831</v>
          </cell>
        </row>
        <row r="123">
          <cell r="A123" t="str">
            <v>CH</v>
          </cell>
          <cell r="B123" t="str">
            <v>China</v>
          </cell>
          <cell r="C123" t="str">
            <v>HCV</v>
          </cell>
          <cell r="D123" t="str">
            <v>OTHER</v>
          </cell>
          <cell r="E123" t="str">
            <v>OTHER</v>
          </cell>
          <cell r="F123" t="str">
            <v>U</v>
          </cell>
          <cell r="G123" t="str">
            <v>PROD</v>
          </cell>
          <cell r="H123" t="str">
            <v>CH</v>
          </cell>
          <cell r="I123" t="str">
            <v>BUS</v>
          </cell>
          <cell r="J123" t="str">
            <v>U</v>
          </cell>
          <cell r="K123" t="str">
            <v>OTHER</v>
          </cell>
          <cell r="L123" t="str">
            <v>U</v>
          </cell>
          <cell r="M123">
            <v>17327</v>
          </cell>
          <cell r="N123">
            <v>17985</v>
          </cell>
          <cell r="O123">
            <v>19011</v>
          </cell>
          <cell r="P123">
            <v>25036</v>
          </cell>
          <cell r="Q123">
            <v>5100</v>
          </cell>
          <cell r="R123">
            <v>628</v>
          </cell>
          <cell r="S123">
            <v>683</v>
          </cell>
          <cell r="T123">
            <v>571</v>
          </cell>
          <cell r="U123">
            <v>808</v>
          </cell>
          <cell r="V123">
            <v>847</v>
          </cell>
          <cell r="W123">
            <v>599</v>
          </cell>
          <cell r="X123">
            <v>572</v>
          </cell>
          <cell r="Y123">
            <v>744</v>
          </cell>
          <cell r="Z123">
            <v>1017</v>
          </cell>
          <cell r="AA123">
            <v>891</v>
          </cell>
          <cell r="AB123">
            <v>1025</v>
          </cell>
        </row>
        <row r="124">
          <cell r="A124" t="str">
            <v>CH</v>
          </cell>
          <cell r="B124" t="str">
            <v>China</v>
          </cell>
          <cell r="C124" t="str">
            <v>HCV</v>
          </cell>
          <cell r="D124" t="str">
            <v>OTHER</v>
          </cell>
          <cell r="E124" t="str">
            <v>SHANGHAI HUIZHONG</v>
          </cell>
          <cell r="F124" t="str">
            <v>SHANGHAI HUIZHONG</v>
          </cell>
          <cell r="G124" t="str">
            <v>PROD</v>
          </cell>
          <cell r="H124" t="str">
            <v>CH</v>
          </cell>
          <cell r="I124" t="str">
            <v>&gt;15T</v>
          </cell>
          <cell r="J124" t="str">
            <v>U</v>
          </cell>
          <cell r="K124" t="str">
            <v>OTHER</v>
          </cell>
          <cell r="L124" t="str">
            <v>SHANGAI</v>
          </cell>
          <cell r="M124">
            <v>0</v>
          </cell>
          <cell r="N124">
            <v>0</v>
          </cell>
          <cell r="O124">
            <v>0</v>
          </cell>
          <cell r="P124">
            <v>0</v>
          </cell>
          <cell r="Q124">
            <v>0</v>
          </cell>
          <cell r="R124">
            <v>805</v>
          </cell>
          <cell r="S124">
            <v>461</v>
          </cell>
          <cell r="T124">
            <v>361</v>
          </cell>
          <cell r="U124">
            <v>382</v>
          </cell>
          <cell r="V124">
            <v>874</v>
          </cell>
          <cell r="W124">
            <v>954</v>
          </cell>
          <cell r="X124">
            <v>1249</v>
          </cell>
          <cell r="Y124">
            <v>1505</v>
          </cell>
          <cell r="Z124">
            <v>1890</v>
          </cell>
          <cell r="AA124">
            <v>2327</v>
          </cell>
          <cell r="AB124">
            <v>2865</v>
          </cell>
        </row>
        <row r="125">
          <cell r="A125" t="str">
            <v>CH</v>
          </cell>
          <cell r="B125" t="str">
            <v>China</v>
          </cell>
          <cell r="C125" t="str">
            <v>HCV</v>
          </cell>
          <cell r="D125" t="str">
            <v>OTHER</v>
          </cell>
          <cell r="E125" t="str">
            <v>SHANXI AUTO</v>
          </cell>
          <cell r="F125" t="str">
            <v>SHANXI AUTO</v>
          </cell>
          <cell r="G125" t="str">
            <v>PROD</v>
          </cell>
          <cell r="H125" t="str">
            <v>CH</v>
          </cell>
          <cell r="I125" t="str">
            <v>&gt;15T</v>
          </cell>
          <cell r="J125" t="str">
            <v>U</v>
          </cell>
          <cell r="K125" t="str">
            <v>OTHER</v>
          </cell>
          <cell r="L125" t="str">
            <v>SHANXI</v>
          </cell>
          <cell r="M125">
            <v>0</v>
          </cell>
          <cell r="N125">
            <v>0</v>
          </cell>
          <cell r="O125">
            <v>0</v>
          </cell>
          <cell r="P125">
            <v>0</v>
          </cell>
          <cell r="Q125">
            <v>0</v>
          </cell>
          <cell r="R125">
            <v>242</v>
          </cell>
          <cell r="S125">
            <v>299</v>
          </cell>
          <cell r="T125">
            <v>350</v>
          </cell>
          <cell r="U125">
            <v>211</v>
          </cell>
          <cell r="V125">
            <v>222</v>
          </cell>
          <cell r="W125">
            <v>242</v>
          </cell>
          <cell r="X125">
            <v>267</v>
          </cell>
          <cell r="Y125">
            <v>282</v>
          </cell>
          <cell r="Z125">
            <v>288</v>
          </cell>
          <cell r="AA125">
            <v>296</v>
          </cell>
          <cell r="AB125">
            <v>353</v>
          </cell>
        </row>
        <row r="126">
          <cell r="A126" t="str">
            <v>CH</v>
          </cell>
          <cell r="B126" t="str">
            <v>China</v>
          </cell>
          <cell r="C126" t="str">
            <v>HCV</v>
          </cell>
          <cell r="D126" t="str">
            <v>VOLVO</v>
          </cell>
          <cell r="E126" t="str">
            <v>CNHTC VOLVO</v>
          </cell>
          <cell r="F126" t="str">
            <v>CNHTC</v>
          </cell>
          <cell r="G126" t="str">
            <v>ASSY</v>
          </cell>
          <cell r="H126" t="str">
            <v>SW</v>
          </cell>
          <cell r="I126" t="str">
            <v>&gt;15T</v>
          </cell>
          <cell r="J126" t="str">
            <v>U</v>
          </cell>
          <cell r="K126" t="str">
            <v>&gt;15T</v>
          </cell>
          <cell r="L126" t="str">
            <v>JINAN</v>
          </cell>
          <cell r="M126">
            <v>0</v>
          </cell>
          <cell r="N126">
            <v>0</v>
          </cell>
          <cell r="O126">
            <v>0</v>
          </cell>
          <cell r="P126">
            <v>0</v>
          </cell>
          <cell r="Q126">
            <v>0</v>
          </cell>
          <cell r="R126">
            <v>0</v>
          </cell>
          <cell r="S126">
            <v>0</v>
          </cell>
          <cell r="T126">
            <v>0</v>
          </cell>
          <cell r="U126">
            <v>0</v>
          </cell>
          <cell r="V126">
            <v>328</v>
          </cell>
          <cell r="W126">
            <v>856</v>
          </cell>
          <cell r="X126">
            <v>1387</v>
          </cell>
          <cell r="Y126">
            <v>1685</v>
          </cell>
          <cell r="Z126">
            <v>1973</v>
          </cell>
          <cell r="AA126">
            <v>2330</v>
          </cell>
          <cell r="AB126">
            <v>4848</v>
          </cell>
        </row>
        <row r="127">
          <cell r="A127" t="str">
            <v>CH</v>
          </cell>
          <cell r="B127" t="str">
            <v>China</v>
          </cell>
          <cell r="C127" t="str">
            <v>HCV</v>
          </cell>
          <cell r="D127" t="str">
            <v>VOLVO</v>
          </cell>
          <cell r="E127" t="str">
            <v>SHANGHAI  VOLVO</v>
          </cell>
          <cell r="F127" t="str">
            <v>SHANGHAI BUS</v>
          </cell>
          <cell r="G127" t="str">
            <v>ASSY</v>
          </cell>
          <cell r="H127" t="str">
            <v>SW</v>
          </cell>
          <cell r="I127" t="str">
            <v>BUS</v>
          </cell>
          <cell r="J127" t="str">
            <v>U</v>
          </cell>
          <cell r="K127" t="str">
            <v>SK6113</v>
          </cell>
          <cell r="L127" t="str">
            <v>SHANGHAI</v>
          </cell>
          <cell r="M127">
            <v>0</v>
          </cell>
          <cell r="N127">
            <v>0</v>
          </cell>
          <cell r="O127">
            <v>0</v>
          </cell>
          <cell r="P127">
            <v>0</v>
          </cell>
          <cell r="Q127">
            <v>0</v>
          </cell>
          <cell r="R127">
            <v>960</v>
          </cell>
          <cell r="S127">
            <v>761</v>
          </cell>
          <cell r="T127">
            <v>1163</v>
          </cell>
          <cell r="U127">
            <v>1029</v>
          </cell>
          <cell r="V127">
            <v>766</v>
          </cell>
          <cell r="W127">
            <v>889</v>
          </cell>
          <cell r="X127">
            <v>1067</v>
          </cell>
          <cell r="Y127">
            <v>1281</v>
          </cell>
          <cell r="Z127">
            <v>1507</v>
          </cell>
          <cell r="AA127">
            <v>1783</v>
          </cell>
          <cell r="AB127">
            <v>2753</v>
          </cell>
        </row>
        <row r="128">
          <cell r="A128" t="str">
            <v>CH</v>
          </cell>
          <cell r="B128" t="str">
            <v>China</v>
          </cell>
          <cell r="C128" t="str">
            <v>HCV</v>
          </cell>
          <cell r="D128" t="str">
            <v>VOLVO</v>
          </cell>
          <cell r="E128" t="str">
            <v>XIAN SILVER BUS</v>
          </cell>
          <cell r="F128" t="str">
            <v>XIAN</v>
          </cell>
          <cell r="G128" t="str">
            <v>PROD</v>
          </cell>
          <cell r="H128" t="str">
            <v>CH</v>
          </cell>
          <cell r="I128" t="str">
            <v>BUS</v>
          </cell>
          <cell r="J128" t="str">
            <v>U</v>
          </cell>
          <cell r="K128" t="str">
            <v>B10M</v>
          </cell>
          <cell r="L128" t="str">
            <v>XIAN</v>
          </cell>
          <cell r="M128">
            <v>0</v>
          </cell>
          <cell r="N128">
            <v>0</v>
          </cell>
          <cell r="O128">
            <v>0</v>
          </cell>
          <cell r="P128">
            <v>0</v>
          </cell>
          <cell r="Q128">
            <v>0</v>
          </cell>
          <cell r="R128">
            <v>0</v>
          </cell>
          <cell r="S128">
            <v>0</v>
          </cell>
          <cell r="T128">
            <v>275</v>
          </cell>
          <cell r="U128">
            <v>334</v>
          </cell>
          <cell r="V128">
            <v>480</v>
          </cell>
          <cell r="W128">
            <v>508</v>
          </cell>
          <cell r="X128">
            <v>555</v>
          </cell>
          <cell r="Y128">
            <v>607</v>
          </cell>
          <cell r="Z128">
            <v>651</v>
          </cell>
          <cell r="AA128">
            <v>701</v>
          </cell>
          <cell r="AB128">
            <v>1024</v>
          </cell>
        </row>
        <row r="129">
          <cell r="A129" t="str">
            <v>CH</v>
          </cell>
          <cell r="B129" t="str">
            <v>China</v>
          </cell>
          <cell r="C129" t="str">
            <v>LCV</v>
          </cell>
          <cell r="D129" t="str">
            <v>DAIHATSU</v>
          </cell>
          <cell r="E129" t="str">
            <v>LIUZHOU MINI VEHICLE</v>
          </cell>
          <cell r="F129" t="str">
            <v>LIUZHOU</v>
          </cell>
          <cell r="G129" t="str">
            <v>PROD</v>
          </cell>
          <cell r="H129" t="str">
            <v>CH</v>
          </cell>
          <cell r="I129" t="str">
            <v>MIC</v>
          </cell>
          <cell r="J129" t="str">
            <v>HIJET</v>
          </cell>
          <cell r="K129" t="str">
            <v>WULIN ZEBRA</v>
          </cell>
          <cell r="L129" t="str">
            <v>LIUZHOU</v>
          </cell>
          <cell r="M129">
            <v>0</v>
          </cell>
          <cell r="N129">
            <v>0</v>
          </cell>
          <cell r="O129">
            <v>0</v>
          </cell>
          <cell r="P129">
            <v>0</v>
          </cell>
          <cell r="Q129">
            <v>0</v>
          </cell>
          <cell r="R129">
            <v>0</v>
          </cell>
          <cell r="S129">
            <v>0</v>
          </cell>
          <cell r="T129">
            <v>0</v>
          </cell>
          <cell r="U129">
            <v>6651</v>
          </cell>
          <cell r="V129">
            <v>9052</v>
          </cell>
          <cell r="W129">
            <v>12616</v>
          </cell>
          <cell r="X129">
            <v>16807</v>
          </cell>
          <cell r="Y129">
            <v>37842</v>
          </cell>
          <cell r="Z129">
            <v>43947</v>
          </cell>
          <cell r="AA129">
            <v>48083</v>
          </cell>
          <cell r="AB129">
            <v>60335</v>
          </cell>
        </row>
        <row r="130">
          <cell r="A130" t="str">
            <v>CH</v>
          </cell>
          <cell r="B130" t="str">
            <v>China</v>
          </cell>
          <cell r="C130" t="str">
            <v>LCV</v>
          </cell>
          <cell r="D130" t="str">
            <v>DAIHATSU</v>
          </cell>
          <cell r="E130" t="str">
            <v>TIANJIN</v>
          </cell>
          <cell r="F130" t="str">
            <v>TIANJIN AUTO WORKS</v>
          </cell>
          <cell r="G130" t="str">
            <v>PROD</v>
          </cell>
          <cell r="H130" t="str">
            <v>CH</v>
          </cell>
          <cell r="I130" t="str">
            <v>MIC</v>
          </cell>
          <cell r="J130" t="str">
            <v>HIJET</v>
          </cell>
          <cell r="K130" t="str">
            <v>HIJET</v>
          </cell>
          <cell r="L130" t="str">
            <v>TIANJIN</v>
          </cell>
          <cell r="M130">
            <v>9644</v>
          </cell>
          <cell r="N130">
            <v>12951</v>
          </cell>
          <cell r="O130">
            <v>18235</v>
          </cell>
          <cell r="P130">
            <v>26114</v>
          </cell>
          <cell r="Q130">
            <v>43398</v>
          </cell>
          <cell r="R130">
            <v>50036</v>
          </cell>
          <cell r="S130">
            <v>52148</v>
          </cell>
          <cell r="T130">
            <v>55615</v>
          </cell>
          <cell r="U130">
            <v>50082</v>
          </cell>
          <cell r="V130">
            <v>42726</v>
          </cell>
          <cell r="W130">
            <v>47214</v>
          </cell>
          <cell r="X130">
            <v>50961</v>
          </cell>
          <cell r="Y130">
            <v>55449</v>
          </cell>
          <cell r="Z130">
            <v>61186</v>
          </cell>
          <cell r="AA130">
            <v>67017</v>
          </cell>
          <cell r="AB130">
            <v>105015</v>
          </cell>
        </row>
        <row r="131">
          <cell r="A131" t="str">
            <v>CH</v>
          </cell>
          <cell r="B131" t="str">
            <v>China</v>
          </cell>
          <cell r="C131" t="str">
            <v>LCV</v>
          </cell>
          <cell r="D131" t="str">
            <v>DAIHATSU</v>
          </cell>
          <cell r="E131" t="str">
            <v>TIANJIN</v>
          </cell>
          <cell r="F131" t="str">
            <v>TIANJIN AUTO WORKS</v>
          </cell>
          <cell r="G131" t="str">
            <v>PROD</v>
          </cell>
          <cell r="H131" t="str">
            <v>CH</v>
          </cell>
          <cell r="I131" t="str">
            <v>MVAN</v>
          </cell>
          <cell r="J131" t="str">
            <v>U</v>
          </cell>
          <cell r="K131" t="str">
            <v>TJ6481</v>
          </cell>
          <cell r="L131" t="str">
            <v>TIANJIN</v>
          </cell>
          <cell r="M131">
            <v>3000</v>
          </cell>
          <cell r="N131">
            <v>3663</v>
          </cell>
          <cell r="O131">
            <v>3242</v>
          </cell>
          <cell r="P131">
            <v>2143</v>
          </cell>
          <cell r="Q131">
            <v>5757</v>
          </cell>
          <cell r="R131">
            <v>3359</v>
          </cell>
          <cell r="S131">
            <v>2369</v>
          </cell>
          <cell r="T131">
            <v>1011</v>
          </cell>
          <cell r="U131">
            <v>176</v>
          </cell>
          <cell r="V131">
            <v>0</v>
          </cell>
          <cell r="W131">
            <v>0</v>
          </cell>
          <cell r="X131">
            <v>0</v>
          </cell>
          <cell r="Y131">
            <v>0</v>
          </cell>
          <cell r="Z131">
            <v>0</v>
          </cell>
          <cell r="AA131">
            <v>0</v>
          </cell>
          <cell r="AB131">
            <v>0</v>
          </cell>
        </row>
        <row r="132">
          <cell r="A132" t="str">
            <v>CH</v>
          </cell>
          <cell r="B132" t="str">
            <v>China</v>
          </cell>
          <cell r="C132" t="str">
            <v>LCV</v>
          </cell>
          <cell r="D132" t="str">
            <v>DONGFENG</v>
          </cell>
          <cell r="E132" t="str">
            <v>DONGFENG</v>
          </cell>
          <cell r="F132" t="str">
            <v>DONGFENG</v>
          </cell>
          <cell r="G132" t="str">
            <v>PROD</v>
          </cell>
          <cell r="H132" t="str">
            <v>CH</v>
          </cell>
          <cell r="I132" t="str">
            <v>HVAN</v>
          </cell>
          <cell r="J132" t="str">
            <v>U</v>
          </cell>
          <cell r="K132" t="str">
            <v>1061 SERIES</v>
          </cell>
          <cell r="L132" t="str">
            <v>WUHAN</v>
          </cell>
          <cell r="M132">
            <v>0</v>
          </cell>
          <cell r="N132">
            <v>0</v>
          </cell>
          <cell r="O132">
            <v>0</v>
          </cell>
          <cell r="P132">
            <v>0</v>
          </cell>
          <cell r="Q132">
            <v>0</v>
          </cell>
          <cell r="R132">
            <v>2535</v>
          </cell>
          <cell r="S132">
            <v>15860</v>
          </cell>
          <cell r="T132">
            <v>34216</v>
          </cell>
          <cell r="U132">
            <v>48029</v>
          </cell>
          <cell r="V132">
            <v>47678</v>
          </cell>
          <cell r="W132">
            <v>46356</v>
          </cell>
          <cell r="X132">
            <v>46697</v>
          </cell>
          <cell r="Y132">
            <v>47492</v>
          </cell>
          <cell r="Z132">
            <v>44315</v>
          </cell>
          <cell r="AA132">
            <v>43216</v>
          </cell>
          <cell r="AB132">
            <v>50289</v>
          </cell>
        </row>
        <row r="133">
          <cell r="A133" t="str">
            <v>CH</v>
          </cell>
          <cell r="B133" t="str">
            <v>China</v>
          </cell>
          <cell r="C133" t="str">
            <v>LCV</v>
          </cell>
          <cell r="D133" t="str">
            <v>DONGFENG</v>
          </cell>
          <cell r="E133" t="str">
            <v>YANTAI AUTO</v>
          </cell>
          <cell r="F133" t="str">
            <v>YANTAI AUTO</v>
          </cell>
          <cell r="G133" t="str">
            <v>PROD</v>
          </cell>
          <cell r="H133" t="str">
            <v>CH</v>
          </cell>
          <cell r="I133" t="str">
            <v>HVAN</v>
          </cell>
          <cell r="J133" t="str">
            <v>U</v>
          </cell>
          <cell r="K133" t="str">
            <v>OTHER</v>
          </cell>
          <cell r="L133" t="str">
            <v>LAIYANG</v>
          </cell>
          <cell r="M133">
            <v>0</v>
          </cell>
          <cell r="N133">
            <v>0</v>
          </cell>
          <cell r="O133">
            <v>0</v>
          </cell>
          <cell r="P133">
            <v>0</v>
          </cell>
          <cell r="Q133">
            <v>0</v>
          </cell>
          <cell r="R133">
            <v>1114</v>
          </cell>
          <cell r="S133">
            <v>5315</v>
          </cell>
          <cell r="T133">
            <v>6395</v>
          </cell>
          <cell r="U133">
            <v>1933</v>
          </cell>
          <cell r="V133">
            <v>1445</v>
          </cell>
          <cell r="W133">
            <v>0</v>
          </cell>
          <cell r="X133">
            <v>0</v>
          </cell>
          <cell r="Y133">
            <v>0</v>
          </cell>
          <cell r="Z133">
            <v>0</v>
          </cell>
          <cell r="AA133">
            <v>0</v>
          </cell>
          <cell r="AB133">
            <v>0</v>
          </cell>
        </row>
        <row r="134">
          <cell r="A134" t="str">
            <v>CH</v>
          </cell>
          <cell r="B134" t="str">
            <v>China</v>
          </cell>
          <cell r="C134" t="str">
            <v>LCV</v>
          </cell>
          <cell r="D134" t="str">
            <v>FAW</v>
          </cell>
          <cell r="E134" t="str">
            <v>FAW</v>
          </cell>
          <cell r="F134" t="str">
            <v>FAW</v>
          </cell>
          <cell r="G134" t="str">
            <v>PROD</v>
          </cell>
          <cell r="H134" t="str">
            <v>CH</v>
          </cell>
          <cell r="I134" t="str">
            <v>HVAN</v>
          </cell>
          <cell r="J134" t="str">
            <v>N/K</v>
          </cell>
          <cell r="K134" t="str">
            <v>CA1046</v>
          </cell>
          <cell r="L134" t="str">
            <v>CHANGCHUN</v>
          </cell>
          <cell r="M134">
            <v>13695</v>
          </cell>
          <cell r="N134">
            <v>16718</v>
          </cell>
          <cell r="O134">
            <v>22924</v>
          </cell>
          <cell r="P134">
            <v>35476</v>
          </cell>
          <cell r="Q134">
            <v>33067</v>
          </cell>
          <cell r="R134">
            <v>62860</v>
          </cell>
          <cell r="S134">
            <v>69654</v>
          </cell>
          <cell r="T134">
            <v>48780</v>
          </cell>
          <cell r="U134">
            <v>43315</v>
          </cell>
          <cell r="V134">
            <v>46378</v>
          </cell>
          <cell r="W134">
            <v>47280</v>
          </cell>
          <cell r="X134">
            <v>47959</v>
          </cell>
          <cell r="Y134">
            <v>50349</v>
          </cell>
          <cell r="Z134">
            <v>52081</v>
          </cell>
          <cell r="AA134">
            <v>53872</v>
          </cell>
          <cell r="AB134">
            <v>65376</v>
          </cell>
        </row>
        <row r="135">
          <cell r="A135" t="str">
            <v>CH</v>
          </cell>
          <cell r="B135" t="str">
            <v>China</v>
          </cell>
          <cell r="C135" t="str">
            <v>LCV</v>
          </cell>
          <cell r="D135" t="str">
            <v>FAW</v>
          </cell>
          <cell r="E135" t="str">
            <v>FAW</v>
          </cell>
          <cell r="F135" t="str">
            <v>FAW</v>
          </cell>
          <cell r="G135" t="str">
            <v>PROD</v>
          </cell>
          <cell r="H135" t="str">
            <v>CH</v>
          </cell>
          <cell r="I135" t="str">
            <v>HVAN</v>
          </cell>
          <cell r="J135" t="str">
            <v>U</v>
          </cell>
          <cell r="K135" t="str">
            <v>CA6440</v>
          </cell>
          <cell r="L135" t="str">
            <v>JILIN</v>
          </cell>
          <cell r="M135">
            <v>969</v>
          </cell>
          <cell r="N135">
            <v>1183</v>
          </cell>
          <cell r="O135">
            <v>1047</v>
          </cell>
          <cell r="P135">
            <v>1078</v>
          </cell>
          <cell r="Q135">
            <v>1005</v>
          </cell>
          <cell r="R135">
            <v>7363</v>
          </cell>
          <cell r="S135">
            <v>14765</v>
          </cell>
          <cell r="T135">
            <v>10084</v>
          </cell>
          <cell r="U135">
            <v>7504</v>
          </cell>
          <cell r="V135">
            <v>6003</v>
          </cell>
          <cell r="W135">
            <v>5690</v>
          </cell>
          <cell r="X135">
            <v>5390</v>
          </cell>
          <cell r="Y135">
            <v>4131</v>
          </cell>
          <cell r="Z135">
            <v>1953</v>
          </cell>
          <cell r="AA135">
            <v>0</v>
          </cell>
          <cell r="AB135">
            <v>0</v>
          </cell>
        </row>
        <row r="136">
          <cell r="A136" t="str">
            <v>CH</v>
          </cell>
          <cell r="B136" t="str">
            <v>China</v>
          </cell>
          <cell r="C136" t="str">
            <v>LCV</v>
          </cell>
          <cell r="D136" t="str">
            <v>FAW</v>
          </cell>
          <cell r="E136" t="str">
            <v>FAW</v>
          </cell>
          <cell r="F136" t="str">
            <v>FAW HONGTA YUNNAN</v>
          </cell>
          <cell r="G136" t="str">
            <v>PROD</v>
          </cell>
          <cell r="H136" t="str">
            <v>CH</v>
          </cell>
          <cell r="I136" t="str">
            <v>HVAN</v>
          </cell>
          <cell r="J136" t="str">
            <v>U</v>
          </cell>
          <cell r="K136" t="str">
            <v>LJC 1040/1041</v>
          </cell>
          <cell r="L136" t="str">
            <v>YUNNAN</v>
          </cell>
          <cell r="M136">
            <v>0</v>
          </cell>
          <cell r="N136">
            <v>0</v>
          </cell>
          <cell r="O136">
            <v>0</v>
          </cell>
          <cell r="P136">
            <v>0</v>
          </cell>
          <cell r="Q136">
            <v>0</v>
          </cell>
          <cell r="R136">
            <v>9967</v>
          </cell>
          <cell r="S136">
            <v>6131</v>
          </cell>
          <cell r="T136">
            <v>6252</v>
          </cell>
          <cell r="U136">
            <v>6206</v>
          </cell>
          <cell r="V136">
            <v>5490</v>
          </cell>
          <cell r="W136">
            <v>5922</v>
          </cell>
          <cell r="X136">
            <v>6468</v>
          </cell>
          <cell r="Y136">
            <v>6020</v>
          </cell>
          <cell r="Z136">
            <v>5318</v>
          </cell>
          <cell r="AA136">
            <v>0</v>
          </cell>
          <cell r="AB136">
            <v>0</v>
          </cell>
        </row>
        <row r="137">
          <cell r="A137" t="str">
            <v>CH</v>
          </cell>
          <cell r="B137" t="str">
            <v>China</v>
          </cell>
          <cell r="C137" t="str">
            <v>LCV</v>
          </cell>
          <cell r="D137" t="str">
            <v>FAW</v>
          </cell>
          <cell r="E137" t="str">
            <v>FAW</v>
          </cell>
          <cell r="F137" t="str">
            <v>JINBEI AUTO CO</v>
          </cell>
          <cell r="G137" t="str">
            <v>PROD</v>
          </cell>
          <cell r="H137" t="str">
            <v>CH</v>
          </cell>
          <cell r="I137" t="str">
            <v>MVAN</v>
          </cell>
          <cell r="J137" t="str">
            <v>U</v>
          </cell>
          <cell r="K137" t="str">
            <v>SY-6475</v>
          </cell>
          <cell r="L137" t="str">
            <v>SHENYANG</v>
          </cell>
          <cell r="M137">
            <v>0</v>
          </cell>
          <cell r="N137">
            <v>0</v>
          </cell>
          <cell r="O137">
            <v>0</v>
          </cell>
          <cell r="P137">
            <v>0</v>
          </cell>
          <cell r="Q137">
            <v>0</v>
          </cell>
          <cell r="R137">
            <v>4628</v>
          </cell>
          <cell r="S137">
            <v>10052</v>
          </cell>
          <cell r="T137">
            <v>12444</v>
          </cell>
          <cell r="U137">
            <v>10316</v>
          </cell>
          <cell r="V137">
            <v>12136</v>
          </cell>
          <cell r="W137">
            <v>12561</v>
          </cell>
          <cell r="X137">
            <v>12936</v>
          </cell>
          <cell r="Y137">
            <v>12709</v>
          </cell>
          <cell r="Z137">
            <v>12408</v>
          </cell>
          <cell r="AA137">
            <v>12401</v>
          </cell>
          <cell r="AB137">
            <v>0</v>
          </cell>
        </row>
        <row r="138">
          <cell r="A138" t="str">
            <v>CH</v>
          </cell>
          <cell r="B138" t="str">
            <v>China</v>
          </cell>
          <cell r="C138" t="str">
            <v>LCV</v>
          </cell>
          <cell r="D138" t="str">
            <v>FAW</v>
          </cell>
          <cell r="E138" t="str">
            <v>FAW JILIN</v>
          </cell>
          <cell r="F138" t="str">
            <v>FAW</v>
          </cell>
          <cell r="G138" t="str">
            <v>PROD</v>
          </cell>
          <cell r="H138" t="str">
            <v>CH</v>
          </cell>
          <cell r="I138" t="str">
            <v>MIC</v>
          </cell>
          <cell r="J138" t="str">
            <v>U</v>
          </cell>
          <cell r="K138" t="str">
            <v>MINITRUCK</v>
          </cell>
          <cell r="L138" t="str">
            <v>JILIN</v>
          </cell>
          <cell r="M138">
            <v>0</v>
          </cell>
          <cell r="N138">
            <v>0</v>
          </cell>
          <cell r="O138">
            <v>5627</v>
          </cell>
          <cell r="P138">
            <v>6052</v>
          </cell>
          <cell r="Q138">
            <v>7599</v>
          </cell>
          <cell r="R138">
            <v>2100</v>
          </cell>
          <cell r="S138">
            <v>700</v>
          </cell>
          <cell r="T138">
            <v>200</v>
          </cell>
          <cell r="U138">
            <v>0</v>
          </cell>
          <cell r="V138">
            <v>0</v>
          </cell>
          <cell r="W138">
            <v>0</v>
          </cell>
          <cell r="X138">
            <v>0</v>
          </cell>
          <cell r="Y138">
            <v>0</v>
          </cell>
          <cell r="Z138">
            <v>0</v>
          </cell>
          <cell r="AA138">
            <v>0</v>
          </cell>
          <cell r="AB138">
            <v>0</v>
          </cell>
        </row>
        <row r="139">
          <cell r="A139" t="str">
            <v>CH</v>
          </cell>
          <cell r="B139" t="str">
            <v>China</v>
          </cell>
          <cell r="C139" t="str">
            <v>LCV</v>
          </cell>
          <cell r="D139" t="str">
            <v>FIAT GROUP</v>
          </cell>
          <cell r="E139" t="str">
            <v>YUEJIN</v>
          </cell>
          <cell r="F139" t="str">
            <v>YEUJIN</v>
          </cell>
          <cell r="G139" t="str">
            <v>PROD</v>
          </cell>
          <cell r="H139" t="str">
            <v>CH</v>
          </cell>
          <cell r="I139" t="str">
            <v>HVAN</v>
          </cell>
          <cell r="J139" t="str">
            <v>DAILY</v>
          </cell>
          <cell r="K139" t="str">
            <v>DAILY</v>
          </cell>
          <cell r="L139" t="str">
            <v>NANJING</v>
          </cell>
          <cell r="M139">
            <v>0</v>
          </cell>
          <cell r="N139">
            <v>0</v>
          </cell>
          <cell r="O139">
            <v>262</v>
          </cell>
          <cell r="P139">
            <v>2706</v>
          </cell>
          <cell r="Q139">
            <v>4823</v>
          </cell>
          <cell r="R139">
            <v>9341</v>
          </cell>
          <cell r="S139">
            <v>28411</v>
          </cell>
          <cell r="T139">
            <v>33911</v>
          </cell>
          <cell r="U139">
            <v>34299</v>
          </cell>
          <cell r="V139">
            <v>32039</v>
          </cell>
          <cell r="W139">
            <v>30151</v>
          </cell>
          <cell r="X139">
            <v>30556</v>
          </cell>
          <cell r="Y139">
            <v>31056</v>
          </cell>
          <cell r="Z139">
            <v>31413</v>
          </cell>
          <cell r="AA139">
            <v>31469</v>
          </cell>
          <cell r="AB139">
            <v>34588</v>
          </cell>
        </row>
        <row r="140">
          <cell r="A140" t="str">
            <v>CH</v>
          </cell>
          <cell r="B140" t="str">
            <v>China</v>
          </cell>
          <cell r="C140" t="str">
            <v>LCV</v>
          </cell>
          <cell r="D140" t="str">
            <v>FORD</v>
          </cell>
          <cell r="E140" t="str">
            <v>FORD</v>
          </cell>
          <cell r="F140" t="str">
            <v>OTHER</v>
          </cell>
          <cell r="G140" t="str">
            <v>ASSY</v>
          </cell>
          <cell r="H140" t="str">
            <v>TH</v>
          </cell>
          <cell r="I140" t="str">
            <v>PUP</v>
          </cell>
          <cell r="J140" t="str">
            <v>E-SERIES</v>
          </cell>
          <cell r="K140" t="str">
            <v>E-SERIES</v>
          </cell>
          <cell r="L140" t="str">
            <v>U</v>
          </cell>
          <cell r="M140">
            <v>0</v>
          </cell>
          <cell r="N140">
            <v>0</v>
          </cell>
          <cell r="O140">
            <v>0</v>
          </cell>
          <cell r="P140">
            <v>0</v>
          </cell>
          <cell r="Q140">
            <v>0</v>
          </cell>
          <cell r="R140">
            <v>0</v>
          </cell>
          <cell r="S140">
            <v>0</v>
          </cell>
          <cell r="T140">
            <v>0</v>
          </cell>
          <cell r="U140">
            <v>0</v>
          </cell>
          <cell r="V140">
            <v>0</v>
          </cell>
          <cell r="W140">
            <v>0</v>
          </cell>
          <cell r="X140">
            <v>0</v>
          </cell>
          <cell r="Y140">
            <v>0</v>
          </cell>
          <cell r="Z140">
            <v>4254</v>
          </cell>
          <cell r="AA140">
            <v>10614</v>
          </cell>
          <cell r="AB140">
            <v>14902</v>
          </cell>
        </row>
        <row r="141">
          <cell r="A141" t="str">
            <v>CH</v>
          </cell>
          <cell r="B141" t="str">
            <v>China</v>
          </cell>
          <cell r="C141" t="str">
            <v>LCV</v>
          </cell>
          <cell r="D141" t="str">
            <v>FORD</v>
          </cell>
          <cell r="E141" t="str">
            <v>JIANGLING AUTO GROUP</v>
          </cell>
          <cell r="F141" t="str">
            <v>JIANGLING</v>
          </cell>
          <cell r="G141" t="str">
            <v>PROD</v>
          </cell>
          <cell r="H141" t="str">
            <v>CH</v>
          </cell>
          <cell r="I141" t="str">
            <v>MVAN</v>
          </cell>
          <cell r="J141" t="str">
            <v>VE64/VE184</v>
          </cell>
          <cell r="K141" t="str">
            <v>TRANSIT</v>
          </cell>
          <cell r="L141" t="str">
            <v>NANCHANG</v>
          </cell>
          <cell r="M141">
            <v>0</v>
          </cell>
          <cell r="N141">
            <v>0</v>
          </cell>
          <cell r="O141">
            <v>0</v>
          </cell>
          <cell r="P141">
            <v>0</v>
          </cell>
          <cell r="Q141">
            <v>0</v>
          </cell>
          <cell r="R141">
            <v>0</v>
          </cell>
          <cell r="S141">
            <v>0</v>
          </cell>
          <cell r="T141">
            <v>234</v>
          </cell>
          <cell r="U141">
            <v>2477</v>
          </cell>
          <cell r="V141">
            <v>3708</v>
          </cell>
          <cell r="W141">
            <v>5345</v>
          </cell>
          <cell r="X141">
            <v>6828</v>
          </cell>
          <cell r="Y141">
            <v>8637</v>
          </cell>
          <cell r="Z141">
            <v>10740</v>
          </cell>
          <cell r="AA141">
            <v>12442</v>
          </cell>
          <cell r="AB141">
            <v>24458</v>
          </cell>
        </row>
        <row r="142">
          <cell r="A142" t="str">
            <v>CH</v>
          </cell>
          <cell r="B142" t="str">
            <v>China</v>
          </cell>
          <cell r="C142" t="str">
            <v>LCV</v>
          </cell>
          <cell r="D142" t="str">
            <v>FORD</v>
          </cell>
          <cell r="E142" t="str">
            <v>LEOPARD AUTOMOBILE</v>
          </cell>
          <cell r="F142" t="str">
            <v>LEOPARD AUTOMOBILE</v>
          </cell>
          <cell r="G142" t="str">
            <v>ASSY</v>
          </cell>
          <cell r="H142" t="str">
            <v>US</v>
          </cell>
          <cell r="I142" t="str">
            <v>MPV</v>
          </cell>
          <cell r="J142" t="str">
            <v>VX64/VX149</v>
          </cell>
          <cell r="K142" t="str">
            <v>VILLAGER</v>
          </cell>
          <cell r="L142" t="str">
            <v>GUANGDONG</v>
          </cell>
          <cell r="M142">
            <v>0</v>
          </cell>
          <cell r="N142">
            <v>0</v>
          </cell>
          <cell r="O142">
            <v>0</v>
          </cell>
          <cell r="P142">
            <v>0</v>
          </cell>
          <cell r="Q142">
            <v>0</v>
          </cell>
          <cell r="R142">
            <v>0</v>
          </cell>
          <cell r="S142">
            <v>0</v>
          </cell>
          <cell r="T142">
            <v>0</v>
          </cell>
          <cell r="U142">
            <v>0</v>
          </cell>
          <cell r="V142">
            <v>166</v>
          </cell>
          <cell r="W142">
            <v>198</v>
          </cell>
          <cell r="X142">
            <v>253</v>
          </cell>
          <cell r="Y142">
            <v>323</v>
          </cell>
          <cell r="Z142">
            <v>410</v>
          </cell>
          <cell r="AA142">
            <v>666</v>
          </cell>
          <cell r="AB142">
            <v>4941</v>
          </cell>
        </row>
        <row r="143">
          <cell r="A143" t="str">
            <v>CH</v>
          </cell>
          <cell r="B143" t="str">
            <v>China</v>
          </cell>
          <cell r="C143" t="str">
            <v>LCV</v>
          </cell>
          <cell r="D143" t="str">
            <v>GM</v>
          </cell>
          <cell r="E143" t="str">
            <v>FAW GM</v>
          </cell>
          <cell r="F143" t="str">
            <v>JINBEI AUTO CO</v>
          </cell>
          <cell r="G143" t="str">
            <v>PROD</v>
          </cell>
          <cell r="H143" t="str">
            <v>CH</v>
          </cell>
          <cell r="I143" t="str">
            <v>PUP</v>
          </cell>
          <cell r="J143" t="str">
            <v>C/K</v>
          </cell>
          <cell r="K143" t="str">
            <v>BLAZER/S-10</v>
          </cell>
          <cell r="L143" t="str">
            <v>SHENYANG</v>
          </cell>
          <cell r="M143">
            <v>0</v>
          </cell>
          <cell r="N143">
            <v>0</v>
          </cell>
          <cell r="O143">
            <v>2860</v>
          </cell>
          <cell r="P143">
            <v>3768</v>
          </cell>
          <cell r="Q143">
            <v>1500</v>
          </cell>
          <cell r="R143">
            <v>0</v>
          </cell>
          <cell r="S143">
            <v>0</v>
          </cell>
          <cell r="T143">
            <v>0</v>
          </cell>
          <cell r="U143">
            <v>0</v>
          </cell>
          <cell r="V143">
            <v>0</v>
          </cell>
          <cell r="W143">
            <v>1495</v>
          </cell>
          <cell r="X143">
            <v>4733</v>
          </cell>
          <cell r="Y143">
            <v>7358</v>
          </cell>
          <cell r="Z143">
            <v>12408</v>
          </cell>
          <cell r="AA143">
            <v>14280</v>
          </cell>
          <cell r="AB143">
            <v>23133</v>
          </cell>
        </row>
        <row r="144">
          <cell r="A144" t="str">
            <v>CH</v>
          </cell>
          <cell r="B144" t="str">
            <v>China</v>
          </cell>
          <cell r="C144" t="str">
            <v>LCV</v>
          </cell>
          <cell r="D144" t="str">
            <v>GM</v>
          </cell>
          <cell r="E144" t="str">
            <v>SHANGHAI GM</v>
          </cell>
          <cell r="F144" t="str">
            <v>SHANGHAI GM</v>
          </cell>
          <cell r="G144" t="str">
            <v>PROD</v>
          </cell>
          <cell r="H144" t="str">
            <v>CH</v>
          </cell>
          <cell r="I144" t="str">
            <v>MPV</v>
          </cell>
          <cell r="J144" t="str">
            <v>W CAR</v>
          </cell>
          <cell r="K144" t="str">
            <v>SINTRA</v>
          </cell>
          <cell r="L144" t="str">
            <v>SHANGHAI PUDONG</v>
          </cell>
          <cell r="M144">
            <v>0</v>
          </cell>
          <cell r="N144">
            <v>0</v>
          </cell>
          <cell r="O144">
            <v>0</v>
          </cell>
          <cell r="P144">
            <v>0</v>
          </cell>
          <cell r="Q144">
            <v>0</v>
          </cell>
          <cell r="R144">
            <v>0</v>
          </cell>
          <cell r="S144">
            <v>0</v>
          </cell>
          <cell r="T144">
            <v>0</v>
          </cell>
          <cell r="U144">
            <v>0</v>
          </cell>
          <cell r="V144">
            <v>0</v>
          </cell>
          <cell r="W144">
            <v>0</v>
          </cell>
          <cell r="X144">
            <v>1348</v>
          </cell>
          <cell r="Y144">
            <v>4694</v>
          </cell>
          <cell r="Z144">
            <v>8787</v>
          </cell>
          <cell r="AA144">
            <v>10024</v>
          </cell>
          <cell r="AB144">
            <v>16800</v>
          </cell>
        </row>
        <row r="145">
          <cell r="A145" t="str">
            <v>CH</v>
          </cell>
          <cell r="B145" t="str">
            <v>China</v>
          </cell>
          <cell r="C145" t="str">
            <v>LCV</v>
          </cell>
          <cell r="D145" t="str">
            <v>HYUNDAI</v>
          </cell>
          <cell r="E145" t="str">
            <v>DONGFENG</v>
          </cell>
          <cell r="F145" t="str">
            <v>DONGFENG</v>
          </cell>
          <cell r="G145" t="str">
            <v>PROD</v>
          </cell>
          <cell r="H145" t="str">
            <v>CH</v>
          </cell>
          <cell r="I145" t="str">
            <v>HVAN</v>
          </cell>
          <cell r="J145" t="str">
            <v>H1</v>
          </cell>
          <cell r="K145" t="str">
            <v>GRACE</v>
          </cell>
          <cell r="L145" t="str">
            <v>WUHAN</v>
          </cell>
          <cell r="M145">
            <v>0</v>
          </cell>
          <cell r="N145">
            <v>0</v>
          </cell>
          <cell r="O145">
            <v>0</v>
          </cell>
          <cell r="P145">
            <v>0</v>
          </cell>
          <cell r="Q145">
            <v>0</v>
          </cell>
          <cell r="R145">
            <v>0</v>
          </cell>
          <cell r="S145">
            <v>1133</v>
          </cell>
          <cell r="T145">
            <v>1206</v>
          </cell>
          <cell r="U145">
            <v>884</v>
          </cell>
          <cell r="V145">
            <v>2259</v>
          </cell>
          <cell r="W145">
            <v>2991</v>
          </cell>
          <cell r="X145">
            <v>3786</v>
          </cell>
          <cell r="Y145">
            <v>5017</v>
          </cell>
          <cell r="Z145">
            <v>7445</v>
          </cell>
          <cell r="AA145">
            <v>8643</v>
          </cell>
          <cell r="AB145">
            <v>17098</v>
          </cell>
        </row>
        <row r="146">
          <cell r="A146" t="str">
            <v>CH</v>
          </cell>
          <cell r="B146" t="str">
            <v>China</v>
          </cell>
          <cell r="C146" t="str">
            <v>LCV</v>
          </cell>
          <cell r="D146" t="str">
            <v>ISUZU</v>
          </cell>
          <cell r="E146" t="str">
            <v>BEIJING AUTOMOTIVE</v>
          </cell>
          <cell r="F146" t="str">
            <v>BLAC</v>
          </cell>
          <cell r="G146" t="str">
            <v>PROD</v>
          </cell>
          <cell r="H146" t="str">
            <v>CH</v>
          </cell>
          <cell r="I146" t="str">
            <v>HVAN</v>
          </cell>
          <cell r="J146" t="str">
            <v>U</v>
          </cell>
          <cell r="K146" t="str">
            <v>BJ1040/41</v>
          </cell>
          <cell r="L146" t="str">
            <v>BEIJING</v>
          </cell>
          <cell r="M146">
            <v>15431</v>
          </cell>
          <cell r="N146">
            <v>18838</v>
          </cell>
          <cell r="O146">
            <v>16672</v>
          </cell>
          <cell r="P146">
            <v>22530</v>
          </cell>
          <cell r="Q146">
            <v>46200</v>
          </cell>
          <cell r="R146">
            <v>68796</v>
          </cell>
          <cell r="S146">
            <v>40739</v>
          </cell>
          <cell r="T146">
            <v>43005</v>
          </cell>
          <cell r="U146">
            <v>44720</v>
          </cell>
          <cell r="V146">
            <v>34675</v>
          </cell>
          <cell r="W146">
            <v>34393</v>
          </cell>
          <cell r="X146">
            <v>37232</v>
          </cell>
          <cell r="Y146">
            <v>38262</v>
          </cell>
          <cell r="Z146">
            <v>39321</v>
          </cell>
          <cell r="AA146">
            <v>40409</v>
          </cell>
          <cell r="AB146">
            <v>47775</v>
          </cell>
        </row>
        <row r="147">
          <cell r="A147" t="str">
            <v>CH</v>
          </cell>
          <cell r="B147" t="str">
            <v>China</v>
          </cell>
          <cell r="C147" t="str">
            <v>LCV</v>
          </cell>
          <cell r="D147" t="str">
            <v>ISUZU</v>
          </cell>
          <cell r="E147" t="str">
            <v>JIANGLING AUTO GROUP</v>
          </cell>
          <cell r="F147" t="str">
            <v>JIANGLING</v>
          </cell>
          <cell r="G147" t="str">
            <v>PROD</v>
          </cell>
          <cell r="H147" t="str">
            <v>CH</v>
          </cell>
          <cell r="I147" t="str">
            <v>HVAN</v>
          </cell>
          <cell r="J147" t="str">
            <v>U</v>
          </cell>
          <cell r="K147" t="str">
            <v>N SERIES</v>
          </cell>
          <cell r="L147" t="str">
            <v>NANCHANG</v>
          </cell>
          <cell r="M147">
            <v>19425</v>
          </cell>
          <cell r="N147">
            <v>23713</v>
          </cell>
          <cell r="O147">
            <v>20987</v>
          </cell>
          <cell r="P147">
            <v>21608</v>
          </cell>
          <cell r="Q147">
            <v>20141</v>
          </cell>
          <cell r="R147">
            <v>22003</v>
          </cell>
          <cell r="S147">
            <v>15570</v>
          </cell>
          <cell r="T147">
            <v>16372</v>
          </cell>
          <cell r="U147">
            <v>16050</v>
          </cell>
          <cell r="V147">
            <v>17463</v>
          </cell>
          <cell r="W147">
            <v>18513</v>
          </cell>
          <cell r="X147">
            <v>20005</v>
          </cell>
          <cell r="Y147">
            <v>21721</v>
          </cell>
          <cell r="Z147">
            <v>23583</v>
          </cell>
          <cell r="AA147">
            <v>25605</v>
          </cell>
          <cell r="AB147">
            <v>37717</v>
          </cell>
        </row>
        <row r="148">
          <cell r="A148" t="str">
            <v>CH</v>
          </cell>
          <cell r="B148" t="str">
            <v>China</v>
          </cell>
          <cell r="C148" t="str">
            <v>LCV</v>
          </cell>
          <cell r="D148" t="str">
            <v>ISUZU</v>
          </cell>
          <cell r="E148" t="str">
            <v>JIANGLING AUTO GROUP</v>
          </cell>
          <cell r="F148" t="str">
            <v>JIANGLING</v>
          </cell>
          <cell r="G148" t="str">
            <v>PROD</v>
          </cell>
          <cell r="H148" t="str">
            <v>CH</v>
          </cell>
          <cell r="I148" t="str">
            <v>PUP</v>
          </cell>
          <cell r="J148" t="str">
            <v>MU</v>
          </cell>
          <cell r="K148" t="str">
            <v>RODEO</v>
          </cell>
          <cell r="L148" t="str">
            <v>NANCHANG</v>
          </cell>
          <cell r="M148">
            <v>0</v>
          </cell>
          <cell r="N148">
            <v>0</v>
          </cell>
          <cell r="O148">
            <v>0</v>
          </cell>
          <cell r="P148">
            <v>0</v>
          </cell>
          <cell r="Q148">
            <v>0</v>
          </cell>
          <cell r="R148">
            <v>0</v>
          </cell>
          <cell r="S148">
            <v>0</v>
          </cell>
          <cell r="T148">
            <v>0</v>
          </cell>
          <cell r="U148">
            <v>657</v>
          </cell>
          <cell r="V148">
            <v>1336</v>
          </cell>
          <cell r="W148">
            <v>1801</v>
          </cell>
          <cell r="X148">
            <v>2475</v>
          </cell>
          <cell r="Y148">
            <v>3417</v>
          </cell>
          <cell r="Z148">
            <v>4718</v>
          </cell>
          <cell r="AA148">
            <v>6514</v>
          </cell>
          <cell r="AB148">
            <v>22630</v>
          </cell>
        </row>
        <row r="149">
          <cell r="A149" t="str">
            <v>CH</v>
          </cell>
          <cell r="B149" t="str">
            <v>China</v>
          </cell>
          <cell r="C149" t="str">
            <v>LCV</v>
          </cell>
          <cell r="D149" t="str">
            <v>ISUZU</v>
          </cell>
          <cell r="E149" t="str">
            <v>QINGLING</v>
          </cell>
          <cell r="F149" t="str">
            <v>QINGLING</v>
          </cell>
          <cell r="G149" t="str">
            <v>PROD</v>
          </cell>
          <cell r="H149" t="str">
            <v>CH</v>
          </cell>
          <cell r="I149" t="str">
            <v>HVAN</v>
          </cell>
          <cell r="J149" t="str">
            <v>U</v>
          </cell>
          <cell r="K149" t="str">
            <v>N SERIES</v>
          </cell>
          <cell r="L149" t="str">
            <v>CHONGQING</v>
          </cell>
          <cell r="M149">
            <v>15418</v>
          </cell>
          <cell r="N149">
            <v>20280</v>
          </cell>
          <cell r="O149">
            <v>20527</v>
          </cell>
          <cell r="P149">
            <v>21457</v>
          </cell>
          <cell r="Q149">
            <v>23850</v>
          </cell>
          <cell r="R149">
            <v>29950</v>
          </cell>
          <cell r="S149">
            <v>34233</v>
          </cell>
          <cell r="T149">
            <v>36438</v>
          </cell>
          <cell r="U149">
            <v>32686</v>
          </cell>
          <cell r="V149">
            <v>41032</v>
          </cell>
          <cell r="W149">
            <v>42229</v>
          </cell>
          <cell r="X149">
            <v>44173</v>
          </cell>
          <cell r="Y149">
            <v>46155</v>
          </cell>
          <cell r="Z149">
            <v>48569</v>
          </cell>
          <cell r="AA149">
            <v>48853</v>
          </cell>
          <cell r="AB149">
            <v>62862</v>
          </cell>
        </row>
        <row r="150">
          <cell r="A150" t="str">
            <v>CH</v>
          </cell>
          <cell r="B150" t="str">
            <v>China</v>
          </cell>
          <cell r="C150" t="str">
            <v>LCV</v>
          </cell>
          <cell r="D150" t="str">
            <v>ISUZU</v>
          </cell>
          <cell r="E150" t="str">
            <v>QINGLING</v>
          </cell>
          <cell r="F150" t="str">
            <v>QINGLING</v>
          </cell>
          <cell r="G150" t="str">
            <v>PROD</v>
          </cell>
          <cell r="H150" t="str">
            <v>CH</v>
          </cell>
          <cell r="I150" t="str">
            <v>PUP</v>
          </cell>
          <cell r="J150" t="str">
            <v>MU</v>
          </cell>
          <cell r="K150" t="str">
            <v>RODEO</v>
          </cell>
          <cell r="L150" t="str">
            <v>CHONGQING</v>
          </cell>
          <cell r="M150">
            <v>0</v>
          </cell>
          <cell r="N150">
            <v>0</v>
          </cell>
          <cell r="O150">
            <v>0</v>
          </cell>
          <cell r="P150">
            <v>0</v>
          </cell>
          <cell r="Q150">
            <v>0</v>
          </cell>
          <cell r="R150">
            <v>0</v>
          </cell>
          <cell r="S150">
            <v>0</v>
          </cell>
          <cell r="T150">
            <v>180</v>
          </cell>
          <cell r="U150">
            <v>849</v>
          </cell>
          <cell r="V150">
            <v>2601</v>
          </cell>
          <cell r="W150">
            <v>3272</v>
          </cell>
          <cell r="X150">
            <v>4195</v>
          </cell>
          <cell r="Y150">
            <v>5405</v>
          </cell>
          <cell r="Z150">
            <v>6963</v>
          </cell>
          <cell r="AA150">
            <v>8971</v>
          </cell>
          <cell r="AB150">
            <v>26201</v>
          </cell>
        </row>
        <row r="151">
          <cell r="A151" t="str">
            <v>CH</v>
          </cell>
          <cell r="B151" t="str">
            <v>China</v>
          </cell>
          <cell r="C151" t="str">
            <v>LCV</v>
          </cell>
          <cell r="D151" t="str">
            <v>MITSUBISHI</v>
          </cell>
          <cell r="E151" t="str">
            <v>CHANGFENG</v>
          </cell>
          <cell r="F151" t="str">
            <v>CHANGFENG</v>
          </cell>
          <cell r="G151" t="str">
            <v>ASSY</v>
          </cell>
          <cell r="H151" t="str">
            <v>JP</v>
          </cell>
          <cell r="I151" t="str">
            <v>4X4</v>
          </cell>
          <cell r="J151" t="str">
            <v>PAJERO</v>
          </cell>
          <cell r="K151" t="str">
            <v>PAJERO</v>
          </cell>
          <cell r="L151" t="str">
            <v>0</v>
          </cell>
          <cell r="M151">
            <v>0</v>
          </cell>
          <cell r="N151">
            <v>0</v>
          </cell>
          <cell r="O151">
            <v>0</v>
          </cell>
          <cell r="P151">
            <v>0</v>
          </cell>
          <cell r="Q151">
            <v>0</v>
          </cell>
          <cell r="R151">
            <v>0</v>
          </cell>
          <cell r="S151">
            <v>500</v>
          </cell>
          <cell r="T151">
            <v>850</v>
          </cell>
          <cell r="U151">
            <v>1591</v>
          </cell>
          <cell r="V151">
            <v>2601</v>
          </cell>
          <cell r="W151">
            <v>3589</v>
          </cell>
          <cell r="X151">
            <v>5048</v>
          </cell>
          <cell r="Y151">
            <v>9365</v>
          </cell>
          <cell r="Z151">
            <v>12408</v>
          </cell>
          <cell r="AA151">
            <v>15633</v>
          </cell>
          <cell r="AB151">
            <v>34197</v>
          </cell>
        </row>
        <row r="152">
          <cell r="A152" t="str">
            <v>CH</v>
          </cell>
          <cell r="B152" t="str">
            <v>China</v>
          </cell>
          <cell r="C152" t="str">
            <v>LCV</v>
          </cell>
          <cell r="D152" t="str">
            <v>MITSUBISHI</v>
          </cell>
          <cell r="E152" t="str">
            <v>LIUZHOU MINI VEHICLE</v>
          </cell>
          <cell r="F152" t="str">
            <v>LIUZHOU</v>
          </cell>
          <cell r="G152" t="str">
            <v>PROD</v>
          </cell>
          <cell r="H152" t="str">
            <v>CH</v>
          </cell>
          <cell r="I152" t="str">
            <v>MIC</v>
          </cell>
          <cell r="J152" t="str">
            <v>MINICAB</v>
          </cell>
          <cell r="K152" t="str">
            <v>WULIN</v>
          </cell>
          <cell r="L152" t="str">
            <v>LIUZHOU</v>
          </cell>
          <cell r="M152">
            <v>13502</v>
          </cell>
          <cell r="N152">
            <v>26078</v>
          </cell>
          <cell r="O152">
            <v>26050</v>
          </cell>
          <cell r="P152">
            <v>31488</v>
          </cell>
          <cell r="Q152">
            <v>36639</v>
          </cell>
          <cell r="R152">
            <v>50023</v>
          </cell>
          <cell r="S152">
            <v>72666</v>
          </cell>
          <cell r="T152">
            <v>92906</v>
          </cell>
          <cell r="U152">
            <v>96878</v>
          </cell>
          <cell r="V152">
            <v>76695</v>
          </cell>
          <cell r="W152">
            <v>80205</v>
          </cell>
          <cell r="X152">
            <v>82511</v>
          </cell>
          <cell r="Y152">
            <v>78042</v>
          </cell>
          <cell r="Z152">
            <v>76975</v>
          </cell>
          <cell r="AA152">
            <v>79964</v>
          </cell>
          <cell r="AB152">
            <v>96828</v>
          </cell>
        </row>
        <row r="153">
          <cell r="A153" t="str">
            <v>CH</v>
          </cell>
          <cell r="B153" t="str">
            <v>China</v>
          </cell>
          <cell r="C153" t="str">
            <v>LCV</v>
          </cell>
          <cell r="D153" t="str">
            <v>MITSUBISHI</v>
          </cell>
          <cell r="E153" t="str">
            <v>SOUTHEAST AUTO</v>
          </cell>
          <cell r="F153" t="str">
            <v>SOUTHEAST AUTO</v>
          </cell>
          <cell r="G153" t="str">
            <v>PROD</v>
          </cell>
          <cell r="H153" t="str">
            <v>CH</v>
          </cell>
          <cell r="I153" t="str">
            <v>MVAN</v>
          </cell>
          <cell r="J153" t="str">
            <v>DELICA</v>
          </cell>
          <cell r="K153" t="str">
            <v>DELICA</v>
          </cell>
          <cell r="L153" t="str">
            <v>FUJIAN</v>
          </cell>
          <cell r="M153">
            <v>0</v>
          </cell>
          <cell r="N153">
            <v>0</v>
          </cell>
          <cell r="O153">
            <v>0</v>
          </cell>
          <cell r="P153">
            <v>0</v>
          </cell>
          <cell r="Q153">
            <v>0</v>
          </cell>
          <cell r="R153">
            <v>0</v>
          </cell>
          <cell r="S153">
            <v>225</v>
          </cell>
          <cell r="T153">
            <v>2621</v>
          </cell>
          <cell r="U153">
            <v>2778</v>
          </cell>
          <cell r="V153">
            <v>4559</v>
          </cell>
          <cell r="W153">
            <v>5863</v>
          </cell>
          <cell r="X153">
            <v>8085</v>
          </cell>
          <cell r="Y153">
            <v>9358</v>
          </cell>
          <cell r="Z153">
            <v>10779</v>
          </cell>
          <cell r="AA153">
            <v>12243</v>
          </cell>
          <cell r="AB153">
            <v>22235</v>
          </cell>
        </row>
        <row r="154">
          <cell r="A154" t="str">
            <v>CH</v>
          </cell>
          <cell r="B154" t="str">
            <v>China</v>
          </cell>
          <cell r="C154" t="str">
            <v>LCV</v>
          </cell>
          <cell r="D154" t="str">
            <v>NISSAN</v>
          </cell>
          <cell r="E154" t="str">
            <v>LEOPARD AUTOMOBILE</v>
          </cell>
          <cell r="F154" t="str">
            <v>LEOPARD AUTOMOBILE</v>
          </cell>
          <cell r="G154" t="str">
            <v>ASSY</v>
          </cell>
          <cell r="H154" t="str">
            <v>JP</v>
          </cell>
          <cell r="I154" t="str">
            <v>MPV</v>
          </cell>
          <cell r="J154" t="str">
            <v>VX64/VX149</v>
          </cell>
          <cell r="K154" t="str">
            <v>QUEST</v>
          </cell>
          <cell r="L154" t="str">
            <v>GUANGDONG</v>
          </cell>
          <cell r="M154">
            <v>0</v>
          </cell>
          <cell r="N154">
            <v>0</v>
          </cell>
          <cell r="O154">
            <v>0</v>
          </cell>
          <cell r="P154">
            <v>0</v>
          </cell>
          <cell r="Q154">
            <v>0</v>
          </cell>
          <cell r="R154">
            <v>0</v>
          </cell>
          <cell r="S154">
            <v>0</v>
          </cell>
          <cell r="T154">
            <v>0</v>
          </cell>
          <cell r="U154">
            <v>0</v>
          </cell>
          <cell r="V154">
            <v>185</v>
          </cell>
          <cell r="W154">
            <v>224</v>
          </cell>
          <cell r="X154">
            <v>290</v>
          </cell>
          <cell r="Y154">
            <v>377</v>
          </cell>
          <cell r="Z154">
            <v>488</v>
          </cell>
          <cell r="AA154">
            <v>752</v>
          </cell>
          <cell r="AB154">
            <v>4447</v>
          </cell>
        </row>
        <row r="155">
          <cell r="A155" t="str">
            <v>CH</v>
          </cell>
          <cell r="B155" t="str">
            <v>China</v>
          </cell>
          <cell r="C155" t="str">
            <v>LCV</v>
          </cell>
          <cell r="D155" t="str">
            <v>NISSAN</v>
          </cell>
          <cell r="E155" t="str">
            <v>ZHENGZHOU-NISSAN</v>
          </cell>
          <cell r="F155" t="str">
            <v>ZHENGZHOU</v>
          </cell>
          <cell r="G155" t="str">
            <v>PROD</v>
          </cell>
          <cell r="H155" t="str">
            <v>CH</v>
          </cell>
          <cell r="I155" t="str">
            <v>PUP</v>
          </cell>
          <cell r="J155" t="str">
            <v>N/K</v>
          </cell>
          <cell r="K155" t="str">
            <v>EQ1060</v>
          </cell>
          <cell r="L155" t="str">
            <v>ZHENGZHOU</v>
          </cell>
          <cell r="M155">
            <v>0</v>
          </cell>
          <cell r="N155">
            <v>0</v>
          </cell>
          <cell r="O155">
            <v>0</v>
          </cell>
          <cell r="P155">
            <v>0</v>
          </cell>
          <cell r="Q155">
            <v>11500</v>
          </cell>
          <cell r="R155">
            <v>15154</v>
          </cell>
          <cell r="S155">
            <v>12526</v>
          </cell>
          <cell r="T155">
            <v>7286</v>
          </cell>
          <cell r="U155">
            <v>9165</v>
          </cell>
          <cell r="V155">
            <v>10403</v>
          </cell>
          <cell r="W155">
            <v>11365</v>
          </cell>
          <cell r="X155">
            <v>12305</v>
          </cell>
          <cell r="Y155">
            <v>13044</v>
          </cell>
          <cell r="Z155">
            <v>14319</v>
          </cell>
          <cell r="AA155">
            <v>17118</v>
          </cell>
          <cell r="AB155">
            <v>31682</v>
          </cell>
        </row>
        <row r="156">
          <cell r="A156" t="str">
            <v>CH</v>
          </cell>
          <cell r="B156" t="str">
            <v>China</v>
          </cell>
          <cell r="C156" t="str">
            <v>LCV</v>
          </cell>
          <cell r="D156" t="str">
            <v>OTHER</v>
          </cell>
          <cell r="E156" t="str">
            <v>ANHUI HUAIHAI</v>
          </cell>
          <cell r="F156" t="str">
            <v>ANHUI HUAIHAI</v>
          </cell>
          <cell r="G156" t="str">
            <v>PROD</v>
          </cell>
          <cell r="H156" t="str">
            <v>CH</v>
          </cell>
          <cell r="I156" t="str">
            <v>MIC</v>
          </cell>
          <cell r="J156" t="str">
            <v>U</v>
          </cell>
          <cell r="K156" t="str">
            <v>HJ1012</v>
          </cell>
          <cell r="L156" t="str">
            <v>HEFEI</v>
          </cell>
          <cell r="M156">
            <v>0</v>
          </cell>
          <cell r="N156">
            <v>0</v>
          </cell>
          <cell r="O156">
            <v>0</v>
          </cell>
          <cell r="P156">
            <v>10000</v>
          </cell>
          <cell r="Q156">
            <v>16734</v>
          </cell>
          <cell r="R156">
            <v>13722</v>
          </cell>
          <cell r="S156">
            <v>14730</v>
          </cell>
          <cell r="T156">
            <v>9100</v>
          </cell>
          <cell r="U156">
            <v>0</v>
          </cell>
          <cell r="V156">
            <v>0</v>
          </cell>
          <cell r="W156">
            <v>0</v>
          </cell>
          <cell r="X156">
            <v>0</v>
          </cell>
          <cell r="Y156">
            <v>0</v>
          </cell>
          <cell r="Z156">
            <v>0</v>
          </cell>
          <cell r="AA156">
            <v>0</v>
          </cell>
          <cell r="AB156">
            <v>0</v>
          </cell>
        </row>
        <row r="157">
          <cell r="A157" t="str">
            <v>CH</v>
          </cell>
          <cell r="B157" t="str">
            <v>China</v>
          </cell>
          <cell r="C157" t="str">
            <v>LCV</v>
          </cell>
          <cell r="D157" t="str">
            <v>OTHER</v>
          </cell>
          <cell r="E157" t="str">
            <v>ANHUI JIANGHUAI</v>
          </cell>
          <cell r="F157" t="str">
            <v>ANHUI JIANGHUAI</v>
          </cell>
          <cell r="G157" t="str">
            <v>PROD</v>
          </cell>
          <cell r="H157" t="str">
            <v>CH</v>
          </cell>
          <cell r="I157" t="str">
            <v>HVAN</v>
          </cell>
          <cell r="J157" t="str">
            <v>U</v>
          </cell>
          <cell r="K157" t="str">
            <v>HFC 6600/6800</v>
          </cell>
          <cell r="L157" t="str">
            <v>HEFEI</v>
          </cell>
          <cell r="M157">
            <v>0</v>
          </cell>
          <cell r="N157">
            <v>0</v>
          </cell>
          <cell r="O157">
            <v>0</v>
          </cell>
          <cell r="P157">
            <v>0</v>
          </cell>
          <cell r="Q157">
            <v>0</v>
          </cell>
          <cell r="R157">
            <v>9392</v>
          </cell>
          <cell r="S157">
            <v>14167</v>
          </cell>
          <cell r="T157">
            <v>15695</v>
          </cell>
          <cell r="U157">
            <v>18268</v>
          </cell>
          <cell r="V157">
            <v>13453</v>
          </cell>
          <cell r="W157">
            <v>12164</v>
          </cell>
          <cell r="X157">
            <v>11736</v>
          </cell>
          <cell r="Y157">
            <v>11356</v>
          </cell>
          <cell r="Z157">
            <v>10935</v>
          </cell>
          <cell r="AA157">
            <v>0</v>
          </cell>
          <cell r="AB157">
            <v>0</v>
          </cell>
        </row>
        <row r="158">
          <cell r="A158" t="str">
            <v>CH</v>
          </cell>
          <cell r="B158" t="str">
            <v>China</v>
          </cell>
          <cell r="C158" t="str">
            <v>LCV</v>
          </cell>
          <cell r="D158" t="str">
            <v>OTHER</v>
          </cell>
          <cell r="E158" t="str">
            <v>ANHUI JIANGHUAI</v>
          </cell>
          <cell r="F158" t="str">
            <v>ANHUI JIANGHUAI</v>
          </cell>
          <cell r="G158" t="str">
            <v>PROD</v>
          </cell>
          <cell r="H158" t="str">
            <v>CH</v>
          </cell>
          <cell r="I158" t="str">
            <v>HVAN</v>
          </cell>
          <cell r="J158" t="str">
            <v>U</v>
          </cell>
          <cell r="K158" t="str">
            <v>OTHER</v>
          </cell>
          <cell r="L158" t="str">
            <v>HEFEI</v>
          </cell>
          <cell r="M158">
            <v>0</v>
          </cell>
          <cell r="N158">
            <v>0</v>
          </cell>
          <cell r="O158">
            <v>0</v>
          </cell>
          <cell r="P158">
            <v>0</v>
          </cell>
          <cell r="Q158">
            <v>0</v>
          </cell>
          <cell r="R158">
            <v>4383</v>
          </cell>
          <cell r="S158">
            <v>3299</v>
          </cell>
          <cell r="T158">
            <v>3235</v>
          </cell>
          <cell r="U158">
            <v>6866</v>
          </cell>
          <cell r="V158">
            <v>7802</v>
          </cell>
          <cell r="W158">
            <v>8374</v>
          </cell>
          <cell r="X158">
            <v>9466</v>
          </cell>
          <cell r="Y158">
            <v>10703</v>
          </cell>
          <cell r="Z158">
            <v>11345</v>
          </cell>
          <cell r="AA158">
            <v>11274</v>
          </cell>
          <cell r="AB158">
            <v>16163</v>
          </cell>
        </row>
        <row r="159">
          <cell r="A159" t="str">
            <v>CH</v>
          </cell>
          <cell r="B159" t="str">
            <v>China</v>
          </cell>
          <cell r="C159" t="str">
            <v>LCV</v>
          </cell>
          <cell r="D159" t="str">
            <v>OTHER</v>
          </cell>
          <cell r="E159" t="str">
            <v>BEIJING AUTOMOTIVE</v>
          </cell>
          <cell r="F159" t="str">
            <v>BEIJING JEEP</v>
          </cell>
          <cell r="G159" t="str">
            <v>PROD</v>
          </cell>
          <cell r="H159" t="str">
            <v>CH</v>
          </cell>
          <cell r="I159" t="str">
            <v>MVAN</v>
          </cell>
          <cell r="J159" t="str">
            <v>U</v>
          </cell>
          <cell r="K159" t="str">
            <v>BJ2020/BJ6400</v>
          </cell>
          <cell r="L159" t="str">
            <v>BEIJING</v>
          </cell>
          <cell r="M159">
            <v>27004</v>
          </cell>
          <cell r="N159">
            <v>31789</v>
          </cell>
          <cell r="O159">
            <v>35558</v>
          </cell>
          <cell r="P159">
            <v>37550</v>
          </cell>
          <cell r="Q159">
            <v>46204</v>
          </cell>
          <cell r="R159">
            <v>75023</v>
          </cell>
          <cell r="S159">
            <v>62627</v>
          </cell>
          <cell r="T159">
            <v>43293</v>
          </cell>
          <cell r="U159">
            <v>28695</v>
          </cell>
          <cell r="V159">
            <v>27191</v>
          </cell>
          <cell r="W159">
            <v>25003</v>
          </cell>
          <cell r="X159">
            <v>25514</v>
          </cell>
          <cell r="Y159">
            <v>25347</v>
          </cell>
          <cell r="Z159">
            <v>24799</v>
          </cell>
          <cell r="AA159">
            <v>26951</v>
          </cell>
          <cell r="AB159">
            <v>31623</v>
          </cell>
        </row>
        <row r="160">
          <cell r="A160" t="str">
            <v>CH</v>
          </cell>
          <cell r="B160" t="str">
            <v>China</v>
          </cell>
          <cell r="C160" t="str">
            <v>LCV</v>
          </cell>
          <cell r="D160" t="str">
            <v>OTHER</v>
          </cell>
          <cell r="E160" t="str">
            <v>CHINA JINYAN</v>
          </cell>
          <cell r="F160" t="str">
            <v>CHINA JINYAN</v>
          </cell>
          <cell r="G160" t="str">
            <v>PROD</v>
          </cell>
          <cell r="H160" t="str">
            <v>CH</v>
          </cell>
          <cell r="I160" t="str">
            <v>MVAN</v>
          </cell>
          <cell r="J160" t="str">
            <v>U</v>
          </cell>
          <cell r="K160" t="str">
            <v>CJY6420</v>
          </cell>
          <cell r="L160" t="str">
            <v>BEIJING</v>
          </cell>
          <cell r="M160">
            <v>0</v>
          </cell>
          <cell r="N160">
            <v>0</v>
          </cell>
          <cell r="O160">
            <v>0</v>
          </cell>
          <cell r="P160">
            <v>0</v>
          </cell>
          <cell r="Q160">
            <v>0</v>
          </cell>
          <cell r="R160">
            <v>6318</v>
          </cell>
          <cell r="S160">
            <v>4097</v>
          </cell>
          <cell r="T160">
            <v>4823</v>
          </cell>
          <cell r="U160">
            <v>2766</v>
          </cell>
          <cell r="V160">
            <v>5230</v>
          </cell>
          <cell r="W160">
            <v>5475</v>
          </cell>
          <cell r="X160">
            <v>5663</v>
          </cell>
          <cell r="Y160">
            <v>5915</v>
          </cell>
          <cell r="Z160">
            <v>6156</v>
          </cell>
          <cell r="AA160">
            <v>6391</v>
          </cell>
          <cell r="AB160">
            <v>7681</v>
          </cell>
        </row>
        <row r="161">
          <cell r="A161" t="str">
            <v>CH</v>
          </cell>
          <cell r="B161" t="str">
            <v>China</v>
          </cell>
          <cell r="C161" t="str">
            <v>LCV</v>
          </cell>
          <cell r="D161" t="str">
            <v>OTHER</v>
          </cell>
          <cell r="E161" t="str">
            <v>FUQI MOTORS</v>
          </cell>
          <cell r="F161" t="str">
            <v>FUQI MOTORS</v>
          </cell>
          <cell r="G161" t="str">
            <v>PROD</v>
          </cell>
          <cell r="H161" t="str">
            <v>CH</v>
          </cell>
          <cell r="I161" t="str">
            <v>MVAN</v>
          </cell>
          <cell r="J161" t="str">
            <v>U</v>
          </cell>
          <cell r="K161" t="str">
            <v>OTHER</v>
          </cell>
          <cell r="L161" t="str">
            <v>FUZHOU</v>
          </cell>
          <cell r="M161">
            <v>0</v>
          </cell>
          <cell r="N161">
            <v>0</v>
          </cell>
          <cell r="O161">
            <v>0</v>
          </cell>
          <cell r="P161">
            <v>0</v>
          </cell>
          <cell r="Q161">
            <v>0</v>
          </cell>
          <cell r="R161">
            <v>3671</v>
          </cell>
          <cell r="S161">
            <v>3941</v>
          </cell>
          <cell r="T161">
            <v>3404</v>
          </cell>
          <cell r="U161">
            <v>2656</v>
          </cell>
          <cell r="V161">
            <v>2913</v>
          </cell>
          <cell r="W161">
            <v>2931</v>
          </cell>
          <cell r="X161">
            <v>2893</v>
          </cell>
          <cell r="Y161">
            <v>3004</v>
          </cell>
          <cell r="Z161">
            <v>2734</v>
          </cell>
          <cell r="AA161">
            <v>3218</v>
          </cell>
          <cell r="AB161">
            <v>3706</v>
          </cell>
        </row>
        <row r="162">
          <cell r="A162" t="str">
            <v>CH</v>
          </cell>
          <cell r="B162" t="str">
            <v>China</v>
          </cell>
          <cell r="C162" t="str">
            <v>LCV</v>
          </cell>
          <cell r="D162" t="str">
            <v>OTHER</v>
          </cell>
          <cell r="E162" t="str">
            <v>GUANGZHOU YANGCHENG</v>
          </cell>
          <cell r="F162" t="str">
            <v>GUANGZHOU YANGCHENG</v>
          </cell>
          <cell r="G162" t="str">
            <v>PROD</v>
          </cell>
          <cell r="H162" t="str">
            <v>CH</v>
          </cell>
          <cell r="I162" t="str">
            <v>HVAN</v>
          </cell>
          <cell r="J162" t="str">
            <v>U</v>
          </cell>
          <cell r="K162" t="str">
            <v>OTHER</v>
          </cell>
          <cell r="L162" t="str">
            <v>GUANGZHOU</v>
          </cell>
          <cell r="M162">
            <v>0</v>
          </cell>
          <cell r="N162">
            <v>0</v>
          </cell>
          <cell r="O162">
            <v>0</v>
          </cell>
          <cell r="P162">
            <v>0</v>
          </cell>
          <cell r="Q162">
            <v>0</v>
          </cell>
          <cell r="R162">
            <v>447</v>
          </cell>
          <cell r="S162">
            <v>1834</v>
          </cell>
          <cell r="T162">
            <v>3919</v>
          </cell>
          <cell r="U162">
            <v>4459</v>
          </cell>
          <cell r="V162">
            <v>4912</v>
          </cell>
          <cell r="W162">
            <v>4785</v>
          </cell>
          <cell r="X162">
            <v>4102</v>
          </cell>
          <cell r="Y162">
            <v>4682</v>
          </cell>
          <cell r="Z162">
            <v>3900</v>
          </cell>
          <cell r="AA162">
            <v>0</v>
          </cell>
          <cell r="AB162">
            <v>0</v>
          </cell>
        </row>
        <row r="163">
          <cell r="A163" t="str">
            <v>CH</v>
          </cell>
          <cell r="B163" t="str">
            <v>China</v>
          </cell>
          <cell r="C163" t="str">
            <v>LCV</v>
          </cell>
          <cell r="D163" t="str">
            <v>OTHER</v>
          </cell>
          <cell r="E163" t="str">
            <v>HARBIN LIGHT</v>
          </cell>
          <cell r="F163" t="str">
            <v>HARBIN LIGHT</v>
          </cell>
          <cell r="G163" t="str">
            <v>PROD</v>
          </cell>
          <cell r="H163" t="str">
            <v>CH</v>
          </cell>
          <cell r="I163" t="str">
            <v>MIC</v>
          </cell>
          <cell r="J163" t="str">
            <v>CARRY</v>
          </cell>
          <cell r="K163" t="str">
            <v>CARRY</v>
          </cell>
          <cell r="L163" t="str">
            <v>HARBIN</v>
          </cell>
          <cell r="M163">
            <v>0</v>
          </cell>
          <cell r="N163">
            <v>0</v>
          </cell>
          <cell r="O163">
            <v>0</v>
          </cell>
          <cell r="P163">
            <v>0</v>
          </cell>
          <cell r="Q163">
            <v>19294</v>
          </cell>
          <cell r="R163">
            <v>45252</v>
          </cell>
          <cell r="S163">
            <v>44594</v>
          </cell>
          <cell r="T163">
            <v>47018</v>
          </cell>
          <cell r="U163">
            <v>58095</v>
          </cell>
          <cell r="V163">
            <v>70561</v>
          </cell>
          <cell r="W163">
            <v>77786</v>
          </cell>
          <cell r="X163">
            <v>83222</v>
          </cell>
          <cell r="Y163">
            <v>87518</v>
          </cell>
          <cell r="Z163">
            <v>92194</v>
          </cell>
          <cell r="AA163">
            <v>104598</v>
          </cell>
          <cell r="AB163">
            <v>158006</v>
          </cell>
        </row>
        <row r="164">
          <cell r="A164" t="str">
            <v>CH</v>
          </cell>
          <cell r="B164" t="str">
            <v>China</v>
          </cell>
          <cell r="C164" t="str">
            <v>LCV</v>
          </cell>
          <cell r="D164" t="str">
            <v>OTHER</v>
          </cell>
          <cell r="E164" t="str">
            <v>HEBEI GROUP</v>
          </cell>
          <cell r="F164" t="str">
            <v>HEBEI GROUP</v>
          </cell>
          <cell r="G164" t="str">
            <v>PROD</v>
          </cell>
          <cell r="H164" t="str">
            <v>CH</v>
          </cell>
          <cell r="I164" t="str">
            <v>MVAN</v>
          </cell>
          <cell r="J164" t="str">
            <v>U</v>
          </cell>
          <cell r="K164" t="str">
            <v>OTHER</v>
          </cell>
          <cell r="L164" t="str">
            <v>DINGZHOU</v>
          </cell>
          <cell r="M164">
            <v>0</v>
          </cell>
          <cell r="N164">
            <v>0</v>
          </cell>
          <cell r="O164">
            <v>0</v>
          </cell>
          <cell r="P164">
            <v>0</v>
          </cell>
          <cell r="Q164">
            <v>0</v>
          </cell>
          <cell r="R164">
            <v>6408</v>
          </cell>
          <cell r="S164">
            <v>6323</v>
          </cell>
          <cell r="T164">
            <v>6039</v>
          </cell>
          <cell r="U164">
            <v>5869</v>
          </cell>
          <cell r="V164">
            <v>5827</v>
          </cell>
          <cell r="W164">
            <v>5863</v>
          </cell>
          <cell r="X164">
            <v>6289</v>
          </cell>
          <cell r="Y164">
            <v>5257</v>
          </cell>
          <cell r="Z164">
            <v>4296</v>
          </cell>
          <cell r="AA164">
            <v>3620</v>
          </cell>
          <cell r="AB164">
            <v>0</v>
          </cell>
        </row>
        <row r="165">
          <cell r="A165" t="str">
            <v>CH</v>
          </cell>
          <cell r="B165" t="str">
            <v>China</v>
          </cell>
          <cell r="C165" t="str">
            <v>LCV</v>
          </cell>
          <cell r="D165" t="str">
            <v>OTHER</v>
          </cell>
          <cell r="E165" t="str">
            <v>HEBEI GROUP</v>
          </cell>
          <cell r="F165" t="str">
            <v>HEBEI TIANYE</v>
          </cell>
          <cell r="G165" t="str">
            <v>PROD</v>
          </cell>
          <cell r="H165" t="str">
            <v>CH</v>
          </cell>
          <cell r="I165" t="str">
            <v>HVAN</v>
          </cell>
          <cell r="J165" t="str">
            <v>U</v>
          </cell>
          <cell r="K165" t="str">
            <v>OTHER</v>
          </cell>
          <cell r="L165" t="str">
            <v>DINGZHOU</v>
          </cell>
          <cell r="M165">
            <v>0</v>
          </cell>
          <cell r="N165">
            <v>0</v>
          </cell>
          <cell r="O165">
            <v>0</v>
          </cell>
          <cell r="P165">
            <v>0</v>
          </cell>
          <cell r="Q165">
            <v>0</v>
          </cell>
          <cell r="R165">
            <v>3959</v>
          </cell>
          <cell r="S165">
            <v>3251</v>
          </cell>
          <cell r="T165">
            <v>3520</v>
          </cell>
          <cell r="U165">
            <v>5558</v>
          </cell>
          <cell r="V165">
            <v>6068</v>
          </cell>
          <cell r="W165">
            <v>5682</v>
          </cell>
          <cell r="X165">
            <v>5679</v>
          </cell>
          <cell r="Y165">
            <v>5017</v>
          </cell>
          <cell r="Z165">
            <v>5672</v>
          </cell>
          <cell r="AA165">
            <v>0</v>
          </cell>
          <cell r="AB165">
            <v>0</v>
          </cell>
        </row>
        <row r="166">
          <cell r="A166" t="str">
            <v>CH</v>
          </cell>
          <cell r="B166" t="str">
            <v>China</v>
          </cell>
          <cell r="C166" t="str">
            <v>LCV</v>
          </cell>
          <cell r="D166" t="str">
            <v>OTHER</v>
          </cell>
          <cell r="E166" t="str">
            <v>JIANGLING AUTO GROUP</v>
          </cell>
          <cell r="F166" t="str">
            <v>JIANGLING</v>
          </cell>
          <cell r="G166" t="str">
            <v>PROD</v>
          </cell>
          <cell r="H166" t="str">
            <v>CH</v>
          </cell>
          <cell r="I166" t="str">
            <v>PUP</v>
          </cell>
          <cell r="J166" t="str">
            <v>U</v>
          </cell>
          <cell r="K166" t="str">
            <v>LOCAL</v>
          </cell>
          <cell r="L166" t="str">
            <v>NANCHANG</v>
          </cell>
          <cell r="M166">
            <v>19289</v>
          </cell>
          <cell r="N166">
            <v>21192</v>
          </cell>
          <cell r="O166">
            <v>17193</v>
          </cell>
          <cell r="P166">
            <v>17166</v>
          </cell>
          <cell r="Q166">
            <v>4000</v>
          </cell>
          <cell r="R166">
            <v>4000</v>
          </cell>
          <cell r="S166">
            <v>0</v>
          </cell>
          <cell r="T166">
            <v>0</v>
          </cell>
          <cell r="U166">
            <v>0</v>
          </cell>
          <cell r="V166">
            <v>0</v>
          </cell>
          <cell r="W166">
            <v>0</v>
          </cell>
          <cell r="X166">
            <v>0</v>
          </cell>
          <cell r="Y166">
            <v>0</v>
          </cell>
          <cell r="Z166">
            <v>0</v>
          </cell>
          <cell r="AA166">
            <v>0</v>
          </cell>
          <cell r="AB166">
            <v>0</v>
          </cell>
        </row>
        <row r="167">
          <cell r="A167" t="str">
            <v>CH</v>
          </cell>
          <cell r="B167" t="str">
            <v>China</v>
          </cell>
          <cell r="C167" t="str">
            <v>LCV</v>
          </cell>
          <cell r="D167" t="str">
            <v>OTHER</v>
          </cell>
          <cell r="E167" t="str">
            <v>JIANGSU YAXING</v>
          </cell>
          <cell r="F167" t="str">
            <v>YIZENG AUTOMOTIVE GROUP</v>
          </cell>
          <cell r="G167" t="str">
            <v>PROD</v>
          </cell>
          <cell r="H167" t="str">
            <v>CH</v>
          </cell>
          <cell r="I167" t="str">
            <v>HVAN</v>
          </cell>
          <cell r="J167" t="str">
            <v>U</v>
          </cell>
          <cell r="K167" t="str">
            <v>OTHER</v>
          </cell>
          <cell r="L167" t="str">
            <v>JIANGSU</v>
          </cell>
          <cell r="M167">
            <v>0</v>
          </cell>
          <cell r="N167">
            <v>0</v>
          </cell>
          <cell r="O167">
            <v>0</v>
          </cell>
          <cell r="P167">
            <v>0</v>
          </cell>
          <cell r="Q167">
            <v>0</v>
          </cell>
          <cell r="R167">
            <v>0</v>
          </cell>
          <cell r="S167">
            <v>1848</v>
          </cell>
          <cell r="T167">
            <v>1051</v>
          </cell>
          <cell r="U167">
            <v>917</v>
          </cell>
          <cell r="V167">
            <v>10241</v>
          </cell>
          <cell r="W167">
            <v>10549</v>
          </cell>
          <cell r="X167">
            <v>10847</v>
          </cell>
          <cell r="Y167">
            <v>11185</v>
          </cell>
          <cell r="Z167">
            <v>11479</v>
          </cell>
          <cell r="AA167">
            <v>11667</v>
          </cell>
          <cell r="AB167">
            <v>13588</v>
          </cell>
        </row>
        <row r="168">
          <cell r="A168" t="str">
            <v>CH</v>
          </cell>
          <cell r="B168" t="str">
            <v>China</v>
          </cell>
          <cell r="C168" t="str">
            <v>LCV</v>
          </cell>
          <cell r="D168" t="str">
            <v>OTHER</v>
          </cell>
          <cell r="E168" t="str">
            <v>JIANGSU YIZHENG</v>
          </cell>
          <cell r="F168" t="str">
            <v>YIZENG AUTOMOTIVE GROUP</v>
          </cell>
          <cell r="G168" t="str">
            <v>PROD</v>
          </cell>
          <cell r="H168" t="str">
            <v>CH</v>
          </cell>
          <cell r="I168" t="str">
            <v>HVAN</v>
          </cell>
          <cell r="J168" t="str">
            <v>U</v>
          </cell>
          <cell r="K168" t="str">
            <v>YQC1020</v>
          </cell>
          <cell r="L168" t="str">
            <v>YIZHENG</v>
          </cell>
          <cell r="M168">
            <v>0</v>
          </cell>
          <cell r="N168">
            <v>0</v>
          </cell>
          <cell r="O168">
            <v>0</v>
          </cell>
          <cell r="P168">
            <v>0</v>
          </cell>
          <cell r="Q168">
            <v>0</v>
          </cell>
          <cell r="R168">
            <v>3167</v>
          </cell>
          <cell r="S168">
            <v>1976</v>
          </cell>
          <cell r="T168">
            <v>1519</v>
          </cell>
          <cell r="U168">
            <v>952</v>
          </cell>
          <cell r="V168">
            <v>578</v>
          </cell>
          <cell r="W168">
            <v>538</v>
          </cell>
          <cell r="X168">
            <v>0</v>
          </cell>
          <cell r="Y168">
            <v>0</v>
          </cell>
          <cell r="Z168">
            <v>0</v>
          </cell>
          <cell r="AA168">
            <v>0</v>
          </cell>
          <cell r="AB168">
            <v>0</v>
          </cell>
        </row>
        <row r="169">
          <cell r="A169" t="str">
            <v>CH</v>
          </cell>
          <cell r="B169" t="str">
            <v>China</v>
          </cell>
          <cell r="C169" t="str">
            <v>LCV</v>
          </cell>
          <cell r="D169" t="str">
            <v>OTHER</v>
          </cell>
          <cell r="E169" t="str">
            <v>JIANGSU YIZHENG</v>
          </cell>
          <cell r="F169" t="str">
            <v>YIZENG AUTOMOTIVE GROUP</v>
          </cell>
          <cell r="G169" t="str">
            <v>PROD</v>
          </cell>
          <cell r="H169" t="str">
            <v>CH</v>
          </cell>
          <cell r="I169" t="str">
            <v>MVAN</v>
          </cell>
          <cell r="J169" t="str">
            <v>U</v>
          </cell>
          <cell r="K169" t="str">
            <v>YQC6451</v>
          </cell>
          <cell r="L169" t="str">
            <v>JIANGSU</v>
          </cell>
          <cell r="M169">
            <v>24978</v>
          </cell>
          <cell r="N169">
            <v>22670</v>
          </cell>
          <cell r="O169">
            <v>19589</v>
          </cell>
          <cell r="P169">
            <v>17285</v>
          </cell>
          <cell r="Q169">
            <v>10290</v>
          </cell>
          <cell r="R169">
            <v>21361</v>
          </cell>
          <cell r="S169">
            <v>15701</v>
          </cell>
          <cell r="T169">
            <v>7827</v>
          </cell>
          <cell r="U169">
            <v>4747</v>
          </cell>
          <cell r="V169">
            <v>5827</v>
          </cell>
          <cell r="W169">
            <v>4311</v>
          </cell>
          <cell r="X169">
            <v>3773</v>
          </cell>
          <cell r="Y169">
            <v>3380</v>
          </cell>
          <cell r="Z169">
            <v>2343</v>
          </cell>
          <cell r="AA169">
            <v>0</v>
          </cell>
          <cell r="AB169">
            <v>0</v>
          </cell>
        </row>
        <row r="170">
          <cell r="A170" t="str">
            <v>CH</v>
          </cell>
          <cell r="B170" t="str">
            <v>China</v>
          </cell>
          <cell r="C170" t="str">
            <v>LCV</v>
          </cell>
          <cell r="D170" t="str">
            <v>OTHER</v>
          </cell>
          <cell r="E170" t="str">
            <v>OTHER</v>
          </cell>
          <cell r="F170" t="str">
            <v>U</v>
          </cell>
          <cell r="G170" t="str">
            <v>PROD</v>
          </cell>
          <cell r="H170" t="str">
            <v>CH</v>
          </cell>
          <cell r="I170" t="str">
            <v>MIC</v>
          </cell>
          <cell r="J170" t="str">
            <v>U</v>
          </cell>
          <cell r="K170" t="str">
            <v>OTHER</v>
          </cell>
          <cell r="L170" t="str">
            <v>U</v>
          </cell>
          <cell r="M170">
            <v>0</v>
          </cell>
          <cell r="N170">
            <v>0</v>
          </cell>
          <cell r="O170">
            <v>0</v>
          </cell>
          <cell r="P170">
            <v>9313</v>
          </cell>
          <cell r="Q170">
            <v>24840</v>
          </cell>
          <cell r="R170">
            <v>232</v>
          </cell>
          <cell r="S170">
            <v>5141</v>
          </cell>
          <cell r="T170">
            <v>4308</v>
          </cell>
          <cell r="U170">
            <v>5005</v>
          </cell>
          <cell r="V170">
            <v>16827</v>
          </cell>
          <cell r="W170">
            <v>11879</v>
          </cell>
          <cell r="X170">
            <v>12234</v>
          </cell>
          <cell r="Y170">
            <v>14402</v>
          </cell>
          <cell r="Z170">
            <v>21296</v>
          </cell>
          <cell r="AA170">
            <v>18595</v>
          </cell>
          <cell r="AB170">
            <v>71167</v>
          </cell>
        </row>
        <row r="171">
          <cell r="A171" t="str">
            <v>CH</v>
          </cell>
          <cell r="B171" t="str">
            <v>China</v>
          </cell>
          <cell r="C171" t="str">
            <v>LCV</v>
          </cell>
          <cell r="D171" t="str">
            <v>OTHER</v>
          </cell>
          <cell r="E171" t="str">
            <v>OTHER</v>
          </cell>
          <cell r="F171" t="str">
            <v>U</v>
          </cell>
          <cell r="G171" t="str">
            <v>PROD</v>
          </cell>
          <cell r="H171" t="str">
            <v>CH</v>
          </cell>
          <cell r="I171" t="str">
            <v>U</v>
          </cell>
          <cell r="J171" t="str">
            <v>U</v>
          </cell>
          <cell r="K171" t="str">
            <v>OTHER</v>
          </cell>
          <cell r="L171" t="str">
            <v>U</v>
          </cell>
          <cell r="M171">
            <v>72332</v>
          </cell>
          <cell r="N171">
            <v>76528</v>
          </cell>
          <cell r="O171">
            <v>93780</v>
          </cell>
          <cell r="P171">
            <v>239244</v>
          </cell>
          <cell r="Q171">
            <v>237312</v>
          </cell>
          <cell r="R171">
            <v>59751</v>
          </cell>
          <cell r="S171">
            <v>38283</v>
          </cell>
          <cell r="T171">
            <v>32057</v>
          </cell>
          <cell r="U171">
            <v>44110</v>
          </cell>
          <cell r="V171">
            <v>0</v>
          </cell>
          <cell r="W171">
            <v>5000</v>
          </cell>
          <cell r="X171">
            <v>7500</v>
          </cell>
          <cell r="Y171">
            <v>10000</v>
          </cell>
          <cell r="Z171">
            <v>12500</v>
          </cell>
          <cell r="AA171">
            <v>15000</v>
          </cell>
          <cell r="AB171">
            <v>0</v>
          </cell>
        </row>
        <row r="172">
          <cell r="A172" t="str">
            <v>CH</v>
          </cell>
          <cell r="B172" t="str">
            <v>China</v>
          </cell>
          <cell r="C172" t="str">
            <v>LCV</v>
          </cell>
          <cell r="D172" t="str">
            <v>OTHER</v>
          </cell>
          <cell r="E172" t="str">
            <v>SHIJIAZHUANG</v>
          </cell>
          <cell r="F172" t="str">
            <v>SHIJIAZHUANG</v>
          </cell>
          <cell r="G172" t="str">
            <v>PROD</v>
          </cell>
          <cell r="H172" t="str">
            <v>CH</v>
          </cell>
          <cell r="I172" t="str">
            <v>MVAN</v>
          </cell>
          <cell r="J172" t="str">
            <v>U</v>
          </cell>
          <cell r="K172" t="str">
            <v>SQ6470</v>
          </cell>
          <cell r="L172" t="str">
            <v>SHIJIAZHUANG</v>
          </cell>
          <cell r="M172">
            <v>0</v>
          </cell>
          <cell r="N172">
            <v>0</v>
          </cell>
          <cell r="O172">
            <v>0</v>
          </cell>
          <cell r="P172">
            <v>0</v>
          </cell>
          <cell r="Q172">
            <v>0</v>
          </cell>
          <cell r="R172">
            <v>5920</v>
          </cell>
          <cell r="S172">
            <v>1923</v>
          </cell>
          <cell r="T172">
            <v>962</v>
          </cell>
          <cell r="U172">
            <v>529</v>
          </cell>
          <cell r="V172">
            <v>784</v>
          </cell>
          <cell r="W172">
            <v>862</v>
          </cell>
          <cell r="X172">
            <v>1078</v>
          </cell>
          <cell r="Y172">
            <v>1033</v>
          </cell>
          <cell r="Z172">
            <v>1211</v>
          </cell>
          <cell r="AA172">
            <v>1408</v>
          </cell>
          <cell r="AB172">
            <v>0</v>
          </cell>
        </row>
        <row r="173">
          <cell r="A173" t="str">
            <v>CH</v>
          </cell>
          <cell r="B173" t="str">
            <v>China</v>
          </cell>
          <cell r="C173" t="str">
            <v>LCV</v>
          </cell>
          <cell r="D173" t="str">
            <v>OTHER</v>
          </cell>
          <cell r="E173" t="str">
            <v>SICHUAN CHENGDU</v>
          </cell>
          <cell r="F173" t="str">
            <v>DOM</v>
          </cell>
          <cell r="G173" t="str">
            <v>PROD</v>
          </cell>
          <cell r="H173" t="str">
            <v>CH</v>
          </cell>
          <cell r="I173" t="str">
            <v>MVAN</v>
          </cell>
          <cell r="J173" t="str">
            <v>U</v>
          </cell>
          <cell r="K173" t="str">
            <v>CQQ6402</v>
          </cell>
          <cell r="L173" t="str">
            <v>CHENGDU</v>
          </cell>
          <cell r="M173">
            <v>0</v>
          </cell>
          <cell r="N173">
            <v>0</v>
          </cell>
          <cell r="O173">
            <v>0</v>
          </cell>
          <cell r="P173">
            <v>0</v>
          </cell>
          <cell r="Q173">
            <v>0</v>
          </cell>
          <cell r="R173">
            <v>0</v>
          </cell>
          <cell r="S173">
            <v>1710</v>
          </cell>
          <cell r="T173">
            <v>2282</v>
          </cell>
          <cell r="U173">
            <v>2958</v>
          </cell>
          <cell r="V173">
            <v>2648</v>
          </cell>
          <cell r="W173">
            <v>2414</v>
          </cell>
          <cell r="X173">
            <v>2156</v>
          </cell>
          <cell r="Y173">
            <v>1878</v>
          </cell>
          <cell r="Z173">
            <v>1562</v>
          </cell>
          <cell r="AA173">
            <v>0</v>
          </cell>
          <cell r="AB173">
            <v>0</v>
          </cell>
        </row>
        <row r="174">
          <cell r="A174" t="str">
            <v>CH</v>
          </cell>
          <cell r="B174" t="str">
            <v>China</v>
          </cell>
          <cell r="C174" t="str">
            <v>LCV</v>
          </cell>
          <cell r="D174" t="str">
            <v>OTHER</v>
          </cell>
          <cell r="E174" t="str">
            <v>SICHUAN CHENGDU</v>
          </cell>
          <cell r="F174" t="str">
            <v>SICHUAN CHENGDU</v>
          </cell>
          <cell r="G174" t="str">
            <v>PROD</v>
          </cell>
          <cell r="H174" t="str">
            <v>CH</v>
          </cell>
          <cell r="I174" t="str">
            <v>MVAN</v>
          </cell>
          <cell r="J174" t="str">
            <v>U</v>
          </cell>
          <cell r="K174" t="str">
            <v>CQQ6401</v>
          </cell>
          <cell r="L174" t="str">
            <v>CHENGDU</v>
          </cell>
          <cell r="M174">
            <v>0</v>
          </cell>
          <cell r="N174">
            <v>0</v>
          </cell>
          <cell r="O174">
            <v>0</v>
          </cell>
          <cell r="P174">
            <v>0</v>
          </cell>
          <cell r="Q174">
            <v>0</v>
          </cell>
          <cell r="R174">
            <v>5673</v>
          </cell>
          <cell r="S174">
            <v>5283</v>
          </cell>
          <cell r="T174">
            <v>4378</v>
          </cell>
          <cell r="U174">
            <v>3005</v>
          </cell>
          <cell r="V174">
            <v>4414</v>
          </cell>
          <cell r="W174">
            <v>3449</v>
          </cell>
          <cell r="X174">
            <v>2695</v>
          </cell>
          <cell r="Y174">
            <v>2253</v>
          </cell>
          <cell r="Z174">
            <v>1953</v>
          </cell>
          <cell r="AA174">
            <v>0</v>
          </cell>
          <cell r="AB174">
            <v>0</v>
          </cell>
        </row>
        <row r="175">
          <cell r="A175" t="str">
            <v>CH</v>
          </cell>
          <cell r="B175" t="str">
            <v>China</v>
          </cell>
          <cell r="C175" t="str">
            <v>LCV</v>
          </cell>
          <cell r="D175" t="str">
            <v>OTHER</v>
          </cell>
          <cell r="E175" t="str">
            <v>SICHUAN GONGLU</v>
          </cell>
          <cell r="F175" t="str">
            <v>SICHUAN GONGLU</v>
          </cell>
          <cell r="G175" t="str">
            <v>PROD</v>
          </cell>
          <cell r="H175" t="str">
            <v>CH</v>
          </cell>
          <cell r="I175" t="str">
            <v>HVAN</v>
          </cell>
          <cell r="J175" t="str">
            <v>U</v>
          </cell>
          <cell r="K175" t="str">
            <v>OTHER</v>
          </cell>
          <cell r="L175" t="str">
            <v>CHENGDU</v>
          </cell>
          <cell r="M175">
            <v>0</v>
          </cell>
          <cell r="N175">
            <v>0</v>
          </cell>
          <cell r="O175">
            <v>0</v>
          </cell>
          <cell r="P175">
            <v>0</v>
          </cell>
          <cell r="Q175">
            <v>0</v>
          </cell>
          <cell r="R175">
            <v>8564</v>
          </cell>
          <cell r="S175">
            <v>8663</v>
          </cell>
          <cell r="T175">
            <v>9114</v>
          </cell>
          <cell r="U175">
            <v>9692</v>
          </cell>
          <cell r="V175">
            <v>6646</v>
          </cell>
          <cell r="W175">
            <v>6580</v>
          </cell>
          <cell r="X175">
            <v>6626</v>
          </cell>
          <cell r="Y175">
            <v>6020</v>
          </cell>
          <cell r="Z175">
            <v>5672</v>
          </cell>
          <cell r="AA175">
            <v>4134</v>
          </cell>
          <cell r="AB175">
            <v>0</v>
          </cell>
        </row>
        <row r="176">
          <cell r="A176" t="str">
            <v>CH</v>
          </cell>
          <cell r="B176" t="str">
            <v>China</v>
          </cell>
          <cell r="C176" t="str">
            <v>LCV</v>
          </cell>
          <cell r="D176" t="str">
            <v>OTHER</v>
          </cell>
          <cell r="E176" t="str">
            <v>SONGLIAO MOTORS</v>
          </cell>
          <cell r="F176" t="str">
            <v>SONGLIAO MOTORS</v>
          </cell>
          <cell r="G176" t="str">
            <v>PROD</v>
          </cell>
          <cell r="H176" t="str">
            <v>CH</v>
          </cell>
          <cell r="I176" t="str">
            <v>MVAN</v>
          </cell>
          <cell r="J176" t="str">
            <v>U</v>
          </cell>
          <cell r="K176" t="str">
            <v>SLQ6450/6501</v>
          </cell>
          <cell r="L176" t="str">
            <v>SHENYANG</v>
          </cell>
          <cell r="M176">
            <v>0</v>
          </cell>
          <cell r="N176">
            <v>0</v>
          </cell>
          <cell r="O176">
            <v>0</v>
          </cell>
          <cell r="P176">
            <v>0</v>
          </cell>
          <cell r="Q176">
            <v>0</v>
          </cell>
          <cell r="R176">
            <v>5610</v>
          </cell>
          <cell r="S176">
            <v>3442</v>
          </cell>
          <cell r="T176">
            <v>2413</v>
          </cell>
          <cell r="U176">
            <v>722</v>
          </cell>
          <cell r="V176">
            <v>1070</v>
          </cell>
          <cell r="W176">
            <v>862</v>
          </cell>
          <cell r="X176">
            <v>0</v>
          </cell>
          <cell r="Y176">
            <v>0</v>
          </cell>
          <cell r="Z176">
            <v>0</v>
          </cell>
          <cell r="AA176">
            <v>0</v>
          </cell>
          <cell r="AB176">
            <v>0</v>
          </cell>
        </row>
        <row r="177">
          <cell r="A177" t="str">
            <v>CH</v>
          </cell>
          <cell r="B177" t="str">
            <v>China</v>
          </cell>
          <cell r="C177" t="str">
            <v>LCV</v>
          </cell>
          <cell r="D177" t="str">
            <v>OTHER</v>
          </cell>
          <cell r="E177" t="str">
            <v>TIANJIN</v>
          </cell>
          <cell r="F177" t="str">
            <v>TIANJIN AUTO WORKS</v>
          </cell>
          <cell r="G177" t="str">
            <v>PROD</v>
          </cell>
          <cell r="H177" t="str">
            <v>CH</v>
          </cell>
          <cell r="I177" t="str">
            <v>HVAN</v>
          </cell>
          <cell r="J177" t="str">
            <v>U</v>
          </cell>
          <cell r="K177" t="str">
            <v>TJ1043</v>
          </cell>
          <cell r="L177" t="str">
            <v>TIANJIN</v>
          </cell>
          <cell r="M177">
            <v>0</v>
          </cell>
          <cell r="N177">
            <v>0</v>
          </cell>
          <cell r="O177">
            <v>0</v>
          </cell>
          <cell r="P177">
            <v>0</v>
          </cell>
          <cell r="Q177">
            <v>12002</v>
          </cell>
          <cell r="R177">
            <v>12543</v>
          </cell>
          <cell r="S177">
            <v>10207</v>
          </cell>
          <cell r="T177">
            <v>6800</v>
          </cell>
          <cell r="U177">
            <v>5041</v>
          </cell>
          <cell r="V177">
            <v>2027</v>
          </cell>
          <cell r="W177">
            <v>2074</v>
          </cell>
          <cell r="X177">
            <v>1565</v>
          </cell>
          <cell r="Y177">
            <v>0</v>
          </cell>
          <cell r="Z177">
            <v>0</v>
          </cell>
          <cell r="AA177">
            <v>0</v>
          </cell>
          <cell r="AB177">
            <v>0</v>
          </cell>
        </row>
        <row r="178">
          <cell r="A178" t="str">
            <v>CH</v>
          </cell>
          <cell r="B178" t="str">
            <v>China</v>
          </cell>
          <cell r="C178" t="str">
            <v>LCV</v>
          </cell>
          <cell r="D178" t="str">
            <v>OTHER</v>
          </cell>
          <cell r="E178" t="str">
            <v>YUEJIN</v>
          </cell>
          <cell r="F178" t="str">
            <v>YEUJIN</v>
          </cell>
          <cell r="G178" t="str">
            <v>PROD</v>
          </cell>
          <cell r="H178" t="str">
            <v>CH</v>
          </cell>
          <cell r="I178" t="str">
            <v>HVAN</v>
          </cell>
          <cell r="J178" t="str">
            <v>U</v>
          </cell>
          <cell r="K178" t="str">
            <v>NJ1041/61</v>
          </cell>
          <cell r="L178" t="str">
            <v>NANJING</v>
          </cell>
          <cell r="M178">
            <v>24111</v>
          </cell>
          <cell r="N178">
            <v>29434</v>
          </cell>
          <cell r="O178">
            <v>26050</v>
          </cell>
          <cell r="P178">
            <v>26821</v>
          </cell>
          <cell r="Q178">
            <v>62072</v>
          </cell>
          <cell r="R178">
            <v>67875</v>
          </cell>
          <cell r="S178">
            <v>46195</v>
          </cell>
          <cell r="T178">
            <v>38736</v>
          </cell>
          <cell r="U178">
            <v>33763</v>
          </cell>
          <cell r="V178">
            <v>31208</v>
          </cell>
          <cell r="W178">
            <v>31403</v>
          </cell>
          <cell r="X178">
            <v>32499</v>
          </cell>
          <cell r="Y178">
            <v>34114</v>
          </cell>
          <cell r="Z178">
            <v>36682</v>
          </cell>
          <cell r="AA178">
            <v>37870</v>
          </cell>
          <cell r="AB178">
            <v>45597</v>
          </cell>
        </row>
        <row r="179">
          <cell r="A179" t="str">
            <v>CH</v>
          </cell>
          <cell r="B179" t="str">
            <v>China</v>
          </cell>
          <cell r="C179" t="str">
            <v>LCV</v>
          </cell>
          <cell r="D179" t="str">
            <v>OTHER</v>
          </cell>
          <cell r="E179" t="str">
            <v>ZHANJIANG SANXING</v>
          </cell>
          <cell r="F179" t="str">
            <v>ZHANJIANG SANXING</v>
          </cell>
          <cell r="G179" t="str">
            <v>PROD</v>
          </cell>
          <cell r="H179" t="str">
            <v>CH</v>
          </cell>
          <cell r="I179" t="str">
            <v>MVAN</v>
          </cell>
          <cell r="J179" t="str">
            <v>U</v>
          </cell>
          <cell r="K179" t="str">
            <v>SXZ6440/6481</v>
          </cell>
          <cell r="L179" t="str">
            <v>GUANGDONG</v>
          </cell>
          <cell r="M179">
            <v>0</v>
          </cell>
          <cell r="N179">
            <v>0</v>
          </cell>
          <cell r="O179">
            <v>0</v>
          </cell>
          <cell r="P179">
            <v>0</v>
          </cell>
          <cell r="Q179">
            <v>0</v>
          </cell>
          <cell r="R179">
            <v>4874</v>
          </cell>
          <cell r="S179">
            <v>2348</v>
          </cell>
          <cell r="T179">
            <v>2462</v>
          </cell>
          <cell r="U179">
            <v>709</v>
          </cell>
          <cell r="V179">
            <v>2341</v>
          </cell>
          <cell r="W179">
            <v>2489</v>
          </cell>
          <cell r="X179">
            <v>2616</v>
          </cell>
          <cell r="Y179">
            <v>2776</v>
          </cell>
          <cell r="Z179">
            <v>2935</v>
          </cell>
          <cell r="AA179">
            <v>3096</v>
          </cell>
          <cell r="AB179">
            <v>3972</v>
          </cell>
        </row>
        <row r="180">
          <cell r="A180" t="str">
            <v>CH</v>
          </cell>
          <cell r="B180" t="str">
            <v>China</v>
          </cell>
          <cell r="C180" t="str">
            <v>LCV</v>
          </cell>
          <cell r="D180" t="str">
            <v>RENAULT</v>
          </cell>
          <cell r="E180" t="str">
            <v>SANJIANG RENAULT</v>
          </cell>
          <cell r="F180" t="str">
            <v>SANJIANG RENAULT</v>
          </cell>
          <cell r="G180" t="str">
            <v>PROD</v>
          </cell>
          <cell r="H180" t="str">
            <v>CH</v>
          </cell>
          <cell r="I180" t="str">
            <v>MVAN</v>
          </cell>
          <cell r="J180" t="str">
            <v>TRAFFIC</v>
          </cell>
          <cell r="K180" t="str">
            <v>TRAFFIC</v>
          </cell>
          <cell r="L180" t="str">
            <v>XIAOGAN</v>
          </cell>
          <cell r="M180">
            <v>0</v>
          </cell>
          <cell r="N180">
            <v>0</v>
          </cell>
          <cell r="O180">
            <v>0</v>
          </cell>
          <cell r="P180">
            <v>0</v>
          </cell>
          <cell r="Q180">
            <v>0</v>
          </cell>
          <cell r="R180">
            <v>200</v>
          </cell>
          <cell r="S180">
            <v>182</v>
          </cell>
          <cell r="T180">
            <v>1003</v>
          </cell>
          <cell r="U180">
            <v>1042</v>
          </cell>
          <cell r="V180">
            <v>1589</v>
          </cell>
          <cell r="W180">
            <v>1796</v>
          </cell>
          <cell r="X180">
            <v>2794</v>
          </cell>
          <cell r="Y180">
            <v>4390</v>
          </cell>
          <cell r="Z180">
            <v>6872</v>
          </cell>
          <cell r="AA180">
            <v>10733</v>
          </cell>
          <cell r="AB180">
            <v>14329</v>
          </cell>
        </row>
        <row r="181">
          <cell r="A181" t="str">
            <v>CH</v>
          </cell>
          <cell r="B181" t="str">
            <v>China</v>
          </cell>
          <cell r="C181" t="str">
            <v>LCV</v>
          </cell>
          <cell r="D181" t="str">
            <v>SUZUKI</v>
          </cell>
          <cell r="E181" t="str">
            <v>CHANGAN</v>
          </cell>
          <cell r="F181" t="str">
            <v>CHANGAN</v>
          </cell>
          <cell r="G181" t="str">
            <v>PROD</v>
          </cell>
          <cell r="H181" t="str">
            <v>CH</v>
          </cell>
          <cell r="I181" t="str">
            <v>MIC</v>
          </cell>
          <cell r="J181" t="str">
            <v>CARRY</v>
          </cell>
          <cell r="K181" t="str">
            <v>CARRY</v>
          </cell>
          <cell r="L181" t="str">
            <v>CHONGQING</v>
          </cell>
          <cell r="M181">
            <v>7715</v>
          </cell>
          <cell r="N181">
            <v>25902</v>
          </cell>
          <cell r="O181">
            <v>25008</v>
          </cell>
          <cell r="P181">
            <v>33289</v>
          </cell>
          <cell r="Q181">
            <v>30754</v>
          </cell>
          <cell r="R181">
            <v>62345</v>
          </cell>
          <cell r="S181">
            <v>65628</v>
          </cell>
          <cell r="T181">
            <v>90089</v>
          </cell>
          <cell r="U181">
            <v>79773</v>
          </cell>
          <cell r="V181">
            <v>80465</v>
          </cell>
          <cell r="W181">
            <v>87379</v>
          </cell>
          <cell r="X181">
            <v>91694</v>
          </cell>
          <cell r="Y181">
            <v>97877</v>
          </cell>
          <cell r="Z181">
            <v>106574</v>
          </cell>
          <cell r="AA181">
            <v>117124</v>
          </cell>
          <cell r="AB181">
            <v>150405</v>
          </cell>
        </row>
        <row r="182">
          <cell r="A182" t="str">
            <v>CH</v>
          </cell>
          <cell r="B182" t="str">
            <v>China</v>
          </cell>
          <cell r="C182" t="str">
            <v>LCV</v>
          </cell>
          <cell r="D182" t="str">
            <v>SUZUKI</v>
          </cell>
          <cell r="E182" t="str">
            <v>CHANGHE</v>
          </cell>
          <cell r="F182" t="str">
            <v>CHANGHE</v>
          </cell>
          <cell r="G182" t="str">
            <v>PROD</v>
          </cell>
          <cell r="H182" t="str">
            <v>CH</v>
          </cell>
          <cell r="I182" t="str">
            <v>MIC</v>
          </cell>
          <cell r="J182" t="str">
            <v>CARRY</v>
          </cell>
          <cell r="K182" t="str">
            <v>CARRY</v>
          </cell>
          <cell r="L182" t="str">
            <v>JIANGXI</v>
          </cell>
          <cell r="M182">
            <v>8486</v>
          </cell>
          <cell r="N182">
            <v>7701</v>
          </cell>
          <cell r="O182">
            <v>6147</v>
          </cell>
          <cell r="P182">
            <v>18004</v>
          </cell>
          <cell r="Q182">
            <v>19253</v>
          </cell>
          <cell r="R182">
            <v>25020</v>
          </cell>
          <cell r="S182">
            <v>42194</v>
          </cell>
          <cell r="T182">
            <v>70118</v>
          </cell>
          <cell r="U182">
            <v>100031</v>
          </cell>
          <cell r="V182">
            <v>93785</v>
          </cell>
          <cell r="W182">
            <v>98466</v>
          </cell>
          <cell r="X182">
            <v>109387</v>
          </cell>
          <cell r="Y182">
            <v>117287</v>
          </cell>
          <cell r="Z182">
            <v>126118</v>
          </cell>
          <cell r="AA182">
            <v>133664</v>
          </cell>
          <cell r="AB182">
            <v>190966</v>
          </cell>
        </row>
        <row r="183">
          <cell r="A183" t="str">
            <v>CH</v>
          </cell>
          <cell r="B183" t="str">
            <v>China</v>
          </cell>
          <cell r="C183" t="str">
            <v>LCV</v>
          </cell>
          <cell r="D183" t="str">
            <v>SUZUKI</v>
          </cell>
          <cell r="E183" t="str">
            <v>SHAANXI AIRCRAFT</v>
          </cell>
          <cell r="F183" t="str">
            <v>SHAANXI AIRCRAFT</v>
          </cell>
          <cell r="G183" t="str">
            <v>PROD</v>
          </cell>
          <cell r="H183" t="str">
            <v>CH</v>
          </cell>
          <cell r="I183" t="str">
            <v>MIC</v>
          </cell>
          <cell r="J183" t="str">
            <v>CARRY</v>
          </cell>
          <cell r="K183" t="str">
            <v>CARRY</v>
          </cell>
          <cell r="L183" t="str">
            <v>HANZHONG</v>
          </cell>
          <cell r="M183">
            <v>0</v>
          </cell>
          <cell r="N183">
            <v>0</v>
          </cell>
          <cell r="O183">
            <v>0</v>
          </cell>
          <cell r="P183">
            <v>0</v>
          </cell>
          <cell r="Q183">
            <v>6500</v>
          </cell>
          <cell r="R183">
            <v>8172</v>
          </cell>
          <cell r="S183">
            <v>6432</v>
          </cell>
          <cell r="T183">
            <v>10068</v>
          </cell>
          <cell r="U183">
            <v>8390</v>
          </cell>
          <cell r="V183">
            <v>6932</v>
          </cell>
          <cell r="W183">
            <v>7376</v>
          </cell>
          <cell r="X183">
            <v>7965</v>
          </cell>
          <cell r="Y183">
            <v>7617</v>
          </cell>
          <cell r="Z183">
            <v>9445</v>
          </cell>
          <cell r="AA183">
            <v>9344</v>
          </cell>
          <cell r="AB183">
            <v>12695</v>
          </cell>
        </row>
        <row r="184">
          <cell r="A184" t="str">
            <v>CH</v>
          </cell>
          <cell r="B184" t="str">
            <v>China</v>
          </cell>
          <cell r="C184" t="str">
            <v>LCV</v>
          </cell>
          <cell r="D184" t="str">
            <v>TOYOTA</v>
          </cell>
          <cell r="E184" t="str">
            <v>FAW</v>
          </cell>
          <cell r="F184" t="str">
            <v>JINBEI AUTO CO</v>
          </cell>
          <cell r="G184" t="str">
            <v>PROD</v>
          </cell>
          <cell r="H184" t="str">
            <v>CH</v>
          </cell>
          <cell r="I184" t="str">
            <v>MVAN</v>
          </cell>
          <cell r="J184" t="str">
            <v>HIACE</v>
          </cell>
          <cell r="K184" t="str">
            <v>HIACE</v>
          </cell>
          <cell r="L184" t="str">
            <v>SHENYANG</v>
          </cell>
          <cell r="M184">
            <v>0</v>
          </cell>
          <cell r="N184">
            <v>1359</v>
          </cell>
          <cell r="O184">
            <v>3243</v>
          </cell>
          <cell r="P184">
            <v>4065</v>
          </cell>
          <cell r="Q184">
            <v>4255</v>
          </cell>
          <cell r="R184">
            <v>8717</v>
          </cell>
          <cell r="S184">
            <v>10296</v>
          </cell>
          <cell r="T184">
            <v>21269</v>
          </cell>
          <cell r="U184">
            <v>29802</v>
          </cell>
          <cell r="V184">
            <v>27191</v>
          </cell>
          <cell r="W184">
            <v>26059</v>
          </cell>
          <cell r="X184">
            <v>26647</v>
          </cell>
          <cell r="Y184">
            <v>27327</v>
          </cell>
          <cell r="Z184">
            <v>27890</v>
          </cell>
          <cell r="AA184">
            <v>28191</v>
          </cell>
          <cell r="AB184">
            <v>32117</v>
          </cell>
        </row>
        <row r="185">
          <cell r="A185" t="str">
            <v>CH</v>
          </cell>
          <cell r="B185" t="str">
            <v>China</v>
          </cell>
          <cell r="C185" t="str">
            <v>LCV</v>
          </cell>
          <cell r="D185" t="str">
            <v>TOYOTA</v>
          </cell>
          <cell r="E185" t="str">
            <v>SICHUAN CHENGDU</v>
          </cell>
          <cell r="F185" t="str">
            <v>SICHUAN CHENGDU</v>
          </cell>
          <cell r="G185" t="str">
            <v>PROD</v>
          </cell>
          <cell r="H185" t="str">
            <v>CH</v>
          </cell>
          <cell r="I185" t="str">
            <v>HVAN</v>
          </cell>
          <cell r="J185" t="str">
            <v>U</v>
          </cell>
          <cell r="K185" t="str">
            <v>COASTER</v>
          </cell>
          <cell r="L185" t="str">
            <v>CHENGDU</v>
          </cell>
          <cell r="M185">
            <v>0</v>
          </cell>
          <cell r="N185">
            <v>0</v>
          </cell>
          <cell r="O185">
            <v>0</v>
          </cell>
          <cell r="P185">
            <v>0</v>
          </cell>
          <cell r="Q185">
            <v>0</v>
          </cell>
          <cell r="R185">
            <v>0</v>
          </cell>
          <cell r="S185">
            <v>0</v>
          </cell>
          <cell r="T185">
            <v>0</v>
          </cell>
          <cell r="U185">
            <v>0</v>
          </cell>
          <cell r="V185">
            <v>0</v>
          </cell>
          <cell r="W185">
            <v>1379</v>
          </cell>
          <cell r="X185">
            <v>3234</v>
          </cell>
          <cell r="Y185">
            <v>7886</v>
          </cell>
          <cell r="Z185">
            <v>10740</v>
          </cell>
          <cell r="AA185">
            <v>15681</v>
          </cell>
          <cell r="AB185">
            <v>25941</v>
          </cell>
        </row>
        <row r="186">
          <cell r="A186" t="str">
            <v>ID</v>
          </cell>
          <cell r="B186" t="str">
            <v>Indonesia</v>
          </cell>
          <cell r="C186" t="str">
            <v>CAR</v>
          </cell>
          <cell r="D186" t="str">
            <v>BMW</v>
          </cell>
          <cell r="E186" t="str">
            <v>BMW</v>
          </cell>
          <cell r="F186" t="str">
            <v>PT TJAHAYA SAKTI MOTORS</v>
          </cell>
          <cell r="G186" t="str">
            <v>ASSY</v>
          </cell>
          <cell r="H186" t="str">
            <v>GY</v>
          </cell>
          <cell r="I186" t="str">
            <v>E1</v>
          </cell>
          <cell r="J186" t="str">
            <v>E30/E36/E46</v>
          </cell>
          <cell r="K186" t="str">
            <v>3-SERIES</v>
          </cell>
          <cell r="L186" t="str">
            <v>JAKARTA</v>
          </cell>
          <cell r="M186">
            <v>2059</v>
          </cell>
          <cell r="N186">
            <v>2307</v>
          </cell>
          <cell r="O186">
            <v>1197</v>
          </cell>
          <cell r="P186">
            <v>1160</v>
          </cell>
          <cell r="Q186">
            <v>2183</v>
          </cell>
          <cell r="R186">
            <v>2518</v>
          </cell>
          <cell r="S186">
            <v>3067</v>
          </cell>
          <cell r="T186">
            <v>3149</v>
          </cell>
          <cell r="U186">
            <v>396</v>
          </cell>
          <cell r="V186">
            <v>641</v>
          </cell>
          <cell r="W186">
            <v>1032</v>
          </cell>
          <cell r="X186">
            <v>1435</v>
          </cell>
          <cell r="Y186">
            <v>1800</v>
          </cell>
          <cell r="Z186">
            <v>2111</v>
          </cell>
          <cell r="AA186">
            <v>2459</v>
          </cell>
          <cell r="AB186">
            <v>4805</v>
          </cell>
        </row>
        <row r="187">
          <cell r="A187" t="str">
            <v>ID</v>
          </cell>
          <cell r="B187" t="str">
            <v>Indonesia</v>
          </cell>
          <cell r="C187" t="str">
            <v>CAR</v>
          </cell>
          <cell r="D187" t="str">
            <v>BMW</v>
          </cell>
          <cell r="E187" t="str">
            <v>BMW</v>
          </cell>
          <cell r="F187" t="str">
            <v>PT TJAHAYA SAKTI MOTORS</v>
          </cell>
          <cell r="G187" t="str">
            <v>ASSY</v>
          </cell>
          <cell r="H187" t="str">
            <v>GY</v>
          </cell>
          <cell r="I187" t="str">
            <v>E2</v>
          </cell>
          <cell r="J187" t="str">
            <v>E34/E39/E60</v>
          </cell>
          <cell r="K187" t="str">
            <v>5-SERIES</v>
          </cell>
          <cell r="L187" t="str">
            <v>JAKARTA</v>
          </cell>
          <cell r="M187">
            <v>1005</v>
          </cell>
          <cell r="N187">
            <v>821</v>
          </cell>
          <cell r="O187">
            <v>217</v>
          </cell>
          <cell r="P187">
            <v>413</v>
          </cell>
          <cell r="Q187">
            <v>715</v>
          </cell>
          <cell r="R187">
            <v>437</v>
          </cell>
          <cell r="S187">
            <v>565</v>
          </cell>
          <cell r="T187">
            <v>1163</v>
          </cell>
          <cell r="U187">
            <v>137</v>
          </cell>
          <cell r="V187">
            <v>277</v>
          </cell>
          <cell r="W187">
            <v>284</v>
          </cell>
          <cell r="X187">
            <v>339</v>
          </cell>
          <cell r="Y187">
            <v>364</v>
          </cell>
          <cell r="Z187">
            <v>416</v>
          </cell>
          <cell r="AA187">
            <v>472</v>
          </cell>
          <cell r="AB187">
            <v>1108</v>
          </cell>
        </row>
        <row r="188">
          <cell r="A188" t="str">
            <v>ID</v>
          </cell>
          <cell r="B188" t="str">
            <v>Indonesia</v>
          </cell>
          <cell r="C188" t="str">
            <v>CAR</v>
          </cell>
          <cell r="D188" t="str">
            <v>BMW</v>
          </cell>
          <cell r="E188" t="str">
            <v>BMW</v>
          </cell>
          <cell r="F188" t="str">
            <v>PT TJAHAYA SAKTI MOTORS</v>
          </cell>
          <cell r="G188" t="str">
            <v>ASSY</v>
          </cell>
          <cell r="H188" t="str">
            <v>GY</v>
          </cell>
          <cell r="I188" t="str">
            <v>E2</v>
          </cell>
          <cell r="J188" t="str">
            <v>E32/E38/E65</v>
          </cell>
          <cell r="K188" t="str">
            <v>7-SERIES</v>
          </cell>
          <cell r="L188" t="str">
            <v>JAKARTA</v>
          </cell>
          <cell r="M188">
            <v>0</v>
          </cell>
          <cell r="N188">
            <v>0</v>
          </cell>
          <cell r="O188">
            <v>0</v>
          </cell>
          <cell r="P188">
            <v>0</v>
          </cell>
          <cell r="Q188">
            <v>0</v>
          </cell>
          <cell r="R188">
            <v>118</v>
          </cell>
          <cell r="S188">
            <v>152</v>
          </cell>
          <cell r="T188">
            <v>197</v>
          </cell>
          <cell r="U188">
            <v>21</v>
          </cell>
          <cell r="V188">
            <v>39</v>
          </cell>
          <cell r="W188">
            <v>47</v>
          </cell>
          <cell r="X188">
            <v>83</v>
          </cell>
          <cell r="Y188">
            <v>103</v>
          </cell>
          <cell r="Z188">
            <v>119</v>
          </cell>
          <cell r="AA188">
            <v>138</v>
          </cell>
          <cell r="AB188">
            <v>486</v>
          </cell>
        </row>
        <row r="189">
          <cell r="A189" t="str">
            <v>ID</v>
          </cell>
          <cell r="B189" t="str">
            <v>Indonesia</v>
          </cell>
          <cell r="C189" t="str">
            <v>CAR</v>
          </cell>
          <cell r="D189" t="str">
            <v>CHRYSLER</v>
          </cell>
          <cell r="E189" t="str">
            <v>CHRYSLER</v>
          </cell>
          <cell r="F189" t="str">
            <v>PT DJAKATRA MOTORS</v>
          </cell>
          <cell r="G189" t="str">
            <v>ASSY</v>
          </cell>
          <cell r="H189" t="str">
            <v>US</v>
          </cell>
          <cell r="I189" t="str">
            <v>U</v>
          </cell>
          <cell r="J189" t="str">
            <v>U</v>
          </cell>
          <cell r="K189" t="str">
            <v>U</v>
          </cell>
          <cell r="L189" t="str">
            <v>U</v>
          </cell>
          <cell r="M189">
            <v>9</v>
          </cell>
          <cell r="N189">
            <v>2</v>
          </cell>
          <cell r="O189">
            <v>0</v>
          </cell>
          <cell r="P189">
            <v>2</v>
          </cell>
          <cell r="Q189">
            <v>0</v>
          </cell>
          <cell r="R189">
            <v>0</v>
          </cell>
          <cell r="S189">
            <v>0</v>
          </cell>
          <cell r="T189">
            <v>0</v>
          </cell>
          <cell r="U189">
            <v>0</v>
          </cell>
          <cell r="V189">
            <v>0</v>
          </cell>
          <cell r="W189">
            <v>0</v>
          </cell>
          <cell r="X189">
            <v>0</v>
          </cell>
          <cell r="Y189">
            <v>0</v>
          </cell>
          <cell r="Z189">
            <v>0</v>
          </cell>
          <cell r="AA189">
            <v>0</v>
          </cell>
          <cell r="AB189">
            <v>0</v>
          </cell>
        </row>
        <row r="190">
          <cell r="A190" t="str">
            <v>ID</v>
          </cell>
          <cell r="B190" t="str">
            <v>Indonesia</v>
          </cell>
          <cell r="C190" t="str">
            <v>CAR</v>
          </cell>
          <cell r="D190" t="str">
            <v>DAEWOO</v>
          </cell>
          <cell r="E190" t="str">
            <v>DAEWOO</v>
          </cell>
          <cell r="F190" t="str">
            <v>STARSAUTO DINAMIKA</v>
          </cell>
          <cell r="G190" t="str">
            <v>ASSY</v>
          </cell>
          <cell r="H190" t="str">
            <v>KO</v>
          </cell>
          <cell r="I190" t="str">
            <v>C1</v>
          </cell>
          <cell r="J190" t="str">
            <v>T-CAR (KADETT)</v>
          </cell>
          <cell r="K190" t="str">
            <v>CIELO</v>
          </cell>
          <cell r="L190" t="str">
            <v>JAKARTA</v>
          </cell>
          <cell r="M190">
            <v>0</v>
          </cell>
          <cell r="N190">
            <v>0</v>
          </cell>
          <cell r="O190">
            <v>0</v>
          </cell>
          <cell r="P190">
            <v>0</v>
          </cell>
          <cell r="Q190">
            <v>0</v>
          </cell>
          <cell r="R190">
            <v>0</v>
          </cell>
          <cell r="S190">
            <v>76</v>
          </cell>
          <cell r="T190">
            <v>688</v>
          </cell>
          <cell r="U190">
            <v>0</v>
          </cell>
          <cell r="V190">
            <v>0</v>
          </cell>
          <cell r="W190">
            <v>0</v>
          </cell>
          <cell r="X190">
            <v>0</v>
          </cell>
          <cell r="Y190">
            <v>0</v>
          </cell>
          <cell r="Z190">
            <v>0</v>
          </cell>
          <cell r="AA190">
            <v>0</v>
          </cell>
          <cell r="AB190">
            <v>0</v>
          </cell>
        </row>
        <row r="191">
          <cell r="A191" t="str">
            <v>ID</v>
          </cell>
          <cell r="B191" t="str">
            <v>Indonesia</v>
          </cell>
          <cell r="C191" t="str">
            <v>CAR</v>
          </cell>
          <cell r="D191" t="str">
            <v>DAEWOO</v>
          </cell>
          <cell r="E191" t="str">
            <v>DAEWOO</v>
          </cell>
          <cell r="F191" t="str">
            <v>STARSAUTO DINAMIKA</v>
          </cell>
          <cell r="G191" t="str">
            <v>ASSY</v>
          </cell>
          <cell r="H191" t="str">
            <v>KO</v>
          </cell>
          <cell r="I191" t="str">
            <v>D1</v>
          </cell>
          <cell r="J191" t="str">
            <v>J-CAR (ASCONA)</v>
          </cell>
          <cell r="K191" t="str">
            <v>ESPERO</v>
          </cell>
          <cell r="L191" t="str">
            <v>JAKARTA</v>
          </cell>
          <cell r="M191">
            <v>0</v>
          </cell>
          <cell r="N191">
            <v>0</v>
          </cell>
          <cell r="O191">
            <v>0</v>
          </cell>
          <cell r="P191">
            <v>0</v>
          </cell>
          <cell r="Q191">
            <v>0</v>
          </cell>
          <cell r="R191">
            <v>115</v>
          </cell>
          <cell r="S191">
            <v>350</v>
          </cell>
          <cell r="T191">
            <v>145</v>
          </cell>
          <cell r="U191">
            <v>0</v>
          </cell>
          <cell r="V191">
            <v>0</v>
          </cell>
          <cell r="W191">
            <v>0</v>
          </cell>
          <cell r="X191">
            <v>0</v>
          </cell>
          <cell r="Y191">
            <v>0</v>
          </cell>
          <cell r="Z191">
            <v>0</v>
          </cell>
          <cell r="AA191">
            <v>0</v>
          </cell>
          <cell r="AB191">
            <v>0</v>
          </cell>
        </row>
        <row r="192">
          <cell r="A192" t="str">
            <v>ID</v>
          </cell>
          <cell r="B192" t="str">
            <v>Indonesia</v>
          </cell>
          <cell r="C192" t="str">
            <v>CAR</v>
          </cell>
          <cell r="D192" t="str">
            <v>DAIHATSU</v>
          </cell>
          <cell r="E192" t="str">
            <v>DAIHATSU</v>
          </cell>
          <cell r="F192" t="str">
            <v>PT ASTRA DAIHATSU</v>
          </cell>
          <cell r="G192" t="str">
            <v>ASSY</v>
          </cell>
          <cell r="H192" t="str">
            <v>JP</v>
          </cell>
          <cell r="I192" t="str">
            <v>B</v>
          </cell>
          <cell r="J192" t="str">
            <v>CHARADE</v>
          </cell>
          <cell r="K192" t="str">
            <v>CHARADE</v>
          </cell>
          <cell r="L192" t="str">
            <v>JAKARTA UTARA</v>
          </cell>
          <cell r="M192">
            <v>2809</v>
          </cell>
          <cell r="N192">
            <v>4285</v>
          </cell>
          <cell r="O192">
            <v>1611</v>
          </cell>
          <cell r="P192">
            <v>1441</v>
          </cell>
          <cell r="Q192">
            <v>1734</v>
          </cell>
          <cell r="R192">
            <v>542</v>
          </cell>
          <cell r="S192">
            <v>161</v>
          </cell>
          <cell r="T192">
            <v>66</v>
          </cell>
          <cell r="U192">
            <v>0</v>
          </cell>
          <cell r="V192">
            <v>0</v>
          </cell>
          <cell r="W192">
            <v>0</v>
          </cell>
          <cell r="X192">
            <v>0</v>
          </cell>
          <cell r="Y192">
            <v>0</v>
          </cell>
          <cell r="Z192">
            <v>0</v>
          </cell>
          <cell r="AA192">
            <v>0</v>
          </cell>
          <cell r="AB192">
            <v>0</v>
          </cell>
        </row>
        <row r="193">
          <cell r="A193" t="str">
            <v>ID</v>
          </cell>
          <cell r="B193" t="str">
            <v>Indonesia</v>
          </cell>
          <cell r="C193" t="str">
            <v>CAR</v>
          </cell>
          <cell r="D193" t="str">
            <v>DAIHATSU</v>
          </cell>
          <cell r="E193" t="str">
            <v>DAIHATSU</v>
          </cell>
          <cell r="F193" t="str">
            <v>PT ASTRA DAIHATSU</v>
          </cell>
          <cell r="G193" t="str">
            <v>ASSY</v>
          </cell>
          <cell r="H193" t="str">
            <v>JP</v>
          </cell>
          <cell r="I193" t="str">
            <v>B</v>
          </cell>
          <cell r="J193" t="str">
            <v>CHARMANT</v>
          </cell>
          <cell r="K193" t="str">
            <v>CHARMANT</v>
          </cell>
          <cell r="L193" t="str">
            <v>JAKARTA UTARA</v>
          </cell>
          <cell r="M193">
            <v>2</v>
          </cell>
          <cell r="N193">
            <v>0</v>
          </cell>
          <cell r="O193">
            <v>0</v>
          </cell>
          <cell r="P193">
            <v>0</v>
          </cell>
          <cell r="Q193">
            <v>0</v>
          </cell>
          <cell r="R193">
            <v>0</v>
          </cell>
          <cell r="S193">
            <v>0</v>
          </cell>
          <cell r="T193">
            <v>0</v>
          </cell>
          <cell r="U193">
            <v>0</v>
          </cell>
          <cell r="V193">
            <v>0</v>
          </cell>
          <cell r="W193">
            <v>0</v>
          </cell>
          <cell r="X193">
            <v>0</v>
          </cell>
          <cell r="Y193">
            <v>0</v>
          </cell>
          <cell r="Z193">
            <v>0</v>
          </cell>
          <cell r="AA193">
            <v>0</v>
          </cell>
          <cell r="AB193">
            <v>0</v>
          </cell>
        </row>
        <row r="194">
          <cell r="A194" t="str">
            <v>ID</v>
          </cell>
          <cell r="B194" t="str">
            <v>Indonesia</v>
          </cell>
          <cell r="C194" t="str">
            <v>CAR</v>
          </cell>
          <cell r="D194" t="str">
            <v>FIAT GROUP</v>
          </cell>
          <cell r="E194" t="str">
            <v>FIAT</v>
          </cell>
          <cell r="F194" t="str">
            <v>PT FEDERAL MUSTIKA MOTOR</v>
          </cell>
          <cell r="G194" t="str">
            <v>ASSY</v>
          </cell>
          <cell r="H194" t="str">
            <v>IT</v>
          </cell>
          <cell r="I194" t="str">
            <v>B</v>
          </cell>
          <cell r="J194" t="str">
            <v>TYPE B</v>
          </cell>
          <cell r="K194" t="str">
            <v>UNO</v>
          </cell>
          <cell r="L194" t="str">
            <v>JAKARTA</v>
          </cell>
          <cell r="M194">
            <v>539</v>
          </cell>
          <cell r="N194">
            <v>242</v>
          </cell>
          <cell r="O194">
            <v>132</v>
          </cell>
          <cell r="P194">
            <v>88</v>
          </cell>
          <cell r="Q194">
            <v>227</v>
          </cell>
          <cell r="R194">
            <v>0</v>
          </cell>
          <cell r="S194">
            <v>0</v>
          </cell>
          <cell r="T194">
            <v>0</v>
          </cell>
          <cell r="U194">
            <v>0</v>
          </cell>
          <cell r="V194">
            <v>0</v>
          </cell>
          <cell r="W194">
            <v>0</v>
          </cell>
          <cell r="X194">
            <v>0</v>
          </cell>
          <cell r="Y194">
            <v>0</v>
          </cell>
          <cell r="Z194">
            <v>0</v>
          </cell>
          <cell r="AA194">
            <v>0</v>
          </cell>
          <cell r="AB194">
            <v>0</v>
          </cell>
        </row>
        <row r="195">
          <cell r="A195" t="str">
            <v>ID</v>
          </cell>
          <cell r="B195" t="str">
            <v>Indonesia</v>
          </cell>
          <cell r="C195" t="str">
            <v>CAR</v>
          </cell>
          <cell r="D195" t="str">
            <v>FORD</v>
          </cell>
          <cell r="E195" t="str">
            <v>FORD</v>
          </cell>
          <cell r="F195" t="str">
            <v>PT IRMC</v>
          </cell>
          <cell r="G195" t="str">
            <v>ASSY</v>
          </cell>
          <cell r="H195" t="str">
            <v>JP</v>
          </cell>
          <cell r="I195" t="str">
            <v>C1</v>
          </cell>
          <cell r="J195" t="str">
            <v>FAMILIA</v>
          </cell>
          <cell r="K195" t="str">
            <v>LASER</v>
          </cell>
          <cell r="L195" t="str">
            <v>JAKARTA</v>
          </cell>
          <cell r="M195">
            <v>3861</v>
          </cell>
          <cell r="N195">
            <v>2142</v>
          </cell>
          <cell r="O195">
            <v>2219</v>
          </cell>
          <cell r="P195">
            <v>2050</v>
          </cell>
          <cell r="Q195">
            <v>3109</v>
          </cell>
          <cell r="R195">
            <v>2749</v>
          </cell>
          <cell r="S195">
            <v>3652</v>
          </cell>
          <cell r="T195">
            <v>3930</v>
          </cell>
          <cell r="U195">
            <v>966</v>
          </cell>
          <cell r="V195">
            <v>1610</v>
          </cell>
          <cell r="W195">
            <v>1982</v>
          </cell>
          <cell r="X195">
            <v>2769</v>
          </cell>
          <cell r="Y195">
            <v>3026</v>
          </cell>
          <cell r="Z195">
            <v>2749</v>
          </cell>
          <cell r="AA195">
            <v>3116</v>
          </cell>
          <cell r="AB195">
            <v>5031</v>
          </cell>
        </row>
        <row r="196">
          <cell r="A196" t="str">
            <v>ID</v>
          </cell>
          <cell r="B196" t="str">
            <v>Indonesia</v>
          </cell>
          <cell r="C196" t="str">
            <v>CAR</v>
          </cell>
          <cell r="D196" t="str">
            <v>FORD</v>
          </cell>
          <cell r="E196" t="str">
            <v>FORD</v>
          </cell>
          <cell r="F196" t="str">
            <v>PT IRMC</v>
          </cell>
          <cell r="G196" t="str">
            <v>ASSY</v>
          </cell>
          <cell r="H196" t="str">
            <v>JP</v>
          </cell>
          <cell r="I196" t="str">
            <v>D1</v>
          </cell>
          <cell r="J196" t="str">
            <v>CAPELLA</v>
          </cell>
          <cell r="K196" t="str">
            <v>TELSTAR</v>
          </cell>
          <cell r="L196" t="str">
            <v>JAKARTA</v>
          </cell>
          <cell r="M196">
            <v>119</v>
          </cell>
          <cell r="N196">
            <v>100</v>
          </cell>
          <cell r="O196">
            <v>124</v>
          </cell>
          <cell r="P196">
            <v>133</v>
          </cell>
          <cell r="Q196">
            <v>101</v>
          </cell>
          <cell r="R196">
            <v>67</v>
          </cell>
          <cell r="S196">
            <v>55</v>
          </cell>
          <cell r="T196">
            <v>218</v>
          </cell>
          <cell r="U196">
            <v>57</v>
          </cell>
          <cell r="V196">
            <v>75</v>
          </cell>
          <cell r="W196">
            <v>94</v>
          </cell>
          <cell r="X196">
            <v>123</v>
          </cell>
          <cell r="Y196">
            <v>143</v>
          </cell>
          <cell r="Z196">
            <v>153</v>
          </cell>
          <cell r="AA196">
            <v>166</v>
          </cell>
          <cell r="AB196">
            <v>238</v>
          </cell>
        </row>
        <row r="197">
          <cell r="A197" t="str">
            <v>ID</v>
          </cell>
          <cell r="B197" t="str">
            <v>Indonesia</v>
          </cell>
          <cell r="C197" t="str">
            <v>CAR</v>
          </cell>
          <cell r="D197" t="str">
            <v>GM</v>
          </cell>
          <cell r="E197" t="str">
            <v>HOLDEN</v>
          </cell>
          <cell r="F197" t="str">
            <v>PT INDAUDA</v>
          </cell>
          <cell r="G197" t="str">
            <v>ASSY</v>
          </cell>
          <cell r="H197" t="str">
            <v>AU</v>
          </cell>
          <cell r="I197" t="str">
            <v>C2</v>
          </cell>
          <cell r="J197" t="str">
            <v>U</v>
          </cell>
          <cell r="K197" t="str">
            <v>GEMINI</v>
          </cell>
          <cell r="L197" t="str">
            <v>JAKARTA</v>
          </cell>
          <cell r="M197">
            <v>0</v>
          </cell>
          <cell r="N197">
            <v>0</v>
          </cell>
          <cell r="O197">
            <v>0</v>
          </cell>
          <cell r="P197">
            <v>0</v>
          </cell>
          <cell r="Q197">
            <v>153</v>
          </cell>
          <cell r="R197">
            <v>0</v>
          </cell>
          <cell r="S197">
            <v>0</v>
          </cell>
          <cell r="T197">
            <v>0</v>
          </cell>
          <cell r="U197">
            <v>0</v>
          </cell>
          <cell r="V197">
            <v>0</v>
          </cell>
          <cell r="W197">
            <v>0</v>
          </cell>
          <cell r="X197">
            <v>0</v>
          </cell>
          <cell r="Y197">
            <v>0</v>
          </cell>
          <cell r="Z197">
            <v>0</v>
          </cell>
          <cell r="AA197">
            <v>0</v>
          </cell>
          <cell r="AB197">
            <v>0</v>
          </cell>
        </row>
        <row r="198">
          <cell r="A198" t="str">
            <v>ID</v>
          </cell>
          <cell r="B198" t="str">
            <v>Indonesia</v>
          </cell>
          <cell r="C198" t="str">
            <v>CAR</v>
          </cell>
          <cell r="D198" t="str">
            <v>GM</v>
          </cell>
          <cell r="E198" t="str">
            <v>OPEL</v>
          </cell>
          <cell r="F198" t="str">
            <v>PT GARMAK MOTORS BUANA</v>
          </cell>
          <cell r="G198" t="str">
            <v>ASSY</v>
          </cell>
          <cell r="H198" t="str">
            <v>GY</v>
          </cell>
          <cell r="I198" t="str">
            <v>D1</v>
          </cell>
          <cell r="J198" t="str">
            <v>J CAR 2400/J CAR 2900/EPSILON</v>
          </cell>
          <cell r="K198" t="str">
            <v>VECTRA</v>
          </cell>
          <cell r="L198" t="str">
            <v>JAKARTA</v>
          </cell>
          <cell r="M198">
            <v>0</v>
          </cell>
          <cell r="N198">
            <v>0</v>
          </cell>
          <cell r="O198">
            <v>0</v>
          </cell>
          <cell r="P198">
            <v>0</v>
          </cell>
          <cell r="Q198">
            <v>182</v>
          </cell>
          <cell r="R198">
            <v>767</v>
          </cell>
          <cell r="S198">
            <v>190</v>
          </cell>
          <cell r="T198">
            <v>17</v>
          </cell>
          <cell r="U198">
            <v>0</v>
          </cell>
          <cell r="V198">
            <v>4</v>
          </cell>
          <cell r="W198">
            <v>9</v>
          </cell>
          <cell r="X198">
            <v>116</v>
          </cell>
          <cell r="Y198">
            <v>149</v>
          </cell>
          <cell r="Z198">
            <v>179</v>
          </cell>
          <cell r="AA198">
            <v>213</v>
          </cell>
          <cell r="AB198">
            <v>456</v>
          </cell>
        </row>
        <row r="199">
          <cell r="A199" t="str">
            <v>ID</v>
          </cell>
          <cell r="B199" t="str">
            <v>Indonesia</v>
          </cell>
          <cell r="C199" t="str">
            <v>CAR</v>
          </cell>
          <cell r="D199" t="str">
            <v>GM</v>
          </cell>
          <cell r="E199" t="str">
            <v>OPEL</v>
          </cell>
          <cell r="F199" t="str">
            <v>PT GARMAK MOTORS BUANA</v>
          </cell>
          <cell r="G199" t="str">
            <v>ASSY</v>
          </cell>
          <cell r="H199" t="str">
            <v>US</v>
          </cell>
          <cell r="I199" t="str">
            <v>C1</v>
          </cell>
          <cell r="J199" t="str">
            <v>T CAR 2700/T CAR 3000/DELTA</v>
          </cell>
          <cell r="K199" t="str">
            <v>OPTIMA (ASTRA)</v>
          </cell>
          <cell r="L199" t="str">
            <v>JAKARTA</v>
          </cell>
          <cell r="M199">
            <v>0</v>
          </cell>
          <cell r="N199">
            <v>0</v>
          </cell>
          <cell r="O199">
            <v>0</v>
          </cell>
          <cell r="P199">
            <v>0</v>
          </cell>
          <cell r="Q199">
            <v>0</v>
          </cell>
          <cell r="R199">
            <v>0</v>
          </cell>
          <cell r="S199">
            <v>126</v>
          </cell>
          <cell r="T199">
            <v>229</v>
          </cell>
          <cell r="U199">
            <v>0</v>
          </cell>
          <cell r="V199">
            <v>125</v>
          </cell>
          <cell r="W199">
            <v>184</v>
          </cell>
          <cell r="X199">
            <v>275</v>
          </cell>
          <cell r="Y199">
            <v>370</v>
          </cell>
          <cell r="Z199">
            <v>466</v>
          </cell>
          <cell r="AA199">
            <v>581</v>
          </cell>
          <cell r="AB199">
            <v>1474</v>
          </cell>
        </row>
        <row r="200">
          <cell r="A200" t="str">
            <v>ID</v>
          </cell>
          <cell r="B200" t="str">
            <v>Indonesia</v>
          </cell>
          <cell r="C200" t="str">
            <v>CAR</v>
          </cell>
          <cell r="D200" t="str">
            <v>HONDA</v>
          </cell>
          <cell r="E200" t="str">
            <v>HONDA</v>
          </cell>
          <cell r="F200" t="str">
            <v>PT IMORA HONDA MOTOR</v>
          </cell>
          <cell r="G200" t="str">
            <v>ASSY</v>
          </cell>
          <cell r="H200" t="str">
            <v>JP</v>
          </cell>
          <cell r="I200" t="str">
            <v>C1</v>
          </cell>
          <cell r="J200" t="str">
            <v>CIVIC</v>
          </cell>
          <cell r="K200" t="str">
            <v>CIVIC</v>
          </cell>
          <cell r="L200" t="str">
            <v>SUNTER</v>
          </cell>
          <cell r="M200">
            <v>7317</v>
          </cell>
          <cell r="N200">
            <v>5006</v>
          </cell>
          <cell r="O200">
            <v>4717</v>
          </cell>
          <cell r="P200">
            <v>3360</v>
          </cell>
          <cell r="Q200">
            <v>3240</v>
          </cell>
          <cell r="R200">
            <v>2760</v>
          </cell>
          <cell r="S200">
            <v>2528</v>
          </cell>
          <cell r="T200">
            <v>2791</v>
          </cell>
          <cell r="U200">
            <v>383</v>
          </cell>
          <cell r="V200">
            <v>1019</v>
          </cell>
          <cell r="W200">
            <v>1424</v>
          </cell>
          <cell r="X200">
            <v>2013</v>
          </cell>
          <cell r="Y200">
            <v>2568</v>
          </cell>
          <cell r="Z200">
            <v>3065</v>
          </cell>
          <cell r="AA200">
            <v>3630</v>
          </cell>
          <cell r="AB200">
            <v>7600</v>
          </cell>
        </row>
        <row r="201">
          <cell r="A201" t="str">
            <v>ID</v>
          </cell>
          <cell r="B201" t="str">
            <v>Indonesia</v>
          </cell>
          <cell r="C201" t="str">
            <v>CAR</v>
          </cell>
          <cell r="D201" t="str">
            <v>HONDA</v>
          </cell>
          <cell r="E201" t="str">
            <v>HONDA</v>
          </cell>
          <cell r="F201" t="str">
            <v>PT IMORA HONDA MOTOR</v>
          </cell>
          <cell r="G201" t="str">
            <v>ASSY</v>
          </cell>
          <cell r="H201" t="str">
            <v>JP</v>
          </cell>
          <cell r="I201" t="str">
            <v>D2</v>
          </cell>
          <cell r="J201" t="str">
            <v>CY/CYR</v>
          </cell>
          <cell r="K201" t="str">
            <v>ACCORD</v>
          </cell>
          <cell r="L201" t="str">
            <v>SUNTER</v>
          </cell>
          <cell r="M201">
            <v>5441</v>
          </cell>
          <cell r="N201">
            <v>3199</v>
          </cell>
          <cell r="O201">
            <v>1560</v>
          </cell>
          <cell r="P201">
            <v>2880</v>
          </cell>
          <cell r="Q201">
            <v>5400</v>
          </cell>
          <cell r="R201">
            <v>2640</v>
          </cell>
          <cell r="S201">
            <v>1674</v>
          </cell>
          <cell r="T201">
            <v>1851</v>
          </cell>
          <cell r="U201">
            <v>236</v>
          </cell>
          <cell r="V201">
            <v>573</v>
          </cell>
          <cell r="W201">
            <v>815</v>
          </cell>
          <cell r="X201">
            <v>1174</v>
          </cell>
          <cell r="Y201">
            <v>1524</v>
          </cell>
          <cell r="Z201">
            <v>1852</v>
          </cell>
          <cell r="AA201">
            <v>2235</v>
          </cell>
          <cell r="AB201">
            <v>5031</v>
          </cell>
        </row>
        <row r="202">
          <cell r="A202" t="str">
            <v>ID</v>
          </cell>
          <cell r="B202" t="str">
            <v>Indonesia</v>
          </cell>
          <cell r="C202" t="str">
            <v>CAR</v>
          </cell>
          <cell r="D202" t="str">
            <v>HONDA</v>
          </cell>
          <cell r="E202" t="str">
            <v>HONDA</v>
          </cell>
          <cell r="F202" t="str">
            <v>PT IMORA HONDA MOTOR</v>
          </cell>
          <cell r="G202" t="str">
            <v>ASSY</v>
          </cell>
          <cell r="H202" t="str">
            <v>TH</v>
          </cell>
          <cell r="I202" t="str">
            <v>C1</v>
          </cell>
          <cell r="J202" t="str">
            <v>CIVIC</v>
          </cell>
          <cell r="K202" t="str">
            <v>CITY</v>
          </cell>
          <cell r="L202" t="str">
            <v>SUNTER</v>
          </cell>
          <cell r="M202">
            <v>0</v>
          </cell>
          <cell r="N202">
            <v>0</v>
          </cell>
          <cell r="O202">
            <v>0</v>
          </cell>
          <cell r="P202">
            <v>0</v>
          </cell>
          <cell r="Q202">
            <v>0</v>
          </cell>
          <cell r="R202">
            <v>0</v>
          </cell>
          <cell r="S202">
            <v>1772</v>
          </cell>
          <cell r="T202">
            <v>2112</v>
          </cell>
          <cell r="U202">
            <v>199</v>
          </cell>
          <cell r="V202">
            <v>1141</v>
          </cell>
          <cell r="W202">
            <v>1561</v>
          </cell>
          <cell r="X202">
            <v>2162</v>
          </cell>
          <cell r="Y202">
            <v>2700</v>
          </cell>
          <cell r="Z202">
            <v>3155</v>
          </cell>
          <cell r="AA202">
            <v>3660</v>
          </cell>
          <cell r="AB202">
            <v>7043</v>
          </cell>
        </row>
        <row r="203">
          <cell r="A203" t="str">
            <v>ID</v>
          </cell>
          <cell r="B203" t="str">
            <v>Indonesia</v>
          </cell>
          <cell r="C203" t="str">
            <v>CAR</v>
          </cell>
          <cell r="D203" t="str">
            <v>HYUNDAI</v>
          </cell>
          <cell r="E203" t="str">
            <v>HYUNDAI</v>
          </cell>
          <cell r="F203" t="str">
            <v>PT CITRA MOBIL NATIONAL</v>
          </cell>
          <cell r="G203" t="str">
            <v>ASSY</v>
          </cell>
          <cell r="H203" t="str">
            <v>KO</v>
          </cell>
          <cell r="I203" t="str">
            <v>C1</v>
          </cell>
          <cell r="J203" t="str">
            <v>X-3</v>
          </cell>
          <cell r="K203" t="str">
            <v>ACCENT</v>
          </cell>
          <cell r="L203" t="str">
            <v>JAKARTA</v>
          </cell>
          <cell r="M203">
            <v>0</v>
          </cell>
          <cell r="N203">
            <v>0</v>
          </cell>
          <cell r="O203">
            <v>0</v>
          </cell>
          <cell r="P203">
            <v>0</v>
          </cell>
          <cell r="Q203">
            <v>0</v>
          </cell>
          <cell r="R203">
            <v>0</v>
          </cell>
          <cell r="S203">
            <v>1103</v>
          </cell>
          <cell r="T203">
            <v>3340</v>
          </cell>
          <cell r="U203">
            <v>0</v>
          </cell>
          <cell r="V203">
            <v>0</v>
          </cell>
          <cell r="W203">
            <v>0</v>
          </cell>
          <cell r="X203">
            <v>0</v>
          </cell>
          <cell r="Y203">
            <v>0</v>
          </cell>
          <cell r="Z203">
            <v>0</v>
          </cell>
          <cell r="AA203">
            <v>0</v>
          </cell>
          <cell r="AB203">
            <v>0</v>
          </cell>
        </row>
        <row r="204">
          <cell r="A204" t="str">
            <v>ID</v>
          </cell>
          <cell r="B204" t="str">
            <v>Indonesia</v>
          </cell>
          <cell r="C204" t="str">
            <v>CAR</v>
          </cell>
          <cell r="D204" t="str">
            <v>HYUNDAI</v>
          </cell>
          <cell r="E204" t="str">
            <v>HYUNDAI</v>
          </cell>
          <cell r="F204" t="str">
            <v>PT CITRA MOBIL NATIONAL</v>
          </cell>
          <cell r="G204" t="str">
            <v>ASSY</v>
          </cell>
          <cell r="H204" t="str">
            <v>KO</v>
          </cell>
          <cell r="I204" t="str">
            <v>D1</v>
          </cell>
          <cell r="J204" t="str">
            <v>V40/DX40</v>
          </cell>
          <cell r="K204" t="str">
            <v>ELANTRA</v>
          </cell>
          <cell r="L204" t="str">
            <v>JAKARTA</v>
          </cell>
          <cell r="M204">
            <v>0</v>
          </cell>
          <cell r="N204">
            <v>0</v>
          </cell>
          <cell r="O204">
            <v>0</v>
          </cell>
          <cell r="P204">
            <v>0</v>
          </cell>
          <cell r="Q204">
            <v>0</v>
          </cell>
          <cell r="R204">
            <v>1357</v>
          </cell>
          <cell r="S204">
            <v>998</v>
          </cell>
          <cell r="T204">
            <v>764</v>
          </cell>
          <cell r="U204">
            <v>0</v>
          </cell>
          <cell r="V204">
            <v>0</v>
          </cell>
          <cell r="W204">
            <v>0</v>
          </cell>
          <cell r="X204">
            <v>0</v>
          </cell>
          <cell r="Y204">
            <v>0</v>
          </cell>
          <cell r="Z204">
            <v>0</v>
          </cell>
          <cell r="AA204">
            <v>0</v>
          </cell>
          <cell r="AB204">
            <v>0</v>
          </cell>
        </row>
        <row r="205">
          <cell r="A205" t="str">
            <v>ID</v>
          </cell>
          <cell r="B205" t="str">
            <v>Indonesia</v>
          </cell>
          <cell r="C205" t="str">
            <v>CAR</v>
          </cell>
          <cell r="D205" t="str">
            <v>ISUZU</v>
          </cell>
          <cell r="E205" t="str">
            <v>ISUZU</v>
          </cell>
          <cell r="F205" t="str">
            <v>PANTJA MOTORS</v>
          </cell>
          <cell r="G205" t="str">
            <v>ASSY</v>
          </cell>
          <cell r="H205" t="str">
            <v>JP</v>
          </cell>
          <cell r="I205" t="str">
            <v>C2</v>
          </cell>
          <cell r="J205" t="str">
            <v>CIVIC</v>
          </cell>
          <cell r="K205" t="str">
            <v>GEMINI</v>
          </cell>
          <cell r="L205" t="str">
            <v>TANGERANG</v>
          </cell>
          <cell r="M205">
            <v>2331</v>
          </cell>
          <cell r="N205">
            <v>505</v>
          </cell>
          <cell r="O205">
            <v>275</v>
          </cell>
          <cell r="P205">
            <v>5</v>
          </cell>
          <cell r="Q205">
            <v>84</v>
          </cell>
          <cell r="R205">
            <v>0</v>
          </cell>
          <cell r="S205">
            <v>0</v>
          </cell>
          <cell r="T205">
            <v>0</v>
          </cell>
          <cell r="U205">
            <v>0</v>
          </cell>
          <cell r="V205">
            <v>0</v>
          </cell>
          <cell r="W205">
            <v>0</v>
          </cell>
          <cell r="X205">
            <v>0</v>
          </cell>
          <cell r="Y205">
            <v>0</v>
          </cell>
          <cell r="Z205">
            <v>0</v>
          </cell>
          <cell r="AA205">
            <v>0</v>
          </cell>
          <cell r="AB205">
            <v>0</v>
          </cell>
        </row>
        <row r="206">
          <cell r="A206" t="str">
            <v>ID</v>
          </cell>
          <cell r="B206" t="str">
            <v>Indonesia</v>
          </cell>
          <cell r="C206" t="str">
            <v>CAR</v>
          </cell>
          <cell r="D206" t="str">
            <v>MAZDA</v>
          </cell>
          <cell r="E206" t="str">
            <v>MAZDA</v>
          </cell>
          <cell r="F206" t="str">
            <v>INDO MOBIL GROUP</v>
          </cell>
          <cell r="G206" t="str">
            <v>ASSY</v>
          </cell>
          <cell r="H206" t="str">
            <v>JP</v>
          </cell>
          <cell r="I206" t="str">
            <v>C1</v>
          </cell>
          <cell r="J206" t="str">
            <v>FAMILIA</v>
          </cell>
          <cell r="K206" t="str">
            <v>323</v>
          </cell>
          <cell r="L206" t="str">
            <v>ANCOL</v>
          </cell>
          <cell r="M206">
            <v>3633</v>
          </cell>
          <cell r="N206">
            <v>1195</v>
          </cell>
          <cell r="O206">
            <v>383</v>
          </cell>
          <cell r="P206">
            <v>393</v>
          </cell>
          <cell r="Q206">
            <v>523</v>
          </cell>
          <cell r="R206">
            <v>985</v>
          </cell>
          <cell r="S206">
            <v>110</v>
          </cell>
          <cell r="T206">
            <v>2802</v>
          </cell>
          <cell r="U206">
            <v>770</v>
          </cell>
          <cell r="V206">
            <v>1043</v>
          </cell>
          <cell r="W206">
            <v>1161</v>
          </cell>
          <cell r="X206">
            <v>1579</v>
          </cell>
          <cell r="Y206">
            <v>1936</v>
          </cell>
          <cell r="Z206">
            <v>2220</v>
          </cell>
          <cell r="AA206">
            <v>2528</v>
          </cell>
          <cell r="AB206">
            <v>4519</v>
          </cell>
        </row>
        <row r="207">
          <cell r="A207" t="str">
            <v>ID</v>
          </cell>
          <cell r="B207" t="str">
            <v>Indonesia</v>
          </cell>
          <cell r="C207" t="str">
            <v>CAR</v>
          </cell>
          <cell r="D207" t="str">
            <v>MAZDA</v>
          </cell>
          <cell r="E207" t="str">
            <v>MAZDA</v>
          </cell>
          <cell r="F207" t="str">
            <v>INDO MOBIL GROUP</v>
          </cell>
          <cell r="G207" t="str">
            <v>ASSY</v>
          </cell>
          <cell r="H207" t="str">
            <v>JP</v>
          </cell>
          <cell r="I207" t="str">
            <v>C1</v>
          </cell>
          <cell r="J207" t="str">
            <v>U</v>
          </cell>
          <cell r="K207" t="str">
            <v>MR90</v>
          </cell>
          <cell r="L207" t="str">
            <v>ANCOL</v>
          </cell>
          <cell r="M207">
            <v>0</v>
          </cell>
          <cell r="N207">
            <v>2900</v>
          </cell>
          <cell r="O207">
            <v>629</v>
          </cell>
          <cell r="P207">
            <v>1059</v>
          </cell>
          <cell r="Q207">
            <v>499</v>
          </cell>
          <cell r="R207">
            <v>260</v>
          </cell>
          <cell r="S207">
            <v>102</v>
          </cell>
          <cell r="T207">
            <v>53</v>
          </cell>
          <cell r="U207">
            <v>0</v>
          </cell>
          <cell r="V207">
            <v>12</v>
          </cell>
          <cell r="W207">
            <v>0</v>
          </cell>
          <cell r="X207">
            <v>0</v>
          </cell>
          <cell r="Y207">
            <v>0</v>
          </cell>
          <cell r="Z207">
            <v>0</v>
          </cell>
          <cell r="AA207">
            <v>0</v>
          </cell>
          <cell r="AB207">
            <v>0</v>
          </cell>
        </row>
        <row r="208">
          <cell r="A208" t="str">
            <v>ID</v>
          </cell>
          <cell r="B208" t="str">
            <v>Indonesia</v>
          </cell>
          <cell r="C208" t="str">
            <v>CAR</v>
          </cell>
          <cell r="D208" t="str">
            <v>MAZDA</v>
          </cell>
          <cell r="E208" t="str">
            <v>MAZDA</v>
          </cell>
          <cell r="F208" t="str">
            <v>INDO MOBIL GROUP</v>
          </cell>
          <cell r="G208" t="str">
            <v>ASSY</v>
          </cell>
          <cell r="H208" t="str">
            <v>JP</v>
          </cell>
          <cell r="I208" t="str">
            <v>D1</v>
          </cell>
          <cell r="J208" t="str">
            <v>CAPELLA</v>
          </cell>
          <cell r="K208" t="str">
            <v>626</v>
          </cell>
          <cell r="L208" t="str">
            <v>ANCOL</v>
          </cell>
          <cell r="M208">
            <v>706</v>
          </cell>
          <cell r="N208">
            <v>307</v>
          </cell>
          <cell r="O208">
            <v>219</v>
          </cell>
          <cell r="P208">
            <v>202</v>
          </cell>
          <cell r="Q208">
            <v>273</v>
          </cell>
          <cell r="R208">
            <v>239</v>
          </cell>
          <cell r="S208">
            <v>147</v>
          </cell>
          <cell r="T208">
            <v>241</v>
          </cell>
          <cell r="U208">
            <v>117</v>
          </cell>
          <cell r="V208">
            <v>98</v>
          </cell>
          <cell r="W208">
            <v>119</v>
          </cell>
          <cell r="X208">
            <v>163</v>
          </cell>
          <cell r="Y208">
            <v>197</v>
          </cell>
          <cell r="Z208">
            <v>219</v>
          </cell>
          <cell r="AA208">
            <v>248</v>
          </cell>
          <cell r="AB208">
            <v>434</v>
          </cell>
        </row>
        <row r="209">
          <cell r="A209" t="str">
            <v>ID</v>
          </cell>
          <cell r="B209" t="str">
            <v>Indonesia</v>
          </cell>
          <cell r="C209" t="str">
            <v>CAR</v>
          </cell>
          <cell r="D209" t="str">
            <v>MERCEDES-BENZ</v>
          </cell>
          <cell r="E209" t="str">
            <v>MERCEDES-BENZ</v>
          </cell>
          <cell r="F209" t="str">
            <v>PT STAR MOTOR</v>
          </cell>
          <cell r="G209" t="str">
            <v>ASSY</v>
          </cell>
          <cell r="H209" t="str">
            <v>GY</v>
          </cell>
          <cell r="I209" t="str">
            <v>E1</v>
          </cell>
          <cell r="J209" t="str">
            <v>W202/W203</v>
          </cell>
          <cell r="K209" t="str">
            <v>C-CLASS</v>
          </cell>
          <cell r="L209" t="str">
            <v>JAKARTA</v>
          </cell>
          <cell r="M209">
            <v>0</v>
          </cell>
          <cell r="N209">
            <v>0</v>
          </cell>
          <cell r="O209">
            <v>0</v>
          </cell>
          <cell r="P209">
            <v>0</v>
          </cell>
          <cell r="Q209">
            <v>2995</v>
          </cell>
          <cell r="R209">
            <v>2604</v>
          </cell>
          <cell r="S209">
            <v>1212</v>
          </cell>
          <cell r="T209">
            <v>1246</v>
          </cell>
          <cell r="U209">
            <v>147</v>
          </cell>
          <cell r="V209">
            <v>350</v>
          </cell>
          <cell r="W209">
            <v>445</v>
          </cell>
          <cell r="X209">
            <v>573</v>
          </cell>
          <cell r="Y209">
            <v>666</v>
          </cell>
          <cell r="Z209">
            <v>724</v>
          </cell>
          <cell r="AA209">
            <v>781</v>
          </cell>
          <cell r="AB209">
            <v>1104</v>
          </cell>
        </row>
        <row r="210">
          <cell r="A210" t="str">
            <v>ID</v>
          </cell>
          <cell r="B210" t="str">
            <v>Indonesia</v>
          </cell>
          <cell r="C210" t="str">
            <v>CAR</v>
          </cell>
          <cell r="D210" t="str">
            <v>MERCEDES-BENZ</v>
          </cell>
          <cell r="E210" t="str">
            <v>MERCEDES-BENZ</v>
          </cell>
          <cell r="F210" t="str">
            <v>PT STAR MOTOR</v>
          </cell>
          <cell r="G210" t="str">
            <v>ASSY</v>
          </cell>
          <cell r="H210" t="str">
            <v>GY</v>
          </cell>
          <cell r="I210" t="str">
            <v>E2</v>
          </cell>
          <cell r="J210" t="str">
            <v>W124/W210/W211</v>
          </cell>
          <cell r="K210" t="str">
            <v>E-CLASS</v>
          </cell>
          <cell r="L210" t="str">
            <v>JAKARTA</v>
          </cell>
          <cell r="M210">
            <v>1860</v>
          </cell>
          <cell r="N210">
            <v>1223</v>
          </cell>
          <cell r="O210">
            <v>701</v>
          </cell>
          <cell r="P210">
            <v>919</v>
          </cell>
          <cell r="Q210">
            <v>1419</v>
          </cell>
          <cell r="R210">
            <v>1644</v>
          </cell>
          <cell r="S210">
            <v>2026</v>
          </cell>
          <cell r="T210">
            <v>1581</v>
          </cell>
          <cell r="U210">
            <v>189</v>
          </cell>
          <cell r="V210">
            <v>354</v>
          </cell>
          <cell r="W210">
            <v>504</v>
          </cell>
          <cell r="X210">
            <v>760</v>
          </cell>
          <cell r="Y210">
            <v>883</v>
          </cell>
          <cell r="Z210">
            <v>962</v>
          </cell>
          <cell r="AA210">
            <v>1038</v>
          </cell>
          <cell r="AB210">
            <v>1477</v>
          </cell>
        </row>
        <row r="211">
          <cell r="A211" t="str">
            <v>ID</v>
          </cell>
          <cell r="B211" t="str">
            <v>Indonesia</v>
          </cell>
          <cell r="C211" t="str">
            <v>CAR</v>
          </cell>
          <cell r="D211" t="str">
            <v>MERCEDES-BENZ</v>
          </cell>
          <cell r="E211" t="str">
            <v>MERCEDES-BENZ</v>
          </cell>
          <cell r="F211" t="str">
            <v>PT STAR MOTOR</v>
          </cell>
          <cell r="G211" t="str">
            <v>ASSY</v>
          </cell>
          <cell r="H211" t="str">
            <v>GY</v>
          </cell>
          <cell r="I211" t="str">
            <v>E2</v>
          </cell>
          <cell r="J211" t="str">
            <v>W140/W220</v>
          </cell>
          <cell r="K211" t="str">
            <v>S-CLASS</v>
          </cell>
          <cell r="L211" t="str">
            <v>JAKARTA</v>
          </cell>
          <cell r="M211">
            <v>0</v>
          </cell>
          <cell r="N211">
            <v>0</v>
          </cell>
          <cell r="O211">
            <v>0</v>
          </cell>
          <cell r="P211">
            <v>0</v>
          </cell>
          <cell r="Q211">
            <v>0</v>
          </cell>
          <cell r="R211">
            <v>0</v>
          </cell>
          <cell r="S211">
            <v>201</v>
          </cell>
          <cell r="T211">
            <v>198</v>
          </cell>
          <cell r="U211">
            <v>31</v>
          </cell>
          <cell r="V211">
            <v>52</v>
          </cell>
          <cell r="W211">
            <v>76</v>
          </cell>
          <cell r="X211">
            <v>118</v>
          </cell>
          <cell r="Y211">
            <v>141</v>
          </cell>
          <cell r="Z211">
            <v>157</v>
          </cell>
          <cell r="AA211">
            <v>174</v>
          </cell>
          <cell r="AB211">
            <v>274</v>
          </cell>
        </row>
        <row r="212">
          <cell r="A212" t="str">
            <v>ID</v>
          </cell>
          <cell r="B212" t="str">
            <v>Indonesia</v>
          </cell>
          <cell r="C212" t="str">
            <v>CAR</v>
          </cell>
          <cell r="D212" t="str">
            <v>MITSUBISHI</v>
          </cell>
          <cell r="E212" t="str">
            <v>MITSUBISHI</v>
          </cell>
          <cell r="F212" t="str">
            <v>KRAMA YUDHA</v>
          </cell>
          <cell r="G212" t="str">
            <v>ASSY</v>
          </cell>
          <cell r="H212" t="str">
            <v>JP</v>
          </cell>
          <cell r="I212" t="str">
            <v>C1</v>
          </cell>
          <cell r="J212" t="str">
            <v>MIRAGE</v>
          </cell>
          <cell r="K212" t="str">
            <v>COLT</v>
          </cell>
          <cell r="L212" t="str">
            <v>JAKARTA TIMUR</v>
          </cell>
          <cell r="M212">
            <v>2656</v>
          </cell>
          <cell r="N212">
            <v>2265</v>
          </cell>
          <cell r="O212">
            <v>1974</v>
          </cell>
          <cell r="P212">
            <v>2179</v>
          </cell>
          <cell r="Q212">
            <v>2036</v>
          </cell>
          <cell r="R212">
            <v>0</v>
          </cell>
          <cell r="S212">
            <v>0</v>
          </cell>
          <cell r="T212">
            <v>0</v>
          </cell>
          <cell r="U212">
            <v>0</v>
          </cell>
          <cell r="V212">
            <v>0</v>
          </cell>
          <cell r="W212">
            <v>0</v>
          </cell>
          <cell r="X212">
            <v>0</v>
          </cell>
          <cell r="Y212">
            <v>0</v>
          </cell>
          <cell r="Z212">
            <v>0</v>
          </cell>
          <cell r="AA212">
            <v>0</v>
          </cell>
          <cell r="AB212">
            <v>0</v>
          </cell>
        </row>
        <row r="213">
          <cell r="A213" t="str">
            <v>ID</v>
          </cell>
          <cell r="B213" t="str">
            <v>Indonesia</v>
          </cell>
          <cell r="C213" t="str">
            <v>CAR</v>
          </cell>
          <cell r="D213" t="str">
            <v>MITSUBISHI</v>
          </cell>
          <cell r="E213" t="str">
            <v>MITSUBISHI</v>
          </cell>
          <cell r="F213" t="str">
            <v>KRAMA YUDHA</v>
          </cell>
          <cell r="G213" t="str">
            <v>ASSY</v>
          </cell>
          <cell r="H213" t="str">
            <v>JP</v>
          </cell>
          <cell r="I213" t="str">
            <v>C2</v>
          </cell>
          <cell r="J213" t="str">
            <v>MIRAGE</v>
          </cell>
          <cell r="K213" t="str">
            <v>LANCER</v>
          </cell>
          <cell r="L213" t="str">
            <v>JAKARTA TIMUR</v>
          </cell>
          <cell r="M213">
            <v>0</v>
          </cell>
          <cell r="N213">
            <v>0</v>
          </cell>
          <cell r="O213">
            <v>0</v>
          </cell>
          <cell r="P213">
            <v>0</v>
          </cell>
          <cell r="Q213">
            <v>301</v>
          </cell>
          <cell r="R213">
            <v>2075</v>
          </cell>
          <cell r="S213">
            <v>777</v>
          </cell>
          <cell r="T213">
            <v>1654</v>
          </cell>
          <cell r="U213">
            <v>341</v>
          </cell>
          <cell r="V213">
            <v>537</v>
          </cell>
          <cell r="W213">
            <v>950</v>
          </cell>
          <cell r="X213">
            <v>1360</v>
          </cell>
          <cell r="Y213">
            <v>1757</v>
          </cell>
          <cell r="Z213">
            <v>2122</v>
          </cell>
          <cell r="AA213">
            <v>2545</v>
          </cell>
          <cell r="AB213">
            <v>4221</v>
          </cell>
        </row>
        <row r="214">
          <cell r="A214" t="str">
            <v>ID</v>
          </cell>
          <cell r="B214" t="str">
            <v>Indonesia</v>
          </cell>
          <cell r="C214" t="str">
            <v>CAR</v>
          </cell>
          <cell r="D214" t="str">
            <v>MITSUBISHI</v>
          </cell>
          <cell r="E214" t="str">
            <v>MITSUBISHI</v>
          </cell>
          <cell r="F214" t="str">
            <v>KRAMA YUDHA</v>
          </cell>
          <cell r="G214" t="str">
            <v>ASSY</v>
          </cell>
          <cell r="H214" t="str">
            <v>JP</v>
          </cell>
          <cell r="I214" t="str">
            <v>D1</v>
          </cell>
          <cell r="J214" t="str">
            <v>FJ2</v>
          </cell>
          <cell r="K214" t="str">
            <v>GALANT</v>
          </cell>
          <cell r="L214" t="str">
            <v>JAKARTA TIMUR</v>
          </cell>
          <cell r="M214">
            <v>1765</v>
          </cell>
          <cell r="N214">
            <v>1467</v>
          </cell>
          <cell r="O214">
            <v>1006</v>
          </cell>
          <cell r="P214">
            <v>1669</v>
          </cell>
          <cell r="Q214">
            <v>1524</v>
          </cell>
          <cell r="R214">
            <v>1345</v>
          </cell>
          <cell r="S214">
            <v>633</v>
          </cell>
          <cell r="T214">
            <v>846</v>
          </cell>
          <cell r="U214">
            <v>292</v>
          </cell>
          <cell r="V214">
            <v>443</v>
          </cell>
          <cell r="W214">
            <v>590</v>
          </cell>
          <cell r="X214">
            <v>797</v>
          </cell>
          <cell r="Y214">
            <v>970</v>
          </cell>
          <cell r="Z214">
            <v>1105</v>
          </cell>
          <cell r="AA214">
            <v>1249</v>
          </cell>
          <cell r="AB214">
            <v>2132</v>
          </cell>
        </row>
        <row r="215">
          <cell r="A215" t="str">
            <v>ID</v>
          </cell>
          <cell r="B215" t="str">
            <v>Indonesia</v>
          </cell>
          <cell r="C215" t="str">
            <v>CAR</v>
          </cell>
          <cell r="D215" t="str">
            <v>NISSAN</v>
          </cell>
          <cell r="E215" t="str">
            <v>NISSAN</v>
          </cell>
          <cell r="F215" t="str">
            <v>INDO MOBIL GROUP</v>
          </cell>
          <cell r="G215" t="str">
            <v>ASSY</v>
          </cell>
          <cell r="H215" t="str">
            <v>JP</v>
          </cell>
          <cell r="I215" t="str">
            <v>C1</v>
          </cell>
          <cell r="J215" t="str">
            <v>SUNNY/MS</v>
          </cell>
          <cell r="K215" t="str">
            <v>SENTRA</v>
          </cell>
          <cell r="L215" t="str">
            <v>ANCOL</v>
          </cell>
          <cell r="M215">
            <v>353</v>
          </cell>
          <cell r="N215">
            <v>549</v>
          </cell>
          <cell r="O215">
            <v>116</v>
          </cell>
          <cell r="P215">
            <v>179</v>
          </cell>
          <cell r="Q215">
            <v>131</v>
          </cell>
          <cell r="R215">
            <v>96</v>
          </cell>
          <cell r="S215">
            <v>66</v>
          </cell>
          <cell r="T215">
            <v>8</v>
          </cell>
          <cell r="U215">
            <v>0</v>
          </cell>
          <cell r="V215">
            <v>0</v>
          </cell>
          <cell r="W215">
            <v>0</v>
          </cell>
          <cell r="X215">
            <v>0</v>
          </cell>
          <cell r="Y215">
            <v>0</v>
          </cell>
          <cell r="Z215">
            <v>0</v>
          </cell>
          <cell r="AA215">
            <v>0</v>
          </cell>
          <cell r="AB215">
            <v>0</v>
          </cell>
        </row>
        <row r="216">
          <cell r="A216" t="str">
            <v>ID</v>
          </cell>
          <cell r="B216" t="str">
            <v>Indonesia</v>
          </cell>
          <cell r="C216" t="str">
            <v>CAR</v>
          </cell>
          <cell r="D216" t="str">
            <v>NISSAN</v>
          </cell>
          <cell r="E216" t="str">
            <v>NISSAN</v>
          </cell>
          <cell r="F216" t="str">
            <v>INDO MOBIL GROUP</v>
          </cell>
          <cell r="G216" t="str">
            <v>ASSY</v>
          </cell>
          <cell r="H216" t="str">
            <v>JP</v>
          </cell>
          <cell r="I216" t="str">
            <v>C1</v>
          </cell>
          <cell r="J216" t="str">
            <v>SUNNY/MS</v>
          </cell>
          <cell r="K216" t="str">
            <v>SUNNY</v>
          </cell>
          <cell r="L216" t="str">
            <v>ANCOL</v>
          </cell>
          <cell r="M216">
            <v>1673</v>
          </cell>
          <cell r="N216">
            <v>1262</v>
          </cell>
          <cell r="O216">
            <v>873</v>
          </cell>
          <cell r="P216">
            <v>815</v>
          </cell>
          <cell r="Q216">
            <v>963</v>
          </cell>
          <cell r="R216">
            <v>947</v>
          </cell>
          <cell r="S216">
            <v>718</v>
          </cell>
          <cell r="T216">
            <v>2718</v>
          </cell>
          <cell r="U216">
            <v>314</v>
          </cell>
          <cell r="V216">
            <v>611</v>
          </cell>
          <cell r="W216">
            <v>854</v>
          </cell>
          <cell r="X216">
            <v>1177</v>
          </cell>
          <cell r="Y216">
            <v>1463</v>
          </cell>
          <cell r="Z216">
            <v>1550</v>
          </cell>
          <cell r="AA216">
            <v>1629</v>
          </cell>
          <cell r="AB216">
            <v>2039</v>
          </cell>
        </row>
        <row r="217">
          <cell r="A217" t="str">
            <v>ID</v>
          </cell>
          <cell r="B217" t="str">
            <v>Indonesia</v>
          </cell>
          <cell r="C217" t="str">
            <v>CAR</v>
          </cell>
          <cell r="D217" t="str">
            <v>NISSAN</v>
          </cell>
          <cell r="E217" t="str">
            <v>NISSAN</v>
          </cell>
          <cell r="F217" t="str">
            <v>INDO MOBIL GROUP</v>
          </cell>
          <cell r="G217" t="str">
            <v>ASSY</v>
          </cell>
          <cell r="H217" t="str">
            <v>JP</v>
          </cell>
          <cell r="I217" t="str">
            <v>E1</v>
          </cell>
          <cell r="J217" t="str">
            <v>CEDRIC/LL</v>
          </cell>
          <cell r="K217" t="str">
            <v>CEDRIC</v>
          </cell>
          <cell r="L217" t="str">
            <v>ANCOL</v>
          </cell>
          <cell r="M217">
            <v>0</v>
          </cell>
          <cell r="N217">
            <v>0</v>
          </cell>
          <cell r="O217">
            <v>0</v>
          </cell>
          <cell r="P217">
            <v>0</v>
          </cell>
          <cell r="Q217">
            <v>0</v>
          </cell>
          <cell r="R217">
            <v>0</v>
          </cell>
          <cell r="S217">
            <v>0</v>
          </cell>
          <cell r="T217">
            <v>172</v>
          </cell>
          <cell r="U217">
            <v>68</v>
          </cell>
          <cell r="V217">
            <v>23</v>
          </cell>
          <cell r="W217">
            <v>33</v>
          </cell>
          <cell r="X217">
            <v>47</v>
          </cell>
          <cell r="Y217">
            <v>61</v>
          </cell>
          <cell r="Z217">
            <v>74</v>
          </cell>
          <cell r="AA217">
            <v>89</v>
          </cell>
          <cell r="AB217">
            <v>196</v>
          </cell>
        </row>
        <row r="218">
          <cell r="A218" t="str">
            <v>ID</v>
          </cell>
          <cell r="B218" t="str">
            <v>Indonesia</v>
          </cell>
          <cell r="C218" t="str">
            <v>CAR</v>
          </cell>
          <cell r="D218" t="str">
            <v>NISSAN</v>
          </cell>
          <cell r="E218" t="str">
            <v>NISSAN</v>
          </cell>
          <cell r="F218" t="str">
            <v>INDO MOBIL GROUP</v>
          </cell>
          <cell r="G218" t="str">
            <v>ASSY</v>
          </cell>
          <cell r="H218" t="str">
            <v>JP</v>
          </cell>
          <cell r="I218" t="str">
            <v>E1</v>
          </cell>
          <cell r="J218" t="str">
            <v>U</v>
          </cell>
          <cell r="K218" t="str">
            <v>INFINITI</v>
          </cell>
          <cell r="L218" t="str">
            <v>ANCOL</v>
          </cell>
          <cell r="M218">
            <v>474</v>
          </cell>
          <cell r="N218">
            <v>338</v>
          </cell>
          <cell r="O218">
            <v>60</v>
          </cell>
          <cell r="P218">
            <v>124</v>
          </cell>
          <cell r="Q218">
            <v>2</v>
          </cell>
          <cell r="R218">
            <v>0</v>
          </cell>
          <cell r="S218">
            <v>0</v>
          </cell>
          <cell r="T218">
            <v>476</v>
          </cell>
          <cell r="U218">
            <v>51</v>
          </cell>
          <cell r="V218">
            <v>55</v>
          </cell>
          <cell r="W218">
            <v>77</v>
          </cell>
          <cell r="X218">
            <v>108</v>
          </cell>
          <cell r="Y218">
            <v>130</v>
          </cell>
          <cell r="Z218">
            <v>146</v>
          </cell>
          <cell r="AA218">
            <v>165</v>
          </cell>
          <cell r="AB218">
            <v>288</v>
          </cell>
        </row>
        <row r="219">
          <cell r="A219" t="str">
            <v>ID</v>
          </cell>
          <cell r="B219" t="str">
            <v>Indonesia</v>
          </cell>
          <cell r="C219" t="str">
            <v>CAR</v>
          </cell>
          <cell r="D219" t="str">
            <v>NISSAN</v>
          </cell>
          <cell r="E219" t="str">
            <v>NISSAN</v>
          </cell>
          <cell r="F219" t="str">
            <v>INDO MOBIL GROUP</v>
          </cell>
          <cell r="G219" t="str">
            <v>ASSY</v>
          </cell>
          <cell r="H219" t="str">
            <v>JP</v>
          </cell>
          <cell r="I219" t="str">
            <v>U</v>
          </cell>
          <cell r="J219" t="str">
            <v>U</v>
          </cell>
          <cell r="K219" t="str">
            <v>OTHER</v>
          </cell>
          <cell r="L219" t="str">
            <v>ANCOL</v>
          </cell>
          <cell r="M219">
            <v>64</v>
          </cell>
          <cell r="N219">
            <v>0</v>
          </cell>
          <cell r="O219">
            <v>0</v>
          </cell>
          <cell r="P219">
            <v>0</v>
          </cell>
          <cell r="Q219">
            <v>0</v>
          </cell>
          <cell r="R219">
            <v>0</v>
          </cell>
          <cell r="S219">
            <v>0</v>
          </cell>
          <cell r="T219">
            <v>0</v>
          </cell>
          <cell r="U219">
            <v>0</v>
          </cell>
          <cell r="V219">
            <v>0</v>
          </cell>
          <cell r="W219">
            <v>0</v>
          </cell>
          <cell r="X219">
            <v>0</v>
          </cell>
          <cell r="Y219">
            <v>0</v>
          </cell>
          <cell r="Z219">
            <v>0</v>
          </cell>
          <cell r="AA219">
            <v>0</v>
          </cell>
          <cell r="AB219">
            <v>0</v>
          </cell>
        </row>
        <row r="220">
          <cell r="A220" t="str">
            <v>ID</v>
          </cell>
          <cell r="B220" t="str">
            <v>Indonesia</v>
          </cell>
          <cell r="C220" t="str">
            <v>CAR</v>
          </cell>
          <cell r="D220" t="str">
            <v>PSA</v>
          </cell>
          <cell r="E220" t="str">
            <v>CITROEN</v>
          </cell>
          <cell r="F220" t="str">
            <v>PT ALUN</v>
          </cell>
          <cell r="G220" t="str">
            <v>ASSY</v>
          </cell>
          <cell r="H220" t="str">
            <v>FR</v>
          </cell>
          <cell r="I220" t="str">
            <v>D1</v>
          </cell>
          <cell r="J220" t="str">
            <v>BX</v>
          </cell>
          <cell r="K220" t="str">
            <v>BX</v>
          </cell>
          <cell r="L220" t="str">
            <v>U</v>
          </cell>
          <cell r="M220">
            <v>306</v>
          </cell>
          <cell r="N220">
            <v>126</v>
          </cell>
          <cell r="O220">
            <v>84</v>
          </cell>
          <cell r="P220">
            <v>52</v>
          </cell>
          <cell r="Q220">
            <v>0</v>
          </cell>
          <cell r="R220">
            <v>0</v>
          </cell>
          <cell r="S220">
            <v>0</v>
          </cell>
          <cell r="T220">
            <v>0</v>
          </cell>
          <cell r="U220">
            <v>0</v>
          </cell>
          <cell r="V220">
            <v>0</v>
          </cell>
          <cell r="W220">
            <v>0</v>
          </cell>
          <cell r="X220">
            <v>0</v>
          </cell>
          <cell r="Y220">
            <v>0</v>
          </cell>
          <cell r="Z220">
            <v>0</v>
          </cell>
          <cell r="AA220">
            <v>0</v>
          </cell>
          <cell r="AB220">
            <v>0</v>
          </cell>
        </row>
        <row r="221">
          <cell r="A221" t="str">
            <v>ID</v>
          </cell>
          <cell r="B221" t="str">
            <v>Indonesia</v>
          </cell>
          <cell r="C221" t="str">
            <v>CAR</v>
          </cell>
          <cell r="D221" t="str">
            <v>PSA</v>
          </cell>
          <cell r="E221" t="str">
            <v>CITROEN</v>
          </cell>
          <cell r="F221" t="str">
            <v>PT ALUN</v>
          </cell>
          <cell r="G221" t="str">
            <v>ASSY</v>
          </cell>
          <cell r="H221" t="str">
            <v>FR</v>
          </cell>
          <cell r="I221" t="str">
            <v>D1</v>
          </cell>
          <cell r="J221" t="str">
            <v>VISA</v>
          </cell>
          <cell r="K221" t="str">
            <v>GSA</v>
          </cell>
          <cell r="L221" t="str">
            <v>U</v>
          </cell>
          <cell r="M221">
            <v>169</v>
          </cell>
          <cell r="N221">
            <v>83</v>
          </cell>
          <cell r="O221">
            <v>20</v>
          </cell>
          <cell r="P221">
            <v>47</v>
          </cell>
          <cell r="Q221">
            <v>0</v>
          </cell>
          <cell r="R221">
            <v>0</v>
          </cell>
          <cell r="S221">
            <v>0</v>
          </cell>
          <cell r="T221">
            <v>0</v>
          </cell>
          <cell r="U221">
            <v>0</v>
          </cell>
          <cell r="V221">
            <v>0</v>
          </cell>
          <cell r="W221">
            <v>0</v>
          </cell>
          <cell r="X221">
            <v>0</v>
          </cell>
          <cell r="Y221">
            <v>0</v>
          </cell>
          <cell r="Z221">
            <v>0</v>
          </cell>
          <cell r="AA221">
            <v>0</v>
          </cell>
          <cell r="AB221">
            <v>0</v>
          </cell>
        </row>
        <row r="222">
          <cell r="A222" t="str">
            <v>ID</v>
          </cell>
          <cell r="B222" t="str">
            <v>Indonesia</v>
          </cell>
          <cell r="C222" t="str">
            <v>CAR</v>
          </cell>
          <cell r="D222" t="str">
            <v>PSA</v>
          </cell>
          <cell r="E222" t="str">
            <v>CITROEN</v>
          </cell>
          <cell r="F222" t="str">
            <v>PT ALUN</v>
          </cell>
          <cell r="G222" t="str">
            <v>ASSY</v>
          </cell>
          <cell r="H222" t="str">
            <v>FR</v>
          </cell>
          <cell r="I222" t="str">
            <v>D1</v>
          </cell>
          <cell r="J222" t="str">
            <v>2CV</v>
          </cell>
          <cell r="K222" t="str">
            <v>MEHARI</v>
          </cell>
          <cell r="L222" t="str">
            <v>U</v>
          </cell>
          <cell r="M222">
            <v>42</v>
          </cell>
          <cell r="N222">
            <v>0</v>
          </cell>
          <cell r="O222">
            <v>0</v>
          </cell>
          <cell r="P222">
            <v>0</v>
          </cell>
          <cell r="Q222">
            <v>0</v>
          </cell>
          <cell r="R222">
            <v>0</v>
          </cell>
          <cell r="S222">
            <v>0</v>
          </cell>
          <cell r="T222">
            <v>0</v>
          </cell>
          <cell r="U222">
            <v>0</v>
          </cell>
          <cell r="V222">
            <v>0</v>
          </cell>
          <cell r="W222">
            <v>0</v>
          </cell>
          <cell r="X222">
            <v>0</v>
          </cell>
          <cell r="Y222">
            <v>0</v>
          </cell>
          <cell r="Z222">
            <v>0</v>
          </cell>
          <cell r="AA222">
            <v>0</v>
          </cell>
          <cell r="AB222">
            <v>0</v>
          </cell>
        </row>
        <row r="223">
          <cell r="A223" t="str">
            <v>ID</v>
          </cell>
          <cell r="B223" t="str">
            <v>Indonesia</v>
          </cell>
          <cell r="C223" t="str">
            <v>CAR</v>
          </cell>
          <cell r="D223" t="str">
            <v>PSA</v>
          </cell>
          <cell r="E223" t="str">
            <v>CITROEN</v>
          </cell>
          <cell r="F223" t="str">
            <v>PT ALUN</v>
          </cell>
          <cell r="G223" t="str">
            <v>ASSY</v>
          </cell>
          <cell r="H223" t="str">
            <v>FR</v>
          </cell>
          <cell r="I223" t="str">
            <v>D2</v>
          </cell>
          <cell r="J223" t="str">
            <v>CX</v>
          </cell>
          <cell r="K223" t="str">
            <v>CX</v>
          </cell>
          <cell r="L223" t="str">
            <v>U</v>
          </cell>
          <cell r="M223">
            <v>3</v>
          </cell>
          <cell r="N223">
            <v>4</v>
          </cell>
          <cell r="O223">
            <v>3</v>
          </cell>
          <cell r="P223">
            <v>3</v>
          </cell>
          <cell r="Q223">
            <v>0</v>
          </cell>
          <cell r="R223">
            <v>0</v>
          </cell>
          <cell r="S223">
            <v>0</v>
          </cell>
          <cell r="T223">
            <v>0</v>
          </cell>
          <cell r="U223">
            <v>0</v>
          </cell>
          <cell r="V223">
            <v>0</v>
          </cell>
          <cell r="W223">
            <v>0</v>
          </cell>
          <cell r="X223">
            <v>0</v>
          </cell>
          <cell r="Y223">
            <v>0</v>
          </cell>
          <cell r="Z223">
            <v>0</v>
          </cell>
          <cell r="AA223">
            <v>0</v>
          </cell>
          <cell r="AB223">
            <v>0</v>
          </cell>
        </row>
        <row r="224">
          <cell r="A224" t="str">
            <v>ID</v>
          </cell>
          <cell r="B224" t="str">
            <v>Indonesia</v>
          </cell>
          <cell r="C224" t="str">
            <v>CAR</v>
          </cell>
          <cell r="D224" t="str">
            <v>PSA</v>
          </cell>
          <cell r="E224" t="str">
            <v>PEUGEOT</v>
          </cell>
          <cell r="F224" t="str">
            <v>MULTI FRANCE MOTOR</v>
          </cell>
          <cell r="G224" t="str">
            <v>ASSY</v>
          </cell>
          <cell r="H224" t="str">
            <v>FR</v>
          </cell>
          <cell r="I224" t="str">
            <v>C1</v>
          </cell>
          <cell r="J224" t="str">
            <v>306</v>
          </cell>
          <cell r="K224" t="str">
            <v>306</v>
          </cell>
          <cell r="L224" t="str">
            <v>JAKARTA UTARA</v>
          </cell>
          <cell r="M224">
            <v>0</v>
          </cell>
          <cell r="N224">
            <v>0</v>
          </cell>
          <cell r="O224">
            <v>0</v>
          </cell>
          <cell r="P224">
            <v>0</v>
          </cell>
          <cell r="Q224">
            <v>0</v>
          </cell>
          <cell r="R224">
            <v>0</v>
          </cell>
          <cell r="S224">
            <v>1154</v>
          </cell>
          <cell r="T224">
            <v>1008</v>
          </cell>
          <cell r="U224">
            <v>140</v>
          </cell>
          <cell r="V224">
            <v>237</v>
          </cell>
          <cell r="W224">
            <v>330</v>
          </cell>
          <cell r="X224">
            <v>278</v>
          </cell>
          <cell r="Y224">
            <v>357</v>
          </cell>
          <cell r="Z224">
            <v>429</v>
          </cell>
          <cell r="AA224">
            <v>512</v>
          </cell>
          <cell r="AB224">
            <v>1094</v>
          </cell>
        </row>
        <row r="225">
          <cell r="A225" t="str">
            <v>ID</v>
          </cell>
          <cell r="B225" t="str">
            <v>Indonesia</v>
          </cell>
          <cell r="C225" t="str">
            <v>CAR</v>
          </cell>
          <cell r="D225" t="str">
            <v>PSA</v>
          </cell>
          <cell r="E225" t="str">
            <v>PEUGEOT</v>
          </cell>
          <cell r="F225" t="str">
            <v>MULTI FRANCE MOTOR</v>
          </cell>
          <cell r="G225" t="str">
            <v>ASSY</v>
          </cell>
          <cell r="H225" t="str">
            <v>FR</v>
          </cell>
          <cell r="I225" t="str">
            <v>D1</v>
          </cell>
          <cell r="J225" t="str">
            <v>405/406 (D80)</v>
          </cell>
          <cell r="K225" t="str">
            <v>405/406</v>
          </cell>
          <cell r="L225" t="str">
            <v>JAKARTA UTARA</v>
          </cell>
          <cell r="M225">
            <v>1557</v>
          </cell>
          <cell r="N225">
            <v>798</v>
          </cell>
          <cell r="O225">
            <v>390</v>
          </cell>
          <cell r="P225">
            <v>320</v>
          </cell>
          <cell r="Q225">
            <v>405</v>
          </cell>
          <cell r="R225">
            <v>845</v>
          </cell>
          <cell r="S225">
            <v>315</v>
          </cell>
          <cell r="T225">
            <v>777</v>
          </cell>
          <cell r="U225">
            <v>141</v>
          </cell>
          <cell r="V225">
            <v>283</v>
          </cell>
          <cell r="W225">
            <v>367</v>
          </cell>
          <cell r="X225">
            <v>481</v>
          </cell>
          <cell r="Y225">
            <v>569</v>
          </cell>
          <cell r="Z225">
            <v>629</v>
          </cell>
          <cell r="AA225">
            <v>691</v>
          </cell>
          <cell r="AB225">
            <v>1058</v>
          </cell>
        </row>
        <row r="226">
          <cell r="A226" t="str">
            <v>ID</v>
          </cell>
          <cell r="B226" t="str">
            <v>Indonesia</v>
          </cell>
          <cell r="C226" t="str">
            <v>CAR</v>
          </cell>
          <cell r="D226" t="str">
            <v>PSA</v>
          </cell>
          <cell r="E226" t="str">
            <v>PEUGEOT</v>
          </cell>
          <cell r="F226" t="str">
            <v>MULTI FRANCE MOTOR</v>
          </cell>
          <cell r="G226" t="str">
            <v>ASSY</v>
          </cell>
          <cell r="H226" t="str">
            <v>FR</v>
          </cell>
          <cell r="I226" t="str">
            <v>D1</v>
          </cell>
          <cell r="J226" t="str">
            <v>505</v>
          </cell>
          <cell r="K226" t="str">
            <v>505</v>
          </cell>
          <cell r="L226" t="str">
            <v>JAKARTA UTARA</v>
          </cell>
          <cell r="M226">
            <v>21</v>
          </cell>
          <cell r="N226">
            <v>0</v>
          </cell>
          <cell r="O226">
            <v>0</v>
          </cell>
          <cell r="P226">
            <v>0</v>
          </cell>
          <cell r="Q226">
            <v>0</v>
          </cell>
          <cell r="R226">
            <v>0</v>
          </cell>
          <cell r="S226">
            <v>0</v>
          </cell>
          <cell r="T226">
            <v>0</v>
          </cell>
          <cell r="U226">
            <v>0</v>
          </cell>
          <cell r="V226">
            <v>0</v>
          </cell>
          <cell r="W226">
            <v>0</v>
          </cell>
          <cell r="X226">
            <v>0</v>
          </cell>
          <cell r="Y226">
            <v>0</v>
          </cell>
          <cell r="Z226">
            <v>0</v>
          </cell>
          <cell r="AA226">
            <v>0</v>
          </cell>
          <cell r="AB226">
            <v>0</v>
          </cell>
        </row>
        <row r="227">
          <cell r="A227" t="str">
            <v>ID</v>
          </cell>
          <cell r="B227" t="str">
            <v>Indonesia</v>
          </cell>
          <cell r="C227" t="str">
            <v>CAR</v>
          </cell>
          <cell r="D227" t="str">
            <v>PSA</v>
          </cell>
          <cell r="E227" t="str">
            <v>PEUGEOT</v>
          </cell>
          <cell r="F227" t="str">
            <v>MULTI FRANCE MOTOR</v>
          </cell>
          <cell r="G227" t="str">
            <v>ASSY</v>
          </cell>
          <cell r="H227" t="str">
            <v>FR</v>
          </cell>
          <cell r="I227" t="str">
            <v>E1</v>
          </cell>
          <cell r="J227" t="str">
            <v>605</v>
          </cell>
          <cell r="K227" t="str">
            <v>605</v>
          </cell>
          <cell r="L227" t="str">
            <v>JAKARTA UTARA</v>
          </cell>
          <cell r="M227">
            <v>0</v>
          </cell>
          <cell r="N227">
            <v>63</v>
          </cell>
          <cell r="O227">
            <v>57</v>
          </cell>
          <cell r="P227">
            <v>46</v>
          </cell>
          <cell r="Q227">
            <v>25</v>
          </cell>
          <cell r="R227">
            <v>0</v>
          </cell>
          <cell r="S227">
            <v>0</v>
          </cell>
          <cell r="T227">
            <v>0</v>
          </cell>
          <cell r="U227">
            <v>0</v>
          </cell>
          <cell r="V227">
            <v>0</v>
          </cell>
          <cell r="W227">
            <v>0</v>
          </cell>
          <cell r="X227">
            <v>0</v>
          </cell>
          <cell r="Y227">
            <v>0</v>
          </cell>
          <cell r="Z227">
            <v>0</v>
          </cell>
          <cell r="AA227">
            <v>0</v>
          </cell>
          <cell r="AB227">
            <v>0</v>
          </cell>
        </row>
        <row r="228">
          <cell r="A228" t="str">
            <v>ID</v>
          </cell>
          <cell r="B228" t="str">
            <v>Indonesia</v>
          </cell>
          <cell r="C228" t="str">
            <v>CAR</v>
          </cell>
          <cell r="D228" t="str">
            <v>RENAULT</v>
          </cell>
          <cell r="E228" t="str">
            <v>RENAULT</v>
          </cell>
          <cell r="F228" t="str">
            <v>MULTI FRANCE MOTOR</v>
          </cell>
          <cell r="G228" t="str">
            <v>ASSY</v>
          </cell>
          <cell r="H228" t="str">
            <v>FR</v>
          </cell>
          <cell r="I228" t="str">
            <v>D1</v>
          </cell>
          <cell r="J228" t="str">
            <v>X48</v>
          </cell>
          <cell r="K228" t="str">
            <v>R21</v>
          </cell>
          <cell r="L228" t="str">
            <v>U</v>
          </cell>
          <cell r="M228">
            <v>96</v>
          </cell>
          <cell r="N228">
            <v>0</v>
          </cell>
          <cell r="O228">
            <v>0</v>
          </cell>
          <cell r="P228">
            <v>0</v>
          </cell>
          <cell r="Q228">
            <v>0</v>
          </cell>
          <cell r="R228">
            <v>0</v>
          </cell>
          <cell r="S228">
            <v>0</v>
          </cell>
          <cell r="T228">
            <v>0</v>
          </cell>
          <cell r="U228">
            <v>0</v>
          </cell>
          <cell r="V228">
            <v>0</v>
          </cell>
          <cell r="W228">
            <v>0</v>
          </cell>
          <cell r="X228">
            <v>0</v>
          </cell>
          <cell r="Y228">
            <v>0</v>
          </cell>
          <cell r="Z228">
            <v>0</v>
          </cell>
          <cell r="AA228">
            <v>0</v>
          </cell>
          <cell r="AB228">
            <v>0</v>
          </cell>
        </row>
        <row r="229">
          <cell r="A229" t="str">
            <v>ID</v>
          </cell>
          <cell r="B229" t="str">
            <v>Indonesia</v>
          </cell>
          <cell r="C229" t="str">
            <v>CAR</v>
          </cell>
          <cell r="D229" t="str">
            <v>SUZUKI</v>
          </cell>
          <cell r="E229" t="str">
            <v>SUZUKI</v>
          </cell>
          <cell r="F229" t="str">
            <v>INDO MOBIL GROUP</v>
          </cell>
          <cell r="G229" t="str">
            <v>ASSY</v>
          </cell>
          <cell r="H229" t="str">
            <v>JP</v>
          </cell>
          <cell r="I229" t="str">
            <v>B</v>
          </cell>
          <cell r="J229" t="str">
            <v>CULTUS</v>
          </cell>
          <cell r="K229" t="str">
            <v>SWIFT</v>
          </cell>
          <cell r="L229" t="str">
            <v>TAMBUN II</v>
          </cell>
          <cell r="M229">
            <v>4205</v>
          </cell>
          <cell r="N229">
            <v>3479</v>
          </cell>
          <cell r="O229">
            <v>2714</v>
          </cell>
          <cell r="P229">
            <v>3007</v>
          </cell>
          <cell r="Q229">
            <v>1920</v>
          </cell>
          <cell r="R229">
            <v>0</v>
          </cell>
          <cell r="S229">
            <v>0</v>
          </cell>
          <cell r="T229">
            <v>0</v>
          </cell>
          <cell r="U229">
            <v>0</v>
          </cell>
          <cell r="V229">
            <v>0</v>
          </cell>
          <cell r="W229">
            <v>0</v>
          </cell>
          <cell r="X229">
            <v>0</v>
          </cell>
          <cell r="Y229">
            <v>0</v>
          </cell>
          <cell r="Z229">
            <v>0</v>
          </cell>
          <cell r="AA229">
            <v>0</v>
          </cell>
          <cell r="AB229">
            <v>0</v>
          </cell>
        </row>
        <row r="230">
          <cell r="A230" t="str">
            <v>ID</v>
          </cell>
          <cell r="B230" t="str">
            <v>Indonesia</v>
          </cell>
          <cell r="C230" t="str">
            <v>CAR</v>
          </cell>
          <cell r="D230" t="str">
            <v>SUZUKI</v>
          </cell>
          <cell r="E230" t="str">
            <v>SUZUKI</v>
          </cell>
          <cell r="F230" t="str">
            <v>INDO MOBIL GROUP</v>
          </cell>
          <cell r="G230" t="str">
            <v>ASSY</v>
          </cell>
          <cell r="H230" t="str">
            <v>JP</v>
          </cell>
          <cell r="I230" t="str">
            <v>C1</v>
          </cell>
          <cell r="J230" t="str">
            <v>CULTUS</v>
          </cell>
          <cell r="K230" t="str">
            <v>BALENO</v>
          </cell>
          <cell r="L230" t="str">
            <v>TAMBUN II</v>
          </cell>
          <cell r="M230">
            <v>0</v>
          </cell>
          <cell r="N230">
            <v>0</v>
          </cell>
          <cell r="O230">
            <v>0</v>
          </cell>
          <cell r="P230">
            <v>0</v>
          </cell>
          <cell r="Q230">
            <v>0</v>
          </cell>
          <cell r="R230">
            <v>0</v>
          </cell>
          <cell r="S230">
            <v>1114</v>
          </cell>
          <cell r="T230">
            <v>11687</v>
          </cell>
          <cell r="U230">
            <v>1216</v>
          </cell>
          <cell r="V230">
            <v>2269</v>
          </cell>
          <cell r="W230">
            <v>2922</v>
          </cell>
          <cell r="X230">
            <v>2897</v>
          </cell>
          <cell r="Y230">
            <v>4612</v>
          </cell>
          <cell r="Z230">
            <v>5939</v>
          </cell>
          <cell r="AA230">
            <v>6950</v>
          </cell>
          <cell r="AB230">
            <v>9222</v>
          </cell>
        </row>
        <row r="231">
          <cell r="A231" t="str">
            <v>ID</v>
          </cell>
          <cell r="B231" t="str">
            <v>Indonesia</v>
          </cell>
          <cell r="C231" t="str">
            <v>CAR</v>
          </cell>
          <cell r="D231" t="str">
            <v>SUZUKI</v>
          </cell>
          <cell r="E231" t="str">
            <v>SUZUKI</v>
          </cell>
          <cell r="F231" t="str">
            <v>INDO MOBIL GROUP</v>
          </cell>
          <cell r="G231" t="str">
            <v>ASSY</v>
          </cell>
          <cell r="H231" t="str">
            <v>JP</v>
          </cell>
          <cell r="I231" t="str">
            <v>C1</v>
          </cell>
          <cell r="J231" t="str">
            <v>CULTUS</v>
          </cell>
          <cell r="K231" t="str">
            <v>ESTEEM</v>
          </cell>
          <cell r="L231" t="str">
            <v>TAMBUN II</v>
          </cell>
          <cell r="M231">
            <v>0</v>
          </cell>
          <cell r="N231">
            <v>0</v>
          </cell>
          <cell r="O231">
            <v>0</v>
          </cell>
          <cell r="P231">
            <v>0</v>
          </cell>
          <cell r="Q231">
            <v>0</v>
          </cell>
          <cell r="R231">
            <v>2256</v>
          </cell>
          <cell r="S231">
            <v>998</v>
          </cell>
          <cell r="T231">
            <v>0</v>
          </cell>
          <cell r="U231">
            <v>0</v>
          </cell>
          <cell r="V231">
            <v>0</v>
          </cell>
          <cell r="W231">
            <v>0</v>
          </cell>
          <cell r="X231">
            <v>0</v>
          </cell>
          <cell r="Y231">
            <v>0</v>
          </cell>
          <cell r="Z231">
            <v>0</v>
          </cell>
          <cell r="AA231">
            <v>0</v>
          </cell>
          <cell r="AB231">
            <v>0</v>
          </cell>
        </row>
        <row r="232">
          <cell r="A232" t="str">
            <v>ID</v>
          </cell>
          <cell r="B232" t="str">
            <v>Indonesia</v>
          </cell>
          <cell r="C232" t="str">
            <v>CAR</v>
          </cell>
          <cell r="D232" t="str">
            <v>TOYOTA</v>
          </cell>
          <cell r="E232" t="str">
            <v>TOYOTA</v>
          </cell>
          <cell r="F232" t="str">
            <v>TOYOTA ASTRA MOTOR</v>
          </cell>
          <cell r="G232" t="str">
            <v>ASSY</v>
          </cell>
          <cell r="H232" t="str">
            <v>JP</v>
          </cell>
          <cell r="I232" t="str">
            <v>B</v>
          </cell>
          <cell r="J232" t="str">
            <v>COROLLA II</v>
          </cell>
          <cell r="K232" t="str">
            <v>STARLET</v>
          </cell>
          <cell r="L232" t="str">
            <v>JAKARTA UTARA</v>
          </cell>
          <cell r="M232">
            <v>2891</v>
          </cell>
          <cell r="N232">
            <v>4366</v>
          </cell>
          <cell r="O232">
            <v>2722</v>
          </cell>
          <cell r="P232">
            <v>2440</v>
          </cell>
          <cell r="Q232">
            <v>3163</v>
          </cell>
          <cell r="R232">
            <v>3019</v>
          </cell>
          <cell r="S232">
            <v>1361</v>
          </cell>
          <cell r="T232">
            <v>1404</v>
          </cell>
          <cell r="U232">
            <v>96</v>
          </cell>
          <cell r="V232">
            <v>642</v>
          </cell>
          <cell r="W232">
            <v>872</v>
          </cell>
          <cell r="X232">
            <v>1198</v>
          </cell>
          <cell r="Y232">
            <v>1486</v>
          </cell>
          <cell r="Z232">
            <v>1723</v>
          </cell>
          <cell r="AA232">
            <v>1984</v>
          </cell>
          <cell r="AB232">
            <v>3710</v>
          </cell>
        </row>
        <row r="233">
          <cell r="A233" t="str">
            <v>ID</v>
          </cell>
          <cell r="B233" t="str">
            <v>Indonesia</v>
          </cell>
          <cell r="C233" t="str">
            <v>CAR</v>
          </cell>
          <cell r="D233" t="str">
            <v>TOYOTA</v>
          </cell>
          <cell r="E233" t="str">
            <v>TOYOTA</v>
          </cell>
          <cell r="F233" t="str">
            <v>TOYOTA ASTRA MOTOR</v>
          </cell>
          <cell r="G233" t="str">
            <v>ASSY</v>
          </cell>
          <cell r="H233" t="str">
            <v>JP</v>
          </cell>
          <cell r="I233" t="str">
            <v>C1</v>
          </cell>
          <cell r="J233" t="str">
            <v>COROLLA</v>
          </cell>
          <cell r="K233" t="str">
            <v>COROLLA</v>
          </cell>
          <cell r="L233" t="str">
            <v>JAKARTA UTARA</v>
          </cell>
          <cell r="M233">
            <v>5704</v>
          </cell>
          <cell r="N233">
            <v>4118</v>
          </cell>
          <cell r="O233">
            <v>5107</v>
          </cell>
          <cell r="P233">
            <v>4943</v>
          </cell>
          <cell r="Q233">
            <v>6544</v>
          </cell>
          <cell r="R233">
            <v>6961</v>
          </cell>
          <cell r="S233">
            <v>5579</v>
          </cell>
          <cell r="T233">
            <v>4891</v>
          </cell>
          <cell r="U233">
            <v>665</v>
          </cell>
          <cell r="V233">
            <v>1644</v>
          </cell>
          <cell r="W233">
            <v>1901</v>
          </cell>
          <cell r="X233">
            <v>2555</v>
          </cell>
          <cell r="Y233">
            <v>2786</v>
          </cell>
          <cell r="Z233">
            <v>3188</v>
          </cell>
          <cell r="AA233">
            <v>3711</v>
          </cell>
          <cell r="AB233">
            <v>7248</v>
          </cell>
        </row>
        <row r="234">
          <cell r="A234" t="str">
            <v>ID</v>
          </cell>
          <cell r="B234" t="str">
            <v>Indonesia</v>
          </cell>
          <cell r="C234" t="str">
            <v>CAR</v>
          </cell>
          <cell r="D234" t="str">
            <v>TOYOTA</v>
          </cell>
          <cell r="E234" t="str">
            <v>TOYOTA</v>
          </cell>
          <cell r="F234" t="str">
            <v>TOYOTA ASTRA MOTOR</v>
          </cell>
          <cell r="G234" t="str">
            <v>ASSY</v>
          </cell>
          <cell r="H234" t="str">
            <v>JP</v>
          </cell>
          <cell r="I234" t="str">
            <v>D1</v>
          </cell>
          <cell r="J234" t="str">
            <v>CARINA</v>
          </cell>
          <cell r="K234" t="str">
            <v>CORONA</v>
          </cell>
          <cell r="L234" t="str">
            <v>JAKARTA UTARA</v>
          </cell>
          <cell r="M234">
            <v>2095</v>
          </cell>
          <cell r="N234">
            <v>1671</v>
          </cell>
          <cell r="O234">
            <v>584</v>
          </cell>
          <cell r="P234">
            <v>1742</v>
          </cell>
          <cell r="Q234">
            <v>1209</v>
          </cell>
          <cell r="R234">
            <v>1492</v>
          </cell>
          <cell r="S234">
            <v>1250</v>
          </cell>
          <cell r="T234">
            <v>1121</v>
          </cell>
          <cell r="U234">
            <v>66</v>
          </cell>
          <cell r="V234">
            <v>207</v>
          </cell>
          <cell r="W234">
            <v>284</v>
          </cell>
          <cell r="X234">
            <v>392</v>
          </cell>
          <cell r="Y234">
            <v>490</v>
          </cell>
          <cell r="Z234">
            <v>572</v>
          </cell>
          <cell r="AA234">
            <v>662</v>
          </cell>
          <cell r="AB234">
            <v>1271</v>
          </cell>
        </row>
        <row r="235">
          <cell r="A235" t="str">
            <v>ID</v>
          </cell>
          <cell r="B235" t="str">
            <v>Indonesia</v>
          </cell>
          <cell r="C235" t="str">
            <v>CAR</v>
          </cell>
          <cell r="D235" t="str">
            <v>TOYOTA</v>
          </cell>
          <cell r="E235" t="str">
            <v>TOYOTA</v>
          </cell>
          <cell r="F235" t="str">
            <v>TOYOTA ASTRA MOTOR</v>
          </cell>
          <cell r="G235" t="str">
            <v>ASSY</v>
          </cell>
          <cell r="H235" t="str">
            <v>JP</v>
          </cell>
          <cell r="I235" t="str">
            <v>E1</v>
          </cell>
          <cell r="J235" t="str">
            <v>CROWN</v>
          </cell>
          <cell r="K235" t="str">
            <v>CROWN</v>
          </cell>
          <cell r="L235" t="str">
            <v>JAKARTA UTARA</v>
          </cell>
          <cell r="M235">
            <v>264</v>
          </cell>
          <cell r="N235">
            <v>523</v>
          </cell>
          <cell r="O235">
            <v>347</v>
          </cell>
          <cell r="P235">
            <v>447</v>
          </cell>
          <cell r="Q235">
            <v>298</v>
          </cell>
          <cell r="R235">
            <v>240</v>
          </cell>
          <cell r="S235">
            <v>232</v>
          </cell>
          <cell r="T235">
            <v>206</v>
          </cell>
          <cell r="U235">
            <v>59</v>
          </cell>
          <cell r="V235">
            <v>42</v>
          </cell>
          <cell r="W235">
            <v>85</v>
          </cell>
          <cell r="X235">
            <v>127</v>
          </cell>
          <cell r="Y235">
            <v>170</v>
          </cell>
          <cell r="Z235">
            <v>214</v>
          </cell>
          <cell r="AA235">
            <v>267</v>
          </cell>
          <cell r="AB235">
            <v>691</v>
          </cell>
        </row>
        <row r="236">
          <cell r="A236" t="str">
            <v>ID</v>
          </cell>
          <cell r="B236" t="str">
            <v>Indonesia</v>
          </cell>
          <cell r="C236" t="str">
            <v>CAR</v>
          </cell>
          <cell r="D236" t="str">
            <v>TOYOTA</v>
          </cell>
          <cell r="E236" t="str">
            <v>TOYOTA</v>
          </cell>
          <cell r="F236" t="str">
            <v>TOYOTA ASTRA MOTOR</v>
          </cell>
          <cell r="G236" t="str">
            <v>ASSY</v>
          </cell>
          <cell r="H236" t="str">
            <v>TH</v>
          </cell>
          <cell r="I236" t="str">
            <v>C1</v>
          </cell>
          <cell r="J236" t="str">
            <v>SOLUNA</v>
          </cell>
          <cell r="K236" t="str">
            <v>SOLUNA</v>
          </cell>
          <cell r="L236" t="str">
            <v>JAKARTA UTARA</v>
          </cell>
          <cell r="M236">
            <v>0</v>
          </cell>
          <cell r="N236">
            <v>0</v>
          </cell>
          <cell r="O236">
            <v>0</v>
          </cell>
          <cell r="P236">
            <v>0</v>
          </cell>
          <cell r="Q236">
            <v>0</v>
          </cell>
          <cell r="R236">
            <v>0</v>
          </cell>
          <cell r="S236">
            <v>0</v>
          </cell>
          <cell r="T236">
            <v>0</v>
          </cell>
          <cell r="U236">
            <v>0</v>
          </cell>
          <cell r="V236">
            <v>0</v>
          </cell>
          <cell r="W236">
            <v>658</v>
          </cell>
          <cell r="X236">
            <v>1597</v>
          </cell>
          <cell r="Y236">
            <v>2069</v>
          </cell>
          <cell r="Z236">
            <v>2507</v>
          </cell>
          <cell r="AA236">
            <v>3015</v>
          </cell>
          <cell r="AB236">
            <v>6665</v>
          </cell>
        </row>
        <row r="237">
          <cell r="A237" t="str">
            <v>ID</v>
          </cell>
          <cell r="B237" t="str">
            <v>Indonesia</v>
          </cell>
          <cell r="C237" t="str">
            <v>CAR</v>
          </cell>
          <cell r="D237" t="str">
            <v>VOLVO</v>
          </cell>
          <cell r="E237" t="str">
            <v>VOLVO</v>
          </cell>
          <cell r="F237" t="str">
            <v>INDO MOBIL GROUP</v>
          </cell>
          <cell r="G237" t="str">
            <v>ASSY</v>
          </cell>
          <cell r="H237" t="str">
            <v>SW</v>
          </cell>
          <cell r="I237" t="str">
            <v>E1</v>
          </cell>
          <cell r="J237" t="str">
            <v>U</v>
          </cell>
          <cell r="K237" t="str">
            <v>U</v>
          </cell>
          <cell r="L237" t="str">
            <v>ANCOL</v>
          </cell>
          <cell r="M237">
            <v>519</v>
          </cell>
          <cell r="N237">
            <v>424</v>
          </cell>
          <cell r="O237">
            <v>163</v>
          </cell>
          <cell r="P237">
            <v>231</v>
          </cell>
          <cell r="Q237">
            <v>575</v>
          </cell>
          <cell r="R237">
            <v>762</v>
          </cell>
          <cell r="S237">
            <v>828</v>
          </cell>
          <cell r="T237">
            <v>634</v>
          </cell>
          <cell r="U237">
            <v>106</v>
          </cell>
          <cell r="V237">
            <v>171</v>
          </cell>
          <cell r="W237">
            <v>287</v>
          </cell>
          <cell r="X237">
            <v>392</v>
          </cell>
          <cell r="Y237">
            <v>477</v>
          </cell>
          <cell r="Z237">
            <v>541</v>
          </cell>
          <cell r="AA237">
            <v>610</v>
          </cell>
          <cell r="AB237">
            <v>1047</v>
          </cell>
        </row>
        <row r="238">
          <cell r="A238" t="str">
            <v>ID</v>
          </cell>
          <cell r="B238" t="str">
            <v>Indonesia</v>
          </cell>
          <cell r="C238" t="str">
            <v>CAR</v>
          </cell>
          <cell r="D238" t="str">
            <v>VW GROUP</v>
          </cell>
          <cell r="E238" t="str">
            <v>AUDI</v>
          </cell>
          <cell r="F238" t="str">
            <v>INDO MOBIL GROUP</v>
          </cell>
          <cell r="G238" t="str">
            <v>ASSY</v>
          </cell>
          <cell r="H238" t="str">
            <v>GY</v>
          </cell>
          <cell r="I238" t="str">
            <v>D2</v>
          </cell>
          <cell r="J238" t="str">
            <v>B5/B6</v>
          </cell>
          <cell r="K238" t="str">
            <v>A4</v>
          </cell>
          <cell r="L238" t="str">
            <v>ANCOL</v>
          </cell>
          <cell r="M238">
            <v>0</v>
          </cell>
          <cell r="N238">
            <v>0</v>
          </cell>
          <cell r="O238">
            <v>0</v>
          </cell>
          <cell r="P238">
            <v>0</v>
          </cell>
          <cell r="Q238">
            <v>0</v>
          </cell>
          <cell r="R238">
            <v>0</v>
          </cell>
          <cell r="S238">
            <v>0</v>
          </cell>
          <cell r="T238">
            <v>528</v>
          </cell>
          <cell r="U238">
            <v>179</v>
          </cell>
          <cell r="V238">
            <v>139</v>
          </cell>
          <cell r="W238">
            <v>199</v>
          </cell>
          <cell r="X238">
            <v>386</v>
          </cell>
          <cell r="Y238">
            <v>685</v>
          </cell>
          <cell r="Z238">
            <v>840</v>
          </cell>
          <cell r="AA238">
            <v>1022</v>
          </cell>
          <cell r="AB238">
            <v>2359</v>
          </cell>
        </row>
        <row r="239">
          <cell r="A239" t="str">
            <v>ID</v>
          </cell>
          <cell r="B239" t="str">
            <v>Indonesia</v>
          </cell>
          <cell r="C239" t="str">
            <v>CAR</v>
          </cell>
          <cell r="D239" t="str">
            <v>VW GROUP</v>
          </cell>
          <cell r="E239" t="str">
            <v>AUDI</v>
          </cell>
          <cell r="F239" t="str">
            <v>INDO MOBIL GROUP</v>
          </cell>
          <cell r="G239" t="str">
            <v>ASSY</v>
          </cell>
          <cell r="H239" t="str">
            <v>GY</v>
          </cell>
          <cell r="I239" t="str">
            <v>E2</v>
          </cell>
          <cell r="J239" t="str">
            <v>B5</v>
          </cell>
          <cell r="K239" t="str">
            <v>A6</v>
          </cell>
          <cell r="L239" t="str">
            <v>ANCOL</v>
          </cell>
          <cell r="M239">
            <v>0</v>
          </cell>
          <cell r="N239">
            <v>0</v>
          </cell>
          <cell r="O239">
            <v>0</v>
          </cell>
          <cell r="P239">
            <v>0</v>
          </cell>
          <cell r="Q239">
            <v>0</v>
          </cell>
          <cell r="R239">
            <v>0</v>
          </cell>
          <cell r="S239">
            <v>0</v>
          </cell>
          <cell r="T239">
            <v>0</v>
          </cell>
          <cell r="U239">
            <v>0</v>
          </cell>
          <cell r="V239">
            <v>104</v>
          </cell>
          <cell r="W239">
            <v>160</v>
          </cell>
          <cell r="X239">
            <v>250</v>
          </cell>
          <cell r="Y239">
            <v>337</v>
          </cell>
          <cell r="Z239">
            <v>424</v>
          </cell>
          <cell r="AA239">
            <v>530</v>
          </cell>
          <cell r="AB239">
            <v>1380</v>
          </cell>
        </row>
        <row r="240">
          <cell r="A240" t="str">
            <v>ID</v>
          </cell>
          <cell r="B240" t="str">
            <v>Indonesia</v>
          </cell>
          <cell r="C240" t="str">
            <v>CAR</v>
          </cell>
          <cell r="D240" t="str">
            <v>VW GROUP</v>
          </cell>
          <cell r="E240" t="str">
            <v>VW</v>
          </cell>
          <cell r="F240" t="str">
            <v>INDO MOBIL GROUP</v>
          </cell>
          <cell r="G240" t="str">
            <v>ASSY</v>
          </cell>
          <cell r="H240" t="str">
            <v>GY</v>
          </cell>
          <cell r="I240" t="str">
            <v>C1</v>
          </cell>
          <cell r="J240" t="str">
            <v>A4</v>
          </cell>
          <cell r="K240" t="str">
            <v>GOLF/VENTO</v>
          </cell>
          <cell r="L240" t="str">
            <v>ANCOL</v>
          </cell>
          <cell r="M240">
            <v>0</v>
          </cell>
          <cell r="N240">
            <v>0</v>
          </cell>
          <cell r="O240">
            <v>0</v>
          </cell>
          <cell r="P240">
            <v>0</v>
          </cell>
          <cell r="Q240">
            <v>0</v>
          </cell>
          <cell r="R240">
            <v>0</v>
          </cell>
          <cell r="S240">
            <v>0</v>
          </cell>
          <cell r="T240">
            <v>0</v>
          </cell>
          <cell r="U240">
            <v>0</v>
          </cell>
          <cell r="V240">
            <v>27</v>
          </cell>
          <cell r="W240">
            <v>38</v>
          </cell>
          <cell r="X240">
            <v>54</v>
          </cell>
          <cell r="Y240">
            <v>67</v>
          </cell>
          <cell r="Z240">
            <v>77</v>
          </cell>
          <cell r="AA240">
            <v>89</v>
          </cell>
          <cell r="AB240">
            <v>163</v>
          </cell>
        </row>
        <row r="241">
          <cell r="A241" t="str">
            <v>ID</v>
          </cell>
          <cell r="B241" t="str">
            <v>Indonesia</v>
          </cell>
          <cell r="C241" t="str">
            <v>HCV</v>
          </cell>
          <cell r="D241" t="str">
            <v>DAF</v>
          </cell>
          <cell r="E241" t="str">
            <v>DAF</v>
          </cell>
          <cell r="F241" t="str">
            <v>U</v>
          </cell>
          <cell r="G241" t="str">
            <v>ASSY</v>
          </cell>
          <cell r="H241" t="str">
            <v>NL</v>
          </cell>
          <cell r="I241" t="str">
            <v>&gt;15T</v>
          </cell>
          <cell r="J241" t="str">
            <v>U</v>
          </cell>
          <cell r="K241" t="str">
            <v>U</v>
          </cell>
          <cell r="L241" t="str">
            <v>U</v>
          </cell>
          <cell r="M241">
            <v>0</v>
          </cell>
          <cell r="N241">
            <v>0</v>
          </cell>
          <cell r="O241">
            <v>0</v>
          </cell>
          <cell r="P241">
            <v>4</v>
          </cell>
          <cell r="Q241">
            <v>0</v>
          </cell>
          <cell r="R241">
            <v>0</v>
          </cell>
          <cell r="S241">
            <v>0</v>
          </cell>
          <cell r="T241">
            <v>0</v>
          </cell>
          <cell r="U241">
            <v>0</v>
          </cell>
          <cell r="V241">
            <v>0</v>
          </cell>
          <cell r="W241">
            <v>0</v>
          </cell>
          <cell r="X241">
            <v>0</v>
          </cell>
          <cell r="Y241">
            <v>0</v>
          </cell>
          <cell r="Z241">
            <v>0</v>
          </cell>
          <cell r="AA241">
            <v>0</v>
          </cell>
          <cell r="AB241">
            <v>0</v>
          </cell>
        </row>
        <row r="242">
          <cell r="A242" t="str">
            <v>ID</v>
          </cell>
          <cell r="B242" t="str">
            <v>Indonesia</v>
          </cell>
          <cell r="C242" t="str">
            <v>HCV</v>
          </cell>
          <cell r="D242" t="str">
            <v>DAIHATSU</v>
          </cell>
          <cell r="E242" t="str">
            <v>DAIHATSU</v>
          </cell>
          <cell r="F242" t="str">
            <v>PT ASTRA DAIHATSU</v>
          </cell>
          <cell r="G242" t="str">
            <v>ASSY</v>
          </cell>
          <cell r="H242" t="str">
            <v>JP</v>
          </cell>
          <cell r="I242" t="str">
            <v xml:space="preserve"> 6-15T</v>
          </cell>
          <cell r="J242" t="str">
            <v>U</v>
          </cell>
          <cell r="K242" t="str">
            <v>U</v>
          </cell>
          <cell r="L242" t="str">
            <v>JAKARTA UTARA</v>
          </cell>
          <cell r="M242">
            <v>0</v>
          </cell>
          <cell r="N242">
            <v>0</v>
          </cell>
          <cell r="O242">
            <v>0</v>
          </cell>
          <cell r="P242">
            <v>830</v>
          </cell>
          <cell r="Q242">
            <v>1961</v>
          </cell>
          <cell r="R242">
            <v>1511</v>
          </cell>
          <cell r="S242">
            <v>298</v>
          </cell>
          <cell r="T242">
            <v>256</v>
          </cell>
          <cell r="U242">
            <v>98</v>
          </cell>
          <cell r="V242">
            <v>85</v>
          </cell>
          <cell r="W242">
            <v>124</v>
          </cell>
          <cell r="X242">
            <v>210</v>
          </cell>
          <cell r="Y242">
            <v>323</v>
          </cell>
          <cell r="Z242">
            <v>337</v>
          </cell>
          <cell r="AA242">
            <v>356</v>
          </cell>
          <cell r="AB242">
            <v>424</v>
          </cell>
        </row>
        <row r="243">
          <cell r="A243" t="str">
            <v>ID</v>
          </cell>
          <cell r="B243" t="str">
            <v>Indonesia</v>
          </cell>
          <cell r="C243" t="str">
            <v>HCV</v>
          </cell>
          <cell r="D243" t="str">
            <v>HINO</v>
          </cell>
          <cell r="E243" t="str">
            <v>HINO</v>
          </cell>
          <cell r="F243" t="str">
            <v>INDO MOBIL GROUP</v>
          </cell>
          <cell r="G243" t="str">
            <v>ASSY</v>
          </cell>
          <cell r="H243" t="str">
            <v>JP</v>
          </cell>
          <cell r="I243" t="str">
            <v xml:space="preserve"> 6-15T</v>
          </cell>
          <cell r="J243" t="str">
            <v>U</v>
          </cell>
          <cell r="K243" t="str">
            <v>U</v>
          </cell>
          <cell r="L243" t="str">
            <v>PULOGADUNG</v>
          </cell>
          <cell r="M243">
            <v>4630</v>
          </cell>
          <cell r="N243">
            <v>1523</v>
          </cell>
          <cell r="O243">
            <v>537</v>
          </cell>
          <cell r="P243">
            <v>1411</v>
          </cell>
          <cell r="Q243">
            <v>3301</v>
          </cell>
          <cell r="R243">
            <v>1171</v>
          </cell>
          <cell r="S243">
            <v>890</v>
          </cell>
          <cell r="T243">
            <v>1785</v>
          </cell>
          <cell r="U243">
            <v>20</v>
          </cell>
          <cell r="V243">
            <v>184</v>
          </cell>
          <cell r="W243">
            <v>288</v>
          </cell>
          <cell r="X243">
            <v>518</v>
          </cell>
          <cell r="Y243">
            <v>848</v>
          </cell>
          <cell r="Z243">
            <v>944</v>
          </cell>
          <cell r="AA243">
            <v>1061</v>
          </cell>
          <cell r="AB243">
            <v>1518</v>
          </cell>
        </row>
        <row r="244">
          <cell r="A244" t="str">
            <v>ID</v>
          </cell>
          <cell r="B244" t="str">
            <v>Indonesia</v>
          </cell>
          <cell r="C244" t="str">
            <v>HCV</v>
          </cell>
          <cell r="D244" t="str">
            <v>HINO</v>
          </cell>
          <cell r="E244" t="str">
            <v>HINO</v>
          </cell>
          <cell r="F244" t="str">
            <v>INDO MOBIL GROUP</v>
          </cell>
          <cell r="G244" t="str">
            <v>ASSY</v>
          </cell>
          <cell r="H244" t="str">
            <v>JP</v>
          </cell>
          <cell r="I244" t="str">
            <v>&gt;15T</v>
          </cell>
          <cell r="J244" t="str">
            <v>U</v>
          </cell>
          <cell r="K244" t="str">
            <v>U</v>
          </cell>
          <cell r="L244" t="str">
            <v>PULOGADUNG</v>
          </cell>
          <cell r="M244">
            <v>0</v>
          </cell>
          <cell r="N244">
            <v>0</v>
          </cell>
          <cell r="O244">
            <v>0</v>
          </cell>
          <cell r="P244">
            <v>0</v>
          </cell>
          <cell r="Q244">
            <v>0</v>
          </cell>
          <cell r="R244">
            <v>1449</v>
          </cell>
          <cell r="S244">
            <v>1223</v>
          </cell>
          <cell r="T244">
            <v>1552</v>
          </cell>
          <cell r="U244">
            <v>128</v>
          </cell>
          <cell r="V244">
            <v>198</v>
          </cell>
          <cell r="W244">
            <v>348</v>
          </cell>
          <cell r="X244">
            <v>629</v>
          </cell>
          <cell r="Y244">
            <v>942</v>
          </cell>
          <cell r="Z244">
            <v>1013</v>
          </cell>
          <cell r="AA244">
            <v>1096</v>
          </cell>
          <cell r="AB244">
            <v>2050</v>
          </cell>
        </row>
        <row r="245">
          <cell r="A245" t="str">
            <v>ID</v>
          </cell>
          <cell r="B245" t="str">
            <v>Indonesia</v>
          </cell>
          <cell r="C245" t="str">
            <v>HCV</v>
          </cell>
          <cell r="D245" t="str">
            <v>HINO</v>
          </cell>
          <cell r="E245" t="str">
            <v>HINO</v>
          </cell>
          <cell r="F245" t="str">
            <v>INDO MOBIL GROUP</v>
          </cell>
          <cell r="G245" t="str">
            <v>ASSY</v>
          </cell>
          <cell r="H245" t="str">
            <v>JP</v>
          </cell>
          <cell r="I245" t="str">
            <v>BUS</v>
          </cell>
          <cell r="J245" t="str">
            <v>U</v>
          </cell>
          <cell r="K245" t="str">
            <v>U</v>
          </cell>
          <cell r="L245" t="str">
            <v>PULOGADUNG</v>
          </cell>
          <cell r="M245">
            <v>948</v>
          </cell>
          <cell r="N245">
            <v>735</v>
          </cell>
          <cell r="O245">
            <v>250</v>
          </cell>
          <cell r="P245">
            <v>877</v>
          </cell>
          <cell r="Q245">
            <v>1073</v>
          </cell>
          <cell r="R245">
            <v>902</v>
          </cell>
          <cell r="S245">
            <v>550</v>
          </cell>
          <cell r="T245">
            <v>1661</v>
          </cell>
          <cell r="U245">
            <v>122</v>
          </cell>
          <cell r="V245">
            <v>100</v>
          </cell>
          <cell r="W245">
            <v>162</v>
          </cell>
          <cell r="X245">
            <v>312</v>
          </cell>
          <cell r="Y245">
            <v>591</v>
          </cell>
          <cell r="Z245">
            <v>1051</v>
          </cell>
          <cell r="AA245">
            <v>1114</v>
          </cell>
          <cell r="AB245">
            <v>1392</v>
          </cell>
        </row>
        <row r="246">
          <cell r="A246" t="str">
            <v>ID</v>
          </cell>
          <cell r="B246" t="str">
            <v>Indonesia</v>
          </cell>
          <cell r="C246" t="str">
            <v>HCV</v>
          </cell>
          <cell r="D246" t="str">
            <v>ISUZU</v>
          </cell>
          <cell r="E246" t="str">
            <v>ISUZU</v>
          </cell>
          <cell r="F246" t="str">
            <v>PANTJA MOTORS</v>
          </cell>
          <cell r="G246" t="str">
            <v>ASSY</v>
          </cell>
          <cell r="H246" t="str">
            <v>JP</v>
          </cell>
          <cell r="I246" t="str">
            <v xml:space="preserve"> 6-15T</v>
          </cell>
          <cell r="J246" t="str">
            <v>U</v>
          </cell>
          <cell r="K246" t="str">
            <v>U</v>
          </cell>
          <cell r="L246" t="str">
            <v>TANGERANG</v>
          </cell>
          <cell r="M246">
            <v>3926</v>
          </cell>
          <cell r="N246">
            <v>5037</v>
          </cell>
          <cell r="O246">
            <v>2599</v>
          </cell>
          <cell r="P246">
            <v>2846</v>
          </cell>
          <cell r="Q246">
            <v>3274</v>
          </cell>
          <cell r="R246">
            <v>4300</v>
          </cell>
          <cell r="S246">
            <v>5238</v>
          </cell>
          <cell r="T246">
            <v>3952</v>
          </cell>
          <cell r="U246">
            <v>327</v>
          </cell>
          <cell r="V246">
            <v>808</v>
          </cell>
          <cell r="W246">
            <v>1239</v>
          </cell>
          <cell r="X246">
            <v>2184</v>
          </cell>
          <cell r="Y246">
            <v>3504</v>
          </cell>
          <cell r="Z246">
            <v>3821</v>
          </cell>
          <cell r="AA246">
            <v>4206</v>
          </cell>
          <cell r="AB246">
            <v>5777</v>
          </cell>
        </row>
        <row r="247">
          <cell r="A247" t="str">
            <v>ID</v>
          </cell>
          <cell r="B247" t="str">
            <v>Indonesia</v>
          </cell>
          <cell r="C247" t="str">
            <v>HCV</v>
          </cell>
          <cell r="D247" t="str">
            <v>ISUZU</v>
          </cell>
          <cell r="E247" t="str">
            <v>ISUZU</v>
          </cell>
          <cell r="F247" t="str">
            <v>PANTJA MOTORS</v>
          </cell>
          <cell r="G247" t="str">
            <v>ASSY</v>
          </cell>
          <cell r="H247" t="str">
            <v>JP</v>
          </cell>
          <cell r="I247" t="str">
            <v>&gt;15T</v>
          </cell>
          <cell r="J247" t="str">
            <v>U</v>
          </cell>
          <cell r="K247" t="str">
            <v>U</v>
          </cell>
          <cell r="L247" t="str">
            <v>TANGERANG</v>
          </cell>
          <cell r="M247">
            <v>0</v>
          </cell>
          <cell r="N247">
            <v>0</v>
          </cell>
          <cell r="O247">
            <v>0</v>
          </cell>
          <cell r="P247">
            <v>0</v>
          </cell>
          <cell r="Q247">
            <v>517</v>
          </cell>
          <cell r="R247">
            <v>660</v>
          </cell>
          <cell r="S247">
            <v>547</v>
          </cell>
          <cell r="T247">
            <v>545</v>
          </cell>
          <cell r="U247">
            <v>166</v>
          </cell>
          <cell r="V247">
            <v>84</v>
          </cell>
          <cell r="W247">
            <v>145</v>
          </cell>
          <cell r="X247">
            <v>260</v>
          </cell>
          <cell r="Y247">
            <v>414</v>
          </cell>
          <cell r="Z247">
            <v>448</v>
          </cell>
          <cell r="AA247">
            <v>489</v>
          </cell>
          <cell r="AB247">
            <v>917</v>
          </cell>
        </row>
        <row r="248">
          <cell r="A248" t="str">
            <v>ID</v>
          </cell>
          <cell r="B248" t="str">
            <v>Indonesia</v>
          </cell>
          <cell r="C248" t="str">
            <v>HCV</v>
          </cell>
          <cell r="D248" t="str">
            <v>MAZDA</v>
          </cell>
          <cell r="E248" t="str">
            <v>MAZDA</v>
          </cell>
          <cell r="F248" t="str">
            <v>INDO MOBIL GROUP</v>
          </cell>
          <cell r="G248" t="str">
            <v>ASSY</v>
          </cell>
          <cell r="H248" t="str">
            <v>JP</v>
          </cell>
          <cell r="I248" t="str">
            <v xml:space="preserve"> 6-15T</v>
          </cell>
          <cell r="J248" t="str">
            <v>U</v>
          </cell>
          <cell r="K248" t="str">
            <v>U</v>
          </cell>
          <cell r="L248" t="str">
            <v>ANCOL</v>
          </cell>
          <cell r="M248">
            <v>0</v>
          </cell>
          <cell r="N248">
            <v>539</v>
          </cell>
          <cell r="O248">
            <v>0</v>
          </cell>
          <cell r="P248">
            <v>0</v>
          </cell>
          <cell r="Q248">
            <v>0</v>
          </cell>
          <cell r="R248">
            <v>0</v>
          </cell>
          <cell r="S248">
            <v>0</v>
          </cell>
          <cell r="T248">
            <v>0</v>
          </cell>
          <cell r="U248">
            <v>0</v>
          </cell>
          <cell r="V248">
            <v>0</v>
          </cell>
          <cell r="W248">
            <v>0</v>
          </cell>
          <cell r="X248">
            <v>0</v>
          </cell>
          <cell r="Y248">
            <v>0</v>
          </cell>
          <cell r="Z248">
            <v>0</v>
          </cell>
          <cell r="AA248">
            <v>0</v>
          </cell>
          <cell r="AB248">
            <v>0</v>
          </cell>
        </row>
        <row r="249">
          <cell r="A249" t="str">
            <v>ID</v>
          </cell>
          <cell r="B249" t="str">
            <v>Indonesia</v>
          </cell>
          <cell r="C249" t="str">
            <v>HCV</v>
          </cell>
          <cell r="D249" t="str">
            <v>MERCEDES-BENZ</v>
          </cell>
          <cell r="E249" t="str">
            <v>MERCEDES-BENZ</v>
          </cell>
          <cell r="F249" t="str">
            <v>PT STAR MOTOR</v>
          </cell>
          <cell r="G249" t="str">
            <v>ASSY</v>
          </cell>
          <cell r="H249" t="str">
            <v>GY</v>
          </cell>
          <cell r="I249" t="str">
            <v xml:space="preserve"> 6-15T</v>
          </cell>
          <cell r="J249" t="str">
            <v>U</v>
          </cell>
          <cell r="K249" t="str">
            <v>U</v>
          </cell>
          <cell r="L249" t="str">
            <v>JAKARTA</v>
          </cell>
          <cell r="M249">
            <v>1367</v>
          </cell>
          <cell r="N249">
            <v>1407</v>
          </cell>
          <cell r="O249">
            <v>486</v>
          </cell>
          <cell r="P249">
            <v>848</v>
          </cell>
          <cell r="Q249">
            <v>479</v>
          </cell>
          <cell r="R249">
            <v>750</v>
          </cell>
          <cell r="S249">
            <v>985</v>
          </cell>
          <cell r="T249">
            <v>707</v>
          </cell>
          <cell r="U249">
            <v>86</v>
          </cell>
          <cell r="V249">
            <v>113</v>
          </cell>
          <cell r="W249">
            <v>176</v>
          </cell>
          <cell r="X249">
            <v>314</v>
          </cell>
          <cell r="Y249">
            <v>511</v>
          </cell>
          <cell r="Z249">
            <v>566</v>
          </cell>
          <cell r="AA249">
            <v>632</v>
          </cell>
          <cell r="AB249">
            <v>893</v>
          </cell>
        </row>
        <row r="250">
          <cell r="A250" t="str">
            <v>ID</v>
          </cell>
          <cell r="B250" t="str">
            <v>Indonesia</v>
          </cell>
          <cell r="C250" t="str">
            <v>HCV</v>
          </cell>
          <cell r="D250" t="str">
            <v>MERCEDES-BENZ</v>
          </cell>
          <cell r="E250" t="str">
            <v>MERCEDES-BENZ</v>
          </cell>
          <cell r="F250" t="str">
            <v>PT STAR MOTOR</v>
          </cell>
          <cell r="G250" t="str">
            <v>ASSY</v>
          </cell>
          <cell r="H250" t="str">
            <v>GY</v>
          </cell>
          <cell r="I250" t="str">
            <v>&gt;15T</v>
          </cell>
          <cell r="J250" t="str">
            <v>U</v>
          </cell>
          <cell r="K250" t="str">
            <v>U</v>
          </cell>
          <cell r="L250" t="str">
            <v>JAKARTA</v>
          </cell>
          <cell r="M250">
            <v>31</v>
          </cell>
          <cell r="N250">
            <v>13</v>
          </cell>
          <cell r="O250">
            <v>13</v>
          </cell>
          <cell r="P250">
            <v>0</v>
          </cell>
          <cell r="Q250">
            <v>334</v>
          </cell>
          <cell r="R250">
            <v>1025</v>
          </cell>
          <cell r="S250">
            <v>555</v>
          </cell>
          <cell r="T250">
            <v>103</v>
          </cell>
          <cell r="U250">
            <v>7</v>
          </cell>
          <cell r="V250">
            <v>70</v>
          </cell>
          <cell r="W250">
            <v>140</v>
          </cell>
          <cell r="X250">
            <v>291</v>
          </cell>
          <cell r="Y250">
            <v>536</v>
          </cell>
          <cell r="Z250">
            <v>601</v>
          </cell>
          <cell r="AA250">
            <v>681</v>
          </cell>
          <cell r="AB250">
            <v>1358</v>
          </cell>
        </row>
        <row r="251">
          <cell r="A251" t="str">
            <v>ID</v>
          </cell>
          <cell r="B251" t="str">
            <v>Indonesia</v>
          </cell>
          <cell r="C251" t="str">
            <v>HCV</v>
          </cell>
          <cell r="D251" t="str">
            <v>MERCEDES-BENZ</v>
          </cell>
          <cell r="E251" t="str">
            <v>MERCEDES-BENZ</v>
          </cell>
          <cell r="F251" t="str">
            <v>PT STAR MOTOR</v>
          </cell>
          <cell r="G251" t="str">
            <v>ASSY</v>
          </cell>
          <cell r="H251" t="str">
            <v>GY</v>
          </cell>
          <cell r="I251" t="str">
            <v>BUS</v>
          </cell>
          <cell r="J251" t="str">
            <v>U</v>
          </cell>
          <cell r="K251" t="str">
            <v>U</v>
          </cell>
          <cell r="L251" t="str">
            <v>JAKARTA</v>
          </cell>
          <cell r="M251">
            <v>931</v>
          </cell>
          <cell r="N251">
            <v>1410</v>
          </cell>
          <cell r="O251">
            <v>525</v>
          </cell>
          <cell r="P251">
            <v>493</v>
          </cell>
          <cell r="Q251">
            <v>1013</v>
          </cell>
          <cell r="R251">
            <v>1702</v>
          </cell>
          <cell r="S251">
            <v>2057</v>
          </cell>
          <cell r="T251">
            <v>2457</v>
          </cell>
          <cell r="U251">
            <v>1</v>
          </cell>
          <cell r="V251">
            <v>123</v>
          </cell>
          <cell r="W251">
            <v>199</v>
          </cell>
          <cell r="X251">
            <v>378</v>
          </cell>
          <cell r="Y251">
            <v>710</v>
          </cell>
          <cell r="Z251">
            <v>1247</v>
          </cell>
          <cell r="AA251">
            <v>1307</v>
          </cell>
          <cell r="AB251">
            <v>2073</v>
          </cell>
        </row>
        <row r="252">
          <cell r="A252" t="str">
            <v>ID</v>
          </cell>
          <cell r="B252" t="str">
            <v>Indonesia</v>
          </cell>
          <cell r="C252" t="str">
            <v>HCV</v>
          </cell>
          <cell r="D252" t="str">
            <v>MITSUBISHI</v>
          </cell>
          <cell r="E252" t="str">
            <v>MITSUBISHI</v>
          </cell>
          <cell r="F252" t="str">
            <v>KRAMA YUDHA</v>
          </cell>
          <cell r="G252" t="str">
            <v>ASSY</v>
          </cell>
          <cell r="H252" t="str">
            <v>JP</v>
          </cell>
          <cell r="I252" t="str">
            <v xml:space="preserve"> 6-15T</v>
          </cell>
          <cell r="J252" t="str">
            <v>U</v>
          </cell>
          <cell r="K252" t="str">
            <v>U</v>
          </cell>
          <cell r="L252" t="str">
            <v>JAKARTA TIMUR</v>
          </cell>
          <cell r="M252">
            <v>23817</v>
          </cell>
          <cell r="N252">
            <v>26083</v>
          </cell>
          <cell r="O252">
            <v>13225</v>
          </cell>
          <cell r="P252">
            <v>13981</v>
          </cell>
          <cell r="Q252">
            <v>23484</v>
          </cell>
          <cell r="R252">
            <v>29098</v>
          </cell>
          <cell r="S252">
            <v>29245</v>
          </cell>
          <cell r="T252">
            <v>25689</v>
          </cell>
          <cell r="U252">
            <v>2365</v>
          </cell>
          <cell r="V252">
            <v>4302</v>
          </cell>
          <cell r="W252">
            <v>6396</v>
          </cell>
          <cell r="X252">
            <v>11047</v>
          </cell>
          <cell r="Y252">
            <v>17357</v>
          </cell>
          <cell r="Z252">
            <v>18530</v>
          </cell>
          <cell r="AA252">
            <v>19959</v>
          </cell>
          <cell r="AB252">
            <v>26032</v>
          </cell>
        </row>
        <row r="253">
          <cell r="A253" t="str">
            <v>ID</v>
          </cell>
          <cell r="B253" t="str">
            <v>Indonesia</v>
          </cell>
          <cell r="C253" t="str">
            <v>HCV</v>
          </cell>
          <cell r="D253" t="str">
            <v>MITSUBISHI</v>
          </cell>
          <cell r="E253" t="str">
            <v>MITSUBISHI</v>
          </cell>
          <cell r="F253" t="str">
            <v>KRAMA YUDHA</v>
          </cell>
          <cell r="G253" t="str">
            <v>ASSY</v>
          </cell>
          <cell r="H253" t="str">
            <v>JP</v>
          </cell>
          <cell r="I253" t="str">
            <v>&gt;15T</v>
          </cell>
          <cell r="J253" t="str">
            <v>U</v>
          </cell>
          <cell r="K253" t="str">
            <v>U</v>
          </cell>
          <cell r="L253" t="str">
            <v>JAKARTA TIMUR</v>
          </cell>
          <cell r="M253">
            <v>6278</v>
          </cell>
          <cell r="N253">
            <v>3991</v>
          </cell>
          <cell r="O253">
            <v>0</v>
          </cell>
          <cell r="P253">
            <v>2</v>
          </cell>
          <cell r="Q253">
            <v>10</v>
          </cell>
          <cell r="R253">
            <v>813</v>
          </cell>
          <cell r="S253">
            <v>1534</v>
          </cell>
          <cell r="T253">
            <v>1474</v>
          </cell>
          <cell r="U253">
            <v>326</v>
          </cell>
          <cell r="V253">
            <v>224</v>
          </cell>
          <cell r="W253">
            <v>376</v>
          </cell>
          <cell r="X253">
            <v>656</v>
          </cell>
          <cell r="Y253">
            <v>1016</v>
          </cell>
          <cell r="Z253">
            <v>1071</v>
          </cell>
          <cell r="AA253">
            <v>1139</v>
          </cell>
          <cell r="AB253">
            <v>1921</v>
          </cell>
        </row>
        <row r="254">
          <cell r="A254" t="str">
            <v>ID</v>
          </cell>
          <cell r="B254" t="str">
            <v>Indonesia</v>
          </cell>
          <cell r="C254" t="str">
            <v>HCV</v>
          </cell>
          <cell r="D254" t="str">
            <v>MITSUBISHI</v>
          </cell>
          <cell r="E254" t="str">
            <v>MITSUBISHI</v>
          </cell>
          <cell r="F254" t="str">
            <v>KRAMA YUDHA</v>
          </cell>
          <cell r="G254" t="str">
            <v>ASSY</v>
          </cell>
          <cell r="H254" t="str">
            <v>JP</v>
          </cell>
          <cell r="I254" t="str">
            <v>BUS</v>
          </cell>
          <cell r="J254" t="str">
            <v>U</v>
          </cell>
          <cell r="K254" t="str">
            <v>U</v>
          </cell>
          <cell r="L254" t="str">
            <v>JAKARTA TIMUR</v>
          </cell>
          <cell r="M254">
            <v>347</v>
          </cell>
          <cell r="N254">
            <v>671</v>
          </cell>
          <cell r="O254">
            <v>228</v>
          </cell>
          <cell r="P254">
            <v>291</v>
          </cell>
          <cell r="Q254">
            <v>649</v>
          </cell>
          <cell r="R254">
            <v>780</v>
          </cell>
          <cell r="S254">
            <v>240</v>
          </cell>
          <cell r="T254">
            <v>350</v>
          </cell>
          <cell r="U254">
            <v>15</v>
          </cell>
          <cell r="V254">
            <v>69</v>
          </cell>
          <cell r="W254">
            <v>115</v>
          </cell>
          <cell r="X254">
            <v>224</v>
          </cell>
          <cell r="Y254">
            <v>430</v>
          </cell>
          <cell r="Z254">
            <v>776</v>
          </cell>
          <cell r="AA254">
            <v>835</v>
          </cell>
          <cell r="AB254">
            <v>1250</v>
          </cell>
        </row>
        <row r="255">
          <cell r="A255" t="str">
            <v>ID</v>
          </cell>
          <cell r="B255" t="str">
            <v>Indonesia</v>
          </cell>
          <cell r="C255" t="str">
            <v>HCV</v>
          </cell>
          <cell r="D255" t="str">
            <v>NISSAN</v>
          </cell>
          <cell r="E255" t="str">
            <v>NISSAN DIESEL</v>
          </cell>
          <cell r="F255" t="str">
            <v>INDO MOBIL GROUP</v>
          </cell>
          <cell r="G255" t="str">
            <v>ASSY</v>
          </cell>
          <cell r="H255" t="str">
            <v>JP</v>
          </cell>
          <cell r="I255" t="str">
            <v xml:space="preserve"> 6-15T</v>
          </cell>
          <cell r="J255" t="str">
            <v>U</v>
          </cell>
          <cell r="K255" t="str">
            <v>U</v>
          </cell>
          <cell r="L255" t="str">
            <v>JAKARTA TIMUR</v>
          </cell>
          <cell r="M255">
            <v>3561</v>
          </cell>
          <cell r="N255">
            <v>2086</v>
          </cell>
          <cell r="O255">
            <v>1125</v>
          </cell>
          <cell r="P255">
            <v>1326</v>
          </cell>
          <cell r="Q255">
            <v>3598</v>
          </cell>
          <cell r="R255">
            <v>2354</v>
          </cell>
          <cell r="S255">
            <v>1580</v>
          </cell>
          <cell r="T255">
            <v>913</v>
          </cell>
          <cell r="U255">
            <v>124</v>
          </cell>
          <cell r="V255">
            <v>263</v>
          </cell>
          <cell r="W255">
            <v>438</v>
          </cell>
          <cell r="X255">
            <v>794</v>
          </cell>
          <cell r="Y255">
            <v>1310</v>
          </cell>
          <cell r="Z255">
            <v>1470</v>
          </cell>
          <cell r="AA255">
            <v>1664</v>
          </cell>
          <cell r="AB255">
            <v>2634</v>
          </cell>
        </row>
        <row r="256">
          <cell r="A256" t="str">
            <v>ID</v>
          </cell>
          <cell r="B256" t="str">
            <v>Indonesia</v>
          </cell>
          <cell r="C256" t="str">
            <v>HCV</v>
          </cell>
          <cell r="D256" t="str">
            <v>NISSAN</v>
          </cell>
          <cell r="E256" t="str">
            <v>NISSAN DIESEL</v>
          </cell>
          <cell r="F256" t="str">
            <v>PANTJA MOTORS</v>
          </cell>
          <cell r="G256" t="str">
            <v>ASSY</v>
          </cell>
          <cell r="H256" t="str">
            <v>JP</v>
          </cell>
          <cell r="I256" t="str">
            <v>&gt;15T</v>
          </cell>
          <cell r="J256" t="str">
            <v>U</v>
          </cell>
          <cell r="K256" t="str">
            <v>U</v>
          </cell>
          <cell r="L256" t="str">
            <v>TANGERANG</v>
          </cell>
          <cell r="M256">
            <v>0</v>
          </cell>
          <cell r="N256">
            <v>0</v>
          </cell>
          <cell r="O256">
            <v>0</v>
          </cell>
          <cell r="P256">
            <v>0</v>
          </cell>
          <cell r="Q256">
            <v>0</v>
          </cell>
          <cell r="R256">
            <v>747</v>
          </cell>
          <cell r="S256">
            <v>429</v>
          </cell>
          <cell r="T256">
            <v>650</v>
          </cell>
          <cell r="U256">
            <v>23</v>
          </cell>
          <cell r="V256">
            <v>86</v>
          </cell>
          <cell r="W256">
            <v>124</v>
          </cell>
          <cell r="X256">
            <v>180</v>
          </cell>
          <cell r="Y256">
            <v>279</v>
          </cell>
          <cell r="Z256">
            <v>293</v>
          </cell>
          <cell r="AA256">
            <v>311</v>
          </cell>
          <cell r="AB256">
            <v>543</v>
          </cell>
        </row>
        <row r="257">
          <cell r="A257" t="str">
            <v>ID</v>
          </cell>
          <cell r="B257" t="str">
            <v>Indonesia</v>
          </cell>
          <cell r="C257" t="str">
            <v>HCV</v>
          </cell>
          <cell r="D257" t="str">
            <v>NISSAN</v>
          </cell>
          <cell r="E257" t="str">
            <v>NISSAN DIESEL</v>
          </cell>
          <cell r="F257" t="str">
            <v>PANTJA MOTORS</v>
          </cell>
          <cell r="G257" t="str">
            <v>ASSY</v>
          </cell>
          <cell r="H257" t="str">
            <v>JP</v>
          </cell>
          <cell r="I257" t="str">
            <v>BUS</v>
          </cell>
          <cell r="J257" t="str">
            <v>U</v>
          </cell>
          <cell r="K257" t="str">
            <v>U</v>
          </cell>
          <cell r="L257" t="str">
            <v>JAKARTA TIMUR</v>
          </cell>
          <cell r="M257">
            <v>106</v>
          </cell>
          <cell r="N257">
            <v>53</v>
          </cell>
          <cell r="O257">
            <v>38</v>
          </cell>
          <cell r="P257">
            <v>53</v>
          </cell>
          <cell r="Q257">
            <v>212</v>
          </cell>
          <cell r="R257">
            <v>415</v>
          </cell>
          <cell r="S257">
            <v>221</v>
          </cell>
          <cell r="T257">
            <v>1251</v>
          </cell>
          <cell r="U257">
            <v>45</v>
          </cell>
          <cell r="V257">
            <v>45</v>
          </cell>
          <cell r="W257">
            <v>76</v>
          </cell>
          <cell r="X257">
            <v>152</v>
          </cell>
          <cell r="Y257">
            <v>301</v>
          </cell>
          <cell r="Z257">
            <v>556</v>
          </cell>
          <cell r="AA257">
            <v>614</v>
          </cell>
          <cell r="AB257">
            <v>966</v>
          </cell>
        </row>
        <row r="258">
          <cell r="A258" t="str">
            <v>ID</v>
          </cell>
          <cell r="B258" t="str">
            <v>Indonesia</v>
          </cell>
          <cell r="C258" t="str">
            <v>HCV</v>
          </cell>
          <cell r="D258" t="str">
            <v>RENAULT</v>
          </cell>
          <cell r="E258" t="str">
            <v>RVI</v>
          </cell>
          <cell r="F258" t="str">
            <v>U</v>
          </cell>
          <cell r="G258" t="str">
            <v>ASSY</v>
          </cell>
          <cell r="H258" t="str">
            <v>FR</v>
          </cell>
          <cell r="I258" t="str">
            <v>&gt;15T</v>
          </cell>
          <cell r="J258" t="str">
            <v>U</v>
          </cell>
          <cell r="K258" t="str">
            <v>U</v>
          </cell>
          <cell r="L258" t="str">
            <v>JAKARTA UTARA</v>
          </cell>
          <cell r="M258">
            <v>5</v>
          </cell>
          <cell r="N258">
            <v>10</v>
          </cell>
          <cell r="O258">
            <v>0</v>
          </cell>
          <cell r="P258">
            <v>1</v>
          </cell>
          <cell r="Q258">
            <v>0</v>
          </cell>
          <cell r="R258">
            <v>0</v>
          </cell>
          <cell r="S258">
            <v>0</v>
          </cell>
          <cell r="T258">
            <v>0</v>
          </cell>
          <cell r="U258">
            <v>0</v>
          </cell>
          <cell r="V258">
            <v>0</v>
          </cell>
          <cell r="W258">
            <v>0</v>
          </cell>
          <cell r="X258">
            <v>0</v>
          </cell>
          <cell r="Y258">
            <v>0</v>
          </cell>
          <cell r="Z258">
            <v>0</v>
          </cell>
          <cell r="AA258">
            <v>0</v>
          </cell>
          <cell r="AB258">
            <v>0</v>
          </cell>
        </row>
        <row r="259">
          <cell r="A259" t="str">
            <v>ID</v>
          </cell>
          <cell r="B259" t="str">
            <v>Indonesia</v>
          </cell>
          <cell r="C259" t="str">
            <v>HCV</v>
          </cell>
          <cell r="D259" t="str">
            <v>TOYOTA</v>
          </cell>
          <cell r="E259" t="str">
            <v>TOYOTA</v>
          </cell>
          <cell r="F259" t="str">
            <v>PT TOYOTA ASTRA MOTOR</v>
          </cell>
          <cell r="G259" t="str">
            <v>ASSY</v>
          </cell>
          <cell r="H259" t="str">
            <v>JP</v>
          </cell>
          <cell r="I259" t="str">
            <v xml:space="preserve"> 6-15T</v>
          </cell>
          <cell r="J259" t="str">
            <v>U</v>
          </cell>
          <cell r="K259" t="str">
            <v>U</v>
          </cell>
          <cell r="L259" t="str">
            <v>JAKARTA UTARA</v>
          </cell>
          <cell r="M259">
            <v>6311</v>
          </cell>
          <cell r="N259">
            <v>5004</v>
          </cell>
          <cell r="O259">
            <v>1151</v>
          </cell>
          <cell r="P259">
            <v>2296</v>
          </cell>
          <cell r="Q259">
            <v>4713</v>
          </cell>
          <cell r="R259">
            <v>6128</v>
          </cell>
          <cell r="S259">
            <v>7353</v>
          </cell>
          <cell r="T259">
            <v>8031</v>
          </cell>
          <cell r="U259">
            <v>333</v>
          </cell>
          <cell r="V259">
            <v>1152</v>
          </cell>
          <cell r="W259">
            <v>1774</v>
          </cell>
          <cell r="X259">
            <v>3068</v>
          </cell>
          <cell r="Y259">
            <v>4827</v>
          </cell>
          <cell r="Z259">
            <v>5164</v>
          </cell>
          <cell r="AA259">
            <v>5575</v>
          </cell>
          <cell r="AB259">
            <v>7366</v>
          </cell>
        </row>
        <row r="260">
          <cell r="A260" t="str">
            <v>ID</v>
          </cell>
          <cell r="B260" t="str">
            <v>Indonesia</v>
          </cell>
          <cell r="C260" t="str">
            <v>LCV</v>
          </cell>
          <cell r="D260" t="str">
            <v>CHRYSLER</v>
          </cell>
          <cell r="E260" t="str">
            <v>CHRYSLER</v>
          </cell>
          <cell r="F260" t="str">
            <v>PT DJAKATRA MOTORS</v>
          </cell>
          <cell r="G260" t="str">
            <v>ASSY</v>
          </cell>
          <cell r="H260" t="str">
            <v>US</v>
          </cell>
          <cell r="I260" t="str">
            <v>4X4</v>
          </cell>
          <cell r="J260" t="str">
            <v>XJ/KJ</v>
          </cell>
          <cell r="K260" t="str">
            <v>CHEROKEE</v>
          </cell>
          <cell r="L260" t="str">
            <v>U</v>
          </cell>
          <cell r="M260">
            <v>0</v>
          </cell>
          <cell r="N260">
            <v>0</v>
          </cell>
          <cell r="O260">
            <v>0</v>
          </cell>
          <cell r="P260">
            <v>0</v>
          </cell>
          <cell r="Q260">
            <v>936</v>
          </cell>
          <cell r="R260">
            <v>648</v>
          </cell>
          <cell r="S260">
            <v>557</v>
          </cell>
          <cell r="T260">
            <v>0</v>
          </cell>
          <cell r="U260">
            <v>0</v>
          </cell>
          <cell r="V260">
            <v>83</v>
          </cell>
          <cell r="W260">
            <v>116</v>
          </cell>
          <cell r="X260">
            <v>148</v>
          </cell>
          <cell r="Y260">
            <v>192</v>
          </cell>
          <cell r="Z260">
            <v>247</v>
          </cell>
          <cell r="AA260">
            <v>311</v>
          </cell>
          <cell r="AB260">
            <v>1054</v>
          </cell>
        </row>
        <row r="261">
          <cell r="A261" t="str">
            <v>ID</v>
          </cell>
          <cell r="B261" t="str">
            <v>Indonesia</v>
          </cell>
          <cell r="C261" t="str">
            <v>LCV</v>
          </cell>
          <cell r="D261" t="str">
            <v>CHRYSLER</v>
          </cell>
          <cell r="E261" t="str">
            <v>CHRYSLER</v>
          </cell>
          <cell r="F261" t="str">
            <v>PT DJAKATRA MOTORS</v>
          </cell>
          <cell r="G261" t="str">
            <v>ASSY</v>
          </cell>
          <cell r="H261" t="str">
            <v>US</v>
          </cell>
          <cell r="I261" t="str">
            <v>4X4</v>
          </cell>
          <cell r="J261" t="str">
            <v>ZJ</v>
          </cell>
          <cell r="K261" t="str">
            <v>GRAND CHEROKEE</v>
          </cell>
          <cell r="L261" t="str">
            <v>U</v>
          </cell>
          <cell r="M261">
            <v>0</v>
          </cell>
          <cell r="N261">
            <v>0</v>
          </cell>
          <cell r="O261">
            <v>0</v>
          </cell>
          <cell r="P261">
            <v>0</v>
          </cell>
          <cell r="Q261">
            <v>0</v>
          </cell>
          <cell r="R261">
            <v>0</v>
          </cell>
          <cell r="S261">
            <v>0</v>
          </cell>
          <cell r="T261">
            <v>0</v>
          </cell>
          <cell r="U261">
            <v>0</v>
          </cell>
          <cell r="V261">
            <v>0</v>
          </cell>
          <cell r="W261">
            <v>0</v>
          </cell>
          <cell r="X261">
            <v>0</v>
          </cell>
          <cell r="Y261">
            <v>0</v>
          </cell>
          <cell r="Z261">
            <v>211</v>
          </cell>
          <cell r="AA261">
            <v>252</v>
          </cell>
          <cell r="AB261">
            <v>659</v>
          </cell>
        </row>
        <row r="262">
          <cell r="A262" t="str">
            <v>ID</v>
          </cell>
          <cell r="B262" t="str">
            <v>Indonesia</v>
          </cell>
          <cell r="C262" t="str">
            <v>LCV</v>
          </cell>
          <cell r="D262" t="str">
            <v>CHRYSLER</v>
          </cell>
          <cell r="E262" t="str">
            <v>CHRYSLER</v>
          </cell>
          <cell r="F262" t="str">
            <v>PT DJAKATRA MOTORS</v>
          </cell>
          <cell r="G262" t="str">
            <v>ASSY</v>
          </cell>
          <cell r="H262" t="str">
            <v>US</v>
          </cell>
          <cell r="I262" t="str">
            <v>4X4</v>
          </cell>
          <cell r="J262" t="str">
            <v>YJ</v>
          </cell>
          <cell r="K262" t="str">
            <v>JEEP</v>
          </cell>
          <cell r="L262" t="str">
            <v>U</v>
          </cell>
          <cell r="M262">
            <v>18</v>
          </cell>
          <cell r="N262">
            <v>8</v>
          </cell>
          <cell r="O262">
            <v>3</v>
          </cell>
          <cell r="P262">
            <v>1</v>
          </cell>
          <cell r="Q262">
            <v>115</v>
          </cell>
          <cell r="R262">
            <v>419</v>
          </cell>
          <cell r="S262">
            <v>71</v>
          </cell>
          <cell r="T262">
            <v>0</v>
          </cell>
          <cell r="U262">
            <v>0</v>
          </cell>
          <cell r="V262">
            <v>29</v>
          </cell>
          <cell r="W262">
            <v>36</v>
          </cell>
          <cell r="X262">
            <v>42</v>
          </cell>
          <cell r="Y262">
            <v>49</v>
          </cell>
          <cell r="Z262">
            <v>57</v>
          </cell>
          <cell r="AA262">
            <v>65</v>
          </cell>
          <cell r="AB262">
            <v>0</v>
          </cell>
        </row>
        <row r="263">
          <cell r="A263" t="str">
            <v>ID</v>
          </cell>
          <cell r="B263" t="str">
            <v>Indonesia</v>
          </cell>
          <cell r="C263" t="str">
            <v>LCV</v>
          </cell>
          <cell r="D263" t="str">
            <v>DAIHATSU</v>
          </cell>
          <cell r="E263" t="str">
            <v>DAIHATSU</v>
          </cell>
          <cell r="F263" t="str">
            <v>NATIONAL ASTRA MOTOR</v>
          </cell>
          <cell r="G263" t="str">
            <v>ASSY</v>
          </cell>
          <cell r="H263" t="str">
            <v>JP</v>
          </cell>
          <cell r="I263" t="str">
            <v>HVAN</v>
          </cell>
          <cell r="J263" t="str">
            <v>DELTA</v>
          </cell>
          <cell r="K263" t="str">
            <v>DELTA</v>
          </cell>
          <cell r="L263" t="str">
            <v>JAKARTA UTARA</v>
          </cell>
          <cell r="M263">
            <v>1054</v>
          </cell>
          <cell r="N263">
            <v>1018</v>
          </cell>
          <cell r="O263">
            <v>462</v>
          </cell>
          <cell r="P263">
            <v>431</v>
          </cell>
          <cell r="Q263">
            <v>642</v>
          </cell>
          <cell r="R263">
            <v>1104</v>
          </cell>
          <cell r="S263">
            <v>591</v>
          </cell>
          <cell r="T263">
            <v>598</v>
          </cell>
          <cell r="U263">
            <v>98</v>
          </cell>
          <cell r="V263">
            <v>232</v>
          </cell>
          <cell r="W263">
            <v>342</v>
          </cell>
          <cell r="X263">
            <v>496</v>
          </cell>
          <cell r="Y263">
            <v>649</v>
          </cell>
          <cell r="Z263">
            <v>853</v>
          </cell>
          <cell r="AA263">
            <v>1016</v>
          </cell>
          <cell r="AB263">
            <v>2162</v>
          </cell>
        </row>
        <row r="264">
          <cell r="A264" t="str">
            <v>ID</v>
          </cell>
          <cell r="B264" t="str">
            <v>Indonesia</v>
          </cell>
          <cell r="C264" t="str">
            <v>LCV</v>
          </cell>
          <cell r="D264" t="str">
            <v>DAIHATSU</v>
          </cell>
          <cell r="E264" t="str">
            <v>DAIHATSU</v>
          </cell>
          <cell r="F264" t="str">
            <v>NATIONAL ASTRA MOTOR</v>
          </cell>
          <cell r="G264" t="str">
            <v>PROD</v>
          </cell>
          <cell r="H264" t="str">
            <v>ID</v>
          </cell>
          <cell r="I264" t="str">
            <v>MPV</v>
          </cell>
          <cell r="J264" t="str">
            <v>HIJET</v>
          </cell>
          <cell r="K264" t="str">
            <v>ZEBRA/ESPASS</v>
          </cell>
          <cell r="L264" t="str">
            <v>JAKARTA UTARA</v>
          </cell>
          <cell r="M264">
            <v>41201</v>
          </cell>
          <cell r="N264">
            <v>28028</v>
          </cell>
          <cell r="O264">
            <v>15142</v>
          </cell>
          <cell r="P264">
            <v>16058</v>
          </cell>
          <cell r="Q264">
            <v>28574</v>
          </cell>
          <cell r="R264">
            <v>34781</v>
          </cell>
          <cell r="S264">
            <v>28652</v>
          </cell>
          <cell r="T264">
            <v>27663</v>
          </cell>
          <cell r="U264">
            <v>1852</v>
          </cell>
          <cell r="V264">
            <v>3846</v>
          </cell>
          <cell r="W264">
            <v>5628</v>
          </cell>
          <cell r="X264">
            <v>8523</v>
          </cell>
          <cell r="Y264">
            <v>11998</v>
          </cell>
          <cell r="Z264">
            <v>17663</v>
          </cell>
          <cell r="AA264">
            <v>20268</v>
          </cell>
          <cell r="AB264">
            <v>36230</v>
          </cell>
        </row>
        <row r="265">
          <cell r="A265" t="str">
            <v>ID</v>
          </cell>
          <cell r="B265" t="str">
            <v>Indonesia</v>
          </cell>
          <cell r="C265" t="str">
            <v>LCV</v>
          </cell>
          <cell r="D265" t="str">
            <v>DAIHATSU</v>
          </cell>
          <cell r="E265" t="str">
            <v>DAIHATSU</v>
          </cell>
          <cell r="F265" t="str">
            <v>PT ASTRA DAIHATSU</v>
          </cell>
          <cell r="G265" t="str">
            <v>ASSY</v>
          </cell>
          <cell r="H265" t="str">
            <v>JP</v>
          </cell>
          <cell r="I265" t="str">
            <v>4X4</v>
          </cell>
          <cell r="J265" t="str">
            <v>ROCKY</v>
          </cell>
          <cell r="K265" t="str">
            <v>FEROZA/ROCKY</v>
          </cell>
          <cell r="L265" t="str">
            <v>JAKARTA UTARA</v>
          </cell>
          <cell r="M265">
            <v>5682</v>
          </cell>
          <cell r="N265">
            <v>5633</v>
          </cell>
          <cell r="O265">
            <v>5348</v>
          </cell>
          <cell r="P265">
            <v>9275</v>
          </cell>
          <cell r="Q265">
            <v>24214</v>
          </cell>
          <cell r="R265">
            <v>21211</v>
          </cell>
          <cell r="S265">
            <v>6915</v>
          </cell>
          <cell r="T265">
            <v>5850</v>
          </cell>
          <cell r="U265">
            <v>1222</v>
          </cell>
          <cell r="V265">
            <v>1681</v>
          </cell>
          <cell r="W265">
            <v>1644</v>
          </cell>
          <cell r="X265">
            <v>1823</v>
          </cell>
          <cell r="Y265">
            <v>2046</v>
          </cell>
          <cell r="Z265">
            <v>2332</v>
          </cell>
          <cell r="AA265">
            <v>2497</v>
          </cell>
          <cell r="AB265">
            <v>3875</v>
          </cell>
        </row>
        <row r="266">
          <cell r="A266" t="str">
            <v>ID</v>
          </cell>
          <cell r="B266" t="str">
            <v>Indonesia</v>
          </cell>
          <cell r="C266" t="str">
            <v>LCV</v>
          </cell>
          <cell r="D266" t="str">
            <v>DAIHATSU</v>
          </cell>
          <cell r="E266" t="str">
            <v>DAIHATSU</v>
          </cell>
          <cell r="F266" t="str">
            <v>PT ASTRA DAIHATSU</v>
          </cell>
          <cell r="G266" t="str">
            <v>ASSY</v>
          </cell>
          <cell r="H266" t="str">
            <v>JP</v>
          </cell>
          <cell r="I266" t="str">
            <v>4X4</v>
          </cell>
          <cell r="J266" t="str">
            <v>ROCKY</v>
          </cell>
          <cell r="K266" t="str">
            <v>HI LINE</v>
          </cell>
          <cell r="L266" t="str">
            <v>JAKARTA UTARA</v>
          </cell>
          <cell r="M266">
            <v>5372</v>
          </cell>
          <cell r="N266">
            <v>4812</v>
          </cell>
          <cell r="O266">
            <v>2729</v>
          </cell>
          <cell r="P266">
            <v>3560</v>
          </cell>
          <cell r="Q266">
            <v>3117</v>
          </cell>
          <cell r="R266">
            <v>3170</v>
          </cell>
          <cell r="S266">
            <v>2356</v>
          </cell>
          <cell r="T266">
            <v>3043</v>
          </cell>
          <cell r="U266">
            <v>716</v>
          </cell>
          <cell r="V266">
            <v>850</v>
          </cell>
          <cell r="W266">
            <v>779</v>
          </cell>
          <cell r="X266">
            <v>788</v>
          </cell>
          <cell r="Y266">
            <v>806</v>
          </cell>
          <cell r="Z266">
            <v>817</v>
          </cell>
          <cell r="AA266">
            <v>813</v>
          </cell>
          <cell r="AB266">
            <v>847</v>
          </cell>
        </row>
        <row r="267">
          <cell r="A267" t="str">
            <v>ID</v>
          </cell>
          <cell r="B267" t="str">
            <v>Indonesia</v>
          </cell>
          <cell r="C267" t="str">
            <v>LCV</v>
          </cell>
          <cell r="D267" t="str">
            <v>GM</v>
          </cell>
          <cell r="E267" t="str">
            <v>GM</v>
          </cell>
          <cell r="F267" t="str">
            <v>PT GARMAK MOTORS BUANA</v>
          </cell>
          <cell r="G267" t="str">
            <v>ASSY</v>
          </cell>
          <cell r="H267" t="str">
            <v>JP</v>
          </cell>
          <cell r="I267" t="str">
            <v>4X4</v>
          </cell>
          <cell r="J267" t="str">
            <v>GMT330/360/GMT355/GMT360</v>
          </cell>
          <cell r="K267" t="str">
            <v>BLAZER</v>
          </cell>
          <cell r="L267" t="str">
            <v>JAKARTA UTARA</v>
          </cell>
          <cell r="M267">
            <v>1898</v>
          </cell>
          <cell r="N267">
            <v>1182</v>
          </cell>
          <cell r="O267">
            <v>866</v>
          </cell>
          <cell r="P267">
            <v>1131</v>
          </cell>
          <cell r="Q267">
            <v>1671</v>
          </cell>
          <cell r="R267">
            <v>3</v>
          </cell>
          <cell r="S267">
            <v>3631</v>
          </cell>
          <cell r="T267">
            <v>3139</v>
          </cell>
          <cell r="U267">
            <v>971</v>
          </cell>
          <cell r="V267">
            <v>1084</v>
          </cell>
          <cell r="W267">
            <v>1713</v>
          </cell>
          <cell r="X267">
            <v>1846</v>
          </cell>
          <cell r="Y267">
            <v>2011</v>
          </cell>
          <cell r="Z267">
            <v>2171</v>
          </cell>
          <cell r="AA267">
            <v>2302</v>
          </cell>
          <cell r="AB267">
            <v>3292</v>
          </cell>
        </row>
        <row r="268">
          <cell r="A268" t="str">
            <v>ID</v>
          </cell>
          <cell r="B268" t="str">
            <v>Indonesia</v>
          </cell>
          <cell r="C268" t="str">
            <v>LCV</v>
          </cell>
          <cell r="D268" t="str">
            <v>ISUZU</v>
          </cell>
          <cell r="E268" t="str">
            <v>ISUZU</v>
          </cell>
          <cell r="F268" t="str">
            <v>PANTJA MOTORS</v>
          </cell>
          <cell r="G268" t="str">
            <v>ASSY</v>
          </cell>
          <cell r="H268" t="str">
            <v>JP</v>
          </cell>
          <cell r="I268" t="str">
            <v>4X4</v>
          </cell>
          <cell r="J268" t="str">
            <v>BIGHORN</v>
          </cell>
          <cell r="K268" t="str">
            <v>TROOPER</v>
          </cell>
          <cell r="L268" t="str">
            <v>TANGERANG</v>
          </cell>
          <cell r="M268">
            <v>636</v>
          </cell>
          <cell r="N268">
            <v>481</v>
          </cell>
          <cell r="O268">
            <v>331</v>
          </cell>
          <cell r="P268">
            <v>499</v>
          </cell>
          <cell r="Q268">
            <v>652</v>
          </cell>
          <cell r="R268">
            <v>520</v>
          </cell>
          <cell r="S268">
            <v>37</v>
          </cell>
          <cell r="T268">
            <v>0</v>
          </cell>
          <cell r="U268">
            <v>0</v>
          </cell>
          <cell r="V268">
            <v>0</v>
          </cell>
          <cell r="W268">
            <v>0</v>
          </cell>
          <cell r="X268">
            <v>0</v>
          </cell>
          <cell r="Y268">
            <v>0</v>
          </cell>
          <cell r="Z268">
            <v>0</v>
          </cell>
          <cell r="AA268">
            <v>0</v>
          </cell>
          <cell r="AB268">
            <v>0</v>
          </cell>
        </row>
        <row r="269">
          <cell r="A269" t="str">
            <v>ID</v>
          </cell>
          <cell r="B269" t="str">
            <v>Indonesia</v>
          </cell>
          <cell r="C269" t="str">
            <v>LCV</v>
          </cell>
          <cell r="D269" t="str">
            <v>ISUZU</v>
          </cell>
          <cell r="E269" t="str">
            <v>ISUZU</v>
          </cell>
          <cell r="F269" t="str">
            <v>PANTJA MOTORS</v>
          </cell>
          <cell r="G269" t="str">
            <v>ASSY</v>
          </cell>
          <cell r="H269" t="str">
            <v>JP</v>
          </cell>
          <cell r="I269" t="str">
            <v>HVAN</v>
          </cell>
          <cell r="J269" t="str">
            <v>NKR</v>
          </cell>
          <cell r="K269" t="str">
            <v>ELF</v>
          </cell>
          <cell r="L269" t="str">
            <v>TANGERANG</v>
          </cell>
          <cell r="M269">
            <v>0</v>
          </cell>
          <cell r="N269">
            <v>0</v>
          </cell>
          <cell r="O269">
            <v>0</v>
          </cell>
          <cell r="P269">
            <v>0</v>
          </cell>
          <cell r="Q269">
            <v>0</v>
          </cell>
          <cell r="R269">
            <v>2032</v>
          </cell>
          <cell r="S269">
            <v>3460</v>
          </cell>
          <cell r="T269">
            <v>2119</v>
          </cell>
          <cell r="U269">
            <v>660</v>
          </cell>
          <cell r="V269">
            <v>597</v>
          </cell>
          <cell r="W269">
            <v>898</v>
          </cell>
          <cell r="X269">
            <v>1331</v>
          </cell>
          <cell r="Y269">
            <v>1782</v>
          </cell>
          <cell r="Z269">
            <v>2394</v>
          </cell>
          <cell r="AA269">
            <v>2915</v>
          </cell>
          <cell r="AB269">
            <v>6747</v>
          </cell>
        </row>
        <row r="270">
          <cell r="A270" t="str">
            <v>ID</v>
          </cell>
          <cell r="B270" t="str">
            <v>Indonesia</v>
          </cell>
          <cell r="C270" t="str">
            <v>LCV</v>
          </cell>
          <cell r="D270" t="str">
            <v>ISUZU</v>
          </cell>
          <cell r="E270" t="str">
            <v>ISUZU</v>
          </cell>
          <cell r="F270" t="str">
            <v>PANTJA MOTORS</v>
          </cell>
          <cell r="G270" t="str">
            <v>ASSY</v>
          </cell>
          <cell r="H270" t="str">
            <v>JP</v>
          </cell>
          <cell r="I270" t="str">
            <v>PUP</v>
          </cell>
          <cell r="J270" t="str">
            <v>U</v>
          </cell>
          <cell r="K270" t="str">
            <v>U</v>
          </cell>
          <cell r="L270" t="str">
            <v>TANGERANG</v>
          </cell>
          <cell r="M270">
            <v>977</v>
          </cell>
          <cell r="N270">
            <v>656</v>
          </cell>
          <cell r="O270">
            <v>534</v>
          </cell>
          <cell r="P270">
            <v>704</v>
          </cell>
          <cell r="Q270">
            <v>603</v>
          </cell>
          <cell r="R270">
            <v>49</v>
          </cell>
          <cell r="S270">
            <v>0</v>
          </cell>
          <cell r="T270">
            <v>0</v>
          </cell>
          <cell r="U270">
            <v>0</v>
          </cell>
          <cell r="V270">
            <v>23</v>
          </cell>
          <cell r="W270">
            <v>41</v>
          </cell>
          <cell r="X270">
            <v>70</v>
          </cell>
          <cell r="Y270">
            <v>109</v>
          </cell>
          <cell r="Z270">
            <v>170</v>
          </cell>
          <cell r="AA270">
            <v>239</v>
          </cell>
          <cell r="AB270">
            <v>912</v>
          </cell>
        </row>
        <row r="271">
          <cell r="A271" t="str">
            <v>ID</v>
          </cell>
          <cell r="B271" t="str">
            <v>Indonesia</v>
          </cell>
          <cell r="C271" t="str">
            <v>LCV</v>
          </cell>
          <cell r="D271" t="str">
            <v>ISUZU</v>
          </cell>
          <cell r="E271" t="str">
            <v>ISUZU</v>
          </cell>
          <cell r="F271" t="str">
            <v>PANTJA MOTORS</v>
          </cell>
          <cell r="G271" t="str">
            <v>PROD</v>
          </cell>
          <cell r="H271" t="str">
            <v>ID</v>
          </cell>
          <cell r="I271" t="str">
            <v>MPV</v>
          </cell>
          <cell r="J271" t="str">
            <v>U</v>
          </cell>
          <cell r="K271" t="str">
            <v>PANTHER</v>
          </cell>
          <cell r="L271" t="str">
            <v>TANGERANG</v>
          </cell>
          <cell r="M271">
            <v>0</v>
          </cell>
          <cell r="N271">
            <v>10809</v>
          </cell>
          <cell r="O271">
            <v>17318</v>
          </cell>
          <cell r="P271">
            <v>19357</v>
          </cell>
          <cell r="Q271">
            <v>25710</v>
          </cell>
          <cell r="R271">
            <v>35939</v>
          </cell>
          <cell r="S271">
            <v>32757</v>
          </cell>
          <cell r="T271">
            <v>52222</v>
          </cell>
          <cell r="U271">
            <v>6863</v>
          </cell>
          <cell r="V271">
            <v>9297</v>
          </cell>
          <cell r="W271">
            <v>12870</v>
          </cell>
          <cell r="X271">
            <v>17559</v>
          </cell>
          <cell r="Y271">
            <v>21621</v>
          </cell>
          <cell r="Z271">
            <v>26717</v>
          </cell>
          <cell r="AA271">
            <v>29941</v>
          </cell>
          <cell r="AB271">
            <v>47826</v>
          </cell>
        </row>
        <row r="272">
          <cell r="A272" t="str">
            <v>ID</v>
          </cell>
          <cell r="B272" t="str">
            <v>Indonesia</v>
          </cell>
          <cell r="C272" t="str">
            <v>LCV</v>
          </cell>
          <cell r="D272" t="str">
            <v>MAZDA</v>
          </cell>
          <cell r="E272" t="str">
            <v>MAZDA</v>
          </cell>
          <cell r="F272" t="str">
            <v>INDO MOBIL GROUP</v>
          </cell>
          <cell r="G272" t="str">
            <v>ASSY</v>
          </cell>
          <cell r="H272" t="str">
            <v>JP</v>
          </cell>
          <cell r="I272" t="str">
            <v>PUP</v>
          </cell>
          <cell r="J272" t="str">
            <v>BONGO</v>
          </cell>
          <cell r="K272" t="str">
            <v>E-SERIES</v>
          </cell>
          <cell r="L272" t="str">
            <v>ANCOL</v>
          </cell>
          <cell r="M272">
            <v>24</v>
          </cell>
          <cell r="N272">
            <v>0</v>
          </cell>
          <cell r="O272">
            <v>0</v>
          </cell>
          <cell r="P272">
            <v>1498</v>
          </cell>
          <cell r="Q272">
            <v>3145</v>
          </cell>
          <cell r="R272">
            <v>1837</v>
          </cell>
          <cell r="S272">
            <v>745</v>
          </cell>
          <cell r="T272">
            <v>2161</v>
          </cell>
          <cell r="U272">
            <v>310</v>
          </cell>
          <cell r="V272">
            <v>221</v>
          </cell>
          <cell r="W272">
            <v>253</v>
          </cell>
          <cell r="X272">
            <v>286</v>
          </cell>
          <cell r="Y272">
            <v>292</v>
          </cell>
          <cell r="Z272">
            <v>300</v>
          </cell>
          <cell r="AA272">
            <v>276</v>
          </cell>
          <cell r="AB272">
            <v>140</v>
          </cell>
        </row>
        <row r="273">
          <cell r="A273" t="str">
            <v>ID</v>
          </cell>
          <cell r="B273" t="str">
            <v>Indonesia</v>
          </cell>
          <cell r="C273" t="str">
            <v>LCV</v>
          </cell>
          <cell r="D273" t="str">
            <v>MERCEDES-BENZ</v>
          </cell>
          <cell r="E273" t="str">
            <v>MERCEDES-BENZ</v>
          </cell>
          <cell r="F273" t="str">
            <v>PT STAR MOTOR</v>
          </cell>
          <cell r="G273" t="str">
            <v>ASSY</v>
          </cell>
          <cell r="H273" t="str">
            <v>GY</v>
          </cell>
          <cell r="I273" t="str">
            <v>4X4</v>
          </cell>
          <cell r="J273" t="str">
            <v>U</v>
          </cell>
          <cell r="K273" t="str">
            <v>U</v>
          </cell>
          <cell r="L273" t="str">
            <v>JAKARTA</v>
          </cell>
          <cell r="M273">
            <v>65</v>
          </cell>
          <cell r="N273">
            <v>51</v>
          </cell>
          <cell r="O273">
            <v>11</v>
          </cell>
          <cell r="P273">
            <v>58</v>
          </cell>
          <cell r="Q273">
            <v>104</v>
          </cell>
          <cell r="R273">
            <v>109</v>
          </cell>
          <cell r="S273">
            <v>61</v>
          </cell>
          <cell r="T273">
            <v>99</v>
          </cell>
          <cell r="U273">
            <v>56</v>
          </cell>
          <cell r="V273">
            <v>45</v>
          </cell>
          <cell r="W273">
            <v>68</v>
          </cell>
          <cell r="X273">
            <v>95</v>
          </cell>
          <cell r="Y273">
            <v>134</v>
          </cell>
          <cell r="Z273">
            <v>130</v>
          </cell>
          <cell r="AA273">
            <v>144</v>
          </cell>
          <cell r="AB273">
            <v>297</v>
          </cell>
        </row>
        <row r="274">
          <cell r="A274" t="str">
            <v>ID</v>
          </cell>
          <cell r="B274" t="str">
            <v>Indonesia</v>
          </cell>
          <cell r="C274" t="str">
            <v>LCV</v>
          </cell>
          <cell r="D274" t="str">
            <v>MITSUBISHI</v>
          </cell>
          <cell r="E274" t="str">
            <v>MITSUBISHI</v>
          </cell>
          <cell r="F274" t="str">
            <v>KRAMA YUDHA</v>
          </cell>
          <cell r="G274" t="str">
            <v>ASSY</v>
          </cell>
          <cell r="H274" t="str">
            <v>JP</v>
          </cell>
          <cell r="I274" t="str">
            <v>4X4</v>
          </cell>
          <cell r="J274" t="str">
            <v>PAJERO</v>
          </cell>
          <cell r="K274" t="str">
            <v>PAJERO</v>
          </cell>
          <cell r="L274" t="str">
            <v>JAKARTA TIMUR</v>
          </cell>
          <cell r="M274">
            <v>0</v>
          </cell>
          <cell r="N274">
            <v>0</v>
          </cell>
          <cell r="O274">
            <v>0</v>
          </cell>
          <cell r="P274">
            <v>0</v>
          </cell>
          <cell r="Q274">
            <v>0</v>
          </cell>
          <cell r="R274">
            <v>475</v>
          </cell>
          <cell r="S274">
            <v>200</v>
          </cell>
          <cell r="T274">
            <v>137</v>
          </cell>
          <cell r="U274">
            <v>64</v>
          </cell>
          <cell r="V274">
            <v>113</v>
          </cell>
          <cell r="W274">
            <v>149</v>
          </cell>
          <cell r="X274">
            <v>181</v>
          </cell>
          <cell r="Y274">
            <v>230</v>
          </cell>
          <cell r="Z274">
            <v>290</v>
          </cell>
          <cell r="AA274">
            <v>359</v>
          </cell>
          <cell r="AB274">
            <v>1111</v>
          </cell>
        </row>
        <row r="275">
          <cell r="A275" t="str">
            <v>ID</v>
          </cell>
          <cell r="B275" t="str">
            <v>Indonesia</v>
          </cell>
          <cell r="C275" t="str">
            <v>LCV</v>
          </cell>
          <cell r="D275" t="str">
            <v>MITSUBISHI</v>
          </cell>
          <cell r="E275" t="str">
            <v>MITSUBISHI</v>
          </cell>
          <cell r="F275" t="str">
            <v>KRAMA YUDHA</v>
          </cell>
          <cell r="G275" t="str">
            <v>ASSY</v>
          </cell>
          <cell r="H275" t="str">
            <v>JP</v>
          </cell>
          <cell r="I275" t="str">
            <v>MPV</v>
          </cell>
          <cell r="J275" t="str">
            <v>CHARIOT</v>
          </cell>
          <cell r="K275" t="str">
            <v>FREECA</v>
          </cell>
          <cell r="L275" t="str">
            <v>JAKARTA TIMUR</v>
          </cell>
          <cell r="M275">
            <v>0</v>
          </cell>
          <cell r="N275">
            <v>0</v>
          </cell>
          <cell r="O275">
            <v>0</v>
          </cell>
          <cell r="P275">
            <v>0</v>
          </cell>
          <cell r="Q275">
            <v>0</v>
          </cell>
          <cell r="R275">
            <v>0</v>
          </cell>
          <cell r="S275">
            <v>0</v>
          </cell>
          <cell r="T275">
            <v>0</v>
          </cell>
          <cell r="U275">
            <v>0</v>
          </cell>
          <cell r="V275">
            <v>0</v>
          </cell>
          <cell r="W275">
            <v>439</v>
          </cell>
          <cell r="X275">
            <v>794</v>
          </cell>
          <cell r="Y275">
            <v>1298</v>
          </cell>
          <cell r="Z275">
            <v>2128</v>
          </cell>
          <cell r="AA275">
            <v>3165</v>
          </cell>
          <cell r="AB275">
            <v>20800</v>
          </cell>
        </row>
        <row r="276">
          <cell r="A276" t="str">
            <v>ID</v>
          </cell>
          <cell r="B276" t="str">
            <v>Indonesia</v>
          </cell>
          <cell r="C276" t="str">
            <v>LCV</v>
          </cell>
          <cell r="D276" t="str">
            <v>MITSUBISHI</v>
          </cell>
          <cell r="E276" t="str">
            <v>MITSUBISHI</v>
          </cell>
          <cell r="F276" t="str">
            <v>KRAMA YUDHA</v>
          </cell>
          <cell r="G276" t="str">
            <v>ASSY</v>
          </cell>
          <cell r="H276" t="str">
            <v>JP</v>
          </cell>
          <cell r="I276" t="str">
            <v>MVAN</v>
          </cell>
          <cell r="J276" t="str">
            <v>CANTER</v>
          </cell>
          <cell r="K276" t="str">
            <v>CANTER</v>
          </cell>
          <cell r="L276" t="str">
            <v>JAKARTA TIMUR</v>
          </cell>
          <cell r="M276">
            <v>0</v>
          </cell>
          <cell r="N276">
            <v>0</v>
          </cell>
          <cell r="O276">
            <v>0</v>
          </cell>
          <cell r="P276">
            <v>2953</v>
          </cell>
          <cell r="Q276">
            <v>4459</v>
          </cell>
          <cell r="R276">
            <v>5941</v>
          </cell>
          <cell r="S276">
            <v>6891</v>
          </cell>
          <cell r="T276">
            <v>6671</v>
          </cell>
          <cell r="U276">
            <v>1031</v>
          </cell>
          <cell r="V276">
            <v>1162</v>
          </cell>
          <cell r="W276">
            <v>1711</v>
          </cell>
          <cell r="X276">
            <v>2481</v>
          </cell>
          <cell r="Y276">
            <v>3247</v>
          </cell>
          <cell r="Z276">
            <v>4266</v>
          </cell>
          <cell r="AA276">
            <v>5082</v>
          </cell>
          <cell r="AB276">
            <v>10808</v>
          </cell>
        </row>
        <row r="277">
          <cell r="A277" t="str">
            <v>ID</v>
          </cell>
          <cell r="B277" t="str">
            <v>Indonesia</v>
          </cell>
          <cell r="C277" t="str">
            <v>LCV</v>
          </cell>
          <cell r="D277" t="str">
            <v>MITSUBISHI</v>
          </cell>
          <cell r="E277" t="str">
            <v>MITSUBISHI</v>
          </cell>
          <cell r="F277" t="str">
            <v>KRAMA YUDHA</v>
          </cell>
          <cell r="G277" t="str">
            <v>ASSY</v>
          </cell>
          <cell r="H277" t="str">
            <v>JP</v>
          </cell>
          <cell r="I277" t="str">
            <v>MVAN</v>
          </cell>
          <cell r="J277" t="str">
            <v>MIRAGE</v>
          </cell>
          <cell r="K277" t="str">
            <v>COLT T-120</v>
          </cell>
          <cell r="L277" t="str">
            <v>JAKARTA TIMUR</v>
          </cell>
          <cell r="M277">
            <v>0</v>
          </cell>
          <cell r="N277">
            <v>9103</v>
          </cell>
          <cell r="O277">
            <v>11992</v>
          </cell>
          <cell r="P277">
            <v>9267</v>
          </cell>
          <cell r="Q277">
            <v>15015</v>
          </cell>
          <cell r="R277">
            <v>18226</v>
          </cell>
          <cell r="S277">
            <v>18971</v>
          </cell>
          <cell r="T277">
            <v>19827</v>
          </cell>
          <cell r="U277">
            <v>1412</v>
          </cell>
          <cell r="V277">
            <v>2289</v>
          </cell>
          <cell r="W277">
            <v>3689</v>
          </cell>
          <cell r="X277">
            <v>5617</v>
          </cell>
          <cell r="Y277">
            <v>8500</v>
          </cell>
          <cell r="Z277">
            <v>11832</v>
          </cell>
          <cell r="AA277">
            <v>13912</v>
          </cell>
          <cell r="AB277">
            <v>28110</v>
          </cell>
        </row>
        <row r="278">
          <cell r="A278" t="str">
            <v>ID</v>
          </cell>
          <cell r="B278" t="str">
            <v>Indonesia</v>
          </cell>
          <cell r="C278" t="str">
            <v>LCV</v>
          </cell>
          <cell r="D278" t="str">
            <v>MITSUBISHI</v>
          </cell>
          <cell r="E278" t="str">
            <v>MITSUBISHI</v>
          </cell>
          <cell r="F278" t="str">
            <v>KRAMA YUDHA</v>
          </cell>
          <cell r="G278" t="str">
            <v>ASSY</v>
          </cell>
          <cell r="H278" t="str">
            <v>JP</v>
          </cell>
          <cell r="I278" t="str">
            <v>MVAN</v>
          </cell>
          <cell r="J278" t="str">
            <v>L300</v>
          </cell>
          <cell r="K278" t="str">
            <v>L300</v>
          </cell>
          <cell r="L278" t="str">
            <v>JAKARTA TIMUR</v>
          </cell>
          <cell r="M278">
            <v>2382</v>
          </cell>
          <cell r="N278">
            <v>3871</v>
          </cell>
          <cell r="O278">
            <v>2556</v>
          </cell>
          <cell r="P278">
            <v>8576</v>
          </cell>
          <cell r="Q278">
            <v>12089</v>
          </cell>
          <cell r="R278">
            <v>15721</v>
          </cell>
          <cell r="S278">
            <v>16575</v>
          </cell>
          <cell r="T278">
            <v>16267</v>
          </cell>
          <cell r="U278">
            <v>1480</v>
          </cell>
          <cell r="V278">
            <v>2999</v>
          </cell>
          <cell r="W278">
            <v>4401</v>
          </cell>
          <cell r="X278">
            <v>6367</v>
          </cell>
          <cell r="Y278">
            <v>8313</v>
          </cell>
          <cell r="Z278">
            <v>10892</v>
          </cell>
          <cell r="AA278">
            <v>12941</v>
          </cell>
          <cell r="AB278">
            <v>27248</v>
          </cell>
        </row>
        <row r="279">
          <cell r="A279" t="str">
            <v>ID</v>
          </cell>
          <cell r="B279" t="str">
            <v>Indonesia</v>
          </cell>
          <cell r="C279" t="str">
            <v>LCV</v>
          </cell>
          <cell r="D279" t="str">
            <v>NISSAN</v>
          </cell>
          <cell r="E279" t="str">
            <v>NISSAN</v>
          </cell>
          <cell r="F279" t="str">
            <v>INDO MOBIL GROUP</v>
          </cell>
          <cell r="G279" t="str">
            <v>ASSY</v>
          </cell>
          <cell r="H279" t="str">
            <v>JP</v>
          </cell>
          <cell r="I279" t="str">
            <v>4X4</v>
          </cell>
          <cell r="J279" t="str">
            <v>TERRANO</v>
          </cell>
          <cell r="K279" t="str">
            <v>TERRANO</v>
          </cell>
          <cell r="L279" t="str">
            <v>ANCOL</v>
          </cell>
          <cell r="M279">
            <v>0</v>
          </cell>
          <cell r="N279">
            <v>0</v>
          </cell>
          <cell r="O279">
            <v>0</v>
          </cell>
          <cell r="P279">
            <v>0</v>
          </cell>
          <cell r="Q279">
            <v>0</v>
          </cell>
          <cell r="R279">
            <v>1032</v>
          </cell>
          <cell r="S279">
            <v>941</v>
          </cell>
          <cell r="T279">
            <v>2407</v>
          </cell>
          <cell r="U279">
            <v>280</v>
          </cell>
          <cell r="V279">
            <v>423</v>
          </cell>
          <cell r="W279">
            <v>498</v>
          </cell>
          <cell r="X279">
            <v>536</v>
          </cell>
          <cell r="Y279">
            <v>584</v>
          </cell>
          <cell r="Z279">
            <v>631</v>
          </cell>
          <cell r="AA279">
            <v>668</v>
          </cell>
          <cell r="AB279">
            <v>973</v>
          </cell>
        </row>
        <row r="280">
          <cell r="A280" t="str">
            <v>ID</v>
          </cell>
          <cell r="B280" t="str">
            <v>Indonesia</v>
          </cell>
          <cell r="C280" t="str">
            <v>LCV</v>
          </cell>
          <cell r="D280" t="str">
            <v>NISSAN</v>
          </cell>
          <cell r="E280" t="str">
            <v>NISSAN</v>
          </cell>
          <cell r="F280" t="str">
            <v>PANTJA MOTORS</v>
          </cell>
          <cell r="G280" t="str">
            <v>ASSY</v>
          </cell>
          <cell r="H280" t="str">
            <v>JP</v>
          </cell>
          <cell r="I280" t="str">
            <v>MPV</v>
          </cell>
          <cell r="J280" t="str">
            <v>VANETTE</v>
          </cell>
          <cell r="K280" t="str">
            <v>VANETTE</v>
          </cell>
          <cell r="L280" t="str">
            <v>ANCOL</v>
          </cell>
          <cell r="M280">
            <v>0</v>
          </cell>
          <cell r="N280">
            <v>0</v>
          </cell>
          <cell r="O280">
            <v>0</v>
          </cell>
          <cell r="P280">
            <v>0</v>
          </cell>
          <cell r="Q280">
            <v>0</v>
          </cell>
          <cell r="R280">
            <v>0</v>
          </cell>
          <cell r="S280">
            <v>327</v>
          </cell>
          <cell r="T280">
            <v>165</v>
          </cell>
          <cell r="U280">
            <v>78</v>
          </cell>
          <cell r="V280">
            <v>72</v>
          </cell>
          <cell r="W280">
            <v>150</v>
          </cell>
          <cell r="X280">
            <v>279</v>
          </cell>
          <cell r="Y280">
            <v>473</v>
          </cell>
          <cell r="Z280">
            <v>648</v>
          </cell>
          <cell r="AA280">
            <v>806</v>
          </cell>
          <cell r="AB280">
            <v>2013</v>
          </cell>
        </row>
        <row r="281">
          <cell r="A281" t="str">
            <v>ID</v>
          </cell>
          <cell r="B281" t="str">
            <v>Indonesia</v>
          </cell>
          <cell r="C281" t="str">
            <v>LCV</v>
          </cell>
          <cell r="D281" t="str">
            <v>SUZUKI</v>
          </cell>
          <cell r="E281" t="str">
            <v>SUZUKI</v>
          </cell>
          <cell r="F281" t="str">
            <v>INDO MOBIL GROUP</v>
          </cell>
          <cell r="G281" t="str">
            <v>ASSY</v>
          </cell>
          <cell r="H281" t="str">
            <v>JP</v>
          </cell>
          <cell r="I281" t="str">
            <v>4X4</v>
          </cell>
          <cell r="J281" t="str">
            <v>U</v>
          </cell>
          <cell r="K281" t="str">
            <v>KATANA</v>
          </cell>
          <cell r="L281" t="str">
            <v>TAMBUN II</v>
          </cell>
          <cell r="M281">
            <v>13713</v>
          </cell>
          <cell r="N281">
            <v>9702</v>
          </cell>
          <cell r="O281">
            <v>5722</v>
          </cell>
          <cell r="P281">
            <v>7278</v>
          </cell>
          <cell r="Q281">
            <v>0</v>
          </cell>
          <cell r="R281">
            <v>0</v>
          </cell>
          <cell r="S281">
            <v>5057</v>
          </cell>
          <cell r="T281">
            <v>5496</v>
          </cell>
          <cell r="U281">
            <v>599</v>
          </cell>
          <cell r="V281">
            <v>912</v>
          </cell>
          <cell r="W281">
            <v>1202</v>
          </cell>
          <cell r="X281">
            <v>847</v>
          </cell>
          <cell r="Y281">
            <v>840</v>
          </cell>
          <cell r="Z281">
            <v>989</v>
          </cell>
          <cell r="AA281">
            <v>948</v>
          </cell>
          <cell r="AB281">
            <v>0</v>
          </cell>
        </row>
        <row r="282">
          <cell r="A282" t="str">
            <v>ID</v>
          </cell>
          <cell r="B282" t="str">
            <v>Indonesia</v>
          </cell>
          <cell r="C282" t="str">
            <v>LCV</v>
          </cell>
          <cell r="D282" t="str">
            <v>SUZUKI</v>
          </cell>
          <cell r="E282" t="str">
            <v>SUZUKI</v>
          </cell>
          <cell r="F282" t="str">
            <v>INDO MOBIL GROUP</v>
          </cell>
          <cell r="G282" t="str">
            <v>ASSY</v>
          </cell>
          <cell r="H282" t="str">
            <v>JP</v>
          </cell>
          <cell r="I282" t="str">
            <v>4X4</v>
          </cell>
          <cell r="J282" t="str">
            <v>ESCUDO</v>
          </cell>
          <cell r="K282" t="str">
            <v>VITARA</v>
          </cell>
          <cell r="L282" t="str">
            <v>TAMBUN II</v>
          </cell>
          <cell r="M282">
            <v>0</v>
          </cell>
          <cell r="N282">
            <v>0</v>
          </cell>
          <cell r="O282">
            <v>4051</v>
          </cell>
          <cell r="P282">
            <v>6086</v>
          </cell>
          <cell r="Q282">
            <v>7918</v>
          </cell>
          <cell r="R282">
            <v>14240</v>
          </cell>
          <cell r="S282">
            <v>10840</v>
          </cell>
          <cell r="T282">
            <v>10080</v>
          </cell>
          <cell r="U282">
            <v>745</v>
          </cell>
          <cell r="V282">
            <v>1418</v>
          </cell>
          <cell r="W282">
            <v>2046</v>
          </cell>
          <cell r="X282">
            <v>2707</v>
          </cell>
          <cell r="Y282">
            <v>3087</v>
          </cell>
          <cell r="Z282">
            <v>3075</v>
          </cell>
          <cell r="AA282">
            <v>3435</v>
          </cell>
          <cell r="AB282">
            <v>6184</v>
          </cell>
        </row>
        <row r="283">
          <cell r="A283" t="str">
            <v>ID</v>
          </cell>
          <cell r="B283" t="str">
            <v>Indonesia</v>
          </cell>
          <cell r="C283" t="str">
            <v>LCV</v>
          </cell>
          <cell r="D283" t="str">
            <v>SUZUKI</v>
          </cell>
          <cell r="E283" t="str">
            <v>SUZUKI</v>
          </cell>
          <cell r="F283" t="str">
            <v>INDO MOBIL GROUP</v>
          </cell>
          <cell r="G283" t="str">
            <v>PROD</v>
          </cell>
          <cell r="H283" t="str">
            <v>ID</v>
          </cell>
          <cell r="I283" t="str">
            <v>MIC</v>
          </cell>
          <cell r="J283" t="str">
            <v>CARRY</v>
          </cell>
          <cell r="K283" t="str">
            <v>CARRY</v>
          </cell>
          <cell r="L283" t="str">
            <v>TAMBUN II</v>
          </cell>
          <cell r="M283">
            <v>36492</v>
          </cell>
          <cell r="N283">
            <v>29436</v>
          </cell>
          <cell r="O283">
            <v>19049</v>
          </cell>
          <cell r="P283">
            <v>24148</v>
          </cell>
          <cell r="Q283">
            <v>46929</v>
          </cell>
          <cell r="R283">
            <v>55401</v>
          </cell>
          <cell r="S283">
            <v>38626</v>
          </cell>
          <cell r="T283">
            <v>40324</v>
          </cell>
          <cell r="U283">
            <v>3940</v>
          </cell>
          <cell r="V283">
            <v>6159</v>
          </cell>
          <cell r="W283">
            <v>11465</v>
          </cell>
          <cell r="X283">
            <v>16178</v>
          </cell>
          <cell r="Y283">
            <v>20602</v>
          </cell>
          <cell r="Z283">
            <v>25905</v>
          </cell>
          <cell r="AA283">
            <v>29539</v>
          </cell>
          <cell r="AB283">
            <v>51464</v>
          </cell>
        </row>
        <row r="284">
          <cell r="A284" t="str">
            <v>ID</v>
          </cell>
          <cell r="B284" t="str">
            <v>Indonesia</v>
          </cell>
          <cell r="C284" t="str">
            <v>LCV</v>
          </cell>
          <cell r="D284" t="str">
            <v>TOYOTA</v>
          </cell>
          <cell r="E284" t="str">
            <v>TOYOTA</v>
          </cell>
          <cell r="F284" t="str">
            <v>PT TOYOTA ASTRA MOTOR</v>
          </cell>
          <cell r="G284" t="str">
            <v>ASSY</v>
          </cell>
          <cell r="H284" t="str">
            <v>JP</v>
          </cell>
          <cell r="I284" t="str">
            <v>4X4</v>
          </cell>
          <cell r="J284" t="str">
            <v>LAND CRUISER</v>
          </cell>
          <cell r="K284" t="str">
            <v>LAND CRUISER</v>
          </cell>
          <cell r="L284" t="str">
            <v>JAKARTA UTARA</v>
          </cell>
          <cell r="M284">
            <v>0</v>
          </cell>
          <cell r="N284">
            <v>0</v>
          </cell>
          <cell r="O284">
            <v>0</v>
          </cell>
          <cell r="P284">
            <v>0</v>
          </cell>
          <cell r="Q284">
            <v>0</v>
          </cell>
          <cell r="R284">
            <v>1568</v>
          </cell>
          <cell r="S284">
            <v>1058</v>
          </cell>
          <cell r="T284">
            <v>1611</v>
          </cell>
          <cell r="U284">
            <v>167</v>
          </cell>
          <cell r="V284">
            <v>335</v>
          </cell>
          <cell r="W284">
            <v>432</v>
          </cell>
          <cell r="X284">
            <v>509</v>
          </cell>
          <cell r="Y284">
            <v>583</v>
          </cell>
          <cell r="Z284">
            <v>660</v>
          </cell>
          <cell r="AA284">
            <v>735</v>
          </cell>
          <cell r="AB284">
            <v>1294</v>
          </cell>
        </row>
        <row r="285">
          <cell r="A285" t="str">
            <v>ID</v>
          </cell>
          <cell r="B285" t="str">
            <v>Indonesia</v>
          </cell>
          <cell r="C285" t="str">
            <v>LCV</v>
          </cell>
          <cell r="D285" t="str">
            <v>TOYOTA</v>
          </cell>
          <cell r="E285" t="str">
            <v>TOYOTA</v>
          </cell>
          <cell r="F285" t="str">
            <v>TOYOTA ASTRA MOTOR</v>
          </cell>
          <cell r="G285" t="str">
            <v>ASSY</v>
          </cell>
          <cell r="H285" t="str">
            <v>JP</v>
          </cell>
          <cell r="I285" t="str">
            <v>HVAN</v>
          </cell>
          <cell r="J285" t="str">
            <v>DYNA</v>
          </cell>
          <cell r="K285" t="str">
            <v>DYNA</v>
          </cell>
          <cell r="L285" t="str">
            <v>JAKARTA UTARA</v>
          </cell>
          <cell r="M285">
            <v>0</v>
          </cell>
          <cell r="N285">
            <v>0</v>
          </cell>
          <cell r="O285">
            <v>1166</v>
          </cell>
          <cell r="P285">
            <v>2708</v>
          </cell>
          <cell r="Q285">
            <v>637</v>
          </cell>
          <cell r="R285">
            <v>806</v>
          </cell>
          <cell r="S285">
            <v>716</v>
          </cell>
          <cell r="T285">
            <v>690</v>
          </cell>
          <cell r="U285">
            <v>333</v>
          </cell>
          <cell r="V285">
            <v>334</v>
          </cell>
          <cell r="W285">
            <v>554</v>
          </cell>
          <cell r="X285">
            <v>906</v>
          </cell>
          <cell r="Y285">
            <v>1338</v>
          </cell>
          <cell r="Z285">
            <v>1982</v>
          </cell>
          <cell r="AA285">
            <v>2653</v>
          </cell>
          <cell r="AB285">
            <v>8622</v>
          </cell>
        </row>
        <row r="286">
          <cell r="A286" t="str">
            <v>ID</v>
          </cell>
          <cell r="B286" t="str">
            <v>Indonesia</v>
          </cell>
          <cell r="C286" t="str">
            <v>LCV</v>
          </cell>
          <cell r="D286" t="str">
            <v>TOYOTA</v>
          </cell>
          <cell r="E286" t="str">
            <v>TOYOTA</v>
          </cell>
          <cell r="F286" t="str">
            <v>TOYOTA ASTRA MOTOR</v>
          </cell>
          <cell r="G286" t="str">
            <v>PROD</v>
          </cell>
          <cell r="H286" t="str">
            <v>ID</v>
          </cell>
          <cell r="I286" t="str">
            <v>MPV</v>
          </cell>
          <cell r="J286" t="str">
            <v>KIJANG</v>
          </cell>
          <cell r="K286" t="str">
            <v>KIJANG</v>
          </cell>
          <cell r="L286" t="str">
            <v>JAKARTA UTARA</v>
          </cell>
          <cell r="M286">
            <v>55580</v>
          </cell>
          <cell r="N286">
            <v>60458</v>
          </cell>
          <cell r="O286">
            <v>38572</v>
          </cell>
          <cell r="P286">
            <v>38995</v>
          </cell>
          <cell r="Q286">
            <v>63858</v>
          </cell>
          <cell r="R286">
            <v>77357</v>
          </cell>
          <cell r="S286">
            <v>57199</v>
          </cell>
          <cell r="T286">
            <v>82007</v>
          </cell>
          <cell r="U286">
            <v>19355</v>
          </cell>
          <cell r="V286">
            <v>26715</v>
          </cell>
          <cell r="W286">
            <v>33300</v>
          </cell>
          <cell r="X286">
            <v>44450</v>
          </cell>
          <cell r="Y286">
            <v>53834</v>
          </cell>
          <cell r="Z286">
            <v>64238</v>
          </cell>
          <cell r="AA286">
            <v>74291</v>
          </cell>
          <cell r="AB286">
            <v>135113</v>
          </cell>
        </row>
        <row r="287">
          <cell r="A287" t="str">
            <v>ID</v>
          </cell>
          <cell r="B287" t="str">
            <v>Indonesia</v>
          </cell>
          <cell r="C287" t="str">
            <v>LCV</v>
          </cell>
          <cell r="D287" t="str">
            <v>VW GROUP</v>
          </cell>
          <cell r="E287" t="str">
            <v>VW</v>
          </cell>
          <cell r="F287" t="str">
            <v>INDO MOBIL GROUP</v>
          </cell>
          <cell r="G287" t="str">
            <v>ASSY</v>
          </cell>
          <cell r="H287" t="str">
            <v>GY</v>
          </cell>
          <cell r="I287" t="str">
            <v>MPV</v>
          </cell>
          <cell r="J287" t="str">
            <v>0</v>
          </cell>
          <cell r="K287" t="str">
            <v>CARAVELLE</v>
          </cell>
          <cell r="L287" t="str">
            <v>ANCOL</v>
          </cell>
          <cell r="M287">
            <v>0</v>
          </cell>
          <cell r="N287">
            <v>0</v>
          </cell>
          <cell r="O287">
            <v>0</v>
          </cell>
          <cell r="P287">
            <v>0</v>
          </cell>
          <cell r="Q287">
            <v>0</v>
          </cell>
          <cell r="R287">
            <v>0</v>
          </cell>
          <cell r="S287">
            <v>0</v>
          </cell>
          <cell r="T287">
            <v>0</v>
          </cell>
          <cell r="U287">
            <v>97</v>
          </cell>
          <cell r="V287">
            <v>191</v>
          </cell>
          <cell r="W287">
            <v>314</v>
          </cell>
          <cell r="X287">
            <v>497</v>
          </cell>
          <cell r="Y287">
            <v>712</v>
          </cell>
          <cell r="Z287">
            <v>1022</v>
          </cell>
          <cell r="AA287">
            <v>1331</v>
          </cell>
          <cell r="AB287">
            <v>4508</v>
          </cell>
        </row>
        <row r="288">
          <cell r="A288" t="str">
            <v>IN</v>
          </cell>
          <cell r="B288" t="str">
            <v>India</v>
          </cell>
          <cell r="C288" t="str">
            <v>CAR</v>
          </cell>
          <cell r="D288" t="str">
            <v>BMW</v>
          </cell>
          <cell r="E288" t="str">
            <v>BMW</v>
          </cell>
          <cell r="F288" t="str">
            <v>BMW</v>
          </cell>
          <cell r="G288" t="str">
            <v>ASSY</v>
          </cell>
          <cell r="H288" t="str">
            <v>GY</v>
          </cell>
          <cell r="I288" t="str">
            <v>E2</v>
          </cell>
          <cell r="J288" t="str">
            <v>E34/E39/E60</v>
          </cell>
          <cell r="K288" t="str">
            <v>5-SERIES</v>
          </cell>
          <cell r="L288" t="str">
            <v>NOIDA</v>
          </cell>
          <cell r="M288">
            <v>0</v>
          </cell>
          <cell r="N288">
            <v>0</v>
          </cell>
          <cell r="O288">
            <v>0</v>
          </cell>
          <cell r="P288">
            <v>0</v>
          </cell>
          <cell r="Q288">
            <v>0</v>
          </cell>
          <cell r="R288">
            <v>0</v>
          </cell>
          <cell r="S288">
            <v>0</v>
          </cell>
          <cell r="T288">
            <v>0</v>
          </cell>
          <cell r="U288">
            <v>0</v>
          </cell>
          <cell r="V288">
            <v>0</v>
          </cell>
          <cell r="W288">
            <v>0</v>
          </cell>
          <cell r="X288">
            <v>0</v>
          </cell>
          <cell r="Y288">
            <v>725</v>
          </cell>
          <cell r="Z288">
            <v>1397</v>
          </cell>
          <cell r="AA288">
            <v>3011</v>
          </cell>
          <cell r="AB288">
            <v>6450</v>
          </cell>
        </row>
        <row r="289">
          <cell r="A289" t="str">
            <v>IN</v>
          </cell>
          <cell r="B289" t="str">
            <v>India</v>
          </cell>
          <cell r="C289" t="str">
            <v>CAR</v>
          </cell>
          <cell r="D289" t="str">
            <v>DAEWOO</v>
          </cell>
          <cell r="E289" t="str">
            <v>DAEWOO</v>
          </cell>
          <cell r="F289" t="str">
            <v>DAEWOO INDIA</v>
          </cell>
          <cell r="G289" t="str">
            <v>ASSY</v>
          </cell>
          <cell r="H289" t="str">
            <v>KO</v>
          </cell>
          <cell r="I289" t="str">
            <v>A</v>
          </cell>
          <cell r="J289" t="str">
            <v>M-100</v>
          </cell>
          <cell r="K289" t="str">
            <v>MATIZ</v>
          </cell>
          <cell r="L289" t="str">
            <v>SURAJPUR</v>
          </cell>
          <cell r="M289">
            <v>0</v>
          </cell>
          <cell r="N289">
            <v>0</v>
          </cell>
          <cell r="O289">
            <v>0</v>
          </cell>
          <cell r="P289">
            <v>0</v>
          </cell>
          <cell r="Q289">
            <v>0</v>
          </cell>
          <cell r="R289">
            <v>0</v>
          </cell>
          <cell r="S289">
            <v>0</v>
          </cell>
          <cell r="T289">
            <v>0</v>
          </cell>
          <cell r="U289">
            <v>2916</v>
          </cell>
          <cell r="V289">
            <v>2837</v>
          </cell>
          <cell r="W289">
            <v>4040</v>
          </cell>
          <cell r="X289">
            <v>5572</v>
          </cell>
          <cell r="Y289">
            <v>0</v>
          </cell>
          <cell r="Z289">
            <v>0</v>
          </cell>
          <cell r="AA289">
            <v>0</v>
          </cell>
          <cell r="AB289">
            <v>0</v>
          </cell>
        </row>
        <row r="290">
          <cell r="A290" t="str">
            <v>IN</v>
          </cell>
          <cell r="B290" t="str">
            <v>India</v>
          </cell>
          <cell r="C290" t="str">
            <v>CAR</v>
          </cell>
          <cell r="D290" t="str">
            <v>DAEWOO</v>
          </cell>
          <cell r="E290" t="str">
            <v>DAEWOO</v>
          </cell>
          <cell r="F290" t="str">
            <v>DAEWOO INDIA</v>
          </cell>
          <cell r="G290" t="str">
            <v>ASSY</v>
          </cell>
          <cell r="H290" t="str">
            <v>KO</v>
          </cell>
          <cell r="I290" t="str">
            <v>C1</v>
          </cell>
          <cell r="J290" t="str">
            <v>T-CAR (KADETT)</v>
          </cell>
          <cell r="K290" t="str">
            <v>CIELO</v>
          </cell>
          <cell r="L290" t="str">
            <v>SURAJPUR</v>
          </cell>
          <cell r="M290">
            <v>0</v>
          </cell>
          <cell r="N290">
            <v>0</v>
          </cell>
          <cell r="O290">
            <v>0</v>
          </cell>
          <cell r="P290">
            <v>0</v>
          </cell>
          <cell r="Q290">
            <v>0</v>
          </cell>
          <cell r="R290">
            <v>4443</v>
          </cell>
          <cell r="S290">
            <v>20259</v>
          </cell>
          <cell r="T290">
            <v>10267</v>
          </cell>
          <cell r="U290">
            <v>7685</v>
          </cell>
          <cell r="V290">
            <v>6836</v>
          </cell>
          <cell r="W290">
            <v>9641</v>
          </cell>
          <cell r="X290">
            <v>4837</v>
          </cell>
          <cell r="Y290">
            <v>0</v>
          </cell>
          <cell r="Z290">
            <v>0</v>
          </cell>
          <cell r="AA290">
            <v>0</v>
          </cell>
          <cell r="AB290">
            <v>0</v>
          </cell>
        </row>
        <row r="291">
          <cell r="A291" t="str">
            <v>IN</v>
          </cell>
          <cell r="B291" t="str">
            <v>India</v>
          </cell>
          <cell r="C291" t="str">
            <v>CAR</v>
          </cell>
          <cell r="D291" t="str">
            <v>DAEWOO</v>
          </cell>
          <cell r="E291" t="str">
            <v>DAEWOO</v>
          </cell>
          <cell r="F291" t="str">
            <v>DAEWOO INDIA</v>
          </cell>
          <cell r="G291" t="str">
            <v>ASSY</v>
          </cell>
          <cell r="H291" t="str">
            <v>KO</v>
          </cell>
          <cell r="I291" t="str">
            <v>C1</v>
          </cell>
          <cell r="J291" t="str">
            <v>T-100</v>
          </cell>
          <cell r="K291" t="str">
            <v>LANOS</v>
          </cell>
          <cell r="L291" t="str">
            <v>SURAJPUR</v>
          </cell>
          <cell r="M291">
            <v>0</v>
          </cell>
          <cell r="N291">
            <v>0</v>
          </cell>
          <cell r="O291">
            <v>0</v>
          </cell>
          <cell r="P291">
            <v>0</v>
          </cell>
          <cell r="Q291">
            <v>0</v>
          </cell>
          <cell r="R291">
            <v>0</v>
          </cell>
          <cell r="S291">
            <v>0</v>
          </cell>
          <cell r="T291">
            <v>0</v>
          </cell>
          <cell r="U291">
            <v>0</v>
          </cell>
          <cell r="V291">
            <v>0</v>
          </cell>
          <cell r="W291">
            <v>0</v>
          </cell>
          <cell r="X291">
            <v>2856</v>
          </cell>
          <cell r="Y291">
            <v>3765</v>
          </cell>
          <cell r="Z291">
            <v>3951</v>
          </cell>
          <cell r="AA291">
            <v>2180</v>
          </cell>
          <cell r="AB291">
            <v>4799</v>
          </cell>
        </row>
        <row r="292">
          <cell r="A292" t="str">
            <v>IN</v>
          </cell>
          <cell r="B292" t="str">
            <v>India</v>
          </cell>
          <cell r="C292" t="str">
            <v>CAR</v>
          </cell>
          <cell r="D292" t="str">
            <v>DAEWOO</v>
          </cell>
          <cell r="E292" t="str">
            <v>DAEWOO</v>
          </cell>
          <cell r="F292" t="str">
            <v>DAEWOO INDIA</v>
          </cell>
          <cell r="G292" t="str">
            <v>ASSY</v>
          </cell>
          <cell r="H292" t="str">
            <v>KO</v>
          </cell>
          <cell r="I292" t="str">
            <v>D1</v>
          </cell>
          <cell r="J292" t="str">
            <v>J-100</v>
          </cell>
          <cell r="K292" t="str">
            <v>NUBIRA</v>
          </cell>
          <cell r="L292" t="str">
            <v>SURAJPUR</v>
          </cell>
          <cell r="M292">
            <v>0</v>
          </cell>
          <cell r="N292">
            <v>0</v>
          </cell>
          <cell r="O292">
            <v>0</v>
          </cell>
          <cell r="P292">
            <v>0</v>
          </cell>
          <cell r="Q292">
            <v>0</v>
          </cell>
          <cell r="R292">
            <v>0</v>
          </cell>
          <cell r="S292">
            <v>0</v>
          </cell>
          <cell r="T292">
            <v>0</v>
          </cell>
          <cell r="U292">
            <v>0</v>
          </cell>
          <cell r="V292">
            <v>0</v>
          </cell>
          <cell r="W292">
            <v>0</v>
          </cell>
          <cell r="X292">
            <v>1576</v>
          </cell>
          <cell r="Y292">
            <v>2356</v>
          </cell>
          <cell r="Z292">
            <v>3799</v>
          </cell>
          <cell r="AA292">
            <v>4616</v>
          </cell>
          <cell r="AB292">
            <v>11704</v>
          </cell>
        </row>
        <row r="293">
          <cell r="A293" t="str">
            <v>IN</v>
          </cell>
          <cell r="B293" t="str">
            <v>India</v>
          </cell>
          <cell r="C293" t="str">
            <v>CAR</v>
          </cell>
          <cell r="D293" t="str">
            <v>DAEWOO</v>
          </cell>
          <cell r="E293" t="str">
            <v>DAEWOO</v>
          </cell>
          <cell r="F293" t="str">
            <v>DAEWOO INDIA</v>
          </cell>
          <cell r="G293" t="str">
            <v>PROD</v>
          </cell>
          <cell r="H293" t="str">
            <v>IN</v>
          </cell>
          <cell r="I293" t="str">
            <v>A</v>
          </cell>
          <cell r="J293" t="str">
            <v>M-100</v>
          </cell>
          <cell r="K293" t="str">
            <v>MATIZ</v>
          </cell>
          <cell r="L293" t="str">
            <v>SURAJPUR</v>
          </cell>
          <cell r="M293">
            <v>0</v>
          </cell>
          <cell r="N293">
            <v>0</v>
          </cell>
          <cell r="O293">
            <v>0</v>
          </cell>
          <cell r="P293">
            <v>0</v>
          </cell>
          <cell r="Q293">
            <v>0</v>
          </cell>
          <cell r="R293">
            <v>0</v>
          </cell>
          <cell r="S293">
            <v>0</v>
          </cell>
          <cell r="T293">
            <v>0</v>
          </cell>
          <cell r="U293">
            <v>2916</v>
          </cell>
          <cell r="V293">
            <v>6619</v>
          </cell>
          <cell r="W293">
            <v>9927</v>
          </cell>
          <cell r="X293">
            <v>14762</v>
          </cell>
          <cell r="Y293">
            <v>27974</v>
          </cell>
          <cell r="Z293">
            <v>34841</v>
          </cell>
          <cell r="AA293">
            <v>38764</v>
          </cell>
          <cell r="AB293">
            <v>66893</v>
          </cell>
        </row>
        <row r="294">
          <cell r="A294" t="str">
            <v>IN</v>
          </cell>
          <cell r="B294" t="str">
            <v>India</v>
          </cell>
          <cell r="C294" t="str">
            <v>CAR</v>
          </cell>
          <cell r="D294" t="str">
            <v>DAEWOO</v>
          </cell>
          <cell r="E294" t="str">
            <v>DAEWOO</v>
          </cell>
          <cell r="F294" t="str">
            <v>DAEWOO INDIA</v>
          </cell>
          <cell r="G294" t="str">
            <v>PROD</v>
          </cell>
          <cell r="H294" t="str">
            <v>IN</v>
          </cell>
          <cell r="I294" t="str">
            <v>C1</v>
          </cell>
          <cell r="J294" t="str">
            <v>T-100</v>
          </cell>
          <cell r="K294" t="str">
            <v>LANOS</v>
          </cell>
          <cell r="L294" t="str">
            <v>SURAJPUR</v>
          </cell>
          <cell r="M294">
            <v>0</v>
          </cell>
          <cell r="N294">
            <v>0</v>
          </cell>
          <cell r="O294">
            <v>0</v>
          </cell>
          <cell r="P294">
            <v>0</v>
          </cell>
          <cell r="Q294">
            <v>0</v>
          </cell>
          <cell r="R294">
            <v>0</v>
          </cell>
          <cell r="S294">
            <v>0</v>
          </cell>
          <cell r="T294">
            <v>0</v>
          </cell>
          <cell r="U294">
            <v>0</v>
          </cell>
          <cell r="V294">
            <v>0</v>
          </cell>
          <cell r="W294">
            <v>0</v>
          </cell>
          <cell r="X294">
            <v>4284</v>
          </cell>
          <cell r="Y294">
            <v>8785</v>
          </cell>
          <cell r="Z294">
            <v>15803</v>
          </cell>
          <cell r="AA294">
            <v>21921</v>
          </cell>
          <cell r="AB294">
            <v>43194</v>
          </cell>
        </row>
        <row r="295">
          <cell r="A295" t="str">
            <v>IN</v>
          </cell>
          <cell r="B295" t="str">
            <v>India</v>
          </cell>
          <cell r="C295" t="str">
            <v>CAR</v>
          </cell>
          <cell r="D295" t="str">
            <v>DAEWOO</v>
          </cell>
          <cell r="E295" t="str">
            <v>DAEWOO</v>
          </cell>
          <cell r="F295" t="str">
            <v>DAEWOO INDIA</v>
          </cell>
          <cell r="G295" t="str">
            <v>PROD</v>
          </cell>
          <cell r="H295" t="str">
            <v>IN</v>
          </cell>
          <cell r="I295" t="str">
            <v>D1</v>
          </cell>
          <cell r="J295" t="str">
            <v>J-100</v>
          </cell>
          <cell r="K295" t="str">
            <v>NUBIRA</v>
          </cell>
          <cell r="L295" t="str">
            <v>SURAJPUR</v>
          </cell>
          <cell r="M295">
            <v>0</v>
          </cell>
          <cell r="N295">
            <v>0</v>
          </cell>
          <cell r="O295">
            <v>0</v>
          </cell>
          <cell r="P295">
            <v>0</v>
          </cell>
          <cell r="Q295">
            <v>0</v>
          </cell>
          <cell r="R295">
            <v>0</v>
          </cell>
          <cell r="S295">
            <v>0</v>
          </cell>
          <cell r="T295">
            <v>0</v>
          </cell>
          <cell r="U295">
            <v>0</v>
          </cell>
          <cell r="V295">
            <v>0</v>
          </cell>
          <cell r="W295">
            <v>0</v>
          </cell>
          <cell r="X295">
            <v>0</v>
          </cell>
          <cell r="Y295">
            <v>0</v>
          </cell>
          <cell r="Z295">
            <v>0</v>
          </cell>
          <cell r="AA295">
            <v>980</v>
          </cell>
          <cell r="AB295">
            <v>0</v>
          </cell>
        </row>
        <row r="296">
          <cell r="A296" t="str">
            <v>IN</v>
          </cell>
          <cell r="B296" t="str">
            <v>India</v>
          </cell>
          <cell r="C296" t="str">
            <v>CAR</v>
          </cell>
          <cell r="D296" t="str">
            <v>FIAT GROUP</v>
          </cell>
          <cell r="E296" t="str">
            <v>FIAT</v>
          </cell>
          <cell r="F296" t="str">
            <v>FIAT INDIA</v>
          </cell>
          <cell r="G296" t="str">
            <v>ASSY</v>
          </cell>
          <cell r="H296" t="str">
            <v>BZ</v>
          </cell>
          <cell r="I296" t="str">
            <v>B</v>
          </cell>
          <cell r="J296" t="str">
            <v>178/188</v>
          </cell>
          <cell r="K296" t="str">
            <v>SIENA/PALIO</v>
          </cell>
          <cell r="L296" t="str">
            <v>KURLA</v>
          </cell>
          <cell r="M296">
            <v>0</v>
          </cell>
          <cell r="N296">
            <v>0</v>
          </cell>
          <cell r="O296">
            <v>0</v>
          </cell>
          <cell r="P296">
            <v>0</v>
          </cell>
          <cell r="Q296">
            <v>0</v>
          </cell>
          <cell r="R296">
            <v>0</v>
          </cell>
          <cell r="S296">
            <v>0</v>
          </cell>
          <cell r="T296">
            <v>0</v>
          </cell>
          <cell r="U296">
            <v>0</v>
          </cell>
          <cell r="V296">
            <v>6086</v>
          </cell>
          <cell r="W296">
            <v>5434</v>
          </cell>
          <cell r="X296">
            <v>3917</v>
          </cell>
          <cell r="Y296">
            <v>3960</v>
          </cell>
          <cell r="Z296">
            <v>2174</v>
          </cell>
          <cell r="AA296">
            <v>0</v>
          </cell>
          <cell r="AB296">
            <v>0</v>
          </cell>
        </row>
        <row r="297">
          <cell r="A297" t="str">
            <v>IN</v>
          </cell>
          <cell r="B297" t="str">
            <v>India</v>
          </cell>
          <cell r="C297" t="str">
            <v>CAR</v>
          </cell>
          <cell r="D297" t="str">
            <v>FIAT GROUP</v>
          </cell>
          <cell r="E297" t="str">
            <v>FIAT</v>
          </cell>
          <cell r="F297" t="str">
            <v>FIAT INDIA</v>
          </cell>
          <cell r="G297" t="str">
            <v>PROD</v>
          </cell>
          <cell r="H297" t="str">
            <v>IN</v>
          </cell>
          <cell r="I297" t="str">
            <v>B</v>
          </cell>
          <cell r="J297" t="str">
            <v>178/188</v>
          </cell>
          <cell r="K297" t="str">
            <v>SIENA/PALIO</v>
          </cell>
          <cell r="L297" t="str">
            <v>RANJANGAON</v>
          </cell>
          <cell r="M297">
            <v>0</v>
          </cell>
          <cell r="N297">
            <v>0</v>
          </cell>
          <cell r="O297">
            <v>0</v>
          </cell>
          <cell r="P297">
            <v>0</v>
          </cell>
          <cell r="Q297">
            <v>0</v>
          </cell>
          <cell r="R297">
            <v>0</v>
          </cell>
          <cell r="S297">
            <v>0</v>
          </cell>
          <cell r="T297">
            <v>0</v>
          </cell>
          <cell r="U297">
            <v>0</v>
          </cell>
          <cell r="V297">
            <v>0</v>
          </cell>
          <cell r="W297">
            <v>2744</v>
          </cell>
          <cell r="X297">
            <v>9991</v>
          </cell>
          <cell r="Y297">
            <v>17138</v>
          </cell>
          <cell r="Z297">
            <v>21599</v>
          </cell>
          <cell r="AA297">
            <v>35469</v>
          </cell>
          <cell r="AB297">
            <v>66149</v>
          </cell>
        </row>
        <row r="298">
          <cell r="A298" t="str">
            <v>IN</v>
          </cell>
          <cell r="B298" t="str">
            <v>India</v>
          </cell>
          <cell r="C298" t="str">
            <v>CAR</v>
          </cell>
          <cell r="D298" t="str">
            <v>FIAT GROUP</v>
          </cell>
          <cell r="E298" t="str">
            <v>FIAT</v>
          </cell>
          <cell r="F298" t="str">
            <v>PREMIER-FIAT</v>
          </cell>
          <cell r="G298" t="str">
            <v>ASSY</v>
          </cell>
          <cell r="H298" t="str">
            <v>IT</v>
          </cell>
          <cell r="I298" t="str">
            <v>B</v>
          </cell>
          <cell r="J298" t="str">
            <v>TYPE B</v>
          </cell>
          <cell r="K298" t="str">
            <v>UNO</v>
          </cell>
          <cell r="L298" t="str">
            <v>KURLA</v>
          </cell>
          <cell r="M298">
            <v>0</v>
          </cell>
          <cell r="N298">
            <v>0</v>
          </cell>
          <cell r="O298">
            <v>0</v>
          </cell>
          <cell r="P298">
            <v>0</v>
          </cell>
          <cell r="Q298">
            <v>0</v>
          </cell>
          <cell r="R298">
            <v>0</v>
          </cell>
          <cell r="S298">
            <v>532</v>
          </cell>
          <cell r="T298">
            <v>3918</v>
          </cell>
          <cell r="U298">
            <v>7409</v>
          </cell>
          <cell r="V298">
            <v>8698</v>
          </cell>
          <cell r="W298">
            <v>9639</v>
          </cell>
          <cell r="X298">
            <v>7571</v>
          </cell>
          <cell r="Y298">
            <v>3943</v>
          </cell>
          <cell r="Z298">
            <v>2977</v>
          </cell>
          <cell r="AA298">
            <v>0</v>
          </cell>
          <cell r="AB298">
            <v>0</v>
          </cell>
        </row>
        <row r="299">
          <cell r="A299" t="str">
            <v>IN</v>
          </cell>
          <cell r="B299" t="str">
            <v>India</v>
          </cell>
          <cell r="C299" t="str">
            <v>CAR</v>
          </cell>
          <cell r="D299" t="str">
            <v>FIAT GROUP</v>
          </cell>
          <cell r="E299" t="str">
            <v>FIAT</v>
          </cell>
          <cell r="F299" t="str">
            <v>PREMIER-FIAT</v>
          </cell>
          <cell r="G299" t="str">
            <v>PROD</v>
          </cell>
          <cell r="H299" t="str">
            <v>IN</v>
          </cell>
          <cell r="I299" t="str">
            <v>B</v>
          </cell>
          <cell r="J299" t="str">
            <v>TYPE B</v>
          </cell>
          <cell r="K299" t="str">
            <v>UNO</v>
          </cell>
          <cell r="L299" t="str">
            <v>KURLA</v>
          </cell>
          <cell r="M299">
            <v>0</v>
          </cell>
          <cell r="N299">
            <v>0</v>
          </cell>
          <cell r="O299">
            <v>0</v>
          </cell>
          <cell r="P299">
            <v>0</v>
          </cell>
          <cell r="Q299">
            <v>0</v>
          </cell>
          <cell r="R299">
            <v>0</v>
          </cell>
          <cell r="S299">
            <v>0</v>
          </cell>
          <cell r="T299">
            <v>0</v>
          </cell>
          <cell r="U299">
            <v>567</v>
          </cell>
          <cell r="V299">
            <v>2962</v>
          </cell>
          <cell r="W299">
            <v>5026</v>
          </cell>
          <cell r="X299">
            <v>5870</v>
          </cell>
          <cell r="Y299">
            <v>6561</v>
          </cell>
          <cell r="Z299">
            <v>7581</v>
          </cell>
          <cell r="AA299">
            <v>658</v>
          </cell>
          <cell r="AB299">
            <v>0</v>
          </cell>
        </row>
        <row r="300">
          <cell r="A300" t="str">
            <v>IN</v>
          </cell>
          <cell r="B300" t="str">
            <v>India</v>
          </cell>
          <cell r="C300" t="str">
            <v>CAR</v>
          </cell>
          <cell r="D300" t="str">
            <v>FORD</v>
          </cell>
          <cell r="E300" t="str">
            <v>FORD</v>
          </cell>
          <cell r="F300" t="str">
            <v>MAHINDRA-FORD</v>
          </cell>
          <cell r="G300" t="str">
            <v>ASSY</v>
          </cell>
          <cell r="H300" t="str">
            <v>GY</v>
          </cell>
          <cell r="I300" t="str">
            <v>C1</v>
          </cell>
          <cell r="J300" t="str">
            <v>CW170</v>
          </cell>
          <cell r="K300" t="str">
            <v>FOCUS</v>
          </cell>
          <cell r="L300" t="str">
            <v>NASIK</v>
          </cell>
          <cell r="M300">
            <v>0</v>
          </cell>
          <cell r="N300">
            <v>0</v>
          </cell>
          <cell r="O300">
            <v>0</v>
          </cell>
          <cell r="P300">
            <v>0</v>
          </cell>
          <cell r="Q300">
            <v>0</v>
          </cell>
          <cell r="R300">
            <v>0</v>
          </cell>
          <cell r="S300">
            <v>0</v>
          </cell>
          <cell r="T300">
            <v>0</v>
          </cell>
          <cell r="U300">
            <v>0</v>
          </cell>
          <cell r="V300">
            <v>0</v>
          </cell>
          <cell r="W300">
            <v>0</v>
          </cell>
          <cell r="X300">
            <v>1382</v>
          </cell>
          <cell r="Y300">
            <v>2226</v>
          </cell>
          <cell r="Z300">
            <v>2712</v>
          </cell>
          <cell r="AA300">
            <v>3155</v>
          </cell>
          <cell r="AB300">
            <v>8406</v>
          </cell>
        </row>
        <row r="301">
          <cell r="A301" t="str">
            <v>IN</v>
          </cell>
          <cell r="B301" t="str">
            <v>India</v>
          </cell>
          <cell r="C301" t="str">
            <v>CAR</v>
          </cell>
          <cell r="D301" t="str">
            <v>FORD</v>
          </cell>
          <cell r="E301" t="str">
            <v>FORD</v>
          </cell>
          <cell r="F301" t="str">
            <v>MAHINDRA-FORD</v>
          </cell>
          <cell r="G301" t="str">
            <v>ASSY</v>
          </cell>
          <cell r="H301" t="str">
            <v>UK</v>
          </cell>
          <cell r="I301" t="str">
            <v>C1</v>
          </cell>
          <cell r="J301" t="str">
            <v>CE14</v>
          </cell>
          <cell r="K301" t="str">
            <v>ESCORT</v>
          </cell>
          <cell r="L301" t="str">
            <v>NASIK</v>
          </cell>
          <cell r="M301">
            <v>0</v>
          </cell>
          <cell r="N301">
            <v>0</v>
          </cell>
          <cell r="O301">
            <v>0</v>
          </cell>
          <cell r="P301">
            <v>0</v>
          </cell>
          <cell r="Q301">
            <v>0</v>
          </cell>
          <cell r="R301">
            <v>0</v>
          </cell>
          <cell r="S301">
            <v>1104</v>
          </cell>
          <cell r="T301">
            <v>8198</v>
          </cell>
          <cell r="U301">
            <v>3542</v>
          </cell>
          <cell r="V301">
            <v>3238</v>
          </cell>
          <cell r="W301">
            <v>3557</v>
          </cell>
          <cell r="X301">
            <v>4396</v>
          </cell>
          <cell r="Y301">
            <v>0</v>
          </cell>
          <cell r="Z301">
            <v>0</v>
          </cell>
          <cell r="AA301">
            <v>0</v>
          </cell>
          <cell r="AB301">
            <v>0</v>
          </cell>
        </row>
        <row r="302">
          <cell r="A302" t="str">
            <v>IN</v>
          </cell>
          <cell r="B302" t="str">
            <v>India</v>
          </cell>
          <cell r="C302" t="str">
            <v>CAR</v>
          </cell>
          <cell r="D302" t="str">
            <v>FORD</v>
          </cell>
          <cell r="E302" t="str">
            <v>FORD</v>
          </cell>
          <cell r="F302" t="str">
            <v>MAHINDRA-FORD</v>
          </cell>
          <cell r="G302" t="str">
            <v>PROD</v>
          </cell>
          <cell r="H302" t="str">
            <v>IN</v>
          </cell>
          <cell r="I302" t="str">
            <v>B</v>
          </cell>
          <cell r="J302" t="str">
            <v>BE13 (BE91)/BW153</v>
          </cell>
          <cell r="K302" t="str">
            <v>FIESTA</v>
          </cell>
          <cell r="L302" t="str">
            <v>CHENNAI</v>
          </cell>
          <cell r="M302">
            <v>0</v>
          </cell>
          <cell r="N302">
            <v>0</v>
          </cell>
          <cell r="O302">
            <v>0</v>
          </cell>
          <cell r="P302">
            <v>0</v>
          </cell>
          <cell r="Q302">
            <v>0</v>
          </cell>
          <cell r="R302">
            <v>0</v>
          </cell>
          <cell r="S302">
            <v>0</v>
          </cell>
          <cell r="T302">
            <v>0</v>
          </cell>
          <cell r="U302">
            <v>0</v>
          </cell>
          <cell r="V302">
            <v>5840</v>
          </cell>
          <cell r="W302">
            <v>7945</v>
          </cell>
          <cell r="X302">
            <v>11272</v>
          </cell>
          <cell r="Y302">
            <v>16038</v>
          </cell>
          <cell r="Z302">
            <v>22149</v>
          </cell>
          <cell r="AA302">
            <v>24419</v>
          </cell>
          <cell r="AB302">
            <v>66787</v>
          </cell>
        </row>
        <row r="303">
          <cell r="A303" t="str">
            <v>IN</v>
          </cell>
          <cell r="B303" t="str">
            <v>India</v>
          </cell>
          <cell r="C303" t="str">
            <v>CAR</v>
          </cell>
          <cell r="D303" t="str">
            <v>FORD</v>
          </cell>
          <cell r="E303" t="str">
            <v>FORD</v>
          </cell>
          <cell r="F303" t="str">
            <v>MAHINDRA-FORD</v>
          </cell>
          <cell r="G303" t="str">
            <v>PROD</v>
          </cell>
          <cell r="H303" t="str">
            <v>IN</v>
          </cell>
          <cell r="I303" t="str">
            <v>C1</v>
          </cell>
          <cell r="J303" t="str">
            <v>CE14</v>
          </cell>
          <cell r="K303" t="str">
            <v>ESCORT</v>
          </cell>
          <cell r="L303" t="str">
            <v>NASIK</v>
          </cell>
          <cell r="M303">
            <v>0</v>
          </cell>
          <cell r="N303">
            <v>0</v>
          </cell>
          <cell r="O303">
            <v>0</v>
          </cell>
          <cell r="P303">
            <v>0</v>
          </cell>
          <cell r="Q303">
            <v>0</v>
          </cell>
          <cell r="R303">
            <v>0</v>
          </cell>
          <cell r="S303">
            <v>0</v>
          </cell>
          <cell r="T303">
            <v>120</v>
          </cell>
          <cell r="U303">
            <v>300</v>
          </cell>
          <cell r="V303">
            <v>0</v>
          </cell>
          <cell r="W303">
            <v>1524</v>
          </cell>
          <cell r="X303">
            <v>1884</v>
          </cell>
          <cell r="Y303">
            <v>0</v>
          </cell>
          <cell r="Z303">
            <v>0</v>
          </cell>
          <cell r="AA303">
            <v>0</v>
          </cell>
          <cell r="AB303">
            <v>0</v>
          </cell>
        </row>
        <row r="304">
          <cell r="A304" t="str">
            <v>IN</v>
          </cell>
          <cell r="B304" t="str">
            <v>India</v>
          </cell>
          <cell r="C304" t="str">
            <v>CAR</v>
          </cell>
          <cell r="D304" t="str">
            <v>GM</v>
          </cell>
          <cell r="E304" t="str">
            <v>OPEL</v>
          </cell>
          <cell r="F304" t="str">
            <v>GM INDIA</v>
          </cell>
          <cell r="G304" t="str">
            <v>ASSY</v>
          </cell>
          <cell r="H304" t="str">
            <v>GY</v>
          </cell>
          <cell r="I304" t="str">
            <v>B</v>
          </cell>
          <cell r="J304" t="str">
            <v>S CAR/S CAR 4200/GAMMA</v>
          </cell>
          <cell r="K304" t="str">
            <v>CORSA</v>
          </cell>
          <cell r="L304" t="str">
            <v>HALOL</v>
          </cell>
          <cell r="M304">
            <v>0</v>
          </cell>
          <cell r="N304">
            <v>0</v>
          </cell>
          <cell r="O304">
            <v>0</v>
          </cell>
          <cell r="P304">
            <v>0</v>
          </cell>
          <cell r="Q304">
            <v>0</v>
          </cell>
          <cell r="R304">
            <v>0</v>
          </cell>
          <cell r="S304">
            <v>0</v>
          </cell>
          <cell r="T304">
            <v>0</v>
          </cell>
          <cell r="U304">
            <v>0</v>
          </cell>
          <cell r="V304">
            <v>921</v>
          </cell>
          <cell r="W304">
            <v>2346</v>
          </cell>
          <cell r="X304">
            <v>1421</v>
          </cell>
          <cell r="Y304">
            <v>2818</v>
          </cell>
          <cell r="Z304">
            <v>1265</v>
          </cell>
          <cell r="AA304">
            <v>1669</v>
          </cell>
          <cell r="AB304">
            <v>4353</v>
          </cell>
        </row>
        <row r="305">
          <cell r="A305" t="str">
            <v>IN</v>
          </cell>
          <cell r="B305" t="str">
            <v>India</v>
          </cell>
          <cell r="C305" t="str">
            <v>CAR</v>
          </cell>
          <cell r="D305" t="str">
            <v>GM</v>
          </cell>
          <cell r="E305" t="str">
            <v>OPEL</v>
          </cell>
          <cell r="F305" t="str">
            <v>GM INDIA</v>
          </cell>
          <cell r="G305" t="str">
            <v>ASSY</v>
          </cell>
          <cell r="H305" t="str">
            <v>GY</v>
          </cell>
          <cell r="I305" t="str">
            <v>C1</v>
          </cell>
          <cell r="J305" t="str">
            <v>T CAR 2700/T CAR 3000/DELTA</v>
          </cell>
          <cell r="K305" t="str">
            <v>ASTRA</v>
          </cell>
          <cell r="L305" t="str">
            <v>HALOL</v>
          </cell>
          <cell r="M305">
            <v>0</v>
          </cell>
          <cell r="N305">
            <v>0</v>
          </cell>
          <cell r="O305">
            <v>0</v>
          </cell>
          <cell r="P305">
            <v>0</v>
          </cell>
          <cell r="Q305">
            <v>0</v>
          </cell>
          <cell r="R305">
            <v>0</v>
          </cell>
          <cell r="S305">
            <v>4191</v>
          </cell>
          <cell r="T305">
            <v>10243</v>
          </cell>
          <cell r="U305">
            <v>3366</v>
          </cell>
          <cell r="V305">
            <v>4674</v>
          </cell>
          <cell r="W305">
            <v>2502</v>
          </cell>
          <cell r="X305">
            <v>1526</v>
          </cell>
          <cell r="Y305">
            <v>1787</v>
          </cell>
          <cell r="Z305">
            <v>1859</v>
          </cell>
          <cell r="AA305">
            <v>2474</v>
          </cell>
          <cell r="AB305">
            <v>2017</v>
          </cell>
        </row>
        <row r="306">
          <cell r="A306" t="str">
            <v>IN</v>
          </cell>
          <cell r="B306" t="str">
            <v>India</v>
          </cell>
          <cell r="C306" t="str">
            <v>CAR</v>
          </cell>
          <cell r="D306" t="str">
            <v>GM</v>
          </cell>
          <cell r="E306" t="str">
            <v>OPEL</v>
          </cell>
          <cell r="F306" t="str">
            <v>GM INDIA</v>
          </cell>
          <cell r="G306" t="str">
            <v>ASSY</v>
          </cell>
          <cell r="H306" t="str">
            <v>GY</v>
          </cell>
          <cell r="I306" t="str">
            <v>D1</v>
          </cell>
          <cell r="J306" t="str">
            <v>J CAR 2400/J CAR 2900/EPSILON</v>
          </cell>
          <cell r="K306" t="str">
            <v>VECTRA</v>
          </cell>
          <cell r="L306" t="str">
            <v>HALOL</v>
          </cell>
          <cell r="M306">
            <v>0</v>
          </cell>
          <cell r="N306">
            <v>0</v>
          </cell>
          <cell r="O306">
            <v>0</v>
          </cell>
          <cell r="P306">
            <v>0</v>
          </cell>
          <cell r="Q306">
            <v>0</v>
          </cell>
          <cell r="R306">
            <v>0</v>
          </cell>
          <cell r="S306">
            <v>0</v>
          </cell>
          <cell r="T306">
            <v>0</v>
          </cell>
          <cell r="U306">
            <v>0</v>
          </cell>
          <cell r="V306">
            <v>0</v>
          </cell>
          <cell r="W306">
            <v>0</v>
          </cell>
          <cell r="X306">
            <v>0</v>
          </cell>
          <cell r="Y306">
            <v>744</v>
          </cell>
          <cell r="Z306">
            <v>841</v>
          </cell>
          <cell r="AA306">
            <v>1312</v>
          </cell>
          <cell r="AB306">
            <v>2978</v>
          </cell>
        </row>
        <row r="307">
          <cell r="A307" t="str">
            <v>IN</v>
          </cell>
          <cell r="B307" t="str">
            <v>India</v>
          </cell>
          <cell r="C307" t="str">
            <v>CAR</v>
          </cell>
          <cell r="D307" t="str">
            <v>GM</v>
          </cell>
          <cell r="E307" t="str">
            <v>OPEL</v>
          </cell>
          <cell r="F307" t="str">
            <v>GM INDIA</v>
          </cell>
          <cell r="G307" t="str">
            <v>PROD</v>
          </cell>
          <cell r="H307" t="str">
            <v>IN</v>
          </cell>
          <cell r="I307" t="str">
            <v>B</v>
          </cell>
          <cell r="J307" t="str">
            <v>S CAR/S CAR 4200/GAMMA</v>
          </cell>
          <cell r="K307" t="str">
            <v>CORSA</v>
          </cell>
          <cell r="L307" t="str">
            <v>HALOL</v>
          </cell>
          <cell r="M307">
            <v>0</v>
          </cell>
          <cell r="N307">
            <v>0</v>
          </cell>
          <cell r="O307">
            <v>0</v>
          </cell>
          <cell r="P307">
            <v>0</v>
          </cell>
          <cell r="Q307">
            <v>0</v>
          </cell>
          <cell r="R307">
            <v>0</v>
          </cell>
          <cell r="S307">
            <v>0</v>
          </cell>
          <cell r="T307">
            <v>0</v>
          </cell>
          <cell r="U307">
            <v>0</v>
          </cell>
          <cell r="V307">
            <v>921</v>
          </cell>
          <cell r="W307">
            <v>2346</v>
          </cell>
          <cell r="X307">
            <v>1136</v>
          </cell>
          <cell r="Y307">
            <v>4536</v>
          </cell>
          <cell r="Z307">
            <v>11874</v>
          </cell>
          <cell r="AA307">
            <v>15820</v>
          </cell>
          <cell r="AB307">
            <v>39180</v>
          </cell>
        </row>
        <row r="308">
          <cell r="A308" t="str">
            <v>IN</v>
          </cell>
          <cell r="B308" t="str">
            <v>India</v>
          </cell>
          <cell r="C308" t="str">
            <v>CAR</v>
          </cell>
          <cell r="D308" t="str">
            <v>GM</v>
          </cell>
          <cell r="E308" t="str">
            <v>OPEL</v>
          </cell>
          <cell r="F308" t="str">
            <v>GM INDIA</v>
          </cell>
          <cell r="G308" t="str">
            <v>PROD</v>
          </cell>
          <cell r="H308" t="str">
            <v>IN</v>
          </cell>
          <cell r="I308" t="str">
            <v>C1</v>
          </cell>
          <cell r="J308" t="str">
            <v>T CAR 2700/T CAR 3000/DELTA</v>
          </cell>
          <cell r="K308" t="str">
            <v>ASTRA</v>
          </cell>
          <cell r="L308" t="str">
            <v>HALOL</v>
          </cell>
          <cell r="M308">
            <v>0</v>
          </cell>
          <cell r="N308">
            <v>0</v>
          </cell>
          <cell r="O308">
            <v>0</v>
          </cell>
          <cell r="P308">
            <v>0</v>
          </cell>
          <cell r="Q308">
            <v>0</v>
          </cell>
          <cell r="R308">
            <v>0</v>
          </cell>
          <cell r="S308">
            <v>0</v>
          </cell>
          <cell r="T308">
            <v>0</v>
          </cell>
          <cell r="U308">
            <v>0</v>
          </cell>
          <cell r="V308">
            <v>0</v>
          </cell>
          <cell r="W308">
            <v>2502</v>
          </cell>
          <cell r="X308">
            <v>4701</v>
          </cell>
          <cell r="Y308">
            <v>5731</v>
          </cell>
          <cell r="Z308">
            <v>5990</v>
          </cell>
          <cell r="AA308">
            <v>7510</v>
          </cell>
          <cell r="AB308">
            <v>18157</v>
          </cell>
        </row>
        <row r="309">
          <cell r="A309" t="str">
            <v>IN</v>
          </cell>
          <cell r="B309" t="str">
            <v>India</v>
          </cell>
          <cell r="C309" t="str">
            <v>CAR</v>
          </cell>
          <cell r="D309" t="str">
            <v>GM</v>
          </cell>
          <cell r="E309" t="str">
            <v>OPEL</v>
          </cell>
          <cell r="F309" t="str">
            <v>GM INDIA</v>
          </cell>
          <cell r="G309" t="str">
            <v>PROD</v>
          </cell>
          <cell r="H309" t="str">
            <v>IN</v>
          </cell>
          <cell r="I309" t="str">
            <v>D1</v>
          </cell>
          <cell r="J309" t="str">
            <v>J CAR 2400/J CAR 2900/EPSILON</v>
          </cell>
          <cell r="K309" t="str">
            <v>VECTRA</v>
          </cell>
          <cell r="L309" t="str">
            <v>HALOL</v>
          </cell>
          <cell r="M309">
            <v>0</v>
          </cell>
          <cell r="N309">
            <v>0</v>
          </cell>
          <cell r="O309">
            <v>0</v>
          </cell>
          <cell r="P309">
            <v>0</v>
          </cell>
          <cell r="Q309">
            <v>0</v>
          </cell>
          <cell r="R309">
            <v>0</v>
          </cell>
          <cell r="S309">
            <v>0</v>
          </cell>
          <cell r="T309">
            <v>0</v>
          </cell>
          <cell r="U309">
            <v>0</v>
          </cell>
          <cell r="V309">
            <v>0</v>
          </cell>
          <cell r="W309">
            <v>186</v>
          </cell>
          <cell r="X309">
            <v>230</v>
          </cell>
          <cell r="Y309">
            <v>743</v>
          </cell>
          <cell r="Z309">
            <v>819</v>
          </cell>
          <cell r="AA309">
            <v>1147</v>
          </cell>
          <cell r="AB309">
            <v>1986</v>
          </cell>
        </row>
        <row r="310">
          <cell r="A310" t="str">
            <v>IN</v>
          </cell>
          <cell r="B310" t="str">
            <v>India</v>
          </cell>
          <cell r="C310" t="str">
            <v>CAR</v>
          </cell>
          <cell r="D310" t="str">
            <v>HINDUSTAN MOTORS</v>
          </cell>
          <cell r="E310" t="str">
            <v>HINDUSTAN MOTORS</v>
          </cell>
          <cell r="F310" t="str">
            <v>HINDUSTAN MOTORS</v>
          </cell>
          <cell r="G310" t="str">
            <v>PROD</v>
          </cell>
          <cell r="H310" t="str">
            <v>IN</v>
          </cell>
          <cell r="I310" t="str">
            <v>A</v>
          </cell>
          <cell r="J310" t="str">
            <v>MORRIS OXFORD</v>
          </cell>
          <cell r="K310" t="str">
            <v>AMBASSADOR</v>
          </cell>
          <cell r="L310" t="str">
            <v>UTTARPARA</v>
          </cell>
          <cell r="M310">
            <v>22448</v>
          </cell>
          <cell r="N310">
            <v>16246</v>
          </cell>
          <cell r="O310">
            <v>17447</v>
          </cell>
          <cell r="P310">
            <v>22128</v>
          </cell>
          <cell r="Q310">
            <v>21822</v>
          </cell>
          <cell r="R310">
            <v>23918</v>
          </cell>
          <cell r="S310">
            <v>24258</v>
          </cell>
          <cell r="T310">
            <v>23667</v>
          </cell>
          <cell r="U310">
            <v>18318</v>
          </cell>
          <cell r="V310">
            <v>14382</v>
          </cell>
          <cell r="W310">
            <v>15590</v>
          </cell>
          <cell r="X310">
            <v>15383</v>
          </cell>
          <cell r="Y310">
            <v>14470</v>
          </cell>
          <cell r="Z310">
            <v>12799</v>
          </cell>
          <cell r="AA310">
            <v>12555</v>
          </cell>
          <cell r="AB310">
            <v>0</v>
          </cell>
        </row>
        <row r="311">
          <cell r="A311" t="str">
            <v>IN</v>
          </cell>
          <cell r="B311" t="str">
            <v>India</v>
          </cell>
          <cell r="C311" t="str">
            <v>CAR</v>
          </cell>
          <cell r="D311" t="str">
            <v>HINDUSTAN MOTORS</v>
          </cell>
          <cell r="E311" t="str">
            <v>HINDUSTAN MOTORS</v>
          </cell>
          <cell r="F311" t="str">
            <v>HINDUSTAN MOTORS</v>
          </cell>
          <cell r="G311" t="str">
            <v>PROD</v>
          </cell>
          <cell r="H311" t="str">
            <v>IN</v>
          </cell>
          <cell r="I311" t="str">
            <v>B</v>
          </cell>
          <cell r="J311" t="str">
            <v>VAUXHALL VICTOR</v>
          </cell>
          <cell r="K311" t="str">
            <v>CONTESSA</v>
          </cell>
          <cell r="L311" t="str">
            <v>UTTARPARA</v>
          </cell>
          <cell r="M311">
            <v>3756</v>
          </cell>
          <cell r="N311">
            <v>2275</v>
          </cell>
          <cell r="O311">
            <v>2312</v>
          </cell>
          <cell r="P311">
            <v>3408</v>
          </cell>
          <cell r="Q311">
            <v>3342</v>
          </cell>
          <cell r="R311">
            <v>4162</v>
          </cell>
          <cell r="S311">
            <v>1737</v>
          </cell>
          <cell r="T311">
            <v>1772</v>
          </cell>
          <cell r="U311">
            <v>579</v>
          </cell>
          <cell r="V311">
            <v>565</v>
          </cell>
          <cell r="W311">
            <v>689</v>
          </cell>
          <cell r="X311">
            <v>793</v>
          </cell>
          <cell r="Y311">
            <v>923</v>
          </cell>
          <cell r="Z311">
            <v>1079</v>
          </cell>
          <cell r="AA311">
            <v>0</v>
          </cell>
          <cell r="AB311">
            <v>0</v>
          </cell>
        </row>
        <row r="312">
          <cell r="A312" t="str">
            <v>IN</v>
          </cell>
          <cell r="B312" t="str">
            <v>India</v>
          </cell>
          <cell r="C312" t="str">
            <v>CAR</v>
          </cell>
          <cell r="D312" t="str">
            <v>HONDA</v>
          </cell>
          <cell r="E312" t="str">
            <v>HONDA</v>
          </cell>
          <cell r="F312" t="str">
            <v>HONDA-SIEL</v>
          </cell>
          <cell r="G312" t="str">
            <v>ASSY</v>
          </cell>
          <cell r="H312" t="str">
            <v>JP</v>
          </cell>
          <cell r="I312" t="str">
            <v>U</v>
          </cell>
          <cell r="J312" t="str">
            <v>U</v>
          </cell>
          <cell r="K312" t="str">
            <v>OTHER</v>
          </cell>
          <cell r="L312" t="str">
            <v>NOIDA</v>
          </cell>
          <cell r="M312">
            <v>0</v>
          </cell>
          <cell r="N312">
            <v>0</v>
          </cell>
          <cell r="O312">
            <v>0</v>
          </cell>
          <cell r="P312">
            <v>0</v>
          </cell>
          <cell r="Q312">
            <v>0</v>
          </cell>
          <cell r="R312">
            <v>0</v>
          </cell>
          <cell r="S312">
            <v>0</v>
          </cell>
          <cell r="T312">
            <v>0</v>
          </cell>
          <cell r="U312">
            <v>0</v>
          </cell>
          <cell r="V312">
            <v>0</v>
          </cell>
          <cell r="W312">
            <v>0</v>
          </cell>
          <cell r="X312">
            <v>3993</v>
          </cell>
          <cell r="Y312">
            <v>4639</v>
          </cell>
          <cell r="Z312">
            <v>5336</v>
          </cell>
          <cell r="AA312">
            <v>6083</v>
          </cell>
          <cell r="AB312">
            <v>20174</v>
          </cell>
        </row>
        <row r="313">
          <cell r="A313" t="str">
            <v>IN</v>
          </cell>
          <cell r="B313" t="str">
            <v>India</v>
          </cell>
          <cell r="C313" t="str">
            <v>CAR</v>
          </cell>
          <cell r="D313" t="str">
            <v>HONDA</v>
          </cell>
          <cell r="E313" t="str">
            <v>HONDA</v>
          </cell>
          <cell r="F313" t="str">
            <v>HONDA-SIEL</v>
          </cell>
          <cell r="G313" t="str">
            <v>ASSY</v>
          </cell>
          <cell r="H313" t="str">
            <v>TH</v>
          </cell>
          <cell r="I313" t="str">
            <v>C1</v>
          </cell>
          <cell r="J313" t="str">
            <v>CIVIC</v>
          </cell>
          <cell r="K313" t="str">
            <v>CITY</v>
          </cell>
          <cell r="L313" t="str">
            <v>NOIDA</v>
          </cell>
          <cell r="M313">
            <v>0</v>
          </cell>
          <cell r="N313">
            <v>0</v>
          </cell>
          <cell r="O313">
            <v>0</v>
          </cell>
          <cell r="P313">
            <v>0</v>
          </cell>
          <cell r="Q313">
            <v>0</v>
          </cell>
          <cell r="R313">
            <v>0</v>
          </cell>
          <cell r="S313">
            <v>0</v>
          </cell>
          <cell r="T313">
            <v>0</v>
          </cell>
          <cell r="U313">
            <v>8249</v>
          </cell>
          <cell r="V313">
            <v>7484</v>
          </cell>
          <cell r="W313">
            <v>8216</v>
          </cell>
          <cell r="X313">
            <v>8015</v>
          </cell>
          <cell r="Y313">
            <v>7172</v>
          </cell>
          <cell r="Z313">
            <v>6180</v>
          </cell>
          <cell r="AA313">
            <v>3468</v>
          </cell>
          <cell r="AB313">
            <v>8070</v>
          </cell>
        </row>
        <row r="314">
          <cell r="A314" t="str">
            <v>IN</v>
          </cell>
          <cell r="B314" t="str">
            <v>India</v>
          </cell>
          <cell r="C314" t="str">
            <v>CAR</v>
          </cell>
          <cell r="D314" t="str">
            <v>HONDA</v>
          </cell>
          <cell r="E314" t="str">
            <v>HONDA</v>
          </cell>
          <cell r="F314" t="str">
            <v>HONDA-SIEL</v>
          </cell>
          <cell r="G314" t="str">
            <v>PROD</v>
          </cell>
          <cell r="H314" t="str">
            <v>IN</v>
          </cell>
          <cell r="I314" t="str">
            <v>C1</v>
          </cell>
          <cell r="J314" t="str">
            <v>CIVIC</v>
          </cell>
          <cell r="K314" t="str">
            <v>CITY</v>
          </cell>
          <cell r="L314" t="str">
            <v>NOIDA</v>
          </cell>
          <cell r="M314">
            <v>0</v>
          </cell>
          <cell r="N314">
            <v>0</v>
          </cell>
          <cell r="O314">
            <v>0</v>
          </cell>
          <cell r="P314">
            <v>0</v>
          </cell>
          <cell r="Q314">
            <v>0</v>
          </cell>
          <cell r="R314">
            <v>0</v>
          </cell>
          <cell r="S314">
            <v>0</v>
          </cell>
          <cell r="T314">
            <v>0</v>
          </cell>
          <cell r="U314">
            <v>0</v>
          </cell>
          <cell r="V314">
            <v>1871</v>
          </cell>
          <cell r="W314">
            <v>3521</v>
          </cell>
          <cell r="X314">
            <v>5344</v>
          </cell>
          <cell r="Y314">
            <v>7172</v>
          </cell>
          <cell r="Z314">
            <v>10703</v>
          </cell>
          <cell r="AA314">
            <v>15498</v>
          </cell>
          <cell r="AB314">
            <v>32278</v>
          </cell>
        </row>
        <row r="315">
          <cell r="A315" t="str">
            <v>IN</v>
          </cell>
          <cell r="B315" t="str">
            <v>India</v>
          </cell>
          <cell r="C315" t="str">
            <v>CAR</v>
          </cell>
          <cell r="D315" t="str">
            <v>HYUNDAI</v>
          </cell>
          <cell r="E315" t="str">
            <v>HYUNDAI</v>
          </cell>
          <cell r="F315" t="str">
            <v>HYUNDAI</v>
          </cell>
          <cell r="G315" t="str">
            <v>ASSY</v>
          </cell>
          <cell r="H315" t="str">
            <v>KO</v>
          </cell>
          <cell r="I315" t="str">
            <v>A</v>
          </cell>
          <cell r="J315" t="str">
            <v>MINICA</v>
          </cell>
          <cell r="K315" t="str">
            <v>SANTRO</v>
          </cell>
          <cell r="L315" t="str">
            <v>CHENNAI</v>
          </cell>
          <cell r="M315">
            <v>0</v>
          </cell>
          <cell r="N315">
            <v>0</v>
          </cell>
          <cell r="O315">
            <v>0</v>
          </cell>
          <cell r="P315">
            <v>0</v>
          </cell>
          <cell r="Q315">
            <v>0</v>
          </cell>
          <cell r="R315">
            <v>0</v>
          </cell>
          <cell r="S315">
            <v>0</v>
          </cell>
          <cell r="T315">
            <v>0</v>
          </cell>
          <cell r="U315">
            <v>8447</v>
          </cell>
          <cell r="V315">
            <v>19044</v>
          </cell>
          <cell r="W315">
            <v>24880</v>
          </cell>
          <cell r="X315">
            <v>0</v>
          </cell>
          <cell r="Y315">
            <v>0</v>
          </cell>
          <cell r="Z315">
            <v>0</v>
          </cell>
          <cell r="AA315">
            <v>0</v>
          </cell>
          <cell r="AB315">
            <v>0</v>
          </cell>
        </row>
        <row r="316">
          <cell r="A316" t="str">
            <v>IN</v>
          </cell>
          <cell r="B316" t="str">
            <v>India</v>
          </cell>
          <cell r="C316" t="str">
            <v>CAR</v>
          </cell>
          <cell r="D316" t="str">
            <v>HYUNDAI</v>
          </cell>
          <cell r="E316" t="str">
            <v>HYUNDAI</v>
          </cell>
          <cell r="F316" t="str">
            <v>HYUNDAI</v>
          </cell>
          <cell r="G316" t="str">
            <v>ASSY</v>
          </cell>
          <cell r="H316" t="str">
            <v>KO</v>
          </cell>
          <cell r="I316" t="str">
            <v>C1</v>
          </cell>
          <cell r="J316" t="str">
            <v>X-3</v>
          </cell>
          <cell r="K316" t="str">
            <v>ACCENT</v>
          </cell>
          <cell r="L316" t="str">
            <v>CHENNAI</v>
          </cell>
          <cell r="M316">
            <v>0</v>
          </cell>
          <cell r="N316">
            <v>0</v>
          </cell>
          <cell r="O316">
            <v>0</v>
          </cell>
          <cell r="P316">
            <v>0</v>
          </cell>
          <cell r="Q316">
            <v>0</v>
          </cell>
          <cell r="R316">
            <v>0</v>
          </cell>
          <cell r="S316">
            <v>0</v>
          </cell>
          <cell r="T316">
            <v>0</v>
          </cell>
          <cell r="U316">
            <v>0</v>
          </cell>
          <cell r="V316">
            <v>0</v>
          </cell>
          <cell r="W316">
            <v>2817</v>
          </cell>
          <cell r="X316">
            <v>2820</v>
          </cell>
          <cell r="Y316">
            <v>0</v>
          </cell>
          <cell r="Z316">
            <v>0</v>
          </cell>
          <cell r="AA316">
            <v>0</v>
          </cell>
          <cell r="AB316">
            <v>0</v>
          </cell>
        </row>
        <row r="317">
          <cell r="A317" t="str">
            <v>IN</v>
          </cell>
          <cell r="B317" t="str">
            <v>India</v>
          </cell>
          <cell r="C317" t="str">
            <v>CAR</v>
          </cell>
          <cell r="D317" t="str">
            <v>HYUNDAI</v>
          </cell>
          <cell r="E317" t="str">
            <v>HYUNDAI</v>
          </cell>
          <cell r="F317" t="str">
            <v>HYUNDAI</v>
          </cell>
          <cell r="G317" t="str">
            <v>PROD</v>
          </cell>
          <cell r="H317" t="str">
            <v>IN</v>
          </cell>
          <cell r="I317" t="str">
            <v>A</v>
          </cell>
          <cell r="J317" t="str">
            <v>MINICA</v>
          </cell>
          <cell r="K317" t="str">
            <v>SANTRO</v>
          </cell>
          <cell r="L317" t="str">
            <v>CHENNAI</v>
          </cell>
          <cell r="M317">
            <v>0</v>
          </cell>
          <cell r="N317">
            <v>0</v>
          </cell>
          <cell r="O317">
            <v>0</v>
          </cell>
          <cell r="P317">
            <v>0</v>
          </cell>
          <cell r="Q317">
            <v>0</v>
          </cell>
          <cell r="R317">
            <v>0</v>
          </cell>
          <cell r="S317">
            <v>0</v>
          </cell>
          <cell r="T317">
            <v>0</v>
          </cell>
          <cell r="U317">
            <v>0</v>
          </cell>
          <cell r="V317">
            <v>0</v>
          </cell>
          <cell r="W317">
            <v>3500</v>
          </cell>
          <cell r="X317">
            <v>35426</v>
          </cell>
          <cell r="Y317">
            <v>38111</v>
          </cell>
          <cell r="Z317">
            <v>45234</v>
          </cell>
          <cell r="AA317">
            <v>56977</v>
          </cell>
          <cell r="AB317">
            <v>73263</v>
          </cell>
        </row>
        <row r="318">
          <cell r="A318" t="str">
            <v>IN</v>
          </cell>
          <cell r="B318" t="str">
            <v>India</v>
          </cell>
          <cell r="C318" t="str">
            <v>CAR</v>
          </cell>
          <cell r="D318" t="str">
            <v>HYUNDAI</v>
          </cell>
          <cell r="E318" t="str">
            <v>HYUNDAI</v>
          </cell>
          <cell r="F318" t="str">
            <v>HYUNDAI</v>
          </cell>
          <cell r="G318" t="str">
            <v>PROD</v>
          </cell>
          <cell r="H318" t="str">
            <v>IN</v>
          </cell>
          <cell r="I318" t="str">
            <v>C1</v>
          </cell>
          <cell r="J318" t="str">
            <v>X-3</v>
          </cell>
          <cell r="K318" t="str">
            <v>ACCENT</v>
          </cell>
          <cell r="L318" t="str">
            <v>CHENNAI</v>
          </cell>
          <cell r="M318">
            <v>0</v>
          </cell>
          <cell r="N318">
            <v>0</v>
          </cell>
          <cell r="O318">
            <v>0</v>
          </cell>
          <cell r="P318">
            <v>0</v>
          </cell>
          <cell r="Q318">
            <v>0</v>
          </cell>
          <cell r="R318">
            <v>0</v>
          </cell>
          <cell r="S318">
            <v>0</v>
          </cell>
          <cell r="T318">
            <v>0</v>
          </cell>
          <cell r="U318">
            <v>0</v>
          </cell>
          <cell r="V318">
            <v>0</v>
          </cell>
          <cell r="W318">
            <v>704</v>
          </cell>
          <cell r="X318">
            <v>2901</v>
          </cell>
          <cell r="Y318">
            <v>10363</v>
          </cell>
          <cell r="Z318">
            <v>13306</v>
          </cell>
          <cell r="AA318">
            <v>17559</v>
          </cell>
          <cell r="AB318">
            <v>45444</v>
          </cell>
        </row>
        <row r="319">
          <cell r="A319" t="str">
            <v>IN</v>
          </cell>
          <cell r="B319" t="str">
            <v>India</v>
          </cell>
          <cell r="C319" t="str">
            <v>CAR</v>
          </cell>
          <cell r="D319" t="str">
            <v>MERCEDES-BENZ</v>
          </cell>
          <cell r="E319" t="str">
            <v>MERCEDES-BENZ</v>
          </cell>
          <cell r="F319" t="str">
            <v>TELCO-MERCEDES</v>
          </cell>
          <cell r="G319" t="str">
            <v>ASSY</v>
          </cell>
          <cell r="H319" t="str">
            <v>GY</v>
          </cell>
          <cell r="I319" t="str">
            <v>E2</v>
          </cell>
          <cell r="J319" t="str">
            <v>W124/W210/W211</v>
          </cell>
          <cell r="K319" t="str">
            <v>E-CLASS</v>
          </cell>
          <cell r="L319" t="str">
            <v>PUNE</v>
          </cell>
          <cell r="M319">
            <v>0</v>
          </cell>
          <cell r="N319">
            <v>0</v>
          </cell>
          <cell r="O319">
            <v>0</v>
          </cell>
          <cell r="P319">
            <v>0</v>
          </cell>
          <cell r="Q319">
            <v>0</v>
          </cell>
          <cell r="R319">
            <v>669</v>
          </cell>
          <cell r="S319">
            <v>1555</v>
          </cell>
          <cell r="T319">
            <v>2827</v>
          </cell>
          <cell r="U319">
            <v>2061</v>
          </cell>
          <cell r="V319">
            <v>1877</v>
          </cell>
          <cell r="W319">
            <v>2323</v>
          </cell>
          <cell r="X319">
            <v>2821</v>
          </cell>
          <cell r="Y319">
            <v>3425</v>
          </cell>
          <cell r="Z319">
            <v>4008</v>
          </cell>
          <cell r="AA319">
            <v>4699</v>
          </cell>
          <cell r="AB319">
            <v>6902</v>
          </cell>
        </row>
        <row r="320">
          <cell r="A320" t="str">
            <v>IN</v>
          </cell>
          <cell r="B320" t="str">
            <v>India</v>
          </cell>
          <cell r="C320" t="str">
            <v>CAR</v>
          </cell>
          <cell r="D320" t="str">
            <v>MITSUBISHI</v>
          </cell>
          <cell r="E320" t="str">
            <v>MITSUBISHI</v>
          </cell>
          <cell r="F320" t="str">
            <v>MITSUBISHI/HINDUSTAN</v>
          </cell>
          <cell r="G320" t="str">
            <v>ASSY</v>
          </cell>
          <cell r="H320" t="str">
            <v>JP</v>
          </cell>
          <cell r="I320" t="str">
            <v>C1</v>
          </cell>
          <cell r="J320" t="str">
            <v>MIRAGE</v>
          </cell>
          <cell r="K320" t="str">
            <v>LANCER</v>
          </cell>
          <cell r="L320" t="str">
            <v>CHENNAI</v>
          </cell>
          <cell r="M320">
            <v>0</v>
          </cell>
          <cell r="N320">
            <v>0</v>
          </cell>
          <cell r="O320">
            <v>0</v>
          </cell>
          <cell r="P320">
            <v>0</v>
          </cell>
          <cell r="Q320">
            <v>0</v>
          </cell>
          <cell r="R320">
            <v>0</v>
          </cell>
          <cell r="S320">
            <v>0</v>
          </cell>
          <cell r="T320">
            <v>0</v>
          </cell>
          <cell r="U320">
            <v>1085</v>
          </cell>
          <cell r="V320">
            <v>3455</v>
          </cell>
          <cell r="W320">
            <v>575</v>
          </cell>
          <cell r="X320">
            <v>704</v>
          </cell>
          <cell r="Y320">
            <v>872</v>
          </cell>
          <cell r="Z320">
            <v>1085</v>
          </cell>
          <cell r="AA320">
            <v>1327</v>
          </cell>
          <cell r="AB320">
            <v>3451</v>
          </cell>
        </row>
        <row r="321">
          <cell r="A321" t="str">
            <v>IN</v>
          </cell>
          <cell r="B321" t="str">
            <v>India</v>
          </cell>
          <cell r="C321" t="str">
            <v>CAR</v>
          </cell>
          <cell r="D321" t="str">
            <v>MITSUBISHI</v>
          </cell>
          <cell r="E321" t="str">
            <v>MITSUBISHI</v>
          </cell>
          <cell r="F321" t="str">
            <v>MITSUBISHI/HINDUSTAN</v>
          </cell>
          <cell r="G321" t="str">
            <v>PROD</v>
          </cell>
          <cell r="H321" t="str">
            <v>IN</v>
          </cell>
          <cell r="I321" t="str">
            <v>C1</v>
          </cell>
          <cell r="J321" t="str">
            <v>MIRAGE</v>
          </cell>
          <cell r="K321" t="str">
            <v>LANCER</v>
          </cell>
          <cell r="L321" t="str">
            <v>CHENNAI</v>
          </cell>
          <cell r="M321">
            <v>0</v>
          </cell>
          <cell r="N321">
            <v>0</v>
          </cell>
          <cell r="O321">
            <v>0</v>
          </cell>
          <cell r="P321">
            <v>0</v>
          </cell>
          <cell r="Q321">
            <v>0</v>
          </cell>
          <cell r="R321">
            <v>0</v>
          </cell>
          <cell r="S321">
            <v>0</v>
          </cell>
          <cell r="T321">
            <v>0</v>
          </cell>
          <cell r="U321">
            <v>203</v>
          </cell>
          <cell r="V321">
            <v>398</v>
          </cell>
          <cell r="W321">
            <v>5753</v>
          </cell>
          <cell r="X321">
            <v>7067</v>
          </cell>
          <cell r="Y321">
            <v>8789</v>
          </cell>
          <cell r="Z321">
            <v>10940</v>
          </cell>
          <cell r="AA321">
            <v>13408</v>
          </cell>
          <cell r="AB321">
            <v>31057</v>
          </cell>
        </row>
        <row r="322">
          <cell r="A322" t="str">
            <v>IN</v>
          </cell>
          <cell r="B322" t="str">
            <v>India</v>
          </cell>
          <cell r="C322" t="str">
            <v>CAR</v>
          </cell>
          <cell r="D322" t="str">
            <v>PREMIER</v>
          </cell>
          <cell r="E322" t="str">
            <v>PREMIER</v>
          </cell>
          <cell r="F322" t="str">
            <v>PAL-PEUGEOT</v>
          </cell>
          <cell r="G322" t="str">
            <v>PROD</v>
          </cell>
          <cell r="H322" t="str">
            <v>IN</v>
          </cell>
          <cell r="I322" t="str">
            <v>A</v>
          </cell>
          <cell r="J322" t="str">
            <v>OLD FIAT</v>
          </cell>
          <cell r="K322" t="str">
            <v>NE118/1.38D</v>
          </cell>
          <cell r="L322" t="str">
            <v>KALYAN</v>
          </cell>
          <cell r="M322">
            <v>7987</v>
          </cell>
          <cell r="N322">
            <v>11030</v>
          </cell>
          <cell r="O322">
            <v>6798</v>
          </cell>
          <cell r="P322">
            <v>8010</v>
          </cell>
          <cell r="Q322">
            <v>9151</v>
          </cell>
          <cell r="R322">
            <v>10814</v>
          </cell>
          <cell r="S322">
            <v>6146</v>
          </cell>
          <cell r="T322">
            <v>4847</v>
          </cell>
          <cell r="U322">
            <v>838</v>
          </cell>
          <cell r="V322">
            <v>888</v>
          </cell>
          <cell r="W322">
            <v>0</v>
          </cell>
          <cell r="X322">
            <v>0</v>
          </cell>
          <cell r="Y322">
            <v>0</v>
          </cell>
          <cell r="Z322">
            <v>0</v>
          </cell>
          <cell r="AA322">
            <v>0</v>
          </cell>
          <cell r="AB322">
            <v>0</v>
          </cell>
        </row>
        <row r="323">
          <cell r="A323" t="str">
            <v>IN</v>
          </cell>
          <cell r="B323" t="str">
            <v>India</v>
          </cell>
          <cell r="C323" t="str">
            <v>CAR</v>
          </cell>
          <cell r="D323" t="str">
            <v>PREMIER</v>
          </cell>
          <cell r="E323" t="str">
            <v>PREMIER</v>
          </cell>
          <cell r="F323" t="str">
            <v>PREMIER-FIAT</v>
          </cell>
          <cell r="G323" t="str">
            <v>PROD</v>
          </cell>
          <cell r="H323" t="str">
            <v>IN</v>
          </cell>
          <cell r="I323" t="str">
            <v>A</v>
          </cell>
          <cell r="J323" t="str">
            <v>OLD FIAT</v>
          </cell>
          <cell r="K323" t="str">
            <v>PADMINI</v>
          </cell>
          <cell r="L323" t="str">
            <v>KURLA</v>
          </cell>
          <cell r="M323">
            <v>34750</v>
          </cell>
          <cell r="N323">
            <v>31124</v>
          </cell>
          <cell r="O323">
            <v>6609</v>
          </cell>
          <cell r="P323">
            <v>12988</v>
          </cell>
          <cell r="Q323">
            <v>26843</v>
          </cell>
          <cell r="R323">
            <v>20950</v>
          </cell>
          <cell r="S323">
            <v>9918</v>
          </cell>
          <cell r="T323">
            <v>10012</v>
          </cell>
          <cell r="U323">
            <v>3438</v>
          </cell>
          <cell r="V323">
            <v>1943</v>
          </cell>
          <cell r="W323">
            <v>0</v>
          </cell>
          <cell r="X323">
            <v>0</v>
          </cell>
          <cell r="Y323">
            <v>0</v>
          </cell>
          <cell r="Z323">
            <v>0</v>
          </cell>
          <cell r="AA323">
            <v>0</v>
          </cell>
          <cell r="AB323">
            <v>0</v>
          </cell>
        </row>
        <row r="324">
          <cell r="A324" t="str">
            <v>IN</v>
          </cell>
          <cell r="B324" t="str">
            <v>India</v>
          </cell>
          <cell r="C324" t="str">
            <v>CAR</v>
          </cell>
          <cell r="D324" t="str">
            <v>PSA</v>
          </cell>
          <cell r="E324" t="str">
            <v>PEUGEOT</v>
          </cell>
          <cell r="F324" t="str">
            <v>PAL-PEUGEOT</v>
          </cell>
          <cell r="G324" t="str">
            <v>ASSY</v>
          </cell>
          <cell r="H324" t="str">
            <v>UK</v>
          </cell>
          <cell r="I324" t="str">
            <v>C1</v>
          </cell>
          <cell r="J324" t="str">
            <v>309</v>
          </cell>
          <cell r="K324" t="str">
            <v>309</v>
          </cell>
          <cell r="L324" t="str">
            <v>KALYAN</v>
          </cell>
          <cell r="M324">
            <v>0</v>
          </cell>
          <cell r="N324">
            <v>0</v>
          </cell>
          <cell r="O324">
            <v>0</v>
          </cell>
          <cell r="P324">
            <v>0</v>
          </cell>
          <cell r="Q324">
            <v>0</v>
          </cell>
          <cell r="R324">
            <v>78</v>
          </cell>
          <cell r="S324">
            <v>2336</v>
          </cell>
          <cell r="T324">
            <v>2275</v>
          </cell>
          <cell r="U324">
            <v>247</v>
          </cell>
          <cell r="V324">
            <v>0</v>
          </cell>
          <cell r="W324">
            <v>0</v>
          </cell>
          <cell r="X324">
            <v>0</v>
          </cell>
          <cell r="Y324">
            <v>0</v>
          </cell>
          <cell r="Z324">
            <v>0</v>
          </cell>
          <cell r="AA324">
            <v>0</v>
          </cell>
          <cell r="AB324">
            <v>0</v>
          </cell>
        </row>
        <row r="325">
          <cell r="A325" t="str">
            <v>IN</v>
          </cell>
          <cell r="B325" t="str">
            <v>India</v>
          </cell>
          <cell r="C325" t="str">
            <v>CAR</v>
          </cell>
          <cell r="D325" t="str">
            <v>SIPANI</v>
          </cell>
          <cell r="E325" t="str">
            <v>SIPANI /ROVER</v>
          </cell>
          <cell r="F325" t="str">
            <v>SIPANI /ROVER</v>
          </cell>
          <cell r="G325" t="str">
            <v>PROD</v>
          </cell>
          <cell r="H325" t="str">
            <v>IN</v>
          </cell>
          <cell r="I325" t="str">
            <v>C1</v>
          </cell>
          <cell r="J325" t="str">
            <v>LOCAL</v>
          </cell>
          <cell r="K325" t="str">
            <v>MONTANA</v>
          </cell>
          <cell r="L325" t="str">
            <v>BANGALORE</v>
          </cell>
          <cell r="M325">
            <v>924</v>
          </cell>
          <cell r="N325">
            <v>270</v>
          </cell>
          <cell r="O325">
            <v>0</v>
          </cell>
          <cell r="P325">
            <v>0</v>
          </cell>
          <cell r="Q325">
            <v>0</v>
          </cell>
          <cell r="R325">
            <v>0</v>
          </cell>
          <cell r="S325">
            <v>0</v>
          </cell>
          <cell r="T325">
            <v>0</v>
          </cell>
          <cell r="U325">
            <v>0</v>
          </cell>
          <cell r="V325">
            <v>0</v>
          </cell>
          <cell r="W325">
            <v>0</v>
          </cell>
          <cell r="X325">
            <v>0</v>
          </cell>
          <cell r="Y325">
            <v>0</v>
          </cell>
          <cell r="Z325">
            <v>0</v>
          </cell>
          <cell r="AA325">
            <v>0</v>
          </cell>
          <cell r="AB325">
            <v>0</v>
          </cell>
        </row>
        <row r="326">
          <cell r="A326" t="str">
            <v>IN</v>
          </cell>
          <cell r="B326" t="str">
            <v>India</v>
          </cell>
          <cell r="C326" t="str">
            <v>CAR</v>
          </cell>
          <cell r="D326" t="str">
            <v>SUZUKI</v>
          </cell>
          <cell r="E326" t="str">
            <v>MARUTI</v>
          </cell>
          <cell r="F326" t="str">
            <v>MARUTI</v>
          </cell>
          <cell r="G326" t="str">
            <v>PROD</v>
          </cell>
          <cell r="H326" t="str">
            <v>IN</v>
          </cell>
          <cell r="I326" t="str">
            <v>A</v>
          </cell>
          <cell r="J326" t="str">
            <v>ALTO</v>
          </cell>
          <cell r="K326" t="str">
            <v>800</v>
          </cell>
          <cell r="L326" t="str">
            <v>GURGAON</v>
          </cell>
          <cell r="M326">
            <v>73743</v>
          </cell>
          <cell r="N326">
            <v>86307</v>
          </cell>
          <cell r="O326">
            <v>73531</v>
          </cell>
          <cell r="P326">
            <v>89822</v>
          </cell>
          <cell r="Q326">
            <v>110338</v>
          </cell>
          <cell r="R326">
            <v>132784</v>
          </cell>
          <cell r="S326">
            <v>184571</v>
          </cell>
          <cell r="T326">
            <v>186067</v>
          </cell>
          <cell r="U326">
            <v>169339</v>
          </cell>
          <cell r="V326">
            <v>170118</v>
          </cell>
          <cell r="W326">
            <v>177340</v>
          </cell>
          <cell r="X326">
            <v>177230</v>
          </cell>
          <cell r="Y326">
            <v>183312</v>
          </cell>
          <cell r="Z326">
            <v>188291</v>
          </cell>
          <cell r="AA326">
            <v>197331</v>
          </cell>
          <cell r="AB326">
            <v>106753</v>
          </cell>
        </row>
        <row r="327">
          <cell r="A327" t="str">
            <v>IN</v>
          </cell>
          <cell r="B327" t="str">
            <v>India</v>
          </cell>
          <cell r="C327" t="str">
            <v>CAR</v>
          </cell>
          <cell r="D327" t="str">
            <v>SUZUKI</v>
          </cell>
          <cell r="E327" t="str">
            <v>MARUTI</v>
          </cell>
          <cell r="F327" t="str">
            <v>MARUTI</v>
          </cell>
          <cell r="G327" t="str">
            <v>PROD</v>
          </cell>
          <cell r="H327" t="str">
            <v>IN</v>
          </cell>
          <cell r="I327" t="str">
            <v>B</v>
          </cell>
          <cell r="J327" t="str">
            <v>ALTO</v>
          </cell>
          <cell r="K327" t="str">
            <v>1000</v>
          </cell>
          <cell r="L327" t="str">
            <v>GURGAON</v>
          </cell>
          <cell r="M327">
            <v>0</v>
          </cell>
          <cell r="N327">
            <v>0</v>
          </cell>
          <cell r="O327">
            <v>8651</v>
          </cell>
          <cell r="P327">
            <v>16842</v>
          </cell>
          <cell r="Q327">
            <v>13456</v>
          </cell>
          <cell r="R327">
            <v>4146</v>
          </cell>
          <cell r="S327">
            <v>1504</v>
          </cell>
          <cell r="T327">
            <v>1797</v>
          </cell>
          <cell r="U327">
            <v>397</v>
          </cell>
          <cell r="V327">
            <v>0</v>
          </cell>
          <cell r="W327">
            <v>0</v>
          </cell>
          <cell r="X327">
            <v>0</v>
          </cell>
          <cell r="Y327">
            <v>0</v>
          </cell>
          <cell r="Z327">
            <v>0</v>
          </cell>
          <cell r="AA327">
            <v>0</v>
          </cell>
          <cell r="AB327">
            <v>0</v>
          </cell>
        </row>
        <row r="328">
          <cell r="A328" t="str">
            <v>IN</v>
          </cell>
          <cell r="B328" t="str">
            <v>India</v>
          </cell>
          <cell r="C328" t="str">
            <v>CAR</v>
          </cell>
          <cell r="D328" t="str">
            <v>SUZUKI</v>
          </cell>
          <cell r="E328" t="str">
            <v>MARUTI</v>
          </cell>
          <cell r="F328" t="str">
            <v>MARUTI</v>
          </cell>
          <cell r="G328" t="str">
            <v>PROD</v>
          </cell>
          <cell r="H328" t="str">
            <v>IN</v>
          </cell>
          <cell r="I328" t="str">
            <v>B</v>
          </cell>
          <cell r="J328" t="str">
            <v>ALTO</v>
          </cell>
          <cell r="K328" t="str">
            <v>ZEN</v>
          </cell>
          <cell r="L328" t="str">
            <v>GURGAON</v>
          </cell>
          <cell r="M328">
            <v>0</v>
          </cell>
          <cell r="N328">
            <v>0</v>
          </cell>
          <cell r="O328">
            <v>4325</v>
          </cell>
          <cell r="P328">
            <v>5614</v>
          </cell>
          <cell r="Q328">
            <v>9865</v>
          </cell>
          <cell r="R328">
            <v>38743</v>
          </cell>
          <cell r="S328">
            <v>58256</v>
          </cell>
          <cell r="T328">
            <v>83678</v>
          </cell>
          <cell r="U328">
            <v>83719</v>
          </cell>
          <cell r="V328">
            <v>65471</v>
          </cell>
          <cell r="W328">
            <v>78550</v>
          </cell>
          <cell r="X328">
            <v>85680</v>
          </cell>
          <cell r="Y328">
            <v>98493</v>
          </cell>
          <cell r="Z328">
            <v>102590</v>
          </cell>
          <cell r="AA328">
            <v>104497</v>
          </cell>
          <cell r="AB328">
            <v>127807</v>
          </cell>
        </row>
        <row r="329">
          <cell r="A329" t="str">
            <v>IN</v>
          </cell>
          <cell r="B329" t="str">
            <v>India</v>
          </cell>
          <cell r="C329" t="str">
            <v>CAR</v>
          </cell>
          <cell r="D329" t="str">
            <v>SUZUKI</v>
          </cell>
          <cell r="E329" t="str">
            <v>MARUTI</v>
          </cell>
          <cell r="F329" t="str">
            <v>MARUTI</v>
          </cell>
          <cell r="G329" t="str">
            <v>PROD</v>
          </cell>
          <cell r="H329" t="str">
            <v>IN</v>
          </cell>
          <cell r="I329" t="str">
            <v>C1</v>
          </cell>
          <cell r="J329" t="str">
            <v>CULTUS</v>
          </cell>
          <cell r="K329" t="str">
            <v>ESTEEM</v>
          </cell>
          <cell r="L329" t="str">
            <v>GURGAON</v>
          </cell>
          <cell r="M329">
            <v>0</v>
          </cell>
          <cell r="N329">
            <v>0</v>
          </cell>
          <cell r="O329">
            <v>0</v>
          </cell>
          <cell r="P329">
            <v>0</v>
          </cell>
          <cell r="Q329">
            <v>900</v>
          </cell>
          <cell r="R329">
            <v>39895</v>
          </cell>
          <cell r="S329">
            <v>26499</v>
          </cell>
          <cell r="T329">
            <v>21519</v>
          </cell>
          <cell r="U329">
            <v>21816</v>
          </cell>
          <cell r="V329">
            <v>18532</v>
          </cell>
          <cell r="W329">
            <v>17958</v>
          </cell>
          <cell r="X329">
            <v>18373</v>
          </cell>
          <cell r="Y329">
            <v>19904</v>
          </cell>
          <cell r="Z329">
            <v>19755</v>
          </cell>
          <cell r="AA329">
            <v>21625</v>
          </cell>
          <cell r="AB329">
            <v>29775</v>
          </cell>
        </row>
        <row r="330">
          <cell r="A330" t="str">
            <v>IN</v>
          </cell>
          <cell r="B330" t="str">
            <v>India</v>
          </cell>
          <cell r="C330" t="str">
            <v>CAR</v>
          </cell>
          <cell r="D330" t="str">
            <v>TELCO</v>
          </cell>
          <cell r="E330" t="str">
            <v>TELCO</v>
          </cell>
          <cell r="F330" t="str">
            <v>TELCO</v>
          </cell>
          <cell r="G330" t="str">
            <v>PROD</v>
          </cell>
          <cell r="H330" t="str">
            <v>IN</v>
          </cell>
          <cell r="I330" t="str">
            <v>A</v>
          </cell>
          <cell r="J330" t="str">
            <v>MINT</v>
          </cell>
          <cell r="K330" t="str">
            <v>INDICA</v>
          </cell>
          <cell r="L330" t="str">
            <v>PUNE</v>
          </cell>
          <cell r="M330">
            <v>0</v>
          </cell>
          <cell r="N330">
            <v>0</v>
          </cell>
          <cell r="O330">
            <v>0</v>
          </cell>
          <cell r="P330">
            <v>0</v>
          </cell>
          <cell r="Q330">
            <v>0</v>
          </cell>
          <cell r="R330">
            <v>0</v>
          </cell>
          <cell r="S330">
            <v>0</v>
          </cell>
          <cell r="T330">
            <v>0</v>
          </cell>
          <cell r="U330">
            <v>0</v>
          </cell>
          <cell r="V330">
            <v>28424</v>
          </cell>
          <cell r="W330">
            <v>43578</v>
          </cell>
          <cell r="X330">
            <v>48018</v>
          </cell>
          <cell r="Y330">
            <v>57720</v>
          </cell>
          <cell r="Z330">
            <v>70013</v>
          </cell>
          <cell r="AA330">
            <v>82913</v>
          </cell>
          <cell r="AB330">
            <v>143341</v>
          </cell>
        </row>
        <row r="331">
          <cell r="A331" t="str">
            <v>IN</v>
          </cell>
          <cell r="B331" t="str">
            <v>India</v>
          </cell>
          <cell r="C331" t="str">
            <v>CAR</v>
          </cell>
          <cell r="D331" t="str">
            <v>TELCO</v>
          </cell>
          <cell r="E331" t="str">
            <v>TELCO</v>
          </cell>
          <cell r="F331" t="str">
            <v>TELCO</v>
          </cell>
          <cell r="G331" t="str">
            <v>PROD</v>
          </cell>
          <cell r="H331" t="str">
            <v>IN</v>
          </cell>
          <cell r="I331" t="str">
            <v>B</v>
          </cell>
          <cell r="J331" t="str">
            <v>LOCAL</v>
          </cell>
          <cell r="K331" t="str">
            <v>ESTATE/SIERRA</v>
          </cell>
          <cell r="L331" t="str">
            <v>PUNE</v>
          </cell>
          <cell r="M331">
            <v>0</v>
          </cell>
          <cell r="N331">
            <v>265</v>
          </cell>
          <cell r="O331">
            <v>4045</v>
          </cell>
          <cell r="P331">
            <v>5648</v>
          </cell>
          <cell r="Q331">
            <v>11887</v>
          </cell>
          <cell r="R331">
            <v>10548</v>
          </cell>
          <cell r="S331">
            <v>8632</v>
          </cell>
          <cell r="T331">
            <v>3801</v>
          </cell>
          <cell r="U331">
            <v>2288</v>
          </cell>
          <cell r="V331">
            <v>2415</v>
          </cell>
          <cell r="W331">
            <v>2727</v>
          </cell>
          <cell r="X331">
            <v>2782</v>
          </cell>
          <cell r="Y331">
            <v>2854</v>
          </cell>
          <cell r="Z331">
            <v>2936</v>
          </cell>
          <cell r="AA331">
            <v>1378</v>
          </cell>
          <cell r="AB331">
            <v>1614</v>
          </cell>
        </row>
        <row r="332">
          <cell r="A332" t="str">
            <v>IN</v>
          </cell>
          <cell r="B332" t="str">
            <v>India</v>
          </cell>
          <cell r="C332" t="str">
            <v>CAR</v>
          </cell>
          <cell r="D332" t="str">
            <v>TOYOTA</v>
          </cell>
          <cell r="E332" t="str">
            <v>TOYOTA</v>
          </cell>
          <cell r="F332" t="str">
            <v>TOYOTA KIRLOSKAR MOTOR LTD</v>
          </cell>
          <cell r="G332" t="str">
            <v>ASSY</v>
          </cell>
          <cell r="H332" t="str">
            <v>JP</v>
          </cell>
          <cell r="I332" t="str">
            <v>B</v>
          </cell>
          <cell r="J332" t="str">
            <v>OTHER</v>
          </cell>
          <cell r="K332" t="str">
            <v>OTHER</v>
          </cell>
          <cell r="L332" t="str">
            <v>BANGALORE</v>
          </cell>
          <cell r="M332">
            <v>0</v>
          </cell>
          <cell r="N332">
            <v>0</v>
          </cell>
          <cell r="O332">
            <v>0</v>
          </cell>
          <cell r="P332">
            <v>0</v>
          </cell>
          <cell r="Q332">
            <v>0</v>
          </cell>
          <cell r="R332">
            <v>0</v>
          </cell>
          <cell r="S332">
            <v>0</v>
          </cell>
          <cell r="T332">
            <v>0</v>
          </cell>
          <cell r="U332">
            <v>0</v>
          </cell>
          <cell r="V332">
            <v>0</v>
          </cell>
          <cell r="W332">
            <v>0</v>
          </cell>
          <cell r="X332">
            <v>2303</v>
          </cell>
          <cell r="Y332">
            <v>3074</v>
          </cell>
          <cell r="Z332">
            <v>4577</v>
          </cell>
          <cell r="AA332">
            <v>5654</v>
          </cell>
          <cell r="AB332">
            <v>62645</v>
          </cell>
        </row>
        <row r="333">
          <cell r="A333" t="str">
            <v>IN</v>
          </cell>
          <cell r="B333" t="str">
            <v>India</v>
          </cell>
          <cell r="C333" t="str">
            <v>CAR</v>
          </cell>
          <cell r="D333" t="str">
            <v>VW GROUP</v>
          </cell>
          <cell r="E333" t="str">
            <v>AUDI</v>
          </cell>
          <cell r="F333" t="str">
            <v>AUDI</v>
          </cell>
          <cell r="G333" t="str">
            <v>ASSY</v>
          </cell>
          <cell r="H333" t="str">
            <v>GY</v>
          </cell>
          <cell r="I333" t="str">
            <v>E1</v>
          </cell>
          <cell r="J333" t="str">
            <v>B5</v>
          </cell>
          <cell r="K333" t="str">
            <v>A6</v>
          </cell>
          <cell r="L333" t="str">
            <v>U</v>
          </cell>
          <cell r="M333">
            <v>0</v>
          </cell>
          <cell r="N333">
            <v>0</v>
          </cell>
          <cell r="O333">
            <v>0</v>
          </cell>
          <cell r="P333">
            <v>0</v>
          </cell>
          <cell r="Q333">
            <v>0</v>
          </cell>
          <cell r="R333">
            <v>0</v>
          </cell>
          <cell r="S333">
            <v>0</v>
          </cell>
          <cell r="T333">
            <v>0</v>
          </cell>
          <cell r="U333">
            <v>0</v>
          </cell>
          <cell r="V333">
            <v>0</v>
          </cell>
          <cell r="W333">
            <v>0</v>
          </cell>
          <cell r="X333">
            <v>0</v>
          </cell>
          <cell r="Y333">
            <v>645</v>
          </cell>
          <cell r="Z333">
            <v>870</v>
          </cell>
          <cell r="AA333">
            <v>1633</v>
          </cell>
          <cell r="AB333">
            <v>6742</v>
          </cell>
        </row>
        <row r="334">
          <cell r="A334" t="str">
            <v>IN</v>
          </cell>
          <cell r="B334" t="str">
            <v>India</v>
          </cell>
          <cell r="C334" t="str">
            <v>HCV</v>
          </cell>
          <cell r="D334" t="str">
            <v>FIAT GROUP</v>
          </cell>
          <cell r="E334" t="str">
            <v>ASHOK LEYLAND</v>
          </cell>
          <cell r="F334" t="str">
            <v>ASHOK LEYLAND</v>
          </cell>
          <cell r="G334" t="str">
            <v>PROD</v>
          </cell>
          <cell r="H334" t="str">
            <v>IN</v>
          </cell>
          <cell r="I334" t="str">
            <v xml:space="preserve"> 6-15T</v>
          </cell>
          <cell r="J334" t="str">
            <v>U</v>
          </cell>
          <cell r="K334" t="str">
            <v>NA</v>
          </cell>
          <cell r="L334" t="str">
            <v>CHENNAI/HOSUR</v>
          </cell>
          <cell r="M334">
            <v>14813</v>
          </cell>
          <cell r="N334">
            <v>14605</v>
          </cell>
          <cell r="O334">
            <v>10577</v>
          </cell>
          <cell r="P334">
            <v>12232</v>
          </cell>
          <cell r="Q334">
            <v>16901</v>
          </cell>
          <cell r="R334">
            <v>21983</v>
          </cell>
          <cell r="S334">
            <v>28407</v>
          </cell>
          <cell r="T334">
            <v>20085</v>
          </cell>
          <cell r="U334">
            <v>14989</v>
          </cell>
          <cell r="V334">
            <v>16547</v>
          </cell>
          <cell r="W334">
            <v>21882</v>
          </cell>
          <cell r="X334">
            <v>26382</v>
          </cell>
          <cell r="Y334">
            <v>29199</v>
          </cell>
          <cell r="Z334">
            <v>25856</v>
          </cell>
          <cell r="AA334">
            <v>24969</v>
          </cell>
          <cell r="AB334">
            <v>34086</v>
          </cell>
        </row>
        <row r="335">
          <cell r="A335" t="str">
            <v>IN</v>
          </cell>
          <cell r="B335" t="str">
            <v>India</v>
          </cell>
          <cell r="C335" t="str">
            <v>HCV</v>
          </cell>
          <cell r="D335" t="str">
            <v>FIAT GROUP</v>
          </cell>
          <cell r="E335" t="str">
            <v>ASHOK LEYLAND</v>
          </cell>
          <cell r="F335" t="str">
            <v>ASHOK LEYLAND</v>
          </cell>
          <cell r="G335" t="str">
            <v>PROD</v>
          </cell>
          <cell r="H335" t="str">
            <v>IN</v>
          </cell>
          <cell r="I335" t="str">
            <v>&gt;15T</v>
          </cell>
          <cell r="J335" t="str">
            <v>U</v>
          </cell>
          <cell r="K335" t="str">
            <v>NA</v>
          </cell>
          <cell r="L335" t="str">
            <v>CHENNAI/HOSUR</v>
          </cell>
          <cell r="M335">
            <v>224</v>
          </cell>
          <cell r="N335">
            <v>252</v>
          </cell>
          <cell r="O335">
            <v>91</v>
          </cell>
          <cell r="P335">
            <v>103</v>
          </cell>
          <cell r="Q335">
            <v>274</v>
          </cell>
          <cell r="R335">
            <v>370</v>
          </cell>
          <cell r="S335">
            <v>366</v>
          </cell>
          <cell r="T335">
            <v>173</v>
          </cell>
          <cell r="U335">
            <v>2586</v>
          </cell>
          <cell r="V335">
            <v>2516</v>
          </cell>
          <cell r="W335">
            <v>3466</v>
          </cell>
          <cell r="X335">
            <v>4299</v>
          </cell>
          <cell r="Y335">
            <v>5344</v>
          </cell>
          <cell r="Z335">
            <v>5064</v>
          </cell>
          <cell r="AA335">
            <v>5862</v>
          </cell>
          <cell r="AB335">
            <v>20543</v>
          </cell>
        </row>
        <row r="336">
          <cell r="A336" t="str">
            <v>IN</v>
          </cell>
          <cell r="B336" t="str">
            <v>India</v>
          </cell>
          <cell r="C336" t="str">
            <v>HCV</v>
          </cell>
          <cell r="D336" t="str">
            <v>FIAT GROUP</v>
          </cell>
          <cell r="E336" t="str">
            <v>ASHOK LEYLAND</v>
          </cell>
          <cell r="F336" t="str">
            <v>ASHOK LEYLAND</v>
          </cell>
          <cell r="G336" t="str">
            <v>PROD</v>
          </cell>
          <cell r="H336" t="str">
            <v>IN</v>
          </cell>
          <cell r="I336" t="str">
            <v>BUS</v>
          </cell>
          <cell r="J336" t="str">
            <v>U</v>
          </cell>
          <cell r="K336" t="str">
            <v>NA</v>
          </cell>
          <cell r="L336" t="str">
            <v>CHENNAI</v>
          </cell>
          <cell r="M336">
            <v>8759</v>
          </cell>
          <cell r="N336">
            <v>9767</v>
          </cell>
          <cell r="O336">
            <v>8404</v>
          </cell>
          <cell r="P336">
            <v>9765</v>
          </cell>
          <cell r="Q336">
            <v>10152</v>
          </cell>
          <cell r="R336">
            <v>14118</v>
          </cell>
          <cell r="S336">
            <v>11335</v>
          </cell>
          <cell r="T336">
            <v>14817</v>
          </cell>
          <cell r="U336">
            <v>12300</v>
          </cell>
          <cell r="V336">
            <v>16404</v>
          </cell>
          <cell r="W336">
            <v>17828</v>
          </cell>
          <cell r="X336">
            <v>20180</v>
          </cell>
          <cell r="Y336">
            <v>22881</v>
          </cell>
          <cell r="Z336">
            <v>23681</v>
          </cell>
          <cell r="AA336">
            <v>21049</v>
          </cell>
          <cell r="AB336">
            <v>22293</v>
          </cell>
        </row>
        <row r="337">
          <cell r="A337" t="str">
            <v>IN</v>
          </cell>
          <cell r="B337" t="str">
            <v>India</v>
          </cell>
          <cell r="C337" t="str">
            <v>HCV</v>
          </cell>
          <cell r="D337" t="str">
            <v>HINDUSTAN MOTORS</v>
          </cell>
          <cell r="E337" t="str">
            <v>HINDUSTAN MOTORS</v>
          </cell>
          <cell r="F337" t="str">
            <v>HINDUSTAN MOTORS</v>
          </cell>
          <cell r="G337" t="str">
            <v>PROD</v>
          </cell>
          <cell r="H337" t="str">
            <v>IN</v>
          </cell>
          <cell r="I337" t="str">
            <v xml:space="preserve"> 6-15T</v>
          </cell>
          <cell r="J337" t="str">
            <v>U</v>
          </cell>
          <cell r="K337" t="str">
            <v>NA</v>
          </cell>
          <cell r="L337" t="str">
            <v>UTTARPARA</v>
          </cell>
          <cell r="M337">
            <v>665</v>
          </cell>
          <cell r="N337">
            <v>73</v>
          </cell>
          <cell r="O337">
            <v>24</v>
          </cell>
          <cell r="P337">
            <v>0</v>
          </cell>
          <cell r="Q337">
            <v>157</v>
          </cell>
          <cell r="R337">
            <v>436</v>
          </cell>
          <cell r="S337">
            <v>518</v>
          </cell>
          <cell r="T337">
            <v>588</v>
          </cell>
          <cell r="U337">
            <v>440</v>
          </cell>
          <cell r="V337">
            <v>385</v>
          </cell>
          <cell r="W337">
            <v>407</v>
          </cell>
          <cell r="X337">
            <v>366</v>
          </cell>
          <cell r="Y337">
            <v>347</v>
          </cell>
          <cell r="Z337">
            <v>261</v>
          </cell>
          <cell r="AA337">
            <v>199</v>
          </cell>
          <cell r="AB337">
            <v>247</v>
          </cell>
        </row>
        <row r="338">
          <cell r="A338" t="str">
            <v>IN</v>
          </cell>
          <cell r="B338" t="str">
            <v>India</v>
          </cell>
          <cell r="C338" t="str">
            <v>HCV</v>
          </cell>
          <cell r="D338" t="str">
            <v>OTHER</v>
          </cell>
          <cell r="E338" t="str">
            <v>OTHER</v>
          </cell>
          <cell r="F338" t="str">
            <v>OTHER</v>
          </cell>
          <cell r="G338" t="str">
            <v>ASSY</v>
          </cell>
          <cell r="H338" t="str">
            <v>NA</v>
          </cell>
          <cell r="I338" t="str">
            <v xml:space="preserve"> 6-15T</v>
          </cell>
          <cell r="J338" t="str">
            <v>U</v>
          </cell>
          <cell r="K338" t="str">
            <v>NA</v>
          </cell>
          <cell r="L338" t="str">
            <v>U</v>
          </cell>
          <cell r="M338">
            <v>0</v>
          </cell>
          <cell r="N338">
            <v>0</v>
          </cell>
          <cell r="O338">
            <v>0</v>
          </cell>
          <cell r="P338">
            <v>0</v>
          </cell>
          <cell r="Q338">
            <v>0</v>
          </cell>
          <cell r="R338">
            <v>0</v>
          </cell>
          <cell r="S338">
            <v>0</v>
          </cell>
          <cell r="T338">
            <v>0</v>
          </cell>
          <cell r="U338">
            <v>0</v>
          </cell>
          <cell r="V338">
            <v>1495</v>
          </cell>
          <cell r="W338">
            <v>3505</v>
          </cell>
          <cell r="X338">
            <v>4407</v>
          </cell>
          <cell r="Y338">
            <v>5393</v>
          </cell>
          <cell r="Z338">
            <v>5238</v>
          </cell>
          <cell r="AA338">
            <v>5285</v>
          </cell>
          <cell r="AB338">
            <v>12861</v>
          </cell>
        </row>
        <row r="339">
          <cell r="A339" t="str">
            <v>IN</v>
          </cell>
          <cell r="B339" t="str">
            <v>India</v>
          </cell>
          <cell r="C339" t="str">
            <v>HCV</v>
          </cell>
          <cell r="D339" t="str">
            <v>OTHER</v>
          </cell>
          <cell r="E339" t="str">
            <v>OTHER</v>
          </cell>
          <cell r="F339" t="str">
            <v>OTHER</v>
          </cell>
          <cell r="G339" t="str">
            <v>ASSY</v>
          </cell>
          <cell r="H339" t="str">
            <v>NA</v>
          </cell>
          <cell r="I339" t="str">
            <v>&gt;15T</v>
          </cell>
          <cell r="J339" t="str">
            <v>U</v>
          </cell>
          <cell r="K339" t="str">
            <v>NA</v>
          </cell>
          <cell r="L339" t="str">
            <v>U</v>
          </cell>
          <cell r="M339">
            <v>0</v>
          </cell>
          <cell r="N339">
            <v>0</v>
          </cell>
          <cell r="O339">
            <v>0</v>
          </cell>
          <cell r="P339">
            <v>0</v>
          </cell>
          <cell r="Q339">
            <v>0</v>
          </cell>
          <cell r="R339">
            <v>0</v>
          </cell>
          <cell r="S339">
            <v>0</v>
          </cell>
          <cell r="T339">
            <v>0</v>
          </cell>
          <cell r="U339">
            <v>0</v>
          </cell>
          <cell r="V339">
            <v>2051</v>
          </cell>
          <cell r="W339">
            <v>3348</v>
          </cell>
          <cell r="X339">
            <v>5087</v>
          </cell>
          <cell r="Y339">
            <v>6173</v>
          </cell>
          <cell r="Z339">
            <v>5944</v>
          </cell>
          <cell r="AA339">
            <v>6147</v>
          </cell>
          <cell r="AB339">
            <v>13992</v>
          </cell>
        </row>
        <row r="340">
          <cell r="A340" t="str">
            <v>IN</v>
          </cell>
          <cell r="B340" t="str">
            <v>India</v>
          </cell>
          <cell r="C340" t="str">
            <v>HCV</v>
          </cell>
          <cell r="D340" t="str">
            <v>TELCO</v>
          </cell>
          <cell r="E340" t="str">
            <v>TELCO</v>
          </cell>
          <cell r="F340" t="str">
            <v>TELCO</v>
          </cell>
          <cell r="G340" t="str">
            <v>PROD</v>
          </cell>
          <cell r="H340" t="str">
            <v>IN</v>
          </cell>
          <cell r="I340" t="str">
            <v xml:space="preserve"> 6-15T</v>
          </cell>
          <cell r="J340" t="str">
            <v>U</v>
          </cell>
          <cell r="K340" t="str">
            <v>NA</v>
          </cell>
          <cell r="L340" t="str">
            <v>JAMSHEDPUR</v>
          </cell>
          <cell r="M340">
            <v>51791</v>
          </cell>
          <cell r="N340">
            <v>51990</v>
          </cell>
          <cell r="O340">
            <v>42792</v>
          </cell>
          <cell r="P340">
            <v>21913</v>
          </cell>
          <cell r="Q340">
            <v>43231</v>
          </cell>
          <cell r="R340">
            <v>63156</v>
          </cell>
          <cell r="S340">
            <v>73575</v>
          </cell>
          <cell r="T340">
            <v>61608</v>
          </cell>
          <cell r="U340">
            <v>27187</v>
          </cell>
          <cell r="V340">
            <v>33137</v>
          </cell>
          <cell r="W340">
            <v>47476</v>
          </cell>
          <cell r="X340">
            <v>56933</v>
          </cell>
          <cell r="Y340">
            <v>58601</v>
          </cell>
          <cell r="Z340">
            <v>52470</v>
          </cell>
          <cell r="AA340">
            <v>45699</v>
          </cell>
          <cell r="AB340">
            <v>50492</v>
          </cell>
        </row>
        <row r="341">
          <cell r="A341" t="str">
            <v>IN</v>
          </cell>
          <cell r="B341" t="str">
            <v>India</v>
          </cell>
          <cell r="C341" t="str">
            <v>HCV</v>
          </cell>
          <cell r="D341" t="str">
            <v>TELCO</v>
          </cell>
          <cell r="E341" t="str">
            <v>TELCO</v>
          </cell>
          <cell r="F341" t="str">
            <v>TELCO</v>
          </cell>
          <cell r="G341" t="str">
            <v>PROD</v>
          </cell>
          <cell r="H341" t="str">
            <v>IN</v>
          </cell>
          <cell r="I341" t="str">
            <v>&gt;15T</v>
          </cell>
          <cell r="J341" t="str">
            <v>U</v>
          </cell>
          <cell r="K341" t="str">
            <v>NA</v>
          </cell>
          <cell r="L341" t="str">
            <v>JAMSHEDPUR</v>
          </cell>
          <cell r="M341">
            <v>289</v>
          </cell>
          <cell r="N341">
            <v>522</v>
          </cell>
          <cell r="O341">
            <v>1330</v>
          </cell>
          <cell r="P341">
            <v>4668</v>
          </cell>
          <cell r="Q341">
            <v>5113</v>
          </cell>
          <cell r="R341">
            <v>10771</v>
          </cell>
          <cell r="S341">
            <v>16151</v>
          </cell>
          <cell r="T341">
            <v>2364</v>
          </cell>
          <cell r="U341">
            <v>3019</v>
          </cell>
          <cell r="V341">
            <v>3107</v>
          </cell>
          <cell r="W341">
            <v>4019</v>
          </cell>
          <cell r="X341">
            <v>5027</v>
          </cell>
          <cell r="Y341">
            <v>5963</v>
          </cell>
          <cell r="Z341">
            <v>5890</v>
          </cell>
          <cell r="AA341">
            <v>8839</v>
          </cell>
          <cell r="AB341">
            <v>17078</v>
          </cell>
        </row>
        <row r="342">
          <cell r="A342" t="str">
            <v>IN</v>
          </cell>
          <cell r="B342" t="str">
            <v>India</v>
          </cell>
          <cell r="C342" t="str">
            <v>HCV</v>
          </cell>
          <cell r="D342" t="str">
            <v>TELCO</v>
          </cell>
          <cell r="E342" t="str">
            <v>TELCO</v>
          </cell>
          <cell r="F342" t="str">
            <v>TELCO</v>
          </cell>
          <cell r="G342" t="str">
            <v>PROD</v>
          </cell>
          <cell r="H342" t="str">
            <v>IN</v>
          </cell>
          <cell r="I342" t="str">
            <v>BUS</v>
          </cell>
          <cell r="J342" t="str">
            <v>U</v>
          </cell>
          <cell r="K342" t="str">
            <v>NA</v>
          </cell>
          <cell r="L342" t="str">
            <v>JAMSHEDPUR</v>
          </cell>
          <cell r="M342">
            <v>11514</v>
          </cell>
          <cell r="N342">
            <v>12188</v>
          </cell>
          <cell r="O342">
            <v>14729</v>
          </cell>
          <cell r="P342">
            <v>12127</v>
          </cell>
          <cell r="Q342">
            <v>17335</v>
          </cell>
          <cell r="R342">
            <v>16066</v>
          </cell>
          <cell r="S342">
            <v>17011</v>
          </cell>
          <cell r="T342">
            <v>17602</v>
          </cell>
          <cell r="U342">
            <v>16493</v>
          </cell>
          <cell r="V342">
            <v>16834</v>
          </cell>
          <cell r="W342">
            <v>18688</v>
          </cell>
          <cell r="X342">
            <v>20166</v>
          </cell>
          <cell r="Y342">
            <v>20987</v>
          </cell>
          <cell r="Z342">
            <v>21733</v>
          </cell>
          <cell r="AA342">
            <v>19540</v>
          </cell>
          <cell r="AB342">
            <v>19454</v>
          </cell>
        </row>
        <row r="343">
          <cell r="A343" t="str">
            <v>IN</v>
          </cell>
          <cell r="B343" t="str">
            <v>India</v>
          </cell>
          <cell r="C343" t="str">
            <v>HCV</v>
          </cell>
          <cell r="D343" t="str">
            <v>VOLVO</v>
          </cell>
          <cell r="E343" t="str">
            <v>VOLVO</v>
          </cell>
          <cell r="F343" t="str">
            <v>VOLVO</v>
          </cell>
          <cell r="G343" t="str">
            <v>ASSY</v>
          </cell>
          <cell r="H343" t="str">
            <v>SW</v>
          </cell>
          <cell r="I343" t="str">
            <v>&gt;15T</v>
          </cell>
          <cell r="J343" t="str">
            <v>U</v>
          </cell>
          <cell r="K343" t="str">
            <v>NA</v>
          </cell>
          <cell r="L343" t="str">
            <v>BANGALORE</v>
          </cell>
          <cell r="M343">
            <v>0</v>
          </cell>
          <cell r="N343">
            <v>0</v>
          </cell>
          <cell r="O343">
            <v>0</v>
          </cell>
          <cell r="P343">
            <v>0</v>
          </cell>
          <cell r="Q343">
            <v>0</v>
          </cell>
          <cell r="R343">
            <v>0</v>
          </cell>
          <cell r="S343">
            <v>0</v>
          </cell>
          <cell r="T343">
            <v>0</v>
          </cell>
          <cell r="U343">
            <v>150</v>
          </cell>
          <cell r="V343">
            <v>552</v>
          </cell>
          <cell r="W343">
            <v>782</v>
          </cell>
          <cell r="X343">
            <v>1099</v>
          </cell>
          <cell r="Y343">
            <v>1406</v>
          </cell>
          <cell r="Z343">
            <v>1427</v>
          </cell>
          <cell r="AA343">
            <v>1655</v>
          </cell>
          <cell r="AB343">
            <v>2869</v>
          </cell>
        </row>
        <row r="344">
          <cell r="A344" t="str">
            <v>IN</v>
          </cell>
          <cell r="B344" t="str">
            <v>India</v>
          </cell>
          <cell r="C344" t="str">
            <v>LCV</v>
          </cell>
          <cell r="D344" t="str">
            <v>BAJAJ TEMPO</v>
          </cell>
          <cell r="E344" t="str">
            <v>BAJAJ TEMPO</v>
          </cell>
          <cell r="F344" t="str">
            <v>BAJAJ TEMPO</v>
          </cell>
          <cell r="G344" t="str">
            <v>PROD</v>
          </cell>
          <cell r="H344" t="str">
            <v>IN</v>
          </cell>
          <cell r="I344" t="str">
            <v>4X4</v>
          </cell>
          <cell r="J344" t="str">
            <v>LOCAL</v>
          </cell>
          <cell r="K344" t="str">
            <v>TRAX</v>
          </cell>
          <cell r="L344" t="str">
            <v>PUNE</v>
          </cell>
          <cell r="M344">
            <v>6816</v>
          </cell>
          <cell r="N344">
            <v>5819</v>
          </cell>
          <cell r="O344">
            <v>5692</v>
          </cell>
          <cell r="P344">
            <v>8177</v>
          </cell>
          <cell r="Q344">
            <v>10586</v>
          </cell>
          <cell r="R344">
            <v>11814</v>
          </cell>
          <cell r="S344">
            <v>14245</v>
          </cell>
          <cell r="T344">
            <v>10213</v>
          </cell>
          <cell r="U344">
            <v>6516</v>
          </cell>
          <cell r="V344">
            <v>7092</v>
          </cell>
          <cell r="W344">
            <v>8664</v>
          </cell>
          <cell r="X344">
            <v>9957</v>
          </cell>
          <cell r="Y344">
            <v>11249</v>
          </cell>
          <cell r="Z344">
            <v>11897</v>
          </cell>
          <cell r="AA344">
            <v>13551</v>
          </cell>
          <cell r="AB344">
            <v>24113</v>
          </cell>
        </row>
        <row r="345">
          <cell r="A345" t="str">
            <v>IN</v>
          </cell>
          <cell r="B345" t="str">
            <v>India</v>
          </cell>
          <cell r="C345" t="str">
            <v>LCV</v>
          </cell>
          <cell r="D345" t="str">
            <v>BAJAJ TEMPO</v>
          </cell>
          <cell r="E345" t="str">
            <v>BAJAJ TEMPO</v>
          </cell>
          <cell r="F345" t="str">
            <v>BAJAJ TEMPO</v>
          </cell>
          <cell r="G345" t="str">
            <v>PROD</v>
          </cell>
          <cell r="H345" t="str">
            <v>IN</v>
          </cell>
          <cell r="I345" t="str">
            <v>HVAN</v>
          </cell>
          <cell r="J345" t="str">
            <v>LOCAL</v>
          </cell>
          <cell r="K345" t="str">
            <v>MATADOR/TRAV.</v>
          </cell>
          <cell r="L345" t="str">
            <v>PUNE/PITAMPUR</v>
          </cell>
          <cell r="M345">
            <v>9373</v>
          </cell>
          <cell r="N345">
            <v>8001</v>
          </cell>
          <cell r="O345">
            <v>7827</v>
          </cell>
          <cell r="P345">
            <v>11243</v>
          </cell>
          <cell r="Q345">
            <v>14400</v>
          </cell>
          <cell r="R345">
            <v>12709</v>
          </cell>
          <cell r="S345">
            <v>10730</v>
          </cell>
          <cell r="T345">
            <v>6293</v>
          </cell>
          <cell r="U345">
            <v>3434</v>
          </cell>
          <cell r="V345">
            <v>4166</v>
          </cell>
          <cell r="W345">
            <v>3365</v>
          </cell>
          <cell r="X345">
            <v>3876</v>
          </cell>
          <cell r="Y345">
            <v>4490</v>
          </cell>
          <cell r="Z345">
            <v>5158</v>
          </cell>
          <cell r="AA345">
            <v>5608</v>
          </cell>
          <cell r="AB345">
            <v>6725</v>
          </cell>
        </row>
        <row r="346">
          <cell r="A346" t="str">
            <v>IN</v>
          </cell>
          <cell r="B346" t="str">
            <v>India</v>
          </cell>
          <cell r="C346" t="str">
            <v>LCV</v>
          </cell>
          <cell r="D346" t="str">
            <v>DAEWOO</v>
          </cell>
          <cell r="E346" t="str">
            <v>DAEWOO</v>
          </cell>
          <cell r="F346" t="str">
            <v>DAEWOO INDIA</v>
          </cell>
          <cell r="G346" t="str">
            <v>PROD</v>
          </cell>
          <cell r="H346" t="str">
            <v>IN</v>
          </cell>
          <cell r="I346" t="str">
            <v>HVAN</v>
          </cell>
          <cell r="J346" t="str">
            <v>U</v>
          </cell>
          <cell r="K346" t="str">
            <v>DYNA</v>
          </cell>
          <cell r="L346" t="str">
            <v>SURAJPUR</v>
          </cell>
          <cell r="M346">
            <v>4483</v>
          </cell>
          <cell r="N346">
            <v>3121</v>
          </cell>
          <cell r="O346">
            <v>2028</v>
          </cell>
          <cell r="P346">
            <v>2148</v>
          </cell>
          <cell r="Q346">
            <v>2894</v>
          </cell>
          <cell r="R346">
            <v>2071</v>
          </cell>
          <cell r="S346">
            <v>1087</v>
          </cell>
          <cell r="T346">
            <v>350</v>
          </cell>
          <cell r="U346">
            <v>0</v>
          </cell>
          <cell r="V346">
            <v>0</v>
          </cell>
          <cell r="W346">
            <v>0</v>
          </cell>
          <cell r="X346">
            <v>0</v>
          </cell>
          <cell r="Y346">
            <v>0</v>
          </cell>
          <cell r="Z346">
            <v>0</v>
          </cell>
          <cell r="AA346">
            <v>0</v>
          </cell>
          <cell r="AB346">
            <v>0</v>
          </cell>
        </row>
        <row r="347">
          <cell r="A347" t="str">
            <v>IN</v>
          </cell>
          <cell r="B347" t="str">
            <v>India</v>
          </cell>
          <cell r="C347" t="str">
            <v>LCV</v>
          </cell>
          <cell r="D347" t="str">
            <v>DAEWOO</v>
          </cell>
          <cell r="E347" t="str">
            <v>DAEWOO</v>
          </cell>
          <cell r="F347" t="str">
            <v>DAEWOO INDIA</v>
          </cell>
          <cell r="G347" t="str">
            <v>PROD</v>
          </cell>
          <cell r="H347" t="str">
            <v>IN</v>
          </cell>
          <cell r="I347" t="str">
            <v>U</v>
          </cell>
          <cell r="J347" t="str">
            <v>U</v>
          </cell>
          <cell r="K347" t="str">
            <v>OTHER</v>
          </cell>
          <cell r="L347" t="str">
            <v>SURAJPUR</v>
          </cell>
          <cell r="M347">
            <v>0</v>
          </cell>
          <cell r="N347">
            <v>0</v>
          </cell>
          <cell r="O347">
            <v>0</v>
          </cell>
          <cell r="P347">
            <v>0</v>
          </cell>
          <cell r="Q347">
            <v>2894</v>
          </cell>
          <cell r="R347">
            <v>2071</v>
          </cell>
          <cell r="S347">
            <v>1087</v>
          </cell>
          <cell r="T347">
            <v>700</v>
          </cell>
          <cell r="U347">
            <v>900</v>
          </cell>
          <cell r="V347">
            <v>1711</v>
          </cell>
          <cell r="W347">
            <v>2035</v>
          </cell>
          <cell r="X347">
            <v>2356</v>
          </cell>
          <cell r="Y347">
            <v>2560</v>
          </cell>
          <cell r="Z347">
            <v>2788</v>
          </cell>
          <cell r="AA347">
            <v>2882</v>
          </cell>
          <cell r="AB347">
            <v>1576</v>
          </cell>
        </row>
        <row r="348">
          <cell r="A348" t="str">
            <v>IN</v>
          </cell>
          <cell r="B348" t="str">
            <v>India</v>
          </cell>
          <cell r="C348" t="str">
            <v>LCV</v>
          </cell>
          <cell r="D348" t="str">
            <v>HINDUSTAN MOTORS</v>
          </cell>
          <cell r="E348" t="str">
            <v>HINDUSTAN MOTORS</v>
          </cell>
          <cell r="F348" t="str">
            <v>HINDUSTAN MOTORS</v>
          </cell>
          <cell r="G348" t="str">
            <v>PROD</v>
          </cell>
          <cell r="H348" t="str">
            <v>IN</v>
          </cell>
          <cell r="I348" t="str">
            <v>4X4</v>
          </cell>
          <cell r="J348" t="str">
            <v>U</v>
          </cell>
          <cell r="K348" t="str">
            <v>OKA</v>
          </cell>
          <cell r="L348" t="str">
            <v>PITAMPUR</v>
          </cell>
          <cell r="M348">
            <v>0</v>
          </cell>
          <cell r="N348">
            <v>0</v>
          </cell>
          <cell r="O348">
            <v>0</v>
          </cell>
          <cell r="P348">
            <v>0</v>
          </cell>
          <cell r="Q348">
            <v>0</v>
          </cell>
          <cell r="R348">
            <v>0</v>
          </cell>
          <cell r="S348">
            <v>0</v>
          </cell>
          <cell r="T348">
            <v>0</v>
          </cell>
          <cell r="U348">
            <v>0</v>
          </cell>
          <cell r="V348">
            <v>2632</v>
          </cell>
          <cell r="W348">
            <v>3239</v>
          </cell>
          <cell r="X348">
            <v>3866</v>
          </cell>
          <cell r="Y348">
            <v>4702</v>
          </cell>
          <cell r="Z348">
            <v>5565</v>
          </cell>
          <cell r="AA348">
            <v>6774</v>
          </cell>
          <cell r="AB348">
            <v>15576</v>
          </cell>
        </row>
        <row r="349">
          <cell r="A349" t="str">
            <v>IN</v>
          </cell>
          <cell r="B349" t="str">
            <v>India</v>
          </cell>
          <cell r="C349" t="str">
            <v>LCV</v>
          </cell>
          <cell r="D349" t="str">
            <v>HINDUSTAN MOTORS</v>
          </cell>
          <cell r="E349" t="str">
            <v>HINDUSTAN MOTORS</v>
          </cell>
          <cell r="F349" t="str">
            <v>HINDUSTAN MOTORS</v>
          </cell>
          <cell r="G349" t="str">
            <v>PROD</v>
          </cell>
          <cell r="H349" t="str">
            <v>IN</v>
          </cell>
          <cell r="I349" t="str">
            <v>4X4</v>
          </cell>
          <cell r="J349" t="str">
            <v>LOCAL</v>
          </cell>
          <cell r="K349" t="str">
            <v>TREKKER</v>
          </cell>
          <cell r="L349" t="str">
            <v>UTTARPARA</v>
          </cell>
          <cell r="M349">
            <v>825</v>
          </cell>
          <cell r="N349">
            <v>806</v>
          </cell>
          <cell r="O349">
            <v>947</v>
          </cell>
          <cell r="P349">
            <v>1881</v>
          </cell>
          <cell r="Q349">
            <v>1943</v>
          </cell>
          <cell r="R349">
            <v>2833</v>
          </cell>
          <cell r="S349">
            <v>2115</v>
          </cell>
          <cell r="T349">
            <v>3302</v>
          </cell>
          <cell r="U349">
            <v>3078</v>
          </cell>
          <cell r="V349">
            <v>2617</v>
          </cell>
          <cell r="W349">
            <v>2682</v>
          </cell>
          <cell r="X349">
            <v>2964</v>
          </cell>
          <cell r="Y349">
            <v>3334</v>
          </cell>
          <cell r="Z349">
            <v>4325</v>
          </cell>
          <cell r="AA349">
            <v>4395</v>
          </cell>
          <cell r="AB349">
            <v>5897</v>
          </cell>
        </row>
        <row r="350">
          <cell r="A350" t="str">
            <v>IN</v>
          </cell>
          <cell r="B350" t="str">
            <v>India</v>
          </cell>
          <cell r="C350" t="str">
            <v>LCV</v>
          </cell>
          <cell r="D350" t="str">
            <v>MAHINDRA &amp; MAHINDRA</v>
          </cell>
          <cell r="E350" t="str">
            <v>MAHINDRA &amp; MAHINDRA</v>
          </cell>
          <cell r="F350" t="str">
            <v>MAHINDRA &amp; MAHINDRA</v>
          </cell>
          <cell r="G350" t="str">
            <v>PROD</v>
          </cell>
          <cell r="H350" t="str">
            <v>IN</v>
          </cell>
          <cell r="I350" t="str">
            <v>4X4</v>
          </cell>
          <cell r="J350" t="str">
            <v>U</v>
          </cell>
          <cell r="K350" t="str">
            <v>DIESEL JEEP</v>
          </cell>
          <cell r="L350" t="str">
            <v>NASIK</v>
          </cell>
          <cell r="M350">
            <v>32706</v>
          </cell>
          <cell r="N350">
            <v>23555</v>
          </cell>
          <cell r="O350">
            <v>31982</v>
          </cell>
          <cell r="P350">
            <v>39657</v>
          </cell>
          <cell r="Q350">
            <v>41083</v>
          </cell>
          <cell r="R350">
            <v>55586</v>
          </cell>
          <cell r="S350">
            <v>66718</v>
          </cell>
          <cell r="T350">
            <v>67196</v>
          </cell>
          <cell r="U350">
            <v>59842</v>
          </cell>
          <cell r="V350">
            <v>66141</v>
          </cell>
          <cell r="W350">
            <v>71626</v>
          </cell>
          <cell r="X350">
            <v>75559</v>
          </cell>
          <cell r="Y350">
            <v>78052</v>
          </cell>
          <cell r="Z350">
            <v>75985</v>
          </cell>
          <cell r="AA350">
            <v>82829</v>
          </cell>
          <cell r="AB350">
            <v>116633</v>
          </cell>
        </row>
        <row r="351">
          <cell r="A351" t="str">
            <v>IN</v>
          </cell>
          <cell r="B351" t="str">
            <v>India</v>
          </cell>
          <cell r="C351" t="str">
            <v>LCV</v>
          </cell>
          <cell r="D351" t="str">
            <v>MAHINDRA &amp; MAHINDRA</v>
          </cell>
          <cell r="E351" t="str">
            <v>MAHINDRA &amp; MAHINDRA</v>
          </cell>
          <cell r="F351" t="str">
            <v>MAHINDRA &amp; MAHINDRA</v>
          </cell>
          <cell r="G351" t="str">
            <v>PROD</v>
          </cell>
          <cell r="H351" t="str">
            <v>IN</v>
          </cell>
          <cell r="I351" t="str">
            <v>HVAN</v>
          </cell>
          <cell r="J351" t="str">
            <v>LOCAL</v>
          </cell>
          <cell r="K351" t="str">
            <v>FJ/XJ</v>
          </cell>
          <cell r="L351" t="str">
            <v>NASIK</v>
          </cell>
          <cell r="M351">
            <v>4899</v>
          </cell>
          <cell r="N351">
            <v>2405</v>
          </cell>
          <cell r="O351">
            <v>2990</v>
          </cell>
          <cell r="P351">
            <v>3543</v>
          </cell>
          <cell r="Q351">
            <v>5002</v>
          </cell>
          <cell r="R351">
            <v>3846</v>
          </cell>
          <cell r="S351">
            <v>6160</v>
          </cell>
          <cell r="T351">
            <v>4914</v>
          </cell>
          <cell r="U351">
            <v>3457</v>
          </cell>
          <cell r="V351">
            <v>5370</v>
          </cell>
          <cell r="W351">
            <v>6230</v>
          </cell>
          <cell r="X351">
            <v>6775</v>
          </cell>
          <cell r="Y351">
            <v>7446</v>
          </cell>
          <cell r="Z351">
            <v>6062</v>
          </cell>
          <cell r="AA351">
            <v>6740</v>
          </cell>
          <cell r="AB351">
            <v>10811</v>
          </cell>
        </row>
        <row r="352">
          <cell r="A352" t="str">
            <v>IN</v>
          </cell>
          <cell r="B352" t="str">
            <v>India</v>
          </cell>
          <cell r="C352" t="str">
            <v>LCV</v>
          </cell>
          <cell r="D352" t="str">
            <v>MAHINDRA &amp; MAHINDRA</v>
          </cell>
          <cell r="E352" t="str">
            <v>MAHINDRA &amp; MAHINDRA</v>
          </cell>
          <cell r="F352" t="str">
            <v>MAHINDRA &amp; MAHINDRA</v>
          </cell>
          <cell r="G352" t="str">
            <v>PROD</v>
          </cell>
          <cell r="H352" t="str">
            <v>IN</v>
          </cell>
          <cell r="I352" t="str">
            <v>PUP</v>
          </cell>
          <cell r="J352" t="str">
            <v>LOCAL</v>
          </cell>
          <cell r="K352" t="str">
            <v>PUP</v>
          </cell>
          <cell r="L352" t="str">
            <v>U</v>
          </cell>
          <cell r="M352">
            <v>0</v>
          </cell>
          <cell r="N352">
            <v>0</v>
          </cell>
          <cell r="O352">
            <v>0</v>
          </cell>
          <cell r="P352">
            <v>0</v>
          </cell>
          <cell r="Q352">
            <v>0</v>
          </cell>
          <cell r="R352">
            <v>0</v>
          </cell>
          <cell r="S352">
            <v>0</v>
          </cell>
          <cell r="T352">
            <v>2078</v>
          </cell>
          <cell r="U352">
            <v>3083</v>
          </cell>
          <cell r="V352">
            <v>3708</v>
          </cell>
          <cell r="W352">
            <v>4644</v>
          </cell>
          <cell r="X352">
            <v>5373</v>
          </cell>
          <cell r="Y352">
            <v>6784</v>
          </cell>
          <cell r="Z352">
            <v>7798</v>
          </cell>
          <cell r="AA352">
            <v>11256</v>
          </cell>
          <cell r="AB352">
            <v>18070</v>
          </cell>
        </row>
        <row r="353">
          <cell r="A353" t="str">
            <v>IN</v>
          </cell>
          <cell r="B353" t="str">
            <v>India</v>
          </cell>
          <cell r="C353" t="str">
            <v>LCV</v>
          </cell>
          <cell r="D353" t="str">
            <v>MAZDA</v>
          </cell>
          <cell r="E353" t="str">
            <v>SWARAJ MAZDA</v>
          </cell>
          <cell r="F353" t="str">
            <v>SWARAJ MAZDA</v>
          </cell>
          <cell r="G353" t="str">
            <v>PROD</v>
          </cell>
          <cell r="H353" t="str">
            <v>IN</v>
          </cell>
          <cell r="I353" t="str">
            <v>HVAN</v>
          </cell>
          <cell r="J353" t="str">
            <v>U</v>
          </cell>
          <cell r="K353" t="str">
            <v>WT/ZT/WV</v>
          </cell>
          <cell r="L353" t="str">
            <v>CHANDIGARGH</v>
          </cell>
          <cell r="M353">
            <v>3465</v>
          </cell>
          <cell r="N353">
            <v>3465</v>
          </cell>
          <cell r="O353">
            <v>2347</v>
          </cell>
          <cell r="P353">
            <v>2245</v>
          </cell>
          <cell r="Q353">
            <v>3404</v>
          </cell>
          <cell r="R353">
            <v>4252</v>
          </cell>
          <cell r="S353">
            <v>4747</v>
          </cell>
          <cell r="T353">
            <v>3346</v>
          </cell>
          <cell r="U353">
            <v>3164</v>
          </cell>
          <cell r="V353">
            <v>3403</v>
          </cell>
          <cell r="W353">
            <v>3808</v>
          </cell>
          <cell r="X353">
            <v>4370</v>
          </cell>
          <cell r="Y353">
            <v>4621</v>
          </cell>
          <cell r="Z353">
            <v>4841</v>
          </cell>
          <cell r="AA353">
            <v>5092</v>
          </cell>
          <cell r="AB353">
            <v>6361</v>
          </cell>
        </row>
        <row r="354">
          <cell r="A354" t="str">
            <v>IN</v>
          </cell>
          <cell r="B354" t="str">
            <v>India</v>
          </cell>
          <cell r="C354" t="str">
            <v>LCV</v>
          </cell>
          <cell r="D354" t="str">
            <v>MITSUBISHI</v>
          </cell>
          <cell r="E354" t="str">
            <v>EICHER MOTORS</v>
          </cell>
          <cell r="F354" t="str">
            <v>EICHER MOTORS</v>
          </cell>
          <cell r="G354" t="str">
            <v>PROD</v>
          </cell>
          <cell r="H354" t="str">
            <v>IN</v>
          </cell>
          <cell r="I354" t="str">
            <v>HVAN</v>
          </cell>
          <cell r="J354" t="str">
            <v>CANTER</v>
          </cell>
          <cell r="K354" t="str">
            <v>CANTER</v>
          </cell>
          <cell r="L354" t="str">
            <v>PITAMPUR</v>
          </cell>
          <cell r="M354">
            <v>4863</v>
          </cell>
          <cell r="N354">
            <v>4742</v>
          </cell>
          <cell r="O354">
            <v>2860</v>
          </cell>
          <cell r="P354">
            <v>3029</v>
          </cell>
          <cell r="Q354">
            <v>4323</v>
          </cell>
          <cell r="R354">
            <v>5616</v>
          </cell>
          <cell r="S354">
            <v>6541</v>
          </cell>
          <cell r="T354">
            <v>5740</v>
          </cell>
          <cell r="U354">
            <v>5410</v>
          </cell>
          <cell r="V354">
            <v>6442</v>
          </cell>
          <cell r="W354">
            <v>7495</v>
          </cell>
          <cell r="X354">
            <v>8403</v>
          </cell>
          <cell r="Y354">
            <v>9138</v>
          </cell>
          <cell r="Z354">
            <v>9308</v>
          </cell>
          <cell r="AA354">
            <v>10428</v>
          </cell>
          <cell r="AB354">
            <v>15594</v>
          </cell>
        </row>
        <row r="355">
          <cell r="A355" t="str">
            <v>IN</v>
          </cell>
          <cell r="B355" t="str">
            <v>India</v>
          </cell>
          <cell r="C355" t="str">
            <v>LCV</v>
          </cell>
          <cell r="D355" t="str">
            <v>MITSUBISHI</v>
          </cell>
          <cell r="E355" t="str">
            <v>MAHINDRA &amp; MAHINDRA</v>
          </cell>
          <cell r="F355" t="str">
            <v>MAHINDRA &amp; MAHINDRA</v>
          </cell>
          <cell r="G355" t="str">
            <v>PROD</v>
          </cell>
          <cell r="H355" t="str">
            <v>IN</v>
          </cell>
          <cell r="I355" t="str">
            <v>MVAN</v>
          </cell>
          <cell r="J355" t="str">
            <v>L300</v>
          </cell>
          <cell r="K355" t="str">
            <v>L300</v>
          </cell>
          <cell r="L355" t="str">
            <v>ZAHEERABAD</v>
          </cell>
          <cell r="M355">
            <v>0</v>
          </cell>
          <cell r="N355">
            <v>0</v>
          </cell>
          <cell r="O355">
            <v>0</v>
          </cell>
          <cell r="P355">
            <v>0</v>
          </cell>
          <cell r="Q355">
            <v>0</v>
          </cell>
          <cell r="R355">
            <v>0</v>
          </cell>
          <cell r="S355">
            <v>0</v>
          </cell>
          <cell r="T355">
            <v>0</v>
          </cell>
          <cell r="U355">
            <v>418</v>
          </cell>
          <cell r="V355">
            <v>608</v>
          </cell>
          <cell r="W355">
            <v>1437</v>
          </cell>
          <cell r="X355">
            <v>2439</v>
          </cell>
          <cell r="Y355">
            <v>5020</v>
          </cell>
          <cell r="Z355">
            <v>6232</v>
          </cell>
          <cell r="AA355">
            <v>7776</v>
          </cell>
          <cell r="AB355">
            <v>19865</v>
          </cell>
        </row>
        <row r="356">
          <cell r="A356" t="str">
            <v>IN</v>
          </cell>
          <cell r="B356" t="str">
            <v>India</v>
          </cell>
          <cell r="C356" t="str">
            <v>LCV</v>
          </cell>
          <cell r="D356" t="str">
            <v>NISSAN</v>
          </cell>
          <cell r="E356" t="str">
            <v>MAHINDRA &amp; MAHINDRA</v>
          </cell>
          <cell r="F356" t="str">
            <v>MAHINDRA NISSAN</v>
          </cell>
          <cell r="G356" t="str">
            <v>PROD</v>
          </cell>
          <cell r="H356" t="str">
            <v>IN</v>
          </cell>
          <cell r="I356" t="str">
            <v>HVAN</v>
          </cell>
          <cell r="J356" t="str">
            <v>U</v>
          </cell>
          <cell r="K356" t="str">
            <v>CABSTAR</v>
          </cell>
          <cell r="L356" t="str">
            <v>ZAHEERABAD</v>
          </cell>
          <cell r="M356">
            <v>3213</v>
          </cell>
          <cell r="N356">
            <v>3213</v>
          </cell>
          <cell r="O356">
            <v>1758</v>
          </cell>
          <cell r="P356">
            <v>1643</v>
          </cell>
          <cell r="Q356">
            <v>1366</v>
          </cell>
          <cell r="R356">
            <v>1919</v>
          </cell>
          <cell r="S356">
            <v>631</v>
          </cell>
          <cell r="T356">
            <v>1312</v>
          </cell>
          <cell r="U356">
            <v>1386</v>
          </cell>
          <cell r="V356">
            <v>861</v>
          </cell>
          <cell r="W356">
            <v>885</v>
          </cell>
          <cell r="X356">
            <v>1053</v>
          </cell>
          <cell r="Y356">
            <v>1129</v>
          </cell>
          <cell r="Z356">
            <v>1301</v>
          </cell>
          <cell r="AA356">
            <v>1511</v>
          </cell>
          <cell r="AB356">
            <v>0</v>
          </cell>
        </row>
        <row r="357">
          <cell r="A357" t="str">
            <v>IN</v>
          </cell>
          <cell r="B357" t="str">
            <v>India</v>
          </cell>
          <cell r="C357" t="str">
            <v>LCV</v>
          </cell>
          <cell r="D357" t="str">
            <v>OTHER</v>
          </cell>
          <cell r="E357" t="str">
            <v>OTHER</v>
          </cell>
          <cell r="F357" t="str">
            <v>OTHER</v>
          </cell>
          <cell r="G357" t="str">
            <v>NA</v>
          </cell>
          <cell r="H357" t="str">
            <v>NA</v>
          </cell>
          <cell r="I357" t="str">
            <v>HVAN</v>
          </cell>
          <cell r="J357" t="str">
            <v>U</v>
          </cell>
          <cell r="K357" t="str">
            <v>OTHER</v>
          </cell>
          <cell r="L357" t="str">
            <v>U</v>
          </cell>
          <cell r="M357">
            <v>0</v>
          </cell>
          <cell r="N357">
            <v>0</v>
          </cell>
          <cell r="O357">
            <v>0</v>
          </cell>
          <cell r="P357">
            <v>0</v>
          </cell>
          <cell r="Q357">
            <v>0</v>
          </cell>
          <cell r="R357">
            <v>0</v>
          </cell>
          <cell r="S357">
            <v>0</v>
          </cell>
          <cell r="T357">
            <v>2244</v>
          </cell>
          <cell r="U357">
            <v>2191</v>
          </cell>
          <cell r="V357">
            <v>2557</v>
          </cell>
          <cell r="W357">
            <v>2902</v>
          </cell>
          <cell r="X357">
            <v>4741</v>
          </cell>
          <cell r="Y357">
            <v>8697</v>
          </cell>
          <cell r="Z357">
            <v>10058</v>
          </cell>
          <cell r="AA357">
            <v>11659</v>
          </cell>
          <cell r="AB357">
            <v>24142</v>
          </cell>
        </row>
        <row r="358">
          <cell r="A358" t="str">
            <v>IN</v>
          </cell>
          <cell r="B358" t="str">
            <v>India</v>
          </cell>
          <cell r="C358" t="str">
            <v>LCV</v>
          </cell>
          <cell r="D358" t="str">
            <v>OTHER</v>
          </cell>
          <cell r="E358" t="str">
            <v>OTHER</v>
          </cell>
          <cell r="F358" t="str">
            <v>OTHER</v>
          </cell>
          <cell r="G358" t="str">
            <v>NA</v>
          </cell>
          <cell r="H358" t="str">
            <v>NA</v>
          </cell>
          <cell r="I358" t="str">
            <v>MVAN</v>
          </cell>
          <cell r="J358" t="str">
            <v>U</v>
          </cell>
          <cell r="K358" t="str">
            <v>OTHER</v>
          </cell>
          <cell r="L358" t="str">
            <v>U</v>
          </cell>
          <cell r="M358">
            <v>0</v>
          </cell>
          <cell r="N358">
            <v>0</v>
          </cell>
          <cell r="O358">
            <v>0</v>
          </cell>
          <cell r="P358">
            <v>0</v>
          </cell>
          <cell r="Q358">
            <v>0</v>
          </cell>
          <cell r="R358">
            <v>0</v>
          </cell>
          <cell r="S358">
            <v>0</v>
          </cell>
          <cell r="T358">
            <v>1122</v>
          </cell>
          <cell r="U358">
            <v>1096</v>
          </cell>
          <cell r="V358">
            <v>1467</v>
          </cell>
          <cell r="W358">
            <v>1474</v>
          </cell>
          <cell r="X358">
            <v>2386</v>
          </cell>
          <cell r="Y358">
            <v>3013</v>
          </cell>
          <cell r="Z358">
            <v>4005</v>
          </cell>
          <cell r="AA358">
            <v>5337</v>
          </cell>
          <cell r="AB358">
            <v>19295</v>
          </cell>
        </row>
        <row r="359">
          <cell r="A359" t="str">
            <v>IN</v>
          </cell>
          <cell r="B359" t="str">
            <v>India</v>
          </cell>
          <cell r="C359" t="str">
            <v>LCV</v>
          </cell>
          <cell r="D359" t="str">
            <v>SUZUKI</v>
          </cell>
          <cell r="E359" t="str">
            <v>MARUTI</v>
          </cell>
          <cell r="F359" t="str">
            <v>MARUTI</v>
          </cell>
          <cell r="G359" t="str">
            <v>PROD</v>
          </cell>
          <cell r="H359" t="str">
            <v>IN</v>
          </cell>
          <cell r="I359" t="str">
            <v>4X4</v>
          </cell>
          <cell r="J359" t="str">
            <v>U</v>
          </cell>
          <cell r="K359" t="str">
            <v>GYPSY JEEP</v>
          </cell>
          <cell r="L359" t="str">
            <v>GURGAON</v>
          </cell>
          <cell r="M359">
            <v>9238</v>
          </cell>
          <cell r="N359">
            <v>6862</v>
          </cell>
          <cell r="O359">
            <v>6220</v>
          </cell>
          <cell r="P359">
            <v>4641</v>
          </cell>
          <cell r="Q359">
            <v>7681</v>
          </cell>
          <cell r="R359">
            <v>8233</v>
          </cell>
          <cell r="S359">
            <v>9308</v>
          </cell>
          <cell r="T359">
            <v>9888</v>
          </cell>
          <cell r="U359">
            <v>9735</v>
          </cell>
          <cell r="V359">
            <v>10771</v>
          </cell>
          <cell r="W359">
            <v>10980</v>
          </cell>
          <cell r="X359">
            <v>11268</v>
          </cell>
          <cell r="Y359">
            <v>12196</v>
          </cell>
          <cell r="Z359">
            <v>12906</v>
          </cell>
          <cell r="AA359">
            <v>15069</v>
          </cell>
          <cell r="AB359">
            <v>14287</v>
          </cell>
        </row>
        <row r="360">
          <cell r="A360" t="str">
            <v>IN</v>
          </cell>
          <cell r="B360" t="str">
            <v>India</v>
          </cell>
          <cell r="C360" t="str">
            <v>LCV</v>
          </cell>
          <cell r="D360" t="str">
            <v>SUZUKI</v>
          </cell>
          <cell r="E360" t="str">
            <v>MARUTI</v>
          </cell>
          <cell r="F360" t="str">
            <v>MARUTI</v>
          </cell>
          <cell r="G360" t="str">
            <v>PROD</v>
          </cell>
          <cell r="H360" t="str">
            <v>IN</v>
          </cell>
          <cell r="I360" t="str">
            <v>4X4</v>
          </cell>
          <cell r="J360" t="str">
            <v>ESCUDO</v>
          </cell>
          <cell r="K360" t="str">
            <v>VITARA</v>
          </cell>
          <cell r="L360" t="str">
            <v>GURGAON</v>
          </cell>
          <cell r="M360">
            <v>0</v>
          </cell>
          <cell r="N360">
            <v>0</v>
          </cell>
          <cell r="O360">
            <v>0</v>
          </cell>
          <cell r="P360">
            <v>0</v>
          </cell>
          <cell r="Q360">
            <v>0</v>
          </cell>
          <cell r="R360">
            <v>0</v>
          </cell>
          <cell r="S360">
            <v>0</v>
          </cell>
          <cell r="T360">
            <v>0</v>
          </cell>
          <cell r="U360">
            <v>0</v>
          </cell>
          <cell r="V360">
            <v>0</v>
          </cell>
          <cell r="W360">
            <v>0</v>
          </cell>
          <cell r="X360">
            <v>0</v>
          </cell>
          <cell r="Y360">
            <v>0</v>
          </cell>
          <cell r="Z360">
            <v>5635</v>
          </cell>
          <cell r="AA360">
            <v>7313</v>
          </cell>
          <cell r="AB360">
            <v>16375</v>
          </cell>
        </row>
        <row r="361">
          <cell r="A361" t="str">
            <v>IN</v>
          </cell>
          <cell r="B361" t="str">
            <v>India</v>
          </cell>
          <cell r="C361" t="str">
            <v>LCV</v>
          </cell>
          <cell r="D361" t="str">
            <v>SUZUKI</v>
          </cell>
          <cell r="E361" t="str">
            <v>MARUTI</v>
          </cell>
          <cell r="F361" t="str">
            <v>MARUTI</v>
          </cell>
          <cell r="G361" t="str">
            <v>PROD</v>
          </cell>
          <cell r="H361" t="str">
            <v>IN</v>
          </cell>
          <cell r="I361" t="str">
            <v>MIC</v>
          </cell>
          <cell r="J361" t="str">
            <v>JIMNY</v>
          </cell>
          <cell r="K361" t="str">
            <v>OMNIVAN</v>
          </cell>
          <cell r="L361" t="str">
            <v>GURGAON</v>
          </cell>
          <cell r="M361">
            <v>33213</v>
          </cell>
          <cell r="N361">
            <v>31413</v>
          </cell>
          <cell r="O361">
            <v>30149</v>
          </cell>
          <cell r="P361">
            <v>35112</v>
          </cell>
          <cell r="Q361">
            <v>41677</v>
          </cell>
          <cell r="R361">
            <v>47000</v>
          </cell>
          <cell r="S361">
            <v>44232</v>
          </cell>
          <cell r="T361">
            <v>54784</v>
          </cell>
          <cell r="U361">
            <v>61403</v>
          </cell>
          <cell r="V361">
            <v>64945</v>
          </cell>
          <cell r="W361">
            <v>72195</v>
          </cell>
          <cell r="X361">
            <v>73640</v>
          </cell>
          <cell r="Y361">
            <v>80932</v>
          </cell>
          <cell r="Z361">
            <v>85910</v>
          </cell>
          <cell r="AA361">
            <v>96324</v>
          </cell>
          <cell r="AB361">
            <v>139677</v>
          </cell>
        </row>
        <row r="362">
          <cell r="A362" t="str">
            <v>IN</v>
          </cell>
          <cell r="B362" t="str">
            <v>India</v>
          </cell>
          <cell r="C362" t="str">
            <v>LCV</v>
          </cell>
          <cell r="D362" t="str">
            <v>TELCO</v>
          </cell>
          <cell r="E362" t="str">
            <v>TELCO</v>
          </cell>
          <cell r="F362" t="str">
            <v>TELCO</v>
          </cell>
          <cell r="G362" t="str">
            <v>PROD</v>
          </cell>
          <cell r="H362" t="str">
            <v>IN</v>
          </cell>
          <cell r="I362" t="str">
            <v>4X4</v>
          </cell>
          <cell r="J362" t="str">
            <v>LOCAL</v>
          </cell>
          <cell r="K362" t="str">
            <v>SAFARI</v>
          </cell>
          <cell r="L362" t="str">
            <v>PUNE</v>
          </cell>
          <cell r="M362">
            <v>0</v>
          </cell>
          <cell r="N362">
            <v>0</v>
          </cell>
          <cell r="O362">
            <v>0</v>
          </cell>
          <cell r="P362">
            <v>0</v>
          </cell>
          <cell r="Q362">
            <v>0</v>
          </cell>
          <cell r="R362">
            <v>0</v>
          </cell>
          <cell r="S362">
            <v>0</v>
          </cell>
          <cell r="T362">
            <v>0</v>
          </cell>
          <cell r="U362">
            <v>4554</v>
          </cell>
          <cell r="V362">
            <v>7454</v>
          </cell>
          <cell r="W362">
            <v>9910</v>
          </cell>
          <cell r="X362">
            <v>12349</v>
          </cell>
          <cell r="Y362">
            <v>15551</v>
          </cell>
          <cell r="Z362">
            <v>18176</v>
          </cell>
          <cell r="AA362">
            <v>21847</v>
          </cell>
          <cell r="AB362">
            <v>47780</v>
          </cell>
        </row>
        <row r="363">
          <cell r="A363" t="str">
            <v>IN</v>
          </cell>
          <cell r="B363" t="str">
            <v>India</v>
          </cell>
          <cell r="C363" t="str">
            <v>LCV</v>
          </cell>
          <cell r="D363" t="str">
            <v>TELCO</v>
          </cell>
          <cell r="E363" t="str">
            <v>TELCO</v>
          </cell>
          <cell r="F363" t="str">
            <v>TELCO</v>
          </cell>
          <cell r="G363" t="str">
            <v>PROD</v>
          </cell>
          <cell r="H363" t="str">
            <v>IN</v>
          </cell>
          <cell r="I363" t="str">
            <v>4X4</v>
          </cell>
          <cell r="J363" t="str">
            <v>LOCAL</v>
          </cell>
          <cell r="K363" t="str">
            <v>SUMO</v>
          </cell>
          <cell r="L363" t="str">
            <v>PUNE</v>
          </cell>
          <cell r="M363">
            <v>0</v>
          </cell>
          <cell r="N363">
            <v>0</v>
          </cell>
          <cell r="O363">
            <v>0</v>
          </cell>
          <cell r="P363">
            <v>0</v>
          </cell>
          <cell r="Q363">
            <v>0</v>
          </cell>
          <cell r="R363">
            <v>18699</v>
          </cell>
          <cell r="S363">
            <v>35928</v>
          </cell>
          <cell r="T363">
            <v>47904</v>
          </cell>
          <cell r="U363">
            <v>28732</v>
          </cell>
          <cell r="V363">
            <v>28175</v>
          </cell>
          <cell r="W363">
            <v>32710</v>
          </cell>
          <cell r="X363">
            <v>35398</v>
          </cell>
          <cell r="Y363">
            <v>39073</v>
          </cell>
          <cell r="Z363">
            <v>41901</v>
          </cell>
          <cell r="AA363">
            <v>46832</v>
          </cell>
          <cell r="AB363">
            <v>49000</v>
          </cell>
        </row>
        <row r="364">
          <cell r="A364" t="str">
            <v>IN</v>
          </cell>
          <cell r="B364" t="str">
            <v>India</v>
          </cell>
          <cell r="C364" t="str">
            <v>LCV</v>
          </cell>
          <cell r="D364" t="str">
            <v>TELCO</v>
          </cell>
          <cell r="E364" t="str">
            <v>TELCO</v>
          </cell>
          <cell r="F364" t="str">
            <v>TELCO</v>
          </cell>
          <cell r="G364" t="str">
            <v>PROD</v>
          </cell>
          <cell r="H364" t="str">
            <v>IN</v>
          </cell>
          <cell r="I364" t="str">
            <v>HVAN</v>
          </cell>
          <cell r="J364" t="str">
            <v>LOCAL</v>
          </cell>
          <cell r="K364" t="str">
            <v>407/608/609</v>
          </cell>
          <cell r="L364" t="str">
            <v>PUNE</v>
          </cell>
          <cell r="M364">
            <v>17124</v>
          </cell>
          <cell r="N364">
            <v>23181</v>
          </cell>
          <cell r="O364">
            <v>21550</v>
          </cell>
          <cell r="P364">
            <v>29921</v>
          </cell>
          <cell r="Q364">
            <v>42834</v>
          </cell>
          <cell r="R364">
            <v>49234</v>
          </cell>
          <cell r="S364">
            <v>54701</v>
          </cell>
          <cell r="T364">
            <v>46851</v>
          </cell>
          <cell r="U364">
            <v>40525</v>
          </cell>
          <cell r="V364">
            <v>47774</v>
          </cell>
          <cell r="W364">
            <v>55985</v>
          </cell>
          <cell r="X364">
            <v>62191</v>
          </cell>
          <cell r="Y364">
            <v>60100</v>
          </cell>
          <cell r="Z364">
            <v>66629</v>
          </cell>
          <cell r="AA364">
            <v>64627</v>
          </cell>
          <cell r="AB364">
            <v>76230</v>
          </cell>
        </row>
        <row r="365">
          <cell r="A365" t="str">
            <v>IN</v>
          </cell>
          <cell r="B365" t="str">
            <v>India</v>
          </cell>
          <cell r="C365" t="str">
            <v>LCV</v>
          </cell>
          <cell r="D365" t="str">
            <v>TELCO</v>
          </cell>
          <cell r="E365" t="str">
            <v>TELCO</v>
          </cell>
          <cell r="F365" t="str">
            <v>TELCO</v>
          </cell>
          <cell r="G365" t="str">
            <v>PROD</v>
          </cell>
          <cell r="H365" t="str">
            <v>IN</v>
          </cell>
          <cell r="I365" t="str">
            <v>PUP</v>
          </cell>
          <cell r="J365" t="str">
            <v>LOCAL</v>
          </cell>
          <cell r="K365" t="str">
            <v>TATAMOBILE</v>
          </cell>
          <cell r="L365" t="str">
            <v>PUNE</v>
          </cell>
          <cell r="M365">
            <v>1111</v>
          </cell>
          <cell r="N365">
            <v>1426</v>
          </cell>
          <cell r="O365">
            <v>1398</v>
          </cell>
          <cell r="P365">
            <v>2007</v>
          </cell>
          <cell r="Q365">
            <v>2681</v>
          </cell>
          <cell r="R365">
            <v>1414</v>
          </cell>
          <cell r="S365">
            <v>3688</v>
          </cell>
          <cell r="T365">
            <v>2570</v>
          </cell>
          <cell r="U365">
            <v>2607</v>
          </cell>
          <cell r="V365">
            <v>2583</v>
          </cell>
          <cell r="W365">
            <v>3176</v>
          </cell>
          <cell r="X365">
            <v>3788</v>
          </cell>
          <cell r="Y365">
            <v>3495</v>
          </cell>
          <cell r="Z365">
            <v>5099</v>
          </cell>
          <cell r="AA365">
            <v>5364</v>
          </cell>
          <cell r="AB365">
            <v>6535</v>
          </cell>
        </row>
        <row r="366">
          <cell r="A366" t="str">
            <v>IN</v>
          </cell>
          <cell r="B366" t="str">
            <v>India</v>
          </cell>
          <cell r="C366" t="str">
            <v>LCV</v>
          </cell>
          <cell r="D366" t="str">
            <v>TOYOTA</v>
          </cell>
          <cell r="E366" t="str">
            <v>TOYOTA</v>
          </cell>
          <cell r="F366" t="str">
            <v>TOYOTA</v>
          </cell>
          <cell r="G366" t="str">
            <v>ASSY</v>
          </cell>
          <cell r="H366" t="str">
            <v>ID</v>
          </cell>
          <cell r="I366" t="str">
            <v>MPV</v>
          </cell>
          <cell r="J366" t="str">
            <v>KIJANG</v>
          </cell>
          <cell r="K366" t="str">
            <v>KIJANG</v>
          </cell>
          <cell r="L366" t="str">
            <v>U</v>
          </cell>
          <cell r="M366">
            <v>0</v>
          </cell>
          <cell r="N366">
            <v>0</v>
          </cell>
          <cell r="O366">
            <v>0</v>
          </cell>
          <cell r="P366">
            <v>0</v>
          </cell>
          <cell r="Q366">
            <v>0</v>
          </cell>
          <cell r="R366">
            <v>0</v>
          </cell>
          <cell r="S366">
            <v>0</v>
          </cell>
          <cell r="T366">
            <v>0</v>
          </cell>
          <cell r="U366">
            <v>0</v>
          </cell>
          <cell r="V366">
            <v>1180</v>
          </cell>
          <cell r="W366">
            <v>2373</v>
          </cell>
          <cell r="X366">
            <v>2776</v>
          </cell>
          <cell r="Y366">
            <v>4597</v>
          </cell>
          <cell r="Z366">
            <v>4989</v>
          </cell>
          <cell r="AA366">
            <v>6236</v>
          </cell>
          <cell r="AB366">
            <v>11958</v>
          </cell>
        </row>
        <row r="367">
          <cell r="A367" t="str">
            <v>IN</v>
          </cell>
          <cell r="B367" t="str">
            <v>India</v>
          </cell>
          <cell r="C367" t="str">
            <v>LCV</v>
          </cell>
          <cell r="D367" t="str">
            <v>TOYOTA</v>
          </cell>
          <cell r="E367" t="str">
            <v>TOYOTA</v>
          </cell>
          <cell r="F367" t="str">
            <v>TOYOTA</v>
          </cell>
          <cell r="G367" t="str">
            <v>PROD</v>
          </cell>
          <cell r="H367" t="str">
            <v>IN</v>
          </cell>
          <cell r="I367" t="str">
            <v>MPV</v>
          </cell>
          <cell r="J367" t="str">
            <v>KIJANG</v>
          </cell>
          <cell r="K367" t="str">
            <v>KIJANG</v>
          </cell>
          <cell r="L367" t="str">
            <v>U</v>
          </cell>
          <cell r="M367">
            <v>0</v>
          </cell>
          <cell r="N367">
            <v>0</v>
          </cell>
          <cell r="O367">
            <v>0</v>
          </cell>
          <cell r="P367">
            <v>0</v>
          </cell>
          <cell r="Q367">
            <v>0</v>
          </cell>
          <cell r="R367">
            <v>0</v>
          </cell>
          <cell r="S367">
            <v>0</v>
          </cell>
          <cell r="T367">
            <v>0</v>
          </cell>
          <cell r="U367">
            <v>0</v>
          </cell>
          <cell r="V367">
            <v>0</v>
          </cell>
          <cell r="W367">
            <v>0</v>
          </cell>
          <cell r="X367">
            <v>1851</v>
          </cell>
          <cell r="Y367">
            <v>9489</v>
          </cell>
          <cell r="Z367">
            <v>12999</v>
          </cell>
          <cell r="AA367">
            <v>15571</v>
          </cell>
          <cell r="AB367">
            <v>27901</v>
          </cell>
        </row>
        <row r="368">
          <cell r="A368" t="str">
            <v>JP</v>
          </cell>
          <cell r="B368" t="str">
            <v>Japan</v>
          </cell>
          <cell r="C368" t="str">
            <v>CAR</v>
          </cell>
          <cell r="D368" t="str">
            <v>DAIHATSU</v>
          </cell>
          <cell r="E368" t="str">
            <v>DAIHATSU</v>
          </cell>
          <cell r="F368" t="str">
            <v>DAIHATSU</v>
          </cell>
          <cell r="G368" t="str">
            <v>PROD</v>
          </cell>
          <cell r="H368" t="str">
            <v>JP</v>
          </cell>
          <cell r="I368" t="str">
            <v>4X4</v>
          </cell>
          <cell r="J368" t="str">
            <v>ROCKY</v>
          </cell>
          <cell r="K368" t="str">
            <v>FEROZA</v>
          </cell>
          <cell r="L368" t="str">
            <v>IKEDA 2</v>
          </cell>
          <cell r="M368">
            <v>17590</v>
          </cell>
          <cell r="N368">
            <v>18688</v>
          </cell>
          <cell r="O368">
            <v>17836</v>
          </cell>
          <cell r="P368">
            <v>12845</v>
          </cell>
          <cell r="Q368">
            <v>9443</v>
          </cell>
          <cell r="R368">
            <v>6118</v>
          </cell>
          <cell r="S368">
            <v>5580</v>
          </cell>
          <cell r="T368">
            <v>3091</v>
          </cell>
          <cell r="U368">
            <v>1051</v>
          </cell>
          <cell r="V368">
            <v>544</v>
          </cell>
          <cell r="W368">
            <v>0</v>
          </cell>
          <cell r="X368">
            <v>0</v>
          </cell>
          <cell r="Y368">
            <v>0</v>
          </cell>
          <cell r="Z368">
            <v>0</v>
          </cell>
          <cell r="AA368">
            <v>0</v>
          </cell>
          <cell r="AB368">
            <v>0</v>
          </cell>
        </row>
        <row r="369">
          <cell r="A369" t="str">
            <v>JP</v>
          </cell>
          <cell r="B369" t="str">
            <v>Japan</v>
          </cell>
          <cell r="C369" t="str">
            <v>CAR</v>
          </cell>
          <cell r="D369" t="str">
            <v>DAIHATSU</v>
          </cell>
          <cell r="E369" t="str">
            <v>DAIHATSU</v>
          </cell>
          <cell r="F369" t="str">
            <v>DAIHATSU</v>
          </cell>
          <cell r="G369" t="str">
            <v>PROD</v>
          </cell>
          <cell r="H369" t="str">
            <v>JP</v>
          </cell>
          <cell r="I369" t="str">
            <v>4X4</v>
          </cell>
          <cell r="J369" t="str">
            <v>CHARADE</v>
          </cell>
          <cell r="K369" t="str">
            <v>PYZAR</v>
          </cell>
          <cell r="L369" t="str">
            <v>KYOTO</v>
          </cell>
          <cell r="M369">
            <v>0</v>
          </cell>
          <cell r="N369">
            <v>0</v>
          </cell>
          <cell r="O369">
            <v>0</v>
          </cell>
          <cell r="P369">
            <v>0</v>
          </cell>
          <cell r="Q369">
            <v>0</v>
          </cell>
          <cell r="R369">
            <v>0</v>
          </cell>
          <cell r="S369">
            <v>12741</v>
          </cell>
          <cell r="T369">
            <v>26948</v>
          </cell>
          <cell r="U369">
            <v>22017</v>
          </cell>
          <cell r="V369">
            <v>18005</v>
          </cell>
          <cell r="W369">
            <v>16777</v>
          </cell>
          <cell r="X369">
            <v>21355</v>
          </cell>
          <cell r="Y369">
            <v>23172</v>
          </cell>
          <cell r="Z369">
            <v>21372</v>
          </cell>
          <cell r="AA369">
            <v>19828</v>
          </cell>
          <cell r="AB369">
            <v>18456</v>
          </cell>
        </row>
        <row r="370">
          <cell r="A370" t="str">
            <v>JP</v>
          </cell>
          <cell r="B370" t="str">
            <v>Japan</v>
          </cell>
          <cell r="C370" t="str">
            <v>CAR</v>
          </cell>
          <cell r="D370" t="str">
            <v>DAIHATSU</v>
          </cell>
          <cell r="E370" t="str">
            <v>DAIHATSU</v>
          </cell>
          <cell r="F370" t="str">
            <v>DAIHATSU</v>
          </cell>
          <cell r="G370" t="str">
            <v>PROD</v>
          </cell>
          <cell r="H370" t="str">
            <v>JP</v>
          </cell>
          <cell r="I370" t="str">
            <v>4X4</v>
          </cell>
          <cell r="J370" t="str">
            <v>ROCKY</v>
          </cell>
          <cell r="K370" t="str">
            <v>ROCKY</v>
          </cell>
          <cell r="L370" t="str">
            <v>IKEDA 2</v>
          </cell>
          <cell r="M370">
            <v>4574</v>
          </cell>
          <cell r="N370">
            <v>5622</v>
          </cell>
          <cell r="O370">
            <v>4715</v>
          </cell>
          <cell r="P370">
            <v>7076</v>
          </cell>
          <cell r="Q370">
            <v>5816</v>
          </cell>
          <cell r="R370">
            <v>2867</v>
          </cell>
          <cell r="S370">
            <v>4281</v>
          </cell>
          <cell r="T370">
            <v>4497</v>
          </cell>
          <cell r="U370">
            <v>4416</v>
          </cell>
          <cell r="V370">
            <v>2933</v>
          </cell>
          <cell r="W370">
            <v>2001</v>
          </cell>
          <cell r="X370">
            <v>1478</v>
          </cell>
          <cell r="Y370">
            <v>0</v>
          </cell>
          <cell r="Z370">
            <v>0</v>
          </cell>
          <cell r="AA370">
            <v>0</v>
          </cell>
          <cell r="AB370">
            <v>0</v>
          </cell>
        </row>
        <row r="371">
          <cell r="A371" t="str">
            <v>JP</v>
          </cell>
          <cell r="B371" t="str">
            <v>Japan</v>
          </cell>
          <cell r="C371" t="str">
            <v>CAR</v>
          </cell>
          <cell r="D371" t="str">
            <v>DAIHATSU</v>
          </cell>
          <cell r="E371" t="str">
            <v>DAIHATSU</v>
          </cell>
          <cell r="F371" t="str">
            <v>DAIHATSU</v>
          </cell>
          <cell r="G371" t="str">
            <v>PROD</v>
          </cell>
          <cell r="H371" t="str">
            <v>JP</v>
          </cell>
          <cell r="I371" t="str">
            <v>4X4</v>
          </cell>
          <cell r="J371" t="str">
            <v>CHARADE</v>
          </cell>
          <cell r="K371" t="str">
            <v>TERIOS</v>
          </cell>
          <cell r="L371" t="str">
            <v>KYOTO</v>
          </cell>
          <cell r="M371">
            <v>0</v>
          </cell>
          <cell r="N371">
            <v>0</v>
          </cell>
          <cell r="O371">
            <v>0</v>
          </cell>
          <cell r="P371">
            <v>0</v>
          </cell>
          <cell r="Q371">
            <v>0</v>
          </cell>
          <cell r="R371">
            <v>0</v>
          </cell>
          <cell r="S371">
            <v>0</v>
          </cell>
          <cell r="T371">
            <v>34775</v>
          </cell>
          <cell r="U371">
            <v>37006</v>
          </cell>
          <cell r="V371">
            <v>34231</v>
          </cell>
          <cell r="W371">
            <v>34908</v>
          </cell>
          <cell r="X371">
            <v>34760</v>
          </cell>
          <cell r="Y371">
            <v>33186</v>
          </cell>
          <cell r="Z371">
            <v>37947</v>
          </cell>
          <cell r="AA371">
            <v>43615</v>
          </cell>
          <cell r="AB371">
            <v>41753</v>
          </cell>
        </row>
        <row r="372">
          <cell r="A372" t="str">
            <v>JP</v>
          </cell>
          <cell r="B372" t="str">
            <v>Japan</v>
          </cell>
          <cell r="C372" t="str">
            <v>CAR</v>
          </cell>
          <cell r="D372" t="str">
            <v>DAIHATSU</v>
          </cell>
          <cell r="E372" t="str">
            <v>DAIHATSU</v>
          </cell>
          <cell r="F372" t="str">
            <v>DAIHATSU</v>
          </cell>
          <cell r="G372" t="str">
            <v>PROD</v>
          </cell>
          <cell r="H372" t="str">
            <v>JP</v>
          </cell>
          <cell r="I372" t="str">
            <v>A</v>
          </cell>
          <cell r="J372" t="str">
            <v>MIRA</v>
          </cell>
          <cell r="K372" t="str">
            <v>LEEZA</v>
          </cell>
          <cell r="L372" t="str">
            <v>IKEDA 2</v>
          </cell>
          <cell r="M372">
            <v>3354</v>
          </cell>
          <cell r="N372">
            <v>2563</v>
          </cell>
          <cell r="O372">
            <v>977</v>
          </cell>
          <cell r="P372">
            <v>0</v>
          </cell>
          <cell r="Q372">
            <v>0</v>
          </cell>
          <cell r="R372">
            <v>0</v>
          </cell>
          <cell r="S372">
            <v>0</v>
          </cell>
          <cell r="T372">
            <v>0</v>
          </cell>
          <cell r="U372">
            <v>0</v>
          </cell>
          <cell r="V372">
            <v>0</v>
          </cell>
          <cell r="W372">
            <v>0</v>
          </cell>
          <cell r="X372">
            <v>0</v>
          </cell>
          <cell r="Y372">
            <v>0</v>
          </cell>
          <cell r="Z372">
            <v>0</v>
          </cell>
          <cell r="AA372">
            <v>0</v>
          </cell>
          <cell r="AB372">
            <v>0</v>
          </cell>
        </row>
        <row r="373">
          <cell r="A373" t="str">
            <v>JP</v>
          </cell>
          <cell r="B373" t="str">
            <v>Japan</v>
          </cell>
          <cell r="C373" t="str">
            <v>CAR</v>
          </cell>
          <cell r="D373" t="str">
            <v>DAIHATSU</v>
          </cell>
          <cell r="E373" t="str">
            <v>DAIHATSU</v>
          </cell>
          <cell r="F373" t="str">
            <v>DAIHATSU</v>
          </cell>
          <cell r="G373" t="str">
            <v>PROD</v>
          </cell>
          <cell r="H373" t="str">
            <v>JP</v>
          </cell>
          <cell r="I373" t="str">
            <v>A</v>
          </cell>
          <cell r="J373" t="str">
            <v>MIRA</v>
          </cell>
          <cell r="K373" t="str">
            <v>MIRA</v>
          </cell>
          <cell r="L373" t="str">
            <v>SHIGA</v>
          </cell>
          <cell r="M373">
            <v>230195</v>
          </cell>
          <cell r="N373">
            <v>259709</v>
          </cell>
          <cell r="O373">
            <v>185417</v>
          </cell>
          <cell r="P373">
            <v>190664</v>
          </cell>
          <cell r="Q373">
            <v>173484</v>
          </cell>
          <cell r="R373">
            <v>149073</v>
          </cell>
          <cell r="S373">
            <v>95422</v>
          </cell>
          <cell r="T373">
            <v>80943</v>
          </cell>
          <cell r="U373">
            <v>87220</v>
          </cell>
          <cell r="V373">
            <v>73593</v>
          </cell>
          <cell r="W373">
            <v>69972</v>
          </cell>
          <cell r="X373">
            <v>68357</v>
          </cell>
          <cell r="Y373">
            <v>69231</v>
          </cell>
          <cell r="Z373">
            <v>74596</v>
          </cell>
          <cell r="AA373">
            <v>69739</v>
          </cell>
          <cell r="AB373">
            <v>70324</v>
          </cell>
        </row>
        <row r="374">
          <cell r="A374" t="str">
            <v>JP</v>
          </cell>
          <cell r="B374" t="str">
            <v>Japan</v>
          </cell>
          <cell r="C374" t="str">
            <v>CAR</v>
          </cell>
          <cell r="D374" t="str">
            <v>DAIHATSU</v>
          </cell>
          <cell r="E374" t="str">
            <v>DAIHATSU</v>
          </cell>
          <cell r="F374" t="str">
            <v>DAIHATSU</v>
          </cell>
          <cell r="G374" t="str">
            <v>PROD</v>
          </cell>
          <cell r="H374" t="str">
            <v>JP</v>
          </cell>
          <cell r="I374" t="str">
            <v>A</v>
          </cell>
          <cell r="J374" t="str">
            <v>MIRA</v>
          </cell>
          <cell r="K374" t="str">
            <v>MOVE</v>
          </cell>
          <cell r="L374" t="str">
            <v>SHIGA</v>
          </cell>
          <cell r="M374">
            <v>0</v>
          </cell>
          <cell r="N374">
            <v>0</v>
          </cell>
          <cell r="O374">
            <v>0</v>
          </cell>
          <cell r="P374">
            <v>0</v>
          </cell>
          <cell r="Q374">
            <v>0</v>
          </cell>
          <cell r="R374">
            <v>47912</v>
          </cell>
          <cell r="S374">
            <v>170637</v>
          </cell>
          <cell r="T374">
            <v>182826</v>
          </cell>
          <cell r="U374">
            <v>165798</v>
          </cell>
          <cell r="V374">
            <v>140201</v>
          </cell>
          <cell r="W374">
            <v>138833</v>
          </cell>
          <cell r="X374">
            <v>137029</v>
          </cell>
          <cell r="Y374">
            <v>139176</v>
          </cell>
          <cell r="Z374">
            <v>145737</v>
          </cell>
          <cell r="AA374">
            <v>134201</v>
          </cell>
          <cell r="AB374">
            <v>135642</v>
          </cell>
        </row>
        <row r="375">
          <cell r="A375" t="str">
            <v>JP</v>
          </cell>
          <cell r="B375" t="str">
            <v>Japan</v>
          </cell>
          <cell r="C375" t="str">
            <v>CAR</v>
          </cell>
          <cell r="D375" t="str">
            <v>DAIHATSU</v>
          </cell>
          <cell r="E375" t="str">
            <v>DAIHATSU</v>
          </cell>
          <cell r="F375" t="str">
            <v>DAIHATSU</v>
          </cell>
          <cell r="G375" t="str">
            <v>PROD</v>
          </cell>
          <cell r="H375" t="str">
            <v>JP</v>
          </cell>
          <cell r="I375" t="str">
            <v>A</v>
          </cell>
          <cell r="J375" t="str">
            <v>TERIOS</v>
          </cell>
          <cell r="K375" t="str">
            <v>NEI KID</v>
          </cell>
          <cell r="L375" t="str">
            <v>SHIGA</v>
          </cell>
          <cell r="M375">
            <v>0</v>
          </cell>
          <cell r="N375">
            <v>0</v>
          </cell>
          <cell r="O375">
            <v>0</v>
          </cell>
          <cell r="P375">
            <v>0</v>
          </cell>
          <cell r="Q375">
            <v>0</v>
          </cell>
          <cell r="R375">
            <v>0</v>
          </cell>
          <cell r="S375">
            <v>0</v>
          </cell>
          <cell r="T375">
            <v>0</v>
          </cell>
          <cell r="U375">
            <v>0</v>
          </cell>
          <cell r="V375">
            <v>9345</v>
          </cell>
          <cell r="W375">
            <v>21786</v>
          </cell>
          <cell r="X375">
            <v>19234</v>
          </cell>
          <cell r="Y375">
            <v>18189</v>
          </cell>
          <cell r="Z375">
            <v>16564</v>
          </cell>
          <cell r="AA375">
            <v>15673</v>
          </cell>
          <cell r="AB375">
            <v>15976</v>
          </cell>
        </row>
        <row r="376">
          <cell r="A376" t="str">
            <v>JP</v>
          </cell>
          <cell r="B376" t="str">
            <v>Japan</v>
          </cell>
          <cell r="C376" t="str">
            <v>CAR</v>
          </cell>
          <cell r="D376" t="str">
            <v>DAIHATSU</v>
          </cell>
          <cell r="E376" t="str">
            <v>DAIHATSU</v>
          </cell>
          <cell r="F376" t="str">
            <v>DAIHATSU</v>
          </cell>
          <cell r="G376" t="str">
            <v>PROD</v>
          </cell>
          <cell r="H376" t="str">
            <v>JP</v>
          </cell>
          <cell r="I376" t="str">
            <v>A</v>
          </cell>
          <cell r="J376" t="str">
            <v>MIRA</v>
          </cell>
          <cell r="K376" t="str">
            <v>OPTI</v>
          </cell>
          <cell r="L376" t="str">
            <v>SHIGA</v>
          </cell>
          <cell r="M376">
            <v>0</v>
          </cell>
          <cell r="N376">
            <v>0</v>
          </cell>
          <cell r="O376">
            <v>44826</v>
          </cell>
          <cell r="P376">
            <v>28358</v>
          </cell>
          <cell r="Q376">
            <v>30471</v>
          </cell>
          <cell r="R376">
            <v>31711</v>
          </cell>
          <cell r="S376">
            <v>29929</v>
          </cell>
          <cell r="T376">
            <v>19153</v>
          </cell>
          <cell r="U376">
            <v>12008</v>
          </cell>
          <cell r="V376">
            <v>35512</v>
          </cell>
          <cell r="W376">
            <v>32342</v>
          </cell>
          <cell r="X376">
            <v>31467</v>
          </cell>
          <cell r="Y376">
            <v>31634</v>
          </cell>
          <cell r="Z376">
            <v>28431</v>
          </cell>
          <cell r="AA376">
            <v>26346</v>
          </cell>
          <cell r="AB376">
            <v>26955</v>
          </cell>
        </row>
        <row r="377">
          <cell r="A377" t="str">
            <v>JP</v>
          </cell>
          <cell r="B377" t="str">
            <v>Japan</v>
          </cell>
          <cell r="C377" t="str">
            <v>CAR</v>
          </cell>
          <cell r="D377" t="str">
            <v>DAIHATSU</v>
          </cell>
          <cell r="E377" t="str">
            <v>DAIHATSU</v>
          </cell>
          <cell r="F377" t="str">
            <v>DAIHATSU</v>
          </cell>
          <cell r="G377" t="str">
            <v>PROD</v>
          </cell>
          <cell r="H377" t="str">
            <v>JP</v>
          </cell>
          <cell r="I377" t="str">
            <v>A</v>
          </cell>
          <cell r="J377" t="str">
            <v>CHARADE</v>
          </cell>
          <cell r="K377" t="str">
            <v>TERIOS KID</v>
          </cell>
          <cell r="L377" t="str">
            <v>KYOTO</v>
          </cell>
          <cell r="M377">
            <v>0</v>
          </cell>
          <cell r="N377">
            <v>0</v>
          </cell>
          <cell r="O377">
            <v>0</v>
          </cell>
          <cell r="P377">
            <v>0</v>
          </cell>
          <cell r="Q377">
            <v>0</v>
          </cell>
          <cell r="R377">
            <v>0</v>
          </cell>
          <cell r="S377">
            <v>0</v>
          </cell>
          <cell r="T377">
            <v>0</v>
          </cell>
          <cell r="U377">
            <v>8244</v>
          </cell>
          <cell r="V377">
            <v>14105</v>
          </cell>
          <cell r="W377">
            <v>12457</v>
          </cell>
          <cell r="X377">
            <v>12890</v>
          </cell>
          <cell r="Y377">
            <v>12560</v>
          </cell>
          <cell r="Z377">
            <v>14475</v>
          </cell>
          <cell r="AA377">
            <v>12764</v>
          </cell>
          <cell r="AB377">
            <v>12453</v>
          </cell>
        </row>
        <row r="378">
          <cell r="A378" t="str">
            <v>JP</v>
          </cell>
          <cell r="B378" t="str">
            <v>Japan</v>
          </cell>
          <cell r="C378" t="str">
            <v>CAR</v>
          </cell>
          <cell r="D378" t="str">
            <v>DAIHATSU</v>
          </cell>
          <cell r="E378" t="str">
            <v>DAIHATSU</v>
          </cell>
          <cell r="F378" t="str">
            <v>DAIHATSU</v>
          </cell>
          <cell r="G378" t="str">
            <v>PROD</v>
          </cell>
          <cell r="H378" t="str">
            <v>JP</v>
          </cell>
          <cell r="I378" t="str">
            <v>B</v>
          </cell>
          <cell r="J378" t="str">
            <v>CHARADE</v>
          </cell>
          <cell r="K378" t="str">
            <v>CHARADE</v>
          </cell>
          <cell r="L378" t="str">
            <v>KYOTO</v>
          </cell>
          <cell r="M378">
            <v>91465</v>
          </cell>
          <cell r="N378">
            <v>104720</v>
          </cell>
          <cell r="O378">
            <v>110063</v>
          </cell>
          <cell r="P378">
            <v>99898</v>
          </cell>
          <cell r="Q378">
            <v>39203</v>
          </cell>
          <cell r="R378">
            <v>23822</v>
          </cell>
          <cell r="S378">
            <v>27720</v>
          </cell>
          <cell r="T378">
            <v>17419</v>
          </cell>
          <cell r="U378">
            <v>11689</v>
          </cell>
          <cell r="V378">
            <v>10769</v>
          </cell>
          <cell r="W378">
            <v>9998</v>
          </cell>
          <cell r="X378">
            <v>0</v>
          </cell>
          <cell r="Y378">
            <v>0</v>
          </cell>
          <cell r="Z378">
            <v>0</v>
          </cell>
          <cell r="AA378">
            <v>0</v>
          </cell>
          <cell r="AB378">
            <v>0</v>
          </cell>
        </row>
        <row r="379">
          <cell r="A379" t="str">
            <v>JP</v>
          </cell>
          <cell r="B379" t="str">
            <v>Japan</v>
          </cell>
          <cell r="C379" t="str">
            <v>CAR</v>
          </cell>
          <cell r="D379" t="str">
            <v>DAIHATSU</v>
          </cell>
          <cell r="E379" t="str">
            <v>DAIHATSU</v>
          </cell>
          <cell r="F379" t="str">
            <v>DAIHATSU</v>
          </cell>
          <cell r="G379" t="str">
            <v>PROD</v>
          </cell>
          <cell r="H379" t="str">
            <v>JP</v>
          </cell>
          <cell r="I379" t="str">
            <v>B</v>
          </cell>
          <cell r="J379" t="str">
            <v>STORIA</v>
          </cell>
          <cell r="K379" t="str">
            <v>STORIA</v>
          </cell>
          <cell r="L379" t="str">
            <v>IKEDA 2</v>
          </cell>
          <cell r="M379">
            <v>0</v>
          </cell>
          <cell r="N379">
            <v>0</v>
          </cell>
          <cell r="O379">
            <v>0</v>
          </cell>
          <cell r="P379">
            <v>0</v>
          </cell>
          <cell r="Q379">
            <v>0</v>
          </cell>
          <cell r="R379">
            <v>0</v>
          </cell>
          <cell r="S379">
            <v>0</v>
          </cell>
          <cell r="T379">
            <v>0</v>
          </cell>
          <cell r="U379">
            <v>39527</v>
          </cell>
          <cell r="V379">
            <v>48020</v>
          </cell>
          <cell r="W379">
            <v>49608</v>
          </cell>
          <cell r="X379">
            <v>47890</v>
          </cell>
          <cell r="Y379">
            <v>49638</v>
          </cell>
          <cell r="Z379">
            <v>48362</v>
          </cell>
          <cell r="AA379">
            <v>55471</v>
          </cell>
          <cell r="AB379">
            <v>57433</v>
          </cell>
        </row>
        <row r="380">
          <cell r="A380" t="str">
            <v>JP</v>
          </cell>
          <cell r="B380" t="str">
            <v>Japan</v>
          </cell>
          <cell r="C380" t="str">
            <v>CAR</v>
          </cell>
          <cell r="D380" t="str">
            <v>DAIHATSU</v>
          </cell>
          <cell r="E380" t="str">
            <v>DAIHATSU</v>
          </cell>
          <cell r="F380" t="str">
            <v>DAIHATSU</v>
          </cell>
          <cell r="G380" t="str">
            <v>PROD</v>
          </cell>
          <cell r="H380" t="str">
            <v>JP</v>
          </cell>
          <cell r="I380" t="str">
            <v>B</v>
          </cell>
          <cell r="J380" t="str">
            <v>U</v>
          </cell>
          <cell r="K380" t="str">
            <v>TOYOTA DUET</v>
          </cell>
          <cell r="L380" t="str">
            <v>IKEDA 2</v>
          </cell>
          <cell r="M380">
            <v>0</v>
          </cell>
          <cell r="N380">
            <v>0</v>
          </cell>
          <cell r="O380">
            <v>0</v>
          </cell>
          <cell r="P380">
            <v>0</v>
          </cell>
          <cell r="Q380">
            <v>0</v>
          </cell>
          <cell r="R380">
            <v>0</v>
          </cell>
          <cell r="S380">
            <v>0</v>
          </cell>
          <cell r="T380">
            <v>0</v>
          </cell>
          <cell r="U380">
            <v>12561</v>
          </cell>
          <cell r="V380">
            <v>30241</v>
          </cell>
          <cell r="W380">
            <v>28031</v>
          </cell>
          <cell r="X380">
            <v>28745</v>
          </cell>
          <cell r="Y380">
            <v>29954</v>
          </cell>
          <cell r="Z380">
            <v>28453</v>
          </cell>
          <cell r="AA380">
            <v>34956</v>
          </cell>
          <cell r="AB380">
            <v>35733</v>
          </cell>
        </row>
        <row r="381">
          <cell r="A381" t="str">
            <v>JP</v>
          </cell>
          <cell r="B381" t="str">
            <v>Japan</v>
          </cell>
          <cell r="C381" t="str">
            <v>CAR</v>
          </cell>
          <cell r="D381" t="str">
            <v>DAIHATSU</v>
          </cell>
          <cell r="E381" t="str">
            <v>DAIHATSU</v>
          </cell>
          <cell r="F381" t="str">
            <v>DAIHATSU</v>
          </cell>
          <cell r="G381" t="str">
            <v>PROD</v>
          </cell>
          <cell r="H381" t="str">
            <v>JP</v>
          </cell>
          <cell r="I381" t="str">
            <v>C1</v>
          </cell>
          <cell r="J381" t="str">
            <v>APPLAUSE</v>
          </cell>
          <cell r="K381" t="str">
            <v>APPLAUSE</v>
          </cell>
          <cell r="L381" t="str">
            <v>SHIGA</v>
          </cell>
          <cell r="M381">
            <v>25033</v>
          </cell>
          <cell r="N381">
            <v>28311</v>
          </cell>
          <cell r="O381">
            <v>27722</v>
          </cell>
          <cell r="P381">
            <v>15440</v>
          </cell>
          <cell r="Q381">
            <v>5700</v>
          </cell>
          <cell r="R381">
            <v>4230</v>
          </cell>
          <cell r="S381">
            <v>4129</v>
          </cell>
          <cell r="T381">
            <v>4522</v>
          </cell>
          <cell r="U381">
            <v>4645</v>
          </cell>
          <cell r="V381">
            <v>2547</v>
          </cell>
          <cell r="W381">
            <v>0</v>
          </cell>
          <cell r="X381">
            <v>0</v>
          </cell>
          <cell r="Y381">
            <v>0</v>
          </cell>
          <cell r="Z381">
            <v>0</v>
          </cell>
          <cell r="AA381">
            <v>0</v>
          </cell>
          <cell r="AB381">
            <v>0</v>
          </cell>
        </row>
        <row r="382">
          <cell r="A382" t="str">
            <v>JP</v>
          </cell>
          <cell r="B382" t="str">
            <v>Japan</v>
          </cell>
          <cell r="C382" t="str">
            <v>CAR</v>
          </cell>
          <cell r="D382" t="str">
            <v>FUJI</v>
          </cell>
          <cell r="E382" t="str">
            <v>SUBARU</v>
          </cell>
          <cell r="F382" t="str">
            <v>SUBARU</v>
          </cell>
          <cell r="G382" t="str">
            <v>PROD</v>
          </cell>
          <cell r="H382" t="str">
            <v>JP</v>
          </cell>
          <cell r="I382" t="str">
            <v>A</v>
          </cell>
          <cell r="J382" t="str">
            <v>360</v>
          </cell>
          <cell r="K382" t="str">
            <v>PLEO</v>
          </cell>
          <cell r="L382" t="str">
            <v>OHTA</v>
          </cell>
          <cell r="M382">
            <v>0</v>
          </cell>
          <cell r="N382">
            <v>0</v>
          </cell>
          <cell r="O382">
            <v>0</v>
          </cell>
          <cell r="P382">
            <v>0</v>
          </cell>
          <cell r="Q382">
            <v>0</v>
          </cell>
          <cell r="R382">
            <v>0</v>
          </cell>
          <cell r="S382">
            <v>0</v>
          </cell>
          <cell r="T382">
            <v>0</v>
          </cell>
          <cell r="U382">
            <v>32157</v>
          </cell>
          <cell r="V382">
            <v>59287</v>
          </cell>
          <cell r="W382">
            <v>55002</v>
          </cell>
          <cell r="X382">
            <v>55998</v>
          </cell>
          <cell r="Y382">
            <v>55963</v>
          </cell>
          <cell r="Z382">
            <v>51888</v>
          </cell>
          <cell r="AA382">
            <v>54729</v>
          </cell>
          <cell r="AB382">
            <v>56322</v>
          </cell>
        </row>
        <row r="383">
          <cell r="A383" t="str">
            <v>JP</v>
          </cell>
          <cell r="B383" t="str">
            <v>Japan</v>
          </cell>
          <cell r="C383" t="str">
            <v>CAR</v>
          </cell>
          <cell r="D383" t="str">
            <v>FUJI</v>
          </cell>
          <cell r="E383" t="str">
            <v>SUBARU</v>
          </cell>
          <cell r="F383" t="str">
            <v>SUBARU</v>
          </cell>
          <cell r="G383" t="str">
            <v>PROD</v>
          </cell>
          <cell r="H383" t="str">
            <v>JP</v>
          </cell>
          <cell r="I383" t="str">
            <v>A</v>
          </cell>
          <cell r="J383" t="str">
            <v>REX</v>
          </cell>
          <cell r="K383" t="str">
            <v>REX</v>
          </cell>
          <cell r="L383" t="str">
            <v>YAJIMA</v>
          </cell>
          <cell r="M383">
            <v>101088</v>
          </cell>
          <cell r="N383">
            <v>84888</v>
          </cell>
          <cell r="O383">
            <v>42000</v>
          </cell>
          <cell r="P383">
            <v>0</v>
          </cell>
          <cell r="Q383">
            <v>0</v>
          </cell>
          <cell r="R383">
            <v>0</v>
          </cell>
          <cell r="S383">
            <v>0</v>
          </cell>
          <cell r="T383">
            <v>0</v>
          </cell>
          <cell r="U383">
            <v>0</v>
          </cell>
          <cell r="V383">
            <v>0</v>
          </cell>
          <cell r="W383">
            <v>0</v>
          </cell>
          <cell r="X383">
            <v>0</v>
          </cell>
          <cell r="Y383">
            <v>0</v>
          </cell>
          <cell r="Z383">
            <v>0</v>
          </cell>
          <cell r="AA383">
            <v>0</v>
          </cell>
          <cell r="AB383">
            <v>0</v>
          </cell>
        </row>
        <row r="384">
          <cell r="A384" t="str">
            <v>JP</v>
          </cell>
          <cell r="B384" t="str">
            <v>Japan</v>
          </cell>
          <cell r="C384" t="str">
            <v>CAR</v>
          </cell>
          <cell r="D384" t="str">
            <v>FUJI</v>
          </cell>
          <cell r="E384" t="str">
            <v>SUBARU</v>
          </cell>
          <cell r="F384" t="str">
            <v>SUBARU</v>
          </cell>
          <cell r="G384" t="str">
            <v>PROD</v>
          </cell>
          <cell r="H384" t="str">
            <v>JP</v>
          </cell>
          <cell r="I384" t="str">
            <v>A</v>
          </cell>
          <cell r="J384" t="str">
            <v>VIVIO</v>
          </cell>
          <cell r="K384" t="str">
            <v>VIVIO</v>
          </cell>
          <cell r="L384" t="str">
            <v>OHTA</v>
          </cell>
          <cell r="M384">
            <v>0</v>
          </cell>
          <cell r="N384">
            <v>0</v>
          </cell>
          <cell r="O384">
            <v>73607</v>
          </cell>
          <cell r="P384">
            <v>88895</v>
          </cell>
          <cell r="Q384">
            <v>90611</v>
          </cell>
          <cell r="R384">
            <v>84581</v>
          </cell>
          <cell r="S384">
            <v>114967</v>
          </cell>
          <cell r="T384">
            <v>60617</v>
          </cell>
          <cell r="U384">
            <v>36347</v>
          </cell>
          <cell r="V384">
            <v>0</v>
          </cell>
          <cell r="W384">
            <v>0</v>
          </cell>
          <cell r="X384">
            <v>0</v>
          </cell>
          <cell r="Y384">
            <v>0</v>
          </cell>
          <cell r="Z384">
            <v>0</v>
          </cell>
          <cell r="AA384">
            <v>0</v>
          </cell>
          <cell r="AB384">
            <v>0</v>
          </cell>
        </row>
        <row r="385">
          <cell r="A385" t="str">
            <v>JP</v>
          </cell>
          <cell r="B385" t="str">
            <v>Japan</v>
          </cell>
          <cell r="C385" t="str">
            <v>CAR</v>
          </cell>
          <cell r="D385" t="str">
            <v>FUJI</v>
          </cell>
          <cell r="E385" t="str">
            <v>SUBARU</v>
          </cell>
          <cell r="F385" t="str">
            <v>SUBARU</v>
          </cell>
          <cell r="G385" t="str">
            <v>PROD</v>
          </cell>
          <cell r="H385" t="str">
            <v>JP</v>
          </cell>
          <cell r="I385" t="str">
            <v>B</v>
          </cell>
          <cell r="J385" t="str">
            <v>DOMINGO 1</v>
          </cell>
          <cell r="K385" t="str">
            <v>DOMINGO</v>
          </cell>
          <cell r="L385" t="str">
            <v>OHTA</v>
          </cell>
          <cell r="M385">
            <v>13211</v>
          </cell>
          <cell r="N385">
            <v>11126</v>
          </cell>
          <cell r="O385">
            <v>8870</v>
          </cell>
          <cell r="P385">
            <v>6478</v>
          </cell>
          <cell r="Q385">
            <v>11108</v>
          </cell>
          <cell r="R385">
            <v>6598</v>
          </cell>
          <cell r="S385">
            <v>4697</v>
          </cell>
          <cell r="T385">
            <v>2509</v>
          </cell>
          <cell r="U385">
            <v>2012</v>
          </cell>
          <cell r="V385">
            <v>2546</v>
          </cell>
          <cell r="W385">
            <v>2581</v>
          </cell>
          <cell r="X385">
            <v>3037</v>
          </cell>
          <cell r="Y385">
            <v>3593</v>
          </cell>
          <cell r="Z385">
            <v>4063</v>
          </cell>
          <cell r="AA385">
            <v>4024</v>
          </cell>
          <cell r="AB385">
            <v>4056</v>
          </cell>
        </row>
        <row r="386">
          <cell r="A386" t="str">
            <v>JP</v>
          </cell>
          <cell r="B386" t="str">
            <v>Japan</v>
          </cell>
          <cell r="C386" t="str">
            <v>CAR</v>
          </cell>
          <cell r="D386" t="str">
            <v>FUJI</v>
          </cell>
          <cell r="E386" t="str">
            <v>SUBARU</v>
          </cell>
          <cell r="F386" t="str">
            <v>SUBARU</v>
          </cell>
          <cell r="G386" t="str">
            <v>PROD</v>
          </cell>
          <cell r="H386" t="str">
            <v>JP</v>
          </cell>
          <cell r="I386" t="str">
            <v>C1</v>
          </cell>
          <cell r="J386" t="str">
            <v>LEGACY 1/LEGACY 2</v>
          </cell>
          <cell r="K386" t="str">
            <v>IMPREZA</v>
          </cell>
          <cell r="L386" t="str">
            <v>YAJIMA</v>
          </cell>
          <cell r="M386">
            <v>0</v>
          </cell>
          <cell r="N386">
            <v>0</v>
          </cell>
          <cell r="O386">
            <v>22694</v>
          </cell>
          <cell r="P386">
            <v>115224</v>
          </cell>
          <cell r="Q386">
            <v>67244</v>
          </cell>
          <cell r="R386">
            <v>85842</v>
          </cell>
          <cell r="S386">
            <v>84667</v>
          </cell>
          <cell r="T386">
            <v>92454</v>
          </cell>
          <cell r="U386">
            <v>86575</v>
          </cell>
          <cell r="V386">
            <v>71009</v>
          </cell>
          <cell r="W386">
            <v>81031</v>
          </cell>
          <cell r="X386">
            <v>78963</v>
          </cell>
          <cell r="Y386">
            <v>78628</v>
          </cell>
          <cell r="Z386">
            <v>74532</v>
          </cell>
          <cell r="AA386">
            <v>72785</v>
          </cell>
          <cell r="AB386">
            <v>73245</v>
          </cell>
        </row>
        <row r="387">
          <cell r="A387" t="str">
            <v>JP</v>
          </cell>
          <cell r="B387" t="str">
            <v>Japan</v>
          </cell>
          <cell r="C387" t="str">
            <v>CAR</v>
          </cell>
          <cell r="D387" t="str">
            <v>FUJI</v>
          </cell>
          <cell r="E387" t="str">
            <v>SUBARU</v>
          </cell>
          <cell r="F387" t="str">
            <v>SUBARU</v>
          </cell>
          <cell r="G387" t="str">
            <v>PROD</v>
          </cell>
          <cell r="H387" t="str">
            <v>JP</v>
          </cell>
          <cell r="I387" t="str">
            <v>C1</v>
          </cell>
          <cell r="J387" t="str">
            <v>JUSTY</v>
          </cell>
          <cell r="K387" t="str">
            <v>JUSTY</v>
          </cell>
          <cell r="L387" t="str">
            <v>OHTA</v>
          </cell>
          <cell r="M387">
            <v>42540</v>
          </cell>
          <cell r="N387">
            <v>34408</v>
          </cell>
          <cell r="O387">
            <v>32884</v>
          </cell>
          <cell r="P387">
            <v>15901</v>
          </cell>
          <cell r="Q387">
            <v>9469</v>
          </cell>
          <cell r="R387">
            <v>3282</v>
          </cell>
          <cell r="S387">
            <v>0</v>
          </cell>
          <cell r="T387">
            <v>0</v>
          </cell>
          <cell r="U387">
            <v>0</v>
          </cell>
          <cell r="V387">
            <v>0</v>
          </cell>
          <cell r="W387">
            <v>0</v>
          </cell>
          <cell r="X387">
            <v>0</v>
          </cell>
          <cell r="Y387">
            <v>0</v>
          </cell>
          <cell r="Z387">
            <v>0</v>
          </cell>
          <cell r="AA387">
            <v>0</v>
          </cell>
          <cell r="AB387">
            <v>0</v>
          </cell>
        </row>
        <row r="388">
          <cell r="A388" t="str">
            <v>JP</v>
          </cell>
          <cell r="B388" t="str">
            <v>Japan</v>
          </cell>
          <cell r="C388" t="str">
            <v>CAR</v>
          </cell>
          <cell r="D388" t="str">
            <v>FUJI</v>
          </cell>
          <cell r="E388" t="str">
            <v>SUBARU</v>
          </cell>
          <cell r="F388" t="str">
            <v>SUBARU</v>
          </cell>
          <cell r="G388" t="str">
            <v>PROD</v>
          </cell>
          <cell r="H388" t="str">
            <v>JP</v>
          </cell>
          <cell r="I388" t="str">
            <v>C1</v>
          </cell>
          <cell r="J388" t="str">
            <v>LEONE</v>
          </cell>
          <cell r="K388" t="str">
            <v>LEONE</v>
          </cell>
          <cell r="L388" t="str">
            <v>YAJIMA</v>
          </cell>
          <cell r="M388">
            <v>47794</v>
          </cell>
          <cell r="N388">
            <v>66422</v>
          </cell>
          <cell r="O388">
            <v>56960</v>
          </cell>
          <cell r="P388">
            <v>8797</v>
          </cell>
          <cell r="Q388">
            <v>0</v>
          </cell>
          <cell r="R388">
            <v>0</v>
          </cell>
          <cell r="S388">
            <v>0</v>
          </cell>
          <cell r="T388">
            <v>0</v>
          </cell>
          <cell r="U388">
            <v>0</v>
          </cell>
          <cell r="V388">
            <v>0</v>
          </cell>
          <cell r="W388">
            <v>0</v>
          </cell>
          <cell r="X388">
            <v>0</v>
          </cell>
          <cell r="Y388">
            <v>0</v>
          </cell>
          <cell r="Z388">
            <v>0</v>
          </cell>
          <cell r="AA388">
            <v>0</v>
          </cell>
          <cell r="AB388">
            <v>0</v>
          </cell>
        </row>
        <row r="389">
          <cell r="A389" t="str">
            <v>JP</v>
          </cell>
          <cell r="B389" t="str">
            <v>Japan</v>
          </cell>
          <cell r="C389" t="str">
            <v>CAR</v>
          </cell>
          <cell r="D389" t="str">
            <v>FUJI</v>
          </cell>
          <cell r="E389" t="str">
            <v>SUBARU</v>
          </cell>
          <cell r="F389" t="str">
            <v>SUBARU</v>
          </cell>
          <cell r="G389" t="str">
            <v>PROD</v>
          </cell>
          <cell r="H389" t="str">
            <v>JP</v>
          </cell>
          <cell r="I389" t="str">
            <v>C2</v>
          </cell>
          <cell r="J389" t="str">
            <v>98 LEGACY (66L)</v>
          </cell>
          <cell r="K389" t="str">
            <v>EXIGA</v>
          </cell>
          <cell r="L389" t="str">
            <v>YAJIMA</v>
          </cell>
          <cell r="M389">
            <v>0</v>
          </cell>
          <cell r="N389">
            <v>0</v>
          </cell>
          <cell r="O389">
            <v>0</v>
          </cell>
          <cell r="P389">
            <v>0</v>
          </cell>
          <cell r="Q389">
            <v>0</v>
          </cell>
          <cell r="R389">
            <v>0</v>
          </cell>
          <cell r="S389">
            <v>0</v>
          </cell>
          <cell r="T389">
            <v>0</v>
          </cell>
          <cell r="U389">
            <v>0</v>
          </cell>
          <cell r="V389">
            <v>10766</v>
          </cell>
          <cell r="W389">
            <v>13595</v>
          </cell>
          <cell r="X389">
            <v>11665</v>
          </cell>
          <cell r="Y389">
            <v>11916</v>
          </cell>
          <cell r="Z389">
            <v>11611</v>
          </cell>
          <cell r="AA389">
            <v>9362</v>
          </cell>
          <cell r="AB389">
            <v>10653</v>
          </cell>
        </row>
        <row r="390">
          <cell r="A390" t="str">
            <v>JP</v>
          </cell>
          <cell r="B390" t="str">
            <v>Japan</v>
          </cell>
          <cell r="C390" t="str">
            <v>CAR</v>
          </cell>
          <cell r="D390" t="str">
            <v>FUJI</v>
          </cell>
          <cell r="E390" t="str">
            <v>SUBARU</v>
          </cell>
          <cell r="F390" t="str">
            <v>SUBARU</v>
          </cell>
          <cell r="G390" t="str">
            <v>PROD</v>
          </cell>
          <cell r="H390" t="str">
            <v>JP</v>
          </cell>
          <cell r="I390" t="str">
            <v>D1</v>
          </cell>
          <cell r="J390" t="str">
            <v>LEGACY 1/LEGACY 2</v>
          </cell>
          <cell r="K390" t="str">
            <v>LEGACY</v>
          </cell>
          <cell r="L390" t="str">
            <v>YAJIMA</v>
          </cell>
          <cell r="M390">
            <v>111963</v>
          </cell>
          <cell r="N390">
            <v>120902</v>
          </cell>
          <cell r="O390">
            <v>123363</v>
          </cell>
          <cell r="P390">
            <v>85035</v>
          </cell>
          <cell r="Q390">
            <v>121400</v>
          </cell>
          <cell r="R390">
            <v>114468</v>
          </cell>
          <cell r="S390">
            <v>110989</v>
          </cell>
          <cell r="T390">
            <v>96406</v>
          </cell>
          <cell r="U390">
            <v>84593</v>
          </cell>
          <cell r="V390">
            <v>99104</v>
          </cell>
          <cell r="W390">
            <v>89090</v>
          </cell>
          <cell r="X390">
            <v>84103</v>
          </cell>
          <cell r="Y390">
            <v>87485</v>
          </cell>
          <cell r="Z390">
            <v>86466</v>
          </cell>
          <cell r="AA390">
            <v>94554</v>
          </cell>
          <cell r="AB390">
            <v>94436</v>
          </cell>
        </row>
        <row r="391">
          <cell r="A391" t="str">
            <v>JP</v>
          </cell>
          <cell r="B391" t="str">
            <v>Japan</v>
          </cell>
          <cell r="C391" t="str">
            <v>CAR</v>
          </cell>
          <cell r="D391" t="str">
            <v>FUJI</v>
          </cell>
          <cell r="E391" t="str">
            <v>SUBARU</v>
          </cell>
          <cell r="F391" t="str">
            <v>SUBARU</v>
          </cell>
          <cell r="G391" t="str">
            <v>PROD</v>
          </cell>
          <cell r="H391" t="str">
            <v>JP</v>
          </cell>
          <cell r="I391" t="str">
            <v>D1</v>
          </cell>
          <cell r="J391" t="str">
            <v>U</v>
          </cell>
          <cell r="K391" t="str">
            <v>SUBARU ASKA</v>
          </cell>
          <cell r="L391" t="str">
            <v>YAJIMA</v>
          </cell>
          <cell r="M391">
            <v>1627</v>
          </cell>
          <cell r="N391">
            <v>1488</v>
          </cell>
          <cell r="O391">
            <v>1046</v>
          </cell>
          <cell r="P391">
            <v>170</v>
          </cell>
          <cell r="Q391">
            <v>0</v>
          </cell>
          <cell r="R391">
            <v>0</v>
          </cell>
          <cell r="S391">
            <v>0</v>
          </cell>
          <cell r="T391">
            <v>0</v>
          </cell>
          <cell r="U391">
            <v>0</v>
          </cell>
          <cell r="V391">
            <v>0</v>
          </cell>
          <cell r="W391">
            <v>0</v>
          </cell>
          <cell r="X391">
            <v>0</v>
          </cell>
          <cell r="Y391">
            <v>0</v>
          </cell>
          <cell r="Z391">
            <v>0</v>
          </cell>
          <cell r="AA391">
            <v>0</v>
          </cell>
          <cell r="AB391">
            <v>0</v>
          </cell>
        </row>
        <row r="392">
          <cell r="A392" t="str">
            <v>JP</v>
          </cell>
          <cell r="B392" t="str">
            <v>Japan</v>
          </cell>
          <cell r="C392" t="str">
            <v>CAR</v>
          </cell>
          <cell r="D392" t="str">
            <v>FUJI</v>
          </cell>
          <cell r="E392" t="str">
            <v>SUBARU</v>
          </cell>
          <cell r="F392" t="str">
            <v>SUBARU</v>
          </cell>
          <cell r="G392" t="str">
            <v>PROD</v>
          </cell>
          <cell r="H392" t="str">
            <v>JP</v>
          </cell>
          <cell r="I392" t="str">
            <v>D2</v>
          </cell>
          <cell r="J392" t="str">
            <v>STRETCHED IMPREZA</v>
          </cell>
          <cell r="K392" t="str">
            <v>FORESTER</v>
          </cell>
          <cell r="L392" t="str">
            <v>YAJIMA</v>
          </cell>
          <cell r="M392">
            <v>0</v>
          </cell>
          <cell r="N392">
            <v>0</v>
          </cell>
          <cell r="O392">
            <v>0</v>
          </cell>
          <cell r="P392">
            <v>0</v>
          </cell>
          <cell r="Q392">
            <v>0</v>
          </cell>
          <cell r="R392">
            <v>0</v>
          </cell>
          <cell r="S392">
            <v>0</v>
          </cell>
          <cell r="T392">
            <v>82277</v>
          </cell>
          <cell r="U392">
            <v>111093</v>
          </cell>
          <cell r="V392">
            <v>94561</v>
          </cell>
          <cell r="W392">
            <v>94749</v>
          </cell>
          <cell r="X392">
            <v>89570</v>
          </cell>
          <cell r="Y392">
            <v>101033</v>
          </cell>
          <cell r="Z392">
            <v>107761</v>
          </cell>
          <cell r="AA392">
            <v>96995</v>
          </cell>
          <cell r="AB392">
            <v>84453</v>
          </cell>
        </row>
        <row r="393">
          <cell r="A393" t="str">
            <v>JP</v>
          </cell>
          <cell r="B393" t="str">
            <v>Japan</v>
          </cell>
          <cell r="C393" t="str">
            <v>CAR</v>
          </cell>
          <cell r="D393" t="str">
            <v>FUJI</v>
          </cell>
          <cell r="E393" t="str">
            <v>SUBARU</v>
          </cell>
          <cell r="F393" t="str">
            <v>SUBARU</v>
          </cell>
          <cell r="G393" t="str">
            <v>PROD</v>
          </cell>
          <cell r="H393" t="str">
            <v>JP</v>
          </cell>
          <cell r="I393" t="str">
            <v>E1</v>
          </cell>
          <cell r="J393" t="str">
            <v>XT</v>
          </cell>
          <cell r="K393" t="str">
            <v>SUBARU XT</v>
          </cell>
          <cell r="L393" t="str">
            <v>YAJIMA</v>
          </cell>
          <cell r="M393">
            <v>1362</v>
          </cell>
          <cell r="N393">
            <v>0</v>
          </cell>
          <cell r="O393">
            <v>0</v>
          </cell>
          <cell r="P393">
            <v>0</v>
          </cell>
          <cell r="Q393">
            <v>0</v>
          </cell>
          <cell r="R393">
            <v>0</v>
          </cell>
          <cell r="S393">
            <v>0</v>
          </cell>
          <cell r="T393">
            <v>0</v>
          </cell>
          <cell r="U393">
            <v>0</v>
          </cell>
          <cell r="V393">
            <v>0</v>
          </cell>
          <cell r="W393">
            <v>0</v>
          </cell>
          <cell r="X393">
            <v>0</v>
          </cell>
          <cell r="Y393">
            <v>0</v>
          </cell>
          <cell r="Z393">
            <v>0</v>
          </cell>
          <cell r="AA393">
            <v>0</v>
          </cell>
          <cell r="AB393">
            <v>0</v>
          </cell>
        </row>
        <row r="394">
          <cell r="A394" t="str">
            <v>JP</v>
          </cell>
          <cell r="B394" t="str">
            <v>Japan</v>
          </cell>
          <cell r="C394" t="str">
            <v>CAR</v>
          </cell>
          <cell r="D394" t="str">
            <v>FUJI</v>
          </cell>
          <cell r="E394" t="str">
            <v>SUBARU</v>
          </cell>
          <cell r="F394" t="str">
            <v>SUBARU</v>
          </cell>
          <cell r="G394" t="str">
            <v>PROD</v>
          </cell>
          <cell r="H394" t="str">
            <v>JP</v>
          </cell>
          <cell r="I394" t="str">
            <v>E2</v>
          </cell>
          <cell r="J394" t="str">
            <v>SVX</v>
          </cell>
          <cell r="K394" t="str">
            <v>SUBARU SVX</v>
          </cell>
          <cell r="L394" t="str">
            <v>OHTA</v>
          </cell>
          <cell r="M394">
            <v>0</v>
          </cell>
          <cell r="N394">
            <v>10873</v>
          </cell>
          <cell r="O394">
            <v>5078</v>
          </cell>
          <cell r="P394">
            <v>2122</v>
          </cell>
          <cell r="Q394">
            <v>3077</v>
          </cell>
          <cell r="R394">
            <v>1955</v>
          </cell>
          <cell r="S394">
            <v>1274</v>
          </cell>
          <cell r="T394">
            <v>0</v>
          </cell>
          <cell r="U394">
            <v>384</v>
          </cell>
          <cell r="V394">
            <v>0</v>
          </cell>
          <cell r="W394">
            <v>0</v>
          </cell>
          <cell r="X394">
            <v>0</v>
          </cell>
          <cell r="Y394">
            <v>0</v>
          </cell>
          <cell r="Z394">
            <v>0</v>
          </cell>
          <cell r="AA394">
            <v>0</v>
          </cell>
          <cell r="AB394">
            <v>0</v>
          </cell>
        </row>
        <row r="395">
          <cell r="A395" t="str">
            <v>JP</v>
          </cell>
          <cell r="B395" t="str">
            <v>Japan</v>
          </cell>
          <cell r="C395" t="str">
            <v>CAR</v>
          </cell>
          <cell r="D395" t="str">
            <v>HONDA</v>
          </cell>
          <cell r="E395" t="str">
            <v>HONDA</v>
          </cell>
          <cell r="F395" t="str">
            <v>HONDA</v>
          </cell>
          <cell r="G395" t="str">
            <v>PROD</v>
          </cell>
          <cell r="H395" t="str">
            <v>JP</v>
          </cell>
          <cell r="I395" t="str">
            <v>A</v>
          </cell>
          <cell r="J395" t="str">
            <v>TODAY</v>
          </cell>
          <cell r="K395" t="str">
            <v>BEAT</v>
          </cell>
          <cell r="L395" t="str">
            <v>SUSUKA</v>
          </cell>
          <cell r="M395">
            <v>0</v>
          </cell>
          <cell r="N395">
            <v>27791</v>
          </cell>
          <cell r="O395">
            <v>3614</v>
          </cell>
          <cell r="P395">
            <v>544</v>
          </cell>
          <cell r="Q395">
            <v>1226</v>
          </cell>
          <cell r="R395">
            <v>667</v>
          </cell>
          <cell r="S395">
            <v>50</v>
          </cell>
          <cell r="T395">
            <v>0</v>
          </cell>
          <cell r="U395">
            <v>0</v>
          </cell>
          <cell r="V395">
            <v>0</v>
          </cell>
          <cell r="W395">
            <v>0</v>
          </cell>
          <cell r="X395">
            <v>0</v>
          </cell>
          <cell r="Y395">
            <v>0</v>
          </cell>
          <cell r="Z395">
            <v>0</v>
          </cell>
          <cell r="AA395">
            <v>0</v>
          </cell>
          <cell r="AB395">
            <v>0</v>
          </cell>
        </row>
        <row r="396">
          <cell r="A396" t="str">
            <v>JP</v>
          </cell>
          <cell r="B396" t="str">
            <v>Japan</v>
          </cell>
          <cell r="C396" t="str">
            <v>CAR</v>
          </cell>
          <cell r="D396" t="str">
            <v>HONDA</v>
          </cell>
          <cell r="E396" t="str">
            <v>HONDA</v>
          </cell>
          <cell r="F396" t="str">
            <v>HONDA</v>
          </cell>
          <cell r="G396" t="str">
            <v>PROD</v>
          </cell>
          <cell r="H396" t="str">
            <v>JP</v>
          </cell>
          <cell r="I396" t="str">
            <v>A</v>
          </cell>
          <cell r="J396" t="str">
            <v>LIFE 1/LIFE 2</v>
          </cell>
          <cell r="K396" t="str">
            <v>LIFE</v>
          </cell>
          <cell r="L396" t="str">
            <v>SUSUKA</v>
          </cell>
          <cell r="M396">
            <v>0</v>
          </cell>
          <cell r="N396">
            <v>0</v>
          </cell>
          <cell r="O396">
            <v>0</v>
          </cell>
          <cell r="P396">
            <v>0</v>
          </cell>
          <cell r="Q396">
            <v>0</v>
          </cell>
          <cell r="R396">
            <v>0</v>
          </cell>
          <cell r="S396">
            <v>0</v>
          </cell>
          <cell r="T396">
            <v>82944</v>
          </cell>
          <cell r="U396">
            <v>124857</v>
          </cell>
          <cell r="V396">
            <v>107536</v>
          </cell>
          <cell r="W396">
            <v>79545</v>
          </cell>
          <cell r="X396">
            <v>76780</v>
          </cell>
          <cell r="Y396">
            <v>80650</v>
          </cell>
          <cell r="Z396">
            <v>105255</v>
          </cell>
          <cell r="AA396">
            <v>102765</v>
          </cell>
          <cell r="AB396">
            <v>103252</v>
          </cell>
        </row>
        <row r="397">
          <cell r="A397" t="str">
            <v>JP</v>
          </cell>
          <cell r="B397" t="str">
            <v>Japan</v>
          </cell>
          <cell r="C397" t="str">
            <v>CAR</v>
          </cell>
          <cell r="D397" t="str">
            <v>HONDA</v>
          </cell>
          <cell r="E397" t="str">
            <v>HONDA</v>
          </cell>
          <cell r="F397" t="str">
            <v>HONDA</v>
          </cell>
          <cell r="G397" t="str">
            <v>PROD</v>
          </cell>
          <cell r="H397" t="str">
            <v>JP</v>
          </cell>
          <cell r="I397" t="str">
            <v>A</v>
          </cell>
          <cell r="J397" t="str">
            <v>SPORTY MINIVAN</v>
          </cell>
          <cell r="K397" t="str">
            <v>MINIVAN</v>
          </cell>
          <cell r="L397" t="str">
            <v>SUZUKA</v>
          </cell>
          <cell r="M397">
            <v>0</v>
          </cell>
          <cell r="N397">
            <v>0</v>
          </cell>
          <cell r="O397">
            <v>0</v>
          </cell>
          <cell r="P397">
            <v>0</v>
          </cell>
          <cell r="Q397">
            <v>0</v>
          </cell>
          <cell r="R397">
            <v>0</v>
          </cell>
          <cell r="S397">
            <v>0</v>
          </cell>
          <cell r="T397">
            <v>0</v>
          </cell>
          <cell r="U397">
            <v>0</v>
          </cell>
          <cell r="V397">
            <v>17345</v>
          </cell>
          <cell r="W397">
            <v>27791</v>
          </cell>
          <cell r="X397">
            <v>23497</v>
          </cell>
          <cell r="Y397">
            <v>22836</v>
          </cell>
          <cell r="Z397">
            <v>17973</v>
          </cell>
          <cell r="AA397">
            <v>17472</v>
          </cell>
          <cell r="AB397">
            <v>20093</v>
          </cell>
        </row>
        <row r="398">
          <cell r="A398" t="str">
            <v>JP</v>
          </cell>
          <cell r="B398" t="str">
            <v>Japan</v>
          </cell>
          <cell r="C398" t="str">
            <v>CAR</v>
          </cell>
          <cell r="D398" t="str">
            <v>HONDA</v>
          </cell>
          <cell r="E398" t="str">
            <v>HONDA</v>
          </cell>
          <cell r="F398" t="str">
            <v>HONDA</v>
          </cell>
          <cell r="G398" t="str">
            <v>PROD</v>
          </cell>
          <cell r="H398" t="str">
            <v>JP</v>
          </cell>
          <cell r="I398" t="str">
            <v>A</v>
          </cell>
          <cell r="J398" t="str">
            <v>TODAY</v>
          </cell>
          <cell r="K398" t="str">
            <v>TODAY</v>
          </cell>
          <cell r="L398" t="str">
            <v>SUSUKA</v>
          </cell>
          <cell r="M398">
            <v>79041</v>
          </cell>
          <cell r="N398">
            <v>55551</v>
          </cell>
          <cell r="O398">
            <v>59312</v>
          </cell>
          <cell r="P398">
            <v>81978</v>
          </cell>
          <cell r="Q398">
            <v>44158</v>
          </cell>
          <cell r="R398">
            <v>19815</v>
          </cell>
          <cell r="S398">
            <v>32177</v>
          </cell>
          <cell r="T398">
            <v>17579</v>
          </cell>
          <cell r="U398">
            <v>1653</v>
          </cell>
          <cell r="V398">
            <v>0</v>
          </cell>
          <cell r="W398">
            <v>0</v>
          </cell>
          <cell r="X398">
            <v>0</v>
          </cell>
          <cell r="Y398">
            <v>0</v>
          </cell>
          <cell r="Z398">
            <v>0</v>
          </cell>
          <cell r="AA398">
            <v>0</v>
          </cell>
          <cell r="AB398">
            <v>0</v>
          </cell>
        </row>
        <row r="399">
          <cell r="A399" t="str">
            <v>JP</v>
          </cell>
          <cell r="B399" t="str">
            <v>Japan</v>
          </cell>
          <cell r="C399" t="str">
            <v>CAR</v>
          </cell>
          <cell r="D399" t="str">
            <v>HONDA</v>
          </cell>
          <cell r="E399" t="str">
            <v>HONDA</v>
          </cell>
          <cell r="F399" t="str">
            <v>HONDA</v>
          </cell>
          <cell r="G399" t="str">
            <v>PROD</v>
          </cell>
          <cell r="H399" t="str">
            <v>JP</v>
          </cell>
          <cell r="I399" t="str">
            <v>A</v>
          </cell>
          <cell r="J399" t="str">
            <v>LIFE 2</v>
          </cell>
          <cell r="K399" t="str">
            <v>Z</v>
          </cell>
          <cell r="L399" t="str">
            <v>SUSUKA</v>
          </cell>
          <cell r="M399">
            <v>0</v>
          </cell>
          <cell r="N399">
            <v>0</v>
          </cell>
          <cell r="O399">
            <v>0</v>
          </cell>
          <cell r="P399">
            <v>0</v>
          </cell>
          <cell r="Q399">
            <v>0</v>
          </cell>
          <cell r="R399">
            <v>0</v>
          </cell>
          <cell r="S399">
            <v>0</v>
          </cell>
          <cell r="T399">
            <v>0</v>
          </cell>
          <cell r="U399">
            <v>20509</v>
          </cell>
          <cell r="V399">
            <v>28543</v>
          </cell>
          <cell r="W399">
            <v>25501</v>
          </cell>
          <cell r="X399">
            <v>27576</v>
          </cell>
          <cell r="Y399">
            <v>27011</v>
          </cell>
          <cell r="Z399">
            <v>23567</v>
          </cell>
          <cell r="AA399">
            <v>34145</v>
          </cell>
          <cell r="AB399">
            <v>32063</v>
          </cell>
        </row>
        <row r="400">
          <cell r="A400" t="str">
            <v>JP</v>
          </cell>
          <cell r="B400" t="str">
            <v>Japan</v>
          </cell>
          <cell r="C400" t="str">
            <v>CAR</v>
          </cell>
          <cell r="D400" t="str">
            <v>HONDA</v>
          </cell>
          <cell r="E400" t="str">
            <v>HONDA</v>
          </cell>
          <cell r="F400" t="str">
            <v>HONDA</v>
          </cell>
          <cell r="G400" t="str">
            <v>PROD</v>
          </cell>
          <cell r="H400" t="str">
            <v>JP</v>
          </cell>
          <cell r="I400" t="str">
            <v>B</v>
          </cell>
          <cell r="J400" t="str">
            <v>LOGO (J)</v>
          </cell>
          <cell r="K400" t="str">
            <v>CAPA</v>
          </cell>
          <cell r="L400" t="str">
            <v>SUSUKA</v>
          </cell>
          <cell r="M400">
            <v>0</v>
          </cell>
          <cell r="N400">
            <v>0</v>
          </cell>
          <cell r="O400">
            <v>0</v>
          </cell>
          <cell r="P400">
            <v>0</v>
          </cell>
          <cell r="Q400">
            <v>0</v>
          </cell>
          <cell r="R400">
            <v>0</v>
          </cell>
          <cell r="S400">
            <v>0</v>
          </cell>
          <cell r="T400">
            <v>0</v>
          </cell>
          <cell r="U400">
            <v>41139</v>
          </cell>
          <cell r="V400">
            <v>39362</v>
          </cell>
          <cell r="W400">
            <v>35600</v>
          </cell>
          <cell r="X400">
            <v>30819</v>
          </cell>
          <cell r="Y400">
            <v>30494</v>
          </cell>
          <cell r="Z400">
            <v>29041</v>
          </cell>
          <cell r="AA400">
            <v>40701</v>
          </cell>
          <cell r="AB400">
            <v>38452</v>
          </cell>
        </row>
        <row r="401">
          <cell r="A401" t="str">
            <v>JP</v>
          </cell>
          <cell r="B401" t="str">
            <v>Japan</v>
          </cell>
          <cell r="C401" t="str">
            <v>CAR</v>
          </cell>
          <cell r="D401" t="str">
            <v>HONDA</v>
          </cell>
          <cell r="E401" t="str">
            <v>HONDA</v>
          </cell>
          <cell r="F401" t="str">
            <v>HONDA</v>
          </cell>
          <cell r="G401" t="str">
            <v>PROD</v>
          </cell>
          <cell r="H401" t="str">
            <v>JP</v>
          </cell>
          <cell r="I401" t="str">
            <v>B</v>
          </cell>
          <cell r="J401" t="str">
            <v>CIVIC</v>
          </cell>
          <cell r="K401" t="str">
            <v>CITY</v>
          </cell>
          <cell r="L401" t="str">
            <v>SUSUKA</v>
          </cell>
          <cell r="M401">
            <v>20299</v>
          </cell>
          <cell r="N401">
            <v>16355</v>
          </cell>
          <cell r="O401">
            <v>11570</v>
          </cell>
          <cell r="P401">
            <v>14207</v>
          </cell>
          <cell r="Q401">
            <v>3803</v>
          </cell>
          <cell r="R401">
            <v>0</v>
          </cell>
          <cell r="S401">
            <v>0</v>
          </cell>
          <cell r="T401">
            <v>0</v>
          </cell>
          <cell r="U401">
            <v>0</v>
          </cell>
          <cell r="V401">
            <v>0</v>
          </cell>
          <cell r="W401">
            <v>0</v>
          </cell>
          <cell r="X401">
            <v>0</v>
          </cell>
          <cell r="Y401">
            <v>0</v>
          </cell>
          <cell r="Z401">
            <v>0</v>
          </cell>
          <cell r="AA401">
            <v>0</v>
          </cell>
          <cell r="AB401">
            <v>0</v>
          </cell>
        </row>
        <row r="402">
          <cell r="A402" t="str">
            <v>JP</v>
          </cell>
          <cell r="B402" t="str">
            <v>Japan</v>
          </cell>
          <cell r="C402" t="str">
            <v>CAR</v>
          </cell>
          <cell r="D402" t="str">
            <v>HONDA</v>
          </cell>
          <cell r="E402" t="str">
            <v>HONDA</v>
          </cell>
          <cell r="F402" t="str">
            <v>HONDA</v>
          </cell>
          <cell r="G402" t="str">
            <v>PROD</v>
          </cell>
          <cell r="H402" t="str">
            <v>JP</v>
          </cell>
          <cell r="I402" t="str">
            <v>B</v>
          </cell>
          <cell r="J402" t="str">
            <v>LOGO (J)</v>
          </cell>
          <cell r="K402" t="str">
            <v>J-MJ</v>
          </cell>
          <cell r="L402" t="str">
            <v>SUSUKA</v>
          </cell>
          <cell r="M402">
            <v>0</v>
          </cell>
          <cell r="N402">
            <v>0</v>
          </cell>
          <cell r="O402">
            <v>0</v>
          </cell>
          <cell r="P402">
            <v>0</v>
          </cell>
          <cell r="Q402">
            <v>0</v>
          </cell>
          <cell r="R402">
            <v>0</v>
          </cell>
          <cell r="S402">
            <v>0</v>
          </cell>
          <cell r="T402">
            <v>0</v>
          </cell>
          <cell r="U402">
            <v>0</v>
          </cell>
          <cell r="V402">
            <v>14789</v>
          </cell>
          <cell r="W402">
            <v>29595</v>
          </cell>
          <cell r="X402">
            <v>24568</v>
          </cell>
          <cell r="Y402">
            <v>23553</v>
          </cell>
          <cell r="Z402">
            <v>21994</v>
          </cell>
          <cell r="AA402">
            <v>19951</v>
          </cell>
          <cell r="AB402">
            <v>20573</v>
          </cell>
        </row>
        <row r="403">
          <cell r="A403" t="str">
            <v>JP</v>
          </cell>
          <cell r="B403" t="str">
            <v>Japan</v>
          </cell>
          <cell r="C403" t="str">
            <v>CAR</v>
          </cell>
          <cell r="D403" t="str">
            <v>HONDA</v>
          </cell>
          <cell r="E403" t="str">
            <v>HONDA</v>
          </cell>
          <cell r="F403" t="str">
            <v>HONDA</v>
          </cell>
          <cell r="G403" t="str">
            <v>PROD</v>
          </cell>
          <cell r="H403" t="str">
            <v>JP</v>
          </cell>
          <cell r="I403" t="str">
            <v>B</v>
          </cell>
          <cell r="J403" t="str">
            <v>LOGO (J)</v>
          </cell>
          <cell r="K403" t="str">
            <v>LOGO</v>
          </cell>
          <cell r="L403" t="str">
            <v>HONDA</v>
          </cell>
          <cell r="M403">
            <v>0</v>
          </cell>
          <cell r="N403">
            <v>0</v>
          </cell>
          <cell r="O403">
            <v>0</v>
          </cell>
          <cell r="P403">
            <v>0</v>
          </cell>
          <cell r="Q403">
            <v>0</v>
          </cell>
          <cell r="R403">
            <v>0</v>
          </cell>
          <cell r="S403">
            <v>28315</v>
          </cell>
          <cell r="T403">
            <v>61708</v>
          </cell>
          <cell r="U403">
            <v>46124</v>
          </cell>
          <cell r="V403">
            <v>38153</v>
          </cell>
          <cell r="W403">
            <v>47291</v>
          </cell>
          <cell r="X403">
            <v>43661</v>
          </cell>
          <cell r="Y403">
            <v>45656</v>
          </cell>
          <cell r="Z403">
            <v>43441</v>
          </cell>
          <cell r="AA403">
            <v>41902</v>
          </cell>
          <cell r="AB403">
            <v>43065</v>
          </cell>
        </row>
        <row r="404">
          <cell r="A404" t="str">
            <v>JP</v>
          </cell>
          <cell r="B404" t="str">
            <v>Japan</v>
          </cell>
          <cell r="C404" t="str">
            <v>CAR</v>
          </cell>
          <cell r="D404" t="str">
            <v>HONDA</v>
          </cell>
          <cell r="E404" t="str">
            <v>HONDA</v>
          </cell>
          <cell r="F404" t="str">
            <v>HONDA</v>
          </cell>
          <cell r="G404" t="str">
            <v>PROD</v>
          </cell>
          <cell r="H404" t="str">
            <v>JP</v>
          </cell>
          <cell r="I404" t="str">
            <v>B</v>
          </cell>
          <cell r="J404" t="str">
            <v>SM-X</v>
          </cell>
          <cell r="K404" t="str">
            <v>S-MX</v>
          </cell>
          <cell r="L404" t="str">
            <v>SUSUKA</v>
          </cell>
          <cell r="M404">
            <v>0</v>
          </cell>
          <cell r="N404">
            <v>0</v>
          </cell>
          <cell r="O404">
            <v>0</v>
          </cell>
          <cell r="P404">
            <v>0</v>
          </cell>
          <cell r="Q404">
            <v>0</v>
          </cell>
          <cell r="R404">
            <v>0</v>
          </cell>
          <cell r="S404">
            <v>9819</v>
          </cell>
          <cell r="T404">
            <v>70591</v>
          </cell>
          <cell r="U404">
            <v>36220</v>
          </cell>
          <cell r="V404">
            <v>36935</v>
          </cell>
          <cell r="W404">
            <v>33855</v>
          </cell>
          <cell r="X404">
            <v>51358</v>
          </cell>
          <cell r="Y404">
            <v>52135</v>
          </cell>
          <cell r="Z404">
            <v>47581</v>
          </cell>
          <cell r="AA404">
            <v>43557</v>
          </cell>
          <cell r="AB404">
            <v>44043</v>
          </cell>
        </row>
        <row r="405">
          <cell r="A405" t="str">
            <v>JP</v>
          </cell>
          <cell r="B405" t="str">
            <v>Japan</v>
          </cell>
          <cell r="C405" t="str">
            <v>CAR</v>
          </cell>
          <cell r="D405" t="str">
            <v>HONDA</v>
          </cell>
          <cell r="E405" t="str">
            <v>HONDA</v>
          </cell>
          <cell r="F405" t="str">
            <v>HONDA</v>
          </cell>
          <cell r="G405" t="str">
            <v>PROD</v>
          </cell>
          <cell r="H405" t="str">
            <v>JP</v>
          </cell>
          <cell r="I405" t="str">
            <v>C1</v>
          </cell>
          <cell r="J405" t="str">
            <v>CIVIC</v>
          </cell>
          <cell r="K405" t="str">
            <v>CIVIC</v>
          </cell>
          <cell r="L405" t="str">
            <v>SUSUKA</v>
          </cell>
          <cell r="M405">
            <v>375163</v>
          </cell>
          <cell r="N405">
            <v>438819</v>
          </cell>
          <cell r="O405">
            <v>424615</v>
          </cell>
          <cell r="P405">
            <v>368618</v>
          </cell>
          <cell r="Q405">
            <v>318632</v>
          </cell>
          <cell r="R405">
            <v>295214</v>
          </cell>
          <cell r="S405">
            <v>234476</v>
          </cell>
          <cell r="T405">
            <v>250319</v>
          </cell>
          <cell r="U405">
            <v>185012</v>
          </cell>
          <cell r="V405">
            <v>166168</v>
          </cell>
          <cell r="W405">
            <v>181409</v>
          </cell>
          <cell r="X405">
            <v>185683</v>
          </cell>
          <cell r="Y405">
            <v>184838</v>
          </cell>
          <cell r="Z405">
            <v>161652</v>
          </cell>
          <cell r="AA405">
            <v>156852</v>
          </cell>
          <cell r="AB405">
            <v>153743</v>
          </cell>
        </row>
        <row r="406">
          <cell r="A406" t="str">
            <v>JP</v>
          </cell>
          <cell r="B406" t="str">
            <v>Japan</v>
          </cell>
          <cell r="C406" t="str">
            <v>CAR</v>
          </cell>
          <cell r="D406" t="str">
            <v>HONDA</v>
          </cell>
          <cell r="E406" t="str">
            <v>HONDA</v>
          </cell>
          <cell r="F406" t="str">
            <v>HONDA</v>
          </cell>
          <cell r="G406" t="str">
            <v>PROD</v>
          </cell>
          <cell r="H406" t="str">
            <v>JP</v>
          </cell>
          <cell r="I406" t="str">
            <v>C1</v>
          </cell>
          <cell r="J406" t="str">
            <v>CIVIC</v>
          </cell>
          <cell r="K406" t="str">
            <v>ISUZU GEMINI</v>
          </cell>
          <cell r="L406" t="str">
            <v>SUSUKA</v>
          </cell>
          <cell r="M406">
            <v>0</v>
          </cell>
          <cell r="N406">
            <v>0</v>
          </cell>
          <cell r="O406">
            <v>0</v>
          </cell>
          <cell r="P406">
            <v>2620</v>
          </cell>
          <cell r="Q406">
            <v>2262</v>
          </cell>
          <cell r="R406">
            <v>1940</v>
          </cell>
          <cell r="S406">
            <v>2068</v>
          </cell>
          <cell r="T406">
            <v>2616</v>
          </cell>
          <cell r="U406">
            <v>1364</v>
          </cell>
          <cell r="V406">
            <v>1281</v>
          </cell>
          <cell r="W406">
            <v>641</v>
          </cell>
          <cell r="X406">
            <v>0</v>
          </cell>
          <cell r="Y406">
            <v>0</v>
          </cell>
          <cell r="Z406">
            <v>0</v>
          </cell>
          <cell r="AA406">
            <v>0</v>
          </cell>
          <cell r="AB406">
            <v>0</v>
          </cell>
        </row>
        <row r="407">
          <cell r="A407" t="str">
            <v>JP</v>
          </cell>
          <cell r="B407" t="str">
            <v>Japan</v>
          </cell>
          <cell r="C407" t="str">
            <v>CAR</v>
          </cell>
          <cell r="D407" t="str">
            <v>HONDA</v>
          </cell>
          <cell r="E407" t="str">
            <v>HONDA</v>
          </cell>
          <cell r="F407" t="str">
            <v>HONDA</v>
          </cell>
          <cell r="G407" t="str">
            <v>PROD</v>
          </cell>
          <cell r="H407" t="str">
            <v>JP</v>
          </cell>
          <cell r="I407" t="str">
            <v>C2</v>
          </cell>
          <cell r="J407" t="str">
            <v>CIVIC</v>
          </cell>
          <cell r="K407" t="str">
            <v>CIVIC MPV</v>
          </cell>
          <cell r="L407" t="str">
            <v>SUSUKA</v>
          </cell>
          <cell r="M407">
            <v>0</v>
          </cell>
          <cell r="N407">
            <v>0</v>
          </cell>
          <cell r="O407">
            <v>0</v>
          </cell>
          <cell r="P407">
            <v>0</v>
          </cell>
          <cell r="Q407">
            <v>0</v>
          </cell>
          <cell r="R407">
            <v>0</v>
          </cell>
          <cell r="S407">
            <v>0</v>
          </cell>
          <cell r="T407">
            <v>0</v>
          </cell>
          <cell r="U407">
            <v>0</v>
          </cell>
          <cell r="V407">
            <v>0</v>
          </cell>
          <cell r="W407">
            <v>30734</v>
          </cell>
          <cell r="X407">
            <v>25181</v>
          </cell>
          <cell r="Y407">
            <v>23747</v>
          </cell>
          <cell r="Z407">
            <v>19434</v>
          </cell>
          <cell r="AA407">
            <v>17944</v>
          </cell>
          <cell r="AB407">
            <v>17865</v>
          </cell>
        </row>
        <row r="408">
          <cell r="A408" t="str">
            <v>JP</v>
          </cell>
          <cell r="B408" t="str">
            <v>Japan</v>
          </cell>
          <cell r="C408" t="str">
            <v>CAR</v>
          </cell>
          <cell r="D408" t="str">
            <v>HONDA</v>
          </cell>
          <cell r="E408" t="str">
            <v>HONDA</v>
          </cell>
          <cell r="F408" t="str">
            <v>HONDA</v>
          </cell>
          <cell r="G408" t="str">
            <v>PROD</v>
          </cell>
          <cell r="H408" t="str">
            <v>JP</v>
          </cell>
          <cell r="I408" t="str">
            <v>C2</v>
          </cell>
          <cell r="J408" t="str">
            <v>CIVIC</v>
          </cell>
          <cell r="K408" t="str">
            <v>CONCERTO</v>
          </cell>
          <cell r="L408" t="str">
            <v>SUSUKA</v>
          </cell>
          <cell r="M408">
            <v>12768</v>
          </cell>
          <cell r="N408">
            <v>12951</v>
          </cell>
          <cell r="O408">
            <v>4609</v>
          </cell>
          <cell r="P408">
            <v>0</v>
          </cell>
          <cell r="Q408">
            <v>0</v>
          </cell>
          <cell r="R408">
            <v>0</v>
          </cell>
          <cell r="S408">
            <v>0</v>
          </cell>
          <cell r="T408">
            <v>0</v>
          </cell>
          <cell r="U408">
            <v>0</v>
          </cell>
          <cell r="V408">
            <v>0</v>
          </cell>
          <cell r="W408">
            <v>0</v>
          </cell>
          <cell r="X408">
            <v>0</v>
          </cell>
          <cell r="Y408">
            <v>0</v>
          </cell>
          <cell r="Z408">
            <v>0</v>
          </cell>
          <cell r="AA408">
            <v>0</v>
          </cell>
          <cell r="AB408">
            <v>0</v>
          </cell>
        </row>
        <row r="409">
          <cell r="A409" t="str">
            <v>JP</v>
          </cell>
          <cell r="B409" t="str">
            <v>Japan</v>
          </cell>
          <cell r="C409" t="str">
            <v>CAR</v>
          </cell>
          <cell r="D409" t="str">
            <v>HONDA</v>
          </cell>
          <cell r="E409" t="str">
            <v>HONDA</v>
          </cell>
          <cell r="F409" t="str">
            <v>HONDA</v>
          </cell>
          <cell r="G409" t="str">
            <v>PROD</v>
          </cell>
          <cell r="H409" t="str">
            <v>JP</v>
          </cell>
          <cell r="I409" t="str">
            <v>C2</v>
          </cell>
          <cell r="J409" t="str">
            <v>CIVIC</v>
          </cell>
          <cell r="K409" t="str">
            <v>CRX (OLD)</v>
          </cell>
          <cell r="L409" t="str">
            <v>SUSUKA</v>
          </cell>
          <cell r="M409">
            <v>14124</v>
          </cell>
          <cell r="N409">
            <v>13036</v>
          </cell>
          <cell r="O409">
            <v>0</v>
          </cell>
          <cell r="P409">
            <v>0</v>
          </cell>
          <cell r="Q409">
            <v>0</v>
          </cell>
          <cell r="R409">
            <v>0</v>
          </cell>
          <cell r="S409">
            <v>0</v>
          </cell>
          <cell r="T409">
            <v>0</v>
          </cell>
          <cell r="U409">
            <v>0</v>
          </cell>
          <cell r="V409">
            <v>0</v>
          </cell>
          <cell r="W409">
            <v>0</v>
          </cell>
          <cell r="X409">
            <v>0</v>
          </cell>
          <cell r="Y409">
            <v>0</v>
          </cell>
          <cell r="Z409">
            <v>0</v>
          </cell>
          <cell r="AA409">
            <v>0</v>
          </cell>
          <cell r="AB409">
            <v>0</v>
          </cell>
        </row>
        <row r="410">
          <cell r="A410" t="str">
            <v>JP</v>
          </cell>
          <cell r="B410" t="str">
            <v>Japan</v>
          </cell>
          <cell r="C410" t="str">
            <v>CAR</v>
          </cell>
          <cell r="D410" t="str">
            <v>HONDA</v>
          </cell>
          <cell r="E410" t="str">
            <v>HONDA</v>
          </cell>
          <cell r="F410" t="str">
            <v>HONDA</v>
          </cell>
          <cell r="G410" t="str">
            <v>PROD</v>
          </cell>
          <cell r="H410" t="str">
            <v>JP</v>
          </cell>
          <cell r="I410" t="str">
            <v>C2</v>
          </cell>
          <cell r="J410" t="str">
            <v>CIVIC</v>
          </cell>
          <cell r="K410" t="str">
            <v>DOMANI</v>
          </cell>
          <cell r="L410" t="str">
            <v>SUSUKA</v>
          </cell>
          <cell r="M410">
            <v>0</v>
          </cell>
          <cell r="N410">
            <v>0</v>
          </cell>
          <cell r="O410">
            <v>8902</v>
          </cell>
          <cell r="P410">
            <v>21234</v>
          </cell>
          <cell r="Q410">
            <v>17571</v>
          </cell>
          <cell r="R410">
            <v>11865</v>
          </cell>
          <cell r="S410">
            <v>7541</v>
          </cell>
          <cell r="T410">
            <v>10241</v>
          </cell>
          <cell r="U410">
            <v>4134</v>
          </cell>
          <cell r="V410">
            <v>3452</v>
          </cell>
          <cell r="W410">
            <v>7837</v>
          </cell>
          <cell r="X410">
            <v>7062</v>
          </cell>
          <cell r="Y410">
            <v>7061</v>
          </cell>
          <cell r="Z410">
            <v>6696</v>
          </cell>
          <cell r="AA410">
            <v>6451</v>
          </cell>
          <cell r="AB410">
            <v>6532</v>
          </cell>
        </row>
        <row r="411">
          <cell r="A411" t="str">
            <v>JP</v>
          </cell>
          <cell r="B411" t="str">
            <v>Japan</v>
          </cell>
          <cell r="C411" t="str">
            <v>CAR</v>
          </cell>
          <cell r="D411" t="str">
            <v>HONDA</v>
          </cell>
          <cell r="E411" t="str">
            <v>HONDA</v>
          </cell>
          <cell r="F411" t="str">
            <v>HONDA</v>
          </cell>
          <cell r="G411" t="str">
            <v>PROD</v>
          </cell>
          <cell r="H411" t="str">
            <v>JP</v>
          </cell>
          <cell r="I411" t="str">
            <v>C2</v>
          </cell>
          <cell r="J411" t="str">
            <v>EV-PLUS</v>
          </cell>
          <cell r="K411" t="str">
            <v>EV-PLUS</v>
          </cell>
          <cell r="L411" t="str">
            <v>SUSUKA</v>
          </cell>
          <cell r="M411">
            <v>0</v>
          </cell>
          <cell r="N411">
            <v>0</v>
          </cell>
          <cell r="O411">
            <v>0</v>
          </cell>
          <cell r="P411">
            <v>0</v>
          </cell>
          <cell r="Q411">
            <v>0</v>
          </cell>
          <cell r="R411">
            <v>0</v>
          </cell>
          <cell r="S411">
            <v>0</v>
          </cell>
          <cell r="T411">
            <v>0</v>
          </cell>
          <cell r="U411">
            <v>163</v>
          </cell>
          <cell r="V411">
            <v>150</v>
          </cell>
          <cell r="W411">
            <v>145</v>
          </cell>
          <cell r="X411">
            <v>101</v>
          </cell>
          <cell r="Y411">
            <v>167</v>
          </cell>
          <cell r="Z411">
            <v>189</v>
          </cell>
          <cell r="AA411">
            <v>172</v>
          </cell>
          <cell r="AB411">
            <v>234</v>
          </cell>
        </row>
        <row r="412">
          <cell r="A412" t="str">
            <v>JP</v>
          </cell>
          <cell r="B412" t="str">
            <v>Japan</v>
          </cell>
          <cell r="C412" t="str">
            <v>CAR</v>
          </cell>
          <cell r="D412" t="str">
            <v>HONDA</v>
          </cell>
          <cell r="E412" t="str">
            <v>HONDA</v>
          </cell>
          <cell r="F412" t="str">
            <v>HONDA</v>
          </cell>
          <cell r="G412" t="str">
            <v>PROD</v>
          </cell>
          <cell r="H412" t="str">
            <v>JP</v>
          </cell>
          <cell r="I412" t="str">
            <v>C2</v>
          </cell>
          <cell r="J412" t="str">
            <v>LOGO (J)</v>
          </cell>
          <cell r="K412" t="str">
            <v>HR-V</v>
          </cell>
          <cell r="L412" t="str">
            <v>SUSUKA</v>
          </cell>
          <cell r="M412">
            <v>0</v>
          </cell>
          <cell r="N412">
            <v>0</v>
          </cell>
          <cell r="O412">
            <v>0</v>
          </cell>
          <cell r="P412">
            <v>0</v>
          </cell>
          <cell r="Q412">
            <v>0</v>
          </cell>
          <cell r="R412">
            <v>0</v>
          </cell>
          <cell r="S412">
            <v>0</v>
          </cell>
          <cell r="T412">
            <v>0</v>
          </cell>
          <cell r="U412">
            <v>15032</v>
          </cell>
          <cell r="V412">
            <v>59091</v>
          </cell>
          <cell r="W412">
            <v>55918</v>
          </cell>
          <cell r="X412">
            <v>49626</v>
          </cell>
          <cell r="Y412">
            <v>48030</v>
          </cell>
          <cell r="Z412">
            <v>44452</v>
          </cell>
          <cell r="AA412">
            <v>60497</v>
          </cell>
          <cell r="AB412">
            <v>61623</v>
          </cell>
        </row>
        <row r="413">
          <cell r="A413" t="str">
            <v>JP</v>
          </cell>
          <cell r="B413" t="str">
            <v>Japan</v>
          </cell>
          <cell r="C413" t="str">
            <v>CAR</v>
          </cell>
          <cell r="D413" t="str">
            <v>HONDA</v>
          </cell>
          <cell r="E413" t="str">
            <v>HONDA</v>
          </cell>
          <cell r="F413" t="str">
            <v>HONDA</v>
          </cell>
          <cell r="G413" t="str">
            <v>PROD</v>
          </cell>
          <cell r="H413" t="str">
            <v>JP</v>
          </cell>
          <cell r="I413" t="str">
            <v>C2</v>
          </cell>
          <cell r="J413" t="str">
            <v>LOGO (J)</v>
          </cell>
          <cell r="K413" t="str">
            <v>J-VX</v>
          </cell>
          <cell r="L413" t="str">
            <v>SUSUKA</v>
          </cell>
          <cell r="M413">
            <v>0</v>
          </cell>
          <cell r="N413">
            <v>0</v>
          </cell>
          <cell r="O413">
            <v>0</v>
          </cell>
          <cell r="P413">
            <v>0</v>
          </cell>
          <cell r="Q413">
            <v>0</v>
          </cell>
          <cell r="R413">
            <v>0</v>
          </cell>
          <cell r="S413">
            <v>0</v>
          </cell>
          <cell r="T413">
            <v>0</v>
          </cell>
          <cell r="U413">
            <v>0</v>
          </cell>
          <cell r="V413">
            <v>1371</v>
          </cell>
          <cell r="W413">
            <v>6070</v>
          </cell>
          <cell r="X413">
            <v>12053</v>
          </cell>
          <cell r="Y413">
            <v>12267</v>
          </cell>
          <cell r="Z413">
            <v>11849</v>
          </cell>
          <cell r="AA413">
            <v>10216</v>
          </cell>
          <cell r="AB413">
            <v>9645</v>
          </cell>
        </row>
        <row r="414">
          <cell r="A414" t="str">
            <v>JP</v>
          </cell>
          <cell r="B414" t="str">
            <v>Japan</v>
          </cell>
          <cell r="C414" t="str">
            <v>CAR</v>
          </cell>
          <cell r="D414" t="str">
            <v>HONDA</v>
          </cell>
          <cell r="E414" t="str">
            <v>HONDA</v>
          </cell>
          <cell r="F414" t="str">
            <v>HONDA</v>
          </cell>
          <cell r="G414" t="str">
            <v>PROD</v>
          </cell>
          <cell r="H414" t="str">
            <v>JP</v>
          </cell>
          <cell r="I414" t="str">
            <v>D1</v>
          </cell>
          <cell r="J414" t="str">
            <v>CIVIC</v>
          </cell>
          <cell r="K414" t="str">
            <v>INTEGRA</v>
          </cell>
          <cell r="L414" t="str">
            <v>SAYAMA</v>
          </cell>
          <cell r="M414">
            <v>174819</v>
          </cell>
          <cell r="N414">
            <v>137131</v>
          </cell>
          <cell r="O414">
            <v>118281</v>
          </cell>
          <cell r="P414">
            <v>136739</v>
          </cell>
          <cell r="Q414">
            <v>105668</v>
          </cell>
          <cell r="R414">
            <v>88410</v>
          </cell>
          <cell r="S414">
            <v>84550</v>
          </cell>
          <cell r="T414">
            <v>63653</v>
          </cell>
          <cell r="U414">
            <v>64235</v>
          </cell>
          <cell r="V414">
            <v>57680</v>
          </cell>
          <cell r="W414">
            <v>46247</v>
          </cell>
          <cell r="X414">
            <v>0</v>
          </cell>
          <cell r="Y414">
            <v>0</v>
          </cell>
          <cell r="Z414">
            <v>0</v>
          </cell>
          <cell r="AA414">
            <v>0</v>
          </cell>
          <cell r="AB414">
            <v>0</v>
          </cell>
        </row>
        <row r="415">
          <cell r="A415" t="str">
            <v>JP</v>
          </cell>
          <cell r="B415" t="str">
            <v>Japan</v>
          </cell>
          <cell r="C415" t="str">
            <v>CAR</v>
          </cell>
          <cell r="D415" t="str">
            <v>HONDA</v>
          </cell>
          <cell r="E415" t="str">
            <v>HONDA</v>
          </cell>
          <cell r="F415" t="str">
            <v>HONDA</v>
          </cell>
          <cell r="G415" t="str">
            <v>PROD</v>
          </cell>
          <cell r="H415" t="str">
            <v>JP</v>
          </cell>
          <cell r="I415" t="str">
            <v>D1</v>
          </cell>
          <cell r="J415" t="str">
            <v>CY/CYR</v>
          </cell>
          <cell r="K415" t="str">
            <v>ISUZU ASKA</v>
          </cell>
          <cell r="L415" t="str">
            <v>SAYAMA</v>
          </cell>
          <cell r="M415">
            <v>0</v>
          </cell>
          <cell r="N415">
            <v>0</v>
          </cell>
          <cell r="O415">
            <v>0</v>
          </cell>
          <cell r="P415">
            <v>0</v>
          </cell>
          <cell r="Q415">
            <v>2571</v>
          </cell>
          <cell r="R415">
            <v>583</v>
          </cell>
          <cell r="S415">
            <v>899</v>
          </cell>
          <cell r="T415">
            <v>796</v>
          </cell>
          <cell r="U415">
            <v>5818</v>
          </cell>
          <cell r="V415">
            <v>511</v>
          </cell>
          <cell r="W415">
            <v>345</v>
          </cell>
          <cell r="X415">
            <v>0</v>
          </cell>
          <cell r="Y415">
            <v>0</v>
          </cell>
          <cell r="Z415">
            <v>0</v>
          </cell>
          <cell r="AA415">
            <v>0</v>
          </cell>
          <cell r="AB415">
            <v>0</v>
          </cell>
        </row>
        <row r="416">
          <cell r="A416" t="str">
            <v>JP</v>
          </cell>
          <cell r="B416" t="str">
            <v>Japan</v>
          </cell>
          <cell r="C416" t="str">
            <v>CAR</v>
          </cell>
          <cell r="D416" t="str">
            <v>HONDA</v>
          </cell>
          <cell r="E416" t="str">
            <v>HONDA</v>
          </cell>
          <cell r="F416" t="str">
            <v>HONDA</v>
          </cell>
          <cell r="G416" t="str">
            <v>PROD</v>
          </cell>
          <cell r="H416" t="str">
            <v>JP</v>
          </cell>
          <cell r="I416" t="str">
            <v>D1</v>
          </cell>
          <cell r="J416" t="str">
            <v>NEW COUPE</v>
          </cell>
          <cell r="K416" t="str">
            <v>NEW COUPE</v>
          </cell>
          <cell r="L416" t="str">
            <v>SUZUKA</v>
          </cell>
          <cell r="M416">
            <v>0</v>
          </cell>
          <cell r="N416">
            <v>0</v>
          </cell>
          <cell r="O416">
            <v>0</v>
          </cell>
          <cell r="P416">
            <v>0</v>
          </cell>
          <cell r="Q416">
            <v>0</v>
          </cell>
          <cell r="R416">
            <v>0</v>
          </cell>
          <cell r="S416">
            <v>0</v>
          </cell>
          <cell r="T416">
            <v>0</v>
          </cell>
          <cell r="U416">
            <v>0</v>
          </cell>
          <cell r="V416">
            <v>0</v>
          </cell>
          <cell r="W416">
            <v>18453</v>
          </cell>
          <cell r="X416">
            <v>83021</v>
          </cell>
          <cell r="Y416">
            <v>88741</v>
          </cell>
          <cell r="Z416">
            <v>96745</v>
          </cell>
          <cell r="AA416">
            <v>93324</v>
          </cell>
          <cell r="AB416">
            <v>89563</v>
          </cell>
        </row>
        <row r="417">
          <cell r="A417" t="str">
            <v>JP</v>
          </cell>
          <cell r="B417" t="str">
            <v>Japan</v>
          </cell>
          <cell r="C417" t="str">
            <v>CAR</v>
          </cell>
          <cell r="D417" t="str">
            <v>HONDA</v>
          </cell>
          <cell r="E417" t="str">
            <v>HONDA</v>
          </cell>
          <cell r="F417" t="str">
            <v>HONDA</v>
          </cell>
          <cell r="G417" t="str">
            <v>PROD</v>
          </cell>
          <cell r="H417" t="str">
            <v>JP</v>
          </cell>
          <cell r="I417" t="str">
            <v>D1</v>
          </cell>
          <cell r="J417" t="str">
            <v>CIVIC</v>
          </cell>
          <cell r="K417" t="str">
            <v>ORTHIA</v>
          </cell>
          <cell r="L417" t="str">
            <v>SAYAMA</v>
          </cell>
          <cell r="M417">
            <v>0</v>
          </cell>
          <cell r="N417">
            <v>0</v>
          </cell>
          <cell r="O417">
            <v>0</v>
          </cell>
          <cell r="P417">
            <v>0</v>
          </cell>
          <cell r="Q417">
            <v>0</v>
          </cell>
          <cell r="R417">
            <v>0</v>
          </cell>
          <cell r="S417">
            <v>44447</v>
          </cell>
          <cell r="T417">
            <v>23274</v>
          </cell>
          <cell r="U417">
            <v>12938</v>
          </cell>
          <cell r="V417">
            <v>15767</v>
          </cell>
          <cell r="W417">
            <v>13657</v>
          </cell>
          <cell r="X417">
            <v>21842</v>
          </cell>
          <cell r="Y417">
            <v>21118</v>
          </cell>
          <cell r="Z417">
            <v>19903</v>
          </cell>
          <cell r="AA417">
            <v>15729</v>
          </cell>
          <cell r="AB417">
            <v>15845</v>
          </cell>
        </row>
        <row r="418">
          <cell r="A418" t="str">
            <v>JP</v>
          </cell>
          <cell r="B418" t="str">
            <v>Japan</v>
          </cell>
          <cell r="C418" t="str">
            <v>CAR</v>
          </cell>
          <cell r="D418" t="str">
            <v>HONDA</v>
          </cell>
          <cell r="E418" t="str">
            <v>HONDA</v>
          </cell>
          <cell r="F418" t="str">
            <v>HONDA</v>
          </cell>
          <cell r="G418" t="str">
            <v>PROD</v>
          </cell>
          <cell r="H418" t="str">
            <v>JP</v>
          </cell>
          <cell r="I418" t="str">
            <v>D1</v>
          </cell>
          <cell r="J418" t="str">
            <v>STEPWAGON</v>
          </cell>
          <cell r="K418" t="str">
            <v>STEPWAGON</v>
          </cell>
          <cell r="L418" t="str">
            <v>SUSUKA</v>
          </cell>
          <cell r="M418">
            <v>0</v>
          </cell>
          <cell r="N418">
            <v>0</v>
          </cell>
          <cell r="O418">
            <v>0</v>
          </cell>
          <cell r="P418">
            <v>0</v>
          </cell>
          <cell r="Q418">
            <v>0</v>
          </cell>
          <cell r="R418">
            <v>0</v>
          </cell>
          <cell r="S418">
            <v>88586</v>
          </cell>
          <cell r="T418">
            <v>109581</v>
          </cell>
          <cell r="U418">
            <v>95459</v>
          </cell>
          <cell r="V418">
            <v>67994</v>
          </cell>
          <cell r="W418">
            <v>61497</v>
          </cell>
          <cell r="X418">
            <v>50393</v>
          </cell>
          <cell r="Y418">
            <v>87415</v>
          </cell>
          <cell r="Z418">
            <v>79430</v>
          </cell>
          <cell r="AA418">
            <v>75465</v>
          </cell>
          <cell r="AB418">
            <v>75345</v>
          </cell>
        </row>
        <row r="419">
          <cell r="A419" t="str">
            <v>JP</v>
          </cell>
          <cell r="B419" t="str">
            <v>Japan</v>
          </cell>
          <cell r="C419" t="str">
            <v>CAR</v>
          </cell>
          <cell r="D419" t="str">
            <v>HONDA</v>
          </cell>
          <cell r="E419" t="str">
            <v>HONDA</v>
          </cell>
          <cell r="F419" t="str">
            <v>HONDA</v>
          </cell>
          <cell r="G419" t="str">
            <v>PROD</v>
          </cell>
          <cell r="H419" t="str">
            <v>JP</v>
          </cell>
          <cell r="I419" t="str">
            <v>D2</v>
          </cell>
          <cell r="J419" t="str">
            <v>CY/CYR</v>
          </cell>
          <cell r="K419" t="str">
            <v>ACCORD</v>
          </cell>
          <cell r="L419" t="str">
            <v>SAYAMA</v>
          </cell>
          <cell r="M419">
            <v>360121</v>
          </cell>
          <cell r="N419">
            <v>279408</v>
          </cell>
          <cell r="O419">
            <v>159986</v>
          </cell>
          <cell r="P419">
            <v>216185</v>
          </cell>
          <cell r="Q419">
            <v>201142</v>
          </cell>
          <cell r="R419">
            <v>79145</v>
          </cell>
          <cell r="S419">
            <v>57308</v>
          </cell>
          <cell r="T419">
            <v>99910</v>
          </cell>
          <cell r="U419">
            <v>123018</v>
          </cell>
          <cell r="V419">
            <v>113342</v>
          </cell>
          <cell r="W419">
            <v>97767</v>
          </cell>
          <cell r="X419">
            <v>87109</v>
          </cell>
          <cell r="Y419">
            <v>84200</v>
          </cell>
          <cell r="Z419">
            <v>85698</v>
          </cell>
          <cell r="AA419">
            <v>84193</v>
          </cell>
          <cell r="AB419">
            <v>84252</v>
          </cell>
        </row>
        <row r="420">
          <cell r="A420" t="str">
            <v>JP</v>
          </cell>
          <cell r="B420" t="str">
            <v>Japan</v>
          </cell>
          <cell r="C420" t="str">
            <v>CAR</v>
          </cell>
          <cell r="D420" t="str">
            <v>HONDA</v>
          </cell>
          <cell r="E420" t="str">
            <v>HONDA</v>
          </cell>
          <cell r="F420" t="str">
            <v>HONDA</v>
          </cell>
          <cell r="G420" t="str">
            <v>PROD</v>
          </cell>
          <cell r="H420" t="str">
            <v>JP</v>
          </cell>
          <cell r="I420" t="str">
            <v>D2</v>
          </cell>
          <cell r="J420" t="str">
            <v>CY</v>
          </cell>
          <cell r="K420" t="str">
            <v>ASCOT</v>
          </cell>
          <cell r="L420" t="str">
            <v>SAYAMA</v>
          </cell>
          <cell r="M420">
            <v>18511</v>
          </cell>
          <cell r="N420">
            <v>18041</v>
          </cell>
          <cell r="O420">
            <v>35401</v>
          </cell>
          <cell r="P420">
            <v>35051</v>
          </cell>
          <cell r="Q420">
            <v>32411</v>
          </cell>
          <cell r="R420">
            <v>6985</v>
          </cell>
          <cell r="S420">
            <v>2576</v>
          </cell>
          <cell r="T420">
            <v>560</v>
          </cell>
          <cell r="U420">
            <v>0</v>
          </cell>
          <cell r="V420">
            <v>0</v>
          </cell>
          <cell r="W420">
            <v>0</v>
          </cell>
          <cell r="X420">
            <v>0</v>
          </cell>
          <cell r="Y420">
            <v>0</v>
          </cell>
          <cell r="Z420">
            <v>0</v>
          </cell>
          <cell r="AA420">
            <v>0</v>
          </cell>
          <cell r="AB420">
            <v>0</v>
          </cell>
        </row>
        <row r="421">
          <cell r="A421" t="str">
            <v>JP</v>
          </cell>
          <cell r="B421" t="str">
            <v>Japan</v>
          </cell>
          <cell r="C421" t="str">
            <v>CAR</v>
          </cell>
          <cell r="D421" t="str">
            <v>HONDA</v>
          </cell>
          <cell r="E421" t="str">
            <v>HONDA</v>
          </cell>
          <cell r="F421" t="str">
            <v>HONDA</v>
          </cell>
          <cell r="G421" t="str">
            <v>PROD</v>
          </cell>
          <cell r="H421" t="str">
            <v>JP</v>
          </cell>
          <cell r="I421" t="str">
            <v>D2</v>
          </cell>
          <cell r="J421" t="str">
            <v>CIVIC</v>
          </cell>
          <cell r="K421" t="str">
            <v>CRV</v>
          </cell>
          <cell r="L421" t="str">
            <v>SAYAMA</v>
          </cell>
          <cell r="M421">
            <v>0</v>
          </cell>
          <cell r="N421">
            <v>0</v>
          </cell>
          <cell r="O421">
            <v>0</v>
          </cell>
          <cell r="P421">
            <v>0</v>
          </cell>
          <cell r="Q421">
            <v>0</v>
          </cell>
          <cell r="R421">
            <v>21810</v>
          </cell>
          <cell r="S421">
            <v>108128</v>
          </cell>
          <cell r="T421">
            <v>181298</v>
          </cell>
          <cell r="U421">
            <v>224233</v>
          </cell>
          <cell r="V421">
            <v>217139</v>
          </cell>
          <cell r="W421">
            <v>213744</v>
          </cell>
          <cell r="X421">
            <v>214479</v>
          </cell>
          <cell r="Y421">
            <v>209324</v>
          </cell>
          <cell r="Z421">
            <v>190341</v>
          </cell>
          <cell r="AA421">
            <v>189203</v>
          </cell>
          <cell r="AB421">
            <v>159654</v>
          </cell>
        </row>
        <row r="422">
          <cell r="A422" t="str">
            <v>JP</v>
          </cell>
          <cell r="B422" t="str">
            <v>Japan</v>
          </cell>
          <cell r="C422" t="str">
            <v>CAR</v>
          </cell>
          <cell r="D422" t="str">
            <v>HONDA</v>
          </cell>
          <cell r="E422" t="str">
            <v>HONDA</v>
          </cell>
          <cell r="F422" t="str">
            <v>HONDA</v>
          </cell>
          <cell r="G422" t="str">
            <v>PROD</v>
          </cell>
          <cell r="H422" t="str">
            <v>JP</v>
          </cell>
          <cell r="I422" t="str">
            <v>D2</v>
          </cell>
          <cell r="J422" t="str">
            <v>CIVIC</v>
          </cell>
          <cell r="K422" t="str">
            <v>CRX</v>
          </cell>
          <cell r="L422" t="str">
            <v>SUSUKA</v>
          </cell>
          <cell r="M422">
            <v>0</v>
          </cell>
          <cell r="N422">
            <v>610</v>
          </cell>
          <cell r="O422">
            <v>9302</v>
          </cell>
          <cell r="P422">
            <v>1796</v>
          </cell>
          <cell r="Q422">
            <v>1299</v>
          </cell>
          <cell r="R422">
            <v>1371</v>
          </cell>
          <cell r="S422">
            <v>358</v>
          </cell>
          <cell r="T422">
            <v>5598</v>
          </cell>
          <cell r="U422">
            <v>0</v>
          </cell>
          <cell r="V422">
            <v>0</v>
          </cell>
          <cell r="W422">
            <v>0</v>
          </cell>
          <cell r="X422">
            <v>0</v>
          </cell>
          <cell r="Y422">
            <v>0</v>
          </cell>
          <cell r="Z422">
            <v>0</v>
          </cell>
          <cell r="AA422">
            <v>0</v>
          </cell>
          <cell r="AB422">
            <v>0</v>
          </cell>
        </row>
        <row r="423">
          <cell r="A423" t="str">
            <v>JP</v>
          </cell>
          <cell r="B423" t="str">
            <v>Japan</v>
          </cell>
          <cell r="C423" t="str">
            <v>CAR</v>
          </cell>
          <cell r="D423" t="str">
            <v>HONDA</v>
          </cell>
          <cell r="E423" t="str">
            <v>HONDA</v>
          </cell>
          <cell r="F423" t="str">
            <v>HONDA</v>
          </cell>
          <cell r="G423" t="str">
            <v>PROD</v>
          </cell>
          <cell r="H423" t="str">
            <v>JP</v>
          </cell>
          <cell r="I423" t="str">
            <v>D2</v>
          </cell>
          <cell r="J423" t="str">
            <v>ODYSSEY/CYR</v>
          </cell>
          <cell r="K423" t="str">
            <v>ODYSSEY</v>
          </cell>
          <cell r="L423" t="str">
            <v>SAYAMA</v>
          </cell>
          <cell r="M423">
            <v>0</v>
          </cell>
          <cell r="N423">
            <v>0</v>
          </cell>
          <cell r="O423">
            <v>0</v>
          </cell>
          <cell r="P423">
            <v>0</v>
          </cell>
          <cell r="Q423">
            <v>24649</v>
          </cell>
          <cell r="R423">
            <v>176865</v>
          </cell>
          <cell r="S423">
            <v>140571</v>
          </cell>
          <cell r="T423">
            <v>113307</v>
          </cell>
          <cell r="U423">
            <v>81557</v>
          </cell>
          <cell r="V423">
            <v>56545</v>
          </cell>
          <cell r="W423">
            <v>51811</v>
          </cell>
          <cell r="X423">
            <v>63397</v>
          </cell>
          <cell r="Y423">
            <v>64498</v>
          </cell>
          <cell r="Z423">
            <v>59297</v>
          </cell>
          <cell r="AA423">
            <v>49767</v>
          </cell>
          <cell r="AB423">
            <v>58657</v>
          </cell>
        </row>
        <row r="424">
          <cell r="A424" t="str">
            <v>JP</v>
          </cell>
          <cell r="B424" t="str">
            <v>Japan</v>
          </cell>
          <cell r="C424" t="str">
            <v>CAR</v>
          </cell>
          <cell r="D424" t="str">
            <v>HONDA</v>
          </cell>
          <cell r="E424" t="str">
            <v>HONDA</v>
          </cell>
          <cell r="F424" t="str">
            <v>HONDA</v>
          </cell>
          <cell r="G424" t="str">
            <v>PROD</v>
          </cell>
          <cell r="H424" t="str">
            <v>JP</v>
          </cell>
          <cell r="I424" t="str">
            <v>D2</v>
          </cell>
          <cell r="J424" t="str">
            <v>PRELUDE/ACCORD</v>
          </cell>
          <cell r="K424" t="str">
            <v>PRELUDE</v>
          </cell>
          <cell r="L424" t="str">
            <v>SAYAMA</v>
          </cell>
          <cell r="M424">
            <v>82900</v>
          </cell>
          <cell r="N424">
            <v>68765</v>
          </cell>
          <cell r="O424">
            <v>87248</v>
          </cell>
          <cell r="P424">
            <v>56995</v>
          </cell>
          <cell r="Q424">
            <v>28725</v>
          </cell>
          <cell r="R424">
            <v>20509</v>
          </cell>
          <cell r="S424">
            <v>26353</v>
          </cell>
          <cell r="T424">
            <v>38052</v>
          </cell>
          <cell r="U424">
            <v>27086</v>
          </cell>
          <cell r="V424">
            <v>26010</v>
          </cell>
          <cell r="W424">
            <v>21035</v>
          </cell>
          <cell r="X424">
            <v>0</v>
          </cell>
          <cell r="Y424">
            <v>0</v>
          </cell>
          <cell r="Z424">
            <v>0</v>
          </cell>
          <cell r="AA424">
            <v>0</v>
          </cell>
          <cell r="AB424">
            <v>0</v>
          </cell>
        </row>
        <row r="425">
          <cell r="A425" t="str">
            <v>JP</v>
          </cell>
          <cell r="B425" t="str">
            <v>Japan</v>
          </cell>
          <cell r="C425" t="str">
            <v>CAR</v>
          </cell>
          <cell r="D425" t="str">
            <v>HONDA</v>
          </cell>
          <cell r="E425" t="str">
            <v>HONDA</v>
          </cell>
          <cell r="F425" t="str">
            <v>HONDA</v>
          </cell>
          <cell r="G425" t="str">
            <v>PROD</v>
          </cell>
          <cell r="H425" t="str">
            <v>JP</v>
          </cell>
          <cell r="I425" t="str">
            <v>E1</v>
          </cell>
          <cell r="J425" t="str">
            <v>INSPIRE</v>
          </cell>
          <cell r="K425" t="str">
            <v>INSPIRE</v>
          </cell>
          <cell r="L425" t="str">
            <v>SAYAMA</v>
          </cell>
          <cell r="M425">
            <v>0</v>
          </cell>
          <cell r="N425">
            <v>0</v>
          </cell>
          <cell r="O425">
            <v>42705</v>
          </cell>
          <cell r="P425">
            <v>13668</v>
          </cell>
          <cell r="Q425">
            <v>10562</v>
          </cell>
          <cell r="R425">
            <v>27121</v>
          </cell>
          <cell r="S425">
            <v>11989</v>
          </cell>
          <cell r="T425">
            <v>7047</v>
          </cell>
          <cell r="U425">
            <v>1637</v>
          </cell>
          <cell r="V425">
            <v>0</v>
          </cell>
          <cell r="W425">
            <v>0</v>
          </cell>
          <cell r="X425">
            <v>0</v>
          </cell>
          <cell r="Y425">
            <v>0</v>
          </cell>
          <cell r="Z425">
            <v>0</v>
          </cell>
          <cell r="AA425">
            <v>0</v>
          </cell>
          <cell r="AB425">
            <v>0</v>
          </cell>
        </row>
        <row r="426">
          <cell r="A426" t="str">
            <v>JP</v>
          </cell>
          <cell r="B426" t="str">
            <v>Japan</v>
          </cell>
          <cell r="C426" t="str">
            <v>CAR</v>
          </cell>
          <cell r="D426" t="str">
            <v>HONDA</v>
          </cell>
          <cell r="E426" t="str">
            <v>HONDA</v>
          </cell>
          <cell r="F426" t="str">
            <v>HONDA</v>
          </cell>
          <cell r="G426" t="str">
            <v>PROD</v>
          </cell>
          <cell r="H426" t="str">
            <v>JP</v>
          </cell>
          <cell r="I426" t="str">
            <v>E1</v>
          </cell>
          <cell r="J426" t="str">
            <v>INSPIRE</v>
          </cell>
          <cell r="K426" t="str">
            <v>INSPIRE WAGON</v>
          </cell>
          <cell r="L426" t="str">
            <v>SAYAMA</v>
          </cell>
          <cell r="M426">
            <v>0</v>
          </cell>
          <cell r="N426">
            <v>0</v>
          </cell>
          <cell r="O426">
            <v>0</v>
          </cell>
          <cell r="P426">
            <v>0</v>
          </cell>
          <cell r="Q426">
            <v>0</v>
          </cell>
          <cell r="R426">
            <v>0</v>
          </cell>
          <cell r="S426">
            <v>0</v>
          </cell>
          <cell r="T426">
            <v>0</v>
          </cell>
          <cell r="U426">
            <v>0</v>
          </cell>
          <cell r="V426">
            <v>10346</v>
          </cell>
          <cell r="W426">
            <v>20142</v>
          </cell>
          <cell r="X426">
            <v>20694</v>
          </cell>
          <cell r="Y426">
            <v>19495</v>
          </cell>
          <cell r="Z426">
            <v>19102</v>
          </cell>
          <cell r="AA426">
            <v>18087</v>
          </cell>
          <cell r="AB426">
            <v>20022</v>
          </cell>
        </row>
        <row r="427">
          <cell r="A427" t="str">
            <v>JP</v>
          </cell>
          <cell r="B427" t="str">
            <v>Japan</v>
          </cell>
          <cell r="C427" t="str">
            <v>CAR</v>
          </cell>
          <cell r="D427" t="str">
            <v>HONDA</v>
          </cell>
          <cell r="E427" t="str">
            <v>HONDA</v>
          </cell>
          <cell r="F427" t="str">
            <v>HONDA</v>
          </cell>
          <cell r="G427" t="str">
            <v>PROD</v>
          </cell>
          <cell r="H427" t="str">
            <v>JP</v>
          </cell>
          <cell r="I427" t="str">
            <v>E1</v>
          </cell>
          <cell r="J427" t="str">
            <v>LEGEND</v>
          </cell>
          <cell r="K427" t="str">
            <v>LEGEND (OLD)</v>
          </cell>
          <cell r="L427" t="str">
            <v>SAYAMA</v>
          </cell>
          <cell r="M427">
            <v>63409</v>
          </cell>
          <cell r="N427">
            <v>11296</v>
          </cell>
          <cell r="O427">
            <v>0</v>
          </cell>
          <cell r="P427">
            <v>0</v>
          </cell>
          <cell r="Q427">
            <v>0</v>
          </cell>
          <cell r="R427">
            <v>0</v>
          </cell>
          <cell r="S427">
            <v>0</v>
          </cell>
          <cell r="T427">
            <v>0</v>
          </cell>
          <cell r="U427">
            <v>0</v>
          </cell>
          <cell r="V427">
            <v>0</v>
          </cell>
          <cell r="W427">
            <v>0</v>
          </cell>
          <cell r="X427">
            <v>0</v>
          </cell>
          <cell r="Y427">
            <v>0</v>
          </cell>
          <cell r="Z427">
            <v>0</v>
          </cell>
          <cell r="AA427">
            <v>0</v>
          </cell>
          <cell r="AB427">
            <v>0</v>
          </cell>
        </row>
        <row r="428">
          <cell r="A428" t="str">
            <v>JP</v>
          </cell>
          <cell r="B428" t="str">
            <v>Japan</v>
          </cell>
          <cell r="C428" t="str">
            <v>CAR</v>
          </cell>
          <cell r="D428" t="str">
            <v>HONDA</v>
          </cell>
          <cell r="E428" t="str">
            <v>HONDA</v>
          </cell>
          <cell r="F428" t="str">
            <v>HONDA</v>
          </cell>
          <cell r="G428" t="str">
            <v>PROD</v>
          </cell>
          <cell r="H428" t="str">
            <v>JP</v>
          </cell>
          <cell r="I428" t="str">
            <v>E1</v>
          </cell>
          <cell r="J428" t="str">
            <v>SSX</v>
          </cell>
          <cell r="K428" t="str">
            <v>S2000</v>
          </cell>
          <cell r="L428" t="str">
            <v>SAYAMA</v>
          </cell>
          <cell r="M428">
            <v>0</v>
          </cell>
          <cell r="N428">
            <v>0</v>
          </cell>
          <cell r="O428">
            <v>0</v>
          </cell>
          <cell r="P428">
            <v>0</v>
          </cell>
          <cell r="Q428">
            <v>0</v>
          </cell>
          <cell r="R428">
            <v>0</v>
          </cell>
          <cell r="S428">
            <v>0</v>
          </cell>
          <cell r="T428">
            <v>0</v>
          </cell>
          <cell r="U428">
            <v>0</v>
          </cell>
          <cell r="V428">
            <v>8296</v>
          </cell>
          <cell r="W428">
            <v>9692</v>
          </cell>
          <cell r="X428">
            <v>10200</v>
          </cell>
          <cell r="Y428">
            <v>10172</v>
          </cell>
          <cell r="Z428">
            <v>10826</v>
          </cell>
          <cell r="AA428">
            <v>9644</v>
          </cell>
          <cell r="AB428">
            <v>10955</v>
          </cell>
        </row>
        <row r="429">
          <cell r="A429" t="str">
            <v>JP</v>
          </cell>
          <cell r="B429" t="str">
            <v>Japan</v>
          </cell>
          <cell r="C429" t="str">
            <v>CAR</v>
          </cell>
          <cell r="D429" t="str">
            <v>HONDA</v>
          </cell>
          <cell r="E429" t="str">
            <v>HONDA</v>
          </cell>
          <cell r="F429" t="str">
            <v>HONDA</v>
          </cell>
          <cell r="G429" t="str">
            <v>PROD</v>
          </cell>
          <cell r="H429" t="str">
            <v>JP</v>
          </cell>
          <cell r="I429" t="str">
            <v>E1</v>
          </cell>
          <cell r="J429" t="str">
            <v>INSPIRE</v>
          </cell>
          <cell r="K429" t="str">
            <v>SABER</v>
          </cell>
          <cell r="L429" t="str">
            <v>SAYAMA</v>
          </cell>
          <cell r="M429">
            <v>0</v>
          </cell>
          <cell r="N429">
            <v>0</v>
          </cell>
          <cell r="O429">
            <v>0</v>
          </cell>
          <cell r="P429">
            <v>0</v>
          </cell>
          <cell r="Q429">
            <v>0</v>
          </cell>
          <cell r="R429">
            <v>45503</v>
          </cell>
          <cell r="S429">
            <v>29567</v>
          </cell>
          <cell r="T429">
            <v>25367</v>
          </cell>
          <cell r="U429">
            <v>11039</v>
          </cell>
          <cell r="V429">
            <v>0</v>
          </cell>
          <cell r="W429">
            <v>0</v>
          </cell>
          <cell r="X429">
            <v>0</v>
          </cell>
          <cell r="Y429">
            <v>0</v>
          </cell>
          <cell r="Z429">
            <v>0</v>
          </cell>
          <cell r="AA429">
            <v>0</v>
          </cell>
          <cell r="AB429">
            <v>0</v>
          </cell>
        </row>
        <row r="430">
          <cell r="A430" t="str">
            <v>JP</v>
          </cell>
          <cell r="B430" t="str">
            <v>Japan</v>
          </cell>
          <cell r="C430" t="str">
            <v>CAR</v>
          </cell>
          <cell r="D430" t="str">
            <v>HONDA</v>
          </cell>
          <cell r="E430" t="str">
            <v>HONDA</v>
          </cell>
          <cell r="F430" t="str">
            <v>HONDA</v>
          </cell>
          <cell r="G430" t="str">
            <v>PROD</v>
          </cell>
          <cell r="H430" t="str">
            <v>JP</v>
          </cell>
          <cell r="I430" t="str">
            <v>E1</v>
          </cell>
          <cell r="J430" t="str">
            <v>VIGOR</v>
          </cell>
          <cell r="K430" t="str">
            <v>VIGOR</v>
          </cell>
          <cell r="L430" t="str">
            <v>SAYAMA</v>
          </cell>
          <cell r="M430">
            <v>19686</v>
          </cell>
          <cell r="N430">
            <v>42316</v>
          </cell>
          <cell r="O430">
            <v>37379</v>
          </cell>
          <cell r="P430">
            <v>21034</v>
          </cell>
          <cell r="Q430">
            <v>9994</v>
          </cell>
          <cell r="R430">
            <v>0</v>
          </cell>
          <cell r="S430">
            <v>0</v>
          </cell>
          <cell r="T430">
            <v>0</v>
          </cell>
          <cell r="U430">
            <v>0</v>
          </cell>
          <cell r="V430">
            <v>0</v>
          </cell>
          <cell r="W430">
            <v>0</v>
          </cell>
          <cell r="X430">
            <v>0</v>
          </cell>
          <cell r="Y430">
            <v>0</v>
          </cell>
          <cell r="Z430">
            <v>0</v>
          </cell>
          <cell r="AA430">
            <v>0</v>
          </cell>
          <cell r="AB430">
            <v>0</v>
          </cell>
        </row>
        <row r="431">
          <cell r="A431" t="str">
            <v>JP</v>
          </cell>
          <cell r="B431" t="str">
            <v>Japan</v>
          </cell>
          <cell r="C431" t="str">
            <v>CAR</v>
          </cell>
          <cell r="D431" t="str">
            <v>HONDA</v>
          </cell>
          <cell r="E431" t="str">
            <v>HONDA</v>
          </cell>
          <cell r="F431" t="str">
            <v>HONDA</v>
          </cell>
          <cell r="G431" t="str">
            <v>PROD</v>
          </cell>
          <cell r="H431" t="str">
            <v>JP</v>
          </cell>
          <cell r="I431" t="str">
            <v>E2</v>
          </cell>
          <cell r="J431" t="str">
            <v>LEGEND</v>
          </cell>
          <cell r="K431" t="str">
            <v>LEGEND</v>
          </cell>
          <cell r="L431" t="str">
            <v>SAYAMA</v>
          </cell>
          <cell r="M431">
            <v>0</v>
          </cell>
          <cell r="N431">
            <v>84562</v>
          </cell>
          <cell r="O431">
            <v>63093</v>
          </cell>
          <cell r="P431">
            <v>50441</v>
          </cell>
          <cell r="Q431">
            <v>44209</v>
          </cell>
          <cell r="R431">
            <v>12275</v>
          </cell>
          <cell r="S431">
            <v>38746</v>
          </cell>
          <cell r="T431">
            <v>21367</v>
          </cell>
          <cell r="U431">
            <v>23591</v>
          </cell>
          <cell r="V431">
            <v>20551</v>
          </cell>
          <cell r="W431">
            <v>20386</v>
          </cell>
          <cell r="X431">
            <v>28968</v>
          </cell>
          <cell r="Y431">
            <v>30170</v>
          </cell>
          <cell r="Z431">
            <v>27375</v>
          </cell>
          <cell r="AA431">
            <v>25154</v>
          </cell>
          <cell r="AB431">
            <v>25474</v>
          </cell>
        </row>
        <row r="432">
          <cell r="A432" t="str">
            <v>JP</v>
          </cell>
          <cell r="B432" t="str">
            <v>Japan</v>
          </cell>
          <cell r="C432" t="str">
            <v>CAR</v>
          </cell>
          <cell r="D432" t="str">
            <v>HONDA</v>
          </cell>
          <cell r="E432" t="str">
            <v>HONDA</v>
          </cell>
          <cell r="F432" t="str">
            <v>HONDA</v>
          </cell>
          <cell r="G432" t="str">
            <v>PROD</v>
          </cell>
          <cell r="H432" t="str">
            <v>JP</v>
          </cell>
          <cell r="I432" t="str">
            <v>E2</v>
          </cell>
          <cell r="J432" t="str">
            <v>NSX</v>
          </cell>
          <cell r="K432" t="str">
            <v>NSX</v>
          </cell>
          <cell r="L432" t="str">
            <v>TOCHIGI</v>
          </cell>
          <cell r="M432">
            <v>2548</v>
          </cell>
          <cell r="N432">
            <v>8422</v>
          </cell>
          <cell r="O432">
            <v>1272</v>
          </cell>
          <cell r="P432">
            <v>704</v>
          </cell>
          <cell r="Q432">
            <v>917</v>
          </cell>
          <cell r="R432">
            <v>1515</v>
          </cell>
          <cell r="S432">
            <v>504</v>
          </cell>
          <cell r="T432">
            <v>535</v>
          </cell>
          <cell r="U432">
            <v>520</v>
          </cell>
          <cell r="V432">
            <v>407</v>
          </cell>
          <cell r="W432">
            <v>408</v>
          </cell>
          <cell r="X432">
            <v>448</v>
          </cell>
          <cell r="Y432">
            <v>546</v>
          </cell>
          <cell r="Z432">
            <v>413</v>
          </cell>
          <cell r="AA432">
            <v>409</v>
          </cell>
          <cell r="AB432">
            <v>456</v>
          </cell>
        </row>
        <row r="433">
          <cell r="A433" t="str">
            <v>JP</v>
          </cell>
          <cell r="B433" t="str">
            <v>Japan</v>
          </cell>
          <cell r="C433" t="str">
            <v>CAR</v>
          </cell>
          <cell r="D433" t="str">
            <v>HONDA</v>
          </cell>
          <cell r="E433" t="str">
            <v>HONDA</v>
          </cell>
          <cell r="F433" t="str">
            <v>HONDA</v>
          </cell>
          <cell r="G433" t="str">
            <v>PROD</v>
          </cell>
          <cell r="H433" t="str">
            <v>JP</v>
          </cell>
          <cell r="I433" t="str">
            <v>MVAN</v>
          </cell>
          <cell r="J433" t="str">
            <v>DELTA</v>
          </cell>
          <cell r="K433" t="str">
            <v>DELTA</v>
          </cell>
          <cell r="L433" t="str">
            <v>IKEDA 2</v>
          </cell>
          <cell r="M433">
            <v>899</v>
          </cell>
          <cell r="N433">
            <v>700</v>
          </cell>
          <cell r="O433">
            <v>922</v>
          </cell>
          <cell r="P433">
            <v>739</v>
          </cell>
          <cell r="Q433">
            <v>724</v>
          </cell>
          <cell r="R433">
            <v>0</v>
          </cell>
          <cell r="S433">
            <v>0</v>
          </cell>
          <cell r="T433">
            <v>0</v>
          </cell>
          <cell r="U433">
            <v>0</v>
          </cell>
          <cell r="V433">
            <v>0</v>
          </cell>
          <cell r="W433">
            <v>0</v>
          </cell>
          <cell r="X433">
            <v>0</v>
          </cell>
          <cell r="Y433">
            <v>0</v>
          </cell>
          <cell r="Z433">
            <v>0</v>
          </cell>
          <cell r="AA433">
            <v>0</v>
          </cell>
          <cell r="AB433">
            <v>0</v>
          </cell>
        </row>
        <row r="434">
          <cell r="A434" t="str">
            <v>JP</v>
          </cell>
          <cell r="B434" t="str">
            <v>Japan</v>
          </cell>
          <cell r="C434" t="str">
            <v>CAR</v>
          </cell>
          <cell r="D434" t="str">
            <v>ISUZU</v>
          </cell>
          <cell r="E434" t="str">
            <v>ISUZU</v>
          </cell>
          <cell r="F434" t="str">
            <v>ISUZU</v>
          </cell>
          <cell r="G434" t="str">
            <v>PROD</v>
          </cell>
          <cell r="H434" t="str">
            <v>JP</v>
          </cell>
          <cell r="I434" t="str">
            <v>4X4</v>
          </cell>
          <cell r="J434" t="str">
            <v>MU</v>
          </cell>
          <cell r="K434" t="str">
            <v>AMIGO</v>
          </cell>
          <cell r="L434" t="str">
            <v>KAWASAKI</v>
          </cell>
          <cell r="M434">
            <v>2226</v>
          </cell>
          <cell r="N434">
            <v>6761</v>
          </cell>
          <cell r="O434">
            <v>6898</v>
          </cell>
          <cell r="P434">
            <v>4773</v>
          </cell>
          <cell r="Q434">
            <v>1313</v>
          </cell>
          <cell r="R434">
            <v>4650</v>
          </cell>
          <cell r="S434">
            <v>7078</v>
          </cell>
          <cell r="T434">
            <v>6044</v>
          </cell>
          <cell r="U434">
            <v>19137</v>
          </cell>
          <cell r="V434">
            <v>19369</v>
          </cell>
          <cell r="W434">
            <v>19572</v>
          </cell>
          <cell r="X434">
            <v>18062</v>
          </cell>
          <cell r="Y434">
            <v>19884</v>
          </cell>
          <cell r="Z434">
            <v>20970</v>
          </cell>
          <cell r="AA434">
            <v>19187</v>
          </cell>
          <cell r="AB434">
            <v>19453</v>
          </cell>
        </row>
        <row r="435">
          <cell r="A435" t="str">
            <v>JP</v>
          </cell>
          <cell r="B435" t="str">
            <v>Japan</v>
          </cell>
          <cell r="C435" t="str">
            <v>CAR</v>
          </cell>
          <cell r="D435" t="str">
            <v>ISUZU</v>
          </cell>
          <cell r="E435" t="str">
            <v>ISUZU</v>
          </cell>
          <cell r="F435" t="str">
            <v>ISUZU</v>
          </cell>
          <cell r="G435" t="str">
            <v>PROD</v>
          </cell>
          <cell r="H435" t="str">
            <v>JP</v>
          </cell>
          <cell r="I435" t="str">
            <v>4X4</v>
          </cell>
          <cell r="J435" t="str">
            <v>BIGHORN</v>
          </cell>
          <cell r="K435" t="str">
            <v>SUBARU TROOPER</v>
          </cell>
          <cell r="L435" t="str">
            <v>GUNMA</v>
          </cell>
          <cell r="M435">
            <v>0</v>
          </cell>
          <cell r="N435">
            <v>0</v>
          </cell>
          <cell r="O435">
            <v>305</v>
          </cell>
          <cell r="P435">
            <v>46</v>
          </cell>
          <cell r="Q435">
            <v>0</v>
          </cell>
          <cell r="R435">
            <v>0</v>
          </cell>
          <cell r="S435">
            <v>0</v>
          </cell>
          <cell r="T435">
            <v>0</v>
          </cell>
          <cell r="U435">
            <v>0</v>
          </cell>
          <cell r="V435">
            <v>0</v>
          </cell>
          <cell r="W435">
            <v>0</v>
          </cell>
          <cell r="X435">
            <v>0</v>
          </cell>
          <cell r="Y435">
            <v>0</v>
          </cell>
          <cell r="Z435">
            <v>0</v>
          </cell>
          <cell r="AA435">
            <v>0</v>
          </cell>
          <cell r="AB435">
            <v>0</v>
          </cell>
        </row>
        <row r="436">
          <cell r="A436" t="str">
            <v>JP</v>
          </cell>
          <cell r="B436" t="str">
            <v>Japan</v>
          </cell>
          <cell r="C436" t="str">
            <v>CAR</v>
          </cell>
          <cell r="D436" t="str">
            <v>ISUZU</v>
          </cell>
          <cell r="E436" t="str">
            <v>ISUZU</v>
          </cell>
          <cell r="F436" t="str">
            <v>ISUZU</v>
          </cell>
          <cell r="G436" t="str">
            <v>PROD</v>
          </cell>
          <cell r="H436" t="str">
            <v>JP</v>
          </cell>
          <cell r="I436" t="str">
            <v>4X4</v>
          </cell>
          <cell r="J436" t="str">
            <v>ZACCHAR</v>
          </cell>
          <cell r="K436" t="str">
            <v>ZACCHAR</v>
          </cell>
          <cell r="L436" t="str">
            <v>FUJISAWA</v>
          </cell>
          <cell r="M436">
            <v>0</v>
          </cell>
          <cell r="N436">
            <v>0</v>
          </cell>
          <cell r="O436">
            <v>0</v>
          </cell>
          <cell r="P436">
            <v>0</v>
          </cell>
          <cell r="Q436">
            <v>0</v>
          </cell>
          <cell r="R436">
            <v>0</v>
          </cell>
          <cell r="S436">
            <v>0</v>
          </cell>
          <cell r="T436">
            <v>0</v>
          </cell>
          <cell r="U436">
            <v>0</v>
          </cell>
          <cell r="V436">
            <v>2385</v>
          </cell>
          <cell r="W436">
            <v>15371</v>
          </cell>
          <cell r="X436">
            <v>14567</v>
          </cell>
          <cell r="Y436">
            <v>14098</v>
          </cell>
          <cell r="Z436">
            <v>13214</v>
          </cell>
          <cell r="AA436">
            <v>11645</v>
          </cell>
          <cell r="AB436">
            <v>12245</v>
          </cell>
        </row>
        <row r="437">
          <cell r="A437" t="str">
            <v>JP</v>
          </cell>
          <cell r="B437" t="str">
            <v>Japan</v>
          </cell>
          <cell r="C437" t="str">
            <v>CAR</v>
          </cell>
          <cell r="D437" t="str">
            <v>ISUZU</v>
          </cell>
          <cell r="E437" t="str">
            <v>ISUZU</v>
          </cell>
          <cell r="F437" t="str">
            <v>ISUZU</v>
          </cell>
          <cell r="G437" t="str">
            <v>PROD</v>
          </cell>
          <cell r="H437" t="str">
            <v>JP</v>
          </cell>
          <cell r="I437" t="str">
            <v>C1</v>
          </cell>
          <cell r="J437" t="str">
            <v>CIVIC</v>
          </cell>
          <cell r="K437" t="str">
            <v>GEMINI</v>
          </cell>
          <cell r="L437" t="str">
            <v>SUSUKA</v>
          </cell>
          <cell r="M437">
            <v>151957</v>
          </cell>
          <cell r="N437">
            <v>105954</v>
          </cell>
          <cell r="O437">
            <v>71768</v>
          </cell>
          <cell r="P437">
            <v>24386</v>
          </cell>
          <cell r="Q437">
            <v>0</v>
          </cell>
          <cell r="R437">
            <v>0</v>
          </cell>
          <cell r="S437">
            <v>0</v>
          </cell>
          <cell r="T437">
            <v>0</v>
          </cell>
          <cell r="U437">
            <v>0</v>
          </cell>
          <cell r="V437">
            <v>0</v>
          </cell>
          <cell r="W437">
            <v>0</v>
          </cell>
          <cell r="X437">
            <v>0</v>
          </cell>
          <cell r="Y437">
            <v>0</v>
          </cell>
          <cell r="Z437">
            <v>0</v>
          </cell>
          <cell r="AA437">
            <v>0</v>
          </cell>
          <cell r="AB437">
            <v>0</v>
          </cell>
        </row>
        <row r="438">
          <cell r="A438" t="str">
            <v>JP</v>
          </cell>
          <cell r="B438" t="str">
            <v>Japan</v>
          </cell>
          <cell r="C438" t="str">
            <v>CAR</v>
          </cell>
          <cell r="D438" t="str">
            <v>ISUZU</v>
          </cell>
          <cell r="E438" t="str">
            <v>ISUZU</v>
          </cell>
          <cell r="F438" t="str">
            <v>ISUZU</v>
          </cell>
          <cell r="G438" t="str">
            <v>PROD</v>
          </cell>
          <cell r="H438" t="str">
            <v>JP</v>
          </cell>
          <cell r="I438" t="str">
            <v>D1</v>
          </cell>
          <cell r="J438" t="str">
            <v>BIGHORN</v>
          </cell>
          <cell r="K438" t="str">
            <v>ISUZU HORIZON</v>
          </cell>
          <cell r="L438" t="str">
            <v>SUSUKA</v>
          </cell>
          <cell r="M438">
            <v>0</v>
          </cell>
          <cell r="N438">
            <v>0</v>
          </cell>
          <cell r="O438">
            <v>0</v>
          </cell>
          <cell r="P438">
            <v>0</v>
          </cell>
          <cell r="Q438">
            <v>1513</v>
          </cell>
          <cell r="R438">
            <v>418</v>
          </cell>
          <cell r="S438">
            <v>161</v>
          </cell>
          <cell r="T438">
            <v>50</v>
          </cell>
          <cell r="U438">
            <v>51</v>
          </cell>
          <cell r="V438">
            <v>0</v>
          </cell>
          <cell r="W438">
            <v>0</v>
          </cell>
          <cell r="X438">
            <v>0</v>
          </cell>
          <cell r="Y438">
            <v>0</v>
          </cell>
          <cell r="Z438">
            <v>0</v>
          </cell>
          <cell r="AA438">
            <v>0</v>
          </cell>
          <cell r="AB438">
            <v>0</v>
          </cell>
        </row>
        <row r="439">
          <cell r="A439" t="str">
            <v>JP</v>
          </cell>
          <cell r="B439" t="str">
            <v>Japan</v>
          </cell>
          <cell r="C439" t="str">
            <v>CAR</v>
          </cell>
          <cell r="D439" t="str">
            <v>ISUZU</v>
          </cell>
          <cell r="E439" t="str">
            <v>ISUZU</v>
          </cell>
          <cell r="F439" t="str">
            <v>ISUZU</v>
          </cell>
          <cell r="G439" t="str">
            <v>PROD</v>
          </cell>
          <cell r="H439" t="str">
            <v>JP</v>
          </cell>
          <cell r="I439" t="str">
            <v>D1</v>
          </cell>
          <cell r="J439" t="str">
            <v>U</v>
          </cell>
          <cell r="K439" t="str">
            <v>ISUZU JAZZ</v>
          </cell>
          <cell r="L439" t="str">
            <v>SUSUKA</v>
          </cell>
          <cell r="M439">
            <v>0</v>
          </cell>
          <cell r="N439">
            <v>0</v>
          </cell>
          <cell r="O439">
            <v>0</v>
          </cell>
          <cell r="P439">
            <v>295</v>
          </cell>
          <cell r="Q439">
            <v>410</v>
          </cell>
          <cell r="R439">
            <v>340</v>
          </cell>
          <cell r="S439">
            <v>159</v>
          </cell>
          <cell r="T439">
            <v>0</v>
          </cell>
          <cell r="U439">
            <v>0</v>
          </cell>
          <cell r="V439">
            <v>0</v>
          </cell>
          <cell r="W439">
            <v>0</v>
          </cell>
          <cell r="X439">
            <v>0</v>
          </cell>
          <cell r="Y439">
            <v>0</v>
          </cell>
          <cell r="Z439">
            <v>0</v>
          </cell>
          <cell r="AA439">
            <v>0</v>
          </cell>
          <cell r="AB439">
            <v>0</v>
          </cell>
        </row>
        <row r="440">
          <cell r="A440" t="str">
            <v>JP</v>
          </cell>
          <cell r="B440" t="str">
            <v>Japan</v>
          </cell>
          <cell r="C440" t="str">
            <v>CAR</v>
          </cell>
          <cell r="D440" t="str">
            <v>ISUZU</v>
          </cell>
          <cell r="E440" t="str">
            <v>ISUZU</v>
          </cell>
          <cell r="F440" t="str">
            <v>ISUZU</v>
          </cell>
          <cell r="G440" t="str">
            <v>PROD</v>
          </cell>
          <cell r="H440" t="str">
            <v>JP</v>
          </cell>
          <cell r="I440" t="str">
            <v>D1</v>
          </cell>
          <cell r="J440" t="str">
            <v>FF GEMINI/GEMINI</v>
          </cell>
          <cell r="K440" t="str">
            <v>PIAZZA</v>
          </cell>
          <cell r="L440" t="str">
            <v>SUSUKA</v>
          </cell>
          <cell r="M440">
            <v>448</v>
          </cell>
          <cell r="N440">
            <v>5684</v>
          </cell>
          <cell r="O440">
            <v>222</v>
          </cell>
          <cell r="P440">
            <v>14</v>
          </cell>
          <cell r="Q440">
            <v>0</v>
          </cell>
          <cell r="R440">
            <v>0</v>
          </cell>
          <cell r="S440">
            <v>0</v>
          </cell>
          <cell r="T440">
            <v>0</v>
          </cell>
          <cell r="U440">
            <v>0</v>
          </cell>
          <cell r="V440">
            <v>0</v>
          </cell>
          <cell r="W440">
            <v>0</v>
          </cell>
          <cell r="X440">
            <v>0</v>
          </cell>
          <cell r="Y440">
            <v>0</v>
          </cell>
          <cell r="Z440">
            <v>0</v>
          </cell>
          <cell r="AA440">
            <v>0</v>
          </cell>
          <cell r="AB440">
            <v>0</v>
          </cell>
        </row>
        <row r="441">
          <cell r="A441" t="str">
            <v>JP</v>
          </cell>
          <cell r="B441" t="str">
            <v>Japan</v>
          </cell>
          <cell r="C441" t="str">
            <v>CAR</v>
          </cell>
          <cell r="D441" t="str">
            <v>ISUZU</v>
          </cell>
          <cell r="E441" t="str">
            <v>ISUZU</v>
          </cell>
          <cell r="F441" t="str">
            <v>ISUZU</v>
          </cell>
          <cell r="G441" t="str">
            <v>PROD</v>
          </cell>
          <cell r="H441" t="str">
            <v>JP</v>
          </cell>
          <cell r="I441" t="str">
            <v>D2</v>
          </cell>
          <cell r="J441" t="str">
            <v>BIGHORN</v>
          </cell>
          <cell r="K441" t="str">
            <v>TROOPER</v>
          </cell>
          <cell r="L441" t="str">
            <v>FUJISAWA</v>
          </cell>
          <cell r="M441">
            <v>45489</v>
          </cell>
          <cell r="N441">
            <v>11520</v>
          </cell>
          <cell r="O441">
            <v>37488</v>
          </cell>
          <cell r="P441">
            <v>42939</v>
          </cell>
          <cell r="Q441">
            <v>43662</v>
          </cell>
          <cell r="R441">
            <v>46303</v>
          </cell>
          <cell r="S441">
            <v>36022</v>
          </cell>
          <cell r="T441">
            <v>18113</v>
          </cell>
          <cell r="U441">
            <v>26911</v>
          </cell>
          <cell r="V441">
            <v>18916</v>
          </cell>
          <cell r="W441">
            <v>16695</v>
          </cell>
          <cell r="X441">
            <v>30893</v>
          </cell>
          <cell r="Y441">
            <v>36085</v>
          </cell>
          <cell r="Z441">
            <v>34647</v>
          </cell>
          <cell r="AA441">
            <v>34345</v>
          </cell>
          <cell r="AB441">
            <v>35425</v>
          </cell>
        </row>
        <row r="442">
          <cell r="A442" t="str">
            <v>JP</v>
          </cell>
          <cell r="B442" t="str">
            <v>Japan</v>
          </cell>
          <cell r="C442" t="str">
            <v>CAR</v>
          </cell>
          <cell r="D442" t="str">
            <v>ISUZU</v>
          </cell>
          <cell r="E442" t="str">
            <v>ISUZU</v>
          </cell>
          <cell r="F442" t="str">
            <v>ISUZU</v>
          </cell>
          <cell r="G442" t="str">
            <v>PROD</v>
          </cell>
          <cell r="H442" t="str">
            <v>JP</v>
          </cell>
          <cell r="I442" t="str">
            <v>E1</v>
          </cell>
          <cell r="J442" t="str">
            <v>BIG HORN</v>
          </cell>
          <cell r="K442" t="str">
            <v>VEHICROSS</v>
          </cell>
          <cell r="L442" t="str">
            <v>FUJISAWA</v>
          </cell>
          <cell r="M442">
            <v>0</v>
          </cell>
          <cell r="N442">
            <v>0</v>
          </cell>
          <cell r="O442">
            <v>0</v>
          </cell>
          <cell r="P442">
            <v>0</v>
          </cell>
          <cell r="Q442">
            <v>0</v>
          </cell>
          <cell r="R442">
            <v>0</v>
          </cell>
          <cell r="S442">
            <v>0</v>
          </cell>
          <cell r="T442">
            <v>1325</v>
          </cell>
          <cell r="U442">
            <v>344</v>
          </cell>
          <cell r="V442">
            <v>1726</v>
          </cell>
          <cell r="W442">
            <v>1694</v>
          </cell>
          <cell r="X442">
            <v>1669</v>
          </cell>
          <cell r="Y442">
            <v>1721</v>
          </cell>
          <cell r="Z442">
            <v>1629</v>
          </cell>
          <cell r="AA442">
            <v>1730</v>
          </cell>
          <cell r="AB442">
            <v>1745</v>
          </cell>
        </row>
        <row r="443">
          <cell r="A443" t="str">
            <v>JP</v>
          </cell>
          <cell r="B443" t="str">
            <v>Japan</v>
          </cell>
          <cell r="C443" t="str">
            <v>CAR</v>
          </cell>
          <cell r="D443" t="str">
            <v>ISUZU</v>
          </cell>
          <cell r="E443" t="str">
            <v>ISUZU</v>
          </cell>
          <cell r="F443" t="str">
            <v>ISUZU</v>
          </cell>
          <cell r="G443" t="str">
            <v>PROD</v>
          </cell>
          <cell r="H443" t="str">
            <v>JP</v>
          </cell>
          <cell r="I443" t="str">
            <v>MVAN</v>
          </cell>
          <cell r="J443" t="str">
            <v>WFR/FARGO</v>
          </cell>
          <cell r="K443" t="str">
            <v>FARGO</v>
          </cell>
          <cell r="L443" t="str">
            <v>FUJISAWA</v>
          </cell>
          <cell r="M443">
            <v>2227</v>
          </cell>
          <cell r="N443">
            <v>528</v>
          </cell>
          <cell r="O443">
            <v>1710</v>
          </cell>
          <cell r="P443">
            <v>1131</v>
          </cell>
          <cell r="Q443">
            <v>870</v>
          </cell>
          <cell r="R443">
            <v>200</v>
          </cell>
          <cell r="S443">
            <v>0</v>
          </cell>
          <cell r="T443">
            <v>0</v>
          </cell>
          <cell r="U443">
            <v>0</v>
          </cell>
          <cell r="V443">
            <v>0</v>
          </cell>
          <cell r="W443">
            <v>0</v>
          </cell>
          <cell r="X443">
            <v>0</v>
          </cell>
          <cell r="Y443">
            <v>0</v>
          </cell>
          <cell r="Z443">
            <v>0</v>
          </cell>
          <cell r="AA443">
            <v>0</v>
          </cell>
          <cell r="AB443">
            <v>0</v>
          </cell>
        </row>
        <row r="444">
          <cell r="A444" t="str">
            <v>JP</v>
          </cell>
          <cell r="B444" t="str">
            <v>Japan</v>
          </cell>
          <cell r="C444" t="str">
            <v>CAR</v>
          </cell>
          <cell r="D444" t="str">
            <v>MAZDA</v>
          </cell>
          <cell r="E444" t="str">
            <v>MAZDA</v>
          </cell>
          <cell r="F444" t="str">
            <v>MAZDA</v>
          </cell>
          <cell r="G444" t="str">
            <v>PROD</v>
          </cell>
          <cell r="H444" t="str">
            <v>JP</v>
          </cell>
          <cell r="I444" t="str">
            <v>4X4</v>
          </cell>
          <cell r="J444" t="str">
            <v>B-SERIES</v>
          </cell>
          <cell r="K444" t="str">
            <v>PROCEED MARVIE</v>
          </cell>
          <cell r="L444" t="str">
            <v>HIROSHIMA</v>
          </cell>
          <cell r="M444">
            <v>0</v>
          </cell>
          <cell r="N444">
            <v>2936</v>
          </cell>
          <cell r="O444">
            <v>3871</v>
          </cell>
          <cell r="P444">
            <v>2517</v>
          </cell>
          <cell r="Q444">
            <v>2315</v>
          </cell>
          <cell r="R444">
            <v>1140</v>
          </cell>
          <cell r="S444">
            <v>2915</v>
          </cell>
          <cell r="T444">
            <v>1293</v>
          </cell>
          <cell r="U444">
            <v>354</v>
          </cell>
          <cell r="V444">
            <v>0</v>
          </cell>
          <cell r="W444">
            <v>0</v>
          </cell>
          <cell r="X444">
            <v>0</v>
          </cell>
          <cell r="Y444">
            <v>0</v>
          </cell>
          <cell r="Z444">
            <v>0</v>
          </cell>
          <cell r="AA444">
            <v>0</v>
          </cell>
          <cell r="AB444">
            <v>0</v>
          </cell>
        </row>
        <row r="445">
          <cell r="A445" t="str">
            <v>JP</v>
          </cell>
          <cell r="B445" t="str">
            <v>Japan</v>
          </cell>
          <cell r="C445" t="str">
            <v>CAR</v>
          </cell>
          <cell r="D445" t="str">
            <v>MAZDA</v>
          </cell>
          <cell r="E445" t="str">
            <v>MAZDA</v>
          </cell>
          <cell r="F445" t="str">
            <v>MAZDA</v>
          </cell>
          <cell r="G445" t="str">
            <v>PROD</v>
          </cell>
          <cell r="H445" t="str">
            <v>JP</v>
          </cell>
          <cell r="I445" t="str">
            <v>A</v>
          </cell>
          <cell r="J445" t="str">
            <v>U</v>
          </cell>
          <cell r="K445" t="str">
            <v>AZ-660</v>
          </cell>
          <cell r="L445" t="str">
            <v>HIROSHIMA</v>
          </cell>
          <cell r="M445">
            <v>0</v>
          </cell>
          <cell r="N445">
            <v>0</v>
          </cell>
          <cell r="O445">
            <v>3376</v>
          </cell>
          <cell r="P445">
            <v>508</v>
          </cell>
          <cell r="Q445">
            <v>0</v>
          </cell>
          <cell r="R445">
            <v>0</v>
          </cell>
          <cell r="S445">
            <v>0</v>
          </cell>
          <cell r="T445">
            <v>0</v>
          </cell>
          <cell r="U445">
            <v>0</v>
          </cell>
          <cell r="V445">
            <v>0</v>
          </cell>
          <cell r="W445">
            <v>0</v>
          </cell>
          <cell r="X445">
            <v>0</v>
          </cell>
          <cell r="Y445">
            <v>0</v>
          </cell>
          <cell r="Z445">
            <v>0</v>
          </cell>
          <cell r="AA445">
            <v>0</v>
          </cell>
          <cell r="AB445">
            <v>0</v>
          </cell>
        </row>
        <row r="446">
          <cell r="A446" t="str">
            <v>JP</v>
          </cell>
          <cell r="B446" t="str">
            <v>Japan</v>
          </cell>
          <cell r="C446" t="str">
            <v>CAR</v>
          </cell>
          <cell r="D446" t="str">
            <v>MAZDA</v>
          </cell>
          <cell r="E446" t="str">
            <v>MAZDA</v>
          </cell>
          <cell r="F446" t="str">
            <v>MAZDA</v>
          </cell>
          <cell r="G446" t="str">
            <v>PROD</v>
          </cell>
          <cell r="H446" t="str">
            <v>JP</v>
          </cell>
          <cell r="I446" t="str">
            <v>A</v>
          </cell>
          <cell r="J446" t="str">
            <v>ALTO</v>
          </cell>
          <cell r="K446" t="str">
            <v>CAROL</v>
          </cell>
          <cell r="L446" t="str">
            <v>HIROSHIMA</v>
          </cell>
          <cell r="M446">
            <v>66419</v>
          </cell>
          <cell r="N446">
            <v>56279</v>
          </cell>
          <cell r="O446">
            <v>48840</v>
          </cell>
          <cell r="P446">
            <v>41135</v>
          </cell>
          <cell r="Q446">
            <v>34312</v>
          </cell>
          <cell r="R446">
            <v>32470</v>
          </cell>
          <cell r="S446">
            <v>15310</v>
          </cell>
          <cell r="T446">
            <v>11631</v>
          </cell>
          <cell r="U446">
            <v>6570</v>
          </cell>
          <cell r="V446">
            <v>0</v>
          </cell>
          <cell r="W446">
            <v>0</v>
          </cell>
          <cell r="X446">
            <v>0</v>
          </cell>
          <cell r="Y446">
            <v>0</v>
          </cell>
          <cell r="Z446">
            <v>0</v>
          </cell>
          <cell r="AA446">
            <v>0</v>
          </cell>
          <cell r="AB446">
            <v>0</v>
          </cell>
        </row>
        <row r="447">
          <cell r="A447" t="str">
            <v>JP</v>
          </cell>
          <cell r="B447" t="str">
            <v>Japan</v>
          </cell>
          <cell r="C447" t="str">
            <v>CAR</v>
          </cell>
          <cell r="D447" t="str">
            <v>MAZDA</v>
          </cell>
          <cell r="E447" t="str">
            <v>MAZDA</v>
          </cell>
          <cell r="F447" t="str">
            <v>MAZDA</v>
          </cell>
          <cell r="G447" t="str">
            <v>PROD</v>
          </cell>
          <cell r="H447" t="str">
            <v>JP</v>
          </cell>
          <cell r="I447" t="str">
            <v>B</v>
          </cell>
          <cell r="J447" t="str">
            <v>DEMIO</v>
          </cell>
          <cell r="K447" t="str">
            <v>DEMIO</v>
          </cell>
          <cell r="L447" t="str">
            <v>HIROSHIMA</v>
          </cell>
          <cell r="M447">
            <v>0</v>
          </cell>
          <cell r="N447">
            <v>0</v>
          </cell>
          <cell r="O447">
            <v>0</v>
          </cell>
          <cell r="P447">
            <v>0</v>
          </cell>
          <cell r="Q447">
            <v>0</v>
          </cell>
          <cell r="R447">
            <v>0</v>
          </cell>
          <cell r="S447">
            <v>33247</v>
          </cell>
          <cell r="T447">
            <v>102973</v>
          </cell>
          <cell r="U447">
            <v>134953</v>
          </cell>
          <cell r="V447">
            <v>106587</v>
          </cell>
          <cell r="W447">
            <v>99594</v>
          </cell>
          <cell r="X447">
            <v>127710</v>
          </cell>
          <cell r="Y447">
            <v>116937</v>
          </cell>
          <cell r="Z447">
            <v>105968</v>
          </cell>
          <cell r="AA447">
            <v>99120</v>
          </cell>
          <cell r="AB447">
            <v>99575</v>
          </cell>
        </row>
        <row r="448">
          <cell r="A448" t="str">
            <v>JP</v>
          </cell>
          <cell r="B448" t="str">
            <v>Japan</v>
          </cell>
          <cell r="C448" t="str">
            <v>CAR</v>
          </cell>
          <cell r="D448" t="str">
            <v>MAZDA</v>
          </cell>
          <cell r="E448" t="str">
            <v>MAZDA</v>
          </cell>
          <cell r="F448" t="str">
            <v>MAZDA</v>
          </cell>
          <cell r="G448" t="str">
            <v>PROD</v>
          </cell>
          <cell r="H448" t="str">
            <v>JP</v>
          </cell>
          <cell r="I448" t="str">
            <v>B</v>
          </cell>
          <cell r="J448" t="str">
            <v>121</v>
          </cell>
          <cell r="K448" t="str">
            <v>FESTIVA</v>
          </cell>
          <cell r="L448" t="str">
            <v>HIROSHIMA</v>
          </cell>
          <cell r="M448">
            <v>58334</v>
          </cell>
          <cell r="N448">
            <v>29861</v>
          </cell>
          <cell r="O448">
            <v>17167</v>
          </cell>
          <cell r="P448">
            <v>14082</v>
          </cell>
          <cell r="Q448">
            <v>6986</v>
          </cell>
          <cell r="R448">
            <v>5477</v>
          </cell>
          <cell r="S448">
            <v>12417</v>
          </cell>
          <cell r="T448">
            <v>13805</v>
          </cell>
          <cell r="U448">
            <v>8104</v>
          </cell>
          <cell r="V448">
            <v>6749</v>
          </cell>
          <cell r="W448">
            <v>4877</v>
          </cell>
          <cell r="X448">
            <v>7216</v>
          </cell>
          <cell r="Y448">
            <v>7579</v>
          </cell>
          <cell r="Z448">
            <v>7085</v>
          </cell>
          <cell r="AA448">
            <v>7291</v>
          </cell>
          <cell r="AB448">
            <v>9066</v>
          </cell>
        </row>
        <row r="449">
          <cell r="A449" t="str">
            <v>JP</v>
          </cell>
          <cell r="B449" t="str">
            <v>Japan</v>
          </cell>
          <cell r="C449" t="str">
            <v>CAR</v>
          </cell>
          <cell r="D449" t="str">
            <v>MAZDA</v>
          </cell>
          <cell r="E449" t="str">
            <v>MAZDA</v>
          </cell>
          <cell r="F449" t="str">
            <v>MAZDA</v>
          </cell>
          <cell r="G449" t="str">
            <v>PROD</v>
          </cell>
          <cell r="H449" t="str">
            <v>JP</v>
          </cell>
          <cell r="I449" t="str">
            <v>B</v>
          </cell>
          <cell r="J449" t="str">
            <v>121</v>
          </cell>
          <cell r="K449" t="str">
            <v>REVUE</v>
          </cell>
          <cell r="L449" t="str">
            <v>HIROSHIMA</v>
          </cell>
          <cell r="M449">
            <v>17085</v>
          </cell>
          <cell r="N449">
            <v>53639</v>
          </cell>
          <cell r="O449">
            <v>39213</v>
          </cell>
          <cell r="P449">
            <v>32740</v>
          </cell>
          <cell r="Q449">
            <v>32359</v>
          </cell>
          <cell r="R449">
            <v>21635</v>
          </cell>
          <cell r="S449">
            <v>9529</v>
          </cell>
          <cell r="T449">
            <v>6773</v>
          </cell>
          <cell r="U449">
            <v>1688</v>
          </cell>
          <cell r="V449">
            <v>951</v>
          </cell>
          <cell r="W449">
            <v>0</v>
          </cell>
          <cell r="X449">
            <v>0</v>
          </cell>
          <cell r="Y449">
            <v>0</v>
          </cell>
          <cell r="Z449">
            <v>0</v>
          </cell>
          <cell r="AA449">
            <v>0</v>
          </cell>
          <cell r="AB449">
            <v>0</v>
          </cell>
        </row>
        <row r="450">
          <cell r="A450" t="str">
            <v>JP</v>
          </cell>
          <cell r="B450" t="str">
            <v>Japan</v>
          </cell>
          <cell r="C450" t="str">
            <v>CAR</v>
          </cell>
          <cell r="D450" t="str">
            <v>MAZDA</v>
          </cell>
          <cell r="E450" t="str">
            <v>MAZDA</v>
          </cell>
          <cell r="F450" t="str">
            <v>MAZDA</v>
          </cell>
          <cell r="G450" t="str">
            <v>PROD</v>
          </cell>
          <cell r="H450" t="str">
            <v>JP</v>
          </cell>
          <cell r="I450" t="str">
            <v>C1</v>
          </cell>
          <cell r="J450" t="str">
            <v>FAMILIA</v>
          </cell>
          <cell r="K450" t="str">
            <v>ETUDE</v>
          </cell>
          <cell r="L450" t="str">
            <v>HIROSHIMA</v>
          </cell>
          <cell r="M450">
            <v>20</v>
          </cell>
          <cell r="N450">
            <v>0</v>
          </cell>
          <cell r="O450">
            <v>0</v>
          </cell>
          <cell r="P450">
            <v>0</v>
          </cell>
          <cell r="Q450">
            <v>0</v>
          </cell>
          <cell r="R450">
            <v>0</v>
          </cell>
          <cell r="S450">
            <v>0</v>
          </cell>
          <cell r="T450">
            <v>0</v>
          </cell>
          <cell r="U450">
            <v>0</v>
          </cell>
          <cell r="V450">
            <v>0</v>
          </cell>
          <cell r="W450">
            <v>0</v>
          </cell>
          <cell r="X450">
            <v>0</v>
          </cell>
          <cell r="Y450">
            <v>0</v>
          </cell>
          <cell r="Z450">
            <v>0</v>
          </cell>
          <cell r="AA450">
            <v>0</v>
          </cell>
          <cell r="AB450">
            <v>0</v>
          </cell>
        </row>
        <row r="451">
          <cell r="A451" t="str">
            <v>JP</v>
          </cell>
          <cell r="B451" t="str">
            <v>Japan</v>
          </cell>
          <cell r="C451" t="str">
            <v>CAR</v>
          </cell>
          <cell r="D451" t="str">
            <v>MAZDA</v>
          </cell>
          <cell r="E451" t="str">
            <v>MAZDA</v>
          </cell>
          <cell r="F451" t="str">
            <v>MAZDA</v>
          </cell>
          <cell r="G451" t="str">
            <v>PROD</v>
          </cell>
          <cell r="H451" t="str">
            <v>JP</v>
          </cell>
          <cell r="I451" t="str">
            <v>C1</v>
          </cell>
          <cell r="J451" t="str">
            <v>FAMILIA</v>
          </cell>
          <cell r="K451" t="str">
            <v>EUNOS 100</v>
          </cell>
          <cell r="L451" t="str">
            <v>HIROSHIMA</v>
          </cell>
          <cell r="M451">
            <v>1221</v>
          </cell>
          <cell r="N451">
            <v>1456</v>
          </cell>
          <cell r="O451">
            <v>388</v>
          </cell>
          <cell r="P451">
            <v>315</v>
          </cell>
          <cell r="Q451">
            <v>0</v>
          </cell>
          <cell r="R451">
            <v>0</v>
          </cell>
          <cell r="S451">
            <v>0</v>
          </cell>
          <cell r="T451">
            <v>0</v>
          </cell>
          <cell r="U451">
            <v>0</v>
          </cell>
          <cell r="V451">
            <v>0</v>
          </cell>
          <cell r="W451">
            <v>0</v>
          </cell>
          <cell r="X451">
            <v>0</v>
          </cell>
          <cell r="Y451">
            <v>0</v>
          </cell>
          <cell r="Z451">
            <v>0</v>
          </cell>
          <cell r="AA451">
            <v>0</v>
          </cell>
          <cell r="AB451">
            <v>0</v>
          </cell>
        </row>
        <row r="452">
          <cell r="A452" t="str">
            <v>JP</v>
          </cell>
          <cell r="B452" t="str">
            <v>Japan</v>
          </cell>
          <cell r="C452" t="str">
            <v>CAR</v>
          </cell>
          <cell r="D452" t="str">
            <v>MAZDA</v>
          </cell>
          <cell r="E452" t="str">
            <v>MAZDA</v>
          </cell>
          <cell r="F452" t="str">
            <v>MAZDA</v>
          </cell>
          <cell r="G452" t="str">
            <v>PROD</v>
          </cell>
          <cell r="H452" t="str">
            <v>JP</v>
          </cell>
          <cell r="I452" t="str">
            <v>C1</v>
          </cell>
          <cell r="J452" t="str">
            <v>FAMILIA</v>
          </cell>
          <cell r="K452" t="str">
            <v>FAMILIA</v>
          </cell>
          <cell r="L452" t="str">
            <v>HOFU</v>
          </cell>
          <cell r="M452">
            <v>461855</v>
          </cell>
          <cell r="N452">
            <v>440025</v>
          </cell>
          <cell r="O452">
            <v>397585</v>
          </cell>
          <cell r="P452">
            <v>353774</v>
          </cell>
          <cell r="Q452">
            <v>330422</v>
          </cell>
          <cell r="R452">
            <v>218816</v>
          </cell>
          <cell r="S452">
            <v>226263</v>
          </cell>
          <cell r="T452">
            <v>228795</v>
          </cell>
          <cell r="U452">
            <v>262105</v>
          </cell>
          <cell r="V452">
            <v>272445</v>
          </cell>
          <cell r="W452">
            <v>264171</v>
          </cell>
          <cell r="X452">
            <v>256388</v>
          </cell>
          <cell r="Y452">
            <v>271602</v>
          </cell>
          <cell r="Z452">
            <v>266568</v>
          </cell>
          <cell r="AA452">
            <v>259832</v>
          </cell>
          <cell r="AB452">
            <v>259643</v>
          </cell>
        </row>
        <row r="453">
          <cell r="A453" t="str">
            <v>JP</v>
          </cell>
          <cell r="B453" t="str">
            <v>Japan</v>
          </cell>
          <cell r="C453" t="str">
            <v>CAR</v>
          </cell>
          <cell r="D453" t="str">
            <v>MAZDA</v>
          </cell>
          <cell r="E453" t="str">
            <v>MAZDA</v>
          </cell>
          <cell r="F453" t="str">
            <v>MAZDA</v>
          </cell>
          <cell r="G453" t="str">
            <v>PROD</v>
          </cell>
          <cell r="H453" t="str">
            <v>JP</v>
          </cell>
          <cell r="I453" t="str">
            <v>C1</v>
          </cell>
          <cell r="J453" t="str">
            <v>FAMILIA</v>
          </cell>
          <cell r="K453" t="str">
            <v>LANTIS</v>
          </cell>
          <cell r="L453" t="str">
            <v>HOFU</v>
          </cell>
          <cell r="M453">
            <v>0</v>
          </cell>
          <cell r="N453">
            <v>0</v>
          </cell>
          <cell r="O453">
            <v>0</v>
          </cell>
          <cell r="P453">
            <v>20647</v>
          </cell>
          <cell r="Q453">
            <v>57263</v>
          </cell>
          <cell r="R453">
            <v>63036</v>
          </cell>
          <cell r="S453">
            <v>55320</v>
          </cell>
          <cell r="T453">
            <v>57519</v>
          </cell>
          <cell r="U453">
            <v>24618</v>
          </cell>
          <cell r="V453">
            <v>0</v>
          </cell>
          <cell r="W453">
            <v>0</v>
          </cell>
          <cell r="X453">
            <v>0</v>
          </cell>
          <cell r="Y453">
            <v>0</v>
          </cell>
          <cell r="Z453">
            <v>0</v>
          </cell>
          <cell r="AA453">
            <v>0</v>
          </cell>
          <cell r="AB453">
            <v>0</v>
          </cell>
        </row>
        <row r="454">
          <cell r="A454" t="str">
            <v>JP</v>
          </cell>
          <cell r="B454" t="str">
            <v>Japan</v>
          </cell>
          <cell r="C454" t="str">
            <v>CAR</v>
          </cell>
          <cell r="D454" t="str">
            <v>MAZDA</v>
          </cell>
          <cell r="E454" t="str">
            <v>MAZDA</v>
          </cell>
          <cell r="F454" t="str">
            <v>MAZDA</v>
          </cell>
          <cell r="G454" t="str">
            <v>PROD</v>
          </cell>
          <cell r="H454" t="str">
            <v>JP</v>
          </cell>
          <cell r="I454" t="str">
            <v>C1</v>
          </cell>
          <cell r="J454" t="str">
            <v>121</v>
          </cell>
          <cell r="K454" t="str">
            <v>SMALL STNWGN</v>
          </cell>
          <cell r="L454" t="str">
            <v>HIROSHIMA</v>
          </cell>
          <cell r="M454">
            <v>0</v>
          </cell>
          <cell r="N454">
            <v>0</v>
          </cell>
          <cell r="O454">
            <v>0</v>
          </cell>
          <cell r="P454">
            <v>0</v>
          </cell>
          <cell r="Q454">
            <v>0</v>
          </cell>
          <cell r="R454">
            <v>0</v>
          </cell>
          <cell r="S454">
            <v>0</v>
          </cell>
          <cell r="T454">
            <v>0</v>
          </cell>
          <cell r="U454">
            <v>0</v>
          </cell>
          <cell r="V454">
            <v>1231</v>
          </cell>
          <cell r="W454">
            <v>15345</v>
          </cell>
          <cell r="X454">
            <v>17986</v>
          </cell>
          <cell r="Y454">
            <v>18543</v>
          </cell>
          <cell r="Z454">
            <v>18554</v>
          </cell>
          <cell r="AA454">
            <v>17345</v>
          </cell>
          <cell r="AB454">
            <v>18465</v>
          </cell>
        </row>
        <row r="455">
          <cell r="A455" t="str">
            <v>JP</v>
          </cell>
          <cell r="B455" t="str">
            <v>Japan</v>
          </cell>
          <cell r="C455" t="str">
            <v>CAR</v>
          </cell>
          <cell r="D455" t="str">
            <v>MAZDA</v>
          </cell>
          <cell r="E455" t="str">
            <v>MAZDA</v>
          </cell>
          <cell r="F455" t="str">
            <v>MAZDA</v>
          </cell>
          <cell r="G455" t="str">
            <v>PROD</v>
          </cell>
          <cell r="H455" t="str">
            <v>JP</v>
          </cell>
          <cell r="I455" t="str">
            <v>C2</v>
          </cell>
          <cell r="J455" t="str">
            <v>FAMILIA</v>
          </cell>
          <cell r="K455" t="str">
            <v>FORD LASER</v>
          </cell>
          <cell r="L455" t="str">
            <v>HOFU</v>
          </cell>
          <cell r="M455">
            <v>18837</v>
          </cell>
          <cell r="N455">
            <v>11046</v>
          </cell>
          <cell r="O455">
            <v>6349</v>
          </cell>
          <cell r="P455">
            <v>4713</v>
          </cell>
          <cell r="Q455">
            <v>8227</v>
          </cell>
          <cell r="R455">
            <v>3699</v>
          </cell>
          <cell r="S455">
            <v>2666</v>
          </cell>
          <cell r="T455">
            <v>1106</v>
          </cell>
          <cell r="U455">
            <v>516</v>
          </cell>
          <cell r="V455">
            <v>610</v>
          </cell>
          <cell r="W455">
            <v>889</v>
          </cell>
          <cell r="X455">
            <v>848</v>
          </cell>
          <cell r="Y455">
            <v>814</v>
          </cell>
          <cell r="Z455">
            <v>707</v>
          </cell>
          <cell r="AA455">
            <v>781</v>
          </cell>
          <cell r="AB455">
            <v>763</v>
          </cell>
        </row>
        <row r="456">
          <cell r="A456" t="str">
            <v>JP</v>
          </cell>
          <cell r="B456" t="str">
            <v>Japan</v>
          </cell>
          <cell r="C456" t="str">
            <v>CAR</v>
          </cell>
          <cell r="D456" t="str">
            <v>MAZDA</v>
          </cell>
          <cell r="E456" t="str">
            <v>MAZDA</v>
          </cell>
          <cell r="F456" t="str">
            <v>MAZDA</v>
          </cell>
          <cell r="G456" t="str">
            <v>PROD</v>
          </cell>
          <cell r="H456" t="str">
            <v>JP</v>
          </cell>
          <cell r="I456" t="str">
            <v>D1</v>
          </cell>
          <cell r="J456" t="str">
            <v>AZ-3</v>
          </cell>
          <cell r="K456" t="str">
            <v>AZ-3</v>
          </cell>
          <cell r="L456" t="str">
            <v>HIROSHIMA</v>
          </cell>
          <cell r="M456">
            <v>0</v>
          </cell>
          <cell r="N456">
            <v>7293</v>
          </cell>
          <cell r="O456">
            <v>5933</v>
          </cell>
          <cell r="P456">
            <v>2860</v>
          </cell>
          <cell r="Q456">
            <v>2067</v>
          </cell>
          <cell r="R456">
            <v>1169</v>
          </cell>
          <cell r="S456">
            <v>422</v>
          </cell>
          <cell r="T456">
            <v>74</v>
          </cell>
          <cell r="U456">
            <v>0</v>
          </cell>
          <cell r="V456">
            <v>0</v>
          </cell>
          <cell r="W456">
            <v>0</v>
          </cell>
          <cell r="X456">
            <v>0</v>
          </cell>
          <cell r="Y456">
            <v>0</v>
          </cell>
          <cell r="Z456">
            <v>0</v>
          </cell>
          <cell r="AA456">
            <v>0</v>
          </cell>
          <cell r="AB456">
            <v>0</v>
          </cell>
        </row>
        <row r="457">
          <cell r="A457" t="str">
            <v>JP</v>
          </cell>
          <cell r="B457" t="str">
            <v>Japan</v>
          </cell>
          <cell r="C457" t="str">
            <v>CAR</v>
          </cell>
          <cell r="D457" t="str">
            <v>MAZDA</v>
          </cell>
          <cell r="E457" t="str">
            <v>MAZDA</v>
          </cell>
          <cell r="F457" t="str">
            <v>MAZDA</v>
          </cell>
          <cell r="G457" t="str">
            <v>PROD</v>
          </cell>
          <cell r="H457" t="str">
            <v>JP</v>
          </cell>
          <cell r="I457" t="str">
            <v>D1</v>
          </cell>
          <cell r="J457" t="str">
            <v>CAPELLA</v>
          </cell>
          <cell r="K457" t="str">
            <v>CAPELLA</v>
          </cell>
          <cell r="L457" t="str">
            <v>HOFU</v>
          </cell>
          <cell r="M457">
            <v>184084</v>
          </cell>
          <cell r="N457">
            <v>124917</v>
          </cell>
          <cell r="O457">
            <v>34566</v>
          </cell>
          <cell r="P457">
            <v>28040</v>
          </cell>
          <cell r="Q457">
            <v>40932</v>
          </cell>
          <cell r="R457">
            <v>40973</v>
          </cell>
          <cell r="S457">
            <v>28138</v>
          </cell>
          <cell r="T457">
            <v>98276</v>
          </cell>
          <cell r="U457">
            <v>145514</v>
          </cell>
          <cell r="V457">
            <v>135093</v>
          </cell>
          <cell r="W457">
            <v>125918</v>
          </cell>
          <cell r="X457">
            <v>122986</v>
          </cell>
          <cell r="Y457">
            <v>137881</v>
          </cell>
          <cell r="Z457">
            <v>133196</v>
          </cell>
          <cell r="AA457">
            <v>131574</v>
          </cell>
          <cell r="AB457">
            <v>125436</v>
          </cell>
        </row>
        <row r="458">
          <cell r="A458" t="str">
            <v>JP</v>
          </cell>
          <cell r="B458" t="str">
            <v>Japan</v>
          </cell>
          <cell r="C458" t="str">
            <v>CAR</v>
          </cell>
          <cell r="D458" t="str">
            <v>MAZDA</v>
          </cell>
          <cell r="E458" t="str">
            <v>MAZDA</v>
          </cell>
          <cell r="F458" t="str">
            <v>MAZDA</v>
          </cell>
          <cell r="G458" t="str">
            <v>PROD</v>
          </cell>
          <cell r="H458" t="str">
            <v>JP</v>
          </cell>
          <cell r="I458" t="str">
            <v>D1</v>
          </cell>
          <cell r="J458" t="str">
            <v>CAPELLA</v>
          </cell>
          <cell r="K458" t="str">
            <v>CAPELLA MINIVAN</v>
          </cell>
          <cell r="L458" t="str">
            <v>HOFU</v>
          </cell>
          <cell r="M458">
            <v>0</v>
          </cell>
          <cell r="N458">
            <v>0</v>
          </cell>
          <cell r="O458">
            <v>0</v>
          </cell>
          <cell r="P458">
            <v>0</v>
          </cell>
          <cell r="Q458">
            <v>0</v>
          </cell>
          <cell r="R458">
            <v>0</v>
          </cell>
          <cell r="S458">
            <v>0</v>
          </cell>
          <cell r="T458">
            <v>0</v>
          </cell>
          <cell r="U458">
            <v>0</v>
          </cell>
          <cell r="V458">
            <v>21633</v>
          </cell>
          <cell r="W458">
            <v>24452</v>
          </cell>
          <cell r="X458">
            <v>24132</v>
          </cell>
          <cell r="Y458">
            <v>24355</v>
          </cell>
          <cell r="Z458">
            <v>23452</v>
          </cell>
          <cell r="AA458">
            <v>28542</v>
          </cell>
          <cell r="AB458">
            <v>28523</v>
          </cell>
        </row>
        <row r="459">
          <cell r="A459" t="str">
            <v>JP</v>
          </cell>
          <cell r="B459" t="str">
            <v>Japan</v>
          </cell>
          <cell r="C459" t="str">
            <v>CAR</v>
          </cell>
          <cell r="D459" t="str">
            <v>MAZDA</v>
          </cell>
          <cell r="E459" t="str">
            <v>MAZDA</v>
          </cell>
          <cell r="F459" t="str">
            <v>MAZDA</v>
          </cell>
          <cell r="G459" t="str">
            <v>PROD</v>
          </cell>
          <cell r="H459" t="str">
            <v>JP</v>
          </cell>
          <cell r="I459" t="str">
            <v>D1</v>
          </cell>
          <cell r="J459" t="str">
            <v>CAPELLA</v>
          </cell>
          <cell r="K459" t="str">
            <v>CRONOS</v>
          </cell>
          <cell r="L459" t="str">
            <v>HOFU</v>
          </cell>
          <cell r="M459">
            <v>0</v>
          </cell>
          <cell r="N459">
            <v>45051</v>
          </cell>
          <cell r="O459">
            <v>59430</v>
          </cell>
          <cell r="P459">
            <v>56622</v>
          </cell>
          <cell r="Q459">
            <v>30175</v>
          </cell>
          <cell r="R459">
            <v>17937</v>
          </cell>
          <cell r="S459">
            <v>16074</v>
          </cell>
          <cell r="T459">
            <v>5845</v>
          </cell>
          <cell r="U459">
            <v>0</v>
          </cell>
          <cell r="V459">
            <v>0</v>
          </cell>
          <cell r="W459">
            <v>0</v>
          </cell>
          <cell r="X459">
            <v>0</v>
          </cell>
          <cell r="Y459">
            <v>0</v>
          </cell>
          <cell r="Z459">
            <v>0</v>
          </cell>
          <cell r="AA459">
            <v>0</v>
          </cell>
          <cell r="AB459">
            <v>0</v>
          </cell>
        </row>
        <row r="460">
          <cell r="A460" t="str">
            <v>JP</v>
          </cell>
          <cell r="B460" t="str">
            <v>Japan</v>
          </cell>
          <cell r="C460" t="str">
            <v>CAR</v>
          </cell>
          <cell r="D460" t="str">
            <v>MAZDA</v>
          </cell>
          <cell r="E460" t="str">
            <v>MAZDA</v>
          </cell>
          <cell r="F460" t="str">
            <v>MAZDA</v>
          </cell>
          <cell r="G460" t="str">
            <v>PROD</v>
          </cell>
          <cell r="H460" t="str">
            <v>JP</v>
          </cell>
          <cell r="I460" t="str">
            <v>D1</v>
          </cell>
          <cell r="J460" t="str">
            <v>CAPELLA</v>
          </cell>
          <cell r="K460" t="str">
            <v>FORD TELSTAR</v>
          </cell>
          <cell r="L460" t="str">
            <v>HIROSHIMA</v>
          </cell>
          <cell r="M460">
            <v>8234</v>
          </cell>
          <cell r="N460">
            <v>15891</v>
          </cell>
          <cell r="O460">
            <v>10978</v>
          </cell>
          <cell r="P460">
            <v>7328</v>
          </cell>
          <cell r="Q460">
            <v>8243</v>
          </cell>
          <cell r="R460">
            <v>5034</v>
          </cell>
          <cell r="S460">
            <v>1756</v>
          </cell>
          <cell r="T460">
            <v>2397</v>
          </cell>
          <cell r="U460">
            <v>1351</v>
          </cell>
          <cell r="V460">
            <v>1791</v>
          </cell>
          <cell r="W460">
            <v>1485</v>
          </cell>
          <cell r="X460">
            <v>880</v>
          </cell>
          <cell r="Y460">
            <v>2534</v>
          </cell>
          <cell r="Z460">
            <v>3154</v>
          </cell>
          <cell r="AA460">
            <v>3122</v>
          </cell>
          <cell r="AB460">
            <v>3334</v>
          </cell>
        </row>
        <row r="461">
          <cell r="A461" t="str">
            <v>JP</v>
          </cell>
          <cell r="B461" t="str">
            <v>Japan</v>
          </cell>
          <cell r="C461" t="str">
            <v>CAR</v>
          </cell>
          <cell r="D461" t="str">
            <v>MAZDA</v>
          </cell>
          <cell r="E461" t="str">
            <v>MAZDA</v>
          </cell>
          <cell r="F461" t="str">
            <v>MAZDA</v>
          </cell>
          <cell r="G461" t="str">
            <v>PROD</v>
          </cell>
          <cell r="H461" t="str">
            <v>JP</v>
          </cell>
          <cell r="I461" t="str">
            <v>D1</v>
          </cell>
          <cell r="J461" t="str">
            <v>MPV</v>
          </cell>
          <cell r="K461" t="str">
            <v>MAZDA MPV</v>
          </cell>
          <cell r="L461" t="str">
            <v>HIROSHIMA</v>
          </cell>
          <cell r="M461">
            <v>64832</v>
          </cell>
          <cell r="N461">
            <v>58028</v>
          </cell>
          <cell r="O461">
            <v>38404</v>
          </cell>
          <cell r="P461">
            <v>40249</v>
          </cell>
          <cell r="Q461">
            <v>41471</v>
          </cell>
          <cell r="R461">
            <v>25022</v>
          </cell>
          <cell r="S461">
            <v>38468</v>
          </cell>
          <cell r="T461">
            <v>37611</v>
          </cell>
          <cell r="U461">
            <v>16845</v>
          </cell>
          <cell r="V461">
            <v>36435</v>
          </cell>
          <cell r="W461">
            <v>35799</v>
          </cell>
          <cell r="X461">
            <v>33577</v>
          </cell>
          <cell r="Y461">
            <v>30775</v>
          </cell>
          <cell r="Z461">
            <v>28066</v>
          </cell>
          <cell r="AA461">
            <v>26799</v>
          </cell>
          <cell r="AB461">
            <v>29523</v>
          </cell>
        </row>
        <row r="462">
          <cell r="A462" t="str">
            <v>JP</v>
          </cell>
          <cell r="B462" t="str">
            <v>Japan</v>
          </cell>
          <cell r="C462" t="str">
            <v>CAR</v>
          </cell>
          <cell r="D462" t="str">
            <v>MAZDA</v>
          </cell>
          <cell r="E462" t="str">
            <v>MAZDA</v>
          </cell>
          <cell r="F462" t="str">
            <v>MAZDA</v>
          </cell>
          <cell r="G462" t="str">
            <v>PROD</v>
          </cell>
          <cell r="H462" t="str">
            <v>JP</v>
          </cell>
          <cell r="I462" t="str">
            <v>D1</v>
          </cell>
          <cell r="J462" t="str">
            <v>MS-6</v>
          </cell>
          <cell r="K462" t="str">
            <v>MS-6</v>
          </cell>
          <cell r="L462" t="str">
            <v>HOFU</v>
          </cell>
          <cell r="M462">
            <v>0</v>
          </cell>
          <cell r="N462">
            <v>3402</v>
          </cell>
          <cell r="O462">
            <v>86494</v>
          </cell>
          <cell r="P462">
            <v>64158</v>
          </cell>
          <cell r="Q462">
            <v>35237</v>
          </cell>
          <cell r="R462">
            <v>30457</v>
          </cell>
          <cell r="S462">
            <v>34839</v>
          </cell>
          <cell r="T462">
            <v>8080</v>
          </cell>
          <cell r="U462">
            <v>0</v>
          </cell>
          <cell r="V462">
            <v>0</v>
          </cell>
          <cell r="W462">
            <v>0</v>
          </cell>
          <cell r="X462">
            <v>0</v>
          </cell>
          <cell r="Y462">
            <v>0</v>
          </cell>
          <cell r="Z462">
            <v>0</v>
          </cell>
          <cell r="AA462">
            <v>0</v>
          </cell>
          <cell r="AB462">
            <v>0</v>
          </cell>
        </row>
        <row r="463">
          <cell r="A463" t="str">
            <v>JP</v>
          </cell>
          <cell r="B463" t="str">
            <v>Japan</v>
          </cell>
          <cell r="C463" t="str">
            <v>CAR</v>
          </cell>
          <cell r="D463" t="str">
            <v>MAZDA</v>
          </cell>
          <cell r="E463" t="str">
            <v>MAZDA</v>
          </cell>
          <cell r="F463" t="str">
            <v>MAZDA</v>
          </cell>
          <cell r="G463" t="str">
            <v>PROD</v>
          </cell>
          <cell r="H463" t="str">
            <v>JP</v>
          </cell>
          <cell r="I463" t="str">
            <v>D1</v>
          </cell>
          <cell r="J463" t="str">
            <v>CAPELLA</v>
          </cell>
          <cell r="K463" t="str">
            <v>MS-8</v>
          </cell>
          <cell r="L463" t="str">
            <v>HOFU</v>
          </cell>
          <cell r="M463">
            <v>0</v>
          </cell>
          <cell r="N463">
            <v>0</v>
          </cell>
          <cell r="O463">
            <v>22134</v>
          </cell>
          <cell r="P463">
            <v>13071</v>
          </cell>
          <cell r="Q463">
            <v>7162</v>
          </cell>
          <cell r="R463">
            <v>3109</v>
          </cell>
          <cell r="S463">
            <v>2612</v>
          </cell>
          <cell r="T463">
            <v>1423</v>
          </cell>
          <cell r="U463">
            <v>5</v>
          </cell>
          <cell r="V463">
            <v>0</v>
          </cell>
          <cell r="W463">
            <v>0</v>
          </cell>
          <cell r="X463">
            <v>0</v>
          </cell>
          <cell r="Y463">
            <v>0</v>
          </cell>
          <cell r="Z463">
            <v>0</v>
          </cell>
          <cell r="AA463">
            <v>0</v>
          </cell>
          <cell r="AB463">
            <v>0</v>
          </cell>
        </row>
        <row r="464">
          <cell r="A464" t="str">
            <v>JP</v>
          </cell>
          <cell r="B464" t="str">
            <v>Japan</v>
          </cell>
          <cell r="C464" t="str">
            <v>CAR</v>
          </cell>
          <cell r="D464" t="str">
            <v>MAZDA</v>
          </cell>
          <cell r="E464" t="str">
            <v>MAZDA</v>
          </cell>
          <cell r="F464" t="str">
            <v>MAZDA</v>
          </cell>
          <cell r="G464" t="str">
            <v>PROD</v>
          </cell>
          <cell r="H464" t="str">
            <v>JP</v>
          </cell>
          <cell r="I464" t="str">
            <v>D1</v>
          </cell>
          <cell r="J464" t="str">
            <v>MX-6</v>
          </cell>
          <cell r="K464" t="str">
            <v>MX-6</v>
          </cell>
          <cell r="L464" t="str">
            <v>HOFU</v>
          </cell>
          <cell r="M464">
            <v>0</v>
          </cell>
          <cell r="N464">
            <v>5146</v>
          </cell>
          <cell r="O464">
            <v>11349</v>
          </cell>
          <cell r="P464">
            <v>6399</v>
          </cell>
          <cell r="Q464">
            <v>4930</v>
          </cell>
          <cell r="R464">
            <v>2156</v>
          </cell>
          <cell r="S464">
            <v>1614</v>
          </cell>
          <cell r="T464">
            <v>686</v>
          </cell>
          <cell r="U464">
            <v>0</v>
          </cell>
          <cell r="V464">
            <v>0</v>
          </cell>
          <cell r="W464">
            <v>0</v>
          </cell>
          <cell r="X464">
            <v>0</v>
          </cell>
          <cell r="Y464">
            <v>0</v>
          </cell>
          <cell r="Z464">
            <v>0</v>
          </cell>
          <cell r="AA464">
            <v>0</v>
          </cell>
          <cell r="AB464">
            <v>0</v>
          </cell>
        </row>
        <row r="465">
          <cell r="A465" t="str">
            <v>JP</v>
          </cell>
          <cell r="B465" t="str">
            <v>Japan</v>
          </cell>
          <cell r="C465" t="str">
            <v>CAR</v>
          </cell>
          <cell r="D465" t="str">
            <v>MAZDA</v>
          </cell>
          <cell r="E465" t="str">
            <v>MAZDA</v>
          </cell>
          <cell r="F465" t="str">
            <v>MAZDA</v>
          </cell>
          <cell r="G465" t="str">
            <v>PROD</v>
          </cell>
          <cell r="H465" t="str">
            <v>JP</v>
          </cell>
          <cell r="I465" t="str">
            <v>D1</v>
          </cell>
          <cell r="J465" t="str">
            <v>AZ-3</v>
          </cell>
          <cell r="K465" t="str">
            <v>PRESSO</v>
          </cell>
          <cell r="L465" t="str">
            <v>HIROSHIMA</v>
          </cell>
          <cell r="M465">
            <v>0</v>
          </cell>
          <cell r="N465">
            <v>38172</v>
          </cell>
          <cell r="O465">
            <v>54800</v>
          </cell>
          <cell r="P465">
            <v>37410</v>
          </cell>
          <cell r="Q465">
            <v>33937</v>
          </cell>
          <cell r="R465">
            <v>14781</v>
          </cell>
          <cell r="S465">
            <v>9982</v>
          </cell>
          <cell r="T465">
            <v>10539</v>
          </cell>
          <cell r="U465">
            <v>679</v>
          </cell>
          <cell r="V465">
            <v>0</v>
          </cell>
          <cell r="W465">
            <v>0</v>
          </cell>
          <cell r="X465">
            <v>0</v>
          </cell>
          <cell r="Y465">
            <v>0</v>
          </cell>
          <cell r="Z465">
            <v>0</v>
          </cell>
          <cell r="AA465">
            <v>0</v>
          </cell>
          <cell r="AB465">
            <v>0</v>
          </cell>
        </row>
        <row r="466">
          <cell r="A466" t="str">
            <v>JP</v>
          </cell>
          <cell r="B466" t="str">
            <v>Japan</v>
          </cell>
          <cell r="C466" t="str">
            <v>CAR</v>
          </cell>
          <cell r="D466" t="str">
            <v>MAZDA</v>
          </cell>
          <cell r="E466" t="str">
            <v>MAZDA</v>
          </cell>
          <cell r="F466" t="str">
            <v>MAZDA</v>
          </cell>
          <cell r="G466" t="str">
            <v>PROD</v>
          </cell>
          <cell r="H466" t="str">
            <v>JP</v>
          </cell>
          <cell r="I466" t="str">
            <v>D2</v>
          </cell>
          <cell r="J466" t="str">
            <v>BONGO</v>
          </cell>
          <cell r="K466" t="str">
            <v>BONGO</v>
          </cell>
          <cell r="L466" t="str">
            <v>HIROSHIMA</v>
          </cell>
          <cell r="M466">
            <v>26866</v>
          </cell>
          <cell r="N466">
            <v>30492</v>
          </cell>
          <cell r="O466">
            <v>24178</v>
          </cell>
          <cell r="P466">
            <v>22228</v>
          </cell>
          <cell r="Q466">
            <v>18965</v>
          </cell>
          <cell r="R466">
            <v>39932</v>
          </cell>
          <cell r="S466">
            <v>32785</v>
          </cell>
          <cell r="T466">
            <v>28233</v>
          </cell>
          <cell r="U466">
            <v>14971</v>
          </cell>
          <cell r="V466">
            <v>14442</v>
          </cell>
          <cell r="W466">
            <v>21563</v>
          </cell>
          <cell r="X466">
            <v>24092</v>
          </cell>
          <cell r="Y466">
            <v>23490</v>
          </cell>
          <cell r="Z466">
            <v>23912</v>
          </cell>
          <cell r="AA466">
            <v>24443</v>
          </cell>
          <cell r="AB466">
            <v>24985</v>
          </cell>
        </row>
        <row r="467">
          <cell r="A467" t="str">
            <v>JP</v>
          </cell>
          <cell r="B467" t="str">
            <v>Japan</v>
          </cell>
          <cell r="C467" t="str">
            <v>CAR</v>
          </cell>
          <cell r="D467" t="str">
            <v>MAZDA</v>
          </cell>
          <cell r="E467" t="str">
            <v>MAZDA</v>
          </cell>
          <cell r="F467" t="str">
            <v>MAZDA</v>
          </cell>
          <cell r="G467" t="str">
            <v>PROD</v>
          </cell>
          <cell r="H467" t="str">
            <v>JP</v>
          </cell>
          <cell r="I467" t="str">
            <v>D2</v>
          </cell>
          <cell r="J467" t="str">
            <v>BONGO</v>
          </cell>
          <cell r="K467" t="str">
            <v>EUNOS CARGO</v>
          </cell>
          <cell r="L467" t="str">
            <v>HIROSHIMA</v>
          </cell>
          <cell r="M467">
            <v>497</v>
          </cell>
          <cell r="N467">
            <v>367</v>
          </cell>
          <cell r="O467">
            <v>362</v>
          </cell>
          <cell r="P467">
            <v>676</v>
          </cell>
          <cell r="Q467">
            <v>0</v>
          </cell>
          <cell r="R467">
            <v>0</v>
          </cell>
          <cell r="S467">
            <v>0</v>
          </cell>
          <cell r="T467">
            <v>0</v>
          </cell>
          <cell r="U467">
            <v>0</v>
          </cell>
          <cell r="V467">
            <v>0</v>
          </cell>
          <cell r="W467">
            <v>0</v>
          </cell>
          <cell r="X467">
            <v>0</v>
          </cell>
          <cell r="Y467">
            <v>0</v>
          </cell>
          <cell r="Z467">
            <v>0</v>
          </cell>
          <cell r="AA467">
            <v>0</v>
          </cell>
          <cell r="AB467">
            <v>0</v>
          </cell>
        </row>
        <row r="468">
          <cell r="A468" t="str">
            <v>JP</v>
          </cell>
          <cell r="B468" t="str">
            <v>Japan</v>
          </cell>
          <cell r="C468" t="str">
            <v>CAR</v>
          </cell>
          <cell r="D468" t="str">
            <v>MAZDA</v>
          </cell>
          <cell r="E468" t="str">
            <v>MAZDA</v>
          </cell>
          <cell r="F468" t="str">
            <v>MAZDA</v>
          </cell>
          <cell r="G468" t="str">
            <v>PROD</v>
          </cell>
          <cell r="H468" t="str">
            <v>JP</v>
          </cell>
          <cell r="I468" t="str">
            <v>D2</v>
          </cell>
          <cell r="J468" t="str">
            <v>U</v>
          </cell>
          <cell r="K468" t="str">
            <v>FORD FREDA</v>
          </cell>
          <cell r="L468" t="str">
            <v>HIROSHIMA</v>
          </cell>
          <cell r="M468">
            <v>0</v>
          </cell>
          <cell r="N468">
            <v>0</v>
          </cell>
          <cell r="O468">
            <v>0</v>
          </cell>
          <cell r="P468">
            <v>0</v>
          </cell>
          <cell r="Q468">
            <v>0</v>
          </cell>
          <cell r="R468">
            <v>5953</v>
          </cell>
          <cell r="S468">
            <v>6229</v>
          </cell>
          <cell r="T468">
            <v>4055</v>
          </cell>
          <cell r="U468">
            <v>3445</v>
          </cell>
          <cell r="V468">
            <v>3103</v>
          </cell>
          <cell r="W468">
            <v>3920</v>
          </cell>
          <cell r="X468">
            <v>4524</v>
          </cell>
          <cell r="Y468">
            <v>4535</v>
          </cell>
          <cell r="Z468">
            <v>4935</v>
          </cell>
          <cell r="AA468">
            <v>5299</v>
          </cell>
          <cell r="AB468">
            <v>5323</v>
          </cell>
        </row>
        <row r="469">
          <cell r="A469" t="str">
            <v>JP</v>
          </cell>
          <cell r="B469" t="str">
            <v>Japan</v>
          </cell>
          <cell r="C469" t="str">
            <v>CAR</v>
          </cell>
          <cell r="D469" t="str">
            <v>MAZDA</v>
          </cell>
          <cell r="E469" t="str">
            <v>MAZDA</v>
          </cell>
          <cell r="F469" t="str">
            <v>MAZDA</v>
          </cell>
          <cell r="G469" t="str">
            <v>PROD</v>
          </cell>
          <cell r="H469" t="str">
            <v>JP</v>
          </cell>
          <cell r="I469" t="str">
            <v>D2</v>
          </cell>
          <cell r="J469" t="str">
            <v>MX-5</v>
          </cell>
          <cell r="K469" t="str">
            <v>MX-5</v>
          </cell>
          <cell r="L469" t="str">
            <v>HIROSHIMA</v>
          </cell>
          <cell r="M469">
            <v>95640</v>
          </cell>
          <cell r="N469">
            <v>63434</v>
          </cell>
          <cell r="O469">
            <v>52712</v>
          </cell>
          <cell r="P469">
            <v>44743</v>
          </cell>
          <cell r="Q469">
            <v>39623</v>
          </cell>
          <cell r="R469">
            <v>31886</v>
          </cell>
          <cell r="S469">
            <v>33610</v>
          </cell>
          <cell r="T469">
            <v>27037</v>
          </cell>
          <cell r="U469">
            <v>58139</v>
          </cell>
          <cell r="V469">
            <v>50216</v>
          </cell>
          <cell r="W469">
            <v>43452</v>
          </cell>
          <cell r="X469">
            <v>38927</v>
          </cell>
          <cell r="Y469">
            <v>48017</v>
          </cell>
          <cell r="Z469">
            <v>60219</v>
          </cell>
          <cell r="AA469">
            <v>55663</v>
          </cell>
          <cell r="AB469">
            <v>55232</v>
          </cell>
        </row>
        <row r="470">
          <cell r="A470" t="str">
            <v>JP</v>
          </cell>
          <cell r="B470" t="str">
            <v>Japan</v>
          </cell>
          <cell r="C470" t="str">
            <v>CAR</v>
          </cell>
          <cell r="D470" t="str">
            <v>MAZDA</v>
          </cell>
          <cell r="E470" t="str">
            <v>MAZDA</v>
          </cell>
          <cell r="F470" t="str">
            <v>MAZDA</v>
          </cell>
          <cell r="G470" t="str">
            <v>PROD</v>
          </cell>
          <cell r="H470" t="str">
            <v>JP</v>
          </cell>
          <cell r="I470" t="str">
            <v>D2</v>
          </cell>
          <cell r="J470" t="str">
            <v>CAPELLA</v>
          </cell>
          <cell r="K470" t="str">
            <v>PERSONA</v>
          </cell>
          <cell r="L470" t="str">
            <v>HIROSHIMA</v>
          </cell>
          <cell r="M470">
            <v>13705</v>
          </cell>
          <cell r="N470">
            <v>6173</v>
          </cell>
          <cell r="O470">
            <v>21</v>
          </cell>
          <cell r="P470">
            <v>0</v>
          </cell>
          <cell r="Q470">
            <v>0</v>
          </cell>
          <cell r="R470">
            <v>0</v>
          </cell>
          <cell r="S470">
            <v>0</v>
          </cell>
          <cell r="T470">
            <v>0</v>
          </cell>
          <cell r="U470">
            <v>0</v>
          </cell>
          <cell r="V470">
            <v>0</v>
          </cell>
          <cell r="W470">
            <v>0</v>
          </cell>
          <cell r="X470">
            <v>0</v>
          </cell>
          <cell r="Y470">
            <v>0</v>
          </cell>
          <cell r="Z470">
            <v>0</v>
          </cell>
          <cell r="AA470">
            <v>0</v>
          </cell>
          <cell r="AB470">
            <v>0</v>
          </cell>
        </row>
        <row r="471">
          <cell r="A471" t="str">
            <v>JP</v>
          </cell>
          <cell r="B471" t="str">
            <v>Japan</v>
          </cell>
          <cell r="C471" t="str">
            <v>CAR</v>
          </cell>
          <cell r="D471" t="str">
            <v>MAZDA</v>
          </cell>
          <cell r="E471" t="str">
            <v>MAZDA</v>
          </cell>
          <cell r="F471" t="str">
            <v>MAZDA</v>
          </cell>
          <cell r="G471" t="str">
            <v>PROD</v>
          </cell>
          <cell r="H471" t="str">
            <v>JP</v>
          </cell>
          <cell r="I471" t="str">
            <v>D2</v>
          </cell>
          <cell r="J471" t="str">
            <v>U</v>
          </cell>
          <cell r="K471" t="str">
            <v>SPECTRUM WAGON</v>
          </cell>
          <cell r="L471" t="str">
            <v>HIROSHIMA</v>
          </cell>
          <cell r="M471">
            <v>11061</v>
          </cell>
          <cell r="N471">
            <v>13921</v>
          </cell>
          <cell r="O471">
            <v>8777</v>
          </cell>
          <cell r="P471">
            <v>8342</v>
          </cell>
          <cell r="Q471">
            <v>6463</v>
          </cell>
          <cell r="R471">
            <v>2906</v>
          </cell>
          <cell r="S471">
            <v>411</v>
          </cell>
          <cell r="T471">
            <v>11</v>
          </cell>
          <cell r="U471">
            <v>0</v>
          </cell>
          <cell r="V471">
            <v>0</v>
          </cell>
          <cell r="W471">
            <v>0</v>
          </cell>
          <cell r="X471">
            <v>0</v>
          </cell>
          <cell r="Y471">
            <v>0</v>
          </cell>
          <cell r="Z471">
            <v>0</v>
          </cell>
          <cell r="AA471">
            <v>0</v>
          </cell>
          <cell r="AB471">
            <v>0</v>
          </cell>
        </row>
        <row r="472">
          <cell r="A472" t="str">
            <v>JP</v>
          </cell>
          <cell r="B472" t="str">
            <v>Japan</v>
          </cell>
          <cell r="C472" t="str">
            <v>CAR</v>
          </cell>
          <cell r="D472" t="str">
            <v>MAZDA</v>
          </cell>
          <cell r="E472" t="str">
            <v>MAZDA</v>
          </cell>
          <cell r="F472" t="str">
            <v>MAZDA</v>
          </cell>
          <cell r="G472" t="str">
            <v>PROD</v>
          </cell>
          <cell r="H472" t="str">
            <v>JP</v>
          </cell>
          <cell r="I472" t="str">
            <v>E1</v>
          </cell>
          <cell r="J472" t="str">
            <v>CAPELLA</v>
          </cell>
          <cell r="K472" t="str">
            <v>EUNOS 500</v>
          </cell>
          <cell r="L472" t="str">
            <v>HIROSHIMA</v>
          </cell>
          <cell r="M472">
            <v>0</v>
          </cell>
          <cell r="N472">
            <v>0</v>
          </cell>
          <cell r="O472">
            <v>31803</v>
          </cell>
          <cell r="P472">
            <v>10300</v>
          </cell>
          <cell r="Q472">
            <v>10889</v>
          </cell>
          <cell r="R472">
            <v>5739</v>
          </cell>
          <cell r="S472">
            <v>5379</v>
          </cell>
          <cell r="T472">
            <v>4116</v>
          </cell>
          <cell r="U472">
            <v>2994</v>
          </cell>
          <cell r="V472">
            <v>1668</v>
          </cell>
          <cell r="W472">
            <v>0</v>
          </cell>
          <cell r="X472">
            <v>0</v>
          </cell>
          <cell r="Y472">
            <v>0</v>
          </cell>
          <cell r="Z472">
            <v>0</v>
          </cell>
          <cell r="AA472">
            <v>0</v>
          </cell>
          <cell r="AB472">
            <v>0</v>
          </cell>
        </row>
        <row r="473">
          <cell r="A473" t="str">
            <v>JP</v>
          </cell>
          <cell r="B473" t="str">
            <v>Japan</v>
          </cell>
          <cell r="C473" t="str">
            <v>CAR</v>
          </cell>
          <cell r="D473" t="str">
            <v>MAZDA</v>
          </cell>
          <cell r="E473" t="str">
            <v>MAZDA</v>
          </cell>
          <cell r="F473" t="str">
            <v>MAZDA</v>
          </cell>
          <cell r="G473" t="str">
            <v>PROD</v>
          </cell>
          <cell r="H473" t="str">
            <v>JP</v>
          </cell>
          <cell r="I473" t="str">
            <v>E1</v>
          </cell>
          <cell r="J473" t="str">
            <v>LUCE</v>
          </cell>
          <cell r="K473" t="str">
            <v>LUCE</v>
          </cell>
          <cell r="L473" t="str">
            <v>HIROSHIMA</v>
          </cell>
          <cell r="M473">
            <v>53504</v>
          </cell>
          <cell r="N473">
            <v>10392</v>
          </cell>
          <cell r="O473">
            <v>4198</v>
          </cell>
          <cell r="P473">
            <v>2621</v>
          </cell>
          <cell r="Q473">
            <v>903</v>
          </cell>
          <cell r="R473">
            <v>613</v>
          </cell>
          <cell r="S473">
            <v>0</v>
          </cell>
          <cell r="T473">
            <v>0</v>
          </cell>
          <cell r="U473">
            <v>0</v>
          </cell>
          <cell r="V473">
            <v>0</v>
          </cell>
          <cell r="W473">
            <v>0</v>
          </cell>
          <cell r="X473">
            <v>0</v>
          </cell>
          <cell r="Y473">
            <v>0</v>
          </cell>
          <cell r="Z473">
            <v>0</v>
          </cell>
          <cell r="AA473">
            <v>0</v>
          </cell>
          <cell r="AB473">
            <v>0</v>
          </cell>
        </row>
        <row r="474">
          <cell r="A474" t="str">
            <v>JP</v>
          </cell>
          <cell r="B474" t="str">
            <v>Japan</v>
          </cell>
          <cell r="C474" t="str">
            <v>CAR</v>
          </cell>
          <cell r="D474" t="str">
            <v>MAZDA</v>
          </cell>
          <cell r="E474" t="str">
            <v>MAZDA</v>
          </cell>
          <cell r="F474" t="str">
            <v>MAZDA</v>
          </cell>
          <cell r="G474" t="str">
            <v>PROD</v>
          </cell>
          <cell r="H474" t="str">
            <v>JP</v>
          </cell>
          <cell r="I474" t="str">
            <v>E1</v>
          </cell>
          <cell r="J474" t="str">
            <v>SENTIA</v>
          </cell>
          <cell r="K474" t="str">
            <v>MS9</v>
          </cell>
          <cell r="L474" t="str">
            <v>HIROSHIMA</v>
          </cell>
          <cell r="M474">
            <v>0</v>
          </cell>
          <cell r="N474">
            <v>5704</v>
          </cell>
          <cell r="O474">
            <v>10826</v>
          </cell>
          <cell r="P474">
            <v>3671</v>
          </cell>
          <cell r="Q474">
            <v>0</v>
          </cell>
          <cell r="R474">
            <v>0</v>
          </cell>
          <cell r="S474">
            <v>0</v>
          </cell>
          <cell r="T474">
            <v>0</v>
          </cell>
          <cell r="U474">
            <v>0</v>
          </cell>
          <cell r="V474">
            <v>0</v>
          </cell>
          <cell r="W474">
            <v>0</v>
          </cell>
          <cell r="X474">
            <v>0</v>
          </cell>
          <cell r="Y474">
            <v>0</v>
          </cell>
          <cell r="Z474">
            <v>0</v>
          </cell>
          <cell r="AA474">
            <v>0</v>
          </cell>
          <cell r="AB474">
            <v>0</v>
          </cell>
        </row>
        <row r="475">
          <cell r="A475" t="str">
            <v>JP</v>
          </cell>
          <cell r="B475" t="str">
            <v>Japan</v>
          </cell>
          <cell r="C475" t="str">
            <v>CAR</v>
          </cell>
          <cell r="D475" t="str">
            <v>MAZDA</v>
          </cell>
          <cell r="E475" t="str">
            <v>MAZDA</v>
          </cell>
          <cell r="F475" t="str">
            <v>MAZDA</v>
          </cell>
          <cell r="G475" t="str">
            <v>PROD</v>
          </cell>
          <cell r="H475" t="str">
            <v>JP</v>
          </cell>
          <cell r="I475" t="str">
            <v>E1</v>
          </cell>
          <cell r="J475" t="str">
            <v>RX-7</v>
          </cell>
          <cell r="K475" t="str">
            <v>RX-7</v>
          </cell>
          <cell r="L475" t="str">
            <v>HIROSHIMA</v>
          </cell>
          <cell r="M475">
            <v>29411</v>
          </cell>
          <cell r="N475">
            <v>16623</v>
          </cell>
          <cell r="O475">
            <v>26899</v>
          </cell>
          <cell r="P475">
            <v>6801</v>
          </cell>
          <cell r="Q475">
            <v>5962</v>
          </cell>
          <cell r="R475">
            <v>5202</v>
          </cell>
          <cell r="S475">
            <v>4762</v>
          </cell>
          <cell r="T475">
            <v>3556</v>
          </cell>
          <cell r="U475">
            <v>1747</v>
          </cell>
          <cell r="V475">
            <v>1125</v>
          </cell>
          <cell r="W475">
            <v>996</v>
          </cell>
          <cell r="X475">
            <v>5056</v>
          </cell>
          <cell r="Y475">
            <v>4248</v>
          </cell>
          <cell r="Z475">
            <v>3960</v>
          </cell>
          <cell r="AA475">
            <v>3715</v>
          </cell>
          <cell r="AB475">
            <v>3643</v>
          </cell>
        </row>
        <row r="476">
          <cell r="A476" t="str">
            <v>JP</v>
          </cell>
          <cell r="B476" t="str">
            <v>Japan</v>
          </cell>
          <cell r="C476" t="str">
            <v>CAR</v>
          </cell>
          <cell r="D476" t="str">
            <v>MAZDA</v>
          </cell>
          <cell r="E476" t="str">
            <v>MAZDA</v>
          </cell>
          <cell r="F476" t="str">
            <v>MAZDA</v>
          </cell>
          <cell r="G476" t="str">
            <v>PROD</v>
          </cell>
          <cell r="H476" t="str">
            <v>JP</v>
          </cell>
          <cell r="I476" t="str">
            <v>E1</v>
          </cell>
          <cell r="J476" t="str">
            <v>SENTIA</v>
          </cell>
          <cell r="K476" t="str">
            <v>SENTIA</v>
          </cell>
          <cell r="L476" t="str">
            <v>HIROSHIMA</v>
          </cell>
          <cell r="M476">
            <v>0</v>
          </cell>
          <cell r="N476">
            <v>41802</v>
          </cell>
          <cell r="O476">
            <v>32488</v>
          </cell>
          <cell r="P476">
            <v>24381</v>
          </cell>
          <cell r="Q476">
            <v>12997</v>
          </cell>
          <cell r="R476">
            <v>9560</v>
          </cell>
          <cell r="S476">
            <v>4257</v>
          </cell>
          <cell r="T476">
            <v>3468</v>
          </cell>
          <cell r="U476">
            <v>2553</v>
          </cell>
          <cell r="V476">
            <v>2037</v>
          </cell>
          <cell r="W476">
            <v>994</v>
          </cell>
          <cell r="X476">
            <v>0</v>
          </cell>
          <cell r="Y476">
            <v>0</v>
          </cell>
          <cell r="Z476">
            <v>0</v>
          </cell>
          <cell r="AA476">
            <v>0</v>
          </cell>
          <cell r="AB476">
            <v>0</v>
          </cell>
        </row>
        <row r="477">
          <cell r="A477" t="str">
            <v>JP</v>
          </cell>
          <cell r="B477" t="str">
            <v>Japan</v>
          </cell>
          <cell r="C477" t="str">
            <v>CAR</v>
          </cell>
          <cell r="D477" t="str">
            <v>MAZDA</v>
          </cell>
          <cell r="E477" t="str">
            <v>MAZDA</v>
          </cell>
          <cell r="F477" t="str">
            <v>MAZDA</v>
          </cell>
          <cell r="G477" t="str">
            <v>PROD</v>
          </cell>
          <cell r="H477" t="str">
            <v>JP</v>
          </cell>
          <cell r="I477" t="str">
            <v>E2</v>
          </cell>
          <cell r="J477" t="str">
            <v>COSMO</v>
          </cell>
          <cell r="K477" t="str">
            <v>COSMO</v>
          </cell>
          <cell r="L477" t="str">
            <v>HIROSHIMA</v>
          </cell>
          <cell r="M477">
            <v>6431</v>
          </cell>
          <cell r="N477">
            <v>3350</v>
          </cell>
          <cell r="O477">
            <v>3992</v>
          </cell>
          <cell r="P477">
            <v>3254</v>
          </cell>
          <cell r="Q477">
            <v>3404</v>
          </cell>
          <cell r="R477">
            <v>1906</v>
          </cell>
          <cell r="S477">
            <v>0</v>
          </cell>
          <cell r="T477">
            <v>0</v>
          </cell>
          <cell r="U477">
            <v>0</v>
          </cell>
          <cell r="V477">
            <v>0</v>
          </cell>
          <cell r="W477">
            <v>0</v>
          </cell>
          <cell r="X477">
            <v>0</v>
          </cell>
          <cell r="Y477">
            <v>0</v>
          </cell>
          <cell r="Z477">
            <v>0</v>
          </cell>
          <cell r="AA477">
            <v>0</v>
          </cell>
          <cell r="AB477">
            <v>0</v>
          </cell>
        </row>
        <row r="478">
          <cell r="A478" t="str">
            <v>JP</v>
          </cell>
          <cell r="B478" t="str">
            <v>Japan</v>
          </cell>
          <cell r="C478" t="str">
            <v>CAR</v>
          </cell>
          <cell r="D478" t="str">
            <v>MAZDA</v>
          </cell>
          <cell r="E478" t="str">
            <v>MAZDA</v>
          </cell>
          <cell r="F478" t="str">
            <v>MAZDA</v>
          </cell>
          <cell r="G478" t="str">
            <v>PROD</v>
          </cell>
          <cell r="H478" t="str">
            <v>JP</v>
          </cell>
          <cell r="I478" t="str">
            <v>E2</v>
          </cell>
          <cell r="J478" t="str">
            <v>EUNOS 800</v>
          </cell>
          <cell r="K478" t="str">
            <v>EUNOS 800</v>
          </cell>
          <cell r="L478" t="str">
            <v>HIROSHIMA</v>
          </cell>
          <cell r="M478">
            <v>0</v>
          </cell>
          <cell r="N478">
            <v>0</v>
          </cell>
          <cell r="O478">
            <v>0</v>
          </cell>
          <cell r="P478">
            <v>10883</v>
          </cell>
          <cell r="Q478">
            <v>46221</v>
          </cell>
          <cell r="R478">
            <v>15624</v>
          </cell>
          <cell r="S478">
            <v>20441</v>
          </cell>
          <cell r="T478">
            <v>29176</v>
          </cell>
          <cell r="U478">
            <v>0</v>
          </cell>
          <cell r="V478">
            <v>0</v>
          </cell>
          <cell r="W478">
            <v>0</v>
          </cell>
          <cell r="X478">
            <v>0</v>
          </cell>
          <cell r="Y478">
            <v>0</v>
          </cell>
          <cell r="Z478">
            <v>0</v>
          </cell>
          <cell r="AA478">
            <v>0</v>
          </cell>
          <cell r="AB478">
            <v>0</v>
          </cell>
        </row>
        <row r="479">
          <cell r="A479" t="str">
            <v>JP</v>
          </cell>
          <cell r="B479" t="str">
            <v>Japan</v>
          </cell>
          <cell r="C479" t="str">
            <v>CAR</v>
          </cell>
          <cell r="D479" t="str">
            <v>MAZDA</v>
          </cell>
          <cell r="E479" t="str">
            <v>MAZDA</v>
          </cell>
          <cell r="F479" t="str">
            <v>MAZDA</v>
          </cell>
          <cell r="G479" t="str">
            <v>PROD</v>
          </cell>
          <cell r="H479" t="str">
            <v>JP</v>
          </cell>
          <cell r="I479" t="str">
            <v>E2</v>
          </cell>
          <cell r="J479" t="str">
            <v>EUNOS 800</v>
          </cell>
          <cell r="K479" t="str">
            <v>MILLENIA</v>
          </cell>
          <cell r="L479" t="str">
            <v>HIROSHIMA</v>
          </cell>
          <cell r="M479">
            <v>0</v>
          </cell>
          <cell r="N479">
            <v>0</v>
          </cell>
          <cell r="O479">
            <v>0</v>
          </cell>
          <cell r="P479">
            <v>0</v>
          </cell>
          <cell r="Q479">
            <v>0</v>
          </cell>
          <cell r="R479">
            <v>0</v>
          </cell>
          <cell r="S479">
            <v>0</v>
          </cell>
          <cell r="T479">
            <v>0</v>
          </cell>
          <cell r="U479">
            <v>19409</v>
          </cell>
          <cell r="V479">
            <v>17173</v>
          </cell>
          <cell r="W479">
            <v>17212</v>
          </cell>
          <cell r="X479">
            <v>19541</v>
          </cell>
          <cell r="Y479">
            <v>20828</v>
          </cell>
          <cell r="Z479">
            <v>20609</v>
          </cell>
          <cell r="AA479">
            <v>20368</v>
          </cell>
          <cell r="AB479">
            <v>20765</v>
          </cell>
        </row>
        <row r="480">
          <cell r="A480" t="str">
            <v>JP</v>
          </cell>
          <cell r="B480" t="str">
            <v>Japan</v>
          </cell>
          <cell r="C480" t="str">
            <v>CAR</v>
          </cell>
          <cell r="D480" t="str">
            <v>MITSUBISHI</v>
          </cell>
          <cell r="E480" t="str">
            <v>MITSUBISHI</v>
          </cell>
          <cell r="F480" t="str">
            <v>MITSUBISHI</v>
          </cell>
          <cell r="G480" t="str">
            <v>PROD</v>
          </cell>
          <cell r="H480" t="str">
            <v>JP</v>
          </cell>
          <cell r="I480" t="str">
            <v>4X4</v>
          </cell>
          <cell r="J480" t="str">
            <v>PAJERO MID-ROOF</v>
          </cell>
          <cell r="K480" t="str">
            <v>CHALLENGER</v>
          </cell>
          <cell r="L480" t="str">
            <v>OYE</v>
          </cell>
          <cell r="M480">
            <v>0</v>
          </cell>
          <cell r="N480">
            <v>0</v>
          </cell>
          <cell r="O480">
            <v>0</v>
          </cell>
          <cell r="P480">
            <v>0</v>
          </cell>
          <cell r="Q480">
            <v>0</v>
          </cell>
          <cell r="R480">
            <v>0</v>
          </cell>
          <cell r="S480">
            <v>24569</v>
          </cell>
          <cell r="T480">
            <v>50178</v>
          </cell>
          <cell r="U480">
            <v>64149</v>
          </cell>
          <cell r="V480">
            <v>64639</v>
          </cell>
          <cell r="W480">
            <v>55701</v>
          </cell>
          <cell r="X480">
            <v>51215</v>
          </cell>
          <cell r="Y480">
            <v>54703</v>
          </cell>
          <cell r="Z480">
            <v>58356</v>
          </cell>
          <cell r="AA480">
            <v>56689</v>
          </cell>
          <cell r="AB480">
            <v>57657</v>
          </cell>
        </row>
        <row r="481">
          <cell r="A481" t="str">
            <v>JP</v>
          </cell>
          <cell r="B481" t="str">
            <v>Japan</v>
          </cell>
          <cell r="C481" t="str">
            <v>CAR</v>
          </cell>
          <cell r="D481" t="str">
            <v>MITSUBISHI</v>
          </cell>
          <cell r="E481" t="str">
            <v>MITSUBISHI</v>
          </cell>
          <cell r="F481" t="str">
            <v>MITSUBISHI</v>
          </cell>
          <cell r="G481" t="str">
            <v>PROD</v>
          </cell>
          <cell r="H481" t="str">
            <v>JP</v>
          </cell>
          <cell r="I481" t="str">
            <v>4X4</v>
          </cell>
          <cell r="J481" t="str">
            <v>PAJERO</v>
          </cell>
          <cell r="K481" t="str">
            <v>PAJERO</v>
          </cell>
          <cell r="L481" t="str">
            <v>OYE</v>
          </cell>
          <cell r="M481">
            <v>75592</v>
          </cell>
          <cell r="N481">
            <v>90852</v>
          </cell>
          <cell r="O481">
            <v>133126</v>
          </cell>
          <cell r="P481">
            <v>133674</v>
          </cell>
          <cell r="Q481">
            <v>123787</v>
          </cell>
          <cell r="R481">
            <v>117529</v>
          </cell>
          <cell r="S481">
            <v>103038</v>
          </cell>
          <cell r="T481">
            <v>97740</v>
          </cell>
          <cell r="U481">
            <v>78385</v>
          </cell>
          <cell r="V481">
            <v>75350</v>
          </cell>
          <cell r="W481">
            <v>92647</v>
          </cell>
          <cell r="X481">
            <v>79841</v>
          </cell>
          <cell r="Y481">
            <v>83009</v>
          </cell>
          <cell r="Z481">
            <v>80017</v>
          </cell>
          <cell r="AA481">
            <v>73174</v>
          </cell>
          <cell r="AB481">
            <v>83465</v>
          </cell>
        </row>
        <row r="482">
          <cell r="A482" t="str">
            <v>JP</v>
          </cell>
          <cell r="B482" t="str">
            <v>Japan</v>
          </cell>
          <cell r="C482" t="str">
            <v>CAR</v>
          </cell>
          <cell r="D482" t="str">
            <v>MITSUBISHI</v>
          </cell>
          <cell r="E482" t="str">
            <v>MITSUBISHI</v>
          </cell>
          <cell r="F482" t="str">
            <v>MITSUBISHI</v>
          </cell>
          <cell r="G482" t="str">
            <v>PROD</v>
          </cell>
          <cell r="H482" t="str">
            <v>JP</v>
          </cell>
          <cell r="I482" t="str">
            <v>4X4</v>
          </cell>
          <cell r="J482" t="str">
            <v>PAJERO IO</v>
          </cell>
          <cell r="K482" t="str">
            <v>PAJERO IO</v>
          </cell>
          <cell r="L482" t="str">
            <v>OYE</v>
          </cell>
          <cell r="M482">
            <v>0</v>
          </cell>
          <cell r="N482">
            <v>0</v>
          </cell>
          <cell r="O482">
            <v>0</v>
          </cell>
          <cell r="P482">
            <v>0</v>
          </cell>
          <cell r="Q482">
            <v>0</v>
          </cell>
          <cell r="R482">
            <v>0</v>
          </cell>
          <cell r="S482">
            <v>0</v>
          </cell>
          <cell r="T482">
            <v>0</v>
          </cell>
          <cell r="U482">
            <v>35510</v>
          </cell>
          <cell r="V482">
            <v>31094</v>
          </cell>
          <cell r="W482">
            <v>30632</v>
          </cell>
          <cell r="X482">
            <v>28564</v>
          </cell>
          <cell r="Y482">
            <v>27633</v>
          </cell>
          <cell r="Z482">
            <v>31634</v>
          </cell>
          <cell r="AA482">
            <v>30753</v>
          </cell>
          <cell r="AB482">
            <v>31524</v>
          </cell>
        </row>
        <row r="483">
          <cell r="A483" t="str">
            <v>JP</v>
          </cell>
          <cell r="B483" t="str">
            <v>Japan</v>
          </cell>
          <cell r="C483" t="str">
            <v>CAR</v>
          </cell>
          <cell r="D483" t="str">
            <v>MITSUBISHI</v>
          </cell>
          <cell r="E483" t="str">
            <v>MITSUBISHI</v>
          </cell>
          <cell r="F483" t="str">
            <v>MITSUBISHI</v>
          </cell>
          <cell r="G483" t="str">
            <v>PROD</v>
          </cell>
          <cell r="H483" t="str">
            <v>JP</v>
          </cell>
          <cell r="I483" t="str">
            <v>4X4</v>
          </cell>
          <cell r="J483" t="str">
            <v>PAJERO IO</v>
          </cell>
          <cell r="K483" t="str">
            <v>PAJERO JUNIOR</v>
          </cell>
          <cell r="L483" t="str">
            <v>OYE, MIZUSHIMA</v>
          </cell>
          <cell r="M483">
            <v>0</v>
          </cell>
          <cell r="N483">
            <v>0</v>
          </cell>
          <cell r="O483">
            <v>0</v>
          </cell>
          <cell r="P483">
            <v>0</v>
          </cell>
          <cell r="Q483">
            <v>0</v>
          </cell>
          <cell r="R483">
            <v>14796</v>
          </cell>
          <cell r="S483">
            <v>32865</v>
          </cell>
          <cell r="T483">
            <v>19311</v>
          </cell>
          <cell r="U483">
            <v>2615</v>
          </cell>
          <cell r="V483">
            <v>0</v>
          </cell>
          <cell r="W483">
            <v>0</v>
          </cell>
          <cell r="X483">
            <v>0</v>
          </cell>
          <cell r="Y483">
            <v>0</v>
          </cell>
          <cell r="Z483">
            <v>0</v>
          </cell>
          <cell r="AA483">
            <v>0</v>
          </cell>
          <cell r="AB483">
            <v>0</v>
          </cell>
        </row>
        <row r="484">
          <cell r="A484" t="str">
            <v>JP</v>
          </cell>
          <cell r="B484" t="str">
            <v>Japan</v>
          </cell>
          <cell r="C484" t="str">
            <v>CAR</v>
          </cell>
          <cell r="D484" t="str">
            <v>MITSUBISHI</v>
          </cell>
          <cell r="E484" t="str">
            <v>MITSUBISHI</v>
          </cell>
          <cell r="F484" t="str">
            <v>MITSUBISHI</v>
          </cell>
          <cell r="G484" t="str">
            <v>PROD</v>
          </cell>
          <cell r="H484" t="str">
            <v>JP</v>
          </cell>
          <cell r="I484" t="str">
            <v>A</v>
          </cell>
          <cell r="J484" t="str">
            <v>MINICA</v>
          </cell>
          <cell r="K484" t="str">
            <v>MINICA</v>
          </cell>
          <cell r="L484" t="str">
            <v>MIZUSHIMA</v>
          </cell>
          <cell r="M484">
            <v>142765</v>
          </cell>
          <cell r="N484">
            <v>130192</v>
          </cell>
          <cell r="O484">
            <v>109067</v>
          </cell>
          <cell r="P484">
            <v>129970</v>
          </cell>
          <cell r="Q484">
            <v>146591</v>
          </cell>
          <cell r="R484">
            <v>99862</v>
          </cell>
          <cell r="S484">
            <v>74760</v>
          </cell>
          <cell r="T484">
            <v>90876</v>
          </cell>
          <cell r="U484">
            <v>52544</v>
          </cell>
          <cell r="V484">
            <v>54601</v>
          </cell>
          <cell r="W484">
            <v>46234</v>
          </cell>
          <cell r="X484">
            <v>45727</v>
          </cell>
          <cell r="Y484">
            <v>43737</v>
          </cell>
          <cell r="Z484">
            <v>41379</v>
          </cell>
          <cell r="AA484">
            <v>51972</v>
          </cell>
          <cell r="AB484">
            <v>51335</v>
          </cell>
        </row>
        <row r="485">
          <cell r="A485" t="str">
            <v>JP</v>
          </cell>
          <cell r="B485" t="str">
            <v>Japan</v>
          </cell>
          <cell r="C485" t="str">
            <v>CAR</v>
          </cell>
          <cell r="D485" t="str">
            <v>MITSUBISHI</v>
          </cell>
          <cell r="E485" t="str">
            <v>MITSUBISHI</v>
          </cell>
          <cell r="F485" t="str">
            <v>MITSUBISHI</v>
          </cell>
          <cell r="G485" t="str">
            <v>PROD</v>
          </cell>
          <cell r="H485" t="str">
            <v>JP</v>
          </cell>
          <cell r="I485" t="str">
            <v>A</v>
          </cell>
          <cell r="J485" t="str">
            <v>MINICA</v>
          </cell>
          <cell r="K485" t="str">
            <v>MINICA SUV</v>
          </cell>
          <cell r="L485" t="str">
            <v>MIZUSHIMA</v>
          </cell>
          <cell r="M485">
            <v>0</v>
          </cell>
          <cell r="N485">
            <v>0</v>
          </cell>
          <cell r="O485">
            <v>0</v>
          </cell>
          <cell r="P485">
            <v>0</v>
          </cell>
          <cell r="Q485">
            <v>0</v>
          </cell>
          <cell r="R485">
            <v>0</v>
          </cell>
          <cell r="S485">
            <v>0</v>
          </cell>
          <cell r="T485">
            <v>0</v>
          </cell>
          <cell r="U485">
            <v>0</v>
          </cell>
          <cell r="V485">
            <v>5034</v>
          </cell>
          <cell r="W485">
            <v>33494</v>
          </cell>
          <cell r="X485">
            <v>28271</v>
          </cell>
          <cell r="Y485">
            <v>26294</v>
          </cell>
          <cell r="Z485">
            <v>23012</v>
          </cell>
          <cell r="AA485">
            <v>20835</v>
          </cell>
          <cell r="AB485">
            <v>21234</v>
          </cell>
        </row>
        <row r="486">
          <cell r="A486" t="str">
            <v>JP</v>
          </cell>
          <cell r="B486" t="str">
            <v>Japan</v>
          </cell>
          <cell r="C486" t="str">
            <v>CAR</v>
          </cell>
          <cell r="D486" t="str">
            <v>MITSUBISHI</v>
          </cell>
          <cell r="E486" t="str">
            <v>MITSUBISHI</v>
          </cell>
          <cell r="F486" t="str">
            <v>MITSUBISHI</v>
          </cell>
          <cell r="G486" t="str">
            <v>PROD</v>
          </cell>
          <cell r="H486" t="str">
            <v>JP</v>
          </cell>
          <cell r="I486" t="str">
            <v>A</v>
          </cell>
          <cell r="J486" t="str">
            <v>PAJERO MINI</v>
          </cell>
          <cell r="K486" t="str">
            <v>PAJERO MINI</v>
          </cell>
          <cell r="L486" t="str">
            <v>OYE, MIZUSHIMA</v>
          </cell>
          <cell r="M486">
            <v>0</v>
          </cell>
          <cell r="N486">
            <v>0</v>
          </cell>
          <cell r="O486">
            <v>0</v>
          </cell>
          <cell r="P486">
            <v>0</v>
          </cell>
          <cell r="Q486">
            <v>6720</v>
          </cell>
          <cell r="R486">
            <v>106563</v>
          </cell>
          <cell r="S486">
            <v>68947</v>
          </cell>
          <cell r="T486">
            <v>53194</v>
          </cell>
          <cell r="U486">
            <v>47267</v>
          </cell>
          <cell r="V486">
            <v>39776</v>
          </cell>
          <cell r="W486">
            <v>37901</v>
          </cell>
          <cell r="X486">
            <v>37819</v>
          </cell>
          <cell r="Y486">
            <v>38127</v>
          </cell>
          <cell r="Z486">
            <v>40769</v>
          </cell>
          <cell r="AA486">
            <v>33929</v>
          </cell>
          <cell r="AB486">
            <v>35633</v>
          </cell>
        </row>
        <row r="487">
          <cell r="A487" t="str">
            <v>JP</v>
          </cell>
          <cell r="B487" t="str">
            <v>Japan</v>
          </cell>
          <cell r="C487" t="str">
            <v>CAR</v>
          </cell>
          <cell r="D487" t="str">
            <v>MITSUBISHI</v>
          </cell>
          <cell r="E487" t="str">
            <v>MITSUBISHI</v>
          </cell>
          <cell r="F487" t="str">
            <v>MITSUBISHI</v>
          </cell>
          <cell r="G487" t="str">
            <v>PROD</v>
          </cell>
          <cell r="H487" t="str">
            <v>JP</v>
          </cell>
          <cell r="I487" t="str">
            <v>A</v>
          </cell>
          <cell r="J487" t="str">
            <v>MINICA</v>
          </cell>
          <cell r="K487" t="str">
            <v>TOPPO BJ</v>
          </cell>
          <cell r="L487" t="str">
            <v>MIZUSHIMA</v>
          </cell>
          <cell r="M487">
            <v>0</v>
          </cell>
          <cell r="N487">
            <v>0</v>
          </cell>
          <cell r="O487">
            <v>0</v>
          </cell>
          <cell r="P487">
            <v>0</v>
          </cell>
          <cell r="Q487">
            <v>0</v>
          </cell>
          <cell r="R487">
            <v>0</v>
          </cell>
          <cell r="S487">
            <v>0</v>
          </cell>
          <cell r="T487">
            <v>0</v>
          </cell>
          <cell r="U487">
            <v>37879</v>
          </cell>
          <cell r="V487">
            <v>71745</v>
          </cell>
          <cell r="W487">
            <v>65704</v>
          </cell>
          <cell r="X487">
            <v>61450</v>
          </cell>
          <cell r="Y487">
            <v>59555</v>
          </cell>
          <cell r="Z487">
            <v>54350</v>
          </cell>
          <cell r="AA487">
            <v>63257</v>
          </cell>
          <cell r="AB487">
            <v>64211</v>
          </cell>
        </row>
        <row r="488">
          <cell r="A488" t="str">
            <v>JP</v>
          </cell>
          <cell r="B488" t="str">
            <v>Japan</v>
          </cell>
          <cell r="C488" t="str">
            <v>CAR</v>
          </cell>
          <cell r="D488" t="str">
            <v>MITSUBISHI</v>
          </cell>
          <cell r="E488" t="str">
            <v>MITSUBISHI</v>
          </cell>
          <cell r="F488" t="str">
            <v>MITSUBISHI</v>
          </cell>
          <cell r="G488" t="str">
            <v>PROD</v>
          </cell>
          <cell r="H488" t="str">
            <v>JP</v>
          </cell>
          <cell r="I488" t="str">
            <v>C1</v>
          </cell>
          <cell r="J488" t="str">
            <v>MIRAGE</v>
          </cell>
          <cell r="K488" t="str">
            <v>MIRAGE</v>
          </cell>
          <cell r="L488" t="str">
            <v>MIZUSHIMA</v>
          </cell>
          <cell r="M488">
            <v>232477</v>
          </cell>
          <cell r="N488">
            <v>187676</v>
          </cell>
          <cell r="O488">
            <v>129108</v>
          </cell>
          <cell r="P488">
            <v>85763</v>
          </cell>
          <cell r="Q488">
            <v>64025</v>
          </cell>
          <cell r="R488">
            <v>126751</v>
          </cell>
          <cell r="S488">
            <v>106090</v>
          </cell>
          <cell r="T488">
            <v>102385</v>
          </cell>
          <cell r="U488">
            <v>82120</v>
          </cell>
          <cell r="V488">
            <v>71097</v>
          </cell>
          <cell r="W488">
            <v>67814</v>
          </cell>
          <cell r="X488">
            <v>63949</v>
          </cell>
          <cell r="Y488">
            <v>63983</v>
          </cell>
          <cell r="Z488">
            <v>62863</v>
          </cell>
          <cell r="AA488">
            <v>57755</v>
          </cell>
          <cell r="AB488">
            <v>56865</v>
          </cell>
        </row>
        <row r="489">
          <cell r="A489" t="str">
            <v>JP</v>
          </cell>
          <cell r="B489" t="str">
            <v>Japan</v>
          </cell>
          <cell r="C489" t="str">
            <v>CAR</v>
          </cell>
          <cell r="D489" t="str">
            <v>MITSUBISHI</v>
          </cell>
          <cell r="E489" t="str">
            <v>MITSUBISHI</v>
          </cell>
          <cell r="F489" t="str">
            <v>MITSUBISHI</v>
          </cell>
          <cell r="G489" t="str">
            <v>PROD</v>
          </cell>
          <cell r="H489" t="str">
            <v>JP</v>
          </cell>
          <cell r="I489" t="str">
            <v>C2</v>
          </cell>
          <cell r="J489" t="str">
            <v>MIRAGE</v>
          </cell>
          <cell r="K489" t="str">
            <v>LANCER</v>
          </cell>
          <cell r="L489" t="str">
            <v>MIZUSHIMA</v>
          </cell>
          <cell r="M489">
            <v>57994</v>
          </cell>
          <cell r="N489">
            <v>64416</v>
          </cell>
          <cell r="O489">
            <v>153233</v>
          </cell>
          <cell r="P489">
            <v>216016</v>
          </cell>
          <cell r="Q489">
            <v>194432</v>
          </cell>
          <cell r="R489">
            <v>102480</v>
          </cell>
          <cell r="S489">
            <v>126163</v>
          </cell>
          <cell r="T489">
            <v>95798</v>
          </cell>
          <cell r="U489">
            <v>105647</v>
          </cell>
          <cell r="V489">
            <v>77304</v>
          </cell>
          <cell r="W489">
            <v>76645</v>
          </cell>
          <cell r="X489">
            <v>93388</v>
          </cell>
          <cell r="Y489">
            <v>94285</v>
          </cell>
          <cell r="Z489">
            <v>88801</v>
          </cell>
          <cell r="AA489">
            <v>87821</v>
          </cell>
          <cell r="AB489">
            <v>92324</v>
          </cell>
        </row>
        <row r="490">
          <cell r="A490" t="str">
            <v>JP</v>
          </cell>
          <cell r="B490" t="str">
            <v>Japan</v>
          </cell>
          <cell r="C490" t="str">
            <v>CAR</v>
          </cell>
          <cell r="D490" t="str">
            <v>MITSUBISHI</v>
          </cell>
          <cell r="E490" t="str">
            <v>MITSUBISHI</v>
          </cell>
          <cell r="F490" t="str">
            <v>MITSUBISHI</v>
          </cell>
          <cell r="G490" t="str">
            <v>PROD</v>
          </cell>
          <cell r="H490" t="str">
            <v>JP</v>
          </cell>
          <cell r="I490" t="str">
            <v>C2</v>
          </cell>
          <cell r="J490" t="str">
            <v>MIRAGE</v>
          </cell>
          <cell r="K490" t="str">
            <v>LANCER SUV</v>
          </cell>
          <cell r="L490" t="str">
            <v>OKAZAKI</v>
          </cell>
          <cell r="M490">
            <v>0</v>
          </cell>
          <cell r="N490">
            <v>0</v>
          </cell>
          <cell r="O490">
            <v>0</v>
          </cell>
          <cell r="P490">
            <v>0</v>
          </cell>
          <cell r="Q490">
            <v>0</v>
          </cell>
          <cell r="R490">
            <v>0</v>
          </cell>
          <cell r="S490">
            <v>0</v>
          </cell>
          <cell r="T490">
            <v>0</v>
          </cell>
          <cell r="U490">
            <v>0</v>
          </cell>
          <cell r="V490">
            <v>0</v>
          </cell>
          <cell r="W490">
            <v>22066</v>
          </cell>
          <cell r="X490">
            <v>39579</v>
          </cell>
          <cell r="Y490">
            <v>37563</v>
          </cell>
          <cell r="Z490">
            <v>32961</v>
          </cell>
          <cell r="AA490">
            <v>32925</v>
          </cell>
          <cell r="AB490">
            <v>44263</v>
          </cell>
        </row>
        <row r="491">
          <cell r="A491" t="str">
            <v>JP</v>
          </cell>
          <cell r="B491" t="str">
            <v>Japan</v>
          </cell>
          <cell r="C491" t="str">
            <v>CAR</v>
          </cell>
          <cell r="D491" t="str">
            <v>MITSUBISHI</v>
          </cell>
          <cell r="E491" t="str">
            <v>MITSUBISHI</v>
          </cell>
          <cell r="F491" t="str">
            <v>MITSUBISHI</v>
          </cell>
          <cell r="G491" t="str">
            <v>PROD</v>
          </cell>
          <cell r="H491" t="str">
            <v>JP</v>
          </cell>
          <cell r="I491" t="str">
            <v>C2</v>
          </cell>
          <cell r="J491" t="str">
            <v>MIRAGE</v>
          </cell>
          <cell r="K491" t="str">
            <v>LIBERO</v>
          </cell>
          <cell r="L491" t="str">
            <v>MIZUSHIMA</v>
          </cell>
          <cell r="M491">
            <v>12080</v>
          </cell>
          <cell r="N491">
            <v>9659</v>
          </cell>
          <cell r="O491">
            <v>24083</v>
          </cell>
          <cell r="P491">
            <v>33645</v>
          </cell>
          <cell r="Q491">
            <v>31716</v>
          </cell>
          <cell r="R491">
            <v>27966</v>
          </cell>
          <cell r="S491">
            <v>19360</v>
          </cell>
          <cell r="T491">
            <v>14693</v>
          </cell>
          <cell r="U491">
            <v>14221</v>
          </cell>
          <cell r="V491">
            <v>9401</v>
          </cell>
          <cell r="W491">
            <v>9378</v>
          </cell>
          <cell r="X491">
            <v>15074</v>
          </cell>
          <cell r="Y491">
            <v>15009</v>
          </cell>
          <cell r="Z491">
            <v>17585</v>
          </cell>
          <cell r="AA491">
            <v>17431</v>
          </cell>
          <cell r="AB491">
            <v>16347</v>
          </cell>
        </row>
        <row r="492">
          <cell r="A492" t="str">
            <v>JP</v>
          </cell>
          <cell r="B492" t="str">
            <v>Japan</v>
          </cell>
          <cell r="C492" t="str">
            <v>CAR</v>
          </cell>
          <cell r="D492" t="str">
            <v>MITSUBISHI</v>
          </cell>
          <cell r="E492" t="str">
            <v>MITSUBISHI</v>
          </cell>
          <cell r="F492" t="str">
            <v>MITSUBISHI</v>
          </cell>
          <cell r="G492" t="str">
            <v>PROD</v>
          </cell>
          <cell r="H492" t="str">
            <v>JP</v>
          </cell>
          <cell r="I492" t="str">
            <v>C2</v>
          </cell>
          <cell r="J492" t="str">
            <v>MIRAGE</v>
          </cell>
          <cell r="K492" t="str">
            <v>MIRAGE DINGO</v>
          </cell>
          <cell r="L492" t="str">
            <v>MIZUSHIMA</v>
          </cell>
          <cell r="M492">
            <v>0</v>
          </cell>
          <cell r="N492">
            <v>0</v>
          </cell>
          <cell r="O492">
            <v>0</v>
          </cell>
          <cell r="P492">
            <v>0</v>
          </cell>
          <cell r="Q492">
            <v>0</v>
          </cell>
          <cell r="R492">
            <v>0</v>
          </cell>
          <cell r="S492">
            <v>0</v>
          </cell>
          <cell r="T492">
            <v>0</v>
          </cell>
          <cell r="U492">
            <v>3334</v>
          </cell>
          <cell r="V492">
            <v>40098</v>
          </cell>
          <cell r="W492">
            <v>40765</v>
          </cell>
          <cell r="X492">
            <v>38123</v>
          </cell>
          <cell r="Y492">
            <v>39798</v>
          </cell>
          <cell r="Z492">
            <v>38765</v>
          </cell>
          <cell r="AA492">
            <v>44137</v>
          </cell>
          <cell r="AB492">
            <v>44353</v>
          </cell>
        </row>
        <row r="493">
          <cell r="A493" t="str">
            <v>JP</v>
          </cell>
          <cell r="B493" t="str">
            <v>Japan</v>
          </cell>
          <cell r="C493" t="str">
            <v>CAR</v>
          </cell>
          <cell r="D493" t="str">
            <v>MITSUBISHI</v>
          </cell>
          <cell r="E493" t="str">
            <v>MITSUBISHI</v>
          </cell>
          <cell r="F493" t="str">
            <v>MITSUBISHI</v>
          </cell>
          <cell r="G493" t="str">
            <v>PROD</v>
          </cell>
          <cell r="H493" t="str">
            <v>JP</v>
          </cell>
          <cell r="I493" t="str">
            <v>D1</v>
          </cell>
          <cell r="J493" t="str">
            <v>GALANT</v>
          </cell>
          <cell r="K493" t="str">
            <v>EMERAUDE</v>
          </cell>
          <cell r="L493" t="str">
            <v>OKAZAKI</v>
          </cell>
          <cell r="M493">
            <v>0</v>
          </cell>
          <cell r="N493">
            <v>0</v>
          </cell>
          <cell r="O493">
            <v>13120</v>
          </cell>
          <cell r="P493">
            <v>2362</v>
          </cell>
          <cell r="Q493">
            <v>1708</v>
          </cell>
          <cell r="R493">
            <v>1515</v>
          </cell>
          <cell r="S493">
            <v>500</v>
          </cell>
          <cell r="T493">
            <v>0</v>
          </cell>
          <cell r="U493">
            <v>0</v>
          </cell>
          <cell r="V493">
            <v>0</v>
          </cell>
          <cell r="W493">
            <v>0</v>
          </cell>
          <cell r="X493">
            <v>0</v>
          </cell>
          <cell r="Y493">
            <v>0</v>
          </cell>
          <cell r="Z493">
            <v>0</v>
          </cell>
          <cell r="AA493">
            <v>0</v>
          </cell>
          <cell r="AB493">
            <v>0</v>
          </cell>
        </row>
        <row r="494">
          <cell r="A494" t="str">
            <v>JP</v>
          </cell>
          <cell r="B494" t="str">
            <v>Japan</v>
          </cell>
          <cell r="C494" t="str">
            <v>CAR</v>
          </cell>
          <cell r="D494" t="str">
            <v>MITSUBISHI</v>
          </cell>
          <cell r="E494" t="str">
            <v>MITSUBISHI</v>
          </cell>
          <cell r="F494" t="str">
            <v>MITSUBISHI</v>
          </cell>
          <cell r="G494" t="str">
            <v>PROD</v>
          </cell>
          <cell r="H494" t="str">
            <v>JP</v>
          </cell>
          <cell r="I494" t="str">
            <v>D1</v>
          </cell>
          <cell r="J494" t="str">
            <v>GALANT</v>
          </cell>
          <cell r="K494" t="str">
            <v>ETERNA</v>
          </cell>
          <cell r="L494" t="str">
            <v>OKAZAKI</v>
          </cell>
          <cell r="M494">
            <v>28386</v>
          </cell>
          <cell r="N494">
            <v>29565</v>
          </cell>
          <cell r="O494">
            <v>27391</v>
          </cell>
          <cell r="P494">
            <v>19859</v>
          </cell>
          <cell r="Q494">
            <v>15194</v>
          </cell>
          <cell r="R494">
            <v>19149</v>
          </cell>
          <cell r="S494">
            <v>8930</v>
          </cell>
          <cell r="T494">
            <v>6120</v>
          </cell>
          <cell r="U494">
            <v>652</v>
          </cell>
          <cell r="V494">
            <v>0</v>
          </cell>
          <cell r="W494">
            <v>0</v>
          </cell>
          <cell r="X494">
            <v>0</v>
          </cell>
          <cell r="Y494">
            <v>0</v>
          </cell>
          <cell r="Z494">
            <v>0</v>
          </cell>
          <cell r="AA494">
            <v>0</v>
          </cell>
          <cell r="AB494">
            <v>0</v>
          </cell>
        </row>
        <row r="495">
          <cell r="A495" t="str">
            <v>JP</v>
          </cell>
          <cell r="B495" t="str">
            <v>Japan</v>
          </cell>
          <cell r="C495" t="str">
            <v>CAR</v>
          </cell>
          <cell r="D495" t="str">
            <v>MITSUBISHI</v>
          </cell>
          <cell r="E495" t="str">
            <v>MITSUBISHI</v>
          </cell>
          <cell r="F495" t="str">
            <v>MITSUBISHI</v>
          </cell>
          <cell r="G495" t="str">
            <v>PROD</v>
          </cell>
          <cell r="H495" t="str">
            <v>JP</v>
          </cell>
          <cell r="I495" t="str">
            <v>D1</v>
          </cell>
          <cell r="J495" t="str">
            <v>FJ2</v>
          </cell>
          <cell r="K495" t="str">
            <v>GALANT</v>
          </cell>
          <cell r="L495" t="str">
            <v>OKAZAKI</v>
          </cell>
          <cell r="M495">
            <v>141988</v>
          </cell>
          <cell r="N495">
            <v>114142</v>
          </cell>
          <cell r="O495">
            <v>87744</v>
          </cell>
          <cell r="P495">
            <v>64165</v>
          </cell>
          <cell r="Q495">
            <v>45010</v>
          </cell>
          <cell r="R495">
            <v>43892</v>
          </cell>
          <cell r="S495">
            <v>59237</v>
          </cell>
          <cell r="T495">
            <v>157192</v>
          </cell>
          <cell r="U495">
            <v>75135</v>
          </cell>
          <cell r="V495">
            <v>64086</v>
          </cell>
          <cell r="W495">
            <v>57347</v>
          </cell>
          <cell r="X495">
            <v>69850</v>
          </cell>
          <cell r="Y495">
            <v>85714</v>
          </cell>
          <cell r="Z495">
            <v>84224</v>
          </cell>
          <cell r="AA495">
            <v>80588</v>
          </cell>
          <cell r="AB495">
            <v>81234</v>
          </cell>
        </row>
        <row r="496">
          <cell r="A496" t="str">
            <v>JP</v>
          </cell>
          <cell r="B496" t="str">
            <v>Japan</v>
          </cell>
          <cell r="C496" t="str">
            <v>CAR</v>
          </cell>
          <cell r="D496" t="str">
            <v>MITSUBISHI</v>
          </cell>
          <cell r="E496" t="str">
            <v>MITSUBISHI</v>
          </cell>
          <cell r="F496" t="str">
            <v>MITSUBISHI</v>
          </cell>
          <cell r="G496" t="str">
            <v>PROD</v>
          </cell>
          <cell r="H496" t="str">
            <v>JP</v>
          </cell>
          <cell r="I496" t="str">
            <v>D1</v>
          </cell>
          <cell r="J496" t="str">
            <v>RVR</v>
          </cell>
          <cell r="K496" t="str">
            <v>RVR</v>
          </cell>
          <cell r="L496" t="str">
            <v>MIZUSHIMA</v>
          </cell>
          <cell r="M496">
            <v>0</v>
          </cell>
          <cell r="N496">
            <v>40526</v>
          </cell>
          <cell r="O496">
            <v>52131</v>
          </cell>
          <cell r="P496">
            <v>65046</v>
          </cell>
          <cell r="Q496">
            <v>63135</v>
          </cell>
          <cell r="R496">
            <v>56083</v>
          </cell>
          <cell r="S496">
            <v>29122</v>
          </cell>
          <cell r="T496">
            <v>23212</v>
          </cell>
          <cell r="U496">
            <v>21855</v>
          </cell>
          <cell r="V496">
            <v>18290</v>
          </cell>
          <cell r="W496">
            <v>16124</v>
          </cell>
          <cell r="X496">
            <v>14122</v>
          </cell>
          <cell r="Y496">
            <v>14734</v>
          </cell>
          <cell r="Z496">
            <v>29723</v>
          </cell>
          <cell r="AA496">
            <v>27553</v>
          </cell>
          <cell r="AB496">
            <v>26433</v>
          </cell>
        </row>
        <row r="497">
          <cell r="A497" t="str">
            <v>JP</v>
          </cell>
          <cell r="B497" t="str">
            <v>Japan</v>
          </cell>
          <cell r="C497" t="str">
            <v>CAR</v>
          </cell>
          <cell r="D497" t="str">
            <v>MITSUBISHI</v>
          </cell>
          <cell r="E497" t="str">
            <v>MITSUBISHI</v>
          </cell>
          <cell r="F497" t="str">
            <v>MITSUBISHI</v>
          </cell>
          <cell r="G497" t="str">
            <v>PROD</v>
          </cell>
          <cell r="H497" t="str">
            <v>JP</v>
          </cell>
          <cell r="I497" t="str">
            <v>D2</v>
          </cell>
          <cell r="J497" t="str">
            <v>CHARIOT</v>
          </cell>
          <cell r="K497" t="str">
            <v>CHARIOT</v>
          </cell>
          <cell r="L497" t="str">
            <v>OKAZAKI</v>
          </cell>
          <cell r="M497">
            <v>28022</v>
          </cell>
          <cell r="N497">
            <v>38430</v>
          </cell>
          <cell r="O497">
            <v>49707</v>
          </cell>
          <cell r="P497">
            <v>55704</v>
          </cell>
          <cell r="Q497">
            <v>51144</v>
          </cell>
          <cell r="R497">
            <v>44407</v>
          </cell>
          <cell r="S497">
            <v>32518</v>
          </cell>
          <cell r="T497">
            <v>42475</v>
          </cell>
          <cell r="U497">
            <v>91073</v>
          </cell>
          <cell r="V497">
            <v>71153</v>
          </cell>
          <cell r="W497">
            <v>61980</v>
          </cell>
          <cell r="X497">
            <v>53342</v>
          </cell>
          <cell r="Y497">
            <v>51600</v>
          </cell>
          <cell r="Z497">
            <v>67337</v>
          </cell>
          <cell r="AA497">
            <v>57269</v>
          </cell>
          <cell r="AB497">
            <v>54536</v>
          </cell>
        </row>
        <row r="498">
          <cell r="A498" t="str">
            <v>JP</v>
          </cell>
          <cell r="B498" t="str">
            <v>Japan</v>
          </cell>
          <cell r="C498" t="str">
            <v>CAR</v>
          </cell>
          <cell r="D498" t="str">
            <v>MITSUBISHI</v>
          </cell>
          <cell r="E498" t="str">
            <v>MITSUBISHI</v>
          </cell>
          <cell r="F498" t="str">
            <v>MITSUBISHI</v>
          </cell>
          <cell r="G498" t="str">
            <v>PROD</v>
          </cell>
          <cell r="H498" t="str">
            <v>JP</v>
          </cell>
          <cell r="I498" t="str">
            <v>D2</v>
          </cell>
          <cell r="J498" t="str">
            <v>DELICA</v>
          </cell>
          <cell r="K498" t="str">
            <v>DELICA WAGON</v>
          </cell>
          <cell r="L498" t="str">
            <v>MIZUSHIMA</v>
          </cell>
          <cell r="M498">
            <v>62299</v>
          </cell>
          <cell r="N498">
            <v>71439</v>
          </cell>
          <cell r="O498">
            <v>74057</v>
          </cell>
          <cell r="P498">
            <v>66513</v>
          </cell>
          <cell r="Q498">
            <v>81887</v>
          </cell>
          <cell r="R498">
            <v>73312</v>
          </cell>
          <cell r="S498">
            <v>61687</v>
          </cell>
          <cell r="T498">
            <v>42840</v>
          </cell>
          <cell r="U498">
            <v>22594</v>
          </cell>
          <cell r="V498">
            <v>26691</v>
          </cell>
          <cell r="W498">
            <v>38544</v>
          </cell>
          <cell r="X498">
            <v>39249</v>
          </cell>
          <cell r="Y498">
            <v>39532</v>
          </cell>
          <cell r="Z498">
            <v>38020</v>
          </cell>
          <cell r="AA498">
            <v>41923</v>
          </cell>
          <cell r="AB498">
            <v>40453</v>
          </cell>
        </row>
        <row r="499">
          <cell r="A499" t="str">
            <v>JP</v>
          </cell>
          <cell r="B499" t="str">
            <v>Japan</v>
          </cell>
          <cell r="C499" t="str">
            <v>CAR</v>
          </cell>
          <cell r="D499" t="str">
            <v>MITSUBISHI</v>
          </cell>
          <cell r="E499" t="str">
            <v>MITSUBISHI</v>
          </cell>
          <cell r="F499" t="str">
            <v>MITSUBISHI</v>
          </cell>
          <cell r="G499" t="str">
            <v>PROD</v>
          </cell>
          <cell r="H499" t="str">
            <v>JP</v>
          </cell>
          <cell r="I499" t="str">
            <v>D2</v>
          </cell>
          <cell r="J499" t="str">
            <v>MIRAGE</v>
          </cell>
          <cell r="K499" t="str">
            <v>FTO</v>
          </cell>
          <cell r="L499" t="str">
            <v>MIZUSHIMA</v>
          </cell>
          <cell r="M499">
            <v>0</v>
          </cell>
          <cell r="N499">
            <v>0</v>
          </cell>
          <cell r="O499">
            <v>0</v>
          </cell>
          <cell r="P499">
            <v>0</v>
          </cell>
          <cell r="Q499">
            <v>9210</v>
          </cell>
          <cell r="R499">
            <v>19575</v>
          </cell>
          <cell r="S499">
            <v>3823</v>
          </cell>
          <cell r="T499">
            <v>1984</v>
          </cell>
          <cell r="U499">
            <v>1313</v>
          </cell>
          <cell r="V499">
            <v>994</v>
          </cell>
          <cell r="W499">
            <v>802</v>
          </cell>
          <cell r="X499">
            <v>0</v>
          </cell>
          <cell r="Y499">
            <v>0</v>
          </cell>
          <cell r="Z499">
            <v>0</v>
          </cell>
          <cell r="AA499">
            <v>0</v>
          </cell>
          <cell r="AB499">
            <v>0</v>
          </cell>
        </row>
        <row r="500">
          <cell r="A500" t="str">
            <v>JP</v>
          </cell>
          <cell r="B500" t="str">
            <v>Japan</v>
          </cell>
          <cell r="C500" t="str">
            <v>CAR</v>
          </cell>
          <cell r="D500" t="str">
            <v>MITSUBISHI</v>
          </cell>
          <cell r="E500" t="str">
            <v>MITSUBISHI</v>
          </cell>
          <cell r="F500" t="str">
            <v>MITSUBISHI</v>
          </cell>
          <cell r="G500" t="str">
            <v>PROD</v>
          </cell>
          <cell r="H500" t="str">
            <v>JP</v>
          </cell>
          <cell r="I500" t="str">
            <v>D2</v>
          </cell>
          <cell r="J500" t="str">
            <v>RVR</v>
          </cell>
          <cell r="K500" t="str">
            <v>NEW MPV</v>
          </cell>
          <cell r="L500" t="str">
            <v>OKAZAKI</v>
          </cell>
          <cell r="M500">
            <v>0</v>
          </cell>
          <cell r="N500">
            <v>0</v>
          </cell>
          <cell r="O500">
            <v>0</v>
          </cell>
          <cell r="P500">
            <v>0</v>
          </cell>
          <cell r="Q500">
            <v>0</v>
          </cell>
          <cell r="R500">
            <v>0</v>
          </cell>
          <cell r="S500">
            <v>0</v>
          </cell>
          <cell r="T500">
            <v>0</v>
          </cell>
          <cell r="U500">
            <v>0</v>
          </cell>
          <cell r="V500">
            <v>9675</v>
          </cell>
          <cell r="W500">
            <v>25543</v>
          </cell>
          <cell r="X500">
            <v>25765</v>
          </cell>
          <cell r="Y500">
            <v>24879</v>
          </cell>
          <cell r="Z500">
            <v>24378</v>
          </cell>
          <cell r="AA500">
            <v>24387</v>
          </cell>
          <cell r="AB500">
            <v>25363</v>
          </cell>
        </row>
        <row r="501">
          <cell r="A501" t="str">
            <v>JP</v>
          </cell>
          <cell r="B501" t="str">
            <v>Japan</v>
          </cell>
          <cell r="C501" t="str">
            <v>CAR</v>
          </cell>
          <cell r="D501" t="str">
            <v>MITSUBISHI</v>
          </cell>
          <cell r="E501" t="str">
            <v>MITSUBISHI</v>
          </cell>
          <cell r="F501" t="str">
            <v>MITSUBISHI</v>
          </cell>
          <cell r="G501" t="str">
            <v>PROD</v>
          </cell>
          <cell r="H501" t="str">
            <v>JP</v>
          </cell>
          <cell r="I501" t="str">
            <v>E1</v>
          </cell>
          <cell r="J501" t="str">
            <v xml:space="preserve"> DEBONAIR/GALANT</v>
          </cell>
          <cell r="K501" t="str">
            <v>DEBONAIR</v>
          </cell>
          <cell r="L501" t="str">
            <v>OYE</v>
          </cell>
          <cell r="M501">
            <v>3604</v>
          </cell>
          <cell r="N501">
            <v>2818</v>
          </cell>
          <cell r="O501">
            <v>2370</v>
          </cell>
          <cell r="P501">
            <v>3291</v>
          </cell>
          <cell r="Q501">
            <v>1713</v>
          </cell>
          <cell r="R501">
            <v>1332</v>
          </cell>
          <cell r="S501">
            <v>1213</v>
          </cell>
          <cell r="T501">
            <v>888</v>
          </cell>
          <cell r="U501">
            <v>545</v>
          </cell>
          <cell r="V501">
            <v>513</v>
          </cell>
          <cell r="W501">
            <v>1621</v>
          </cell>
          <cell r="X501">
            <v>1077</v>
          </cell>
          <cell r="Y501">
            <v>969</v>
          </cell>
          <cell r="Z501">
            <v>856</v>
          </cell>
          <cell r="AA501">
            <v>741</v>
          </cell>
          <cell r="AB501">
            <v>0</v>
          </cell>
        </row>
        <row r="502">
          <cell r="A502" t="str">
            <v>JP</v>
          </cell>
          <cell r="B502" t="str">
            <v>Japan</v>
          </cell>
          <cell r="C502" t="str">
            <v>CAR</v>
          </cell>
          <cell r="D502" t="str">
            <v>MITSUBISHI</v>
          </cell>
          <cell r="E502" t="str">
            <v>MITSUBISHI</v>
          </cell>
          <cell r="F502" t="str">
            <v>MITSUBISHI</v>
          </cell>
          <cell r="G502" t="str">
            <v>PROD</v>
          </cell>
          <cell r="H502" t="str">
            <v>JP</v>
          </cell>
          <cell r="I502" t="str">
            <v>E1</v>
          </cell>
          <cell r="J502" t="str">
            <v>GTO</v>
          </cell>
          <cell r="K502" t="str">
            <v>GTO</v>
          </cell>
          <cell r="L502" t="str">
            <v>OYE</v>
          </cell>
          <cell r="M502">
            <v>12285</v>
          </cell>
          <cell r="N502">
            <v>46342</v>
          </cell>
          <cell r="O502">
            <v>35152</v>
          </cell>
          <cell r="P502">
            <v>30650</v>
          </cell>
          <cell r="Q502">
            <v>22694</v>
          </cell>
          <cell r="R502">
            <v>10363</v>
          </cell>
          <cell r="S502">
            <v>7640</v>
          </cell>
          <cell r="T502">
            <v>6050</v>
          </cell>
          <cell r="U502">
            <v>2876</v>
          </cell>
          <cell r="V502">
            <v>2629</v>
          </cell>
          <cell r="W502">
            <v>1267</v>
          </cell>
          <cell r="X502">
            <v>0</v>
          </cell>
          <cell r="Y502">
            <v>0</v>
          </cell>
          <cell r="Z502">
            <v>0</v>
          </cell>
          <cell r="AA502">
            <v>0</v>
          </cell>
          <cell r="AB502">
            <v>0</v>
          </cell>
        </row>
        <row r="503">
          <cell r="A503" t="str">
            <v>JP</v>
          </cell>
          <cell r="B503" t="str">
            <v>Japan</v>
          </cell>
          <cell r="C503" t="str">
            <v>CAR</v>
          </cell>
          <cell r="D503" t="str">
            <v>MITSUBISHI</v>
          </cell>
          <cell r="E503" t="str">
            <v>MITSUBISHI</v>
          </cell>
          <cell r="F503" t="str">
            <v>MITSUBISHI</v>
          </cell>
          <cell r="G503" t="str">
            <v>PROD</v>
          </cell>
          <cell r="H503" t="str">
            <v>JP</v>
          </cell>
          <cell r="I503" t="str">
            <v>E1</v>
          </cell>
          <cell r="J503" t="str">
            <v>STARION</v>
          </cell>
          <cell r="K503" t="str">
            <v>STARION</v>
          </cell>
          <cell r="L503" t="str">
            <v>OYE</v>
          </cell>
          <cell r="M503">
            <v>6077</v>
          </cell>
          <cell r="N503">
            <v>0</v>
          </cell>
          <cell r="O503">
            <v>0</v>
          </cell>
          <cell r="P503">
            <v>0</v>
          </cell>
          <cell r="Q503">
            <v>0</v>
          </cell>
          <cell r="R503">
            <v>0</v>
          </cell>
          <cell r="S503">
            <v>0</v>
          </cell>
          <cell r="T503">
            <v>0</v>
          </cell>
          <cell r="U503">
            <v>0</v>
          </cell>
          <cell r="V503">
            <v>0</v>
          </cell>
          <cell r="W503">
            <v>0</v>
          </cell>
          <cell r="X503">
            <v>0</v>
          </cell>
          <cell r="Y503">
            <v>0</v>
          </cell>
          <cell r="Z503">
            <v>0</v>
          </cell>
          <cell r="AA503">
            <v>0</v>
          </cell>
          <cell r="AB503">
            <v>0</v>
          </cell>
        </row>
        <row r="504">
          <cell r="A504" t="str">
            <v>JP</v>
          </cell>
          <cell r="B504" t="str">
            <v>Japan</v>
          </cell>
          <cell r="C504" t="str">
            <v>CAR</v>
          </cell>
          <cell r="D504" t="str">
            <v>MITSUBISHI</v>
          </cell>
          <cell r="E504" t="str">
            <v>MITSUBISHI</v>
          </cell>
          <cell r="F504" t="str">
            <v>MITSUBISHI</v>
          </cell>
          <cell r="G504" t="str">
            <v>PROD</v>
          </cell>
          <cell r="H504" t="str">
            <v>JP</v>
          </cell>
          <cell r="I504" t="str">
            <v>E2</v>
          </cell>
          <cell r="J504" t="str">
            <v>DIAMANTE/GALANT</v>
          </cell>
          <cell r="K504" t="str">
            <v>DIAMANTE</v>
          </cell>
          <cell r="L504" t="str">
            <v>OYE</v>
          </cell>
          <cell r="M504">
            <v>28338</v>
          </cell>
          <cell r="N504">
            <v>77767</v>
          </cell>
          <cell r="O504">
            <v>44543</v>
          </cell>
          <cell r="P504">
            <v>35748</v>
          </cell>
          <cell r="Q504">
            <v>31167</v>
          </cell>
          <cell r="R504">
            <v>42384</v>
          </cell>
          <cell r="S504">
            <v>22049</v>
          </cell>
          <cell r="T504">
            <v>15767</v>
          </cell>
          <cell r="U504">
            <v>8222</v>
          </cell>
          <cell r="V504">
            <v>5987</v>
          </cell>
          <cell r="W504">
            <v>4974</v>
          </cell>
          <cell r="X504">
            <v>3434</v>
          </cell>
          <cell r="Y504">
            <v>0</v>
          </cell>
          <cell r="Z504">
            <v>0</v>
          </cell>
          <cell r="AA504">
            <v>0</v>
          </cell>
          <cell r="AB504">
            <v>0</v>
          </cell>
        </row>
        <row r="505">
          <cell r="A505" t="str">
            <v>JP</v>
          </cell>
          <cell r="B505" t="str">
            <v>Japan</v>
          </cell>
          <cell r="C505" t="str">
            <v>CAR</v>
          </cell>
          <cell r="D505" t="str">
            <v>MITSUBISHI</v>
          </cell>
          <cell r="E505" t="str">
            <v>MITSUBISHI</v>
          </cell>
          <cell r="F505" t="str">
            <v>MITSUBISHI</v>
          </cell>
          <cell r="G505" t="str">
            <v>PROD</v>
          </cell>
          <cell r="H505" t="str">
            <v>JP</v>
          </cell>
          <cell r="I505" t="str">
            <v>E2</v>
          </cell>
          <cell r="J505" t="str">
            <v>DIAMANTE</v>
          </cell>
          <cell r="K505" t="str">
            <v>SIGMA</v>
          </cell>
          <cell r="L505" t="str">
            <v>OYE</v>
          </cell>
          <cell r="M505">
            <v>1358</v>
          </cell>
          <cell r="N505">
            <v>10354</v>
          </cell>
          <cell r="O505">
            <v>4758</v>
          </cell>
          <cell r="P505">
            <v>1841</v>
          </cell>
          <cell r="Q505">
            <v>1141</v>
          </cell>
          <cell r="R505">
            <v>915</v>
          </cell>
          <cell r="S505">
            <v>77</v>
          </cell>
          <cell r="T505">
            <v>0</v>
          </cell>
          <cell r="U505">
            <v>0</v>
          </cell>
          <cell r="V505">
            <v>0</v>
          </cell>
          <cell r="W505">
            <v>0</v>
          </cell>
          <cell r="X505">
            <v>0</v>
          </cell>
          <cell r="Y505">
            <v>0</v>
          </cell>
          <cell r="Z505">
            <v>0</v>
          </cell>
          <cell r="AA505">
            <v>0</v>
          </cell>
          <cell r="AB505">
            <v>0</v>
          </cell>
        </row>
        <row r="506">
          <cell r="A506" t="str">
            <v>JP</v>
          </cell>
          <cell r="B506" t="str">
            <v>Japan</v>
          </cell>
          <cell r="C506" t="str">
            <v>CAR</v>
          </cell>
          <cell r="D506" t="str">
            <v>NISSAN</v>
          </cell>
          <cell r="E506" t="str">
            <v>NISSAN</v>
          </cell>
          <cell r="F506" t="str">
            <v>NISSAN</v>
          </cell>
          <cell r="G506" t="str">
            <v>PROD</v>
          </cell>
          <cell r="H506" t="str">
            <v>JP</v>
          </cell>
          <cell r="I506" t="str">
            <v>4X4</v>
          </cell>
          <cell r="J506" t="str">
            <v>TERRANO</v>
          </cell>
          <cell r="K506" t="str">
            <v>TERRANO</v>
          </cell>
          <cell r="L506" t="str">
            <v>KYUSHU</v>
          </cell>
          <cell r="M506">
            <v>86432</v>
          </cell>
          <cell r="N506">
            <v>75573</v>
          </cell>
          <cell r="O506">
            <v>89161</v>
          </cell>
          <cell r="P506">
            <v>82872</v>
          </cell>
          <cell r="Q506">
            <v>94729</v>
          </cell>
          <cell r="R506">
            <v>107868</v>
          </cell>
          <cell r="S506">
            <v>136366</v>
          </cell>
          <cell r="T506">
            <v>147193</v>
          </cell>
          <cell r="U506">
            <v>110429</v>
          </cell>
          <cell r="V506">
            <v>100905</v>
          </cell>
          <cell r="W506">
            <v>95588</v>
          </cell>
          <cell r="X506">
            <v>115033</v>
          </cell>
          <cell r="Y506">
            <v>112973</v>
          </cell>
          <cell r="Z506">
            <v>112971</v>
          </cell>
          <cell r="AA506">
            <v>108845</v>
          </cell>
          <cell r="AB506">
            <v>104345</v>
          </cell>
        </row>
        <row r="507">
          <cell r="A507" t="str">
            <v>JP</v>
          </cell>
          <cell r="B507" t="str">
            <v>Japan</v>
          </cell>
          <cell r="C507" t="str">
            <v>CAR</v>
          </cell>
          <cell r="D507" t="str">
            <v>NISSAN</v>
          </cell>
          <cell r="E507" t="str">
            <v>NISSAN</v>
          </cell>
          <cell r="F507" t="str">
            <v>NISSAN</v>
          </cell>
          <cell r="G507" t="str">
            <v>PROD</v>
          </cell>
          <cell r="H507" t="str">
            <v>JP</v>
          </cell>
          <cell r="I507" t="str">
            <v>B</v>
          </cell>
          <cell r="J507" t="str">
            <v>MARCH</v>
          </cell>
          <cell r="K507" t="str">
            <v>CUBE</v>
          </cell>
          <cell r="L507" t="str">
            <v>MURAYAMA</v>
          </cell>
          <cell r="M507">
            <v>0</v>
          </cell>
          <cell r="N507">
            <v>0</v>
          </cell>
          <cell r="O507">
            <v>0</v>
          </cell>
          <cell r="P507">
            <v>0</v>
          </cell>
          <cell r="Q507">
            <v>0</v>
          </cell>
          <cell r="R507">
            <v>0</v>
          </cell>
          <cell r="S507">
            <v>0</v>
          </cell>
          <cell r="T507">
            <v>0</v>
          </cell>
          <cell r="U507">
            <v>122282</v>
          </cell>
          <cell r="V507">
            <v>88353</v>
          </cell>
          <cell r="W507">
            <v>82294</v>
          </cell>
          <cell r="X507">
            <v>83217</v>
          </cell>
          <cell r="Y507">
            <v>82651</v>
          </cell>
          <cell r="Z507">
            <v>103753</v>
          </cell>
          <cell r="AA507">
            <v>95555</v>
          </cell>
          <cell r="AB507">
            <v>94322</v>
          </cell>
        </row>
        <row r="508">
          <cell r="A508" t="str">
            <v>JP</v>
          </cell>
          <cell r="B508" t="str">
            <v>Japan</v>
          </cell>
          <cell r="C508" t="str">
            <v>CAR</v>
          </cell>
          <cell r="D508" t="str">
            <v>NISSAN</v>
          </cell>
          <cell r="E508" t="str">
            <v>NISSAN</v>
          </cell>
          <cell r="F508" t="str">
            <v>NISSAN</v>
          </cell>
          <cell r="G508" t="str">
            <v>PROD</v>
          </cell>
          <cell r="H508" t="str">
            <v>JP</v>
          </cell>
          <cell r="I508" t="str">
            <v>B</v>
          </cell>
          <cell r="J508" t="str">
            <v>MARCH</v>
          </cell>
          <cell r="K508" t="str">
            <v>FIGARO</v>
          </cell>
          <cell r="L508" t="str">
            <v>MURAYAMA</v>
          </cell>
          <cell r="M508">
            <v>0</v>
          </cell>
          <cell r="N508">
            <v>20073</v>
          </cell>
          <cell r="O508">
            <v>0</v>
          </cell>
          <cell r="P508">
            <v>0</v>
          </cell>
          <cell r="Q508">
            <v>0</v>
          </cell>
          <cell r="R508">
            <v>0</v>
          </cell>
          <cell r="S508">
            <v>0</v>
          </cell>
          <cell r="T508">
            <v>0</v>
          </cell>
          <cell r="U508">
            <v>0</v>
          </cell>
          <cell r="V508">
            <v>0</v>
          </cell>
          <cell r="W508">
            <v>0</v>
          </cell>
          <cell r="X508">
            <v>0</v>
          </cell>
          <cell r="Y508">
            <v>0</v>
          </cell>
          <cell r="Z508">
            <v>0</v>
          </cell>
          <cell r="AA508">
            <v>0</v>
          </cell>
          <cell r="AB508">
            <v>0</v>
          </cell>
        </row>
        <row r="509">
          <cell r="A509" t="str">
            <v>JP</v>
          </cell>
          <cell r="B509" t="str">
            <v>Japan</v>
          </cell>
          <cell r="C509" t="str">
            <v>CAR</v>
          </cell>
          <cell r="D509" t="str">
            <v>NISSAN</v>
          </cell>
          <cell r="E509" t="str">
            <v>NISSAN</v>
          </cell>
          <cell r="F509" t="str">
            <v>NISSAN</v>
          </cell>
          <cell r="G509" t="str">
            <v>PROD</v>
          </cell>
          <cell r="H509" t="str">
            <v>JP</v>
          </cell>
          <cell r="I509" t="str">
            <v>B</v>
          </cell>
          <cell r="J509" t="str">
            <v>MARCH/SS</v>
          </cell>
          <cell r="K509" t="str">
            <v>MARCH</v>
          </cell>
          <cell r="L509" t="str">
            <v>MURAYAMA</v>
          </cell>
          <cell r="M509">
            <v>209878</v>
          </cell>
          <cell r="N509">
            <v>164757</v>
          </cell>
          <cell r="O509">
            <v>185773</v>
          </cell>
          <cell r="P509">
            <v>131552</v>
          </cell>
          <cell r="Q509">
            <v>133624</v>
          </cell>
          <cell r="R509">
            <v>130586</v>
          </cell>
          <cell r="S509">
            <v>122983</v>
          </cell>
          <cell r="T509">
            <v>161770</v>
          </cell>
          <cell r="U509">
            <v>81944</v>
          </cell>
          <cell r="V509">
            <v>75705</v>
          </cell>
          <cell r="W509">
            <v>96366</v>
          </cell>
          <cell r="X509">
            <v>86022</v>
          </cell>
          <cell r="Y509">
            <v>83454</v>
          </cell>
          <cell r="Z509">
            <v>78117</v>
          </cell>
          <cell r="AA509">
            <v>73591</v>
          </cell>
          <cell r="AB509">
            <v>71345</v>
          </cell>
        </row>
        <row r="510">
          <cell r="A510" t="str">
            <v>JP</v>
          </cell>
          <cell r="B510" t="str">
            <v>Japan</v>
          </cell>
          <cell r="C510" t="str">
            <v>CAR</v>
          </cell>
          <cell r="D510" t="str">
            <v>NISSAN</v>
          </cell>
          <cell r="E510" t="str">
            <v>NISSAN</v>
          </cell>
          <cell r="F510" t="str">
            <v>NISSAN</v>
          </cell>
          <cell r="G510" t="str">
            <v>PROD</v>
          </cell>
          <cell r="H510" t="str">
            <v>JP</v>
          </cell>
          <cell r="I510" t="str">
            <v>B</v>
          </cell>
          <cell r="J510" t="str">
            <v>MARCH</v>
          </cell>
          <cell r="K510" t="str">
            <v>PAO</v>
          </cell>
          <cell r="L510" t="str">
            <v>MURAYAMA</v>
          </cell>
          <cell r="M510">
            <v>10442</v>
          </cell>
          <cell r="N510">
            <v>0</v>
          </cell>
          <cell r="O510">
            <v>0</v>
          </cell>
          <cell r="P510">
            <v>0</v>
          </cell>
          <cell r="Q510">
            <v>0</v>
          </cell>
          <cell r="R510">
            <v>0</v>
          </cell>
          <cell r="S510">
            <v>0</v>
          </cell>
          <cell r="T510">
            <v>0</v>
          </cell>
          <cell r="U510">
            <v>0</v>
          </cell>
          <cell r="V510">
            <v>0</v>
          </cell>
          <cell r="W510">
            <v>0</v>
          </cell>
          <cell r="X510">
            <v>0</v>
          </cell>
          <cell r="Y510">
            <v>0</v>
          </cell>
          <cell r="Z510">
            <v>0</v>
          </cell>
          <cell r="AA510">
            <v>0</v>
          </cell>
          <cell r="AB510">
            <v>0</v>
          </cell>
        </row>
        <row r="511">
          <cell r="A511" t="str">
            <v>JP</v>
          </cell>
          <cell r="B511" t="str">
            <v>Japan</v>
          </cell>
          <cell r="C511" t="str">
            <v>CAR</v>
          </cell>
          <cell r="D511" t="str">
            <v>NISSAN</v>
          </cell>
          <cell r="E511" t="str">
            <v>NISSAN</v>
          </cell>
          <cell r="F511" t="str">
            <v>NISSAN</v>
          </cell>
          <cell r="G511" t="str">
            <v>PROD</v>
          </cell>
          <cell r="H511" t="str">
            <v>JP</v>
          </cell>
          <cell r="I511" t="str">
            <v>C1</v>
          </cell>
          <cell r="J511" t="str">
            <v>SUNNY</v>
          </cell>
          <cell r="K511" t="str">
            <v>AD WAGON</v>
          </cell>
          <cell r="L511" t="str">
            <v>KYUSHU</v>
          </cell>
          <cell r="M511">
            <v>3739</v>
          </cell>
          <cell r="N511">
            <v>18962</v>
          </cell>
          <cell r="O511">
            <v>21449</v>
          </cell>
          <cell r="P511">
            <v>24525</v>
          </cell>
          <cell r="Q511">
            <v>21035</v>
          </cell>
          <cell r="R511">
            <v>19844</v>
          </cell>
          <cell r="S511">
            <v>6219</v>
          </cell>
          <cell r="T511">
            <v>2894</v>
          </cell>
          <cell r="U511">
            <v>2614</v>
          </cell>
          <cell r="V511">
            <v>2445</v>
          </cell>
          <cell r="W511">
            <v>0</v>
          </cell>
          <cell r="X511">
            <v>0</v>
          </cell>
          <cell r="Y511">
            <v>0</v>
          </cell>
          <cell r="Z511">
            <v>0</v>
          </cell>
          <cell r="AA511">
            <v>0</v>
          </cell>
          <cell r="AB511">
            <v>0</v>
          </cell>
        </row>
        <row r="512">
          <cell r="A512" t="str">
            <v>JP</v>
          </cell>
          <cell r="B512" t="str">
            <v>Japan</v>
          </cell>
          <cell r="C512" t="str">
            <v>CAR</v>
          </cell>
          <cell r="D512" t="str">
            <v>NISSAN</v>
          </cell>
          <cell r="E512" t="str">
            <v>NISSAN</v>
          </cell>
          <cell r="F512" t="str">
            <v>NISSAN</v>
          </cell>
          <cell r="G512" t="str">
            <v>PROD</v>
          </cell>
          <cell r="H512" t="str">
            <v>JP</v>
          </cell>
          <cell r="I512" t="str">
            <v>C1</v>
          </cell>
          <cell r="J512" t="str">
            <v>SUNNY</v>
          </cell>
          <cell r="K512" t="str">
            <v>EXA</v>
          </cell>
          <cell r="L512" t="str">
            <v>KYUSHU</v>
          </cell>
          <cell r="M512">
            <v>2176</v>
          </cell>
          <cell r="N512">
            <v>0</v>
          </cell>
          <cell r="O512">
            <v>0</v>
          </cell>
          <cell r="P512">
            <v>0</v>
          </cell>
          <cell r="Q512">
            <v>0</v>
          </cell>
          <cell r="R512">
            <v>0</v>
          </cell>
          <cell r="S512">
            <v>0</v>
          </cell>
          <cell r="T512">
            <v>0</v>
          </cell>
          <cell r="U512">
            <v>0</v>
          </cell>
          <cell r="V512">
            <v>0</v>
          </cell>
          <cell r="W512">
            <v>0</v>
          </cell>
          <cell r="X512">
            <v>0</v>
          </cell>
          <cell r="Y512">
            <v>0</v>
          </cell>
          <cell r="Z512">
            <v>0</v>
          </cell>
          <cell r="AA512">
            <v>0</v>
          </cell>
          <cell r="AB512">
            <v>0</v>
          </cell>
        </row>
        <row r="513">
          <cell r="A513" t="str">
            <v>JP</v>
          </cell>
          <cell r="B513" t="str">
            <v>Japan</v>
          </cell>
          <cell r="C513" t="str">
            <v>CAR</v>
          </cell>
          <cell r="D513" t="str">
            <v>NISSAN</v>
          </cell>
          <cell r="E513" t="str">
            <v>NISSAN</v>
          </cell>
          <cell r="F513" t="str">
            <v>NISSAN</v>
          </cell>
          <cell r="G513" t="str">
            <v>PROD</v>
          </cell>
          <cell r="H513" t="str">
            <v>JP</v>
          </cell>
          <cell r="I513" t="str">
            <v>C1</v>
          </cell>
          <cell r="J513" t="str">
            <v>SUNNY</v>
          </cell>
          <cell r="K513" t="str">
            <v>LANGLEY</v>
          </cell>
          <cell r="L513" t="str">
            <v>KYUSHU</v>
          </cell>
          <cell r="M513">
            <v>5445</v>
          </cell>
          <cell r="N513">
            <v>0</v>
          </cell>
          <cell r="O513">
            <v>0</v>
          </cell>
          <cell r="P513">
            <v>0</v>
          </cell>
          <cell r="Q513">
            <v>0</v>
          </cell>
          <cell r="R513">
            <v>0</v>
          </cell>
          <cell r="S513">
            <v>0</v>
          </cell>
          <cell r="T513">
            <v>0</v>
          </cell>
          <cell r="U513">
            <v>0</v>
          </cell>
          <cell r="V513">
            <v>0</v>
          </cell>
          <cell r="W513">
            <v>0</v>
          </cell>
          <cell r="X513">
            <v>0</v>
          </cell>
          <cell r="Y513">
            <v>0</v>
          </cell>
          <cell r="Z513">
            <v>0</v>
          </cell>
          <cell r="AA513">
            <v>0</v>
          </cell>
          <cell r="AB513">
            <v>0</v>
          </cell>
        </row>
        <row r="514">
          <cell r="A514" t="str">
            <v>JP</v>
          </cell>
          <cell r="B514" t="str">
            <v>Japan</v>
          </cell>
          <cell r="C514" t="str">
            <v>CAR</v>
          </cell>
          <cell r="D514" t="str">
            <v>NISSAN</v>
          </cell>
          <cell r="E514" t="str">
            <v>NISSAN</v>
          </cell>
          <cell r="F514" t="str">
            <v>NISSAN</v>
          </cell>
          <cell r="G514" t="str">
            <v>PROD</v>
          </cell>
          <cell r="H514" t="str">
            <v>JP</v>
          </cell>
          <cell r="I514" t="str">
            <v>C1</v>
          </cell>
          <cell r="J514" t="str">
            <v>SUNNY</v>
          </cell>
          <cell r="K514" t="str">
            <v>LIBERTA</v>
          </cell>
          <cell r="L514" t="str">
            <v>KYUSHU</v>
          </cell>
          <cell r="M514">
            <v>6291</v>
          </cell>
          <cell r="N514">
            <v>0</v>
          </cell>
          <cell r="O514">
            <v>0</v>
          </cell>
          <cell r="P514">
            <v>0</v>
          </cell>
          <cell r="Q514">
            <v>0</v>
          </cell>
          <cell r="R514">
            <v>0</v>
          </cell>
          <cell r="S514">
            <v>0</v>
          </cell>
          <cell r="T514">
            <v>0</v>
          </cell>
          <cell r="U514">
            <v>0</v>
          </cell>
          <cell r="V514">
            <v>0</v>
          </cell>
          <cell r="W514">
            <v>0</v>
          </cell>
          <cell r="X514">
            <v>0</v>
          </cell>
          <cell r="Y514">
            <v>0</v>
          </cell>
          <cell r="Z514">
            <v>0</v>
          </cell>
          <cell r="AA514">
            <v>0</v>
          </cell>
          <cell r="AB514">
            <v>0</v>
          </cell>
        </row>
        <row r="515">
          <cell r="A515" t="str">
            <v>JP</v>
          </cell>
          <cell r="B515" t="str">
            <v>Japan</v>
          </cell>
          <cell r="C515" t="str">
            <v>CAR</v>
          </cell>
          <cell r="D515" t="str">
            <v>NISSAN</v>
          </cell>
          <cell r="E515" t="str">
            <v>NISSAN</v>
          </cell>
          <cell r="F515" t="str">
            <v>NISSAN</v>
          </cell>
          <cell r="G515" t="str">
            <v>PROD</v>
          </cell>
          <cell r="H515" t="str">
            <v>JP</v>
          </cell>
          <cell r="I515" t="str">
            <v>C1</v>
          </cell>
          <cell r="J515" t="str">
            <v>SUNNY/MS</v>
          </cell>
          <cell r="K515" t="str">
            <v>PULSAR</v>
          </cell>
          <cell r="L515" t="str">
            <v>KYUSHU</v>
          </cell>
          <cell r="M515">
            <v>191550</v>
          </cell>
          <cell r="N515">
            <v>208461</v>
          </cell>
          <cell r="O515">
            <v>212979</v>
          </cell>
          <cell r="P515">
            <v>174511</v>
          </cell>
          <cell r="Q515">
            <v>134493</v>
          </cell>
          <cell r="R515">
            <v>201160</v>
          </cell>
          <cell r="S515">
            <v>188005</v>
          </cell>
          <cell r="T515">
            <v>192064</v>
          </cell>
          <cell r="U515">
            <v>202925</v>
          </cell>
          <cell r="V515">
            <v>173259</v>
          </cell>
          <cell r="W515">
            <v>109172</v>
          </cell>
          <cell r="X515">
            <v>95850</v>
          </cell>
          <cell r="Y515">
            <v>90869</v>
          </cell>
          <cell r="Z515">
            <v>87066</v>
          </cell>
          <cell r="AA515">
            <v>84615</v>
          </cell>
          <cell r="AB515">
            <v>92344</v>
          </cell>
        </row>
        <row r="516">
          <cell r="A516" t="str">
            <v>JP</v>
          </cell>
          <cell r="B516" t="str">
            <v>Japan</v>
          </cell>
          <cell r="C516" t="str">
            <v>CAR</v>
          </cell>
          <cell r="D516" t="str">
            <v>NISSAN</v>
          </cell>
          <cell r="E516" t="str">
            <v>NISSAN</v>
          </cell>
          <cell r="F516" t="str">
            <v>NISSAN</v>
          </cell>
          <cell r="G516" t="str">
            <v>PROD</v>
          </cell>
          <cell r="H516" t="str">
            <v>JP</v>
          </cell>
          <cell r="I516" t="str">
            <v>C1</v>
          </cell>
          <cell r="J516" t="str">
            <v>SUNNY/MS</v>
          </cell>
          <cell r="K516" t="str">
            <v>SUNNY</v>
          </cell>
          <cell r="L516" t="str">
            <v>KYUSHU</v>
          </cell>
          <cell r="M516">
            <v>257280</v>
          </cell>
          <cell r="N516">
            <v>266432</v>
          </cell>
          <cell r="O516">
            <v>230070</v>
          </cell>
          <cell r="P516">
            <v>233978</v>
          </cell>
          <cell r="Q516">
            <v>184359</v>
          </cell>
          <cell r="R516">
            <v>138165</v>
          </cell>
          <cell r="S516">
            <v>124700</v>
          </cell>
          <cell r="T516">
            <v>116534</v>
          </cell>
          <cell r="U516">
            <v>104572</v>
          </cell>
          <cell r="V516">
            <v>111968</v>
          </cell>
          <cell r="W516">
            <v>109648</v>
          </cell>
          <cell r="X516">
            <v>107036</v>
          </cell>
          <cell r="Y516">
            <v>106074</v>
          </cell>
          <cell r="Z516">
            <v>108338</v>
          </cell>
          <cell r="AA516">
            <v>109820</v>
          </cell>
          <cell r="AB516">
            <v>108474</v>
          </cell>
        </row>
        <row r="517">
          <cell r="A517" t="str">
            <v>JP</v>
          </cell>
          <cell r="B517" t="str">
            <v>Japan</v>
          </cell>
          <cell r="C517" t="str">
            <v>CAR</v>
          </cell>
          <cell r="D517" t="str">
            <v>NISSAN</v>
          </cell>
          <cell r="E517" t="str">
            <v>NISSAN</v>
          </cell>
          <cell r="F517" t="str">
            <v>NISSAN</v>
          </cell>
          <cell r="G517" t="str">
            <v>PROD</v>
          </cell>
          <cell r="H517" t="str">
            <v>JP</v>
          </cell>
          <cell r="I517" t="str">
            <v>C1</v>
          </cell>
          <cell r="J517" t="str">
            <v>SUNNY/MS</v>
          </cell>
          <cell r="K517" t="str">
            <v>TINO</v>
          </cell>
          <cell r="L517" t="str">
            <v>MURAYAMA</v>
          </cell>
          <cell r="M517">
            <v>0</v>
          </cell>
          <cell r="N517">
            <v>0</v>
          </cell>
          <cell r="O517">
            <v>0</v>
          </cell>
          <cell r="P517">
            <v>0</v>
          </cell>
          <cell r="Q517">
            <v>0</v>
          </cell>
          <cell r="R517">
            <v>0</v>
          </cell>
          <cell r="S517">
            <v>0</v>
          </cell>
          <cell r="T517">
            <v>0</v>
          </cell>
          <cell r="U517">
            <v>3370</v>
          </cell>
          <cell r="V517">
            <v>36782</v>
          </cell>
          <cell r="W517">
            <v>34907</v>
          </cell>
          <cell r="X517">
            <v>34879</v>
          </cell>
          <cell r="Y517">
            <v>32212</v>
          </cell>
          <cell r="Z517">
            <v>29256</v>
          </cell>
          <cell r="AA517">
            <v>38234</v>
          </cell>
          <cell r="AB517">
            <v>38454</v>
          </cell>
        </row>
        <row r="518">
          <cell r="A518" t="str">
            <v>JP</v>
          </cell>
          <cell r="B518" t="str">
            <v>Japan</v>
          </cell>
          <cell r="C518" t="str">
            <v>CAR</v>
          </cell>
          <cell r="D518" t="str">
            <v>NISSAN</v>
          </cell>
          <cell r="E518" t="str">
            <v>NISSAN</v>
          </cell>
          <cell r="F518" t="str">
            <v>NISSAN</v>
          </cell>
          <cell r="G518" t="str">
            <v>PROD</v>
          </cell>
          <cell r="H518" t="str">
            <v>JP</v>
          </cell>
          <cell r="I518" t="str">
            <v>C1</v>
          </cell>
          <cell r="J518" t="str">
            <v>VANETTE</v>
          </cell>
          <cell r="K518" t="str">
            <v>VANETTE</v>
          </cell>
          <cell r="L518" t="str">
            <v>NISSAN</v>
          </cell>
          <cell r="M518">
            <v>62653</v>
          </cell>
          <cell r="N518">
            <v>67251</v>
          </cell>
          <cell r="O518">
            <v>78911</v>
          </cell>
          <cell r="P518">
            <v>54071</v>
          </cell>
          <cell r="Q518">
            <v>43171</v>
          </cell>
          <cell r="R518">
            <v>43299</v>
          </cell>
          <cell r="S518">
            <v>36144</v>
          </cell>
          <cell r="T518">
            <v>40815</v>
          </cell>
          <cell r="U518">
            <v>18761</v>
          </cell>
          <cell r="V518">
            <v>18378</v>
          </cell>
          <cell r="W518">
            <v>23248</v>
          </cell>
          <cell r="X518">
            <v>24901</v>
          </cell>
          <cell r="Y518">
            <v>27929</v>
          </cell>
          <cell r="Z518">
            <v>30299</v>
          </cell>
          <cell r="AA518">
            <v>27979</v>
          </cell>
          <cell r="AB518">
            <v>28456</v>
          </cell>
        </row>
        <row r="519">
          <cell r="A519" t="str">
            <v>JP</v>
          </cell>
          <cell r="B519" t="str">
            <v>Japan</v>
          </cell>
          <cell r="C519" t="str">
            <v>CAR</v>
          </cell>
          <cell r="D519" t="str">
            <v>NISSAN</v>
          </cell>
          <cell r="E519" t="str">
            <v>NISSAN</v>
          </cell>
          <cell r="F519" t="str">
            <v>NISSAN</v>
          </cell>
          <cell r="G519" t="str">
            <v>PROD</v>
          </cell>
          <cell r="H519" t="str">
            <v>JP</v>
          </cell>
          <cell r="I519" t="str">
            <v>C1</v>
          </cell>
          <cell r="J519" t="str">
            <v>SUNNY</v>
          </cell>
          <cell r="K519" t="str">
            <v>WINGROAD</v>
          </cell>
          <cell r="L519" t="str">
            <v>HIRATSUKA</v>
          </cell>
          <cell r="M519">
            <v>0</v>
          </cell>
          <cell r="N519">
            <v>0</v>
          </cell>
          <cell r="O519">
            <v>0</v>
          </cell>
          <cell r="P519">
            <v>0</v>
          </cell>
          <cell r="Q519">
            <v>0</v>
          </cell>
          <cell r="R519">
            <v>0</v>
          </cell>
          <cell r="S519">
            <v>39109</v>
          </cell>
          <cell r="T519">
            <v>44626</v>
          </cell>
          <cell r="U519">
            <v>24778</v>
          </cell>
          <cell r="V519">
            <v>18048</v>
          </cell>
          <cell r="W519">
            <v>20185</v>
          </cell>
          <cell r="X519">
            <v>17974</v>
          </cell>
          <cell r="Y519">
            <v>25968</v>
          </cell>
          <cell r="Z519">
            <v>23098</v>
          </cell>
          <cell r="AA519">
            <v>20827</v>
          </cell>
          <cell r="AB519">
            <v>21563</v>
          </cell>
        </row>
        <row r="520">
          <cell r="A520" t="str">
            <v>JP</v>
          </cell>
          <cell r="B520" t="str">
            <v>Japan</v>
          </cell>
          <cell r="C520" t="str">
            <v>CAR</v>
          </cell>
          <cell r="D520" t="str">
            <v>NISSAN</v>
          </cell>
          <cell r="E520" t="str">
            <v>NISSAN</v>
          </cell>
          <cell r="F520" t="str">
            <v>NISSAN</v>
          </cell>
          <cell r="G520" t="str">
            <v>PROD</v>
          </cell>
          <cell r="H520" t="str">
            <v>JP</v>
          </cell>
          <cell r="I520" t="str">
            <v>C2</v>
          </cell>
          <cell r="J520" t="str">
            <v>U</v>
          </cell>
          <cell r="K520" t="str">
            <v>100 NX</v>
          </cell>
          <cell r="L520" t="str">
            <v>KYUSHU</v>
          </cell>
          <cell r="M520">
            <v>0</v>
          </cell>
          <cell r="N520">
            <v>48763</v>
          </cell>
          <cell r="O520">
            <v>33181</v>
          </cell>
          <cell r="P520">
            <v>0</v>
          </cell>
          <cell r="Q520">
            <v>0</v>
          </cell>
          <cell r="R520">
            <v>0</v>
          </cell>
          <cell r="S520">
            <v>0</v>
          </cell>
          <cell r="T520">
            <v>0</v>
          </cell>
          <cell r="U520">
            <v>0</v>
          </cell>
          <cell r="V520">
            <v>0</v>
          </cell>
          <cell r="W520">
            <v>0</v>
          </cell>
          <cell r="X520">
            <v>0</v>
          </cell>
          <cell r="Y520">
            <v>0</v>
          </cell>
          <cell r="Z520">
            <v>0</v>
          </cell>
          <cell r="AA520">
            <v>0</v>
          </cell>
          <cell r="AB520">
            <v>0</v>
          </cell>
        </row>
        <row r="521">
          <cell r="A521" t="str">
            <v>JP</v>
          </cell>
          <cell r="B521" t="str">
            <v>Japan</v>
          </cell>
          <cell r="C521" t="str">
            <v>CAR</v>
          </cell>
          <cell r="D521" t="str">
            <v>NISSAN</v>
          </cell>
          <cell r="E521" t="str">
            <v>NISSAN</v>
          </cell>
          <cell r="F521" t="str">
            <v>NISSAN</v>
          </cell>
          <cell r="G521" t="str">
            <v>PROD</v>
          </cell>
          <cell r="H521" t="str">
            <v>JP</v>
          </cell>
          <cell r="I521" t="str">
            <v>C2</v>
          </cell>
          <cell r="J521" t="str">
            <v>CEDRIC</v>
          </cell>
          <cell r="K521" t="str">
            <v>ALTRA EV</v>
          </cell>
          <cell r="L521" t="str">
            <v>MURAYAMA</v>
          </cell>
          <cell r="M521">
            <v>0</v>
          </cell>
          <cell r="N521">
            <v>0</v>
          </cell>
          <cell r="O521">
            <v>0</v>
          </cell>
          <cell r="P521">
            <v>0</v>
          </cell>
          <cell r="Q521">
            <v>0</v>
          </cell>
          <cell r="R521">
            <v>0</v>
          </cell>
          <cell r="S521">
            <v>0</v>
          </cell>
          <cell r="T521">
            <v>0</v>
          </cell>
          <cell r="U521">
            <v>33</v>
          </cell>
          <cell r="V521">
            <v>25</v>
          </cell>
          <cell r="W521">
            <v>24</v>
          </cell>
          <cell r="X521">
            <v>35</v>
          </cell>
          <cell r="Y521">
            <v>31</v>
          </cell>
          <cell r="Z521">
            <v>29</v>
          </cell>
          <cell r="AA521">
            <v>29</v>
          </cell>
          <cell r="AB521">
            <v>34</v>
          </cell>
        </row>
        <row r="522">
          <cell r="A522" t="str">
            <v>JP</v>
          </cell>
          <cell r="B522" t="str">
            <v>Japan</v>
          </cell>
          <cell r="C522" t="str">
            <v>CAR</v>
          </cell>
          <cell r="D522" t="str">
            <v>NISSAN</v>
          </cell>
          <cell r="E522" t="str">
            <v>NISSAN</v>
          </cell>
          <cell r="F522" t="str">
            <v>NISSAN</v>
          </cell>
          <cell r="G522" t="str">
            <v>PROD</v>
          </cell>
          <cell r="H522" t="str">
            <v>JP</v>
          </cell>
          <cell r="I522" t="str">
            <v>C2</v>
          </cell>
          <cell r="J522" t="str">
            <v>MS</v>
          </cell>
          <cell r="K522" t="str">
            <v>HYBRID</v>
          </cell>
          <cell r="L522" t="str">
            <v>MURAYAMA</v>
          </cell>
          <cell r="M522">
            <v>0</v>
          </cell>
          <cell r="N522">
            <v>0</v>
          </cell>
          <cell r="O522">
            <v>0</v>
          </cell>
          <cell r="P522">
            <v>0</v>
          </cell>
          <cell r="Q522">
            <v>0</v>
          </cell>
          <cell r="R522">
            <v>0</v>
          </cell>
          <cell r="S522">
            <v>0</v>
          </cell>
          <cell r="T522">
            <v>0</v>
          </cell>
          <cell r="U522">
            <v>0</v>
          </cell>
          <cell r="V522">
            <v>1156</v>
          </cell>
          <cell r="W522">
            <v>2765</v>
          </cell>
          <cell r="X522">
            <v>3757</v>
          </cell>
          <cell r="Y522">
            <v>4678</v>
          </cell>
          <cell r="Z522">
            <v>5432</v>
          </cell>
          <cell r="AA522">
            <v>5789</v>
          </cell>
          <cell r="AB522">
            <v>7098</v>
          </cell>
        </row>
        <row r="523">
          <cell r="A523" t="str">
            <v>JP</v>
          </cell>
          <cell r="B523" t="str">
            <v>Japan</v>
          </cell>
          <cell r="C523" t="str">
            <v>CAR</v>
          </cell>
          <cell r="D523" t="str">
            <v>NISSAN</v>
          </cell>
          <cell r="E523" t="str">
            <v>NISSAN</v>
          </cell>
          <cell r="F523" t="str">
            <v>NISSAN</v>
          </cell>
          <cell r="G523" t="str">
            <v>PROD</v>
          </cell>
          <cell r="H523" t="str">
            <v>JP</v>
          </cell>
          <cell r="I523" t="str">
            <v>C2</v>
          </cell>
          <cell r="J523" t="str">
            <v>PRESEA/MS</v>
          </cell>
          <cell r="K523" t="str">
            <v>PRESEA</v>
          </cell>
          <cell r="L523" t="str">
            <v>MURAYAMA</v>
          </cell>
          <cell r="M523">
            <v>50338</v>
          </cell>
          <cell r="N523">
            <v>56299</v>
          </cell>
          <cell r="O523">
            <v>43498</v>
          </cell>
          <cell r="P523">
            <v>30803</v>
          </cell>
          <cell r="Q523">
            <v>19506</v>
          </cell>
          <cell r="R523">
            <v>47273</v>
          </cell>
          <cell r="S523">
            <v>20917</v>
          </cell>
          <cell r="T523">
            <v>15337</v>
          </cell>
          <cell r="U523">
            <v>8821</v>
          </cell>
          <cell r="V523">
            <v>6039</v>
          </cell>
          <cell r="W523">
            <v>10063</v>
          </cell>
          <cell r="X523">
            <v>20289</v>
          </cell>
          <cell r="Y523">
            <v>19500</v>
          </cell>
          <cell r="Z523">
            <v>16947</v>
          </cell>
          <cell r="AA523">
            <v>14902</v>
          </cell>
          <cell r="AB523">
            <v>14235</v>
          </cell>
        </row>
        <row r="524">
          <cell r="A524" t="str">
            <v>JP</v>
          </cell>
          <cell r="B524" t="str">
            <v>Japan</v>
          </cell>
          <cell r="C524" t="str">
            <v>CAR</v>
          </cell>
          <cell r="D524" t="str">
            <v>NISSAN</v>
          </cell>
          <cell r="E524" t="str">
            <v>NISSAN</v>
          </cell>
          <cell r="F524" t="str">
            <v>NISSAN</v>
          </cell>
          <cell r="G524" t="str">
            <v>PROD</v>
          </cell>
          <cell r="H524" t="str">
            <v>JP</v>
          </cell>
          <cell r="I524" t="str">
            <v>D1</v>
          </cell>
          <cell r="J524" t="str">
            <v>PRIMERA/MS</v>
          </cell>
          <cell r="K524" t="str">
            <v>AVENIR</v>
          </cell>
          <cell r="L524" t="str">
            <v>OPPAMA, HIRATSUKA</v>
          </cell>
          <cell r="M524">
            <v>25629</v>
          </cell>
          <cell r="N524">
            <v>41718</v>
          </cell>
          <cell r="O524">
            <v>30120</v>
          </cell>
          <cell r="P524">
            <v>32744</v>
          </cell>
          <cell r="Q524">
            <v>28652</v>
          </cell>
          <cell r="R524">
            <v>46137</v>
          </cell>
          <cell r="S524">
            <v>42448</v>
          </cell>
          <cell r="T524">
            <v>26594</v>
          </cell>
          <cell r="U524">
            <v>16302</v>
          </cell>
          <cell r="V524">
            <v>20983</v>
          </cell>
          <cell r="W524">
            <v>19824</v>
          </cell>
          <cell r="X524">
            <v>19715</v>
          </cell>
          <cell r="Y524">
            <v>18145</v>
          </cell>
          <cell r="Z524">
            <v>20799</v>
          </cell>
          <cell r="AA524">
            <v>18796</v>
          </cell>
          <cell r="AB524">
            <v>18522</v>
          </cell>
        </row>
        <row r="525">
          <cell r="A525" t="str">
            <v>JP</v>
          </cell>
          <cell r="B525" t="str">
            <v>Japan</v>
          </cell>
          <cell r="C525" t="str">
            <v>CAR</v>
          </cell>
          <cell r="D525" t="str">
            <v>NISSAN</v>
          </cell>
          <cell r="E525" t="str">
            <v>NISSAN</v>
          </cell>
          <cell r="F525" t="str">
            <v>NISSAN</v>
          </cell>
          <cell r="G525" t="str">
            <v>PROD</v>
          </cell>
          <cell r="H525" t="str">
            <v>JP</v>
          </cell>
          <cell r="I525" t="str">
            <v>D1</v>
          </cell>
          <cell r="J525" t="str">
            <v>PRIMERA/MS</v>
          </cell>
          <cell r="K525" t="str">
            <v>BLUEBIRD</v>
          </cell>
          <cell r="L525" t="str">
            <v>HIRATSUKA</v>
          </cell>
          <cell r="M525">
            <v>230421</v>
          </cell>
          <cell r="N525">
            <v>189313</v>
          </cell>
          <cell r="O525">
            <v>119030</v>
          </cell>
          <cell r="P525">
            <v>92127</v>
          </cell>
          <cell r="Q525">
            <v>73883</v>
          </cell>
          <cell r="R525">
            <v>55378</v>
          </cell>
          <cell r="S525">
            <v>66102</v>
          </cell>
          <cell r="T525">
            <v>47585</v>
          </cell>
          <cell r="U525">
            <v>36231</v>
          </cell>
          <cell r="V525">
            <v>26952</v>
          </cell>
          <cell r="W525">
            <v>31036</v>
          </cell>
          <cell r="X525">
            <v>47840</v>
          </cell>
          <cell r="Y525">
            <v>45949</v>
          </cell>
          <cell r="Z525">
            <v>41937</v>
          </cell>
          <cell r="AA525">
            <v>39689</v>
          </cell>
          <cell r="AB525">
            <v>38453</v>
          </cell>
        </row>
        <row r="526">
          <cell r="A526" t="str">
            <v>JP</v>
          </cell>
          <cell r="B526" t="str">
            <v>Japan</v>
          </cell>
          <cell r="C526" t="str">
            <v>CAR</v>
          </cell>
          <cell r="D526" t="str">
            <v>NISSAN</v>
          </cell>
          <cell r="E526" t="str">
            <v>NISSAN</v>
          </cell>
          <cell r="F526" t="str">
            <v>NISSAN</v>
          </cell>
          <cell r="G526" t="str">
            <v>PROD</v>
          </cell>
          <cell r="H526" t="str">
            <v>JP</v>
          </cell>
          <cell r="I526" t="str">
            <v>D1</v>
          </cell>
          <cell r="J526" t="str">
            <v>SUNNY/AVENIR</v>
          </cell>
          <cell r="K526" t="str">
            <v>PRAIRIE</v>
          </cell>
          <cell r="L526" t="str">
            <v>HIRATSUKA</v>
          </cell>
          <cell r="M526">
            <v>20246</v>
          </cell>
          <cell r="N526">
            <v>16973</v>
          </cell>
          <cell r="O526">
            <v>13095</v>
          </cell>
          <cell r="P526">
            <v>8874</v>
          </cell>
          <cell r="Q526">
            <v>7229</v>
          </cell>
          <cell r="R526">
            <v>19096</v>
          </cell>
          <cell r="S526">
            <v>26669</v>
          </cell>
          <cell r="T526">
            <v>14334</v>
          </cell>
          <cell r="U526">
            <v>9599</v>
          </cell>
          <cell r="V526">
            <v>16342</v>
          </cell>
          <cell r="W526">
            <v>17864</v>
          </cell>
          <cell r="X526">
            <v>13734</v>
          </cell>
          <cell r="Y526">
            <v>13845</v>
          </cell>
          <cell r="Z526">
            <v>12745</v>
          </cell>
          <cell r="AA526">
            <v>16743</v>
          </cell>
          <cell r="AB526">
            <v>0</v>
          </cell>
        </row>
        <row r="527">
          <cell r="A527" t="str">
            <v>JP</v>
          </cell>
          <cell r="B527" t="str">
            <v>Japan</v>
          </cell>
          <cell r="C527" t="str">
            <v>CAR</v>
          </cell>
          <cell r="D527" t="str">
            <v>NISSAN</v>
          </cell>
          <cell r="E527" t="str">
            <v>NISSAN</v>
          </cell>
          <cell r="F527" t="str">
            <v>NISSAN</v>
          </cell>
          <cell r="G527" t="str">
            <v>PROD</v>
          </cell>
          <cell r="H527" t="str">
            <v>JP</v>
          </cell>
          <cell r="I527" t="str">
            <v>D1</v>
          </cell>
          <cell r="J527" t="str">
            <v>PRIMERA/MS</v>
          </cell>
          <cell r="K527" t="str">
            <v>PRIMERA</v>
          </cell>
          <cell r="L527" t="str">
            <v>OPPAMA</v>
          </cell>
          <cell r="M527">
            <v>61066</v>
          </cell>
          <cell r="N527">
            <v>98221</v>
          </cell>
          <cell r="O527">
            <v>87070</v>
          </cell>
          <cell r="P527">
            <v>86429</v>
          </cell>
          <cell r="Q527">
            <v>60500</v>
          </cell>
          <cell r="R527">
            <v>65840</v>
          </cell>
          <cell r="S527">
            <v>44453</v>
          </cell>
          <cell r="T527">
            <v>53820</v>
          </cell>
          <cell r="U527">
            <v>58987</v>
          </cell>
          <cell r="V527">
            <v>50302</v>
          </cell>
          <cell r="W527">
            <v>49544</v>
          </cell>
          <cell r="X527">
            <v>49168</v>
          </cell>
          <cell r="Y527">
            <v>61633</v>
          </cell>
          <cell r="Z527">
            <v>56350</v>
          </cell>
          <cell r="AA527">
            <v>54867</v>
          </cell>
          <cell r="AB527">
            <v>55432</v>
          </cell>
        </row>
        <row r="528">
          <cell r="A528" t="str">
            <v>JP</v>
          </cell>
          <cell r="B528" t="str">
            <v>Japan</v>
          </cell>
          <cell r="C528" t="str">
            <v>CAR</v>
          </cell>
          <cell r="D528" t="str">
            <v>NISSAN</v>
          </cell>
          <cell r="E528" t="str">
            <v>NISSAN</v>
          </cell>
          <cell r="F528" t="str">
            <v>NISSAN</v>
          </cell>
          <cell r="G528" t="str">
            <v>PROD</v>
          </cell>
          <cell r="H528" t="str">
            <v>JP</v>
          </cell>
          <cell r="I528" t="str">
            <v>D1</v>
          </cell>
          <cell r="J528" t="str">
            <v>RASHEEN</v>
          </cell>
          <cell r="K528" t="str">
            <v>RASHEEN</v>
          </cell>
          <cell r="L528" t="str">
            <v>TAKADA KOGYO</v>
          </cell>
          <cell r="M528">
            <v>0</v>
          </cell>
          <cell r="N528">
            <v>0</v>
          </cell>
          <cell r="O528">
            <v>0</v>
          </cell>
          <cell r="P528">
            <v>0</v>
          </cell>
          <cell r="Q528">
            <v>1010</v>
          </cell>
          <cell r="R528">
            <v>24423</v>
          </cell>
          <cell r="S528">
            <v>14536</v>
          </cell>
          <cell r="T528">
            <v>14168</v>
          </cell>
          <cell r="U528">
            <v>8787</v>
          </cell>
          <cell r="V528">
            <v>5401</v>
          </cell>
          <cell r="W528">
            <v>3469</v>
          </cell>
          <cell r="X528">
            <v>0</v>
          </cell>
          <cell r="Y528">
            <v>0</v>
          </cell>
          <cell r="Z528">
            <v>0</v>
          </cell>
          <cell r="AA528">
            <v>0</v>
          </cell>
          <cell r="AB528">
            <v>0</v>
          </cell>
        </row>
        <row r="529">
          <cell r="A529" t="str">
            <v>JP</v>
          </cell>
          <cell r="B529" t="str">
            <v>Japan</v>
          </cell>
          <cell r="C529" t="str">
            <v>CAR</v>
          </cell>
          <cell r="D529" t="str">
            <v>NISSAN</v>
          </cell>
          <cell r="E529" t="str">
            <v>NISSAN</v>
          </cell>
          <cell r="F529" t="str">
            <v>NISSAN</v>
          </cell>
          <cell r="G529" t="str">
            <v>PROD</v>
          </cell>
          <cell r="H529" t="str">
            <v>JP</v>
          </cell>
          <cell r="I529" t="str">
            <v>D1</v>
          </cell>
          <cell r="J529" t="str">
            <v>CEDRIC</v>
          </cell>
          <cell r="K529" t="str">
            <v>RNESSA</v>
          </cell>
          <cell r="L529" t="str">
            <v>TOCHIGI</v>
          </cell>
          <cell r="M529">
            <v>0</v>
          </cell>
          <cell r="N529">
            <v>0</v>
          </cell>
          <cell r="O529">
            <v>0</v>
          </cell>
          <cell r="P529">
            <v>0</v>
          </cell>
          <cell r="Q529">
            <v>0</v>
          </cell>
          <cell r="R529">
            <v>0</v>
          </cell>
          <cell r="S529">
            <v>0</v>
          </cell>
          <cell r="T529">
            <v>17511</v>
          </cell>
          <cell r="U529">
            <v>14433</v>
          </cell>
          <cell r="V529">
            <v>15044</v>
          </cell>
          <cell r="W529">
            <v>13544</v>
          </cell>
          <cell r="X529">
            <v>12373</v>
          </cell>
          <cell r="Y529">
            <v>12000</v>
          </cell>
          <cell r="Z529">
            <v>20056</v>
          </cell>
          <cell r="AA529">
            <v>19054</v>
          </cell>
          <cell r="AB529">
            <v>18983</v>
          </cell>
        </row>
        <row r="530">
          <cell r="A530" t="str">
            <v>JP</v>
          </cell>
          <cell r="B530" t="str">
            <v>Japan</v>
          </cell>
          <cell r="C530" t="str">
            <v>CAR</v>
          </cell>
          <cell r="D530" t="str">
            <v>NISSAN</v>
          </cell>
          <cell r="E530" t="str">
            <v>NISSAN</v>
          </cell>
          <cell r="F530" t="str">
            <v>NISSAN</v>
          </cell>
          <cell r="G530" t="str">
            <v>PROD</v>
          </cell>
          <cell r="H530" t="str">
            <v>JP</v>
          </cell>
          <cell r="I530" t="str">
            <v>D1</v>
          </cell>
          <cell r="J530" t="str">
            <v>SAFARI</v>
          </cell>
          <cell r="K530" t="str">
            <v>SAFARI</v>
          </cell>
          <cell r="L530" t="str">
            <v>SHONAN</v>
          </cell>
          <cell r="M530">
            <v>28763</v>
          </cell>
          <cell r="N530">
            <v>31570</v>
          </cell>
          <cell r="O530">
            <v>34050</v>
          </cell>
          <cell r="P530">
            <v>23831</v>
          </cell>
          <cell r="Q530">
            <v>16726</v>
          </cell>
          <cell r="R530">
            <v>16695</v>
          </cell>
          <cell r="S530">
            <v>17418</v>
          </cell>
          <cell r="T530">
            <v>24218</v>
          </cell>
          <cell r="U530">
            <v>65953</v>
          </cell>
          <cell r="V530">
            <v>52307</v>
          </cell>
          <cell r="W530">
            <v>48560</v>
          </cell>
          <cell r="X530">
            <v>47421</v>
          </cell>
          <cell r="Y530">
            <v>41733</v>
          </cell>
          <cell r="Z530">
            <v>37759</v>
          </cell>
          <cell r="AA530">
            <v>35070</v>
          </cell>
          <cell r="AB530">
            <v>32423</v>
          </cell>
        </row>
        <row r="531">
          <cell r="A531" t="str">
            <v>JP</v>
          </cell>
          <cell r="B531" t="str">
            <v>Japan</v>
          </cell>
          <cell r="C531" t="str">
            <v>CAR</v>
          </cell>
          <cell r="D531" t="str">
            <v>NISSAN</v>
          </cell>
          <cell r="E531" t="str">
            <v>NISSAN</v>
          </cell>
          <cell r="F531" t="str">
            <v>NISSAN</v>
          </cell>
          <cell r="G531" t="str">
            <v>PROD</v>
          </cell>
          <cell r="H531" t="str">
            <v>JP</v>
          </cell>
          <cell r="I531" t="str">
            <v>D1</v>
          </cell>
          <cell r="J531" t="str">
            <v>LAUREL</v>
          </cell>
          <cell r="K531" t="str">
            <v>STAGEA</v>
          </cell>
          <cell r="L531" t="str">
            <v>MURAYAMA</v>
          </cell>
          <cell r="M531">
            <v>0</v>
          </cell>
          <cell r="N531">
            <v>0</v>
          </cell>
          <cell r="O531">
            <v>0</v>
          </cell>
          <cell r="P531">
            <v>0</v>
          </cell>
          <cell r="Q531">
            <v>0</v>
          </cell>
          <cell r="R531">
            <v>0</v>
          </cell>
          <cell r="S531">
            <v>23091</v>
          </cell>
          <cell r="T531">
            <v>46634</v>
          </cell>
          <cell r="U531">
            <v>24692</v>
          </cell>
          <cell r="V531">
            <v>19493</v>
          </cell>
          <cell r="W531">
            <v>18366</v>
          </cell>
          <cell r="X531">
            <v>33490</v>
          </cell>
          <cell r="Y531">
            <v>34138</v>
          </cell>
          <cell r="Z531">
            <v>29786</v>
          </cell>
          <cell r="AA531">
            <v>27473</v>
          </cell>
          <cell r="AB531">
            <v>27454</v>
          </cell>
        </row>
        <row r="532">
          <cell r="A532" t="str">
            <v>JP</v>
          </cell>
          <cell r="B532" t="str">
            <v>Japan</v>
          </cell>
          <cell r="C532" t="str">
            <v>CAR</v>
          </cell>
          <cell r="D532" t="str">
            <v>NISSAN</v>
          </cell>
          <cell r="E532" t="str">
            <v>NISSAN</v>
          </cell>
          <cell r="F532" t="str">
            <v>NISSAN</v>
          </cell>
          <cell r="G532" t="str">
            <v>PROD</v>
          </cell>
          <cell r="H532" t="str">
            <v>JP</v>
          </cell>
          <cell r="I532" t="str">
            <v>D2</v>
          </cell>
          <cell r="J532" t="str">
            <v>180SX</v>
          </cell>
          <cell r="K532" t="str">
            <v>180SX</v>
          </cell>
          <cell r="L532" t="str">
            <v>KYUSHU</v>
          </cell>
          <cell r="M532">
            <v>42768</v>
          </cell>
          <cell r="N532">
            <v>25512</v>
          </cell>
          <cell r="O532">
            <v>20126</v>
          </cell>
          <cell r="P532">
            <v>17916</v>
          </cell>
          <cell r="Q532">
            <v>16308</v>
          </cell>
          <cell r="R532">
            <v>9847</v>
          </cell>
          <cell r="S532">
            <v>7230</v>
          </cell>
          <cell r="T532">
            <v>6052</v>
          </cell>
          <cell r="U532">
            <v>3153</v>
          </cell>
          <cell r="V532">
            <v>3007</v>
          </cell>
          <cell r="W532">
            <v>2512</v>
          </cell>
          <cell r="X532">
            <v>0</v>
          </cell>
          <cell r="Y532">
            <v>0</v>
          </cell>
          <cell r="Z532">
            <v>0</v>
          </cell>
          <cell r="AA532">
            <v>0</v>
          </cell>
          <cell r="AB532">
            <v>0</v>
          </cell>
        </row>
        <row r="533">
          <cell r="A533" t="str">
            <v>JP</v>
          </cell>
          <cell r="B533" t="str">
            <v>Japan</v>
          </cell>
          <cell r="C533" t="str">
            <v>CAR</v>
          </cell>
          <cell r="D533" t="str">
            <v>NISSAN</v>
          </cell>
          <cell r="E533" t="str">
            <v>NISSAN</v>
          </cell>
          <cell r="F533" t="str">
            <v>NISSAN</v>
          </cell>
          <cell r="G533" t="str">
            <v>PROD</v>
          </cell>
          <cell r="H533" t="str">
            <v>JP</v>
          </cell>
          <cell r="I533" t="str">
            <v>D2</v>
          </cell>
          <cell r="J533" t="str">
            <v>CARAVAN</v>
          </cell>
          <cell r="K533" t="str">
            <v>CARAVAN/HOMY</v>
          </cell>
          <cell r="L533" t="str">
            <v>NISSAN</v>
          </cell>
          <cell r="M533">
            <v>25529</v>
          </cell>
          <cell r="N533">
            <v>28017</v>
          </cell>
          <cell r="O533">
            <v>26058</v>
          </cell>
          <cell r="P533">
            <v>22731</v>
          </cell>
          <cell r="Q533">
            <v>18961</v>
          </cell>
          <cell r="R533">
            <v>16625</v>
          </cell>
          <cell r="S533">
            <v>12730</v>
          </cell>
          <cell r="T533">
            <v>55923</v>
          </cell>
          <cell r="U533">
            <v>59415</v>
          </cell>
          <cell r="V533">
            <v>38664</v>
          </cell>
          <cell r="W533">
            <v>40418</v>
          </cell>
          <cell r="X533">
            <v>40549</v>
          </cell>
          <cell r="Y533">
            <v>43703</v>
          </cell>
          <cell r="Z533">
            <v>45321</v>
          </cell>
          <cell r="AA533">
            <v>44925</v>
          </cell>
          <cell r="AB533">
            <v>45433</v>
          </cell>
        </row>
        <row r="534">
          <cell r="A534" t="str">
            <v>JP</v>
          </cell>
          <cell r="B534" t="str">
            <v>Japan</v>
          </cell>
          <cell r="C534" t="str">
            <v>CAR</v>
          </cell>
          <cell r="D534" t="str">
            <v>NISSAN</v>
          </cell>
          <cell r="E534" t="str">
            <v>NISSAN</v>
          </cell>
          <cell r="F534" t="str">
            <v>NISSAN</v>
          </cell>
          <cell r="G534" t="str">
            <v>PROD</v>
          </cell>
          <cell r="H534" t="str">
            <v>JP</v>
          </cell>
          <cell r="I534" t="str">
            <v>D2</v>
          </cell>
          <cell r="J534" t="str">
            <v>CREW</v>
          </cell>
          <cell r="K534" t="str">
            <v>CREW</v>
          </cell>
          <cell r="L534" t="str">
            <v>MURAYAMA</v>
          </cell>
          <cell r="M534">
            <v>0</v>
          </cell>
          <cell r="N534">
            <v>0</v>
          </cell>
          <cell r="O534">
            <v>0</v>
          </cell>
          <cell r="P534">
            <v>5147</v>
          </cell>
          <cell r="Q534">
            <v>8156</v>
          </cell>
          <cell r="R534">
            <v>7730</v>
          </cell>
          <cell r="S534">
            <v>8442</v>
          </cell>
          <cell r="T534">
            <v>6511</v>
          </cell>
          <cell r="U534">
            <v>5023</v>
          </cell>
          <cell r="V534">
            <v>4563</v>
          </cell>
          <cell r="W534">
            <v>2345</v>
          </cell>
          <cell r="X534">
            <v>0</v>
          </cell>
          <cell r="Y534">
            <v>0</v>
          </cell>
          <cell r="Z534">
            <v>0</v>
          </cell>
          <cell r="AA534">
            <v>0</v>
          </cell>
          <cell r="AB534">
            <v>0</v>
          </cell>
        </row>
        <row r="535">
          <cell r="A535" t="str">
            <v>JP</v>
          </cell>
          <cell r="B535" t="str">
            <v>Japan</v>
          </cell>
          <cell r="C535" t="str">
            <v>CAR</v>
          </cell>
          <cell r="D535" t="str">
            <v>NISSAN</v>
          </cell>
          <cell r="E535" t="str">
            <v>NISSAN</v>
          </cell>
          <cell r="F535" t="str">
            <v>NISSAN</v>
          </cell>
          <cell r="G535" t="str">
            <v>PROD</v>
          </cell>
          <cell r="H535" t="str">
            <v>JP</v>
          </cell>
          <cell r="I535" t="str">
            <v>D2</v>
          </cell>
          <cell r="J535" t="str">
            <v>SERENA</v>
          </cell>
          <cell r="K535" t="str">
            <v>LARGO</v>
          </cell>
          <cell r="L535" t="str">
            <v>AICHI</v>
          </cell>
          <cell r="M535">
            <v>0</v>
          </cell>
          <cell r="N535">
            <v>0</v>
          </cell>
          <cell r="O535">
            <v>0</v>
          </cell>
          <cell r="P535">
            <v>24728</v>
          </cell>
          <cell r="Q535">
            <v>40413</v>
          </cell>
          <cell r="R535">
            <v>38244</v>
          </cell>
          <cell r="S535">
            <v>53059</v>
          </cell>
          <cell r="T535">
            <v>37263</v>
          </cell>
          <cell r="U535">
            <v>14884</v>
          </cell>
          <cell r="V535">
            <v>9302</v>
          </cell>
          <cell r="W535">
            <v>0</v>
          </cell>
          <cell r="X535">
            <v>0</v>
          </cell>
          <cell r="Y535">
            <v>0</v>
          </cell>
          <cell r="Z535">
            <v>0</v>
          </cell>
          <cell r="AA535">
            <v>0</v>
          </cell>
          <cell r="AB535">
            <v>0</v>
          </cell>
        </row>
        <row r="536">
          <cell r="A536" t="str">
            <v>JP</v>
          </cell>
          <cell r="B536" t="str">
            <v>Japan</v>
          </cell>
          <cell r="C536" t="str">
            <v>CAR</v>
          </cell>
          <cell r="D536" t="str">
            <v>NISSAN</v>
          </cell>
          <cell r="E536" t="str">
            <v>NISSAN</v>
          </cell>
          <cell r="F536" t="str">
            <v>NISSAN</v>
          </cell>
          <cell r="G536" t="str">
            <v>PROD</v>
          </cell>
          <cell r="H536" t="str">
            <v>JP</v>
          </cell>
          <cell r="I536" t="str">
            <v>D2</v>
          </cell>
          <cell r="J536" t="str">
            <v>CEDRIC</v>
          </cell>
          <cell r="K536" t="str">
            <v>PRESAGE</v>
          </cell>
          <cell r="L536" t="str">
            <v>TOCHIGI</v>
          </cell>
          <cell r="M536">
            <v>0</v>
          </cell>
          <cell r="N536">
            <v>0</v>
          </cell>
          <cell r="O536">
            <v>0</v>
          </cell>
          <cell r="P536">
            <v>0</v>
          </cell>
          <cell r="Q536">
            <v>0</v>
          </cell>
          <cell r="R536">
            <v>0</v>
          </cell>
          <cell r="S536">
            <v>0</v>
          </cell>
          <cell r="T536">
            <v>0</v>
          </cell>
          <cell r="U536">
            <v>27075</v>
          </cell>
          <cell r="V536">
            <v>28952</v>
          </cell>
          <cell r="W536">
            <v>27897</v>
          </cell>
          <cell r="X536">
            <v>28675</v>
          </cell>
          <cell r="Y536">
            <v>27211</v>
          </cell>
          <cell r="Z536">
            <v>29361</v>
          </cell>
          <cell r="AA536">
            <v>39678</v>
          </cell>
          <cell r="AB536">
            <v>39965</v>
          </cell>
        </row>
        <row r="537">
          <cell r="A537" t="str">
            <v>JP</v>
          </cell>
          <cell r="B537" t="str">
            <v>Japan</v>
          </cell>
          <cell r="C537" t="str">
            <v>CAR</v>
          </cell>
          <cell r="D537" t="str">
            <v>NISSAN</v>
          </cell>
          <cell r="E537" t="str">
            <v>NISSAN</v>
          </cell>
          <cell r="F537" t="str">
            <v>NISSAN</v>
          </cell>
          <cell r="G537" t="str">
            <v>PROD</v>
          </cell>
          <cell r="H537" t="str">
            <v>JP</v>
          </cell>
          <cell r="I537" t="str">
            <v>D2</v>
          </cell>
          <cell r="J537" t="str">
            <v>SILVIA/L</v>
          </cell>
          <cell r="K537" t="str">
            <v>SILVIA</v>
          </cell>
          <cell r="L537" t="str">
            <v>KYUSHU</v>
          </cell>
          <cell r="M537">
            <v>98046</v>
          </cell>
          <cell r="N537">
            <v>86752</v>
          </cell>
          <cell r="O537">
            <v>56077</v>
          </cell>
          <cell r="P537">
            <v>52514</v>
          </cell>
          <cell r="Q537">
            <v>52011</v>
          </cell>
          <cell r="R537">
            <v>26765</v>
          </cell>
          <cell r="S537">
            <v>19942</v>
          </cell>
          <cell r="T537">
            <v>16029</v>
          </cell>
          <cell r="U537">
            <v>7735</v>
          </cell>
          <cell r="V537">
            <v>17277</v>
          </cell>
          <cell r="W537">
            <v>15090</v>
          </cell>
          <cell r="X537">
            <v>15464</v>
          </cell>
          <cell r="Y537">
            <v>15739</v>
          </cell>
          <cell r="Z537">
            <v>12265</v>
          </cell>
          <cell r="AA537">
            <v>12752</v>
          </cell>
          <cell r="AB537">
            <v>13524</v>
          </cell>
        </row>
        <row r="538">
          <cell r="A538" t="str">
            <v>JP</v>
          </cell>
          <cell r="B538" t="str">
            <v>Japan</v>
          </cell>
          <cell r="C538" t="str">
            <v>CAR</v>
          </cell>
          <cell r="D538" t="str">
            <v>NISSAN</v>
          </cell>
          <cell r="E538" t="str">
            <v>NISSAN</v>
          </cell>
          <cell r="F538" t="str">
            <v>NISSAN</v>
          </cell>
          <cell r="G538" t="str">
            <v>PROD</v>
          </cell>
          <cell r="H538" t="str">
            <v>JP</v>
          </cell>
          <cell r="I538" t="str">
            <v>E1</v>
          </cell>
          <cell r="J538" t="str">
            <v>CEDRIC/LL</v>
          </cell>
          <cell r="K538" t="str">
            <v>CEDRIC/GLORIA</v>
          </cell>
          <cell r="L538" t="str">
            <v>TOCHIGI</v>
          </cell>
          <cell r="M538">
            <v>113558</v>
          </cell>
          <cell r="N538">
            <v>120336</v>
          </cell>
          <cell r="O538">
            <v>128897</v>
          </cell>
          <cell r="P538">
            <v>106218</v>
          </cell>
          <cell r="Q538">
            <v>65670</v>
          </cell>
          <cell r="R538">
            <v>103063</v>
          </cell>
          <cell r="S538">
            <v>61987</v>
          </cell>
          <cell r="T538">
            <v>56497</v>
          </cell>
          <cell r="U538">
            <v>43972</v>
          </cell>
          <cell r="V538">
            <v>36099</v>
          </cell>
          <cell r="W538">
            <v>55110</v>
          </cell>
          <cell r="X538">
            <v>56557</v>
          </cell>
          <cell r="Y538">
            <v>57988</v>
          </cell>
          <cell r="Z538">
            <v>52532</v>
          </cell>
          <cell r="AA538">
            <v>50930</v>
          </cell>
          <cell r="AB538">
            <v>51653</v>
          </cell>
        </row>
        <row r="539">
          <cell r="A539" t="str">
            <v>JP</v>
          </cell>
          <cell r="B539" t="str">
            <v>Japan</v>
          </cell>
          <cell r="C539" t="str">
            <v>CAR</v>
          </cell>
          <cell r="D539" t="str">
            <v>NISSAN</v>
          </cell>
          <cell r="E539" t="str">
            <v>NISSAN</v>
          </cell>
          <cell r="F539" t="str">
            <v>NISSAN</v>
          </cell>
          <cell r="G539" t="str">
            <v>PROD</v>
          </cell>
          <cell r="H539" t="str">
            <v>JP</v>
          </cell>
          <cell r="I539" t="str">
            <v>E1</v>
          </cell>
          <cell r="J539" t="str">
            <v>CEFIRO/FFL</v>
          </cell>
          <cell r="K539" t="str">
            <v>CEFIRO</v>
          </cell>
          <cell r="L539" t="str">
            <v>OPPAMA</v>
          </cell>
          <cell r="M539">
            <v>46696</v>
          </cell>
          <cell r="N539">
            <v>23096</v>
          </cell>
          <cell r="O539">
            <v>26724</v>
          </cell>
          <cell r="P539">
            <v>11213</v>
          </cell>
          <cell r="Q539">
            <v>48180</v>
          </cell>
          <cell r="R539">
            <v>132152</v>
          </cell>
          <cell r="S539">
            <v>90396</v>
          </cell>
          <cell r="T539">
            <v>132259</v>
          </cell>
          <cell r="U539">
            <v>97572</v>
          </cell>
          <cell r="V539">
            <v>105013</v>
          </cell>
          <cell r="W539">
            <v>104870</v>
          </cell>
          <cell r="X539">
            <v>99327</v>
          </cell>
          <cell r="Y539">
            <v>99565</v>
          </cell>
          <cell r="Z539">
            <v>94307</v>
          </cell>
          <cell r="AA539">
            <v>92178</v>
          </cell>
          <cell r="AB539">
            <v>95432</v>
          </cell>
        </row>
        <row r="540">
          <cell r="A540" t="str">
            <v>JP</v>
          </cell>
          <cell r="B540" t="str">
            <v>Japan</v>
          </cell>
          <cell r="C540" t="str">
            <v>CAR</v>
          </cell>
          <cell r="D540" t="str">
            <v>NISSAN</v>
          </cell>
          <cell r="E540" t="str">
            <v>NISSAN</v>
          </cell>
          <cell r="F540" t="str">
            <v>NISSAN</v>
          </cell>
          <cell r="G540" t="str">
            <v>PROD</v>
          </cell>
          <cell r="H540" t="str">
            <v>JP</v>
          </cell>
          <cell r="I540" t="str">
            <v>E1</v>
          </cell>
          <cell r="J540" t="str">
            <v>CIMA/LL</v>
          </cell>
          <cell r="K540" t="str">
            <v>CIMA</v>
          </cell>
          <cell r="L540" t="str">
            <v>TOCHIGI</v>
          </cell>
          <cell r="M540">
            <v>35558</v>
          </cell>
          <cell r="N540">
            <v>32121</v>
          </cell>
          <cell r="O540">
            <v>18494</v>
          </cell>
          <cell r="P540">
            <v>14359</v>
          </cell>
          <cell r="Q540">
            <v>9977</v>
          </cell>
          <cell r="R540">
            <v>4654</v>
          </cell>
          <cell r="S540">
            <v>37976</v>
          </cell>
          <cell r="T540">
            <v>29303</v>
          </cell>
          <cell r="U540">
            <v>16900</v>
          </cell>
          <cell r="V540">
            <v>15504</v>
          </cell>
          <cell r="W540">
            <v>16312</v>
          </cell>
          <cell r="X540">
            <v>16395</v>
          </cell>
          <cell r="Y540">
            <v>27165</v>
          </cell>
          <cell r="Z540">
            <v>20570</v>
          </cell>
          <cell r="AA540">
            <v>18364</v>
          </cell>
          <cell r="AB540">
            <v>17564</v>
          </cell>
        </row>
        <row r="541">
          <cell r="A541" t="str">
            <v>JP</v>
          </cell>
          <cell r="B541" t="str">
            <v>Japan</v>
          </cell>
          <cell r="C541" t="str">
            <v>CAR</v>
          </cell>
          <cell r="D541" t="str">
            <v>NISSAN</v>
          </cell>
          <cell r="E541" t="str">
            <v>NISSAN</v>
          </cell>
          <cell r="F541" t="str">
            <v>NISSAN</v>
          </cell>
          <cell r="G541" t="str">
            <v>PROD</v>
          </cell>
          <cell r="H541" t="str">
            <v>JP</v>
          </cell>
          <cell r="I541" t="str">
            <v>E1</v>
          </cell>
          <cell r="J541" t="str">
            <v>LAUREL</v>
          </cell>
          <cell r="K541" t="str">
            <v>LAUREL</v>
          </cell>
          <cell r="L541" t="str">
            <v>MURAYAMA</v>
          </cell>
          <cell r="M541">
            <v>116782</v>
          </cell>
          <cell r="N541">
            <v>81635</v>
          </cell>
          <cell r="O541">
            <v>57648</v>
          </cell>
          <cell r="P541">
            <v>71981</v>
          </cell>
          <cell r="Q541">
            <v>36812</v>
          </cell>
          <cell r="R541">
            <v>32032</v>
          </cell>
          <cell r="S541">
            <v>26444</v>
          </cell>
          <cell r="T541">
            <v>39481</v>
          </cell>
          <cell r="U541">
            <v>24331</v>
          </cell>
          <cell r="V541">
            <v>20348</v>
          </cell>
          <cell r="W541">
            <v>18523</v>
          </cell>
          <cell r="X541">
            <v>17338</v>
          </cell>
          <cell r="Y541">
            <v>28978</v>
          </cell>
          <cell r="Z541">
            <v>34332</v>
          </cell>
          <cell r="AA541">
            <v>28757</v>
          </cell>
          <cell r="AB541">
            <v>29643</v>
          </cell>
        </row>
        <row r="542">
          <cell r="A542" t="str">
            <v>JP</v>
          </cell>
          <cell r="B542" t="str">
            <v>Japan</v>
          </cell>
          <cell r="C542" t="str">
            <v>CAR</v>
          </cell>
          <cell r="D542" t="str">
            <v>NISSAN</v>
          </cell>
          <cell r="E542" t="str">
            <v>NISSAN</v>
          </cell>
          <cell r="F542" t="str">
            <v>NISSAN</v>
          </cell>
          <cell r="G542" t="str">
            <v>PROD</v>
          </cell>
          <cell r="H542" t="str">
            <v>JP</v>
          </cell>
          <cell r="I542" t="str">
            <v>E1</v>
          </cell>
          <cell r="J542" t="str">
            <v>SUNNY</v>
          </cell>
          <cell r="K542" t="str">
            <v>LAUREL SPIRIT</v>
          </cell>
          <cell r="L542" t="str">
            <v>MURAYAMA</v>
          </cell>
          <cell r="M542">
            <v>2111</v>
          </cell>
          <cell r="N542">
            <v>0</v>
          </cell>
          <cell r="O542">
            <v>0</v>
          </cell>
          <cell r="P542">
            <v>0</v>
          </cell>
          <cell r="Q542">
            <v>0</v>
          </cell>
          <cell r="R542">
            <v>0</v>
          </cell>
          <cell r="S542">
            <v>0</v>
          </cell>
          <cell r="T542">
            <v>0</v>
          </cell>
          <cell r="U542">
            <v>0</v>
          </cell>
          <cell r="V542">
            <v>0</v>
          </cell>
          <cell r="W542">
            <v>0</v>
          </cell>
          <cell r="X542">
            <v>0</v>
          </cell>
          <cell r="Y542">
            <v>0</v>
          </cell>
          <cell r="Z542">
            <v>0</v>
          </cell>
          <cell r="AA542">
            <v>0</v>
          </cell>
          <cell r="AB542">
            <v>0</v>
          </cell>
        </row>
        <row r="543">
          <cell r="A543" t="str">
            <v>JP</v>
          </cell>
          <cell r="B543" t="str">
            <v>Japan</v>
          </cell>
          <cell r="C543" t="str">
            <v>CAR</v>
          </cell>
          <cell r="D543" t="str">
            <v>NISSAN</v>
          </cell>
          <cell r="E543" t="str">
            <v>NISSAN</v>
          </cell>
          <cell r="F543" t="str">
            <v>NISSAN</v>
          </cell>
          <cell r="G543" t="str">
            <v>PROD</v>
          </cell>
          <cell r="H543" t="str">
            <v>JP</v>
          </cell>
          <cell r="I543" t="str">
            <v>E1</v>
          </cell>
          <cell r="J543" t="str">
            <v>CEDRIC/LL</v>
          </cell>
          <cell r="K543" t="str">
            <v>LEOPARD</v>
          </cell>
          <cell r="L543" t="str">
            <v>TOCHIGI</v>
          </cell>
          <cell r="M543">
            <v>12551</v>
          </cell>
          <cell r="N543">
            <v>11376</v>
          </cell>
          <cell r="O543">
            <v>31062</v>
          </cell>
          <cell r="P543">
            <v>21387</v>
          </cell>
          <cell r="Q543">
            <v>24884</v>
          </cell>
          <cell r="R543">
            <v>12208</v>
          </cell>
          <cell r="S543">
            <v>15295</v>
          </cell>
          <cell r="T543">
            <v>6616</v>
          </cell>
          <cell r="U543">
            <v>2048</v>
          </cell>
          <cell r="V543">
            <v>1055</v>
          </cell>
          <cell r="W543">
            <v>2825</v>
          </cell>
          <cell r="X543">
            <v>5895</v>
          </cell>
          <cell r="Y543">
            <v>7281</v>
          </cell>
          <cell r="Z543">
            <v>6066</v>
          </cell>
          <cell r="AA543">
            <v>6078</v>
          </cell>
          <cell r="AB543">
            <v>6045</v>
          </cell>
        </row>
        <row r="544">
          <cell r="A544" t="str">
            <v>JP</v>
          </cell>
          <cell r="B544" t="str">
            <v>Japan</v>
          </cell>
          <cell r="C544" t="str">
            <v>CAR</v>
          </cell>
          <cell r="D544" t="str">
            <v>NISSAN</v>
          </cell>
          <cell r="E544" t="str">
            <v>NISSAN</v>
          </cell>
          <cell r="F544" t="str">
            <v>NISSAN</v>
          </cell>
          <cell r="G544" t="str">
            <v>PROD</v>
          </cell>
          <cell r="H544" t="str">
            <v>JP</v>
          </cell>
          <cell r="I544" t="str">
            <v>E1</v>
          </cell>
          <cell r="J544" t="str">
            <v>CEFIRO</v>
          </cell>
          <cell r="K544" t="str">
            <v>MAXIMA</v>
          </cell>
          <cell r="L544" t="str">
            <v>OPPAMA/ TOCHIGI</v>
          </cell>
          <cell r="M544">
            <v>123239</v>
          </cell>
          <cell r="N544">
            <v>115620</v>
          </cell>
          <cell r="O544">
            <v>117457</v>
          </cell>
          <cell r="P544">
            <v>101098</v>
          </cell>
          <cell r="Q544">
            <v>133083</v>
          </cell>
          <cell r="R544">
            <v>154274</v>
          </cell>
          <cell r="S544">
            <v>125926</v>
          </cell>
          <cell r="T544">
            <v>140777</v>
          </cell>
          <cell r="U544">
            <v>101199</v>
          </cell>
          <cell r="V544">
            <v>86040</v>
          </cell>
          <cell r="W544">
            <v>28742</v>
          </cell>
          <cell r="X544">
            <v>0</v>
          </cell>
          <cell r="Y544">
            <v>0</v>
          </cell>
          <cell r="Z544">
            <v>0</v>
          </cell>
          <cell r="AA544">
            <v>0</v>
          </cell>
          <cell r="AB544">
            <v>0</v>
          </cell>
        </row>
        <row r="545">
          <cell r="A545" t="str">
            <v>JP</v>
          </cell>
          <cell r="B545" t="str">
            <v>Japan</v>
          </cell>
          <cell r="C545" t="str">
            <v>CAR</v>
          </cell>
          <cell r="D545" t="str">
            <v>NISSAN</v>
          </cell>
          <cell r="E545" t="str">
            <v>NISSAN</v>
          </cell>
          <cell r="F545" t="str">
            <v>NISSAN</v>
          </cell>
          <cell r="G545" t="str">
            <v>PROD</v>
          </cell>
          <cell r="H545" t="str">
            <v>JP</v>
          </cell>
          <cell r="I545" t="str">
            <v>E1</v>
          </cell>
          <cell r="J545" t="str">
            <v>LAUREL</v>
          </cell>
          <cell r="K545" t="str">
            <v>SKYLINE</v>
          </cell>
          <cell r="L545" t="str">
            <v>MURAYAMA</v>
          </cell>
          <cell r="M545">
            <v>82166</v>
          </cell>
          <cell r="N545">
            <v>67116</v>
          </cell>
          <cell r="O545">
            <v>57575</v>
          </cell>
          <cell r="P545">
            <v>70305</v>
          </cell>
          <cell r="Q545">
            <v>47286</v>
          </cell>
          <cell r="R545">
            <v>39769</v>
          </cell>
          <cell r="S545">
            <v>34377</v>
          </cell>
          <cell r="T545">
            <v>16318</v>
          </cell>
          <cell r="U545">
            <v>32889</v>
          </cell>
          <cell r="V545">
            <v>25996</v>
          </cell>
          <cell r="W545">
            <v>21758</v>
          </cell>
          <cell r="X545">
            <v>21708</v>
          </cell>
          <cell r="Y545">
            <v>22210</v>
          </cell>
          <cell r="Z545">
            <v>17875</v>
          </cell>
          <cell r="AA545">
            <v>28752</v>
          </cell>
          <cell r="AB545">
            <v>29564</v>
          </cell>
        </row>
        <row r="546">
          <cell r="A546" t="str">
            <v>JP</v>
          </cell>
          <cell r="B546" t="str">
            <v>Japan</v>
          </cell>
          <cell r="C546" t="str">
            <v>CAR</v>
          </cell>
          <cell r="D546" t="str">
            <v>NISSAN</v>
          </cell>
          <cell r="E546" t="str">
            <v>NISSAN</v>
          </cell>
          <cell r="F546" t="str">
            <v>NISSAN</v>
          </cell>
          <cell r="G546" t="str">
            <v>PROD</v>
          </cell>
          <cell r="H546" t="str">
            <v>JP</v>
          </cell>
          <cell r="I546" t="str">
            <v>E2</v>
          </cell>
          <cell r="J546" t="str">
            <v>FAIRLADY Z</v>
          </cell>
          <cell r="K546" t="str">
            <v>FAIRLADY Z</v>
          </cell>
          <cell r="L546" t="str">
            <v>HIRATSUKA</v>
          </cell>
          <cell r="M546">
            <v>42563</v>
          </cell>
          <cell r="N546">
            <v>26313</v>
          </cell>
          <cell r="O546">
            <v>19075</v>
          </cell>
          <cell r="P546">
            <v>8750</v>
          </cell>
          <cell r="Q546">
            <v>6790</v>
          </cell>
          <cell r="R546">
            <v>6503</v>
          </cell>
          <cell r="S546">
            <v>2415</v>
          </cell>
          <cell r="T546">
            <v>1024</v>
          </cell>
          <cell r="U546">
            <v>647</v>
          </cell>
          <cell r="V546">
            <v>804</v>
          </cell>
          <cell r="W546">
            <v>463</v>
          </cell>
          <cell r="X546">
            <v>1967</v>
          </cell>
          <cell r="Y546">
            <v>2071</v>
          </cell>
          <cell r="Z546">
            <v>1907</v>
          </cell>
          <cell r="AA546">
            <v>1484</v>
          </cell>
          <cell r="AB546">
            <v>1376</v>
          </cell>
        </row>
        <row r="547">
          <cell r="A547" t="str">
            <v>JP</v>
          </cell>
          <cell r="B547" t="str">
            <v>Japan</v>
          </cell>
          <cell r="C547" t="str">
            <v>CAR</v>
          </cell>
          <cell r="D547" t="str">
            <v>NISSAN</v>
          </cell>
          <cell r="E547" t="str">
            <v>NISSAN</v>
          </cell>
          <cell r="F547" t="str">
            <v>NISSAN</v>
          </cell>
          <cell r="G547" t="str">
            <v>PROD</v>
          </cell>
          <cell r="H547" t="str">
            <v>JP</v>
          </cell>
          <cell r="I547" t="str">
            <v>E2</v>
          </cell>
          <cell r="J547" t="str">
            <v>Q45</v>
          </cell>
          <cell r="K547" t="str">
            <v>INFINITI Q45</v>
          </cell>
          <cell r="L547" t="str">
            <v>TOCHIGI</v>
          </cell>
          <cell r="M547">
            <v>25753</v>
          </cell>
          <cell r="N547">
            <v>19291</v>
          </cell>
          <cell r="O547">
            <v>10127</v>
          </cell>
          <cell r="P547">
            <v>17564</v>
          </cell>
          <cell r="Q547">
            <v>11589</v>
          </cell>
          <cell r="R547">
            <v>7202</v>
          </cell>
          <cell r="S547">
            <v>1951</v>
          </cell>
          <cell r="T547">
            <v>219</v>
          </cell>
          <cell r="U547">
            <v>0</v>
          </cell>
          <cell r="V547">
            <v>0</v>
          </cell>
          <cell r="W547">
            <v>0</v>
          </cell>
          <cell r="X547">
            <v>0</v>
          </cell>
          <cell r="Y547">
            <v>0</v>
          </cell>
          <cell r="Z547">
            <v>0</v>
          </cell>
          <cell r="AA547">
            <v>0</v>
          </cell>
          <cell r="AB547">
            <v>0</v>
          </cell>
        </row>
        <row r="548">
          <cell r="A548" t="str">
            <v>JP</v>
          </cell>
          <cell r="B548" t="str">
            <v>Japan</v>
          </cell>
          <cell r="C548" t="str">
            <v>CAR</v>
          </cell>
          <cell r="D548" t="str">
            <v>NISSAN</v>
          </cell>
          <cell r="E548" t="str">
            <v>NISSAN</v>
          </cell>
          <cell r="F548" t="str">
            <v>NISSAN</v>
          </cell>
          <cell r="G548" t="str">
            <v>PROD</v>
          </cell>
          <cell r="H548" t="str">
            <v>JP</v>
          </cell>
          <cell r="I548" t="str">
            <v>E2</v>
          </cell>
          <cell r="J548" t="str">
            <v>PRESIDENT</v>
          </cell>
          <cell r="K548" t="str">
            <v>PRESIDENT</v>
          </cell>
          <cell r="L548" t="str">
            <v>TOCHIGI</v>
          </cell>
          <cell r="M548">
            <v>854</v>
          </cell>
          <cell r="N548">
            <v>4622</v>
          </cell>
          <cell r="O548">
            <v>3122</v>
          </cell>
          <cell r="P548">
            <v>2313</v>
          </cell>
          <cell r="Q548">
            <v>2369</v>
          </cell>
          <cell r="R548">
            <v>2090</v>
          </cell>
          <cell r="S548">
            <v>1797</v>
          </cell>
          <cell r="T548">
            <v>1333</v>
          </cell>
          <cell r="U548">
            <v>701</v>
          </cell>
          <cell r="V548">
            <v>871</v>
          </cell>
          <cell r="W548">
            <v>787</v>
          </cell>
          <cell r="X548">
            <v>772</v>
          </cell>
          <cell r="Y548">
            <v>721</v>
          </cell>
          <cell r="Z548">
            <v>727</v>
          </cell>
          <cell r="AA548">
            <v>1213</v>
          </cell>
          <cell r="AB548">
            <v>1090</v>
          </cell>
        </row>
        <row r="549">
          <cell r="A549" t="str">
            <v>JP</v>
          </cell>
          <cell r="B549" t="str">
            <v>Japan</v>
          </cell>
          <cell r="C549" t="str">
            <v>CAR</v>
          </cell>
          <cell r="D549" t="str">
            <v>OTHER</v>
          </cell>
          <cell r="E549" t="str">
            <v>OTHER</v>
          </cell>
          <cell r="F549" t="str">
            <v>OTHER</v>
          </cell>
          <cell r="G549" t="str">
            <v>PROD</v>
          </cell>
          <cell r="H549" t="str">
            <v>JP</v>
          </cell>
          <cell r="I549" t="str">
            <v>U</v>
          </cell>
          <cell r="J549" t="str">
            <v>CHARADE</v>
          </cell>
          <cell r="K549" t="str">
            <v>U</v>
          </cell>
          <cell r="L549" t="str">
            <v>U</v>
          </cell>
          <cell r="M549">
            <v>0</v>
          </cell>
          <cell r="N549">
            <v>0</v>
          </cell>
          <cell r="O549">
            <v>0</v>
          </cell>
          <cell r="P549">
            <v>0</v>
          </cell>
          <cell r="Q549">
            <v>0</v>
          </cell>
          <cell r="R549">
            <v>0</v>
          </cell>
          <cell r="S549">
            <v>0</v>
          </cell>
          <cell r="T549">
            <v>0</v>
          </cell>
          <cell r="U549">
            <v>27</v>
          </cell>
          <cell r="V549">
            <v>0</v>
          </cell>
          <cell r="W549">
            <v>0</v>
          </cell>
          <cell r="X549">
            <v>0</v>
          </cell>
          <cell r="Y549">
            <v>0</v>
          </cell>
          <cell r="Z549">
            <v>0</v>
          </cell>
          <cell r="AA549">
            <v>0</v>
          </cell>
          <cell r="AB549">
            <v>0</v>
          </cell>
        </row>
        <row r="550">
          <cell r="A550" t="str">
            <v>JP</v>
          </cell>
          <cell r="B550" t="str">
            <v>Japan</v>
          </cell>
          <cell r="C550" t="str">
            <v>CAR</v>
          </cell>
          <cell r="D550" t="str">
            <v>SUZUKI</v>
          </cell>
          <cell r="E550" t="str">
            <v>SUZUKI</v>
          </cell>
          <cell r="F550" t="str">
            <v>SUZUKI</v>
          </cell>
          <cell r="G550" t="str">
            <v>PROD</v>
          </cell>
          <cell r="H550" t="str">
            <v>JP</v>
          </cell>
          <cell r="I550" t="str">
            <v>4X4</v>
          </cell>
          <cell r="J550" t="str">
            <v>ESCUDO</v>
          </cell>
          <cell r="K550" t="str">
            <v>ESCUDO</v>
          </cell>
          <cell r="L550" t="str">
            <v>IWATA</v>
          </cell>
          <cell r="M550">
            <v>50613</v>
          </cell>
          <cell r="N550">
            <v>65073</v>
          </cell>
          <cell r="O550">
            <v>73734</v>
          </cell>
          <cell r="P550">
            <v>86795</v>
          </cell>
          <cell r="Q550">
            <v>78308</v>
          </cell>
          <cell r="R550">
            <v>99373</v>
          </cell>
          <cell r="S550">
            <v>79636</v>
          </cell>
          <cell r="T550">
            <v>86025</v>
          </cell>
          <cell r="U550">
            <v>75290</v>
          </cell>
          <cell r="V550">
            <v>86705</v>
          </cell>
          <cell r="W550">
            <v>84532</v>
          </cell>
          <cell r="X550">
            <v>83963</v>
          </cell>
          <cell r="Y550">
            <v>82285</v>
          </cell>
          <cell r="Z550">
            <v>78710</v>
          </cell>
          <cell r="AA550">
            <v>75479</v>
          </cell>
          <cell r="AB550">
            <v>75353</v>
          </cell>
        </row>
        <row r="551">
          <cell r="A551" t="str">
            <v>JP</v>
          </cell>
          <cell r="B551" t="str">
            <v>Japan</v>
          </cell>
          <cell r="C551" t="str">
            <v>CAR</v>
          </cell>
          <cell r="D551" t="str">
            <v>SUZUKI</v>
          </cell>
          <cell r="E551" t="str">
            <v>SUZUKI</v>
          </cell>
          <cell r="F551" t="str">
            <v>SUZUKI</v>
          </cell>
          <cell r="G551" t="str">
            <v>PROD</v>
          </cell>
          <cell r="H551" t="str">
            <v>JP</v>
          </cell>
          <cell r="I551" t="str">
            <v>4X4</v>
          </cell>
          <cell r="J551" t="str">
            <v>J/E</v>
          </cell>
          <cell r="K551" t="str">
            <v>JIMNY</v>
          </cell>
          <cell r="L551" t="str">
            <v>IWATA</v>
          </cell>
          <cell r="M551">
            <v>26766</v>
          </cell>
          <cell r="N551">
            <v>18130</v>
          </cell>
          <cell r="O551">
            <v>14822</v>
          </cell>
          <cell r="P551">
            <v>17381</v>
          </cell>
          <cell r="Q551">
            <v>17117</v>
          </cell>
          <cell r="R551">
            <v>20264</v>
          </cell>
          <cell r="S551">
            <v>43309</v>
          </cell>
          <cell r="T551">
            <v>29180</v>
          </cell>
          <cell r="U551">
            <v>54384</v>
          </cell>
          <cell r="V551">
            <v>48882</v>
          </cell>
          <cell r="W551">
            <v>46066</v>
          </cell>
          <cell r="X551">
            <v>44302</v>
          </cell>
          <cell r="Y551">
            <v>42474</v>
          </cell>
          <cell r="Z551">
            <v>39648</v>
          </cell>
          <cell r="AA551">
            <v>35422</v>
          </cell>
          <cell r="AB551">
            <v>33521</v>
          </cell>
        </row>
        <row r="552">
          <cell r="A552" t="str">
            <v>JP</v>
          </cell>
          <cell r="B552" t="str">
            <v>Japan</v>
          </cell>
          <cell r="C552" t="str">
            <v>CAR</v>
          </cell>
          <cell r="D552" t="str">
            <v>SUZUKI</v>
          </cell>
          <cell r="E552" t="str">
            <v>SUZUKI</v>
          </cell>
          <cell r="F552" t="str">
            <v>SUZUKI</v>
          </cell>
          <cell r="G552" t="str">
            <v>PROD</v>
          </cell>
          <cell r="H552" t="str">
            <v>JP</v>
          </cell>
          <cell r="I552" t="str">
            <v>4X4</v>
          </cell>
          <cell r="J552" t="str">
            <v>U</v>
          </cell>
          <cell r="K552" t="str">
            <v>MAZDA LEVANTE</v>
          </cell>
          <cell r="L552" t="str">
            <v>IWATA</v>
          </cell>
          <cell r="M552">
            <v>0</v>
          </cell>
          <cell r="N552">
            <v>0</v>
          </cell>
          <cell r="O552">
            <v>0</v>
          </cell>
          <cell r="P552">
            <v>0</v>
          </cell>
          <cell r="Q552">
            <v>0</v>
          </cell>
          <cell r="R552">
            <v>0</v>
          </cell>
          <cell r="S552">
            <v>0</v>
          </cell>
          <cell r="T552">
            <v>0</v>
          </cell>
          <cell r="U552">
            <v>1028</v>
          </cell>
          <cell r="V552">
            <v>946</v>
          </cell>
          <cell r="W552">
            <v>0</v>
          </cell>
          <cell r="X552">
            <v>0</v>
          </cell>
          <cell r="Y552">
            <v>0</v>
          </cell>
          <cell r="Z552">
            <v>0</v>
          </cell>
          <cell r="AA552">
            <v>0</v>
          </cell>
          <cell r="AB552">
            <v>0</v>
          </cell>
        </row>
        <row r="553">
          <cell r="A553" t="str">
            <v>JP</v>
          </cell>
          <cell r="B553" t="str">
            <v>Japan</v>
          </cell>
          <cell r="C553" t="str">
            <v>CAR</v>
          </cell>
          <cell r="D553" t="str">
            <v>SUZUKI</v>
          </cell>
          <cell r="E553" t="str">
            <v>SUZUKI</v>
          </cell>
          <cell r="F553" t="str">
            <v>SUZUKI</v>
          </cell>
          <cell r="G553" t="str">
            <v>PROD</v>
          </cell>
          <cell r="H553" t="str">
            <v>JP</v>
          </cell>
          <cell r="I553" t="str">
            <v>A</v>
          </cell>
          <cell r="J553" t="str">
            <v>ALTO</v>
          </cell>
          <cell r="K553" t="str">
            <v>ALTO</v>
          </cell>
          <cell r="L553" t="str">
            <v>KOSAI</v>
          </cell>
          <cell r="M553">
            <v>182587</v>
          </cell>
          <cell r="N553">
            <v>149096</v>
          </cell>
          <cell r="O553">
            <v>110085</v>
          </cell>
          <cell r="P553">
            <v>104843</v>
          </cell>
          <cell r="Q553">
            <v>86807</v>
          </cell>
          <cell r="R553">
            <v>107862</v>
          </cell>
          <cell r="S553">
            <v>72869</v>
          </cell>
          <cell r="T553">
            <v>69609</v>
          </cell>
          <cell r="U553">
            <v>82198</v>
          </cell>
          <cell r="V553">
            <v>72140</v>
          </cell>
          <cell r="W553">
            <v>68247</v>
          </cell>
          <cell r="X553">
            <v>67147</v>
          </cell>
          <cell r="Y553">
            <v>69399</v>
          </cell>
          <cell r="Z553">
            <v>75826</v>
          </cell>
          <cell r="AA553">
            <v>71237</v>
          </cell>
          <cell r="AB553">
            <v>73743</v>
          </cell>
        </row>
        <row r="554">
          <cell r="A554" t="str">
            <v>JP</v>
          </cell>
          <cell r="B554" t="str">
            <v>Japan</v>
          </cell>
          <cell r="C554" t="str">
            <v>CAR</v>
          </cell>
          <cell r="D554" t="str">
            <v>SUZUKI</v>
          </cell>
          <cell r="E554" t="str">
            <v>SUZUKI</v>
          </cell>
          <cell r="F554" t="str">
            <v>SUZUKI</v>
          </cell>
          <cell r="G554" t="str">
            <v>PROD</v>
          </cell>
          <cell r="H554" t="str">
            <v>JP</v>
          </cell>
          <cell r="I554" t="str">
            <v>A</v>
          </cell>
          <cell r="J554" t="str">
            <v>ALTO</v>
          </cell>
          <cell r="K554" t="str">
            <v>CAPPUCCINO</v>
          </cell>
          <cell r="L554" t="str">
            <v>KOSAI</v>
          </cell>
          <cell r="M554">
            <v>0</v>
          </cell>
          <cell r="N554">
            <v>2037</v>
          </cell>
          <cell r="O554">
            <v>13015</v>
          </cell>
          <cell r="P554">
            <v>4983</v>
          </cell>
          <cell r="Q554">
            <v>3313</v>
          </cell>
          <cell r="R554">
            <v>1897</v>
          </cell>
          <cell r="S554">
            <v>1215</v>
          </cell>
          <cell r="T554">
            <v>1550</v>
          </cell>
          <cell r="U554">
            <v>0</v>
          </cell>
          <cell r="V554">
            <v>0</v>
          </cell>
          <cell r="W554">
            <v>0</v>
          </cell>
          <cell r="X554">
            <v>0</v>
          </cell>
          <cell r="Y554">
            <v>0</v>
          </cell>
          <cell r="Z554">
            <v>0</v>
          </cell>
          <cell r="AA554">
            <v>0</v>
          </cell>
          <cell r="AB554">
            <v>0</v>
          </cell>
        </row>
        <row r="555">
          <cell r="A555" t="str">
            <v>JP</v>
          </cell>
          <cell r="B555" t="str">
            <v>Japan</v>
          </cell>
          <cell r="C555" t="str">
            <v>CAR</v>
          </cell>
          <cell r="D555" t="str">
            <v>SUZUKI</v>
          </cell>
          <cell r="E555" t="str">
            <v>SUZUKI</v>
          </cell>
          <cell r="F555" t="str">
            <v>SUZUKI</v>
          </cell>
          <cell r="G555" t="str">
            <v>PROD</v>
          </cell>
          <cell r="H555" t="str">
            <v>JP</v>
          </cell>
          <cell r="I555" t="str">
            <v>A</v>
          </cell>
          <cell r="J555" t="str">
            <v>ALTO</v>
          </cell>
          <cell r="K555" t="str">
            <v>CERVO MODE</v>
          </cell>
          <cell r="L555" t="str">
            <v>KOSAI</v>
          </cell>
          <cell r="M555">
            <v>46805</v>
          </cell>
          <cell r="N555">
            <v>100127</v>
          </cell>
          <cell r="O555">
            <v>98614</v>
          </cell>
          <cell r="P555">
            <v>87322</v>
          </cell>
          <cell r="Q555">
            <v>61849</v>
          </cell>
          <cell r="R555">
            <v>50048</v>
          </cell>
          <cell r="S555">
            <v>47061</v>
          </cell>
          <cell r="T555">
            <v>30224</v>
          </cell>
          <cell r="U555">
            <v>10663</v>
          </cell>
          <cell r="V555">
            <v>25347</v>
          </cell>
          <cell r="W555">
            <v>23428</v>
          </cell>
          <cell r="X555">
            <v>24214</v>
          </cell>
          <cell r="Y555">
            <v>24447</v>
          </cell>
          <cell r="Z555">
            <v>21696</v>
          </cell>
          <cell r="AA555">
            <v>25846</v>
          </cell>
          <cell r="AB555">
            <v>24866</v>
          </cell>
        </row>
        <row r="556">
          <cell r="A556" t="str">
            <v>JP</v>
          </cell>
          <cell r="B556" t="str">
            <v>Japan</v>
          </cell>
          <cell r="C556" t="str">
            <v>CAR</v>
          </cell>
          <cell r="D556" t="str">
            <v>SUZUKI</v>
          </cell>
          <cell r="E556" t="str">
            <v>SUZUKI</v>
          </cell>
          <cell r="F556" t="str">
            <v>SUZUKI</v>
          </cell>
          <cell r="G556" t="str">
            <v>PROD</v>
          </cell>
          <cell r="H556" t="str">
            <v>JP</v>
          </cell>
          <cell r="I556" t="str">
            <v>A</v>
          </cell>
          <cell r="J556" t="str">
            <v>ALTO</v>
          </cell>
          <cell r="K556" t="str">
            <v>FRONTE</v>
          </cell>
          <cell r="L556" t="str">
            <v>KOSAI</v>
          </cell>
          <cell r="M556">
            <v>31581</v>
          </cell>
          <cell r="N556">
            <v>34493</v>
          </cell>
          <cell r="O556">
            <v>28126</v>
          </cell>
          <cell r="P556">
            <v>3696</v>
          </cell>
          <cell r="Q556">
            <v>0</v>
          </cell>
          <cell r="R556">
            <v>0</v>
          </cell>
          <cell r="S556">
            <v>0</v>
          </cell>
          <cell r="T556">
            <v>0</v>
          </cell>
          <cell r="U556">
            <v>0</v>
          </cell>
          <cell r="V556">
            <v>0</v>
          </cell>
          <cell r="W556">
            <v>0</v>
          </cell>
          <cell r="X556">
            <v>0</v>
          </cell>
          <cell r="Y556">
            <v>0</v>
          </cell>
          <cell r="Z556">
            <v>0</v>
          </cell>
          <cell r="AA556">
            <v>0</v>
          </cell>
          <cell r="AB556">
            <v>0</v>
          </cell>
        </row>
        <row r="557">
          <cell r="A557" t="str">
            <v>JP</v>
          </cell>
          <cell r="B557" t="str">
            <v>Japan</v>
          </cell>
          <cell r="C557" t="str">
            <v>CAR</v>
          </cell>
          <cell r="D557" t="str">
            <v>SUZUKI</v>
          </cell>
          <cell r="E557" t="str">
            <v>SUZUKI</v>
          </cell>
          <cell r="F557" t="str">
            <v>SUZUKI</v>
          </cell>
          <cell r="G557" t="str">
            <v>PROD</v>
          </cell>
          <cell r="H557" t="str">
            <v>JP</v>
          </cell>
          <cell r="I557" t="str">
            <v>A</v>
          </cell>
          <cell r="J557" t="str">
            <v>ALTO</v>
          </cell>
          <cell r="K557" t="str">
            <v>KEI</v>
          </cell>
          <cell r="L557" t="str">
            <v>KOSAI</v>
          </cell>
          <cell r="M557">
            <v>0</v>
          </cell>
          <cell r="N557">
            <v>0</v>
          </cell>
          <cell r="O557">
            <v>0</v>
          </cell>
          <cell r="P557">
            <v>0</v>
          </cell>
          <cell r="Q557">
            <v>0</v>
          </cell>
          <cell r="R557">
            <v>0</v>
          </cell>
          <cell r="S557">
            <v>0</v>
          </cell>
          <cell r="T557">
            <v>0</v>
          </cell>
          <cell r="U557">
            <v>14713</v>
          </cell>
          <cell r="V557">
            <v>24560</v>
          </cell>
          <cell r="W557">
            <v>23104</v>
          </cell>
          <cell r="X557">
            <v>22857</v>
          </cell>
          <cell r="Y557">
            <v>23846</v>
          </cell>
          <cell r="Z557">
            <v>23201</v>
          </cell>
          <cell r="AA557">
            <v>24456</v>
          </cell>
          <cell r="AB557">
            <v>25634</v>
          </cell>
        </row>
        <row r="558">
          <cell r="A558" t="str">
            <v>JP</v>
          </cell>
          <cell r="B558" t="str">
            <v>Japan</v>
          </cell>
          <cell r="C558" t="str">
            <v>CAR</v>
          </cell>
          <cell r="D558" t="str">
            <v>SUZUKI</v>
          </cell>
          <cell r="E558" t="str">
            <v>SUZUKI</v>
          </cell>
          <cell r="F558" t="str">
            <v>SUZUKI</v>
          </cell>
          <cell r="G558" t="str">
            <v>PROD</v>
          </cell>
          <cell r="H558" t="str">
            <v>JP</v>
          </cell>
          <cell r="I558" t="str">
            <v>A</v>
          </cell>
          <cell r="J558" t="str">
            <v>ALTO</v>
          </cell>
          <cell r="K558" t="str">
            <v>MAZDA AZ WAGON</v>
          </cell>
          <cell r="L558" t="str">
            <v>KOSAI</v>
          </cell>
          <cell r="M558">
            <v>0</v>
          </cell>
          <cell r="N558">
            <v>0</v>
          </cell>
          <cell r="O558">
            <v>0</v>
          </cell>
          <cell r="P558">
            <v>0</v>
          </cell>
          <cell r="Q558">
            <v>0</v>
          </cell>
          <cell r="R558">
            <v>0</v>
          </cell>
          <cell r="S558">
            <v>0</v>
          </cell>
          <cell r="T558">
            <v>0</v>
          </cell>
          <cell r="U558">
            <v>16291</v>
          </cell>
          <cell r="V558">
            <v>25987</v>
          </cell>
          <cell r="W558">
            <v>25056</v>
          </cell>
          <cell r="X558">
            <v>23744</v>
          </cell>
          <cell r="Y558">
            <v>24456</v>
          </cell>
          <cell r="Z558">
            <v>24653</v>
          </cell>
          <cell r="AA558">
            <v>25647</v>
          </cell>
          <cell r="AB558">
            <v>26857</v>
          </cell>
        </row>
        <row r="559">
          <cell r="A559" t="str">
            <v>JP</v>
          </cell>
          <cell r="B559" t="str">
            <v>Japan</v>
          </cell>
          <cell r="C559" t="str">
            <v>CAR</v>
          </cell>
          <cell r="D559" t="str">
            <v>SUZUKI</v>
          </cell>
          <cell r="E559" t="str">
            <v>SUZUKI</v>
          </cell>
          <cell r="F559" t="str">
            <v>SUZUKI</v>
          </cell>
          <cell r="G559" t="str">
            <v>PROD</v>
          </cell>
          <cell r="H559" t="str">
            <v>JP</v>
          </cell>
          <cell r="I559" t="str">
            <v>A</v>
          </cell>
          <cell r="J559" t="str">
            <v>ALTO</v>
          </cell>
          <cell r="K559" t="str">
            <v>MAZDA CAROL</v>
          </cell>
          <cell r="L559" t="str">
            <v>KOSAI</v>
          </cell>
          <cell r="M559">
            <v>0</v>
          </cell>
          <cell r="N559">
            <v>0</v>
          </cell>
          <cell r="O559">
            <v>0</v>
          </cell>
          <cell r="P559">
            <v>0</v>
          </cell>
          <cell r="Q559">
            <v>0</v>
          </cell>
          <cell r="R559">
            <v>0</v>
          </cell>
          <cell r="S559">
            <v>0</v>
          </cell>
          <cell r="T559">
            <v>0</v>
          </cell>
          <cell r="U559">
            <v>2560</v>
          </cell>
          <cell r="V559">
            <v>19355</v>
          </cell>
          <cell r="W559">
            <v>16856</v>
          </cell>
          <cell r="X559">
            <v>17045</v>
          </cell>
          <cell r="Y559">
            <v>16774</v>
          </cell>
          <cell r="Z559">
            <v>19666</v>
          </cell>
          <cell r="AA559">
            <v>19543</v>
          </cell>
          <cell r="AB559">
            <v>19056</v>
          </cell>
        </row>
        <row r="560">
          <cell r="A560" t="str">
            <v>JP</v>
          </cell>
          <cell r="B560" t="str">
            <v>Japan</v>
          </cell>
          <cell r="C560" t="str">
            <v>CAR</v>
          </cell>
          <cell r="D560" t="str">
            <v>SUZUKI</v>
          </cell>
          <cell r="E560" t="str">
            <v>SUZUKI</v>
          </cell>
          <cell r="F560" t="str">
            <v>SUZUKI</v>
          </cell>
          <cell r="G560" t="str">
            <v>PROD</v>
          </cell>
          <cell r="H560" t="str">
            <v>JP</v>
          </cell>
          <cell r="I560" t="str">
            <v>A</v>
          </cell>
          <cell r="J560" t="str">
            <v>ALTO</v>
          </cell>
          <cell r="K560" t="str">
            <v>WAGON-R</v>
          </cell>
          <cell r="L560" t="str">
            <v>KOSAI</v>
          </cell>
          <cell r="M560">
            <v>0</v>
          </cell>
          <cell r="N560">
            <v>0</v>
          </cell>
          <cell r="O560">
            <v>0</v>
          </cell>
          <cell r="P560">
            <v>26674</v>
          </cell>
          <cell r="Q560">
            <v>132826</v>
          </cell>
          <cell r="R560">
            <v>188843</v>
          </cell>
          <cell r="S560">
            <v>230895</v>
          </cell>
          <cell r="T560">
            <v>282598</v>
          </cell>
          <cell r="U560">
            <v>259582</v>
          </cell>
          <cell r="V560">
            <v>227084</v>
          </cell>
          <cell r="W560">
            <v>226760</v>
          </cell>
          <cell r="X560">
            <v>212416</v>
          </cell>
          <cell r="Y560">
            <v>212654</v>
          </cell>
          <cell r="Z560">
            <v>224676</v>
          </cell>
          <cell r="AA560">
            <v>233178</v>
          </cell>
          <cell r="AB560">
            <v>216976</v>
          </cell>
        </row>
        <row r="561">
          <cell r="A561" t="str">
            <v>JP</v>
          </cell>
          <cell r="B561" t="str">
            <v>Japan</v>
          </cell>
          <cell r="C561" t="str">
            <v>CAR</v>
          </cell>
          <cell r="D561" t="str">
            <v>SUZUKI</v>
          </cell>
          <cell r="E561" t="str">
            <v>SUZUKI</v>
          </cell>
          <cell r="F561" t="str">
            <v>SUZUKI</v>
          </cell>
          <cell r="G561" t="str">
            <v>PROD</v>
          </cell>
          <cell r="H561" t="str">
            <v>JP</v>
          </cell>
          <cell r="I561" t="str">
            <v>B</v>
          </cell>
          <cell r="J561" t="str">
            <v>CULTUS</v>
          </cell>
          <cell r="K561" t="str">
            <v>CULTUS</v>
          </cell>
          <cell r="L561" t="str">
            <v>KOSAI</v>
          </cell>
          <cell r="M561">
            <v>173480</v>
          </cell>
          <cell r="N561">
            <v>162387</v>
          </cell>
          <cell r="O561">
            <v>196775</v>
          </cell>
          <cell r="P561">
            <v>178571</v>
          </cell>
          <cell r="Q561">
            <v>132177</v>
          </cell>
          <cell r="R561">
            <v>134383</v>
          </cell>
          <cell r="S561">
            <v>141013</v>
          </cell>
          <cell r="T561">
            <v>141592</v>
          </cell>
          <cell r="U561">
            <v>108374</v>
          </cell>
          <cell r="V561">
            <v>119104</v>
          </cell>
          <cell r="W561">
            <v>128817</v>
          </cell>
          <cell r="X561">
            <v>128877</v>
          </cell>
          <cell r="Y561">
            <v>122822</v>
          </cell>
          <cell r="Z561">
            <v>115484</v>
          </cell>
          <cell r="AA561">
            <v>114476</v>
          </cell>
          <cell r="AB561">
            <v>119655</v>
          </cell>
        </row>
        <row r="562">
          <cell r="A562" t="str">
            <v>JP</v>
          </cell>
          <cell r="B562" t="str">
            <v>Japan</v>
          </cell>
          <cell r="C562" t="str">
            <v>CAR</v>
          </cell>
          <cell r="D562" t="str">
            <v>TOYOTA</v>
          </cell>
          <cell r="E562" t="str">
            <v>TOYOTA</v>
          </cell>
          <cell r="F562" t="str">
            <v>TOYOTA</v>
          </cell>
          <cell r="G562" t="str">
            <v>PROD</v>
          </cell>
          <cell r="H562" t="str">
            <v>JP</v>
          </cell>
          <cell r="I562" t="str">
            <v>4X4</v>
          </cell>
          <cell r="J562" t="str">
            <v>CAMRY</v>
          </cell>
          <cell r="K562" t="str">
            <v>HARRIER</v>
          </cell>
          <cell r="L562" t="str">
            <v>KYUSHU</v>
          </cell>
          <cell r="M562">
            <v>0</v>
          </cell>
          <cell r="N562">
            <v>0</v>
          </cell>
          <cell r="O562">
            <v>0</v>
          </cell>
          <cell r="P562">
            <v>0</v>
          </cell>
          <cell r="Q562">
            <v>0</v>
          </cell>
          <cell r="R562">
            <v>0</v>
          </cell>
          <cell r="S562">
            <v>0</v>
          </cell>
          <cell r="T562">
            <v>1794</v>
          </cell>
          <cell r="U562">
            <v>104924</v>
          </cell>
          <cell r="V562">
            <v>105013</v>
          </cell>
          <cell r="W562">
            <v>102568</v>
          </cell>
          <cell r="X562">
            <v>98239</v>
          </cell>
          <cell r="Y562">
            <v>94079</v>
          </cell>
          <cell r="Z562">
            <v>99757</v>
          </cell>
          <cell r="AA562">
            <v>101313</v>
          </cell>
          <cell r="AB562">
            <v>97090</v>
          </cell>
        </row>
        <row r="563">
          <cell r="A563" t="str">
            <v>JP</v>
          </cell>
          <cell r="B563" t="str">
            <v>Japan</v>
          </cell>
          <cell r="C563" t="str">
            <v>CAR</v>
          </cell>
          <cell r="D563" t="str">
            <v>TOYOTA</v>
          </cell>
          <cell r="E563" t="str">
            <v>TOYOTA</v>
          </cell>
          <cell r="F563" t="str">
            <v>TOYOTA</v>
          </cell>
          <cell r="G563" t="str">
            <v>PROD</v>
          </cell>
          <cell r="H563" t="str">
            <v>JP</v>
          </cell>
          <cell r="I563" t="str">
            <v>4X4</v>
          </cell>
          <cell r="J563" t="str">
            <v>LAND CRUISER</v>
          </cell>
          <cell r="K563" t="str">
            <v>LAND CRUISER</v>
          </cell>
          <cell r="L563" t="str">
            <v>ARAKO</v>
          </cell>
          <cell r="M563">
            <v>10793</v>
          </cell>
          <cell r="N563">
            <v>18356</v>
          </cell>
          <cell r="O563">
            <v>69655</v>
          </cell>
          <cell r="P563">
            <v>76887</v>
          </cell>
          <cell r="Q563">
            <v>74021</v>
          </cell>
          <cell r="R563">
            <v>71404</v>
          </cell>
          <cell r="S563">
            <v>137879</v>
          </cell>
          <cell r="T563">
            <v>168703</v>
          </cell>
          <cell r="U563">
            <v>172305</v>
          </cell>
          <cell r="V563">
            <v>182060</v>
          </cell>
          <cell r="W563">
            <v>150643</v>
          </cell>
          <cell r="X563">
            <v>139693</v>
          </cell>
          <cell r="Y563">
            <v>139274</v>
          </cell>
          <cell r="Z563">
            <v>134582</v>
          </cell>
          <cell r="AA563">
            <v>130626</v>
          </cell>
          <cell r="AB563">
            <v>137536</v>
          </cell>
        </row>
        <row r="564">
          <cell r="A564" t="str">
            <v>JP</v>
          </cell>
          <cell r="B564" t="str">
            <v>Japan</v>
          </cell>
          <cell r="C564" t="str">
            <v>CAR</v>
          </cell>
          <cell r="D564" t="str">
            <v>TOYOTA</v>
          </cell>
          <cell r="E564" t="str">
            <v>TOYOTA</v>
          </cell>
          <cell r="F564" t="str">
            <v>TOYOTA</v>
          </cell>
          <cell r="G564" t="str">
            <v>PROD</v>
          </cell>
          <cell r="H564" t="str">
            <v>JP</v>
          </cell>
          <cell r="I564" t="str">
            <v>B</v>
          </cell>
          <cell r="J564" t="str">
            <v>COROLLA II</v>
          </cell>
          <cell r="K564" t="str">
            <v>STARLET</v>
          </cell>
          <cell r="L564" t="str">
            <v>TOYODA AUTOLOOM</v>
          </cell>
          <cell r="M564">
            <v>175029</v>
          </cell>
          <cell r="N564">
            <v>181360</v>
          </cell>
          <cell r="O564">
            <v>168540</v>
          </cell>
          <cell r="P564">
            <v>162333</v>
          </cell>
          <cell r="Q564">
            <v>143937</v>
          </cell>
          <cell r="R564">
            <v>116409</v>
          </cell>
          <cell r="S564">
            <v>198354</v>
          </cell>
          <cell r="T564">
            <v>197376</v>
          </cell>
          <cell r="U564">
            <v>173774</v>
          </cell>
          <cell r="V564">
            <v>93393</v>
          </cell>
          <cell r="W564">
            <v>74760</v>
          </cell>
          <cell r="X564">
            <v>62568</v>
          </cell>
          <cell r="Y564">
            <v>43452</v>
          </cell>
          <cell r="Z564">
            <v>38769</v>
          </cell>
          <cell r="AA564">
            <v>37234</v>
          </cell>
          <cell r="AB564">
            <v>36219</v>
          </cell>
        </row>
        <row r="565">
          <cell r="A565" t="str">
            <v>JP</v>
          </cell>
          <cell r="B565" t="str">
            <v>Japan</v>
          </cell>
          <cell r="C565" t="str">
            <v>CAR</v>
          </cell>
          <cell r="D565" t="str">
            <v>TOYOTA</v>
          </cell>
          <cell r="E565" t="str">
            <v>TOYOTA</v>
          </cell>
          <cell r="F565" t="str">
            <v>TOYOTA</v>
          </cell>
          <cell r="G565" t="str">
            <v>PROD</v>
          </cell>
          <cell r="H565" t="str">
            <v>JP</v>
          </cell>
          <cell r="I565" t="str">
            <v>B</v>
          </cell>
          <cell r="J565" t="str">
            <v>NBC</v>
          </cell>
          <cell r="K565" t="str">
            <v>VITZ</v>
          </cell>
          <cell r="L565" t="str">
            <v>TAKAOKA</v>
          </cell>
          <cell r="M565">
            <v>0</v>
          </cell>
          <cell r="N565">
            <v>0</v>
          </cell>
          <cell r="O565">
            <v>0</v>
          </cell>
          <cell r="P565">
            <v>0</v>
          </cell>
          <cell r="Q565">
            <v>0</v>
          </cell>
          <cell r="R565">
            <v>0</v>
          </cell>
          <cell r="S565">
            <v>0</v>
          </cell>
          <cell r="T565">
            <v>0</v>
          </cell>
          <cell r="U565">
            <v>0</v>
          </cell>
          <cell r="V565">
            <v>208930</v>
          </cell>
          <cell r="W565">
            <v>228481</v>
          </cell>
          <cell r="X565">
            <v>205969</v>
          </cell>
          <cell r="Y565">
            <v>174768</v>
          </cell>
          <cell r="Z565">
            <v>138456</v>
          </cell>
          <cell r="AA565">
            <v>160872</v>
          </cell>
          <cell r="AB565">
            <v>159785</v>
          </cell>
        </row>
        <row r="566">
          <cell r="A566" t="str">
            <v>JP</v>
          </cell>
          <cell r="B566" t="str">
            <v>Japan</v>
          </cell>
          <cell r="C566" t="str">
            <v>CAR</v>
          </cell>
          <cell r="D566" t="str">
            <v>TOYOTA</v>
          </cell>
          <cell r="E566" t="str">
            <v>TOYOTA</v>
          </cell>
          <cell r="F566" t="str">
            <v>TOYOTA</v>
          </cell>
          <cell r="G566" t="str">
            <v>PROD</v>
          </cell>
          <cell r="H566" t="str">
            <v>JP</v>
          </cell>
          <cell r="I566" t="str">
            <v>B</v>
          </cell>
          <cell r="J566" t="str">
            <v>NBC</v>
          </cell>
          <cell r="K566" t="str">
            <v>VITZ BASE SEDAN</v>
          </cell>
          <cell r="L566" t="str">
            <v>TAKAOKA</v>
          </cell>
          <cell r="M566">
            <v>0</v>
          </cell>
          <cell r="N566">
            <v>0</v>
          </cell>
          <cell r="O566">
            <v>0</v>
          </cell>
          <cell r="P566">
            <v>0</v>
          </cell>
          <cell r="Q566">
            <v>0</v>
          </cell>
          <cell r="R566">
            <v>0</v>
          </cell>
          <cell r="S566">
            <v>0</v>
          </cell>
          <cell r="T566">
            <v>0</v>
          </cell>
          <cell r="U566">
            <v>0</v>
          </cell>
          <cell r="V566">
            <v>58674</v>
          </cell>
          <cell r="W566">
            <v>89453</v>
          </cell>
          <cell r="X566">
            <v>77809</v>
          </cell>
          <cell r="Y566">
            <v>74953</v>
          </cell>
          <cell r="Z566">
            <v>72349</v>
          </cell>
          <cell r="AA566">
            <v>89876</v>
          </cell>
          <cell r="AB566">
            <v>70923</v>
          </cell>
        </row>
        <row r="567">
          <cell r="A567" t="str">
            <v>JP</v>
          </cell>
          <cell r="B567" t="str">
            <v>Japan</v>
          </cell>
          <cell r="C567" t="str">
            <v>CAR</v>
          </cell>
          <cell r="D567" t="str">
            <v>TOYOTA</v>
          </cell>
          <cell r="E567" t="str">
            <v>TOYOTA</v>
          </cell>
          <cell r="F567" t="str">
            <v>TOYOTA</v>
          </cell>
          <cell r="G567" t="str">
            <v>PROD</v>
          </cell>
          <cell r="H567" t="str">
            <v>JP</v>
          </cell>
          <cell r="I567" t="str">
            <v>C1</v>
          </cell>
          <cell r="J567" t="str">
            <v>COROLLA</v>
          </cell>
          <cell r="K567" t="str">
            <v>CARIB</v>
          </cell>
          <cell r="L567" t="str">
            <v>KYOTO, TAKAOKA, YOKOSUKA</v>
          </cell>
          <cell r="M567">
            <v>0</v>
          </cell>
          <cell r="N567">
            <v>0</v>
          </cell>
          <cell r="O567">
            <v>26319</v>
          </cell>
          <cell r="P567">
            <v>18827</v>
          </cell>
          <cell r="Q567">
            <v>19266</v>
          </cell>
          <cell r="R567">
            <v>25571</v>
          </cell>
          <cell r="S567">
            <v>36888</v>
          </cell>
          <cell r="T567">
            <v>29115</v>
          </cell>
          <cell r="U567">
            <v>22761</v>
          </cell>
          <cell r="V567">
            <v>13758</v>
          </cell>
          <cell r="W567">
            <v>18999</v>
          </cell>
          <cell r="X567">
            <v>33632</v>
          </cell>
          <cell r="Y567">
            <v>34771</v>
          </cell>
          <cell r="Z567">
            <v>31077</v>
          </cell>
          <cell r="AA567">
            <v>29032</v>
          </cell>
          <cell r="AB567">
            <v>29645</v>
          </cell>
        </row>
        <row r="568">
          <cell r="A568" t="str">
            <v>JP</v>
          </cell>
          <cell r="B568" t="str">
            <v>Japan</v>
          </cell>
          <cell r="C568" t="str">
            <v>CAR</v>
          </cell>
          <cell r="D568" t="str">
            <v>TOYOTA</v>
          </cell>
          <cell r="E568" t="str">
            <v>TOYOTA</v>
          </cell>
          <cell r="F568" t="str">
            <v>TOYOTA</v>
          </cell>
          <cell r="G568" t="str">
            <v>PROD</v>
          </cell>
          <cell r="H568" t="str">
            <v>JP</v>
          </cell>
          <cell r="I568" t="str">
            <v>C1</v>
          </cell>
          <cell r="J568" t="str">
            <v>COROLLA</v>
          </cell>
          <cell r="K568" t="str">
            <v>COROLLA</v>
          </cell>
          <cell r="L568" t="str">
            <v>KYOTO, TAKAOKA, YOKOSUKA</v>
          </cell>
          <cell r="M568">
            <v>718530</v>
          </cell>
          <cell r="N568">
            <v>631680</v>
          </cell>
          <cell r="O568">
            <v>611142</v>
          </cell>
          <cell r="P568">
            <v>546552</v>
          </cell>
          <cell r="Q568">
            <v>525872</v>
          </cell>
          <cell r="R568">
            <v>459683</v>
          </cell>
          <cell r="S568">
            <v>453949</v>
          </cell>
          <cell r="T568">
            <v>471442</v>
          </cell>
          <cell r="U568">
            <v>373090</v>
          </cell>
          <cell r="V568">
            <v>303959</v>
          </cell>
          <cell r="W568">
            <v>283004</v>
          </cell>
          <cell r="X568">
            <v>284224</v>
          </cell>
          <cell r="Y568">
            <v>292942</v>
          </cell>
          <cell r="Z568">
            <v>291352</v>
          </cell>
          <cell r="AA568">
            <v>290612</v>
          </cell>
          <cell r="AB568">
            <v>320653</v>
          </cell>
        </row>
        <row r="569">
          <cell r="A569" t="str">
            <v>JP</v>
          </cell>
          <cell r="B569" t="str">
            <v>Japan</v>
          </cell>
          <cell r="C569" t="str">
            <v>CAR</v>
          </cell>
          <cell r="D569" t="str">
            <v>TOYOTA</v>
          </cell>
          <cell r="E569" t="str">
            <v>TOYOTA</v>
          </cell>
          <cell r="F569" t="str">
            <v>TOYOTA</v>
          </cell>
          <cell r="G569" t="str">
            <v>PROD</v>
          </cell>
          <cell r="H569" t="str">
            <v>JP</v>
          </cell>
          <cell r="I569" t="str">
            <v>C1</v>
          </cell>
          <cell r="J569" t="str">
            <v>COROLLA II</v>
          </cell>
          <cell r="K569" t="str">
            <v>COROLLA II</v>
          </cell>
          <cell r="L569" t="str">
            <v>KYOTO, TAKAOKA, YOKOSUKA</v>
          </cell>
          <cell r="M569">
            <v>54098</v>
          </cell>
          <cell r="N569">
            <v>45030</v>
          </cell>
          <cell r="O569">
            <v>43608</v>
          </cell>
          <cell r="P569">
            <v>52312</v>
          </cell>
          <cell r="Q569">
            <v>42311</v>
          </cell>
          <cell r="R569">
            <v>44663</v>
          </cell>
          <cell r="S569">
            <v>35279</v>
          </cell>
          <cell r="T569">
            <v>24750</v>
          </cell>
          <cell r="U569">
            <v>22130</v>
          </cell>
          <cell r="V569">
            <v>9054</v>
          </cell>
          <cell r="W569">
            <v>0</v>
          </cell>
          <cell r="X569">
            <v>0</v>
          </cell>
          <cell r="Y569">
            <v>0</v>
          </cell>
          <cell r="Z569">
            <v>0</v>
          </cell>
          <cell r="AA569">
            <v>0</v>
          </cell>
          <cell r="AB569">
            <v>0</v>
          </cell>
        </row>
        <row r="570">
          <cell r="A570" t="str">
            <v>JP</v>
          </cell>
          <cell r="B570" t="str">
            <v>Japan</v>
          </cell>
          <cell r="C570" t="str">
            <v>CAR</v>
          </cell>
          <cell r="D570" t="str">
            <v>TOYOTA</v>
          </cell>
          <cell r="E570" t="str">
            <v>TOYOTA</v>
          </cell>
          <cell r="F570" t="str">
            <v>TOYOTA</v>
          </cell>
          <cell r="G570" t="str">
            <v>PROD</v>
          </cell>
          <cell r="H570" t="str">
            <v>JP</v>
          </cell>
          <cell r="I570" t="str">
            <v>C1</v>
          </cell>
          <cell r="J570" t="str">
            <v>COROLLA II</v>
          </cell>
          <cell r="K570" t="str">
            <v>CYNOS</v>
          </cell>
          <cell r="L570" t="str">
            <v>TAKAOKA</v>
          </cell>
          <cell r="M570">
            <v>0</v>
          </cell>
          <cell r="N570">
            <v>75444</v>
          </cell>
          <cell r="O570">
            <v>58959</v>
          </cell>
          <cell r="P570">
            <v>36273</v>
          </cell>
          <cell r="Q570">
            <v>20212</v>
          </cell>
          <cell r="R570">
            <v>22421</v>
          </cell>
          <cell r="S570">
            <v>40002</v>
          </cell>
          <cell r="T570">
            <v>14727</v>
          </cell>
          <cell r="U570">
            <v>7031</v>
          </cell>
          <cell r="V570">
            <v>1881</v>
          </cell>
          <cell r="W570">
            <v>0</v>
          </cell>
          <cell r="X570">
            <v>0</v>
          </cell>
          <cell r="Y570">
            <v>0</v>
          </cell>
          <cell r="Z570">
            <v>0</v>
          </cell>
          <cell r="AA570">
            <v>0</v>
          </cell>
          <cell r="AB570">
            <v>0</v>
          </cell>
        </row>
        <row r="571">
          <cell r="A571" t="str">
            <v>JP</v>
          </cell>
          <cell r="B571" t="str">
            <v>Japan</v>
          </cell>
          <cell r="C571" t="str">
            <v>CAR</v>
          </cell>
          <cell r="D571" t="str">
            <v>TOYOTA</v>
          </cell>
          <cell r="E571" t="str">
            <v>TOYOTA</v>
          </cell>
          <cell r="F571" t="str">
            <v>TOYOTA</v>
          </cell>
          <cell r="G571" t="str">
            <v>PROD</v>
          </cell>
          <cell r="H571" t="str">
            <v>JP</v>
          </cell>
          <cell r="I571" t="str">
            <v>C1</v>
          </cell>
          <cell r="J571" t="str">
            <v>HIACE</v>
          </cell>
          <cell r="K571" t="str">
            <v>HIACE</v>
          </cell>
          <cell r="L571" t="str">
            <v>TOYOTA AUTO BODY</v>
          </cell>
          <cell r="M571">
            <v>34974</v>
          </cell>
          <cell r="N571">
            <v>35747</v>
          </cell>
          <cell r="O571">
            <v>42256</v>
          </cell>
          <cell r="P571">
            <v>43429</v>
          </cell>
          <cell r="Q571">
            <v>48430</v>
          </cell>
          <cell r="R571">
            <v>44891</v>
          </cell>
          <cell r="S571">
            <v>43036</v>
          </cell>
          <cell r="T571">
            <v>67323</v>
          </cell>
          <cell r="U571">
            <v>42921</v>
          </cell>
          <cell r="V571">
            <v>35010</v>
          </cell>
          <cell r="W571">
            <v>36123</v>
          </cell>
          <cell r="X571">
            <v>47413</v>
          </cell>
          <cell r="Y571">
            <v>58879</v>
          </cell>
          <cell r="Z571">
            <v>68966</v>
          </cell>
          <cell r="AA571">
            <v>64939</v>
          </cell>
          <cell r="AB571">
            <v>60343</v>
          </cell>
        </row>
        <row r="572">
          <cell r="A572" t="str">
            <v>JP</v>
          </cell>
          <cell r="B572" t="str">
            <v>Japan</v>
          </cell>
          <cell r="C572" t="str">
            <v>CAR</v>
          </cell>
          <cell r="D572" t="str">
            <v>TOYOTA</v>
          </cell>
          <cell r="E572" t="str">
            <v>TOYOTA</v>
          </cell>
          <cell r="F572" t="str">
            <v>TOYOTA</v>
          </cell>
          <cell r="G572" t="str">
            <v>PROD</v>
          </cell>
          <cell r="H572" t="str">
            <v>JP</v>
          </cell>
          <cell r="I572" t="str">
            <v>C1</v>
          </cell>
          <cell r="J572" t="str">
            <v>TOWNACE</v>
          </cell>
          <cell r="K572" t="str">
            <v>LITEACE</v>
          </cell>
          <cell r="L572" t="str">
            <v>TOYOTA AUTO BODY</v>
          </cell>
          <cell r="M572">
            <v>41941</v>
          </cell>
          <cell r="N572">
            <v>44661</v>
          </cell>
          <cell r="O572">
            <v>32000</v>
          </cell>
          <cell r="P572">
            <v>39110</v>
          </cell>
          <cell r="Q572">
            <v>34447</v>
          </cell>
          <cell r="R572">
            <v>23309</v>
          </cell>
          <cell r="S572">
            <v>32699</v>
          </cell>
          <cell r="T572">
            <v>50927</v>
          </cell>
          <cell r="U572">
            <v>38663</v>
          </cell>
          <cell r="V572">
            <v>36347</v>
          </cell>
          <cell r="W572">
            <v>24259</v>
          </cell>
          <cell r="X572">
            <v>26514</v>
          </cell>
          <cell r="Y572">
            <v>28641</v>
          </cell>
          <cell r="Z572">
            <v>30108</v>
          </cell>
          <cell r="AA572">
            <v>31075</v>
          </cell>
          <cell r="AB572">
            <v>32546</v>
          </cell>
        </row>
        <row r="573">
          <cell r="A573" t="str">
            <v>JP</v>
          </cell>
          <cell r="B573" t="str">
            <v>Japan</v>
          </cell>
          <cell r="C573" t="str">
            <v>CAR</v>
          </cell>
          <cell r="D573" t="str">
            <v>TOYOTA</v>
          </cell>
          <cell r="E573" t="str">
            <v>TOYOTA</v>
          </cell>
          <cell r="F573" t="str">
            <v>TOYOTA</v>
          </cell>
          <cell r="G573" t="str">
            <v>PROD</v>
          </cell>
          <cell r="H573" t="str">
            <v>JP</v>
          </cell>
          <cell r="I573" t="str">
            <v>C1</v>
          </cell>
          <cell r="J573" t="str">
            <v>U</v>
          </cell>
          <cell r="K573" t="str">
            <v>MASTERACE</v>
          </cell>
          <cell r="L573" t="str">
            <v>TOYOTA AUTO BODY</v>
          </cell>
          <cell r="M573">
            <v>26105</v>
          </cell>
          <cell r="N573">
            <v>25558</v>
          </cell>
          <cell r="O573">
            <v>0</v>
          </cell>
          <cell r="P573">
            <v>0</v>
          </cell>
          <cell r="Q573">
            <v>0</v>
          </cell>
          <cell r="R573">
            <v>0</v>
          </cell>
          <cell r="S573">
            <v>0</v>
          </cell>
          <cell r="T573">
            <v>0</v>
          </cell>
          <cell r="U573">
            <v>0</v>
          </cell>
          <cell r="V573">
            <v>0</v>
          </cell>
          <cell r="W573">
            <v>0</v>
          </cell>
          <cell r="X573">
            <v>0</v>
          </cell>
          <cell r="Y573">
            <v>0</v>
          </cell>
          <cell r="Z573">
            <v>0</v>
          </cell>
          <cell r="AA573">
            <v>0</v>
          </cell>
          <cell r="AB573">
            <v>0</v>
          </cell>
        </row>
        <row r="574">
          <cell r="A574" t="str">
            <v>JP</v>
          </cell>
          <cell r="B574" t="str">
            <v>Japan</v>
          </cell>
          <cell r="C574" t="str">
            <v>CAR</v>
          </cell>
          <cell r="D574" t="str">
            <v>TOYOTA</v>
          </cell>
          <cell r="E574" t="str">
            <v>TOYOTA</v>
          </cell>
          <cell r="F574" t="str">
            <v>TOYOTA</v>
          </cell>
          <cell r="G574" t="str">
            <v>PROD</v>
          </cell>
          <cell r="H574" t="str">
            <v>JP</v>
          </cell>
          <cell r="I574" t="str">
            <v>C1</v>
          </cell>
          <cell r="J574" t="str">
            <v>COROLLA</v>
          </cell>
          <cell r="K574" t="str">
            <v>SPRINTER</v>
          </cell>
          <cell r="L574" t="str">
            <v>YOKOSUKA</v>
          </cell>
          <cell r="M574">
            <v>113416</v>
          </cell>
          <cell r="N574">
            <v>116766</v>
          </cell>
          <cell r="O574">
            <v>111315</v>
          </cell>
          <cell r="P574">
            <v>102117</v>
          </cell>
          <cell r="Q574">
            <v>94268</v>
          </cell>
          <cell r="R574">
            <v>109277</v>
          </cell>
          <cell r="S574">
            <v>65321</v>
          </cell>
          <cell r="T574">
            <v>48830</v>
          </cell>
          <cell r="U574">
            <v>37867</v>
          </cell>
          <cell r="V574">
            <v>24544</v>
          </cell>
          <cell r="W574">
            <v>11689</v>
          </cell>
          <cell r="X574">
            <v>0</v>
          </cell>
          <cell r="Y574">
            <v>0</v>
          </cell>
          <cell r="Z574">
            <v>0</v>
          </cell>
          <cell r="AA574">
            <v>0</v>
          </cell>
          <cell r="AB574">
            <v>0</v>
          </cell>
        </row>
        <row r="575">
          <cell r="A575" t="str">
            <v>JP</v>
          </cell>
          <cell r="B575" t="str">
            <v>Japan</v>
          </cell>
          <cell r="C575" t="str">
            <v>CAR</v>
          </cell>
          <cell r="D575" t="str">
            <v>TOYOTA</v>
          </cell>
          <cell r="E575" t="str">
            <v>TOYOTA</v>
          </cell>
          <cell r="F575" t="str">
            <v>TOYOTA</v>
          </cell>
          <cell r="G575" t="str">
            <v>PROD</v>
          </cell>
          <cell r="H575" t="str">
            <v>JP</v>
          </cell>
          <cell r="I575" t="str">
            <v>C1</v>
          </cell>
          <cell r="J575" t="str">
            <v>COROLLA II</v>
          </cell>
          <cell r="K575" t="str">
            <v>TERCEL</v>
          </cell>
          <cell r="L575" t="str">
            <v>TAKAOKA</v>
          </cell>
          <cell r="M575">
            <v>131167</v>
          </cell>
          <cell r="N575">
            <v>172377</v>
          </cell>
          <cell r="O575">
            <v>164685</v>
          </cell>
          <cell r="P575">
            <v>150279</v>
          </cell>
          <cell r="Q575">
            <v>164776</v>
          </cell>
          <cell r="R575">
            <v>145096</v>
          </cell>
          <cell r="S575">
            <v>115953</v>
          </cell>
          <cell r="T575">
            <v>94648</v>
          </cell>
          <cell r="U575">
            <v>94612</v>
          </cell>
          <cell r="V575">
            <v>41148</v>
          </cell>
          <cell r="W575">
            <v>0</v>
          </cell>
          <cell r="X575">
            <v>0</v>
          </cell>
          <cell r="Y575">
            <v>0</v>
          </cell>
          <cell r="Z575">
            <v>0</v>
          </cell>
          <cell r="AA575">
            <v>0</v>
          </cell>
          <cell r="AB575">
            <v>0</v>
          </cell>
        </row>
        <row r="576">
          <cell r="A576" t="str">
            <v>JP</v>
          </cell>
          <cell r="B576" t="str">
            <v>Japan</v>
          </cell>
          <cell r="C576" t="str">
            <v>CAR</v>
          </cell>
          <cell r="D576" t="str">
            <v>TOYOTA</v>
          </cell>
          <cell r="E576" t="str">
            <v>TOYOTA</v>
          </cell>
          <cell r="F576" t="str">
            <v>TOYOTA</v>
          </cell>
          <cell r="G576" t="str">
            <v>PROD</v>
          </cell>
          <cell r="H576" t="str">
            <v>JP</v>
          </cell>
          <cell r="I576" t="str">
            <v>C1</v>
          </cell>
          <cell r="J576" t="str">
            <v>COROLLA II</v>
          </cell>
          <cell r="K576" t="str">
            <v>TOYOTA CORSA</v>
          </cell>
          <cell r="L576" t="str">
            <v>TAKAOKA</v>
          </cell>
          <cell r="M576">
            <v>48324</v>
          </cell>
          <cell r="N576">
            <v>51003</v>
          </cell>
          <cell r="O576">
            <v>58155</v>
          </cell>
          <cell r="P576">
            <v>56355</v>
          </cell>
          <cell r="Q576">
            <v>59160</v>
          </cell>
          <cell r="R576">
            <v>64469</v>
          </cell>
          <cell r="S576">
            <v>43771</v>
          </cell>
          <cell r="T576">
            <v>37831</v>
          </cell>
          <cell r="U576">
            <v>37991</v>
          </cell>
          <cell r="V576">
            <v>13220</v>
          </cell>
          <cell r="W576">
            <v>0</v>
          </cell>
          <cell r="X576">
            <v>0</v>
          </cell>
          <cell r="Y576">
            <v>0</v>
          </cell>
          <cell r="Z576">
            <v>0</v>
          </cell>
          <cell r="AA576">
            <v>0</v>
          </cell>
          <cell r="AB576">
            <v>0</v>
          </cell>
        </row>
        <row r="577">
          <cell r="A577" t="str">
            <v>JP</v>
          </cell>
          <cell r="B577" t="str">
            <v>Japan</v>
          </cell>
          <cell r="C577" t="str">
            <v>CAR</v>
          </cell>
          <cell r="D577" t="str">
            <v>TOYOTA</v>
          </cell>
          <cell r="E577" t="str">
            <v>TOYOTA</v>
          </cell>
          <cell r="F577" t="str">
            <v>TOYOTA</v>
          </cell>
          <cell r="G577" t="str">
            <v>PROD</v>
          </cell>
          <cell r="H577" t="str">
            <v>JP</v>
          </cell>
          <cell r="I577" t="str">
            <v>C1</v>
          </cell>
          <cell r="J577" t="str">
            <v>NBC</v>
          </cell>
          <cell r="K577" t="str">
            <v>VITZ COUPE</v>
          </cell>
          <cell r="L577" t="str">
            <v>TAKAOKA</v>
          </cell>
          <cell r="M577">
            <v>0</v>
          </cell>
          <cell r="N577">
            <v>0</v>
          </cell>
          <cell r="O577">
            <v>0</v>
          </cell>
          <cell r="P577">
            <v>0</v>
          </cell>
          <cell r="Q577">
            <v>0</v>
          </cell>
          <cell r="R577">
            <v>0</v>
          </cell>
          <cell r="S577">
            <v>0</v>
          </cell>
          <cell r="T577">
            <v>0</v>
          </cell>
          <cell r="U577">
            <v>0</v>
          </cell>
          <cell r="V577">
            <v>0</v>
          </cell>
          <cell r="W577">
            <v>10678</v>
          </cell>
          <cell r="X577">
            <v>36234</v>
          </cell>
          <cell r="Y577">
            <v>35375</v>
          </cell>
          <cell r="Z577">
            <v>35923</v>
          </cell>
          <cell r="AA577">
            <v>35576</v>
          </cell>
          <cell r="AB577">
            <v>41234</v>
          </cell>
        </row>
        <row r="578">
          <cell r="A578" t="str">
            <v>JP</v>
          </cell>
          <cell r="B578" t="str">
            <v>Japan</v>
          </cell>
          <cell r="C578" t="str">
            <v>CAR</v>
          </cell>
          <cell r="D578" t="str">
            <v>TOYOTA</v>
          </cell>
          <cell r="E578" t="str">
            <v>TOYOTA</v>
          </cell>
          <cell r="F578" t="str">
            <v>TOYOTA</v>
          </cell>
          <cell r="G578" t="str">
            <v>PROD</v>
          </cell>
          <cell r="H578" t="str">
            <v>JP</v>
          </cell>
          <cell r="I578" t="str">
            <v>C1</v>
          </cell>
          <cell r="J578" t="str">
            <v>NBC</v>
          </cell>
          <cell r="K578" t="str">
            <v>VITZ MPV</v>
          </cell>
          <cell r="L578" t="str">
            <v>TAKAOKA</v>
          </cell>
          <cell r="M578">
            <v>0</v>
          </cell>
          <cell r="N578">
            <v>0</v>
          </cell>
          <cell r="O578">
            <v>0</v>
          </cell>
          <cell r="P578">
            <v>0</v>
          </cell>
          <cell r="Q578">
            <v>0</v>
          </cell>
          <cell r="R578">
            <v>0</v>
          </cell>
          <cell r="S578">
            <v>0</v>
          </cell>
          <cell r="T578">
            <v>0</v>
          </cell>
          <cell r="U578">
            <v>0</v>
          </cell>
          <cell r="V578">
            <v>17234</v>
          </cell>
          <cell r="W578">
            <v>55674</v>
          </cell>
          <cell r="X578">
            <v>44562</v>
          </cell>
          <cell r="Y578">
            <v>45143</v>
          </cell>
          <cell r="Z578">
            <v>43345</v>
          </cell>
          <cell r="AA578">
            <v>47234</v>
          </cell>
          <cell r="AB578">
            <v>46803</v>
          </cell>
        </row>
        <row r="579">
          <cell r="A579" t="str">
            <v>JP</v>
          </cell>
          <cell r="B579" t="str">
            <v>Japan</v>
          </cell>
          <cell r="C579" t="str">
            <v>CAR</v>
          </cell>
          <cell r="D579" t="str">
            <v>TOYOTA</v>
          </cell>
          <cell r="E579" t="str">
            <v>TOYOTA</v>
          </cell>
          <cell r="F579" t="str">
            <v>TOYOTA</v>
          </cell>
          <cell r="G579" t="str">
            <v>PROD</v>
          </cell>
          <cell r="H579" t="str">
            <v>JP</v>
          </cell>
          <cell r="I579" t="str">
            <v>C2</v>
          </cell>
          <cell r="J579" t="str">
            <v>PRIUS</v>
          </cell>
          <cell r="K579" t="str">
            <v>EV</v>
          </cell>
          <cell r="L579" t="str">
            <v>TAKAOKA</v>
          </cell>
          <cell r="M579">
            <v>0</v>
          </cell>
          <cell r="N579">
            <v>0</v>
          </cell>
          <cell r="O579">
            <v>0</v>
          </cell>
          <cell r="P579">
            <v>0</v>
          </cell>
          <cell r="Q579">
            <v>0</v>
          </cell>
          <cell r="R579">
            <v>0</v>
          </cell>
          <cell r="S579">
            <v>0</v>
          </cell>
          <cell r="T579">
            <v>0</v>
          </cell>
          <cell r="U579">
            <v>0</v>
          </cell>
          <cell r="V579">
            <v>109</v>
          </cell>
          <cell r="W579">
            <v>112</v>
          </cell>
          <cell r="X579">
            <v>132</v>
          </cell>
          <cell r="Y579">
            <v>156</v>
          </cell>
          <cell r="Z579">
            <v>154</v>
          </cell>
          <cell r="AA579">
            <v>234</v>
          </cell>
          <cell r="AB579">
            <v>523</v>
          </cell>
        </row>
        <row r="580">
          <cell r="A580" t="str">
            <v>JP</v>
          </cell>
          <cell r="B580" t="str">
            <v>Japan</v>
          </cell>
          <cell r="C580" t="str">
            <v>CAR</v>
          </cell>
          <cell r="D580" t="str">
            <v>TOYOTA</v>
          </cell>
          <cell r="E580" t="str">
            <v>TOYOTA</v>
          </cell>
          <cell r="F580" t="str">
            <v>TOYOTA</v>
          </cell>
          <cell r="G580" t="str">
            <v>PROD</v>
          </cell>
          <cell r="H580" t="str">
            <v>JP</v>
          </cell>
          <cell r="I580" t="str">
            <v>C2</v>
          </cell>
          <cell r="J580" t="str">
            <v>PRIUS</v>
          </cell>
          <cell r="K580" t="str">
            <v>PRIUS</v>
          </cell>
          <cell r="L580" t="str">
            <v>TAKAOKA</v>
          </cell>
          <cell r="M580">
            <v>0</v>
          </cell>
          <cell r="N580">
            <v>0</v>
          </cell>
          <cell r="O580">
            <v>0</v>
          </cell>
          <cell r="P580">
            <v>0</v>
          </cell>
          <cell r="Q580">
            <v>0</v>
          </cell>
          <cell r="R580">
            <v>0</v>
          </cell>
          <cell r="S580">
            <v>0</v>
          </cell>
          <cell r="T580">
            <v>398</v>
          </cell>
          <cell r="U580">
            <v>20122</v>
          </cell>
          <cell r="V580">
            <v>28220</v>
          </cell>
          <cell r="W580">
            <v>35904</v>
          </cell>
          <cell r="X580">
            <v>37577</v>
          </cell>
          <cell r="Y580">
            <v>39356</v>
          </cell>
          <cell r="Z580">
            <v>41210</v>
          </cell>
          <cell r="AA580">
            <v>43660</v>
          </cell>
          <cell r="AB580">
            <v>45324</v>
          </cell>
        </row>
        <row r="581">
          <cell r="A581" t="str">
            <v>JP</v>
          </cell>
          <cell r="B581" t="str">
            <v>Japan</v>
          </cell>
          <cell r="C581" t="str">
            <v>CAR</v>
          </cell>
          <cell r="D581" t="str">
            <v>TOYOTA</v>
          </cell>
          <cell r="E581" t="str">
            <v>TOYOTA</v>
          </cell>
          <cell r="F581" t="str">
            <v>TOYOTA</v>
          </cell>
          <cell r="G581" t="str">
            <v>PROD</v>
          </cell>
          <cell r="H581" t="str">
            <v>JP</v>
          </cell>
          <cell r="I581" t="str">
            <v>C2</v>
          </cell>
          <cell r="J581" t="str">
            <v>COROLLA</v>
          </cell>
          <cell r="K581" t="str">
            <v>SPACIO</v>
          </cell>
          <cell r="L581" t="str">
            <v>KYOTO, TAKAOKA, YOKOSUKA</v>
          </cell>
          <cell r="M581">
            <v>0</v>
          </cell>
          <cell r="N581">
            <v>0</v>
          </cell>
          <cell r="O581">
            <v>0</v>
          </cell>
          <cell r="P581">
            <v>0</v>
          </cell>
          <cell r="Q581">
            <v>0</v>
          </cell>
          <cell r="R581">
            <v>0</v>
          </cell>
          <cell r="S581">
            <v>92</v>
          </cell>
          <cell r="T581">
            <v>60887</v>
          </cell>
          <cell r="U581">
            <v>55904</v>
          </cell>
          <cell r="V581">
            <v>36347</v>
          </cell>
          <cell r="W581">
            <v>38080</v>
          </cell>
          <cell r="X581">
            <v>43100</v>
          </cell>
          <cell r="Y581">
            <v>42425</v>
          </cell>
          <cell r="Z581">
            <v>40120</v>
          </cell>
          <cell r="AA581">
            <v>38941</v>
          </cell>
          <cell r="AB581">
            <v>38333</v>
          </cell>
        </row>
        <row r="582">
          <cell r="A582" t="str">
            <v>JP</v>
          </cell>
          <cell r="B582" t="str">
            <v>Japan</v>
          </cell>
          <cell r="C582" t="str">
            <v>CAR</v>
          </cell>
          <cell r="D582" t="str">
            <v>TOYOTA</v>
          </cell>
          <cell r="E582" t="str">
            <v>TOYOTA</v>
          </cell>
          <cell r="F582" t="str">
            <v>TOYOTA</v>
          </cell>
          <cell r="G582" t="str">
            <v>PROD</v>
          </cell>
          <cell r="H582" t="str">
            <v>JP</v>
          </cell>
          <cell r="I582" t="str">
            <v>C2</v>
          </cell>
          <cell r="J582" t="str">
            <v>TOWNACE</v>
          </cell>
          <cell r="K582" t="str">
            <v>TOWNACE</v>
          </cell>
          <cell r="L582" t="str">
            <v>TOYOTA AUTO BODY</v>
          </cell>
          <cell r="M582">
            <v>69926</v>
          </cell>
          <cell r="N582">
            <v>65913</v>
          </cell>
          <cell r="O582">
            <v>62276</v>
          </cell>
          <cell r="P582">
            <v>39192</v>
          </cell>
          <cell r="Q582">
            <v>33618</v>
          </cell>
          <cell r="R582">
            <v>26068</v>
          </cell>
          <cell r="S582">
            <v>29091</v>
          </cell>
          <cell r="T582">
            <v>67695</v>
          </cell>
          <cell r="U582">
            <v>57177</v>
          </cell>
          <cell r="V582">
            <v>41783</v>
          </cell>
          <cell r="W582">
            <v>44958</v>
          </cell>
          <cell r="X582">
            <v>46385</v>
          </cell>
          <cell r="Y582">
            <v>49024</v>
          </cell>
          <cell r="Z582">
            <v>48553</v>
          </cell>
          <cell r="AA582">
            <v>52420</v>
          </cell>
          <cell r="AB582">
            <v>52456</v>
          </cell>
        </row>
        <row r="583">
          <cell r="A583" t="str">
            <v>JP</v>
          </cell>
          <cell r="B583" t="str">
            <v>Japan</v>
          </cell>
          <cell r="C583" t="str">
            <v>CAR</v>
          </cell>
          <cell r="D583" t="str">
            <v>TOYOTA</v>
          </cell>
          <cell r="E583" t="str">
            <v>TOYOTA</v>
          </cell>
          <cell r="F583" t="str">
            <v>TOYOTA</v>
          </cell>
          <cell r="G583" t="str">
            <v>PROD</v>
          </cell>
          <cell r="H583" t="str">
            <v>JP</v>
          </cell>
          <cell r="I583" t="str">
            <v>D1</v>
          </cell>
          <cell r="J583" t="str">
            <v>CARINA</v>
          </cell>
          <cell r="K583" t="str">
            <v>CALDINA</v>
          </cell>
          <cell r="L583" t="str">
            <v>TAHARA, IWATE</v>
          </cell>
          <cell r="M583">
            <v>0</v>
          </cell>
          <cell r="N583">
            <v>0</v>
          </cell>
          <cell r="O583">
            <v>4143</v>
          </cell>
          <cell r="P583">
            <v>75693</v>
          </cell>
          <cell r="Q583">
            <v>84719</v>
          </cell>
          <cell r="R583">
            <v>86945</v>
          </cell>
          <cell r="S583">
            <v>69031</v>
          </cell>
          <cell r="T583">
            <v>56374</v>
          </cell>
          <cell r="U583">
            <v>50509</v>
          </cell>
          <cell r="V583">
            <v>46464</v>
          </cell>
          <cell r="W583">
            <v>43967</v>
          </cell>
          <cell r="X583">
            <v>55147</v>
          </cell>
          <cell r="Y583">
            <v>56138</v>
          </cell>
          <cell r="Z583">
            <v>52909</v>
          </cell>
          <cell r="AA583">
            <v>50719</v>
          </cell>
          <cell r="AB583">
            <v>54232</v>
          </cell>
        </row>
        <row r="584">
          <cell r="A584" t="str">
            <v>JP</v>
          </cell>
          <cell r="B584" t="str">
            <v>Japan</v>
          </cell>
          <cell r="C584" t="str">
            <v>CAR</v>
          </cell>
          <cell r="D584" t="str">
            <v>TOYOTA</v>
          </cell>
          <cell r="E584" t="str">
            <v>TOYOTA</v>
          </cell>
          <cell r="F584" t="str">
            <v>TOYOTA</v>
          </cell>
          <cell r="G584" t="str">
            <v>PROD</v>
          </cell>
          <cell r="H584" t="str">
            <v>JP</v>
          </cell>
          <cell r="I584" t="str">
            <v>D1</v>
          </cell>
          <cell r="J584" t="str">
            <v>CARINA</v>
          </cell>
          <cell r="K584" t="str">
            <v>CARINA</v>
          </cell>
          <cell r="L584" t="str">
            <v>TAHARA, IWATE</v>
          </cell>
          <cell r="M584">
            <v>179327</v>
          </cell>
          <cell r="N584">
            <v>153701</v>
          </cell>
          <cell r="O584">
            <v>123072</v>
          </cell>
          <cell r="P584">
            <v>96138</v>
          </cell>
          <cell r="Q584">
            <v>98130</v>
          </cell>
          <cell r="R584">
            <v>77958</v>
          </cell>
          <cell r="S584">
            <v>73693</v>
          </cell>
          <cell r="T584">
            <v>57451</v>
          </cell>
          <cell r="U584">
            <v>41799</v>
          </cell>
          <cell r="V584">
            <v>29545</v>
          </cell>
          <cell r="W584">
            <v>26629</v>
          </cell>
          <cell r="X584">
            <v>44831</v>
          </cell>
          <cell r="Y584">
            <v>45488</v>
          </cell>
          <cell r="Z584">
            <v>43529</v>
          </cell>
          <cell r="AA584">
            <v>40014</v>
          </cell>
          <cell r="AB584">
            <v>37443</v>
          </cell>
        </row>
        <row r="585">
          <cell r="A585" t="str">
            <v>JP</v>
          </cell>
          <cell r="B585" t="str">
            <v>Japan</v>
          </cell>
          <cell r="C585" t="str">
            <v>CAR</v>
          </cell>
          <cell r="D585" t="str">
            <v>TOYOTA</v>
          </cell>
          <cell r="E585" t="str">
            <v>TOYOTA</v>
          </cell>
          <cell r="F585" t="str">
            <v>TOYOTA</v>
          </cell>
          <cell r="G585" t="str">
            <v>PROD</v>
          </cell>
          <cell r="H585" t="str">
            <v>JP</v>
          </cell>
          <cell r="I585" t="str">
            <v>D1</v>
          </cell>
          <cell r="J585" t="str">
            <v>CARINA</v>
          </cell>
          <cell r="K585" t="str">
            <v>CORONA</v>
          </cell>
          <cell r="L585" t="str">
            <v>TSUTSUMI, SAGAMIHARA</v>
          </cell>
          <cell r="M585">
            <v>283912</v>
          </cell>
          <cell r="N585">
            <v>244654</v>
          </cell>
          <cell r="O585">
            <v>248176</v>
          </cell>
          <cell r="P585">
            <v>170952</v>
          </cell>
          <cell r="Q585">
            <v>118183</v>
          </cell>
          <cell r="R585">
            <v>89350</v>
          </cell>
          <cell r="S585">
            <v>102882</v>
          </cell>
          <cell r="T585">
            <v>68362</v>
          </cell>
          <cell r="U585">
            <v>50984</v>
          </cell>
          <cell r="V585">
            <v>36151</v>
          </cell>
          <cell r="W585">
            <v>31608</v>
          </cell>
          <cell r="X585">
            <v>17457</v>
          </cell>
          <cell r="Y585">
            <v>0</v>
          </cell>
          <cell r="Z585">
            <v>0</v>
          </cell>
          <cell r="AA585">
            <v>0</v>
          </cell>
          <cell r="AB585">
            <v>0</v>
          </cell>
        </row>
        <row r="586">
          <cell r="A586" t="str">
            <v>JP</v>
          </cell>
          <cell r="B586" t="str">
            <v>Japan</v>
          </cell>
          <cell r="C586" t="str">
            <v>CAR</v>
          </cell>
          <cell r="D586" t="str">
            <v>TOYOTA</v>
          </cell>
          <cell r="E586" t="str">
            <v>TOYOTA</v>
          </cell>
          <cell r="F586" t="str">
            <v>TOYOTA</v>
          </cell>
          <cell r="G586" t="str">
            <v>PROD</v>
          </cell>
          <cell r="H586" t="str">
            <v>JP</v>
          </cell>
          <cell r="I586" t="str">
            <v>D1</v>
          </cell>
          <cell r="J586" t="str">
            <v>(U)/DELTA</v>
          </cell>
          <cell r="K586" t="str">
            <v>DELTA</v>
          </cell>
          <cell r="L586" t="str">
            <v>IKEDA</v>
          </cell>
          <cell r="M586">
            <v>0</v>
          </cell>
          <cell r="N586">
            <v>0</v>
          </cell>
          <cell r="O586">
            <v>0</v>
          </cell>
          <cell r="P586">
            <v>0</v>
          </cell>
          <cell r="Q586">
            <v>0</v>
          </cell>
          <cell r="R586">
            <v>0</v>
          </cell>
          <cell r="S586">
            <v>0</v>
          </cell>
          <cell r="T586">
            <v>1392</v>
          </cell>
          <cell r="U586">
            <v>702</v>
          </cell>
          <cell r="V586">
            <v>899</v>
          </cell>
          <cell r="W586">
            <v>1232</v>
          </cell>
          <cell r="X586">
            <v>1114</v>
          </cell>
          <cell r="Y586">
            <v>1031</v>
          </cell>
          <cell r="Z586">
            <v>990</v>
          </cell>
          <cell r="AA586">
            <v>962</v>
          </cell>
          <cell r="AB586">
            <v>964</v>
          </cell>
        </row>
        <row r="587">
          <cell r="A587" t="str">
            <v>JP</v>
          </cell>
          <cell r="B587" t="str">
            <v>Japan</v>
          </cell>
          <cell r="C587" t="str">
            <v>CAR</v>
          </cell>
          <cell r="D587" t="str">
            <v>TOYOTA</v>
          </cell>
          <cell r="E587" t="str">
            <v>TOYOTA</v>
          </cell>
          <cell r="F587" t="str">
            <v>TOYOTA</v>
          </cell>
          <cell r="G587" t="str">
            <v>PROD</v>
          </cell>
          <cell r="H587" t="str">
            <v>JP</v>
          </cell>
          <cell r="I587" t="str">
            <v>D1</v>
          </cell>
          <cell r="J587" t="str">
            <v>HILUX</v>
          </cell>
          <cell r="K587" t="str">
            <v>HILUX SURF</v>
          </cell>
          <cell r="L587" t="str">
            <v>TAHARA</v>
          </cell>
          <cell r="M587">
            <v>102659</v>
          </cell>
          <cell r="N587">
            <v>109609</v>
          </cell>
          <cell r="O587">
            <v>124525</v>
          </cell>
          <cell r="P587">
            <v>120155</v>
          </cell>
          <cell r="Q587">
            <v>138861</v>
          </cell>
          <cell r="R587">
            <v>117524</v>
          </cell>
          <cell r="S587">
            <v>180315</v>
          </cell>
          <cell r="T587">
            <v>191282</v>
          </cell>
          <cell r="U587">
            <v>153730</v>
          </cell>
          <cell r="V587">
            <v>145678</v>
          </cell>
          <cell r="W587">
            <v>141674</v>
          </cell>
          <cell r="X587">
            <v>117467</v>
          </cell>
          <cell r="Y587">
            <v>64156</v>
          </cell>
          <cell r="Z587">
            <v>60404</v>
          </cell>
          <cell r="AA587">
            <v>57805</v>
          </cell>
          <cell r="AB587">
            <v>61324</v>
          </cell>
        </row>
        <row r="588">
          <cell r="A588" t="str">
            <v>JP</v>
          </cell>
          <cell r="B588" t="str">
            <v>Japan</v>
          </cell>
          <cell r="C588" t="str">
            <v>CAR</v>
          </cell>
          <cell r="D588" t="str">
            <v>TOYOTA</v>
          </cell>
          <cell r="E588" t="str">
            <v>TOYOTA</v>
          </cell>
          <cell r="F588" t="str">
            <v>TOYOTA</v>
          </cell>
          <cell r="G588" t="str">
            <v>PROD</v>
          </cell>
          <cell r="H588" t="str">
            <v>JP</v>
          </cell>
          <cell r="I588" t="str">
            <v>D1</v>
          </cell>
          <cell r="J588" t="str">
            <v>COROLLA/NBC</v>
          </cell>
          <cell r="K588" t="str">
            <v>RAUM</v>
          </cell>
          <cell r="L588" t="str">
            <v>TAKAOKA</v>
          </cell>
          <cell r="M588">
            <v>0</v>
          </cell>
          <cell r="N588">
            <v>0</v>
          </cell>
          <cell r="O588">
            <v>0</v>
          </cell>
          <cell r="P588">
            <v>0</v>
          </cell>
          <cell r="Q588">
            <v>0</v>
          </cell>
          <cell r="R588">
            <v>0</v>
          </cell>
          <cell r="S588">
            <v>0</v>
          </cell>
          <cell r="T588">
            <v>38142</v>
          </cell>
          <cell r="U588">
            <v>49171</v>
          </cell>
          <cell r="V588">
            <v>44456</v>
          </cell>
          <cell r="W588">
            <v>41525</v>
          </cell>
          <cell r="X588">
            <v>38574</v>
          </cell>
          <cell r="Y588">
            <v>46639</v>
          </cell>
          <cell r="Z588">
            <v>50634</v>
          </cell>
          <cell r="AA588">
            <v>46528</v>
          </cell>
          <cell r="AB588">
            <v>47845</v>
          </cell>
        </row>
        <row r="589">
          <cell r="A589" t="str">
            <v>JP</v>
          </cell>
          <cell r="B589" t="str">
            <v>Japan</v>
          </cell>
          <cell r="C589" t="str">
            <v>CAR</v>
          </cell>
          <cell r="D589" t="str">
            <v>TOYOTA</v>
          </cell>
          <cell r="E589" t="str">
            <v>TOYOTA</v>
          </cell>
          <cell r="F589" t="str">
            <v>TOYOTA</v>
          </cell>
          <cell r="G589" t="str">
            <v>PROD</v>
          </cell>
          <cell r="H589" t="str">
            <v>JP</v>
          </cell>
          <cell r="I589" t="str">
            <v>D1</v>
          </cell>
          <cell r="J589" t="str">
            <v>COROLLA II</v>
          </cell>
          <cell r="K589" t="str">
            <v>SERA</v>
          </cell>
          <cell r="L589" t="str">
            <v>SAGAMIHARA</v>
          </cell>
          <cell r="M589">
            <v>10963</v>
          </cell>
          <cell r="N589">
            <v>2843</v>
          </cell>
          <cell r="O589">
            <v>1009</v>
          </cell>
          <cell r="P589">
            <v>534</v>
          </cell>
          <cell r="Q589">
            <v>334</v>
          </cell>
          <cell r="R589">
            <v>267</v>
          </cell>
          <cell r="S589">
            <v>0</v>
          </cell>
          <cell r="T589">
            <v>0</v>
          </cell>
          <cell r="U589">
            <v>0</v>
          </cell>
          <cell r="V589">
            <v>0</v>
          </cell>
          <cell r="W589">
            <v>0</v>
          </cell>
          <cell r="X589">
            <v>0</v>
          </cell>
          <cell r="Y589">
            <v>0</v>
          </cell>
          <cell r="Z589">
            <v>0</v>
          </cell>
          <cell r="AA589">
            <v>0</v>
          </cell>
          <cell r="AB589">
            <v>0</v>
          </cell>
        </row>
        <row r="590">
          <cell r="A590" t="str">
            <v>JP</v>
          </cell>
          <cell r="B590" t="str">
            <v>Japan</v>
          </cell>
          <cell r="C590" t="str">
            <v>CAR</v>
          </cell>
          <cell r="D590" t="str">
            <v>TOYOTA</v>
          </cell>
          <cell r="E590" t="str">
            <v>TOYOTA</v>
          </cell>
          <cell r="F590" t="str">
            <v>TOYOTA</v>
          </cell>
          <cell r="G590" t="str">
            <v>PROD</v>
          </cell>
          <cell r="H590" t="str">
            <v>JP</v>
          </cell>
          <cell r="I590" t="str">
            <v>D1</v>
          </cell>
          <cell r="J590" t="str">
            <v>CAMRY</v>
          </cell>
          <cell r="K590" t="str">
            <v>TOYOTA VISTA</v>
          </cell>
          <cell r="L590" t="str">
            <v>TSUTSUMI</v>
          </cell>
          <cell r="M590">
            <v>56105</v>
          </cell>
          <cell r="N590">
            <v>58867</v>
          </cell>
          <cell r="O590">
            <v>45157</v>
          </cell>
          <cell r="P590">
            <v>28664</v>
          </cell>
          <cell r="Q590">
            <v>38162</v>
          </cell>
          <cell r="R590">
            <v>36379</v>
          </cell>
          <cell r="S590">
            <v>25791</v>
          </cell>
          <cell r="T590">
            <v>18093</v>
          </cell>
          <cell r="U590">
            <v>37430</v>
          </cell>
          <cell r="V590">
            <v>27985</v>
          </cell>
          <cell r="W590">
            <v>25745</v>
          </cell>
          <cell r="X590">
            <v>23125</v>
          </cell>
          <cell r="Y590">
            <v>22023</v>
          </cell>
          <cell r="Z590">
            <v>34424</v>
          </cell>
          <cell r="AA590">
            <v>35589</v>
          </cell>
          <cell r="AB590">
            <v>34325</v>
          </cell>
        </row>
        <row r="591">
          <cell r="A591" t="str">
            <v>JP</v>
          </cell>
          <cell r="B591" t="str">
            <v>Japan</v>
          </cell>
          <cell r="C591" t="str">
            <v>CAR</v>
          </cell>
          <cell r="D591" t="str">
            <v>TOYOTA</v>
          </cell>
          <cell r="E591" t="str">
            <v>TOYOTA</v>
          </cell>
          <cell r="F591" t="str">
            <v>TOYOTA</v>
          </cell>
          <cell r="G591" t="str">
            <v>PROD</v>
          </cell>
          <cell r="H591" t="str">
            <v>JP</v>
          </cell>
          <cell r="I591" t="str">
            <v>D2</v>
          </cell>
          <cell r="J591" t="str">
            <v>CAMRY 1/CAMRY 2</v>
          </cell>
          <cell r="K591" t="str">
            <v>CAMRY</v>
          </cell>
          <cell r="L591" t="str">
            <v>TSUTSUMI</v>
          </cell>
          <cell r="M591">
            <v>198578</v>
          </cell>
          <cell r="N591">
            <v>185760</v>
          </cell>
          <cell r="O591">
            <v>199578</v>
          </cell>
          <cell r="P591">
            <v>172005</v>
          </cell>
          <cell r="Q591">
            <v>153973</v>
          </cell>
          <cell r="R591">
            <v>134144</v>
          </cell>
          <cell r="S591">
            <v>137973</v>
          </cell>
          <cell r="T591">
            <v>199736</v>
          </cell>
          <cell r="U591">
            <v>208782</v>
          </cell>
          <cell r="V591">
            <v>198145</v>
          </cell>
          <cell r="W591">
            <v>181733</v>
          </cell>
          <cell r="X591">
            <v>154327</v>
          </cell>
          <cell r="Y591">
            <v>154046</v>
          </cell>
          <cell r="Z591">
            <v>156035</v>
          </cell>
          <cell r="AA591">
            <v>157575</v>
          </cell>
          <cell r="AB591">
            <v>154422</v>
          </cell>
        </row>
        <row r="592">
          <cell r="A592" t="str">
            <v>JP</v>
          </cell>
          <cell r="B592" t="str">
            <v>Japan</v>
          </cell>
          <cell r="C592" t="str">
            <v>CAR</v>
          </cell>
          <cell r="D592" t="str">
            <v>TOYOTA</v>
          </cell>
          <cell r="E592" t="str">
            <v>TOYOTA</v>
          </cell>
          <cell r="F592" t="str">
            <v>TOYOTA</v>
          </cell>
          <cell r="G592" t="str">
            <v>PROD</v>
          </cell>
          <cell r="H592" t="str">
            <v>JP</v>
          </cell>
          <cell r="I592" t="str">
            <v>D2</v>
          </cell>
          <cell r="J592" t="str">
            <v>CELICA/COROLLA</v>
          </cell>
          <cell r="K592" t="str">
            <v>CELICA</v>
          </cell>
          <cell r="L592" t="str">
            <v>TAHARA</v>
          </cell>
          <cell r="M592">
            <v>132484</v>
          </cell>
          <cell r="N592">
            <v>87809</v>
          </cell>
          <cell r="O592">
            <v>66525</v>
          </cell>
          <cell r="P592">
            <v>53134</v>
          </cell>
          <cell r="Q592">
            <v>79673</v>
          </cell>
          <cell r="R592">
            <v>45795</v>
          </cell>
          <cell r="S592">
            <v>40674</v>
          </cell>
          <cell r="T592">
            <v>24540</v>
          </cell>
          <cell r="U592">
            <v>19388</v>
          </cell>
          <cell r="V592">
            <v>28724</v>
          </cell>
          <cell r="W592">
            <v>39563</v>
          </cell>
          <cell r="X592">
            <v>38150</v>
          </cell>
          <cell r="Y592">
            <v>34665</v>
          </cell>
          <cell r="Z592">
            <v>34147</v>
          </cell>
          <cell r="AA592">
            <v>34644</v>
          </cell>
          <cell r="AB592">
            <v>34452</v>
          </cell>
        </row>
        <row r="593">
          <cell r="A593" t="str">
            <v>JP</v>
          </cell>
          <cell r="B593" t="str">
            <v>Japan</v>
          </cell>
          <cell r="C593" t="str">
            <v>CAR</v>
          </cell>
          <cell r="D593" t="str">
            <v>TOYOTA</v>
          </cell>
          <cell r="E593" t="str">
            <v>TOYOTA</v>
          </cell>
          <cell r="F593" t="str">
            <v>TOYOTA</v>
          </cell>
          <cell r="G593" t="str">
            <v>PROD</v>
          </cell>
          <cell r="H593" t="str">
            <v>JP</v>
          </cell>
          <cell r="I593" t="str">
            <v>D2</v>
          </cell>
          <cell r="J593" t="str">
            <v>CARINA</v>
          </cell>
          <cell r="K593" t="str">
            <v>CURREN</v>
          </cell>
          <cell r="L593" t="str">
            <v>TAHARA</v>
          </cell>
          <cell r="M593">
            <v>0</v>
          </cell>
          <cell r="N593">
            <v>0</v>
          </cell>
          <cell r="O593">
            <v>0</v>
          </cell>
          <cell r="P593">
            <v>0</v>
          </cell>
          <cell r="Q593">
            <v>16152</v>
          </cell>
          <cell r="R593">
            <v>11080</v>
          </cell>
          <cell r="S593">
            <v>8940</v>
          </cell>
          <cell r="T593">
            <v>4188</v>
          </cell>
          <cell r="U593">
            <v>1508</v>
          </cell>
          <cell r="V593">
            <v>971</v>
          </cell>
          <cell r="W593">
            <v>0</v>
          </cell>
          <cell r="X593">
            <v>0</v>
          </cell>
          <cell r="Y593">
            <v>0</v>
          </cell>
          <cell r="Z593">
            <v>0</v>
          </cell>
          <cell r="AA593">
            <v>0</v>
          </cell>
          <cell r="AB593">
            <v>0</v>
          </cell>
        </row>
        <row r="594">
          <cell r="A594" t="str">
            <v>JP</v>
          </cell>
          <cell r="B594" t="str">
            <v>Japan</v>
          </cell>
          <cell r="C594" t="str">
            <v>CAR</v>
          </cell>
          <cell r="D594" t="str">
            <v>TOYOTA</v>
          </cell>
          <cell r="E594" t="str">
            <v>TOYOTA</v>
          </cell>
          <cell r="F594" t="str">
            <v>TOYOTA</v>
          </cell>
          <cell r="G594" t="str">
            <v>PROD</v>
          </cell>
          <cell r="H594" t="str">
            <v>JP</v>
          </cell>
          <cell r="I594" t="str">
            <v>D2</v>
          </cell>
          <cell r="J594" t="str">
            <v>CARINA</v>
          </cell>
          <cell r="K594" t="str">
            <v>IPSUM</v>
          </cell>
          <cell r="L594" t="str">
            <v>MOTOMACHI</v>
          </cell>
          <cell r="M594">
            <v>0</v>
          </cell>
          <cell r="N594">
            <v>0</v>
          </cell>
          <cell r="O594">
            <v>0</v>
          </cell>
          <cell r="P594">
            <v>0</v>
          </cell>
          <cell r="Q594">
            <v>0</v>
          </cell>
          <cell r="R594">
            <v>0</v>
          </cell>
          <cell r="S594">
            <v>102031</v>
          </cell>
          <cell r="T594">
            <v>115657</v>
          </cell>
          <cell r="U594">
            <v>133085</v>
          </cell>
          <cell r="V594">
            <v>116734</v>
          </cell>
          <cell r="W594">
            <v>101587</v>
          </cell>
          <cell r="X594">
            <v>100636</v>
          </cell>
          <cell r="Y594">
            <v>103831</v>
          </cell>
          <cell r="Z594">
            <v>131383</v>
          </cell>
          <cell r="AA594">
            <v>123734</v>
          </cell>
          <cell r="AB594">
            <v>122452</v>
          </cell>
        </row>
        <row r="595">
          <cell r="A595" t="str">
            <v>JP</v>
          </cell>
          <cell r="B595" t="str">
            <v>Japan</v>
          </cell>
          <cell r="C595" t="str">
            <v>CAR</v>
          </cell>
          <cell r="D595" t="str">
            <v>TOYOTA</v>
          </cell>
          <cell r="E595" t="str">
            <v>TOYOTA</v>
          </cell>
          <cell r="F595" t="str">
            <v>TOYOTA</v>
          </cell>
          <cell r="G595" t="str">
            <v>PROD</v>
          </cell>
          <cell r="H595" t="str">
            <v>JP</v>
          </cell>
          <cell r="I595" t="str">
            <v>D2</v>
          </cell>
          <cell r="J595" t="str">
            <v>MR2</v>
          </cell>
          <cell r="K595" t="str">
            <v>MR2</v>
          </cell>
          <cell r="L595" t="str">
            <v>SAGAMIHARA</v>
          </cell>
          <cell r="M595">
            <v>45424</v>
          </cell>
          <cell r="N595">
            <v>31603</v>
          </cell>
          <cell r="O595">
            <v>19897</v>
          </cell>
          <cell r="P595">
            <v>11981</v>
          </cell>
          <cell r="Q595">
            <v>10039</v>
          </cell>
          <cell r="R595">
            <v>5477</v>
          </cell>
          <cell r="S595">
            <v>3309</v>
          </cell>
          <cell r="T595">
            <v>2466</v>
          </cell>
          <cell r="U595">
            <v>2556</v>
          </cell>
          <cell r="V595">
            <v>201</v>
          </cell>
          <cell r="W595">
            <v>0</v>
          </cell>
          <cell r="X595">
            <v>0</v>
          </cell>
          <cell r="Y595">
            <v>0</v>
          </cell>
          <cell r="Z595">
            <v>0</v>
          </cell>
          <cell r="AA595">
            <v>0</v>
          </cell>
          <cell r="AB595">
            <v>0</v>
          </cell>
        </row>
        <row r="596">
          <cell r="A596" t="str">
            <v>JP</v>
          </cell>
          <cell r="B596" t="str">
            <v>Japan</v>
          </cell>
          <cell r="C596" t="str">
            <v>CAR</v>
          </cell>
          <cell r="D596" t="str">
            <v>TOYOTA</v>
          </cell>
          <cell r="E596" t="str">
            <v>TOYOTA</v>
          </cell>
          <cell r="F596" t="str">
            <v>TOYOTA</v>
          </cell>
          <cell r="G596" t="str">
            <v>PROD</v>
          </cell>
          <cell r="H596" t="str">
            <v>JP</v>
          </cell>
          <cell r="I596" t="str">
            <v>D2</v>
          </cell>
          <cell r="J596" t="str">
            <v>RAV-4</v>
          </cell>
          <cell r="K596" t="str">
            <v>RAV-4</v>
          </cell>
          <cell r="L596" t="str">
            <v>MOTOMACHI</v>
          </cell>
          <cell r="M596">
            <v>0</v>
          </cell>
          <cell r="N596">
            <v>0</v>
          </cell>
          <cell r="O596">
            <v>0</v>
          </cell>
          <cell r="P596">
            <v>0</v>
          </cell>
          <cell r="Q596">
            <v>66106</v>
          </cell>
          <cell r="R596">
            <v>126667</v>
          </cell>
          <cell r="S596">
            <v>161697</v>
          </cell>
          <cell r="T596">
            <v>151017</v>
          </cell>
          <cell r="U596">
            <v>141877</v>
          </cell>
          <cell r="V596">
            <v>132515</v>
          </cell>
          <cell r="W596">
            <v>135034</v>
          </cell>
          <cell r="X596">
            <v>105731</v>
          </cell>
          <cell r="Y596">
            <v>73170</v>
          </cell>
          <cell r="Z596">
            <v>73300</v>
          </cell>
          <cell r="AA596">
            <v>74969</v>
          </cell>
          <cell r="AB596">
            <v>80754</v>
          </cell>
        </row>
        <row r="597">
          <cell r="A597" t="str">
            <v>JP</v>
          </cell>
          <cell r="B597" t="str">
            <v>Japan</v>
          </cell>
          <cell r="C597" t="str">
            <v>CAR</v>
          </cell>
          <cell r="D597" t="str">
            <v>TOYOTA</v>
          </cell>
          <cell r="E597" t="str">
            <v>TOYOTA</v>
          </cell>
          <cell r="F597" t="str">
            <v>TOYOTA</v>
          </cell>
          <cell r="G597" t="str">
            <v>PROD</v>
          </cell>
          <cell r="H597" t="str">
            <v>JP</v>
          </cell>
          <cell r="I597" t="str">
            <v>D2</v>
          </cell>
          <cell r="J597" t="str">
            <v>S18</v>
          </cell>
          <cell r="K597" t="str">
            <v>S18</v>
          </cell>
          <cell r="L597" t="str">
            <v>SAGAMIHARA</v>
          </cell>
          <cell r="M597">
            <v>0</v>
          </cell>
          <cell r="N597">
            <v>0</v>
          </cell>
          <cell r="O597">
            <v>0</v>
          </cell>
          <cell r="P597">
            <v>0</v>
          </cell>
          <cell r="Q597">
            <v>0</v>
          </cell>
          <cell r="R597">
            <v>0</v>
          </cell>
          <cell r="S597">
            <v>0</v>
          </cell>
          <cell r="T597">
            <v>0</v>
          </cell>
          <cell r="U597">
            <v>0</v>
          </cell>
          <cell r="V597">
            <v>10369</v>
          </cell>
          <cell r="W597">
            <v>16509</v>
          </cell>
          <cell r="X597">
            <v>15816</v>
          </cell>
          <cell r="Y597">
            <v>15821</v>
          </cell>
          <cell r="Z597">
            <v>15063</v>
          </cell>
          <cell r="AA597">
            <v>16444</v>
          </cell>
          <cell r="AB597">
            <v>17758</v>
          </cell>
        </row>
        <row r="598">
          <cell r="A598" t="str">
            <v>JP</v>
          </cell>
          <cell r="B598" t="str">
            <v>Japan</v>
          </cell>
          <cell r="C598" t="str">
            <v>CAR</v>
          </cell>
          <cell r="D598" t="str">
            <v>TOYOTA</v>
          </cell>
          <cell r="E598" t="str">
            <v>TOYOTA</v>
          </cell>
          <cell r="F598" t="str">
            <v>TOYOTA</v>
          </cell>
          <cell r="G598" t="str">
            <v>PROD</v>
          </cell>
          <cell r="H598" t="str">
            <v>JP</v>
          </cell>
          <cell r="I598" t="str">
            <v>D2</v>
          </cell>
          <cell r="J598" t="str">
            <v>CAMRY</v>
          </cell>
          <cell r="K598" t="str">
            <v>SCEPTER</v>
          </cell>
          <cell r="L598" t="str">
            <v>TSUTSUMI</v>
          </cell>
          <cell r="M598">
            <v>0</v>
          </cell>
          <cell r="N598">
            <v>0</v>
          </cell>
          <cell r="O598">
            <v>0</v>
          </cell>
          <cell r="P598">
            <v>1482</v>
          </cell>
          <cell r="Q598">
            <v>1254</v>
          </cell>
          <cell r="R598">
            <v>494</v>
          </cell>
          <cell r="S598">
            <v>185</v>
          </cell>
          <cell r="T598">
            <v>0</v>
          </cell>
          <cell r="U598">
            <v>0</v>
          </cell>
          <cell r="V598">
            <v>0</v>
          </cell>
          <cell r="W598">
            <v>0</v>
          </cell>
          <cell r="X598">
            <v>0</v>
          </cell>
          <cell r="Y598">
            <v>0</v>
          </cell>
          <cell r="Z598">
            <v>0</v>
          </cell>
          <cell r="AA598">
            <v>0</v>
          </cell>
          <cell r="AB598">
            <v>0</v>
          </cell>
        </row>
        <row r="599">
          <cell r="A599" t="str">
            <v>JP</v>
          </cell>
          <cell r="B599" t="str">
            <v>Japan</v>
          </cell>
          <cell r="C599" t="str">
            <v>CAR</v>
          </cell>
          <cell r="D599" t="str">
            <v>TOYOTA</v>
          </cell>
          <cell r="E599" t="str">
            <v>TOYOTA</v>
          </cell>
          <cell r="F599" t="str">
            <v>TOYOTA</v>
          </cell>
          <cell r="G599" t="str">
            <v>PROD</v>
          </cell>
          <cell r="H599" t="str">
            <v>JP</v>
          </cell>
          <cell r="I599" t="str">
            <v>E1</v>
          </cell>
          <cell r="J599" t="str">
            <v>NC250</v>
          </cell>
          <cell r="K599" t="str">
            <v>ALTEZZA</v>
          </cell>
          <cell r="L599" t="str">
            <v>TSUTSUMI</v>
          </cell>
          <cell r="M599">
            <v>0</v>
          </cell>
          <cell r="N599">
            <v>0</v>
          </cell>
          <cell r="O599">
            <v>0</v>
          </cell>
          <cell r="P599">
            <v>0</v>
          </cell>
          <cell r="Q599">
            <v>0</v>
          </cell>
          <cell r="R599">
            <v>0</v>
          </cell>
          <cell r="S599">
            <v>0</v>
          </cell>
          <cell r="T599">
            <v>0</v>
          </cell>
          <cell r="U599">
            <v>14473</v>
          </cell>
          <cell r="V599">
            <v>50523</v>
          </cell>
          <cell r="W599">
            <v>55234</v>
          </cell>
          <cell r="X599">
            <v>55751</v>
          </cell>
          <cell r="Y599">
            <v>55886</v>
          </cell>
          <cell r="Z599">
            <v>55123</v>
          </cell>
          <cell r="AA599">
            <v>65876</v>
          </cell>
          <cell r="AB599">
            <v>65093</v>
          </cell>
        </row>
        <row r="600">
          <cell r="A600" t="str">
            <v>JP</v>
          </cell>
          <cell r="B600" t="str">
            <v>Japan</v>
          </cell>
          <cell r="C600" t="str">
            <v>CAR</v>
          </cell>
          <cell r="D600" t="str">
            <v>TOYOTA</v>
          </cell>
          <cell r="E600" t="str">
            <v>TOYOTA</v>
          </cell>
          <cell r="F600" t="str">
            <v>TOYOTA</v>
          </cell>
          <cell r="G600" t="str">
            <v>PROD</v>
          </cell>
          <cell r="H600" t="str">
            <v>JP</v>
          </cell>
          <cell r="I600" t="str">
            <v>E1</v>
          </cell>
          <cell r="J600" t="str">
            <v>CROWN</v>
          </cell>
          <cell r="K600" t="str">
            <v>ARISTO</v>
          </cell>
          <cell r="L600" t="str">
            <v>TAHARA</v>
          </cell>
          <cell r="M600">
            <v>0</v>
          </cell>
          <cell r="N600">
            <v>7761</v>
          </cell>
          <cell r="O600">
            <v>15529</v>
          </cell>
          <cell r="P600">
            <v>39649</v>
          </cell>
          <cell r="Q600">
            <v>28429</v>
          </cell>
          <cell r="R600">
            <v>19208</v>
          </cell>
          <cell r="S600">
            <v>10060</v>
          </cell>
          <cell r="T600">
            <v>34632</v>
          </cell>
          <cell r="U600">
            <v>57660</v>
          </cell>
          <cell r="V600">
            <v>48847</v>
          </cell>
          <cell r="W600">
            <v>44573</v>
          </cell>
          <cell r="X600">
            <v>42594</v>
          </cell>
          <cell r="Y600">
            <v>39828</v>
          </cell>
          <cell r="Z600">
            <v>34095</v>
          </cell>
          <cell r="AA600">
            <v>29211</v>
          </cell>
          <cell r="AB600">
            <v>30532</v>
          </cell>
        </row>
        <row r="601">
          <cell r="A601" t="str">
            <v>JP</v>
          </cell>
          <cell r="B601" t="str">
            <v>Japan</v>
          </cell>
          <cell r="C601" t="str">
            <v>CAR</v>
          </cell>
          <cell r="D601" t="str">
            <v>TOYOTA</v>
          </cell>
          <cell r="E601" t="str">
            <v>TOYOTA</v>
          </cell>
          <cell r="F601" t="str">
            <v>TOYOTA</v>
          </cell>
          <cell r="G601" t="str">
            <v>PROD</v>
          </cell>
          <cell r="H601" t="str">
            <v>JP</v>
          </cell>
          <cell r="I601" t="str">
            <v>E1</v>
          </cell>
          <cell r="J601" t="str">
            <v>CHASER/NC250</v>
          </cell>
          <cell r="K601" t="str">
            <v>CHASER</v>
          </cell>
          <cell r="L601" t="str">
            <v>MOTOMACHI, TAHARA</v>
          </cell>
          <cell r="M601">
            <v>80923</v>
          </cell>
          <cell r="N601">
            <v>68375</v>
          </cell>
          <cell r="O601">
            <v>50703</v>
          </cell>
          <cell r="P601">
            <v>52610</v>
          </cell>
          <cell r="Q601">
            <v>42427</v>
          </cell>
          <cell r="R601">
            <v>34515</v>
          </cell>
          <cell r="S601">
            <v>42210</v>
          </cell>
          <cell r="T601">
            <v>49259</v>
          </cell>
          <cell r="U601">
            <v>32101</v>
          </cell>
          <cell r="V601">
            <v>24395</v>
          </cell>
          <cell r="W601">
            <v>18413</v>
          </cell>
          <cell r="X601">
            <v>43977</v>
          </cell>
          <cell r="Y601">
            <v>43413</v>
          </cell>
          <cell r="Z601">
            <v>39670</v>
          </cell>
          <cell r="AA601">
            <v>38728</v>
          </cell>
          <cell r="AB601">
            <v>40532</v>
          </cell>
        </row>
        <row r="602">
          <cell r="A602" t="str">
            <v>JP</v>
          </cell>
          <cell r="B602" t="str">
            <v>Japan</v>
          </cell>
          <cell r="C602" t="str">
            <v>CAR</v>
          </cell>
          <cell r="D602" t="str">
            <v>TOYOTA</v>
          </cell>
          <cell r="E602" t="str">
            <v>TOYOTA</v>
          </cell>
          <cell r="F602" t="str">
            <v>TOYOTA</v>
          </cell>
          <cell r="G602" t="str">
            <v>PROD</v>
          </cell>
          <cell r="H602" t="str">
            <v>JP</v>
          </cell>
          <cell r="I602" t="str">
            <v>E1</v>
          </cell>
          <cell r="J602" t="str">
            <v>CHASER/NC250</v>
          </cell>
          <cell r="K602" t="str">
            <v>CRESTA</v>
          </cell>
          <cell r="L602" t="str">
            <v>MOTOMACHI, TAHARA</v>
          </cell>
          <cell r="M602">
            <v>105701</v>
          </cell>
          <cell r="N602">
            <v>76476</v>
          </cell>
          <cell r="O602">
            <v>60948</v>
          </cell>
          <cell r="P602">
            <v>64235</v>
          </cell>
          <cell r="Q602">
            <v>51348</v>
          </cell>
          <cell r="R602">
            <v>37510</v>
          </cell>
          <cell r="S602">
            <v>40409</v>
          </cell>
          <cell r="T602">
            <v>28144</v>
          </cell>
          <cell r="U602">
            <v>20083</v>
          </cell>
          <cell r="V602">
            <v>13774</v>
          </cell>
          <cell r="W602">
            <v>8803</v>
          </cell>
          <cell r="X602">
            <v>0</v>
          </cell>
          <cell r="Y602">
            <v>0</v>
          </cell>
          <cell r="Z602">
            <v>0</v>
          </cell>
          <cell r="AA602">
            <v>0</v>
          </cell>
          <cell r="AB602">
            <v>0</v>
          </cell>
        </row>
        <row r="603">
          <cell r="A603" t="str">
            <v>JP</v>
          </cell>
          <cell r="B603" t="str">
            <v>Japan</v>
          </cell>
          <cell r="C603" t="str">
            <v>CAR</v>
          </cell>
          <cell r="D603" t="str">
            <v>TOYOTA</v>
          </cell>
          <cell r="E603" t="str">
            <v>TOYOTA</v>
          </cell>
          <cell r="F603" t="str">
            <v>TOYOTA</v>
          </cell>
          <cell r="G603" t="str">
            <v>PROD</v>
          </cell>
          <cell r="H603" t="str">
            <v>JP</v>
          </cell>
          <cell r="I603" t="str">
            <v>E1</v>
          </cell>
          <cell r="J603" t="str">
            <v>CROWN</v>
          </cell>
          <cell r="K603" t="str">
            <v>CROWN</v>
          </cell>
          <cell r="L603" t="str">
            <v>MOTOMACHI, TAHARA</v>
          </cell>
          <cell r="M603">
            <v>216591</v>
          </cell>
          <cell r="N603">
            <v>176634</v>
          </cell>
          <cell r="O603">
            <v>184095</v>
          </cell>
          <cell r="P603">
            <v>143098</v>
          </cell>
          <cell r="Q603">
            <v>122003</v>
          </cell>
          <cell r="R603">
            <v>136209</v>
          </cell>
          <cell r="S603">
            <v>153490</v>
          </cell>
          <cell r="T603">
            <v>135725</v>
          </cell>
          <cell r="U603">
            <v>88318</v>
          </cell>
          <cell r="V603">
            <v>68658</v>
          </cell>
          <cell r="W603">
            <v>100689</v>
          </cell>
          <cell r="X603">
            <v>93870</v>
          </cell>
          <cell r="Y603">
            <v>96291</v>
          </cell>
          <cell r="Z603">
            <v>88754</v>
          </cell>
          <cell r="AA603">
            <v>84537</v>
          </cell>
          <cell r="AB603">
            <v>84643</v>
          </cell>
        </row>
        <row r="604">
          <cell r="A604" t="str">
            <v>JP</v>
          </cell>
          <cell r="B604" t="str">
            <v>Japan</v>
          </cell>
          <cell r="C604" t="str">
            <v>CAR</v>
          </cell>
          <cell r="D604" t="str">
            <v>TOYOTA</v>
          </cell>
          <cell r="E604" t="str">
            <v>TOYOTA</v>
          </cell>
          <cell r="F604" t="str">
            <v>TOYOTA</v>
          </cell>
          <cell r="G604" t="str">
            <v>PROD</v>
          </cell>
          <cell r="H604" t="str">
            <v>JP</v>
          </cell>
          <cell r="I604" t="str">
            <v>E1</v>
          </cell>
          <cell r="J604" t="str">
            <v>ESTIMA</v>
          </cell>
          <cell r="K604" t="str">
            <v>ESTIMA</v>
          </cell>
          <cell r="L604" t="str">
            <v>TOYOTA AUTO BODY</v>
          </cell>
          <cell r="M604">
            <v>86210</v>
          </cell>
          <cell r="N604">
            <v>96966</v>
          </cell>
          <cell r="O604">
            <v>172640</v>
          </cell>
          <cell r="P604">
            <v>158676</v>
          </cell>
          <cell r="Q604">
            <v>148041</v>
          </cell>
          <cell r="R604">
            <v>145903</v>
          </cell>
          <cell r="S604">
            <v>121704</v>
          </cell>
          <cell r="T604">
            <v>101559</v>
          </cell>
          <cell r="U604">
            <v>73822</v>
          </cell>
          <cell r="V604">
            <v>89473</v>
          </cell>
          <cell r="W604">
            <v>99565</v>
          </cell>
          <cell r="X604">
            <v>94512</v>
          </cell>
          <cell r="Y604">
            <v>91299</v>
          </cell>
          <cell r="Z604">
            <v>89716</v>
          </cell>
          <cell r="AA604">
            <v>90107</v>
          </cell>
          <cell r="AB604">
            <v>93124</v>
          </cell>
        </row>
        <row r="605">
          <cell r="A605" t="str">
            <v>JP</v>
          </cell>
          <cell r="B605" t="str">
            <v>Japan</v>
          </cell>
          <cell r="C605" t="str">
            <v>CAR</v>
          </cell>
          <cell r="D605" t="str">
            <v>TOYOTA</v>
          </cell>
          <cell r="E605" t="str">
            <v>TOYOTA</v>
          </cell>
          <cell r="F605" t="str">
            <v>TOYOTA</v>
          </cell>
          <cell r="G605" t="str">
            <v>PROD</v>
          </cell>
          <cell r="H605" t="str">
            <v>JP</v>
          </cell>
          <cell r="I605" t="str">
            <v>E1</v>
          </cell>
          <cell r="J605" t="str">
            <v>CAMRY</v>
          </cell>
          <cell r="K605" t="str">
            <v>LEXUS ES 300</v>
          </cell>
          <cell r="L605" t="str">
            <v>TSUTSUMI</v>
          </cell>
          <cell r="M605">
            <v>19579</v>
          </cell>
          <cell r="N605">
            <v>24003</v>
          </cell>
          <cell r="O605">
            <v>45725</v>
          </cell>
          <cell r="P605">
            <v>0</v>
          </cell>
          <cell r="Q605">
            <v>0</v>
          </cell>
          <cell r="R605">
            <v>0</v>
          </cell>
          <cell r="S605">
            <v>0</v>
          </cell>
          <cell r="T605">
            <v>0</v>
          </cell>
          <cell r="U605">
            <v>0</v>
          </cell>
          <cell r="V605">
            <v>0</v>
          </cell>
          <cell r="W605">
            <v>0</v>
          </cell>
          <cell r="X605">
            <v>0</v>
          </cell>
          <cell r="Y605">
            <v>0</v>
          </cell>
          <cell r="Z605">
            <v>0</v>
          </cell>
          <cell r="AA605">
            <v>0</v>
          </cell>
          <cell r="AB605">
            <v>0</v>
          </cell>
        </row>
        <row r="606">
          <cell r="A606" t="str">
            <v>JP</v>
          </cell>
          <cell r="B606" t="str">
            <v>Japan</v>
          </cell>
          <cell r="C606" t="str">
            <v>CAR</v>
          </cell>
          <cell r="D606" t="str">
            <v>TOYOTA</v>
          </cell>
          <cell r="E606" t="str">
            <v>TOYOTA</v>
          </cell>
          <cell r="F606" t="str">
            <v>TOYOTA</v>
          </cell>
          <cell r="G606" t="str">
            <v>PROD</v>
          </cell>
          <cell r="H606" t="str">
            <v>JP</v>
          </cell>
          <cell r="I606" t="str">
            <v>E1</v>
          </cell>
          <cell r="J606" t="str">
            <v>CHASER/NC250</v>
          </cell>
          <cell r="K606" t="str">
            <v>MARK II</v>
          </cell>
          <cell r="L606" t="str">
            <v>MOTOMACHI, TAHARA</v>
          </cell>
          <cell r="M606">
            <v>288579</v>
          </cell>
          <cell r="N606">
            <v>236676</v>
          </cell>
          <cell r="O606">
            <v>221695</v>
          </cell>
          <cell r="P606">
            <v>221350</v>
          </cell>
          <cell r="Q606">
            <v>160571</v>
          </cell>
          <cell r="R606">
            <v>131950</v>
          </cell>
          <cell r="S606">
            <v>128270</v>
          </cell>
          <cell r="T606">
            <v>126178</v>
          </cell>
          <cell r="U606">
            <v>88070</v>
          </cell>
          <cell r="V606">
            <v>76712</v>
          </cell>
          <cell r="W606">
            <v>72468</v>
          </cell>
          <cell r="X606">
            <v>99264</v>
          </cell>
          <cell r="Y606">
            <v>118331</v>
          </cell>
          <cell r="Z606">
            <v>116858</v>
          </cell>
          <cell r="AA606">
            <v>102734</v>
          </cell>
          <cell r="AB606">
            <v>109563</v>
          </cell>
        </row>
        <row r="607">
          <cell r="A607" t="str">
            <v>JP</v>
          </cell>
          <cell r="B607" t="str">
            <v>Japan</v>
          </cell>
          <cell r="C607" t="str">
            <v>CAR</v>
          </cell>
          <cell r="D607" t="str">
            <v>TOYOTA</v>
          </cell>
          <cell r="E607" t="str">
            <v>TOYOTA</v>
          </cell>
          <cell r="F607" t="str">
            <v>TOYOTA</v>
          </cell>
          <cell r="G607" t="str">
            <v>PROD</v>
          </cell>
          <cell r="H607" t="str">
            <v>JP</v>
          </cell>
          <cell r="I607" t="str">
            <v>E1</v>
          </cell>
          <cell r="J607" t="str">
            <v>NC250</v>
          </cell>
          <cell r="K607" t="str">
            <v>PROGRES</v>
          </cell>
          <cell r="L607" t="str">
            <v>TAHARA</v>
          </cell>
          <cell r="M607">
            <v>0</v>
          </cell>
          <cell r="N607">
            <v>0</v>
          </cell>
          <cell r="O607">
            <v>0</v>
          </cell>
          <cell r="P607">
            <v>0</v>
          </cell>
          <cell r="Q607">
            <v>0</v>
          </cell>
          <cell r="R607">
            <v>0</v>
          </cell>
          <cell r="S607">
            <v>0</v>
          </cell>
          <cell r="T607">
            <v>0</v>
          </cell>
          <cell r="U607">
            <v>18277</v>
          </cell>
          <cell r="V607">
            <v>23893</v>
          </cell>
          <cell r="W607">
            <v>15626</v>
          </cell>
          <cell r="X607">
            <v>16815</v>
          </cell>
          <cell r="Y607">
            <v>16838</v>
          </cell>
          <cell r="Z607">
            <v>16958</v>
          </cell>
          <cell r="AA607">
            <v>16183</v>
          </cell>
          <cell r="AB607">
            <v>16734</v>
          </cell>
        </row>
        <row r="608">
          <cell r="A608" t="str">
            <v>JP</v>
          </cell>
          <cell r="B608" t="str">
            <v>Japan</v>
          </cell>
          <cell r="C608" t="str">
            <v>CAR</v>
          </cell>
          <cell r="D608" t="str">
            <v>TOYOTA</v>
          </cell>
          <cell r="E608" t="str">
            <v>TOYOTA</v>
          </cell>
          <cell r="F608" t="str">
            <v>TOYOTA</v>
          </cell>
          <cell r="G608" t="str">
            <v>PROD</v>
          </cell>
          <cell r="H608" t="str">
            <v>JP</v>
          </cell>
          <cell r="I608" t="str">
            <v>E1</v>
          </cell>
          <cell r="J608" t="str">
            <v>SOARER</v>
          </cell>
          <cell r="K608" t="str">
            <v>SOARER</v>
          </cell>
          <cell r="L608" t="str">
            <v>MOTOMACHI</v>
          </cell>
          <cell r="M608">
            <v>12794</v>
          </cell>
          <cell r="N608">
            <v>43426</v>
          </cell>
          <cell r="O608">
            <v>33215</v>
          </cell>
          <cell r="P608">
            <v>20658</v>
          </cell>
          <cell r="Q608">
            <v>22368</v>
          </cell>
          <cell r="R608">
            <v>9496</v>
          </cell>
          <cell r="S608">
            <v>8294</v>
          </cell>
          <cell r="T608">
            <v>6700</v>
          </cell>
          <cell r="U608">
            <v>4572</v>
          </cell>
          <cell r="V608">
            <v>3578</v>
          </cell>
          <cell r="W608">
            <v>3532</v>
          </cell>
          <cell r="X608">
            <v>10885</v>
          </cell>
          <cell r="Y608">
            <v>11635</v>
          </cell>
          <cell r="Z608">
            <v>11956</v>
          </cell>
          <cell r="AA608">
            <v>12234</v>
          </cell>
          <cell r="AB608">
            <v>11124</v>
          </cell>
        </row>
        <row r="609">
          <cell r="A609" t="str">
            <v>JP</v>
          </cell>
          <cell r="B609" t="str">
            <v>Japan</v>
          </cell>
          <cell r="C609" t="str">
            <v>CAR</v>
          </cell>
          <cell r="D609" t="str">
            <v>TOYOTA</v>
          </cell>
          <cell r="E609" t="str">
            <v>TOYOTA</v>
          </cell>
          <cell r="F609" t="str">
            <v>TOYOTA</v>
          </cell>
          <cell r="G609" t="str">
            <v>PROD</v>
          </cell>
          <cell r="H609" t="str">
            <v>JP</v>
          </cell>
          <cell r="I609" t="str">
            <v>E1</v>
          </cell>
          <cell r="J609" t="str">
            <v>CAMRY</v>
          </cell>
          <cell r="K609" t="str">
            <v>WINDOM</v>
          </cell>
          <cell r="L609" t="str">
            <v>TSUTSUMI</v>
          </cell>
          <cell r="M609">
            <v>0</v>
          </cell>
          <cell r="N609">
            <v>11777</v>
          </cell>
          <cell r="O609">
            <v>30020</v>
          </cell>
          <cell r="P609">
            <v>62212</v>
          </cell>
          <cell r="Q609">
            <v>72482</v>
          </cell>
          <cell r="R609">
            <v>65586</v>
          </cell>
          <cell r="S609">
            <v>75453</v>
          </cell>
          <cell r="T609">
            <v>86084</v>
          </cell>
          <cell r="U609">
            <v>63848</v>
          </cell>
          <cell r="V609">
            <v>58550</v>
          </cell>
          <cell r="W609">
            <v>48196</v>
          </cell>
          <cell r="X609">
            <v>43279</v>
          </cell>
          <cell r="Y609">
            <v>29104</v>
          </cell>
          <cell r="Z609">
            <v>23486</v>
          </cell>
          <cell r="AA609">
            <v>20358</v>
          </cell>
          <cell r="AB609">
            <v>20443</v>
          </cell>
        </row>
        <row r="610">
          <cell r="A610" t="str">
            <v>JP</v>
          </cell>
          <cell r="B610" t="str">
            <v>Japan</v>
          </cell>
          <cell r="C610" t="str">
            <v>CAR</v>
          </cell>
          <cell r="D610" t="str">
            <v>TOYOTA</v>
          </cell>
          <cell r="E610" t="str">
            <v>TOYOTA</v>
          </cell>
          <cell r="F610" t="str">
            <v>TOYOTA</v>
          </cell>
          <cell r="G610" t="str">
            <v>PROD</v>
          </cell>
          <cell r="H610" t="str">
            <v>JP</v>
          </cell>
          <cell r="I610" t="str">
            <v>E2</v>
          </cell>
          <cell r="J610" t="str">
            <v>CELSIOR</v>
          </cell>
          <cell r="K610" t="str">
            <v>CELSIOR</v>
          </cell>
          <cell r="L610" t="str">
            <v>TAHARA</v>
          </cell>
          <cell r="M610">
            <v>70152</v>
          </cell>
          <cell r="N610">
            <v>79265</v>
          </cell>
          <cell r="O610">
            <v>64940</v>
          </cell>
          <cell r="P610">
            <v>48942</v>
          </cell>
          <cell r="Q610">
            <v>44559</v>
          </cell>
          <cell r="R610">
            <v>69616</v>
          </cell>
          <cell r="S610">
            <v>49100</v>
          </cell>
          <cell r="T610">
            <v>57788</v>
          </cell>
          <cell r="U610">
            <v>44143</v>
          </cell>
          <cell r="V610">
            <v>38573</v>
          </cell>
          <cell r="W610">
            <v>44551</v>
          </cell>
          <cell r="X610">
            <v>54608</v>
          </cell>
          <cell r="Y610">
            <v>55347</v>
          </cell>
          <cell r="Z610">
            <v>52631</v>
          </cell>
          <cell r="AA610">
            <v>50231</v>
          </cell>
          <cell r="AB610">
            <v>52425</v>
          </cell>
        </row>
        <row r="611">
          <cell r="A611" t="str">
            <v>JP</v>
          </cell>
          <cell r="B611" t="str">
            <v>Japan</v>
          </cell>
          <cell r="C611" t="str">
            <v>CAR</v>
          </cell>
          <cell r="D611" t="str">
            <v>TOYOTA</v>
          </cell>
          <cell r="E611" t="str">
            <v>TOYOTA</v>
          </cell>
          <cell r="F611" t="str">
            <v>TOYOTA</v>
          </cell>
          <cell r="G611" t="str">
            <v>PROD</v>
          </cell>
          <cell r="H611" t="str">
            <v>JP</v>
          </cell>
          <cell r="I611" t="str">
            <v>E2</v>
          </cell>
          <cell r="J611" t="str">
            <v>CENTURY</v>
          </cell>
          <cell r="K611" t="str">
            <v>CENTURY</v>
          </cell>
          <cell r="L611" t="str">
            <v>TAHARA</v>
          </cell>
          <cell r="M611">
            <v>1719</v>
          </cell>
          <cell r="N611">
            <v>1780</v>
          </cell>
          <cell r="O611">
            <v>925</v>
          </cell>
          <cell r="P611">
            <v>1206</v>
          </cell>
          <cell r="Q611">
            <v>926</v>
          </cell>
          <cell r="R611">
            <v>908</v>
          </cell>
          <cell r="S611">
            <v>552</v>
          </cell>
          <cell r="T611">
            <v>1676</v>
          </cell>
          <cell r="U611">
            <v>796</v>
          </cell>
          <cell r="V611">
            <v>727</v>
          </cell>
          <cell r="W611">
            <v>695</v>
          </cell>
          <cell r="X611">
            <v>740</v>
          </cell>
          <cell r="Y611">
            <v>764</v>
          </cell>
          <cell r="Z611">
            <v>753</v>
          </cell>
          <cell r="AA611">
            <v>731</v>
          </cell>
          <cell r="AB611">
            <v>753</v>
          </cell>
        </row>
        <row r="612">
          <cell r="A612" t="str">
            <v>JP</v>
          </cell>
          <cell r="B612" t="str">
            <v>Japan</v>
          </cell>
          <cell r="C612" t="str">
            <v>CAR</v>
          </cell>
          <cell r="D612" t="str">
            <v>TOYOTA</v>
          </cell>
          <cell r="E612" t="str">
            <v>TOYOTA</v>
          </cell>
          <cell r="F612" t="str">
            <v>TOYOTA</v>
          </cell>
          <cell r="G612" t="str">
            <v>PROD</v>
          </cell>
          <cell r="H612" t="str">
            <v>JP</v>
          </cell>
          <cell r="I612" t="str">
            <v>E2</v>
          </cell>
          <cell r="J612" t="str">
            <v>GRANVIA</v>
          </cell>
          <cell r="K612" t="str">
            <v>GRANVIA</v>
          </cell>
          <cell r="L612" t="str">
            <v>TOYOTA AUTO BODY</v>
          </cell>
          <cell r="M612">
            <v>0</v>
          </cell>
          <cell r="N612">
            <v>0</v>
          </cell>
          <cell r="O612">
            <v>0</v>
          </cell>
          <cell r="P612">
            <v>0</v>
          </cell>
          <cell r="Q612">
            <v>0</v>
          </cell>
          <cell r="R612">
            <v>14041</v>
          </cell>
          <cell r="S612">
            <v>23981</v>
          </cell>
          <cell r="T612">
            <v>13920</v>
          </cell>
          <cell r="U612">
            <v>8783</v>
          </cell>
          <cell r="V612">
            <v>7472</v>
          </cell>
          <cell r="W612">
            <v>11677</v>
          </cell>
          <cell r="X612">
            <v>14241</v>
          </cell>
          <cell r="Y612">
            <v>14905</v>
          </cell>
          <cell r="Z612">
            <v>15659</v>
          </cell>
          <cell r="AA612">
            <v>16907</v>
          </cell>
          <cell r="AB612">
            <v>16523</v>
          </cell>
        </row>
        <row r="613">
          <cell r="A613" t="str">
            <v>JP</v>
          </cell>
          <cell r="B613" t="str">
            <v>Japan</v>
          </cell>
          <cell r="C613" t="str">
            <v>CAR</v>
          </cell>
          <cell r="D613" t="str">
            <v>TOYOTA</v>
          </cell>
          <cell r="E613" t="str">
            <v>TOYOTA</v>
          </cell>
          <cell r="F613" t="str">
            <v>TOYOTA</v>
          </cell>
          <cell r="G613" t="str">
            <v>PROD</v>
          </cell>
          <cell r="H613" t="str">
            <v>JP</v>
          </cell>
          <cell r="I613" t="str">
            <v>E2</v>
          </cell>
          <cell r="J613" t="str">
            <v>SUPRA</v>
          </cell>
          <cell r="K613" t="str">
            <v>SUPRA</v>
          </cell>
          <cell r="L613" t="str">
            <v>MOTOMACHI</v>
          </cell>
          <cell r="M613">
            <v>29786</v>
          </cell>
          <cell r="N613">
            <v>18174</v>
          </cell>
          <cell r="O613">
            <v>9884</v>
          </cell>
          <cell r="P613">
            <v>15658</v>
          </cell>
          <cell r="Q613">
            <v>10301</v>
          </cell>
          <cell r="R613">
            <v>6891</v>
          </cell>
          <cell r="S613">
            <v>4765</v>
          </cell>
          <cell r="T613">
            <v>3296</v>
          </cell>
          <cell r="U613">
            <v>2238</v>
          </cell>
          <cell r="V613">
            <v>2034</v>
          </cell>
          <cell r="W613">
            <v>1846</v>
          </cell>
          <cell r="X613">
            <v>1615</v>
          </cell>
          <cell r="Y613">
            <v>5823</v>
          </cell>
          <cell r="Z613">
            <v>5798</v>
          </cell>
          <cell r="AA613">
            <v>5628</v>
          </cell>
          <cell r="AB613">
            <v>5322</v>
          </cell>
        </row>
        <row r="614">
          <cell r="A614" t="str">
            <v>JP</v>
          </cell>
          <cell r="B614" t="str">
            <v>Japan</v>
          </cell>
          <cell r="C614" t="str">
            <v>CAR</v>
          </cell>
          <cell r="D614" t="str">
            <v>TOYOTA</v>
          </cell>
          <cell r="E614" t="str">
            <v>TOYOTA</v>
          </cell>
          <cell r="F614" t="str">
            <v>TOYOTA</v>
          </cell>
          <cell r="G614" t="str">
            <v>PROD</v>
          </cell>
          <cell r="H614" t="str">
            <v>JP</v>
          </cell>
          <cell r="I614" t="str">
            <v>MVAN</v>
          </cell>
          <cell r="J614" t="str">
            <v>U</v>
          </cell>
          <cell r="K614" t="str">
            <v>BLIZZARD WAGON</v>
          </cell>
          <cell r="L614" t="str">
            <v>U</v>
          </cell>
          <cell r="M614">
            <v>96</v>
          </cell>
          <cell r="N614">
            <v>0</v>
          </cell>
          <cell r="O614">
            <v>0</v>
          </cell>
          <cell r="P614">
            <v>0</v>
          </cell>
          <cell r="Q614">
            <v>0</v>
          </cell>
          <cell r="R614">
            <v>0</v>
          </cell>
          <cell r="S614">
            <v>0</v>
          </cell>
          <cell r="T614">
            <v>0</v>
          </cell>
          <cell r="U614">
            <v>0</v>
          </cell>
          <cell r="V614">
            <v>0</v>
          </cell>
          <cell r="W614">
            <v>0</v>
          </cell>
          <cell r="X614">
            <v>0</v>
          </cell>
          <cell r="Y614">
            <v>0</v>
          </cell>
          <cell r="Z614">
            <v>0</v>
          </cell>
          <cell r="AA614">
            <v>0</v>
          </cell>
          <cell r="AB614">
            <v>0</v>
          </cell>
        </row>
        <row r="615">
          <cell r="A615" t="str">
            <v>JP</v>
          </cell>
          <cell r="B615" t="str">
            <v>Japan</v>
          </cell>
          <cell r="C615" t="str">
            <v>HCV</v>
          </cell>
          <cell r="D615" t="str">
            <v>HINO</v>
          </cell>
          <cell r="E615" t="str">
            <v>HINO</v>
          </cell>
          <cell r="F615" t="str">
            <v>HINO</v>
          </cell>
          <cell r="G615" t="str">
            <v>PROD</v>
          </cell>
          <cell r="H615" t="str">
            <v>JP</v>
          </cell>
          <cell r="I615" t="str">
            <v xml:space="preserve"> 6-15T</v>
          </cell>
          <cell r="J615" t="str">
            <v>U</v>
          </cell>
          <cell r="K615" t="str">
            <v>OTHER</v>
          </cell>
          <cell r="L615" t="str">
            <v>YOKOHAMA, KANAZAWA</v>
          </cell>
          <cell r="M615">
            <v>0</v>
          </cell>
          <cell r="N615">
            <v>54505</v>
          </cell>
          <cell r="O615">
            <v>47219</v>
          </cell>
          <cell r="P615">
            <v>38454</v>
          </cell>
          <cell r="Q615">
            <v>40951</v>
          </cell>
          <cell r="R615">
            <v>40087</v>
          </cell>
          <cell r="S615">
            <v>44903</v>
          </cell>
          <cell r="T615">
            <v>45491</v>
          </cell>
          <cell r="U615">
            <v>25520</v>
          </cell>
          <cell r="V615">
            <v>26221</v>
          </cell>
          <cell r="W615">
            <v>29011</v>
          </cell>
          <cell r="X615">
            <v>36195</v>
          </cell>
          <cell r="Y615">
            <v>39220</v>
          </cell>
          <cell r="Z615">
            <v>41006</v>
          </cell>
          <cell r="AA615">
            <v>41652</v>
          </cell>
          <cell r="AB615">
            <v>40215</v>
          </cell>
        </row>
        <row r="616">
          <cell r="A616" t="str">
            <v>JP</v>
          </cell>
          <cell r="B616" t="str">
            <v>Japan</v>
          </cell>
          <cell r="C616" t="str">
            <v>HCV</v>
          </cell>
          <cell r="D616" t="str">
            <v>HINO</v>
          </cell>
          <cell r="E616" t="str">
            <v>HINO</v>
          </cell>
          <cell r="F616" t="str">
            <v>HINO</v>
          </cell>
          <cell r="G616" t="str">
            <v>PROD</v>
          </cell>
          <cell r="H616" t="str">
            <v>JP</v>
          </cell>
          <cell r="I616" t="str">
            <v>&gt;15T</v>
          </cell>
          <cell r="J616" t="str">
            <v>U</v>
          </cell>
          <cell r="K616" t="str">
            <v>OTHER</v>
          </cell>
          <cell r="L616" t="str">
            <v>YOKOHAMA, KANAZAWA</v>
          </cell>
          <cell r="M616">
            <v>0</v>
          </cell>
          <cell r="N616">
            <v>26940</v>
          </cell>
          <cell r="O616">
            <v>24231</v>
          </cell>
          <cell r="P616">
            <v>24146</v>
          </cell>
          <cell r="Q616">
            <v>27718</v>
          </cell>
          <cell r="R616">
            <v>35000</v>
          </cell>
          <cell r="S616">
            <v>27519</v>
          </cell>
          <cell r="T616">
            <v>22354</v>
          </cell>
          <cell r="U616">
            <v>12384</v>
          </cell>
          <cell r="V616">
            <v>12964</v>
          </cell>
          <cell r="W616">
            <v>13919</v>
          </cell>
          <cell r="X616">
            <v>16727</v>
          </cell>
          <cell r="Y616">
            <v>19032</v>
          </cell>
          <cell r="Z616">
            <v>22303</v>
          </cell>
          <cell r="AA616">
            <v>23674</v>
          </cell>
          <cell r="AB616">
            <v>22433</v>
          </cell>
        </row>
        <row r="617">
          <cell r="A617" t="str">
            <v>JP</v>
          </cell>
          <cell r="B617" t="str">
            <v>Japan</v>
          </cell>
          <cell r="C617" t="str">
            <v>HCV</v>
          </cell>
          <cell r="D617" t="str">
            <v>HINO</v>
          </cell>
          <cell r="E617" t="str">
            <v>HINO</v>
          </cell>
          <cell r="F617" t="str">
            <v>HINO</v>
          </cell>
          <cell r="G617" t="str">
            <v>PROD</v>
          </cell>
          <cell r="H617" t="str">
            <v>JP</v>
          </cell>
          <cell r="I617" t="str">
            <v>BUS</v>
          </cell>
          <cell r="J617" t="str">
            <v>U</v>
          </cell>
          <cell r="K617" t="str">
            <v>OTHER</v>
          </cell>
          <cell r="L617" t="str">
            <v>YOKOHAMA, KANAZAWA</v>
          </cell>
          <cell r="M617">
            <v>0</v>
          </cell>
          <cell r="N617">
            <v>8025</v>
          </cell>
          <cell r="O617">
            <v>7031</v>
          </cell>
          <cell r="P617">
            <v>7849</v>
          </cell>
          <cell r="Q617">
            <v>6329</v>
          </cell>
          <cell r="R617">
            <v>5767</v>
          </cell>
          <cell r="S617">
            <v>5335</v>
          </cell>
          <cell r="T617">
            <v>6633</v>
          </cell>
          <cell r="U617">
            <v>3789</v>
          </cell>
          <cell r="V617">
            <v>3238</v>
          </cell>
          <cell r="W617">
            <v>3532</v>
          </cell>
          <cell r="X617">
            <v>3567</v>
          </cell>
          <cell r="Y617">
            <v>3598</v>
          </cell>
          <cell r="Z617">
            <v>4242</v>
          </cell>
          <cell r="AA617">
            <v>4345</v>
          </cell>
          <cell r="AB617">
            <v>5552</v>
          </cell>
        </row>
        <row r="618">
          <cell r="A618" t="str">
            <v>JP</v>
          </cell>
          <cell r="B618" t="str">
            <v>Japan</v>
          </cell>
          <cell r="C618" t="str">
            <v>HCV</v>
          </cell>
          <cell r="D618" t="str">
            <v>ISUZU</v>
          </cell>
          <cell r="E618" t="str">
            <v>ISUZU</v>
          </cell>
          <cell r="F618" t="str">
            <v>ISUZU</v>
          </cell>
          <cell r="G618" t="str">
            <v>PROD</v>
          </cell>
          <cell r="H618" t="str">
            <v>JP</v>
          </cell>
          <cell r="I618" t="str">
            <v xml:space="preserve"> 6-15T</v>
          </cell>
          <cell r="J618" t="str">
            <v>U</v>
          </cell>
          <cell r="K618" t="str">
            <v>OTHER</v>
          </cell>
          <cell r="L618" t="str">
            <v>KAWASAKI</v>
          </cell>
          <cell r="M618">
            <v>0</v>
          </cell>
          <cell r="N618">
            <v>97074</v>
          </cell>
          <cell r="O618">
            <v>91187</v>
          </cell>
          <cell r="P618">
            <v>68864</v>
          </cell>
          <cell r="Q618">
            <v>77399</v>
          </cell>
          <cell r="R618">
            <v>72294</v>
          </cell>
          <cell r="S618">
            <v>74334</v>
          </cell>
          <cell r="T618">
            <v>83095</v>
          </cell>
          <cell r="U618">
            <v>60077</v>
          </cell>
          <cell r="V618">
            <v>60659</v>
          </cell>
          <cell r="W618">
            <v>66511</v>
          </cell>
          <cell r="X618">
            <v>75595</v>
          </cell>
          <cell r="Y618">
            <v>79520</v>
          </cell>
          <cell r="Z618">
            <v>80806</v>
          </cell>
          <cell r="AA618">
            <v>81269</v>
          </cell>
          <cell r="AB618">
            <v>81132</v>
          </cell>
        </row>
        <row r="619">
          <cell r="A619" t="str">
            <v>JP</v>
          </cell>
          <cell r="B619" t="str">
            <v>Japan</v>
          </cell>
          <cell r="C619" t="str">
            <v>HCV</v>
          </cell>
          <cell r="D619" t="str">
            <v>ISUZU</v>
          </cell>
          <cell r="E619" t="str">
            <v>ISUZU</v>
          </cell>
          <cell r="F619" t="str">
            <v>ISUZU</v>
          </cell>
          <cell r="G619" t="str">
            <v>PROD</v>
          </cell>
          <cell r="H619" t="str">
            <v>JP</v>
          </cell>
          <cell r="I619" t="str">
            <v>&gt;15T</v>
          </cell>
          <cell r="J619" t="str">
            <v>U</v>
          </cell>
          <cell r="K619" t="str">
            <v>OTHER</v>
          </cell>
          <cell r="L619" t="str">
            <v>KAWASAKI</v>
          </cell>
          <cell r="M619">
            <v>0</v>
          </cell>
          <cell r="N619">
            <v>18529</v>
          </cell>
          <cell r="O619">
            <v>16071</v>
          </cell>
          <cell r="P619">
            <v>12624</v>
          </cell>
          <cell r="Q619">
            <v>15266</v>
          </cell>
          <cell r="R619">
            <v>22929</v>
          </cell>
          <cell r="S619">
            <v>18640</v>
          </cell>
          <cell r="T619">
            <v>17585</v>
          </cell>
          <cell r="U619">
            <v>8729</v>
          </cell>
          <cell r="V619">
            <v>8796</v>
          </cell>
          <cell r="W619">
            <v>9292</v>
          </cell>
          <cell r="X619">
            <v>12017</v>
          </cell>
          <cell r="Y619">
            <v>13527</v>
          </cell>
          <cell r="Z619">
            <v>15610</v>
          </cell>
          <cell r="AA619">
            <v>16614</v>
          </cell>
          <cell r="AB619">
            <v>16065</v>
          </cell>
        </row>
        <row r="620">
          <cell r="A620" t="str">
            <v>JP</v>
          </cell>
          <cell r="B620" t="str">
            <v>Japan</v>
          </cell>
          <cell r="C620" t="str">
            <v>HCV</v>
          </cell>
          <cell r="D620" t="str">
            <v>ISUZU</v>
          </cell>
          <cell r="E620" t="str">
            <v>ISUZU</v>
          </cell>
          <cell r="F620" t="str">
            <v>ISUZU</v>
          </cell>
          <cell r="G620" t="str">
            <v>PROD</v>
          </cell>
          <cell r="H620" t="str">
            <v>JP</v>
          </cell>
          <cell r="I620" t="str">
            <v>BUS</v>
          </cell>
          <cell r="J620" t="str">
            <v>U</v>
          </cell>
          <cell r="K620" t="str">
            <v>OTHER</v>
          </cell>
          <cell r="L620" t="str">
            <v>KAWASAKI</v>
          </cell>
          <cell r="M620">
            <v>0</v>
          </cell>
          <cell r="N620">
            <v>5934</v>
          </cell>
          <cell r="O620">
            <v>7151</v>
          </cell>
          <cell r="P620">
            <v>5213</v>
          </cell>
          <cell r="Q620">
            <v>4185</v>
          </cell>
          <cell r="R620">
            <v>3125</v>
          </cell>
          <cell r="S620">
            <v>2565</v>
          </cell>
          <cell r="T620">
            <v>3458</v>
          </cell>
          <cell r="U620">
            <v>2789</v>
          </cell>
          <cell r="V620">
            <v>2350</v>
          </cell>
          <cell r="W620">
            <v>2532</v>
          </cell>
          <cell r="X620">
            <v>2489</v>
          </cell>
          <cell r="Y620">
            <v>2517</v>
          </cell>
          <cell r="Z620">
            <v>3172</v>
          </cell>
          <cell r="AA620">
            <v>3285</v>
          </cell>
          <cell r="AB620">
            <v>3234</v>
          </cell>
        </row>
        <row r="621">
          <cell r="A621" t="str">
            <v>JP</v>
          </cell>
          <cell r="B621" t="str">
            <v>Japan</v>
          </cell>
          <cell r="C621" t="str">
            <v>HCV</v>
          </cell>
          <cell r="D621" t="str">
            <v>MAZDA</v>
          </cell>
          <cell r="E621" t="str">
            <v>MAZDA</v>
          </cell>
          <cell r="F621" t="str">
            <v>MAZDA</v>
          </cell>
          <cell r="G621" t="str">
            <v>PROD</v>
          </cell>
          <cell r="H621" t="str">
            <v>JP</v>
          </cell>
          <cell r="I621" t="str">
            <v>BUS</v>
          </cell>
          <cell r="J621" t="str">
            <v>U</v>
          </cell>
          <cell r="K621" t="str">
            <v>OTHER</v>
          </cell>
          <cell r="L621" t="str">
            <v>HIROSHIMA</v>
          </cell>
          <cell r="M621">
            <v>0</v>
          </cell>
          <cell r="N621">
            <v>588</v>
          </cell>
          <cell r="O621">
            <v>814</v>
          </cell>
          <cell r="P621">
            <v>377</v>
          </cell>
          <cell r="Q621">
            <v>235</v>
          </cell>
          <cell r="R621">
            <v>235</v>
          </cell>
          <cell r="S621">
            <v>192</v>
          </cell>
          <cell r="T621">
            <v>76</v>
          </cell>
          <cell r="U621">
            <v>0</v>
          </cell>
          <cell r="V621">
            <v>0</v>
          </cell>
          <cell r="W621">
            <v>0</v>
          </cell>
          <cell r="X621">
            <v>0</v>
          </cell>
          <cell r="Y621">
            <v>0</v>
          </cell>
          <cell r="Z621">
            <v>0</v>
          </cell>
          <cell r="AA621">
            <v>0</v>
          </cell>
          <cell r="AB621">
            <v>0</v>
          </cell>
        </row>
        <row r="622">
          <cell r="A622" t="str">
            <v>JP</v>
          </cell>
          <cell r="B622" t="str">
            <v>Japan</v>
          </cell>
          <cell r="C622" t="str">
            <v>HCV</v>
          </cell>
          <cell r="D622" t="str">
            <v>MITSUBISHI</v>
          </cell>
          <cell r="E622" t="str">
            <v>MITSUBISHI</v>
          </cell>
          <cell r="F622" t="str">
            <v>MITSUBISHI</v>
          </cell>
          <cell r="G622" t="str">
            <v>PROD</v>
          </cell>
          <cell r="H622" t="str">
            <v>JP</v>
          </cell>
          <cell r="I622" t="str">
            <v xml:space="preserve"> 6-15T</v>
          </cell>
          <cell r="J622" t="str">
            <v>U</v>
          </cell>
          <cell r="K622" t="str">
            <v>OTHER</v>
          </cell>
          <cell r="L622" t="str">
            <v>KAWASAKI</v>
          </cell>
          <cell r="M622">
            <v>0</v>
          </cell>
          <cell r="N622">
            <v>41856</v>
          </cell>
          <cell r="O622">
            <v>37413</v>
          </cell>
          <cell r="P622">
            <v>35093</v>
          </cell>
          <cell r="Q622">
            <v>39092</v>
          </cell>
          <cell r="R622">
            <v>39905</v>
          </cell>
          <cell r="S622">
            <v>35877</v>
          </cell>
          <cell r="T622">
            <v>33624</v>
          </cell>
          <cell r="U622">
            <v>19636</v>
          </cell>
          <cell r="V622">
            <v>20316</v>
          </cell>
          <cell r="W622">
            <v>23546</v>
          </cell>
          <cell r="X622">
            <v>27351</v>
          </cell>
          <cell r="Y622">
            <v>31670</v>
          </cell>
          <cell r="Z622">
            <v>34287</v>
          </cell>
          <cell r="AA622">
            <v>34483</v>
          </cell>
          <cell r="AB622">
            <v>34456</v>
          </cell>
        </row>
        <row r="623">
          <cell r="A623" t="str">
            <v>JP</v>
          </cell>
          <cell r="B623" t="str">
            <v>Japan</v>
          </cell>
          <cell r="C623" t="str">
            <v>HCV</v>
          </cell>
          <cell r="D623" t="str">
            <v>MITSUBISHI</v>
          </cell>
          <cell r="E623" t="str">
            <v>MITSUBISHI</v>
          </cell>
          <cell r="F623" t="str">
            <v>MITSUBISHI</v>
          </cell>
          <cell r="G623" t="str">
            <v>PROD</v>
          </cell>
          <cell r="H623" t="str">
            <v>JP</v>
          </cell>
          <cell r="I623" t="str">
            <v>&gt;15T</v>
          </cell>
          <cell r="J623" t="str">
            <v>U</v>
          </cell>
          <cell r="K623" t="str">
            <v>OTHER</v>
          </cell>
          <cell r="L623" t="str">
            <v>KAWASAKI</v>
          </cell>
          <cell r="M623">
            <v>0</v>
          </cell>
          <cell r="N623">
            <v>25423</v>
          </cell>
          <cell r="O623">
            <v>19441</v>
          </cell>
          <cell r="P623">
            <v>18046</v>
          </cell>
          <cell r="Q623">
            <v>17256</v>
          </cell>
          <cell r="R623">
            <v>24351</v>
          </cell>
          <cell r="S623">
            <v>18778</v>
          </cell>
          <cell r="T623">
            <v>17424</v>
          </cell>
          <cell r="U623">
            <v>9165</v>
          </cell>
          <cell r="V623">
            <v>9390</v>
          </cell>
          <cell r="W623">
            <v>10591</v>
          </cell>
          <cell r="X623">
            <v>12433</v>
          </cell>
          <cell r="Y623">
            <v>14168</v>
          </cell>
          <cell r="Z623">
            <v>16215</v>
          </cell>
          <cell r="AA623">
            <v>17351</v>
          </cell>
          <cell r="AB623">
            <v>16452</v>
          </cell>
        </row>
        <row r="624">
          <cell r="A624" t="str">
            <v>JP</v>
          </cell>
          <cell r="B624" t="str">
            <v>Japan</v>
          </cell>
          <cell r="C624" t="str">
            <v>HCV</v>
          </cell>
          <cell r="D624" t="str">
            <v>MITSUBISHI</v>
          </cell>
          <cell r="E624" t="str">
            <v>MITSUBISHI</v>
          </cell>
          <cell r="F624" t="str">
            <v>MITSUBISHI</v>
          </cell>
          <cell r="G624" t="str">
            <v>PROD</v>
          </cell>
          <cell r="H624" t="str">
            <v>JP</v>
          </cell>
          <cell r="I624" t="str">
            <v>BUS</v>
          </cell>
          <cell r="J624" t="str">
            <v>U</v>
          </cell>
          <cell r="K624" t="str">
            <v>OTHER</v>
          </cell>
          <cell r="L624" t="str">
            <v>NAGOYA</v>
          </cell>
          <cell r="M624">
            <v>0</v>
          </cell>
          <cell r="N624">
            <v>10071</v>
          </cell>
          <cell r="O624">
            <v>10514</v>
          </cell>
          <cell r="P624">
            <v>9667</v>
          </cell>
          <cell r="Q624">
            <v>8001</v>
          </cell>
          <cell r="R624">
            <v>7256</v>
          </cell>
          <cell r="S624">
            <v>6968</v>
          </cell>
          <cell r="T624">
            <v>7443</v>
          </cell>
          <cell r="U624">
            <v>8408</v>
          </cell>
          <cell r="V624">
            <v>8028</v>
          </cell>
          <cell r="W624">
            <v>7912</v>
          </cell>
          <cell r="X624">
            <v>8086</v>
          </cell>
          <cell r="Y624">
            <v>7898</v>
          </cell>
          <cell r="Z624">
            <v>7931</v>
          </cell>
          <cell r="AA624">
            <v>7902</v>
          </cell>
          <cell r="AB624">
            <v>7967</v>
          </cell>
        </row>
        <row r="625">
          <cell r="A625" t="str">
            <v>JP</v>
          </cell>
          <cell r="B625" t="str">
            <v>Japan</v>
          </cell>
          <cell r="C625" t="str">
            <v>HCV</v>
          </cell>
          <cell r="D625" t="str">
            <v>NISSAN</v>
          </cell>
          <cell r="E625" t="str">
            <v>NISSAN</v>
          </cell>
          <cell r="F625" t="str">
            <v>NISSAN</v>
          </cell>
          <cell r="G625" t="str">
            <v>PROD</v>
          </cell>
          <cell r="H625" t="str">
            <v>JP</v>
          </cell>
          <cell r="I625" t="str">
            <v>BUS</v>
          </cell>
          <cell r="J625" t="str">
            <v>U</v>
          </cell>
          <cell r="K625" t="str">
            <v>OTHER</v>
          </cell>
          <cell r="L625" t="str">
            <v>MINATO</v>
          </cell>
          <cell r="M625">
            <v>0</v>
          </cell>
          <cell r="N625">
            <v>5503</v>
          </cell>
          <cell r="O625">
            <v>10900</v>
          </cell>
          <cell r="P625">
            <v>11304</v>
          </cell>
          <cell r="Q625">
            <v>7186</v>
          </cell>
          <cell r="R625">
            <v>5697</v>
          </cell>
          <cell r="S625">
            <v>6132</v>
          </cell>
          <cell r="T625">
            <v>7054</v>
          </cell>
          <cell r="U625">
            <v>6221</v>
          </cell>
          <cell r="V625">
            <v>5049</v>
          </cell>
          <cell r="W625">
            <v>5493</v>
          </cell>
          <cell r="X625">
            <v>5513</v>
          </cell>
          <cell r="Y625">
            <v>5649</v>
          </cell>
          <cell r="Z625">
            <v>5648</v>
          </cell>
          <cell r="AA625">
            <v>5978</v>
          </cell>
          <cell r="AB625">
            <v>5843</v>
          </cell>
        </row>
        <row r="626">
          <cell r="A626" t="str">
            <v>JP</v>
          </cell>
          <cell r="B626" t="str">
            <v>Japan</v>
          </cell>
          <cell r="C626" t="str">
            <v>HCV</v>
          </cell>
          <cell r="D626" t="str">
            <v>NISSAN</v>
          </cell>
          <cell r="E626" t="str">
            <v>NISSAN DIESEL</v>
          </cell>
          <cell r="F626" t="str">
            <v>NISSAN DIESEL</v>
          </cell>
          <cell r="G626" t="str">
            <v>PROD</v>
          </cell>
          <cell r="H626" t="str">
            <v>JP</v>
          </cell>
          <cell r="I626" t="str">
            <v xml:space="preserve"> 6-15T</v>
          </cell>
          <cell r="J626" t="str">
            <v>U</v>
          </cell>
          <cell r="K626" t="str">
            <v>OTHER</v>
          </cell>
          <cell r="L626" t="str">
            <v>GUMMA-OHTA</v>
          </cell>
          <cell r="M626">
            <v>0</v>
          </cell>
          <cell r="N626">
            <v>32597</v>
          </cell>
          <cell r="O626">
            <v>21661</v>
          </cell>
          <cell r="P626">
            <v>25535</v>
          </cell>
          <cell r="Q626">
            <v>25301</v>
          </cell>
          <cell r="R626">
            <v>23566</v>
          </cell>
          <cell r="S626">
            <v>25398</v>
          </cell>
          <cell r="T626">
            <v>27195</v>
          </cell>
          <cell r="U626">
            <v>16996</v>
          </cell>
          <cell r="V626">
            <v>17506</v>
          </cell>
          <cell r="W626">
            <v>18209</v>
          </cell>
          <cell r="X626">
            <v>21187</v>
          </cell>
          <cell r="Y626">
            <v>22714</v>
          </cell>
          <cell r="Z626">
            <v>24439</v>
          </cell>
          <cell r="AA626">
            <v>24893</v>
          </cell>
          <cell r="AB626">
            <v>24656</v>
          </cell>
        </row>
        <row r="627">
          <cell r="A627" t="str">
            <v>JP</v>
          </cell>
          <cell r="B627" t="str">
            <v>Japan</v>
          </cell>
          <cell r="C627" t="str">
            <v>HCV</v>
          </cell>
          <cell r="D627" t="str">
            <v>NISSAN</v>
          </cell>
          <cell r="E627" t="str">
            <v>NISSAN DIESEL</v>
          </cell>
          <cell r="F627" t="str">
            <v>NISSAN DIESEL</v>
          </cell>
          <cell r="G627" t="str">
            <v>PROD</v>
          </cell>
          <cell r="H627" t="str">
            <v>JP</v>
          </cell>
          <cell r="I627" t="str">
            <v>&gt;15T</v>
          </cell>
          <cell r="J627" t="str">
            <v>U</v>
          </cell>
          <cell r="K627" t="str">
            <v>OTHER</v>
          </cell>
          <cell r="L627" t="str">
            <v>AGEO</v>
          </cell>
          <cell r="M627">
            <v>0</v>
          </cell>
          <cell r="N627">
            <v>23465</v>
          </cell>
          <cell r="O627">
            <v>19730</v>
          </cell>
          <cell r="P627">
            <v>15544</v>
          </cell>
          <cell r="Q627">
            <v>18237</v>
          </cell>
          <cell r="R627">
            <v>27693</v>
          </cell>
          <cell r="S627">
            <v>20940</v>
          </cell>
          <cell r="T627">
            <v>17655</v>
          </cell>
          <cell r="U627">
            <v>9657</v>
          </cell>
          <cell r="V627">
            <v>9655</v>
          </cell>
          <cell r="W627">
            <v>10676</v>
          </cell>
          <cell r="X627">
            <v>12273</v>
          </cell>
          <cell r="Y627">
            <v>13970</v>
          </cell>
          <cell r="Z627">
            <v>16067</v>
          </cell>
          <cell r="AA627">
            <v>17059</v>
          </cell>
          <cell r="AB627">
            <v>16432</v>
          </cell>
        </row>
        <row r="628">
          <cell r="A628" t="str">
            <v>JP</v>
          </cell>
          <cell r="B628" t="str">
            <v>Japan</v>
          </cell>
          <cell r="C628" t="str">
            <v>HCV</v>
          </cell>
          <cell r="D628" t="str">
            <v>NISSAN</v>
          </cell>
          <cell r="E628" t="str">
            <v>NISSAN DIESEL</v>
          </cell>
          <cell r="F628" t="str">
            <v>NISSAN DIESEL</v>
          </cell>
          <cell r="G628" t="str">
            <v>PROD</v>
          </cell>
          <cell r="H628" t="str">
            <v>JP</v>
          </cell>
          <cell r="I628" t="str">
            <v>BUS</v>
          </cell>
          <cell r="J628" t="str">
            <v>U</v>
          </cell>
          <cell r="K628" t="str">
            <v>OTHER</v>
          </cell>
          <cell r="L628" t="str">
            <v>AGEO</v>
          </cell>
          <cell r="M628">
            <v>0</v>
          </cell>
          <cell r="N628">
            <v>2063</v>
          </cell>
          <cell r="O628">
            <v>2091</v>
          </cell>
          <cell r="P628">
            <v>1798</v>
          </cell>
          <cell r="Q628">
            <v>2381</v>
          </cell>
          <cell r="R628">
            <v>2300</v>
          </cell>
          <cell r="S628">
            <v>2008</v>
          </cell>
          <cell r="T628">
            <v>3106</v>
          </cell>
          <cell r="U628">
            <v>1449</v>
          </cell>
          <cell r="V628">
            <v>1234</v>
          </cell>
          <cell r="W628">
            <v>1289</v>
          </cell>
          <cell r="X628">
            <v>1332</v>
          </cell>
          <cell r="Y628">
            <v>1678</v>
          </cell>
          <cell r="Z628">
            <v>2456</v>
          </cell>
          <cell r="AA628">
            <v>2519</v>
          </cell>
          <cell r="AB628">
            <v>2964</v>
          </cell>
        </row>
        <row r="629">
          <cell r="A629" t="str">
            <v>JP</v>
          </cell>
          <cell r="B629" t="str">
            <v>Japan</v>
          </cell>
          <cell r="C629" t="str">
            <v>HCV</v>
          </cell>
          <cell r="D629" t="str">
            <v>TOYOTA</v>
          </cell>
          <cell r="E629" t="str">
            <v>TOYOTA</v>
          </cell>
          <cell r="F629" t="str">
            <v>TOYOTA</v>
          </cell>
          <cell r="G629" t="str">
            <v>PROD</v>
          </cell>
          <cell r="H629" t="str">
            <v>JP</v>
          </cell>
          <cell r="I629" t="str">
            <v xml:space="preserve"> 6-15T</v>
          </cell>
          <cell r="J629" t="str">
            <v>U</v>
          </cell>
          <cell r="K629" t="str">
            <v>OTHER</v>
          </cell>
          <cell r="L629" t="str">
            <v>HONSHA</v>
          </cell>
          <cell r="M629">
            <v>0</v>
          </cell>
          <cell r="N629">
            <v>6698</v>
          </cell>
          <cell r="O629">
            <v>4409</v>
          </cell>
          <cell r="P629">
            <v>4023</v>
          </cell>
          <cell r="Q629">
            <v>4432</v>
          </cell>
          <cell r="R629">
            <v>2580</v>
          </cell>
          <cell r="S629">
            <v>676</v>
          </cell>
          <cell r="T629">
            <v>544</v>
          </cell>
          <cell r="U629">
            <v>341</v>
          </cell>
          <cell r="V629">
            <v>398</v>
          </cell>
          <cell r="W629">
            <v>472</v>
          </cell>
          <cell r="X629">
            <v>514</v>
          </cell>
          <cell r="Y629">
            <v>552</v>
          </cell>
          <cell r="Z629">
            <v>536</v>
          </cell>
          <cell r="AA629">
            <v>646</v>
          </cell>
          <cell r="AB629">
            <v>745</v>
          </cell>
        </row>
        <row r="630">
          <cell r="A630" t="str">
            <v>JP</v>
          </cell>
          <cell r="B630" t="str">
            <v>Japan</v>
          </cell>
          <cell r="C630" t="str">
            <v>HCV</v>
          </cell>
          <cell r="D630" t="str">
            <v>TOYOTA</v>
          </cell>
          <cell r="E630" t="str">
            <v>TOYOTA</v>
          </cell>
          <cell r="F630" t="str">
            <v>TOYOTA</v>
          </cell>
          <cell r="G630" t="str">
            <v>PROD</v>
          </cell>
          <cell r="H630" t="str">
            <v>JP</v>
          </cell>
          <cell r="I630" t="str">
            <v>BUS</v>
          </cell>
          <cell r="J630" t="str">
            <v>U</v>
          </cell>
          <cell r="K630" t="str">
            <v>OTHER</v>
          </cell>
          <cell r="L630" t="str">
            <v>HONSHA</v>
          </cell>
          <cell r="M630">
            <v>0</v>
          </cell>
          <cell r="N630">
            <v>11980</v>
          </cell>
          <cell r="O630">
            <v>13204</v>
          </cell>
          <cell r="P630">
            <v>11759</v>
          </cell>
          <cell r="Q630">
            <v>20762</v>
          </cell>
          <cell r="R630">
            <v>22861</v>
          </cell>
          <cell r="S630">
            <v>29926</v>
          </cell>
          <cell r="T630">
            <v>34464</v>
          </cell>
          <cell r="U630">
            <v>34297</v>
          </cell>
          <cell r="V630">
            <v>31840</v>
          </cell>
          <cell r="W630">
            <v>32018</v>
          </cell>
          <cell r="X630">
            <v>32278</v>
          </cell>
          <cell r="Y630">
            <v>32815</v>
          </cell>
          <cell r="Z630">
            <v>32603</v>
          </cell>
          <cell r="AA630">
            <v>33496</v>
          </cell>
          <cell r="AB630">
            <v>34452</v>
          </cell>
        </row>
        <row r="631">
          <cell r="A631" t="str">
            <v>JP</v>
          </cell>
          <cell r="B631" t="str">
            <v>Japan</v>
          </cell>
          <cell r="C631" t="str">
            <v>LCV</v>
          </cell>
          <cell r="D631" t="str">
            <v>DAIHATSU</v>
          </cell>
          <cell r="E631" t="str">
            <v>DAIHATSU</v>
          </cell>
          <cell r="F631" t="str">
            <v>DAIHATSU</v>
          </cell>
          <cell r="G631" t="str">
            <v>PROD</v>
          </cell>
          <cell r="H631" t="str">
            <v>JP</v>
          </cell>
          <cell r="I631" t="str">
            <v>4X4</v>
          </cell>
          <cell r="J631" t="str">
            <v>HIJET</v>
          </cell>
          <cell r="K631" t="str">
            <v>FEROZA</v>
          </cell>
          <cell r="L631" t="str">
            <v>IKEDA 2</v>
          </cell>
          <cell r="M631">
            <v>0</v>
          </cell>
          <cell r="N631">
            <v>3366</v>
          </cell>
          <cell r="O631">
            <v>1479</v>
          </cell>
          <cell r="P631">
            <v>935</v>
          </cell>
          <cell r="Q631">
            <v>941</v>
          </cell>
          <cell r="R631">
            <v>525</v>
          </cell>
          <cell r="S631">
            <v>587</v>
          </cell>
          <cell r="T631">
            <v>464</v>
          </cell>
          <cell r="U631">
            <v>0</v>
          </cell>
          <cell r="V631">
            <v>0</v>
          </cell>
          <cell r="W631">
            <v>0</v>
          </cell>
          <cell r="X631">
            <v>0</v>
          </cell>
          <cell r="Y631">
            <v>0</v>
          </cell>
          <cell r="Z631">
            <v>0</v>
          </cell>
          <cell r="AA631">
            <v>0</v>
          </cell>
          <cell r="AB631">
            <v>0</v>
          </cell>
        </row>
        <row r="632">
          <cell r="A632" t="str">
            <v>JP</v>
          </cell>
          <cell r="B632" t="str">
            <v>Japan</v>
          </cell>
          <cell r="C632" t="str">
            <v>LCV</v>
          </cell>
          <cell r="D632" t="str">
            <v>DAIHATSU</v>
          </cell>
          <cell r="E632" t="str">
            <v>DAIHATSU</v>
          </cell>
          <cell r="F632" t="str">
            <v>DAIHATSU</v>
          </cell>
          <cell r="G632" t="str">
            <v>PROD</v>
          </cell>
          <cell r="H632" t="str">
            <v>JP</v>
          </cell>
          <cell r="I632" t="str">
            <v>4X4</v>
          </cell>
          <cell r="J632" t="str">
            <v>U</v>
          </cell>
          <cell r="K632" t="str">
            <v>RUGGER ROCKY</v>
          </cell>
          <cell r="L632" t="str">
            <v>IKEDA 2</v>
          </cell>
          <cell r="M632">
            <v>0</v>
          </cell>
          <cell r="N632">
            <v>14031</v>
          </cell>
          <cell r="O632">
            <v>9049</v>
          </cell>
          <cell r="P632">
            <v>16476</v>
          </cell>
          <cell r="Q632">
            <v>26720</v>
          </cell>
          <cell r="R632">
            <v>23620</v>
          </cell>
          <cell r="S632">
            <v>6580</v>
          </cell>
          <cell r="T632">
            <v>8720</v>
          </cell>
          <cell r="U632">
            <v>692</v>
          </cell>
          <cell r="V632">
            <v>635</v>
          </cell>
          <cell r="W632">
            <v>568</v>
          </cell>
          <cell r="X632">
            <v>471</v>
          </cell>
          <cell r="Y632">
            <v>427</v>
          </cell>
          <cell r="Z632">
            <v>0</v>
          </cell>
          <cell r="AA632">
            <v>0</v>
          </cell>
          <cell r="AB632">
            <v>0</v>
          </cell>
        </row>
        <row r="633">
          <cell r="A633" t="str">
            <v>JP</v>
          </cell>
          <cell r="B633" t="str">
            <v>Japan</v>
          </cell>
          <cell r="C633" t="str">
            <v>LCV</v>
          </cell>
          <cell r="D633" t="str">
            <v>DAIHATSU</v>
          </cell>
          <cell r="E633" t="str">
            <v>DAIHATSU</v>
          </cell>
          <cell r="F633" t="str">
            <v>DAIHATSU</v>
          </cell>
          <cell r="G633" t="str">
            <v>PROD</v>
          </cell>
          <cell r="H633" t="str">
            <v>JP</v>
          </cell>
          <cell r="I633" t="str">
            <v>CDV</v>
          </cell>
          <cell r="J633" t="str">
            <v>DELTA</v>
          </cell>
          <cell r="K633" t="str">
            <v>CHARADE</v>
          </cell>
          <cell r="L633" t="str">
            <v>KYOTO</v>
          </cell>
          <cell r="M633">
            <v>0</v>
          </cell>
          <cell r="N633">
            <v>375</v>
          </cell>
          <cell r="O633">
            <v>47</v>
          </cell>
          <cell r="P633">
            <v>43</v>
          </cell>
          <cell r="Q633">
            <v>35</v>
          </cell>
          <cell r="R633">
            <v>32</v>
          </cell>
          <cell r="S633">
            <v>0</v>
          </cell>
          <cell r="T633">
            <v>7</v>
          </cell>
          <cell r="U633">
            <v>0</v>
          </cell>
          <cell r="V633">
            <v>0</v>
          </cell>
          <cell r="W633">
            <v>0</v>
          </cell>
          <cell r="X633">
            <v>0</v>
          </cell>
          <cell r="Y633">
            <v>0</v>
          </cell>
          <cell r="Z633">
            <v>0</v>
          </cell>
          <cell r="AA633">
            <v>0</v>
          </cell>
          <cell r="AB633">
            <v>0</v>
          </cell>
        </row>
        <row r="634">
          <cell r="A634" t="str">
            <v>JP</v>
          </cell>
          <cell r="B634" t="str">
            <v>Japan</v>
          </cell>
          <cell r="C634" t="str">
            <v>LCV</v>
          </cell>
          <cell r="D634" t="str">
            <v>DAIHATSU</v>
          </cell>
          <cell r="E634" t="str">
            <v>DAIHATSU</v>
          </cell>
          <cell r="F634" t="str">
            <v>DAIHATSU</v>
          </cell>
          <cell r="G634" t="str">
            <v>PROD</v>
          </cell>
          <cell r="H634" t="str">
            <v>JP</v>
          </cell>
          <cell r="I634" t="str">
            <v>CDV</v>
          </cell>
          <cell r="J634" t="str">
            <v>MIRA</v>
          </cell>
          <cell r="K634" t="str">
            <v>MIRA</v>
          </cell>
          <cell r="L634" t="str">
            <v>SHIGA(RYUO)</v>
          </cell>
          <cell r="M634">
            <v>0</v>
          </cell>
          <cell r="N634">
            <v>44438</v>
          </cell>
          <cell r="O634">
            <v>44322</v>
          </cell>
          <cell r="P634">
            <v>42884</v>
          </cell>
          <cell r="Q634">
            <v>40412</v>
          </cell>
          <cell r="R634">
            <v>49607</v>
          </cell>
          <cell r="S634">
            <v>43392</v>
          </cell>
          <cell r="T634">
            <v>38448</v>
          </cell>
          <cell r="U634">
            <v>40472</v>
          </cell>
          <cell r="V634">
            <v>41571</v>
          </cell>
          <cell r="W634">
            <v>42475</v>
          </cell>
          <cell r="X634">
            <v>41727</v>
          </cell>
          <cell r="Y634">
            <v>42277</v>
          </cell>
          <cell r="Z634">
            <v>42173</v>
          </cell>
          <cell r="AA634">
            <v>44049</v>
          </cell>
          <cell r="AB634">
            <v>35674</v>
          </cell>
        </row>
        <row r="635">
          <cell r="A635" t="str">
            <v>JP</v>
          </cell>
          <cell r="B635" t="str">
            <v>Japan</v>
          </cell>
          <cell r="C635" t="str">
            <v>LCV</v>
          </cell>
          <cell r="D635" t="str">
            <v>DAIHATSU</v>
          </cell>
          <cell r="E635" t="str">
            <v>DAIHATSU</v>
          </cell>
          <cell r="F635" t="str">
            <v>DAIHATSU</v>
          </cell>
          <cell r="G635" t="str">
            <v>PROD</v>
          </cell>
          <cell r="H635" t="str">
            <v>JP</v>
          </cell>
          <cell r="I635" t="str">
            <v>CDV</v>
          </cell>
          <cell r="J635" t="str">
            <v>ROCKY</v>
          </cell>
          <cell r="K635" t="str">
            <v>MIRA 850</v>
          </cell>
          <cell r="L635" t="str">
            <v>SHIGA(RYUO)</v>
          </cell>
          <cell r="M635">
            <v>0</v>
          </cell>
          <cell r="N635">
            <v>903</v>
          </cell>
          <cell r="O635">
            <v>187</v>
          </cell>
          <cell r="P635">
            <v>0</v>
          </cell>
          <cell r="Q635">
            <v>0</v>
          </cell>
          <cell r="R635">
            <v>0</v>
          </cell>
          <cell r="S635">
            <v>0</v>
          </cell>
          <cell r="T635">
            <v>0</v>
          </cell>
          <cell r="U635">
            <v>0</v>
          </cell>
          <cell r="V635">
            <v>0</v>
          </cell>
          <cell r="W635">
            <v>0</v>
          </cell>
          <cell r="X635">
            <v>0</v>
          </cell>
          <cell r="Y635">
            <v>0</v>
          </cell>
          <cell r="Z635">
            <v>0</v>
          </cell>
          <cell r="AA635">
            <v>0</v>
          </cell>
          <cell r="AB635">
            <v>0</v>
          </cell>
        </row>
        <row r="636">
          <cell r="A636" t="str">
            <v>JP</v>
          </cell>
          <cell r="B636" t="str">
            <v>Japan</v>
          </cell>
          <cell r="C636" t="str">
            <v>LCV</v>
          </cell>
          <cell r="D636" t="str">
            <v>DAIHATSU</v>
          </cell>
          <cell r="E636" t="str">
            <v>DAIHATSU</v>
          </cell>
          <cell r="F636" t="str">
            <v>DAIHATSU</v>
          </cell>
          <cell r="G636" t="str">
            <v>PROD</v>
          </cell>
          <cell r="H636" t="str">
            <v>JP</v>
          </cell>
          <cell r="I636" t="str">
            <v>MIC</v>
          </cell>
          <cell r="J636" t="str">
            <v>HIJET</v>
          </cell>
          <cell r="K636" t="str">
            <v>HIJET</v>
          </cell>
          <cell r="L636" t="str">
            <v>MAEBASHI</v>
          </cell>
          <cell r="M636">
            <v>0</v>
          </cell>
          <cell r="N636">
            <v>137582</v>
          </cell>
          <cell r="O636">
            <v>124723</v>
          </cell>
          <cell r="P636">
            <v>113557</v>
          </cell>
          <cell r="Q636">
            <v>108189</v>
          </cell>
          <cell r="R636">
            <v>99892</v>
          </cell>
          <cell r="S636">
            <v>94182</v>
          </cell>
          <cell r="T636">
            <v>91931</v>
          </cell>
          <cell r="U636">
            <v>0</v>
          </cell>
          <cell r="V636">
            <v>0</v>
          </cell>
          <cell r="W636">
            <v>0</v>
          </cell>
          <cell r="X636">
            <v>0</v>
          </cell>
          <cell r="Y636">
            <v>0</v>
          </cell>
          <cell r="Z636">
            <v>0</v>
          </cell>
          <cell r="AA636">
            <v>0</v>
          </cell>
          <cell r="AB636">
            <v>0</v>
          </cell>
        </row>
        <row r="637">
          <cell r="A637" t="str">
            <v>JP</v>
          </cell>
          <cell r="B637" t="str">
            <v>Japan</v>
          </cell>
          <cell r="C637" t="str">
            <v>LCV</v>
          </cell>
          <cell r="D637" t="str">
            <v>DAIHATSU</v>
          </cell>
          <cell r="E637" t="str">
            <v>DAIHATSU</v>
          </cell>
          <cell r="F637" t="str">
            <v>DAIHATSU</v>
          </cell>
          <cell r="G637" t="str">
            <v>PROD</v>
          </cell>
          <cell r="H637" t="str">
            <v>JP</v>
          </cell>
          <cell r="I637" t="str">
            <v>MIC</v>
          </cell>
          <cell r="J637" t="str">
            <v>MIRA</v>
          </cell>
          <cell r="K637" t="str">
            <v>HIJET ATRAI</v>
          </cell>
          <cell r="L637" t="str">
            <v>MAEBASHI</v>
          </cell>
          <cell r="M637">
            <v>0</v>
          </cell>
          <cell r="N637">
            <v>26386</v>
          </cell>
          <cell r="O637">
            <v>23674</v>
          </cell>
          <cell r="P637">
            <v>19531</v>
          </cell>
          <cell r="Q637">
            <v>25675</v>
          </cell>
          <cell r="R637">
            <v>21961</v>
          </cell>
          <cell r="S637">
            <v>19860</v>
          </cell>
          <cell r="T637">
            <v>19855</v>
          </cell>
          <cell r="U637">
            <v>98240</v>
          </cell>
          <cell r="V637">
            <v>106002</v>
          </cell>
          <cell r="W637">
            <v>109089</v>
          </cell>
          <cell r="X637">
            <v>114930</v>
          </cell>
          <cell r="Y637">
            <v>115113</v>
          </cell>
          <cell r="Z637">
            <v>128199</v>
          </cell>
          <cell r="AA637">
            <v>123993</v>
          </cell>
          <cell r="AB637">
            <v>125387</v>
          </cell>
        </row>
        <row r="638">
          <cell r="A638" t="str">
            <v>JP</v>
          </cell>
          <cell r="B638" t="str">
            <v>Japan</v>
          </cell>
          <cell r="C638" t="str">
            <v>LCV</v>
          </cell>
          <cell r="D638" t="str">
            <v>DAIHATSU</v>
          </cell>
          <cell r="E638" t="str">
            <v>DAIHATSU</v>
          </cell>
          <cell r="F638" t="str">
            <v>DAIHATSU</v>
          </cell>
          <cell r="G638" t="str">
            <v>PROD</v>
          </cell>
          <cell r="H638" t="str">
            <v>JP</v>
          </cell>
          <cell r="I638" t="str">
            <v>MPV</v>
          </cell>
          <cell r="J638" t="str">
            <v>ROCKY</v>
          </cell>
          <cell r="K638" t="str">
            <v>DELTA WIDE VAN</v>
          </cell>
          <cell r="L638" t="str">
            <v>IKEDA 2</v>
          </cell>
          <cell r="M638">
            <v>0</v>
          </cell>
          <cell r="N638">
            <v>866</v>
          </cell>
          <cell r="O638">
            <v>975</v>
          </cell>
          <cell r="P638">
            <v>808</v>
          </cell>
          <cell r="Q638">
            <v>661</v>
          </cell>
          <cell r="R638">
            <v>694</v>
          </cell>
          <cell r="S638">
            <v>626</v>
          </cell>
          <cell r="T638">
            <v>0</v>
          </cell>
          <cell r="U638">
            <v>0</v>
          </cell>
          <cell r="V638">
            <v>0</v>
          </cell>
          <cell r="W638">
            <v>0</v>
          </cell>
          <cell r="X638">
            <v>0</v>
          </cell>
          <cell r="Y638">
            <v>0</v>
          </cell>
          <cell r="Z638">
            <v>0</v>
          </cell>
          <cell r="AA638">
            <v>0</v>
          </cell>
          <cell r="AB638">
            <v>0</v>
          </cell>
        </row>
        <row r="639">
          <cell r="A639" t="str">
            <v>JP</v>
          </cell>
          <cell r="B639" t="str">
            <v>Japan</v>
          </cell>
          <cell r="C639" t="str">
            <v>LCV</v>
          </cell>
          <cell r="D639" t="str">
            <v>DAIHATSU</v>
          </cell>
          <cell r="E639" t="str">
            <v>DAIHATSU</v>
          </cell>
          <cell r="F639" t="str">
            <v>DAIHATSU</v>
          </cell>
          <cell r="G639" t="str">
            <v>PROD</v>
          </cell>
          <cell r="H639" t="str">
            <v>JP</v>
          </cell>
          <cell r="I639" t="str">
            <v>MVAN</v>
          </cell>
          <cell r="J639" t="str">
            <v>TOWNACE</v>
          </cell>
          <cell r="K639" t="str">
            <v>DELTA</v>
          </cell>
          <cell r="L639" t="str">
            <v>IKEDA 2</v>
          </cell>
          <cell r="M639">
            <v>0</v>
          </cell>
          <cell r="N639">
            <v>18359</v>
          </cell>
          <cell r="O639">
            <v>9340</v>
          </cell>
          <cell r="P639">
            <v>13124</v>
          </cell>
          <cell r="Q639">
            <v>14735</v>
          </cell>
          <cell r="R639">
            <v>14536</v>
          </cell>
          <cell r="S639">
            <v>13181</v>
          </cell>
          <cell r="T639">
            <v>15799</v>
          </cell>
          <cell r="U639">
            <v>9778</v>
          </cell>
          <cell r="V639">
            <v>9573</v>
          </cell>
          <cell r="W639">
            <v>9834</v>
          </cell>
          <cell r="X639">
            <v>10781</v>
          </cell>
          <cell r="Y639">
            <v>11422</v>
          </cell>
          <cell r="Z639">
            <v>12462</v>
          </cell>
          <cell r="AA639">
            <v>15146</v>
          </cell>
          <cell r="AB639">
            <v>12665</v>
          </cell>
        </row>
        <row r="640">
          <cell r="A640" t="str">
            <v>JP</v>
          </cell>
          <cell r="B640" t="str">
            <v>Japan</v>
          </cell>
          <cell r="C640" t="str">
            <v>LCV</v>
          </cell>
          <cell r="D640" t="str">
            <v>DAIHATSU</v>
          </cell>
          <cell r="E640" t="str">
            <v>DAIHATSU</v>
          </cell>
          <cell r="F640" t="str">
            <v>DAIHATSU</v>
          </cell>
          <cell r="G640" t="str">
            <v>PROD</v>
          </cell>
          <cell r="H640" t="str">
            <v>JP</v>
          </cell>
          <cell r="I640" t="str">
            <v>U</v>
          </cell>
          <cell r="J640" t="str">
            <v>MIRA</v>
          </cell>
          <cell r="K640" t="str">
            <v>MIDGET II</v>
          </cell>
          <cell r="L640" t="str">
            <v>SHIGA(RYUO)</v>
          </cell>
          <cell r="M640">
            <v>0</v>
          </cell>
          <cell r="N640">
            <v>0</v>
          </cell>
          <cell r="O640">
            <v>0</v>
          </cell>
          <cell r="P640">
            <v>0</v>
          </cell>
          <cell r="Q640">
            <v>0</v>
          </cell>
          <cell r="R640">
            <v>0</v>
          </cell>
          <cell r="S640">
            <v>6532</v>
          </cell>
          <cell r="T640">
            <v>3549</v>
          </cell>
          <cell r="U640">
            <v>2323</v>
          </cell>
          <cell r="V640">
            <v>2236</v>
          </cell>
          <cell r="W640">
            <v>2266</v>
          </cell>
          <cell r="X640">
            <v>2016</v>
          </cell>
          <cell r="Y640">
            <v>1703</v>
          </cell>
          <cell r="Z640">
            <v>2139</v>
          </cell>
          <cell r="AA640">
            <v>2561</v>
          </cell>
          <cell r="AB640">
            <v>3961</v>
          </cell>
        </row>
        <row r="641">
          <cell r="A641" t="str">
            <v>JP</v>
          </cell>
          <cell r="B641" t="str">
            <v>Japan</v>
          </cell>
          <cell r="C641" t="str">
            <v>LCV</v>
          </cell>
          <cell r="D641" t="str">
            <v>FUJI</v>
          </cell>
          <cell r="E641" t="str">
            <v>SUBARU</v>
          </cell>
          <cell r="F641" t="str">
            <v>SUBARU</v>
          </cell>
          <cell r="G641" t="str">
            <v>PROD</v>
          </cell>
          <cell r="H641" t="str">
            <v>JP</v>
          </cell>
          <cell r="I641" t="str">
            <v>CDV</v>
          </cell>
          <cell r="J641" t="str">
            <v>LEONE</v>
          </cell>
          <cell r="K641" t="str">
            <v>LEGACY</v>
          </cell>
          <cell r="L641" t="str">
            <v>YAJIMA</v>
          </cell>
          <cell r="M641">
            <v>0</v>
          </cell>
          <cell r="N641">
            <v>14819</v>
          </cell>
          <cell r="O641">
            <v>9064</v>
          </cell>
          <cell r="P641">
            <v>0</v>
          </cell>
          <cell r="Q641">
            <v>0</v>
          </cell>
          <cell r="R641">
            <v>0</v>
          </cell>
          <cell r="S641">
            <v>0</v>
          </cell>
          <cell r="T641">
            <v>0</v>
          </cell>
          <cell r="U641">
            <v>0</v>
          </cell>
          <cell r="V641">
            <v>0</v>
          </cell>
          <cell r="W641">
            <v>0</v>
          </cell>
          <cell r="X641">
            <v>0</v>
          </cell>
          <cell r="Y641">
            <v>0</v>
          </cell>
          <cell r="Z641">
            <v>0</v>
          </cell>
          <cell r="AA641">
            <v>0</v>
          </cell>
          <cell r="AB641">
            <v>0</v>
          </cell>
        </row>
        <row r="642">
          <cell r="A642" t="str">
            <v>JP</v>
          </cell>
          <cell r="B642" t="str">
            <v>Japan</v>
          </cell>
          <cell r="C642" t="str">
            <v>LCV</v>
          </cell>
          <cell r="D642" t="str">
            <v>FUJI</v>
          </cell>
          <cell r="E642" t="str">
            <v>SUBARU</v>
          </cell>
          <cell r="F642" t="str">
            <v>SUBARU</v>
          </cell>
          <cell r="G642" t="str">
            <v>PROD</v>
          </cell>
          <cell r="H642" t="str">
            <v>JP</v>
          </cell>
          <cell r="I642" t="str">
            <v>CDV</v>
          </cell>
          <cell r="J642" t="str">
            <v>LEONE</v>
          </cell>
          <cell r="K642" t="str">
            <v>LEONE</v>
          </cell>
          <cell r="L642" t="str">
            <v>YAJIMA</v>
          </cell>
          <cell r="M642">
            <v>0</v>
          </cell>
          <cell r="N642">
            <v>3502</v>
          </cell>
          <cell r="O642">
            <v>2321</v>
          </cell>
          <cell r="P642">
            <v>1952</v>
          </cell>
          <cell r="Q642">
            <v>261</v>
          </cell>
          <cell r="R642">
            <v>0</v>
          </cell>
          <cell r="S642">
            <v>0</v>
          </cell>
          <cell r="T642">
            <v>0</v>
          </cell>
          <cell r="U642">
            <v>0</v>
          </cell>
          <cell r="V642">
            <v>0</v>
          </cell>
          <cell r="W642">
            <v>0</v>
          </cell>
          <cell r="X642">
            <v>0</v>
          </cell>
          <cell r="Y642">
            <v>0</v>
          </cell>
          <cell r="Z642">
            <v>0</v>
          </cell>
          <cell r="AA642">
            <v>0</v>
          </cell>
          <cell r="AB642">
            <v>0</v>
          </cell>
        </row>
        <row r="643">
          <cell r="A643" t="str">
            <v>JP</v>
          </cell>
          <cell r="B643" t="str">
            <v>Japan</v>
          </cell>
          <cell r="C643" t="str">
            <v>LCV</v>
          </cell>
          <cell r="D643" t="str">
            <v>FUJI</v>
          </cell>
          <cell r="E643" t="str">
            <v>SUBARU</v>
          </cell>
          <cell r="F643" t="str">
            <v>SUBARU</v>
          </cell>
          <cell r="G643" t="str">
            <v>PROD</v>
          </cell>
          <cell r="H643" t="str">
            <v>JP</v>
          </cell>
          <cell r="I643" t="str">
            <v>CDV</v>
          </cell>
          <cell r="J643" t="str">
            <v>REX</v>
          </cell>
          <cell r="K643" t="str">
            <v>LEONE BRAT</v>
          </cell>
          <cell r="L643" t="str">
            <v>YAJIMA</v>
          </cell>
          <cell r="M643">
            <v>0</v>
          </cell>
          <cell r="N643">
            <v>8250</v>
          </cell>
          <cell r="O643">
            <v>8909</v>
          </cell>
          <cell r="P643">
            <v>1549</v>
          </cell>
          <cell r="Q643">
            <v>1269</v>
          </cell>
          <cell r="R643">
            <v>0</v>
          </cell>
          <cell r="S643">
            <v>0</v>
          </cell>
          <cell r="T643">
            <v>0</v>
          </cell>
          <cell r="U643">
            <v>0</v>
          </cell>
          <cell r="V643">
            <v>0</v>
          </cell>
          <cell r="W643">
            <v>0</v>
          </cell>
          <cell r="X643">
            <v>0</v>
          </cell>
          <cell r="Y643">
            <v>0</v>
          </cell>
          <cell r="Z643">
            <v>0</v>
          </cell>
          <cell r="AA643">
            <v>0</v>
          </cell>
          <cell r="AB643">
            <v>0</v>
          </cell>
        </row>
        <row r="644">
          <cell r="A644" t="str">
            <v>JP</v>
          </cell>
          <cell r="B644" t="str">
            <v>Japan</v>
          </cell>
          <cell r="C644" t="str">
            <v>LCV</v>
          </cell>
          <cell r="D644" t="str">
            <v>FUJI</v>
          </cell>
          <cell r="E644" t="str">
            <v>SUBARU</v>
          </cell>
          <cell r="F644" t="str">
            <v>SUBARU</v>
          </cell>
          <cell r="G644" t="str">
            <v>PROD</v>
          </cell>
          <cell r="H644" t="str">
            <v>JP</v>
          </cell>
          <cell r="I644" t="str">
            <v>CDV</v>
          </cell>
          <cell r="J644" t="str">
            <v>DOMINGO</v>
          </cell>
          <cell r="K644" t="str">
            <v>REX</v>
          </cell>
          <cell r="L644" t="str">
            <v>UHTA</v>
          </cell>
          <cell r="M644">
            <v>0</v>
          </cell>
          <cell r="N644">
            <v>40722</v>
          </cell>
          <cell r="O644">
            <v>0</v>
          </cell>
          <cell r="P644">
            <v>0</v>
          </cell>
          <cell r="Q644">
            <v>0</v>
          </cell>
          <cell r="R644">
            <v>0</v>
          </cell>
          <cell r="S644">
            <v>0</v>
          </cell>
          <cell r="T644">
            <v>0</v>
          </cell>
          <cell r="U644">
            <v>0</v>
          </cell>
          <cell r="V644">
            <v>0</v>
          </cell>
          <cell r="W644">
            <v>0</v>
          </cell>
          <cell r="X644">
            <v>0</v>
          </cell>
          <cell r="Y644">
            <v>0</v>
          </cell>
          <cell r="Z644">
            <v>0</v>
          </cell>
          <cell r="AA644">
            <v>0</v>
          </cell>
          <cell r="AB644">
            <v>0</v>
          </cell>
        </row>
        <row r="645">
          <cell r="A645" t="str">
            <v>JP</v>
          </cell>
          <cell r="B645" t="str">
            <v>Japan</v>
          </cell>
          <cell r="C645" t="str">
            <v>LCV</v>
          </cell>
          <cell r="D645" t="str">
            <v>FUJI</v>
          </cell>
          <cell r="E645" t="str">
            <v>SUBARU</v>
          </cell>
          <cell r="F645" t="str">
            <v>SUBARU</v>
          </cell>
          <cell r="G645" t="str">
            <v>PROD</v>
          </cell>
          <cell r="H645" t="str">
            <v>JP</v>
          </cell>
          <cell r="I645" t="str">
            <v>CDV</v>
          </cell>
          <cell r="J645" t="str">
            <v>ALTO</v>
          </cell>
          <cell r="K645" t="str">
            <v>VIVIO</v>
          </cell>
          <cell r="L645" t="str">
            <v>OHTA</v>
          </cell>
          <cell r="M645">
            <v>0</v>
          </cell>
          <cell r="N645">
            <v>0</v>
          </cell>
          <cell r="O645">
            <v>21609</v>
          </cell>
          <cell r="P645">
            <v>20671</v>
          </cell>
          <cell r="Q645">
            <v>36329</v>
          </cell>
          <cell r="R645">
            <v>36884</v>
          </cell>
          <cell r="S645">
            <v>20641</v>
          </cell>
          <cell r="T645">
            <v>23618</v>
          </cell>
          <cell r="U645">
            <v>19952</v>
          </cell>
          <cell r="V645">
            <v>21567</v>
          </cell>
          <cell r="W645">
            <v>23866</v>
          </cell>
          <cell r="X645">
            <v>27499</v>
          </cell>
          <cell r="Y645">
            <v>29676</v>
          </cell>
          <cell r="Z645">
            <v>32529</v>
          </cell>
          <cell r="AA645">
            <v>35464</v>
          </cell>
          <cell r="AB645">
            <v>33644</v>
          </cell>
        </row>
        <row r="646">
          <cell r="A646" t="str">
            <v>JP</v>
          </cell>
          <cell r="B646" t="str">
            <v>Japan</v>
          </cell>
          <cell r="C646" t="str">
            <v>LCV</v>
          </cell>
          <cell r="D646" t="str">
            <v>FUJI</v>
          </cell>
          <cell r="E646" t="str">
            <v>SUBARU</v>
          </cell>
          <cell r="F646" t="str">
            <v>SUBARU</v>
          </cell>
          <cell r="G646" t="str">
            <v>PROD</v>
          </cell>
          <cell r="H646" t="str">
            <v>JP</v>
          </cell>
          <cell r="I646" t="str">
            <v>MIC</v>
          </cell>
          <cell r="J646" t="str">
            <v>VIVIO</v>
          </cell>
          <cell r="K646" t="str">
            <v>SAMBER</v>
          </cell>
          <cell r="L646" t="str">
            <v>YAJIMA</v>
          </cell>
          <cell r="M646">
            <v>0</v>
          </cell>
          <cell r="N646">
            <v>129993</v>
          </cell>
          <cell r="O646">
            <v>104720</v>
          </cell>
          <cell r="P646">
            <v>91045</v>
          </cell>
          <cell r="Q646">
            <v>93584</v>
          </cell>
          <cell r="R646">
            <v>85635</v>
          </cell>
          <cell r="S646">
            <v>79745</v>
          </cell>
          <cell r="T646">
            <v>71637</v>
          </cell>
          <cell r="U646">
            <v>58856</v>
          </cell>
          <cell r="V646">
            <v>64322</v>
          </cell>
          <cell r="W646">
            <v>66492</v>
          </cell>
          <cell r="X646">
            <v>72435</v>
          </cell>
          <cell r="Y646">
            <v>74427</v>
          </cell>
          <cell r="Z646">
            <v>79931</v>
          </cell>
          <cell r="AA646">
            <v>82067</v>
          </cell>
          <cell r="AB646">
            <v>77100</v>
          </cell>
        </row>
        <row r="647">
          <cell r="A647" t="str">
            <v>JP</v>
          </cell>
          <cell r="B647" t="str">
            <v>Japan</v>
          </cell>
          <cell r="C647" t="str">
            <v>LCV</v>
          </cell>
          <cell r="D647" t="str">
            <v>FUJI</v>
          </cell>
          <cell r="E647" t="str">
            <v>SUBARU</v>
          </cell>
          <cell r="F647" t="str">
            <v>SUBARU</v>
          </cell>
          <cell r="G647" t="str">
            <v>PROD</v>
          </cell>
          <cell r="H647" t="str">
            <v>JP</v>
          </cell>
          <cell r="I647" t="str">
            <v>U</v>
          </cell>
          <cell r="J647" t="str">
            <v>LEGACY 1/LEGACY 2</v>
          </cell>
          <cell r="K647" t="str">
            <v>GEMINET II</v>
          </cell>
          <cell r="L647" t="str">
            <v>YAJIMA</v>
          </cell>
          <cell r="M647">
            <v>0</v>
          </cell>
          <cell r="N647">
            <v>940</v>
          </cell>
          <cell r="O647">
            <v>800</v>
          </cell>
          <cell r="P647">
            <v>85</v>
          </cell>
          <cell r="Q647">
            <v>0</v>
          </cell>
          <cell r="R647">
            <v>0</v>
          </cell>
          <cell r="S647">
            <v>0</v>
          </cell>
          <cell r="T647">
            <v>0</v>
          </cell>
          <cell r="U647">
            <v>0</v>
          </cell>
          <cell r="V647">
            <v>0</v>
          </cell>
          <cell r="W647">
            <v>0</v>
          </cell>
          <cell r="X647">
            <v>0</v>
          </cell>
          <cell r="Y647">
            <v>0</v>
          </cell>
          <cell r="Z647">
            <v>0</v>
          </cell>
          <cell r="AA647">
            <v>0</v>
          </cell>
          <cell r="AB647">
            <v>0</v>
          </cell>
        </row>
        <row r="648">
          <cell r="A648" t="str">
            <v>JP</v>
          </cell>
          <cell r="B648" t="str">
            <v>Japan</v>
          </cell>
          <cell r="C648" t="str">
            <v>LCV</v>
          </cell>
          <cell r="D648" t="str">
            <v>HINO</v>
          </cell>
          <cell r="E648" t="str">
            <v>HINO</v>
          </cell>
          <cell r="F648" t="str">
            <v>HINO</v>
          </cell>
          <cell r="G648" t="str">
            <v>PROD</v>
          </cell>
          <cell r="H648" t="str">
            <v>JP</v>
          </cell>
          <cell r="I648" t="str">
            <v>HVAN</v>
          </cell>
          <cell r="J648" t="str">
            <v>ACTY</v>
          </cell>
          <cell r="K648" t="str">
            <v>HV</v>
          </cell>
          <cell r="L648" t="str">
            <v>HAMURA</v>
          </cell>
          <cell r="M648">
            <v>0</v>
          </cell>
          <cell r="N648">
            <v>799</v>
          </cell>
          <cell r="O648">
            <v>701</v>
          </cell>
          <cell r="P648">
            <v>473</v>
          </cell>
          <cell r="Q648">
            <v>374</v>
          </cell>
          <cell r="R648">
            <v>1914</v>
          </cell>
          <cell r="S648">
            <v>483</v>
          </cell>
          <cell r="T648">
            <v>0</v>
          </cell>
          <cell r="U648">
            <v>0</v>
          </cell>
          <cell r="V648">
            <v>0</v>
          </cell>
          <cell r="W648">
            <v>0</v>
          </cell>
          <cell r="X648">
            <v>0</v>
          </cell>
          <cell r="Y648">
            <v>0</v>
          </cell>
          <cell r="Z648">
            <v>0</v>
          </cell>
          <cell r="AA648">
            <v>0</v>
          </cell>
          <cell r="AB648">
            <v>0</v>
          </cell>
        </row>
        <row r="649">
          <cell r="A649" t="str">
            <v>JP</v>
          </cell>
          <cell r="B649" t="str">
            <v>Japan</v>
          </cell>
          <cell r="C649" t="str">
            <v>LCV</v>
          </cell>
          <cell r="D649" t="str">
            <v>HONDA</v>
          </cell>
          <cell r="E649" t="str">
            <v>HONDA</v>
          </cell>
          <cell r="F649" t="str">
            <v>HONDA</v>
          </cell>
          <cell r="G649" t="str">
            <v>PROD</v>
          </cell>
          <cell r="H649" t="str">
            <v>JP</v>
          </cell>
          <cell r="I649" t="str">
            <v>CDV</v>
          </cell>
          <cell r="J649" t="str">
            <v>CIVIC</v>
          </cell>
          <cell r="K649" t="str">
            <v>CIVIC PRO</v>
          </cell>
          <cell r="L649" t="str">
            <v>SUSUKA</v>
          </cell>
          <cell r="M649">
            <v>0</v>
          </cell>
          <cell r="N649">
            <v>2359</v>
          </cell>
          <cell r="O649">
            <v>3256</v>
          </cell>
          <cell r="P649">
            <v>4222</v>
          </cell>
          <cell r="Q649">
            <v>4414</v>
          </cell>
          <cell r="R649">
            <v>5439</v>
          </cell>
          <cell r="S649">
            <v>0</v>
          </cell>
          <cell r="T649">
            <v>0</v>
          </cell>
          <cell r="U649">
            <v>0</v>
          </cell>
          <cell r="V649">
            <v>0</v>
          </cell>
          <cell r="W649">
            <v>0</v>
          </cell>
          <cell r="X649">
            <v>0</v>
          </cell>
          <cell r="Y649">
            <v>0</v>
          </cell>
          <cell r="Z649">
            <v>0</v>
          </cell>
          <cell r="AA649">
            <v>0</v>
          </cell>
          <cell r="AB649">
            <v>0</v>
          </cell>
        </row>
        <row r="650">
          <cell r="A650" t="str">
            <v>JP</v>
          </cell>
          <cell r="B650" t="str">
            <v>Japan</v>
          </cell>
          <cell r="C650" t="str">
            <v>LCV</v>
          </cell>
          <cell r="D650" t="str">
            <v>HONDA</v>
          </cell>
          <cell r="E650" t="str">
            <v>HONDA</v>
          </cell>
          <cell r="F650" t="str">
            <v>HONDA</v>
          </cell>
          <cell r="G650" t="str">
            <v>PROD</v>
          </cell>
          <cell r="H650" t="str">
            <v>JP</v>
          </cell>
          <cell r="I650" t="str">
            <v>CDV</v>
          </cell>
          <cell r="J650" t="str">
            <v>TODAY</v>
          </cell>
          <cell r="K650" t="str">
            <v>PARTNER</v>
          </cell>
          <cell r="L650" t="str">
            <v>SAITAMA/SAIYAMA</v>
          </cell>
          <cell r="M650">
            <v>0</v>
          </cell>
          <cell r="N650">
            <v>0</v>
          </cell>
          <cell r="O650">
            <v>0</v>
          </cell>
          <cell r="P650">
            <v>0</v>
          </cell>
          <cell r="Q650">
            <v>0</v>
          </cell>
          <cell r="R650">
            <v>0</v>
          </cell>
          <cell r="S650">
            <v>8388</v>
          </cell>
          <cell r="T650">
            <v>8459</v>
          </cell>
          <cell r="U650">
            <v>7717</v>
          </cell>
          <cell r="V650">
            <v>6387</v>
          </cell>
          <cell r="W650">
            <v>6529</v>
          </cell>
          <cell r="X650">
            <v>7107</v>
          </cell>
          <cell r="Y650">
            <v>7068</v>
          </cell>
          <cell r="Z650">
            <v>7848</v>
          </cell>
          <cell r="AA650">
            <v>8423</v>
          </cell>
          <cell r="AB650">
            <v>6911</v>
          </cell>
        </row>
        <row r="651">
          <cell r="A651" t="str">
            <v>JP</v>
          </cell>
          <cell r="B651" t="str">
            <v>Japan</v>
          </cell>
          <cell r="C651" t="str">
            <v>LCV</v>
          </cell>
          <cell r="D651" t="str">
            <v>HONDA</v>
          </cell>
          <cell r="E651" t="str">
            <v>HONDA</v>
          </cell>
          <cell r="F651" t="str">
            <v>HONDA</v>
          </cell>
          <cell r="G651" t="str">
            <v>PROD</v>
          </cell>
          <cell r="H651" t="str">
            <v>JP</v>
          </cell>
          <cell r="I651" t="str">
            <v>CDV</v>
          </cell>
          <cell r="J651" t="str">
            <v>U</v>
          </cell>
          <cell r="K651" t="str">
            <v>TODAY</v>
          </cell>
          <cell r="L651" t="str">
            <v>SUSUKA</v>
          </cell>
          <cell r="M651">
            <v>0</v>
          </cell>
          <cell r="N651">
            <v>17937</v>
          </cell>
          <cell r="O651">
            <v>7816</v>
          </cell>
          <cell r="P651">
            <v>6425</v>
          </cell>
          <cell r="Q651">
            <v>17738</v>
          </cell>
          <cell r="R651">
            <v>45065</v>
          </cell>
          <cell r="S651">
            <v>23985</v>
          </cell>
          <cell r="T651">
            <v>8640</v>
          </cell>
          <cell r="U651">
            <v>1083</v>
          </cell>
          <cell r="V651">
            <v>364</v>
          </cell>
          <cell r="W651">
            <v>0</v>
          </cell>
          <cell r="X651">
            <v>0</v>
          </cell>
          <cell r="Y651">
            <v>0</v>
          </cell>
          <cell r="Z651">
            <v>0</v>
          </cell>
          <cell r="AA651">
            <v>0</v>
          </cell>
          <cell r="AB651">
            <v>0</v>
          </cell>
        </row>
        <row r="652">
          <cell r="A652" t="str">
            <v>JP</v>
          </cell>
          <cell r="B652" t="str">
            <v>Japan</v>
          </cell>
          <cell r="C652" t="str">
            <v>LCV</v>
          </cell>
          <cell r="D652" t="str">
            <v>HONDA</v>
          </cell>
          <cell r="E652" t="str">
            <v>HONDA</v>
          </cell>
          <cell r="F652" t="str">
            <v>HONDA</v>
          </cell>
          <cell r="G652" t="str">
            <v>PROD</v>
          </cell>
          <cell r="H652" t="str">
            <v>JP</v>
          </cell>
          <cell r="I652" t="str">
            <v>MIC</v>
          </cell>
          <cell r="J652" t="str">
            <v>CIVIC</v>
          </cell>
          <cell r="K652" t="str">
            <v>ACTY</v>
          </cell>
          <cell r="L652" t="str">
            <v>SUSUKA</v>
          </cell>
          <cell r="M652">
            <v>0</v>
          </cell>
          <cell r="N652">
            <v>123065</v>
          </cell>
          <cell r="O652">
            <v>121459</v>
          </cell>
          <cell r="P652">
            <v>118388</v>
          </cell>
          <cell r="Q652">
            <v>125775</v>
          </cell>
          <cell r="R652">
            <v>105224</v>
          </cell>
          <cell r="S652">
            <v>110747</v>
          </cell>
          <cell r="T652">
            <v>103597</v>
          </cell>
          <cell r="U652">
            <v>84635</v>
          </cell>
          <cell r="V652">
            <v>92349</v>
          </cell>
          <cell r="W652">
            <v>99536</v>
          </cell>
          <cell r="X652">
            <v>110462</v>
          </cell>
          <cell r="Y652">
            <v>123305</v>
          </cell>
          <cell r="Z652">
            <v>135273</v>
          </cell>
          <cell r="AA652">
            <v>142047</v>
          </cell>
          <cell r="AB652">
            <v>133520</v>
          </cell>
        </row>
        <row r="653">
          <cell r="A653" t="str">
            <v>JP</v>
          </cell>
          <cell r="B653" t="str">
            <v>Japan</v>
          </cell>
          <cell r="C653" t="str">
            <v>LCV</v>
          </cell>
          <cell r="D653" t="str">
            <v>ISUZU</v>
          </cell>
          <cell r="E653" t="str">
            <v>ISUZU</v>
          </cell>
          <cell r="F653" t="str">
            <v>ISUZU</v>
          </cell>
          <cell r="G653" t="str">
            <v>PROD</v>
          </cell>
          <cell r="H653" t="str">
            <v>JP</v>
          </cell>
          <cell r="I653" t="str">
            <v>4X4</v>
          </cell>
          <cell r="J653" t="str">
            <v>U</v>
          </cell>
          <cell r="K653" t="str">
            <v>BIG HORN</v>
          </cell>
          <cell r="L653" t="str">
            <v>FUJISAWA</v>
          </cell>
          <cell r="M653">
            <v>0</v>
          </cell>
          <cell r="N653">
            <v>22340</v>
          </cell>
          <cell r="O653">
            <v>26515</v>
          </cell>
          <cell r="P653">
            <v>23779</v>
          </cell>
          <cell r="Q653">
            <v>19263</v>
          </cell>
          <cell r="R653">
            <v>13381</v>
          </cell>
          <cell r="S653">
            <v>12166</v>
          </cell>
          <cell r="T653">
            <v>19113</v>
          </cell>
          <cell r="U653">
            <v>17356</v>
          </cell>
          <cell r="V653">
            <v>17110</v>
          </cell>
          <cell r="W653">
            <v>17371</v>
          </cell>
          <cell r="X653">
            <v>21027</v>
          </cell>
          <cell r="Y653">
            <v>22190</v>
          </cell>
          <cell r="Z653">
            <v>24112</v>
          </cell>
          <cell r="AA653">
            <v>23839</v>
          </cell>
          <cell r="AB653">
            <v>22583</v>
          </cell>
        </row>
        <row r="654">
          <cell r="A654" t="str">
            <v>JP</v>
          </cell>
          <cell r="B654" t="str">
            <v>Japan</v>
          </cell>
          <cell r="C654" t="str">
            <v>LCV</v>
          </cell>
          <cell r="D654" t="str">
            <v>ISUZU</v>
          </cell>
          <cell r="E654" t="str">
            <v>ISUZU</v>
          </cell>
          <cell r="F654" t="str">
            <v>ISUZU</v>
          </cell>
          <cell r="G654" t="str">
            <v>PROD</v>
          </cell>
          <cell r="H654" t="str">
            <v>JP</v>
          </cell>
          <cell r="I654" t="str">
            <v>4X4</v>
          </cell>
          <cell r="J654" t="str">
            <v>U</v>
          </cell>
          <cell r="K654" t="str">
            <v>MU</v>
          </cell>
          <cell r="L654" t="str">
            <v>FUJISAWA</v>
          </cell>
          <cell r="M654">
            <v>0</v>
          </cell>
          <cell r="N654">
            <v>6695</v>
          </cell>
          <cell r="O654">
            <v>8046</v>
          </cell>
          <cell r="P654">
            <v>7952</v>
          </cell>
          <cell r="Q654">
            <v>7502</v>
          </cell>
          <cell r="R654">
            <v>0</v>
          </cell>
          <cell r="S654">
            <v>0</v>
          </cell>
          <cell r="T654">
            <v>0</v>
          </cell>
          <cell r="U654">
            <v>0</v>
          </cell>
          <cell r="V654">
            <v>0</v>
          </cell>
          <cell r="W654">
            <v>0</v>
          </cell>
          <cell r="X654">
            <v>0</v>
          </cell>
          <cell r="Y654">
            <v>0</v>
          </cell>
          <cell r="Z654">
            <v>0</v>
          </cell>
          <cell r="AA654">
            <v>0</v>
          </cell>
          <cell r="AB654">
            <v>0</v>
          </cell>
        </row>
        <row r="655">
          <cell r="A655" t="str">
            <v>JP</v>
          </cell>
          <cell r="B655" t="str">
            <v>Japan</v>
          </cell>
          <cell r="C655" t="str">
            <v>LCV</v>
          </cell>
          <cell r="D655" t="str">
            <v>ISUZU</v>
          </cell>
          <cell r="E655" t="str">
            <v>ISUZU</v>
          </cell>
          <cell r="F655" t="str">
            <v>ISUZU</v>
          </cell>
          <cell r="G655" t="str">
            <v>PROD</v>
          </cell>
          <cell r="H655" t="str">
            <v>JP</v>
          </cell>
          <cell r="I655" t="str">
            <v>HVAN</v>
          </cell>
          <cell r="J655" t="str">
            <v>BIG HORN</v>
          </cell>
          <cell r="K655" t="str">
            <v>ATLAS</v>
          </cell>
          <cell r="L655" t="str">
            <v>FUJISAWA</v>
          </cell>
          <cell r="M655">
            <v>0</v>
          </cell>
          <cell r="N655">
            <v>0</v>
          </cell>
          <cell r="O655">
            <v>0</v>
          </cell>
          <cell r="P655">
            <v>0</v>
          </cell>
          <cell r="Q655">
            <v>0</v>
          </cell>
          <cell r="R655">
            <v>5084</v>
          </cell>
          <cell r="S655">
            <v>7761</v>
          </cell>
          <cell r="T655">
            <v>7157</v>
          </cell>
          <cell r="U655">
            <v>4375</v>
          </cell>
          <cell r="V655">
            <v>3295</v>
          </cell>
          <cell r="W655">
            <v>4795</v>
          </cell>
          <cell r="X655">
            <v>6012</v>
          </cell>
          <cell r="Y655">
            <v>6736</v>
          </cell>
          <cell r="Z655">
            <v>7563</v>
          </cell>
          <cell r="AA655">
            <v>7447</v>
          </cell>
          <cell r="AB655">
            <v>6338</v>
          </cell>
        </row>
        <row r="656">
          <cell r="A656" t="str">
            <v>JP</v>
          </cell>
          <cell r="B656" t="str">
            <v>Japan</v>
          </cell>
          <cell r="C656" t="str">
            <v>LCV</v>
          </cell>
          <cell r="D656" t="str">
            <v>ISUZU</v>
          </cell>
          <cell r="E656" t="str">
            <v>ISUZU</v>
          </cell>
          <cell r="F656" t="str">
            <v>ISUZU</v>
          </cell>
          <cell r="G656" t="str">
            <v>PROD</v>
          </cell>
          <cell r="H656" t="str">
            <v>JP</v>
          </cell>
          <cell r="I656" t="str">
            <v>HVAN</v>
          </cell>
          <cell r="J656" t="str">
            <v>NKR</v>
          </cell>
          <cell r="K656" t="str">
            <v>CONDOR</v>
          </cell>
          <cell r="L656" t="str">
            <v>FUJISAWA</v>
          </cell>
          <cell r="M656">
            <v>0</v>
          </cell>
          <cell r="N656">
            <v>0</v>
          </cell>
          <cell r="O656">
            <v>0</v>
          </cell>
          <cell r="P656">
            <v>0</v>
          </cell>
          <cell r="Q656">
            <v>0</v>
          </cell>
          <cell r="R656">
            <v>1987</v>
          </cell>
          <cell r="S656">
            <v>3640</v>
          </cell>
          <cell r="T656">
            <v>4000</v>
          </cell>
          <cell r="U656">
            <v>1768</v>
          </cell>
          <cell r="V656">
            <v>1422</v>
          </cell>
          <cell r="W656">
            <v>1323</v>
          </cell>
          <cell r="X656">
            <v>1168</v>
          </cell>
          <cell r="Y656">
            <v>0</v>
          </cell>
          <cell r="Z656">
            <v>0</v>
          </cell>
          <cell r="AA656">
            <v>0</v>
          </cell>
          <cell r="AB656">
            <v>0</v>
          </cell>
        </row>
        <row r="657">
          <cell r="A657" t="str">
            <v>JP</v>
          </cell>
          <cell r="B657" t="str">
            <v>Japan</v>
          </cell>
          <cell r="C657" t="str">
            <v>LCV</v>
          </cell>
          <cell r="D657" t="str">
            <v>ISUZU</v>
          </cell>
          <cell r="E657" t="str">
            <v>ISUZU</v>
          </cell>
          <cell r="F657" t="str">
            <v>ISUZU</v>
          </cell>
          <cell r="G657" t="str">
            <v>PROD</v>
          </cell>
          <cell r="H657" t="str">
            <v>JP</v>
          </cell>
          <cell r="I657" t="str">
            <v>HVAN</v>
          </cell>
          <cell r="J657" t="str">
            <v>NKR</v>
          </cell>
          <cell r="K657" t="str">
            <v>ELF 150</v>
          </cell>
          <cell r="L657" t="str">
            <v>FUJISAWA</v>
          </cell>
          <cell r="M657">
            <v>0</v>
          </cell>
          <cell r="N657">
            <v>28665</v>
          </cell>
          <cell r="O657">
            <v>32769</v>
          </cell>
          <cell r="P657">
            <v>12823</v>
          </cell>
          <cell r="Q657">
            <v>16705</v>
          </cell>
          <cell r="R657">
            <v>19760</v>
          </cell>
          <cell r="S657">
            <v>21237</v>
          </cell>
          <cell r="T657">
            <v>20613</v>
          </cell>
          <cell r="U657">
            <v>6301</v>
          </cell>
          <cell r="V657">
            <v>5772</v>
          </cell>
          <cell r="W657">
            <v>7166</v>
          </cell>
          <cell r="X657">
            <v>10563</v>
          </cell>
          <cell r="Y657">
            <v>12651</v>
          </cell>
          <cell r="Z657">
            <v>15750</v>
          </cell>
          <cell r="AA657">
            <v>17683</v>
          </cell>
          <cell r="AB657">
            <v>17469</v>
          </cell>
        </row>
        <row r="658">
          <cell r="A658" t="str">
            <v>JP</v>
          </cell>
          <cell r="B658" t="str">
            <v>Japan</v>
          </cell>
          <cell r="C658" t="str">
            <v>LCV</v>
          </cell>
          <cell r="D658" t="str">
            <v>ISUZU</v>
          </cell>
          <cell r="E658" t="str">
            <v>ISUZU</v>
          </cell>
          <cell r="F658" t="str">
            <v>ISUZU</v>
          </cell>
          <cell r="G658" t="str">
            <v>PROD</v>
          </cell>
          <cell r="H658" t="str">
            <v>JP</v>
          </cell>
          <cell r="I658" t="str">
            <v>HVAN</v>
          </cell>
          <cell r="J658" t="str">
            <v>WFR/FARGO</v>
          </cell>
          <cell r="K658" t="str">
            <v>ELF 250,350</v>
          </cell>
          <cell r="L658" t="str">
            <v>FUJISAWA</v>
          </cell>
          <cell r="M658">
            <v>0</v>
          </cell>
          <cell r="N658">
            <v>119311</v>
          </cell>
          <cell r="O658">
            <v>130424</v>
          </cell>
          <cell r="P658">
            <v>91363</v>
          </cell>
          <cell r="Q658">
            <v>89664</v>
          </cell>
          <cell r="R658">
            <v>80927</v>
          </cell>
          <cell r="S658">
            <v>72091</v>
          </cell>
          <cell r="T658">
            <v>73290</v>
          </cell>
          <cell r="U658">
            <v>55515</v>
          </cell>
          <cell r="V658">
            <v>49050</v>
          </cell>
          <cell r="W658">
            <v>56462</v>
          </cell>
          <cell r="X658">
            <v>67116</v>
          </cell>
          <cell r="Y658">
            <v>70584</v>
          </cell>
          <cell r="Z658">
            <v>74056</v>
          </cell>
          <cell r="AA658">
            <v>75516</v>
          </cell>
          <cell r="AB658">
            <v>74096</v>
          </cell>
        </row>
        <row r="659">
          <cell r="A659" t="str">
            <v>JP</v>
          </cell>
          <cell r="B659" t="str">
            <v>Japan</v>
          </cell>
          <cell r="C659" t="str">
            <v>LCV</v>
          </cell>
          <cell r="D659" t="str">
            <v>ISUZU</v>
          </cell>
          <cell r="E659" t="str">
            <v>ISUZU</v>
          </cell>
          <cell r="F659" t="str">
            <v>ISUZU</v>
          </cell>
          <cell r="G659" t="str">
            <v>PROD</v>
          </cell>
          <cell r="H659" t="str">
            <v>JP</v>
          </cell>
          <cell r="I659" t="str">
            <v>HVAN</v>
          </cell>
          <cell r="J659" t="str">
            <v>MU</v>
          </cell>
          <cell r="K659" t="str">
            <v>FR</v>
          </cell>
          <cell r="L659" t="str">
            <v>FUJISAWA</v>
          </cell>
          <cell r="M659">
            <v>0</v>
          </cell>
          <cell r="N659">
            <v>0</v>
          </cell>
          <cell r="O659">
            <v>0</v>
          </cell>
          <cell r="P659">
            <v>0</v>
          </cell>
          <cell r="Q659">
            <v>915</v>
          </cell>
          <cell r="R659">
            <v>0</v>
          </cell>
          <cell r="S659">
            <v>0</v>
          </cell>
          <cell r="T659">
            <v>0</v>
          </cell>
          <cell r="U659">
            <v>0</v>
          </cell>
          <cell r="V659">
            <v>0</v>
          </cell>
          <cell r="W659">
            <v>0</v>
          </cell>
          <cell r="X659">
            <v>0</v>
          </cell>
          <cell r="Y659">
            <v>0</v>
          </cell>
          <cell r="Z659">
            <v>0</v>
          </cell>
          <cell r="AA659">
            <v>0</v>
          </cell>
          <cell r="AB659">
            <v>0</v>
          </cell>
        </row>
        <row r="660">
          <cell r="A660" t="str">
            <v>JP</v>
          </cell>
          <cell r="B660" t="str">
            <v>Japan</v>
          </cell>
          <cell r="C660" t="str">
            <v>LCV</v>
          </cell>
          <cell r="D660" t="str">
            <v>ISUZU</v>
          </cell>
          <cell r="E660" t="str">
            <v>ISUZU</v>
          </cell>
          <cell r="F660" t="str">
            <v>ISUZU</v>
          </cell>
          <cell r="G660" t="str">
            <v>PROD</v>
          </cell>
          <cell r="H660" t="str">
            <v>JP</v>
          </cell>
          <cell r="I660" t="str">
            <v>HVAN</v>
          </cell>
          <cell r="J660" t="str">
            <v>BIGHORN</v>
          </cell>
          <cell r="K660" t="str">
            <v>QFR</v>
          </cell>
          <cell r="L660" t="str">
            <v>FUJISAWA</v>
          </cell>
          <cell r="M660">
            <v>0</v>
          </cell>
          <cell r="N660">
            <v>1290</v>
          </cell>
          <cell r="O660">
            <v>2070</v>
          </cell>
          <cell r="P660">
            <v>1530</v>
          </cell>
          <cell r="Q660">
            <v>1950</v>
          </cell>
          <cell r="R660">
            <v>900</v>
          </cell>
          <cell r="S660">
            <v>840</v>
          </cell>
          <cell r="T660">
            <v>330</v>
          </cell>
          <cell r="U660">
            <v>0</v>
          </cell>
          <cell r="V660">
            <v>0</v>
          </cell>
          <cell r="W660">
            <v>0</v>
          </cell>
          <cell r="X660">
            <v>0</v>
          </cell>
          <cell r="Y660">
            <v>0</v>
          </cell>
          <cell r="Z660">
            <v>0</v>
          </cell>
          <cell r="AA660">
            <v>0</v>
          </cell>
          <cell r="AB660">
            <v>0</v>
          </cell>
        </row>
        <row r="661">
          <cell r="A661" t="str">
            <v>JP</v>
          </cell>
          <cell r="B661" t="str">
            <v>Japan</v>
          </cell>
          <cell r="C661" t="str">
            <v>LCV</v>
          </cell>
          <cell r="D661" t="str">
            <v>ISUZU</v>
          </cell>
          <cell r="E661" t="str">
            <v>ISUZU</v>
          </cell>
          <cell r="F661" t="str">
            <v>ISUZU</v>
          </cell>
          <cell r="G661" t="str">
            <v>PROD</v>
          </cell>
          <cell r="H661" t="str">
            <v>JP</v>
          </cell>
          <cell r="I661" t="str">
            <v>MVAN</v>
          </cell>
          <cell r="J661" t="str">
            <v>WFR/FARGO</v>
          </cell>
          <cell r="K661" t="str">
            <v>FARGO</v>
          </cell>
          <cell r="L661" t="str">
            <v>AGEO</v>
          </cell>
          <cell r="M661">
            <v>0</v>
          </cell>
          <cell r="N661">
            <v>14377</v>
          </cell>
          <cell r="O661">
            <v>12559</v>
          </cell>
          <cell r="P661">
            <v>9879</v>
          </cell>
          <cell r="Q661">
            <v>6497</v>
          </cell>
          <cell r="R661">
            <v>2313</v>
          </cell>
          <cell r="S661">
            <v>0</v>
          </cell>
          <cell r="T661">
            <v>0</v>
          </cell>
          <cell r="U661">
            <v>0</v>
          </cell>
          <cell r="V661">
            <v>0</v>
          </cell>
          <cell r="W661">
            <v>0</v>
          </cell>
          <cell r="X661">
            <v>0</v>
          </cell>
          <cell r="Y661">
            <v>0</v>
          </cell>
          <cell r="Z661">
            <v>0</v>
          </cell>
          <cell r="AA661">
            <v>0</v>
          </cell>
          <cell r="AB661">
            <v>0</v>
          </cell>
        </row>
        <row r="662">
          <cell r="A662" t="str">
            <v>JP</v>
          </cell>
          <cell r="B662" t="str">
            <v>Japan</v>
          </cell>
          <cell r="C662" t="str">
            <v>LCV</v>
          </cell>
          <cell r="D662" t="str">
            <v>ISUZU</v>
          </cell>
          <cell r="E662" t="str">
            <v>ISUZU</v>
          </cell>
          <cell r="F662" t="str">
            <v>ISUZU</v>
          </cell>
          <cell r="G662" t="str">
            <v>PROD</v>
          </cell>
          <cell r="H662" t="str">
            <v>JP</v>
          </cell>
          <cell r="I662" t="str">
            <v>MVAN</v>
          </cell>
          <cell r="J662" t="str">
            <v>FASTER</v>
          </cell>
          <cell r="K662" t="str">
            <v>FARGO HI-ROOF</v>
          </cell>
          <cell r="L662" t="str">
            <v>AGEO</v>
          </cell>
          <cell r="M662">
            <v>0</v>
          </cell>
          <cell r="N662">
            <v>907</v>
          </cell>
          <cell r="O662">
            <v>1228</v>
          </cell>
          <cell r="P662">
            <v>0</v>
          </cell>
          <cell r="Q662">
            <v>0</v>
          </cell>
          <cell r="R662">
            <v>0</v>
          </cell>
          <cell r="S662">
            <v>0</v>
          </cell>
          <cell r="T662">
            <v>0</v>
          </cell>
          <cell r="U662">
            <v>0</v>
          </cell>
          <cell r="V662">
            <v>0</v>
          </cell>
          <cell r="W662">
            <v>0</v>
          </cell>
          <cell r="X662">
            <v>0</v>
          </cell>
          <cell r="Y662">
            <v>0</v>
          </cell>
          <cell r="Z662">
            <v>0</v>
          </cell>
          <cell r="AA662">
            <v>0</v>
          </cell>
          <cell r="AB662">
            <v>0</v>
          </cell>
        </row>
        <row r="663">
          <cell r="A663" t="str">
            <v>JP</v>
          </cell>
          <cell r="B663" t="str">
            <v>Japan</v>
          </cell>
          <cell r="C663" t="str">
            <v>LCV</v>
          </cell>
          <cell r="D663" t="str">
            <v>ISUZU</v>
          </cell>
          <cell r="E663" t="str">
            <v>ISUZU</v>
          </cell>
          <cell r="F663" t="str">
            <v>ISUZU</v>
          </cell>
          <cell r="G663" t="str">
            <v>PROD</v>
          </cell>
          <cell r="H663" t="str">
            <v>JP</v>
          </cell>
          <cell r="I663" t="str">
            <v>PUP</v>
          </cell>
          <cell r="J663" t="str">
            <v>U</v>
          </cell>
          <cell r="K663" t="str">
            <v>FASTER</v>
          </cell>
          <cell r="L663" t="str">
            <v>FUJISAWA</v>
          </cell>
          <cell r="M663">
            <v>0</v>
          </cell>
          <cell r="N663">
            <v>74250</v>
          </cell>
          <cell r="O663">
            <v>77511</v>
          </cell>
          <cell r="P663">
            <v>90182</v>
          </cell>
          <cell r="Q663">
            <v>89674</v>
          </cell>
          <cell r="R663">
            <v>72112</v>
          </cell>
          <cell r="S663">
            <v>74415</v>
          </cell>
          <cell r="T663">
            <v>105527</v>
          </cell>
          <cell r="U663">
            <v>111092</v>
          </cell>
          <cell r="V663">
            <v>63598</v>
          </cell>
          <cell r="W663">
            <v>59448</v>
          </cell>
          <cell r="X663">
            <v>28131</v>
          </cell>
          <cell r="Y663">
            <v>16535</v>
          </cell>
          <cell r="Z663">
            <v>5442</v>
          </cell>
          <cell r="AA663">
            <v>0</v>
          </cell>
          <cell r="AB663">
            <v>0</v>
          </cell>
        </row>
        <row r="664">
          <cell r="A664" t="str">
            <v>JP</v>
          </cell>
          <cell r="B664" t="str">
            <v>Japan</v>
          </cell>
          <cell r="C664" t="str">
            <v>LCV</v>
          </cell>
          <cell r="D664" t="str">
            <v>ISUZU</v>
          </cell>
          <cell r="E664" t="str">
            <v>ISUZU</v>
          </cell>
          <cell r="F664" t="str">
            <v>ISUZU</v>
          </cell>
          <cell r="G664" t="str">
            <v>PROD</v>
          </cell>
          <cell r="H664" t="str">
            <v>JP</v>
          </cell>
          <cell r="I664" t="str">
            <v>PUP</v>
          </cell>
          <cell r="J664" t="str">
            <v>BONGO</v>
          </cell>
          <cell r="K664" t="str">
            <v>SUBARU BIG HORN</v>
          </cell>
          <cell r="L664" t="str">
            <v>FUJISAWA</v>
          </cell>
          <cell r="M664">
            <v>0</v>
          </cell>
          <cell r="N664">
            <v>105</v>
          </cell>
          <cell r="O664">
            <v>0</v>
          </cell>
          <cell r="P664">
            <v>0</v>
          </cell>
          <cell r="Q664">
            <v>0</v>
          </cell>
          <cell r="R664">
            <v>0</v>
          </cell>
          <cell r="S664">
            <v>0</v>
          </cell>
          <cell r="T664">
            <v>0</v>
          </cell>
          <cell r="U664">
            <v>0</v>
          </cell>
          <cell r="V664">
            <v>0</v>
          </cell>
          <cell r="W664">
            <v>0</v>
          </cell>
          <cell r="X664">
            <v>0</v>
          </cell>
          <cell r="Y664">
            <v>0</v>
          </cell>
          <cell r="Z664">
            <v>0</v>
          </cell>
          <cell r="AA664">
            <v>0</v>
          </cell>
          <cell r="AB664">
            <v>0</v>
          </cell>
        </row>
        <row r="665">
          <cell r="A665" t="str">
            <v>JP</v>
          </cell>
          <cell r="B665" t="str">
            <v>Japan</v>
          </cell>
          <cell r="C665" t="str">
            <v>LCV</v>
          </cell>
          <cell r="D665" t="str">
            <v>MAZDA</v>
          </cell>
          <cell r="E665" t="str">
            <v>MAZDA</v>
          </cell>
          <cell r="F665" t="str">
            <v>MAZDA</v>
          </cell>
          <cell r="G665" t="str">
            <v>PROD</v>
          </cell>
          <cell r="H665" t="str">
            <v>JP</v>
          </cell>
          <cell r="I665" t="str">
            <v>CDV</v>
          </cell>
          <cell r="J665" t="str">
            <v>BONGO</v>
          </cell>
          <cell r="K665" t="str">
            <v>CAPELLA</v>
          </cell>
          <cell r="L665" t="str">
            <v>HIROSHIMA</v>
          </cell>
          <cell r="M665">
            <v>0</v>
          </cell>
          <cell r="N665">
            <v>4715</v>
          </cell>
          <cell r="O665">
            <v>3958</v>
          </cell>
          <cell r="P665">
            <v>3369</v>
          </cell>
          <cell r="Q665">
            <v>2763</v>
          </cell>
          <cell r="R665">
            <v>2710</v>
          </cell>
          <cell r="S665">
            <v>2278</v>
          </cell>
          <cell r="T665">
            <v>1201</v>
          </cell>
          <cell r="U665">
            <v>989</v>
          </cell>
          <cell r="V665">
            <v>1079</v>
          </cell>
          <cell r="W665">
            <v>1342</v>
          </cell>
          <cell r="X665">
            <v>1275</v>
          </cell>
          <cell r="Y665">
            <v>1504</v>
          </cell>
          <cell r="Z665">
            <v>2036</v>
          </cell>
          <cell r="AA665">
            <v>2090</v>
          </cell>
          <cell r="AB665">
            <v>1671</v>
          </cell>
        </row>
        <row r="666">
          <cell r="A666" t="str">
            <v>JP</v>
          </cell>
          <cell r="B666" t="str">
            <v>Japan</v>
          </cell>
          <cell r="C666" t="str">
            <v>LCV</v>
          </cell>
          <cell r="D666" t="str">
            <v>MAZDA</v>
          </cell>
          <cell r="E666" t="str">
            <v>MAZDA</v>
          </cell>
          <cell r="F666" t="str">
            <v>MAZDA</v>
          </cell>
          <cell r="G666" t="str">
            <v>PROD</v>
          </cell>
          <cell r="H666" t="str">
            <v>JP</v>
          </cell>
          <cell r="I666" t="str">
            <v>CDV</v>
          </cell>
          <cell r="J666" t="str">
            <v>FAMILIA</v>
          </cell>
          <cell r="K666" t="str">
            <v>EUNOS CARGO</v>
          </cell>
          <cell r="L666" t="str">
            <v>HIROSHIMA</v>
          </cell>
          <cell r="M666">
            <v>0</v>
          </cell>
          <cell r="N666">
            <v>333</v>
          </cell>
          <cell r="O666">
            <v>217</v>
          </cell>
          <cell r="P666">
            <v>168</v>
          </cell>
          <cell r="Q666">
            <v>0</v>
          </cell>
          <cell r="R666">
            <v>0</v>
          </cell>
          <cell r="S666">
            <v>0</v>
          </cell>
          <cell r="T666">
            <v>0</v>
          </cell>
          <cell r="U666">
            <v>0</v>
          </cell>
          <cell r="V666">
            <v>0</v>
          </cell>
          <cell r="W666">
            <v>0</v>
          </cell>
          <cell r="X666">
            <v>0</v>
          </cell>
          <cell r="Y666">
            <v>0</v>
          </cell>
          <cell r="Z666">
            <v>0</v>
          </cell>
          <cell r="AA666">
            <v>0</v>
          </cell>
          <cell r="AB666">
            <v>0</v>
          </cell>
        </row>
        <row r="667">
          <cell r="A667" t="str">
            <v>JP</v>
          </cell>
          <cell r="B667" t="str">
            <v>Japan</v>
          </cell>
          <cell r="C667" t="str">
            <v>LCV</v>
          </cell>
          <cell r="D667" t="str">
            <v>MAZDA</v>
          </cell>
          <cell r="E667" t="str">
            <v>MAZDA</v>
          </cell>
          <cell r="F667" t="str">
            <v>MAZDA</v>
          </cell>
          <cell r="G667" t="str">
            <v>PROD</v>
          </cell>
          <cell r="H667" t="str">
            <v>JP</v>
          </cell>
          <cell r="I667" t="str">
            <v>CDV</v>
          </cell>
          <cell r="J667" t="str">
            <v>FAMILIA</v>
          </cell>
          <cell r="K667" t="str">
            <v>FAMILIA</v>
          </cell>
          <cell r="L667" t="str">
            <v>HIROSHIMA</v>
          </cell>
          <cell r="M667">
            <v>0</v>
          </cell>
          <cell r="N667">
            <v>16675</v>
          </cell>
          <cell r="O667">
            <v>14171</v>
          </cell>
          <cell r="P667">
            <v>11031</v>
          </cell>
          <cell r="Q667">
            <v>5634</v>
          </cell>
          <cell r="R667">
            <v>0</v>
          </cell>
          <cell r="S667">
            <v>0</v>
          </cell>
          <cell r="T667">
            <v>0</v>
          </cell>
          <cell r="U667">
            <v>0</v>
          </cell>
          <cell r="V667">
            <v>0</v>
          </cell>
          <cell r="W667">
            <v>0</v>
          </cell>
          <cell r="X667">
            <v>0</v>
          </cell>
          <cell r="Y667">
            <v>0</v>
          </cell>
          <cell r="Z667">
            <v>0</v>
          </cell>
          <cell r="AA667">
            <v>0</v>
          </cell>
          <cell r="AB667">
            <v>0</v>
          </cell>
        </row>
        <row r="668">
          <cell r="A668" t="str">
            <v>JP</v>
          </cell>
          <cell r="B668" t="str">
            <v>Japan</v>
          </cell>
          <cell r="C668" t="str">
            <v>LCV</v>
          </cell>
          <cell r="D668" t="str">
            <v>MAZDA</v>
          </cell>
          <cell r="E668" t="str">
            <v>MAZDA</v>
          </cell>
          <cell r="F668" t="str">
            <v>MAZDA</v>
          </cell>
          <cell r="G668" t="str">
            <v>PROD</v>
          </cell>
          <cell r="H668" t="str">
            <v>JP</v>
          </cell>
          <cell r="I668" t="str">
            <v>CDV</v>
          </cell>
          <cell r="J668" t="str">
            <v>121</v>
          </cell>
          <cell r="K668" t="str">
            <v>FAMILIA TRUCK</v>
          </cell>
          <cell r="L668" t="str">
            <v>HIROSHIMA</v>
          </cell>
          <cell r="M668">
            <v>0</v>
          </cell>
          <cell r="N668">
            <v>220</v>
          </cell>
          <cell r="O668">
            <v>300</v>
          </cell>
          <cell r="P668">
            <v>220</v>
          </cell>
          <cell r="Q668">
            <v>60</v>
          </cell>
          <cell r="R668">
            <v>80</v>
          </cell>
          <cell r="S668">
            <v>0</v>
          </cell>
          <cell r="T668">
            <v>0</v>
          </cell>
          <cell r="U668">
            <v>0</v>
          </cell>
          <cell r="V668">
            <v>0</v>
          </cell>
          <cell r="W668">
            <v>0</v>
          </cell>
          <cell r="X668">
            <v>0</v>
          </cell>
          <cell r="Y668">
            <v>0</v>
          </cell>
          <cell r="Z668">
            <v>0</v>
          </cell>
          <cell r="AA668">
            <v>0</v>
          </cell>
          <cell r="AB668">
            <v>0</v>
          </cell>
        </row>
        <row r="669">
          <cell r="A669" t="str">
            <v>JP</v>
          </cell>
          <cell r="B669" t="str">
            <v>Japan</v>
          </cell>
          <cell r="C669" t="str">
            <v>LCV</v>
          </cell>
          <cell r="D669" t="str">
            <v>MAZDA</v>
          </cell>
          <cell r="E669" t="str">
            <v>MAZDA</v>
          </cell>
          <cell r="F669" t="str">
            <v>MAZDA</v>
          </cell>
          <cell r="G669" t="str">
            <v>PROD</v>
          </cell>
          <cell r="H669" t="str">
            <v>JP</v>
          </cell>
          <cell r="I669" t="str">
            <v>CDV</v>
          </cell>
          <cell r="J669" t="str">
            <v>U</v>
          </cell>
          <cell r="K669" t="str">
            <v>FESTIVA</v>
          </cell>
          <cell r="L669" t="str">
            <v>HIROSHIMA</v>
          </cell>
          <cell r="M669">
            <v>0</v>
          </cell>
          <cell r="N669">
            <v>127</v>
          </cell>
          <cell r="O669">
            <v>33</v>
          </cell>
          <cell r="P669">
            <v>0</v>
          </cell>
          <cell r="Q669">
            <v>0</v>
          </cell>
          <cell r="R669">
            <v>0</v>
          </cell>
          <cell r="S669">
            <v>0</v>
          </cell>
          <cell r="T669">
            <v>0</v>
          </cell>
          <cell r="U669">
            <v>0</v>
          </cell>
          <cell r="V669">
            <v>0</v>
          </cell>
          <cell r="W669">
            <v>0</v>
          </cell>
          <cell r="X669">
            <v>0</v>
          </cell>
          <cell r="Y669">
            <v>0</v>
          </cell>
          <cell r="Z669">
            <v>0</v>
          </cell>
          <cell r="AA669">
            <v>0</v>
          </cell>
          <cell r="AB669">
            <v>0</v>
          </cell>
        </row>
        <row r="670">
          <cell r="A670" t="str">
            <v>JP</v>
          </cell>
          <cell r="B670" t="str">
            <v>Japan</v>
          </cell>
          <cell r="C670" t="str">
            <v>LCV</v>
          </cell>
          <cell r="D670" t="str">
            <v>MAZDA</v>
          </cell>
          <cell r="E670" t="str">
            <v>MAZDA</v>
          </cell>
          <cell r="F670" t="str">
            <v>MAZDA</v>
          </cell>
          <cell r="G670" t="str">
            <v>PROD</v>
          </cell>
          <cell r="H670" t="str">
            <v>JP</v>
          </cell>
          <cell r="I670" t="str">
            <v>CDV</v>
          </cell>
          <cell r="J670" t="str">
            <v>MPV</v>
          </cell>
          <cell r="K670" t="str">
            <v>LASER</v>
          </cell>
          <cell r="L670" t="str">
            <v>HIROSHIMA</v>
          </cell>
          <cell r="M670">
            <v>0</v>
          </cell>
          <cell r="N670">
            <v>1459</v>
          </cell>
          <cell r="O670">
            <v>1159</v>
          </cell>
          <cell r="P670">
            <v>868</v>
          </cell>
          <cell r="Q670">
            <v>590</v>
          </cell>
          <cell r="R670">
            <v>0</v>
          </cell>
          <cell r="S670">
            <v>0</v>
          </cell>
          <cell r="T670">
            <v>0</v>
          </cell>
          <cell r="U670">
            <v>0</v>
          </cell>
          <cell r="V670">
            <v>0</v>
          </cell>
          <cell r="W670">
            <v>0</v>
          </cell>
          <cell r="X670">
            <v>0</v>
          </cell>
          <cell r="Y670">
            <v>0</v>
          </cell>
          <cell r="Z670">
            <v>0</v>
          </cell>
          <cell r="AA670">
            <v>0</v>
          </cell>
          <cell r="AB670">
            <v>0</v>
          </cell>
        </row>
        <row r="671">
          <cell r="A671" t="str">
            <v>JP</v>
          </cell>
          <cell r="B671" t="str">
            <v>Japan</v>
          </cell>
          <cell r="C671" t="str">
            <v>LCV</v>
          </cell>
          <cell r="D671" t="str">
            <v>MAZDA</v>
          </cell>
          <cell r="E671" t="str">
            <v>MAZDA</v>
          </cell>
          <cell r="F671" t="str">
            <v>MAZDA</v>
          </cell>
          <cell r="G671" t="str">
            <v>PROD</v>
          </cell>
          <cell r="H671" t="str">
            <v>JP</v>
          </cell>
          <cell r="I671" t="str">
            <v>HVAN</v>
          </cell>
          <cell r="J671" t="str">
            <v>BONGO</v>
          </cell>
          <cell r="K671" t="str">
            <v>BONGO</v>
          </cell>
          <cell r="L671" t="str">
            <v>HIROSHIMA</v>
          </cell>
          <cell r="M671">
            <v>0</v>
          </cell>
          <cell r="N671">
            <v>46963</v>
          </cell>
          <cell r="O671">
            <v>29347</v>
          </cell>
          <cell r="P671">
            <v>26544</v>
          </cell>
          <cell r="Q671">
            <v>27023</v>
          </cell>
          <cell r="R671">
            <v>33388</v>
          </cell>
          <cell r="S671">
            <v>32654</v>
          </cell>
          <cell r="T671">
            <v>25990</v>
          </cell>
          <cell r="U671">
            <v>17009</v>
          </cell>
          <cell r="V671">
            <v>16882</v>
          </cell>
          <cell r="W671">
            <v>18966</v>
          </cell>
          <cell r="X671">
            <v>21302</v>
          </cell>
          <cell r="Y671">
            <v>22392</v>
          </cell>
          <cell r="Z671">
            <v>23765</v>
          </cell>
          <cell r="AA671">
            <v>26052</v>
          </cell>
          <cell r="AB671">
            <v>22559</v>
          </cell>
        </row>
        <row r="672">
          <cell r="A672" t="str">
            <v>JP</v>
          </cell>
          <cell r="B672" t="str">
            <v>Japan</v>
          </cell>
          <cell r="C672" t="str">
            <v>LCV</v>
          </cell>
          <cell r="D672" t="str">
            <v>MAZDA</v>
          </cell>
          <cell r="E672" t="str">
            <v>MAZDA</v>
          </cell>
          <cell r="F672" t="str">
            <v>MAZDA</v>
          </cell>
          <cell r="G672" t="str">
            <v>PROD</v>
          </cell>
          <cell r="H672" t="str">
            <v>JP</v>
          </cell>
          <cell r="I672" t="str">
            <v>HVAN</v>
          </cell>
          <cell r="J672" t="str">
            <v>CAPELLA</v>
          </cell>
          <cell r="K672" t="str">
            <v>BONGO BRAWNY</v>
          </cell>
          <cell r="L672" t="str">
            <v>HIROSHIMA</v>
          </cell>
          <cell r="M672">
            <v>0</v>
          </cell>
          <cell r="N672">
            <v>54864</v>
          </cell>
          <cell r="O672">
            <v>47959</v>
          </cell>
          <cell r="P672">
            <v>46757</v>
          </cell>
          <cell r="Q672">
            <v>37458</v>
          </cell>
          <cell r="R672">
            <v>39857</v>
          </cell>
          <cell r="S672">
            <v>38160</v>
          </cell>
          <cell r="T672">
            <v>33683</v>
          </cell>
          <cell r="U672">
            <v>28015</v>
          </cell>
          <cell r="V672">
            <v>27538</v>
          </cell>
          <cell r="W672">
            <v>28649</v>
          </cell>
          <cell r="X672">
            <v>30672</v>
          </cell>
          <cell r="Y672">
            <v>30531</v>
          </cell>
          <cell r="Z672">
            <v>34273</v>
          </cell>
          <cell r="AA672">
            <v>36158</v>
          </cell>
          <cell r="AB672">
            <v>35318</v>
          </cell>
        </row>
        <row r="673">
          <cell r="A673" t="str">
            <v>JP</v>
          </cell>
          <cell r="B673" t="str">
            <v>Japan</v>
          </cell>
          <cell r="C673" t="str">
            <v>LCV</v>
          </cell>
          <cell r="D673" t="str">
            <v>MAZDA</v>
          </cell>
          <cell r="E673" t="str">
            <v>MAZDA</v>
          </cell>
          <cell r="F673" t="str">
            <v>MAZDA</v>
          </cell>
          <cell r="G673" t="str">
            <v>PROD</v>
          </cell>
          <cell r="H673" t="str">
            <v>JP</v>
          </cell>
          <cell r="I673" t="str">
            <v>HVAN</v>
          </cell>
          <cell r="J673" t="str">
            <v>CANTER</v>
          </cell>
          <cell r="K673" t="str">
            <v>TITAN</v>
          </cell>
          <cell r="L673" t="str">
            <v>HIROSHIMA</v>
          </cell>
          <cell r="M673">
            <v>0</v>
          </cell>
          <cell r="N673">
            <v>40636</v>
          </cell>
          <cell r="O673">
            <v>30448</v>
          </cell>
          <cell r="P673">
            <v>24845</v>
          </cell>
          <cell r="Q673">
            <v>24779</v>
          </cell>
          <cell r="R673">
            <v>23344</v>
          </cell>
          <cell r="S673">
            <v>20409</v>
          </cell>
          <cell r="T673">
            <v>18681</v>
          </cell>
          <cell r="U673">
            <v>9716</v>
          </cell>
          <cell r="V673">
            <v>10245</v>
          </cell>
          <cell r="W673">
            <v>11193</v>
          </cell>
          <cell r="X673">
            <v>13328</v>
          </cell>
          <cell r="Y673">
            <v>14936</v>
          </cell>
          <cell r="Z673">
            <v>17183</v>
          </cell>
          <cell r="AA673">
            <v>18007</v>
          </cell>
          <cell r="AB673">
            <v>19686</v>
          </cell>
        </row>
        <row r="674">
          <cell r="A674" t="str">
            <v>JP</v>
          </cell>
          <cell r="B674" t="str">
            <v>Japan</v>
          </cell>
          <cell r="C674" t="str">
            <v>LCV</v>
          </cell>
          <cell r="D674" t="str">
            <v>MAZDA</v>
          </cell>
          <cell r="E674" t="str">
            <v>MAZDA</v>
          </cell>
          <cell r="F674" t="str">
            <v>MAZDA</v>
          </cell>
          <cell r="G674" t="str">
            <v>PROD</v>
          </cell>
          <cell r="H674" t="str">
            <v>JP</v>
          </cell>
          <cell r="I674" t="str">
            <v>MPV</v>
          </cell>
          <cell r="J674" t="str">
            <v>VANETTE</v>
          </cell>
          <cell r="K674" t="str">
            <v>MPV</v>
          </cell>
          <cell r="L674" t="str">
            <v>HIROSHIMA</v>
          </cell>
          <cell r="M674">
            <v>0</v>
          </cell>
          <cell r="N674">
            <v>306</v>
          </cell>
          <cell r="O674">
            <v>53</v>
          </cell>
          <cell r="P674">
            <v>90</v>
          </cell>
          <cell r="Q674">
            <v>27</v>
          </cell>
          <cell r="R674">
            <v>0</v>
          </cell>
          <cell r="S674">
            <v>0</v>
          </cell>
          <cell r="T674">
            <v>0</v>
          </cell>
          <cell r="U674">
            <v>0</v>
          </cell>
          <cell r="V674">
            <v>0</v>
          </cell>
          <cell r="W674">
            <v>0</v>
          </cell>
          <cell r="X674">
            <v>0</v>
          </cell>
          <cell r="Y674">
            <v>0</v>
          </cell>
          <cell r="Z674">
            <v>0</v>
          </cell>
          <cell r="AA674">
            <v>0</v>
          </cell>
          <cell r="AB674">
            <v>0</v>
          </cell>
        </row>
        <row r="675">
          <cell r="A675" t="str">
            <v>JP</v>
          </cell>
          <cell r="B675" t="str">
            <v>Japan</v>
          </cell>
          <cell r="C675" t="str">
            <v>LCV</v>
          </cell>
          <cell r="D675" t="str">
            <v>MAZDA</v>
          </cell>
          <cell r="E675" t="str">
            <v>MAZDA</v>
          </cell>
          <cell r="F675" t="str">
            <v>MAZDA</v>
          </cell>
          <cell r="G675" t="str">
            <v>PROD</v>
          </cell>
          <cell r="H675" t="str">
            <v>JP</v>
          </cell>
          <cell r="I675" t="str">
            <v>MVAN</v>
          </cell>
          <cell r="J675" t="str">
            <v>FAMILIA</v>
          </cell>
          <cell r="K675" t="str">
            <v>J80</v>
          </cell>
          <cell r="L675" t="str">
            <v>HIROSHIMA</v>
          </cell>
          <cell r="M675">
            <v>0</v>
          </cell>
          <cell r="N675">
            <v>2791</v>
          </cell>
          <cell r="O675">
            <v>1151</v>
          </cell>
          <cell r="P675">
            <v>974</v>
          </cell>
          <cell r="Q675">
            <v>903</v>
          </cell>
          <cell r="R675">
            <v>1656</v>
          </cell>
          <cell r="S675">
            <v>2757</v>
          </cell>
          <cell r="T675">
            <v>493</v>
          </cell>
          <cell r="U675">
            <v>412</v>
          </cell>
          <cell r="V675">
            <v>375</v>
          </cell>
          <cell r="W675">
            <v>226</v>
          </cell>
          <cell r="X675">
            <v>95</v>
          </cell>
          <cell r="Y675">
            <v>0</v>
          </cell>
          <cell r="Z675">
            <v>0</v>
          </cell>
          <cell r="AA675">
            <v>0</v>
          </cell>
          <cell r="AB675">
            <v>0</v>
          </cell>
        </row>
        <row r="676">
          <cell r="A676" t="str">
            <v>JP</v>
          </cell>
          <cell r="B676" t="str">
            <v>Japan</v>
          </cell>
          <cell r="C676" t="str">
            <v>LCV</v>
          </cell>
          <cell r="D676" t="str">
            <v>MAZDA</v>
          </cell>
          <cell r="E676" t="str">
            <v>MAZDA</v>
          </cell>
          <cell r="F676" t="str">
            <v>MAZDA</v>
          </cell>
          <cell r="G676" t="str">
            <v>PROD</v>
          </cell>
          <cell r="H676" t="str">
            <v>JP</v>
          </cell>
          <cell r="I676" t="str">
            <v>MVAN</v>
          </cell>
          <cell r="J676" t="str">
            <v>PROCEED/PN40</v>
          </cell>
          <cell r="K676" t="str">
            <v>NISSAN VANETTE</v>
          </cell>
          <cell r="L676" t="str">
            <v>HIROSHIMA</v>
          </cell>
          <cell r="M676">
            <v>0</v>
          </cell>
          <cell r="N676">
            <v>0</v>
          </cell>
          <cell r="O676">
            <v>0</v>
          </cell>
          <cell r="P676">
            <v>0</v>
          </cell>
          <cell r="Q676">
            <v>21313</v>
          </cell>
          <cell r="R676">
            <v>30459</v>
          </cell>
          <cell r="S676">
            <v>32996</v>
          </cell>
          <cell r="T676">
            <v>31943</v>
          </cell>
          <cell r="U676">
            <v>21902</v>
          </cell>
          <cell r="V676">
            <v>18405</v>
          </cell>
          <cell r="W676">
            <v>20796</v>
          </cell>
          <cell r="X676">
            <v>24498</v>
          </cell>
          <cell r="Y676">
            <v>27878</v>
          </cell>
          <cell r="Z676">
            <v>31036</v>
          </cell>
          <cell r="AA676">
            <v>31464</v>
          </cell>
          <cell r="AB676">
            <v>31662</v>
          </cell>
        </row>
        <row r="677">
          <cell r="A677" t="str">
            <v>JP</v>
          </cell>
          <cell r="B677" t="str">
            <v>Japan</v>
          </cell>
          <cell r="C677" t="str">
            <v>LCV</v>
          </cell>
          <cell r="D677" t="str">
            <v>MAZDA</v>
          </cell>
          <cell r="E677" t="str">
            <v>MAZDA</v>
          </cell>
          <cell r="F677" t="str">
            <v>MAZDA</v>
          </cell>
          <cell r="G677" t="str">
            <v>PROD</v>
          </cell>
          <cell r="H677" t="str">
            <v>JP</v>
          </cell>
          <cell r="I677" t="str">
            <v>PUP</v>
          </cell>
          <cell r="J677" t="str">
            <v>U</v>
          </cell>
          <cell r="K677" t="str">
            <v>J100</v>
          </cell>
          <cell r="L677" t="str">
            <v>HIROSHIMA</v>
          </cell>
          <cell r="M677">
            <v>0</v>
          </cell>
          <cell r="N677">
            <v>961</v>
          </cell>
          <cell r="O677">
            <v>453</v>
          </cell>
          <cell r="P677">
            <v>418</v>
          </cell>
          <cell r="Q677">
            <v>390</v>
          </cell>
          <cell r="R677">
            <v>311</v>
          </cell>
          <cell r="S677">
            <v>349</v>
          </cell>
          <cell r="T677">
            <v>187</v>
          </cell>
          <cell r="U677">
            <v>174</v>
          </cell>
          <cell r="V677">
            <v>154</v>
          </cell>
          <cell r="W677">
            <v>131</v>
          </cell>
          <cell r="X677">
            <v>79</v>
          </cell>
          <cell r="Y677">
            <v>0</v>
          </cell>
          <cell r="Z677">
            <v>0</v>
          </cell>
          <cell r="AA677">
            <v>0</v>
          </cell>
          <cell r="AB677">
            <v>0</v>
          </cell>
        </row>
        <row r="678">
          <cell r="A678" t="str">
            <v>JP</v>
          </cell>
          <cell r="B678" t="str">
            <v>Japan</v>
          </cell>
          <cell r="C678" t="str">
            <v>LCV</v>
          </cell>
          <cell r="D678" t="str">
            <v>MAZDA</v>
          </cell>
          <cell r="E678" t="str">
            <v>MAZDA</v>
          </cell>
          <cell r="F678" t="str">
            <v>MAZDA</v>
          </cell>
          <cell r="G678" t="str">
            <v>PROD</v>
          </cell>
          <cell r="H678" t="str">
            <v>JP</v>
          </cell>
          <cell r="I678" t="str">
            <v>PUP</v>
          </cell>
          <cell r="J678" t="str">
            <v>U</v>
          </cell>
          <cell r="K678" t="str">
            <v>PROCEED</v>
          </cell>
          <cell r="L678" t="str">
            <v>HIROSHIMA</v>
          </cell>
          <cell r="M678">
            <v>0</v>
          </cell>
          <cell r="N678">
            <v>119839</v>
          </cell>
          <cell r="O678">
            <v>102839</v>
          </cell>
          <cell r="P678">
            <v>40724</v>
          </cell>
          <cell r="Q678">
            <v>35926</v>
          </cell>
          <cell r="R678">
            <v>27335</v>
          </cell>
          <cell r="S678">
            <v>37732</v>
          </cell>
          <cell r="T678">
            <v>61844</v>
          </cell>
          <cell r="U678">
            <v>50389</v>
          </cell>
          <cell r="V678">
            <v>46883</v>
          </cell>
          <cell r="W678">
            <v>49264</v>
          </cell>
          <cell r="X678">
            <v>54517</v>
          </cell>
          <cell r="Y678">
            <v>54372</v>
          </cell>
          <cell r="Z678">
            <v>56531</v>
          </cell>
          <cell r="AA678">
            <v>56536</v>
          </cell>
          <cell r="AB678">
            <v>52444</v>
          </cell>
        </row>
        <row r="679">
          <cell r="A679" t="str">
            <v>JP</v>
          </cell>
          <cell r="B679" t="str">
            <v>Japan</v>
          </cell>
          <cell r="C679" t="str">
            <v>LCV</v>
          </cell>
          <cell r="D679" t="str">
            <v>MITSUBISHI</v>
          </cell>
          <cell r="E679" t="str">
            <v>MITSUBISHI</v>
          </cell>
          <cell r="F679" t="str">
            <v>MITSUBISHI</v>
          </cell>
          <cell r="G679" t="str">
            <v>PROD</v>
          </cell>
          <cell r="H679" t="str">
            <v>JP</v>
          </cell>
          <cell r="I679" t="str">
            <v>4X4</v>
          </cell>
          <cell r="J679" t="str">
            <v>MIRAGE</v>
          </cell>
          <cell r="K679" t="str">
            <v>JEEP</v>
          </cell>
          <cell r="L679" t="str">
            <v>NAYOYA/ OYE</v>
          </cell>
          <cell r="M679">
            <v>0</v>
          </cell>
          <cell r="N679">
            <v>1866</v>
          </cell>
          <cell r="O679">
            <v>1759</v>
          </cell>
          <cell r="P679">
            <v>1498</v>
          </cell>
          <cell r="Q679">
            <v>1281</v>
          </cell>
          <cell r="R679">
            <v>1130</v>
          </cell>
          <cell r="S679">
            <v>624</v>
          </cell>
          <cell r="T679">
            <v>1155</v>
          </cell>
          <cell r="U679">
            <v>1162</v>
          </cell>
          <cell r="V679">
            <v>1114</v>
          </cell>
          <cell r="W679">
            <v>0</v>
          </cell>
          <cell r="X679">
            <v>0</v>
          </cell>
          <cell r="Y679">
            <v>0</v>
          </cell>
          <cell r="Z679">
            <v>0</v>
          </cell>
          <cell r="AA679">
            <v>0</v>
          </cell>
          <cell r="AB679">
            <v>0</v>
          </cell>
        </row>
        <row r="680">
          <cell r="A680" t="str">
            <v>JP</v>
          </cell>
          <cell r="B680" t="str">
            <v>Japan</v>
          </cell>
          <cell r="C680" t="str">
            <v>LCV</v>
          </cell>
          <cell r="D680" t="str">
            <v>MITSUBISHI</v>
          </cell>
          <cell r="E680" t="str">
            <v>MITSUBISHI</v>
          </cell>
          <cell r="F680" t="str">
            <v>MITSUBISHI</v>
          </cell>
          <cell r="G680" t="str">
            <v>PROD</v>
          </cell>
          <cell r="H680" t="str">
            <v>JP</v>
          </cell>
          <cell r="I680" t="str">
            <v>4X4</v>
          </cell>
          <cell r="J680" t="str">
            <v>STRADA</v>
          </cell>
          <cell r="K680" t="str">
            <v>PAJERO</v>
          </cell>
          <cell r="L680" t="str">
            <v>NAYOYA/ OYE</v>
          </cell>
          <cell r="M680">
            <v>0</v>
          </cell>
          <cell r="N680">
            <v>36399</v>
          </cell>
          <cell r="O680">
            <v>37620</v>
          </cell>
          <cell r="P680">
            <v>28141</v>
          </cell>
          <cell r="Q680">
            <v>35986</v>
          </cell>
          <cell r="R680">
            <v>35709</v>
          </cell>
          <cell r="S680">
            <v>33995</v>
          </cell>
          <cell r="T680">
            <v>36635</v>
          </cell>
          <cell r="U680">
            <v>32730</v>
          </cell>
          <cell r="V680">
            <v>31350</v>
          </cell>
          <cell r="W680">
            <v>34707</v>
          </cell>
          <cell r="X680">
            <v>35465</v>
          </cell>
          <cell r="Y680">
            <v>35833</v>
          </cell>
          <cell r="Z680">
            <v>35422</v>
          </cell>
          <cell r="AA680">
            <v>36235</v>
          </cell>
          <cell r="AB680">
            <v>34751</v>
          </cell>
        </row>
        <row r="681">
          <cell r="A681" t="str">
            <v>JP</v>
          </cell>
          <cell r="B681" t="str">
            <v>Japan</v>
          </cell>
          <cell r="C681" t="str">
            <v>LCV</v>
          </cell>
          <cell r="D681" t="str">
            <v>MITSUBISHI</v>
          </cell>
          <cell r="E681" t="str">
            <v>MITSUBISHI</v>
          </cell>
          <cell r="F681" t="str">
            <v>MITSUBISHI</v>
          </cell>
          <cell r="G681" t="str">
            <v>PROD</v>
          </cell>
          <cell r="H681" t="str">
            <v>JP</v>
          </cell>
          <cell r="I681" t="str">
            <v>CDV</v>
          </cell>
          <cell r="J681" t="str">
            <v>MIRAGE</v>
          </cell>
          <cell r="K681" t="str">
            <v>LANCER/MIRAGE</v>
          </cell>
          <cell r="L681" t="str">
            <v>MIZUSHIMA</v>
          </cell>
          <cell r="M681">
            <v>0</v>
          </cell>
          <cell r="N681">
            <v>15026</v>
          </cell>
          <cell r="O681">
            <v>3204</v>
          </cell>
          <cell r="P681">
            <v>0</v>
          </cell>
          <cell r="Q681">
            <v>0</v>
          </cell>
          <cell r="R681">
            <v>0</v>
          </cell>
          <cell r="S681">
            <v>0</v>
          </cell>
          <cell r="T681">
            <v>0</v>
          </cell>
          <cell r="U681">
            <v>0</v>
          </cell>
          <cell r="V681">
            <v>0</v>
          </cell>
          <cell r="W681">
            <v>0</v>
          </cell>
          <cell r="X681">
            <v>0</v>
          </cell>
          <cell r="Y681">
            <v>0</v>
          </cell>
          <cell r="Z681">
            <v>0</v>
          </cell>
          <cell r="AA681">
            <v>0</v>
          </cell>
          <cell r="AB681">
            <v>0</v>
          </cell>
        </row>
        <row r="682">
          <cell r="A682" t="str">
            <v>JP</v>
          </cell>
          <cell r="B682" t="str">
            <v>Japan</v>
          </cell>
          <cell r="C682" t="str">
            <v>LCV</v>
          </cell>
          <cell r="D682" t="str">
            <v>MITSUBISHI</v>
          </cell>
          <cell r="E682" t="str">
            <v>MITSUBISHI</v>
          </cell>
          <cell r="F682" t="str">
            <v>MITSUBISHI</v>
          </cell>
          <cell r="G682" t="str">
            <v>PROD</v>
          </cell>
          <cell r="H682" t="str">
            <v>JP</v>
          </cell>
          <cell r="I682" t="str">
            <v>CDV</v>
          </cell>
          <cell r="J682" t="str">
            <v>MINICA</v>
          </cell>
          <cell r="K682" t="str">
            <v>LIBERO CARGO</v>
          </cell>
          <cell r="L682" t="str">
            <v>MIZUSHIMA</v>
          </cell>
          <cell r="M682">
            <v>0</v>
          </cell>
          <cell r="N682">
            <v>0</v>
          </cell>
          <cell r="O682">
            <v>9869</v>
          </cell>
          <cell r="P682">
            <v>14287</v>
          </cell>
          <cell r="Q682">
            <v>13472</v>
          </cell>
          <cell r="R682">
            <v>15030</v>
          </cell>
          <cell r="S682">
            <v>14518</v>
          </cell>
          <cell r="T682">
            <v>11477</v>
          </cell>
          <cell r="U682">
            <v>10491</v>
          </cell>
          <cell r="V682">
            <v>9959</v>
          </cell>
          <cell r="W682">
            <v>10239</v>
          </cell>
          <cell r="X682">
            <v>11728</v>
          </cell>
          <cell r="Y682">
            <v>13118</v>
          </cell>
          <cell r="Z682">
            <v>14826</v>
          </cell>
          <cell r="AA682">
            <v>14959</v>
          </cell>
          <cell r="AB682">
            <v>14005</v>
          </cell>
        </row>
        <row r="683">
          <cell r="A683" t="str">
            <v>JP</v>
          </cell>
          <cell r="B683" t="str">
            <v>Japan</v>
          </cell>
          <cell r="C683" t="str">
            <v>LCV</v>
          </cell>
          <cell r="D683" t="str">
            <v>MITSUBISHI</v>
          </cell>
          <cell r="E683" t="str">
            <v>MITSUBISHI</v>
          </cell>
          <cell r="F683" t="str">
            <v>MITSUBISHI</v>
          </cell>
          <cell r="G683" t="str">
            <v>PROD</v>
          </cell>
          <cell r="H683" t="str">
            <v>JP</v>
          </cell>
          <cell r="I683" t="str">
            <v>CDV</v>
          </cell>
          <cell r="J683" t="str">
            <v>MINICA</v>
          </cell>
          <cell r="K683" t="str">
            <v>MINICA</v>
          </cell>
          <cell r="L683" t="str">
            <v>MIZUSHIMA</v>
          </cell>
          <cell r="M683">
            <v>0</v>
          </cell>
          <cell r="N683">
            <v>32534</v>
          </cell>
          <cell r="O683">
            <v>38075</v>
          </cell>
          <cell r="P683">
            <v>32033</v>
          </cell>
          <cell r="Q683">
            <v>29108</v>
          </cell>
          <cell r="R683">
            <v>33049</v>
          </cell>
          <cell r="S683">
            <v>33958</v>
          </cell>
          <cell r="T683">
            <v>41984</v>
          </cell>
          <cell r="U683">
            <v>36617</v>
          </cell>
          <cell r="V683">
            <v>38948</v>
          </cell>
          <cell r="W683">
            <v>40466</v>
          </cell>
          <cell r="X683">
            <v>42716</v>
          </cell>
          <cell r="Y683">
            <v>40638</v>
          </cell>
          <cell r="Z683">
            <v>42403</v>
          </cell>
          <cell r="AA683">
            <v>41851</v>
          </cell>
          <cell r="AB683">
            <v>41710</v>
          </cell>
        </row>
        <row r="684">
          <cell r="A684" t="str">
            <v>JP</v>
          </cell>
          <cell r="B684" t="str">
            <v>Japan</v>
          </cell>
          <cell r="C684" t="str">
            <v>LCV</v>
          </cell>
          <cell r="D684" t="str">
            <v>MITSUBISHI</v>
          </cell>
          <cell r="E684" t="str">
            <v>MITSUBISHI</v>
          </cell>
          <cell r="F684" t="str">
            <v>MITSUBISHI</v>
          </cell>
          <cell r="G684" t="str">
            <v>PROD</v>
          </cell>
          <cell r="H684" t="str">
            <v>JP</v>
          </cell>
          <cell r="I684" t="str">
            <v>HVAN</v>
          </cell>
          <cell r="J684" t="str">
            <v>DELICA</v>
          </cell>
          <cell r="K684" t="str">
            <v>CANTER</v>
          </cell>
          <cell r="L684" t="str">
            <v>KAWASAKI</v>
          </cell>
          <cell r="M684">
            <v>0</v>
          </cell>
          <cell r="N684">
            <v>104686</v>
          </cell>
          <cell r="O684">
            <v>94660</v>
          </cell>
          <cell r="P684">
            <v>60780</v>
          </cell>
          <cell r="Q684">
            <v>65106</v>
          </cell>
          <cell r="R684">
            <v>71827</v>
          </cell>
          <cell r="S684">
            <v>86276</v>
          </cell>
          <cell r="T684">
            <v>83305</v>
          </cell>
          <cell r="U684">
            <v>63024</v>
          </cell>
          <cell r="V684">
            <v>59647</v>
          </cell>
          <cell r="W684">
            <v>62126</v>
          </cell>
          <cell r="X684">
            <v>70715</v>
          </cell>
          <cell r="Y684">
            <v>76462</v>
          </cell>
          <cell r="Z684">
            <v>82362</v>
          </cell>
          <cell r="AA684">
            <v>85779</v>
          </cell>
          <cell r="AB684">
            <v>85708</v>
          </cell>
        </row>
        <row r="685">
          <cell r="A685" t="str">
            <v>JP</v>
          </cell>
          <cell r="B685" t="str">
            <v>Japan</v>
          </cell>
          <cell r="C685" t="str">
            <v>LCV</v>
          </cell>
          <cell r="D685" t="str">
            <v>MITSUBISHI</v>
          </cell>
          <cell r="E685" t="str">
            <v>MITSUBISHI</v>
          </cell>
          <cell r="F685" t="str">
            <v>MITSUBISHI</v>
          </cell>
          <cell r="G685" t="str">
            <v>PROD</v>
          </cell>
          <cell r="H685" t="str">
            <v>JP</v>
          </cell>
          <cell r="I685" t="str">
            <v>HVAN</v>
          </cell>
          <cell r="J685" t="str">
            <v>U</v>
          </cell>
          <cell r="K685" t="str">
            <v>FORTE</v>
          </cell>
          <cell r="L685" t="str">
            <v>MIZUSHIMA</v>
          </cell>
          <cell r="M685">
            <v>0</v>
          </cell>
          <cell r="N685">
            <v>64343</v>
          </cell>
          <cell r="O685">
            <v>57973</v>
          </cell>
          <cell r="P685">
            <v>45336</v>
          </cell>
          <cell r="Q685">
            <v>41180</v>
          </cell>
          <cell r="R685">
            <v>32965</v>
          </cell>
          <cell r="S685">
            <v>28839</v>
          </cell>
          <cell r="T685">
            <v>31240</v>
          </cell>
          <cell r="U685">
            <v>22251</v>
          </cell>
          <cell r="V685">
            <v>18081</v>
          </cell>
          <cell r="W685">
            <v>16512</v>
          </cell>
          <cell r="X685">
            <v>12058</v>
          </cell>
          <cell r="Y685">
            <v>3584</v>
          </cell>
          <cell r="Z685">
            <v>2072</v>
          </cell>
          <cell r="AA685">
            <v>0</v>
          </cell>
          <cell r="AB685">
            <v>0</v>
          </cell>
        </row>
        <row r="686">
          <cell r="A686" t="str">
            <v>JP</v>
          </cell>
          <cell r="B686" t="str">
            <v>Japan</v>
          </cell>
          <cell r="C686" t="str">
            <v>LCV</v>
          </cell>
          <cell r="D686" t="str">
            <v>MITSUBISHI</v>
          </cell>
          <cell r="E686" t="str">
            <v>MITSUBISHI</v>
          </cell>
          <cell r="F686" t="str">
            <v>MITSUBISHI</v>
          </cell>
          <cell r="G686" t="str">
            <v>PROD</v>
          </cell>
          <cell r="H686" t="str">
            <v>JP</v>
          </cell>
          <cell r="I686" t="str">
            <v>MIC</v>
          </cell>
          <cell r="J686" t="str">
            <v>MINICA</v>
          </cell>
          <cell r="K686" t="str">
            <v>MINICAB</v>
          </cell>
          <cell r="L686" t="str">
            <v>MIZUSHIMA</v>
          </cell>
          <cell r="M686">
            <v>0</v>
          </cell>
          <cell r="N686">
            <v>66810</v>
          </cell>
          <cell r="O686">
            <v>59230</v>
          </cell>
          <cell r="P686">
            <v>54531</v>
          </cell>
          <cell r="Q686">
            <v>48623</v>
          </cell>
          <cell r="R686">
            <v>46156</v>
          </cell>
          <cell r="S686">
            <v>52965</v>
          </cell>
          <cell r="T686">
            <v>53181</v>
          </cell>
          <cell r="U686">
            <v>38386</v>
          </cell>
          <cell r="V686">
            <v>40677</v>
          </cell>
          <cell r="W686">
            <v>44173</v>
          </cell>
          <cell r="X686">
            <v>50553</v>
          </cell>
          <cell r="Y686">
            <v>48411</v>
          </cell>
          <cell r="Z686">
            <v>48158</v>
          </cell>
          <cell r="AA686">
            <v>49791</v>
          </cell>
          <cell r="AB686">
            <v>49322</v>
          </cell>
        </row>
        <row r="687">
          <cell r="A687" t="str">
            <v>JP</v>
          </cell>
          <cell r="B687" t="str">
            <v>Japan</v>
          </cell>
          <cell r="C687" t="str">
            <v>LCV</v>
          </cell>
          <cell r="D687" t="str">
            <v>MITSUBISHI</v>
          </cell>
          <cell r="E687" t="str">
            <v>MITSUBISHI</v>
          </cell>
          <cell r="F687" t="str">
            <v>MITSUBISHI</v>
          </cell>
          <cell r="G687" t="str">
            <v>PROD</v>
          </cell>
          <cell r="H687" t="str">
            <v>JP</v>
          </cell>
          <cell r="I687" t="str">
            <v>MIC</v>
          </cell>
          <cell r="J687" t="str">
            <v>PAJERO</v>
          </cell>
          <cell r="K687" t="str">
            <v>MINICAB VAN</v>
          </cell>
          <cell r="L687" t="str">
            <v>MIZUSHIMA</v>
          </cell>
          <cell r="M687">
            <v>0</v>
          </cell>
          <cell r="N687">
            <v>47800</v>
          </cell>
          <cell r="O687">
            <v>39508</v>
          </cell>
          <cell r="P687">
            <v>38707</v>
          </cell>
          <cell r="Q687">
            <v>40152</v>
          </cell>
          <cell r="R687">
            <v>34843</v>
          </cell>
          <cell r="S687">
            <v>37957</v>
          </cell>
          <cell r="T687">
            <v>32105</v>
          </cell>
          <cell r="U687">
            <v>29833</v>
          </cell>
          <cell r="V687">
            <v>31634</v>
          </cell>
          <cell r="W687">
            <v>32910</v>
          </cell>
          <cell r="X687">
            <v>37017</v>
          </cell>
          <cell r="Y687">
            <v>36855</v>
          </cell>
          <cell r="Z687">
            <v>36702</v>
          </cell>
          <cell r="AA687">
            <v>34797</v>
          </cell>
          <cell r="AB687">
            <v>34803</v>
          </cell>
        </row>
        <row r="688">
          <cell r="A688" t="str">
            <v>JP</v>
          </cell>
          <cell r="B688" t="str">
            <v>Japan</v>
          </cell>
          <cell r="C688" t="str">
            <v>LCV</v>
          </cell>
          <cell r="D688" t="str">
            <v>MITSUBISHI</v>
          </cell>
          <cell r="E688" t="str">
            <v>MITSUBISHI</v>
          </cell>
          <cell r="F688" t="str">
            <v>MITSUBISHI</v>
          </cell>
          <cell r="G688" t="str">
            <v>PROD</v>
          </cell>
          <cell r="H688" t="str">
            <v>JP</v>
          </cell>
          <cell r="I688" t="str">
            <v>MVAN</v>
          </cell>
          <cell r="J688" t="str">
            <v>FORTE</v>
          </cell>
          <cell r="K688" t="str">
            <v>DELICA</v>
          </cell>
          <cell r="L688" t="str">
            <v>MIZUSHIMA</v>
          </cell>
          <cell r="M688">
            <v>0</v>
          </cell>
          <cell r="N688">
            <v>43023</v>
          </cell>
          <cell r="O688">
            <v>43341</v>
          </cell>
          <cell r="P688">
            <v>39071</v>
          </cell>
          <cell r="Q688">
            <v>38419</v>
          </cell>
          <cell r="R688">
            <v>35995</v>
          </cell>
          <cell r="S688">
            <v>34319</v>
          </cell>
          <cell r="T688">
            <v>35820</v>
          </cell>
          <cell r="U688">
            <v>37880</v>
          </cell>
          <cell r="V688">
            <v>32560</v>
          </cell>
          <cell r="W688">
            <v>33409</v>
          </cell>
          <cell r="X688">
            <v>36641</v>
          </cell>
          <cell r="Y688">
            <v>35853</v>
          </cell>
          <cell r="Z688">
            <v>37270</v>
          </cell>
          <cell r="AA688">
            <v>35563</v>
          </cell>
          <cell r="AB688">
            <v>35357</v>
          </cell>
        </row>
        <row r="689">
          <cell r="A689" t="str">
            <v>JP</v>
          </cell>
          <cell r="B689" t="str">
            <v>Japan</v>
          </cell>
          <cell r="C689" t="str">
            <v>LCV</v>
          </cell>
          <cell r="D689" t="str">
            <v>MITSUBISHI</v>
          </cell>
          <cell r="E689" t="str">
            <v>MITSUBISHI</v>
          </cell>
          <cell r="F689" t="str">
            <v>MITSUBISHI</v>
          </cell>
          <cell r="G689" t="str">
            <v>PROD</v>
          </cell>
          <cell r="H689" t="str">
            <v>JP</v>
          </cell>
          <cell r="I689" t="str">
            <v>PUP</v>
          </cell>
          <cell r="J689" t="str">
            <v>SUNNY</v>
          </cell>
          <cell r="K689" t="str">
            <v>STRADA</v>
          </cell>
          <cell r="L689" t="str">
            <v>KYOTO</v>
          </cell>
          <cell r="M689">
            <v>0</v>
          </cell>
          <cell r="N689">
            <v>1632</v>
          </cell>
          <cell r="O689">
            <v>3678</v>
          </cell>
          <cell r="P689">
            <v>11922</v>
          </cell>
          <cell r="Q689">
            <v>15110</v>
          </cell>
          <cell r="R689">
            <v>19277</v>
          </cell>
          <cell r="S689">
            <v>15553</v>
          </cell>
          <cell r="T689">
            <v>12884</v>
          </cell>
          <cell r="U689">
            <v>10343</v>
          </cell>
          <cell r="V689">
            <v>9654</v>
          </cell>
          <cell r="W689">
            <v>8962</v>
          </cell>
          <cell r="X689">
            <v>8045</v>
          </cell>
          <cell r="Y689">
            <v>6070</v>
          </cell>
          <cell r="Z689">
            <v>4850</v>
          </cell>
          <cell r="AA689">
            <v>1554</v>
          </cell>
          <cell r="AB689">
            <v>0</v>
          </cell>
        </row>
        <row r="690">
          <cell r="A690" t="str">
            <v>JP</v>
          </cell>
          <cell r="B690" t="str">
            <v>Japan</v>
          </cell>
          <cell r="C690" t="str">
            <v>LCV</v>
          </cell>
          <cell r="D690" t="str">
            <v>NISSAN</v>
          </cell>
          <cell r="E690" t="str">
            <v>NISSAN</v>
          </cell>
          <cell r="F690" t="str">
            <v>NISSAN</v>
          </cell>
          <cell r="G690" t="str">
            <v>PROD</v>
          </cell>
          <cell r="H690" t="str">
            <v>JP</v>
          </cell>
          <cell r="I690" t="str">
            <v>4X4</v>
          </cell>
          <cell r="J690" t="str">
            <v>MARCH</v>
          </cell>
          <cell r="K690" t="str">
            <v>SAFARI</v>
          </cell>
          <cell r="L690" t="str">
            <v>NISSAN SHATAI</v>
          </cell>
          <cell r="M690">
            <v>0</v>
          </cell>
          <cell r="N690">
            <v>24187</v>
          </cell>
          <cell r="O690">
            <v>28209</v>
          </cell>
          <cell r="P690">
            <v>15657</v>
          </cell>
          <cell r="Q690">
            <v>13110</v>
          </cell>
          <cell r="R690">
            <v>12780</v>
          </cell>
          <cell r="S690">
            <v>9439</v>
          </cell>
          <cell r="T690">
            <v>9112</v>
          </cell>
          <cell r="U690">
            <v>6767</v>
          </cell>
          <cell r="V690">
            <v>6794</v>
          </cell>
          <cell r="W690">
            <v>7039</v>
          </cell>
          <cell r="X690">
            <v>7649</v>
          </cell>
          <cell r="Y690">
            <v>7450</v>
          </cell>
          <cell r="Z690">
            <v>7762</v>
          </cell>
          <cell r="AA690">
            <v>7751</v>
          </cell>
          <cell r="AB690">
            <v>7436</v>
          </cell>
        </row>
        <row r="691">
          <cell r="A691" t="str">
            <v>JP</v>
          </cell>
          <cell r="B691" t="str">
            <v>Japan</v>
          </cell>
          <cell r="C691" t="str">
            <v>LCV</v>
          </cell>
          <cell r="D691" t="str">
            <v>NISSAN</v>
          </cell>
          <cell r="E691" t="str">
            <v>NISSAN</v>
          </cell>
          <cell r="F691" t="str">
            <v>NISSAN</v>
          </cell>
          <cell r="G691" t="str">
            <v>PROD</v>
          </cell>
          <cell r="H691" t="str">
            <v>JP</v>
          </cell>
          <cell r="I691" t="str">
            <v>4X4</v>
          </cell>
          <cell r="J691" t="str">
            <v>VANETTE</v>
          </cell>
          <cell r="K691" t="str">
            <v>TERRANO</v>
          </cell>
          <cell r="L691" t="str">
            <v>KANDA(KYUSHU)</v>
          </cell>
          <cell r="M691">
            <v>0</v>
          </cell>
          <cell r="N691">
            <v>4520</v>
          </cell>
          <cell r="O691">
            <v>3098</v>
          </cell>
          <cell r="P691">
            <v>0</v>
          </cell>
          <cell r="Q691">
            <v>0</v>
          </cell>
          <cell r="R691">
            <v>0</v>
          </cell>
          <cell r="S691">
            <v>0</v>
          </cell>
          <cell r="T691">
            <v>0</v>
          </cell>
          <cell r="U691">
            <v>0</v>
          </cell>
          <cell r="V691">
            <v>0</v>
          </cell>
          <cell r="W691">
            <v>0</v>
          </cell>
          <cell r="X691">
            <v>0</v>
          </cell>
          <cell r="Y691">
            <v>0</v>
          </cell>
          <cell r="Z691">
            <v>0</v>
          </cell>
          <cell r="AA691">
            <v>0</v>
          </cell>
          <cell r="AB691">
            <v>0</v>
          </cell>
        </row>
        <row r="692">
          <cell r="A692" t="str">
            <v>JP</v>
          </cell>
          <cell r="B692" t="str">
            <v>Japan</v>
          </cell>
          <cell r="C692" t="str">
            <v>LCV</v>
          </cell>
          <cell r="D692" t="str">
            <v>NISSAN</v>
          </cell>
          <cell r="E692" t="str">
            <v>NISSAN</v>
          </cell>
          <cell r="F692" t="str">
            <v>NISSAN</v>
          </cell>
          <cell r="G692" t="str">
            <v>PROD</v>
          </cell>
          <cell r="H692" t="str">
            <v>JP</v>
          </cell>
          <cell r="I692" t="str">
            <v>CDV</v>
          </cell>
          <cell r="J692" t="str">
            <v>PRIMERA</v>
          </cell>
          <cell r="K692" t="str">
            <v>AD VAN</v>
          </cell>
          <cell r="L692" t="str">
            <v>NISSAN SHATAI</v>
          </cell>
          <cell r="M692">
            <v>0</v>
          </cell>
          <cell r="N692">
            <v>62764</v>
          </cell>
          <cell r="O692">
            <v>53063</v>
          </cell>
          <cell r="P692">
            <v>48158</v>
          </cell>
          <cell r="Q692">
            <v>36628</v>
          </cell>
          <cell r="R692">
            <v>52478</v>
          </cell>
          <cell r="S692">
            <v>47480</v>
          </cell>
          <cell r="T692">
            <v>47178</v>
          </cell>
          <cell r="U692">
            <v>36376</v>
          </cell>
          <cell r="V692">
            <v>32232</v>
          </cell>
          <cell r="W692">
            <v>34078</v>
          </cell>
          <cell r="X692">
            <v>36270</v>
          </cell>
          <cell r="Y692">
            <v>36519</v>
          </cell>
          <cell r="Z692">
            <v>42750</v>
          </cell>
          <cell r="AA692">
            <v>42929</v>
          </cell>
          <cell r="AB692">
            <v>42463</v>
          </cell>
        </row>
        <row r="693">
          <cell r="A693" t="str">
            <v>JP</v>
          </cell>
          <cell r="B693" t="str">
            <v>Japan</v>
          </cell>
          <cell r="C693" t="str">
            <v>LCV</v>
          </cell>
          <cell r="D693" t="str">
            <v>NISSAN</v>
          </cell>
          <cell r="E693" t="str">
            <v>NISSAN</v>
          </cell>
          <cell r="F693" t="str">
            <v>NISSAN</v>
          </cell>
          <cell r="G693" t="str">
            <v>PROD</v>
          </cell>
          <cell r="H693" t="str">
            <v>JP</v>
          </cell>
          <cell r="I693" t="str">
            <v>CDV</v>
          </cell>
          <cell r="J693" t="str">
            <v>PRIMERA/MS</v>
          </cell>
          <cell r="K693" t="str">
            <v>AVENIR CARGO</v>
          </cell>
          <cell r="L693" t="str">
            <v>NISSAN SHATAI</v>
          </cell>
          <cell r="M693">
            <v>0</v>
          </cell>
          <cell r="N693">
            <v>24450</v>
          </cell>
          <cell r="O693">
            <v>19849</v>
          </cell>
          <cell r="P693">
            <v>15947</v>
          </cell>
          <cell r="Q693">
            <v>16633</v>
          </cell>
          <cell r="R693">
            <v>17267</v>
          </cell>
          <cell r="S693">
            <v>17098</v>
          </cell>
          <cell r="T693">
            <v>14489</v>
          </cell>
          <cell r="U693">
            <v>9524</v>
          </cell>
          <cell r="V693">
            <v>10470</v>
          </cell>
          <cell r="W693">
            <v>11111</v>
          </cell>
          <cell r="X693">
            <v>12811</v>
          </cell>
          <cell r="Y693">
            <v>14206</v>
          </cell>
          <cell r="Z693">
            <v>15250</v>
          </cell>
          <cell r="AA693">
            <v>15766</v>
          </cell>
          <cell r="AB693">
            <v>15722</v>
          </cell>
        </row>
        <row r="694">
          <cell r="A694" t="str">
            <v>JP</v>
          </cell>
          <cell r="B694" t="str">
            <v>Japan</v>
          </cell>
          <cell r="C694" t="str">
            <v>LCV</v>
          </cell>
          <cell r="D694" t="str">
            <v>NISSAN</v>
          </cell>
          <cell r="E694" t="str">
            <v>NISSAN</v>
          </cell>
          <cell r="F694" t="str">
            <v>NISSAN</v>
          </cell>
          <cell r="G694" t="str">
            <v>PROD</v>
          </cell>
          <cell r="H694" t="str">
            <v>JP</v>
          </cell>
          <cell r="I694" t="str">
            <v>CDV</v>
          </cell>
          <cell r="J694" t="str">
            <v>ATLAS</v>
          </cell>
          <cell r="K694" t="str">
            <v>CEDRIC</v>
          </cell>
          <cell r="L694" t="str">
            <v>TOCHIGI</v>
          </cell>
          <cell r="M694">
            <v>0</v>
          </cell>
          <cell r="N694">
            <v>1899</v>
          </cell>
          <cell r="O694">
            <v>1551</v>
          </cell>
          <cell r="P694">
            <v>1089</v>
          </cell>
          <cell r="Q694">
            <v>972</v>
          </cell>
          <cell r="R694">
            <v>859</v>
          </cell>
          <cell r="S694">
            <v>857</v>
          </cell>
          <cell r="T694">
            <v>678</v>
          </cell>
          <cell r="U694">
            <v>601</v>
          </cell>
          <cell r="V694">
            <v>613</v>
          </cell>
          <cell r="W694">
            <v>604</v>
          </cell>
          <cell r="X694">
            <v>635</v>
          </cell>
          <cell r="Y694">
            <v>691</v>
          </cell>
          <cell r="Z694">
            <v>778</v>
          </cell>
          <cell r="AA694">
            <v>778</v>
          </cell>
          <cell r="AB694">
            <v>782</v>
          </cell>
        </row>
        <row r="695">
          <cell r="A695" t="str">
            <v>JP</v>
          </cell>
          <cell r="B695" t="str">
            <v>Japan</v>
          </cell>
          <cell r="C695" t="str">
            <v>LCV</v>
          </cell>
          <cell r="D695" t="str">
            <v>NISSAN</v>
          </cell>
          <cell r="E695" t="str">
            <v>NISSAN</v>
          </cell>
          <cell r="F695" t="str">
            <v>NISSAN</v>
          </cell>
          <cell r="G695" t="str">
            <v>PROD</v>
          </cell>
          <cell r="H695" t="str">
            <v>JP</v>
          </cell>
          <cell r="I695" t="str">
            <v>CDV</v>
          </cell>
          <cell r="J695" t="str">
            <v>CARAVAN</v>
          </cell>
          <cell r="K695" t="str">
            <v>GLORIA</v>
          </cell>
          <cell r="L695" t="str">
            <v>TOCHIGI</v>
          </cell>
          <cell r="M695">
            <v>0</v>
          </cell>
          <cell r="N695">
            <v>1095</v>
          </cell>
          <cell r="O695">
            <v>834</v>
          </cell>
          <cell r="P695">
            <v>630</v>
          </cell>
          <cell r="Q695">
            <v>512</v>
          </cell>
          <cell r="R695">
            <v>455</v>
          </cell>
          <cell r="S695">
            <v>447</v>
          </cell>
          <cell r="T695">
            <v>377</v>
          </cell>
          <cell r="U695">
            <v>366</v>
          </cell>
          <cell r="V695">
            <v>385</v>
          </cell>
          <cell r="W695">
            <v>320</v>
          </cell>
          <cell r="X695">
            <v>292</v>
          </cell>
          <cell r="Y695">
            <v>320</v>
          </cell>
          <cell r="Z695">
            <v>442</v>
          </cell>
          <cell r="AA695">
            <v>356</v>
          </cell>
          <cell r="AB695">
            <v>461</v>
          </cell>
        </row>
        <row r="696">
          <cell r="A696" t="str">
            <v>JP</v>
          </cell>
          <cell r="B696" t="str">
            <v>Japan</v>
          </cell>
          <cell r="C696" t="str">
            <v>LCV</v>
          </cell>
          <cell r="D696" t="str">
            <v>NISSAN</v>
          </cell>
          <cell r="E696" t="str">
            <v>NISSAN</v>
          </cell>
          <cell r="F696" t="str">
            <v>NISSAN</v>
          </cell>
          <cell r="G696" t="str">
            <v>PROD</v>
          </cell>
          <cell r="H696" t="str">
            <v>JP</v>
          </cell>
          <cell r="I696" t="str">
            <v>CDV</v>
          </cell>
          <cell r="J696" t="str">
            <v>SUNNY/MS</v>
          </cell>
          <cell r="K696" t="str">
            <v>MARCH</v>
          </cell>
          <cell r="L696" t="str">
            <v>MURAYAMA</v>
          </cell>
          <cell r="M696">
            <v>0</v>
          </cell>
          <cell r="N696">
            <v>489</v>
          </cell>
          <cell r="O696">
            <v>0</v>
          </cell>
          <cell r="P696">
            <v>0</v>
          </cell>
          <cell r="Q696">
            <v>0</v>
          </cell>
          <cell r="R696">
            <v>0</v>
          </cell>
          <cell r="S696">
            <v>0</v>
          </cell>
          <cell r="T696">
            <v>0</v>
          </cell>
          <cell r="U696">
            <v>0</v>
          </cell>
          <cell r="V696">
            <v>0</v>
          </cell>
          <cell r="W696">
            <v>0</v>
          </cell>
          <cell r="X696">
            <v>0</v>
          </cell>
          <cell r="Y696">
            <v>0</v>
          </cell>
          <cell r="Z696">
            <v>0</v>
          </cell>
          <cell r="AA696">
            <v>0</v>
          </cell>
          <cell r="AB696">
            <v>0</v>
          </cell>
        </row>
        <row r="697">
          <cell r="A697" t="str">
            <v>JP</v>
          </cell>
          <cell r="B697" t="str">
            <v>Japan</v>
          </cell>
          <cell r="C697" t="str">
            <v>LCV</v>
          </cell>
          <cell r="D697" t="str">
            <v>NISSAN</v>
          </cell>
          <cell r="E697" t="str">
            <v>NISSAN</v>
          </cell>
          <cell r="F697" t="str">
            <v>NISSAN</v>
          </cell>
          <cell r="G697" t="str">
            <v>PROD</v>
          </cell>
          <cell r="H697" t="str">
            <v>JP</v>
          </cell>
          <cell r="I697" t="str">
            <v>CDV</v>
          </cell>
          <cell r="J697" t="str">
            <v>SAFARI</v>
          </cell>
          <cell r="K697" t="str">
            <v>PULSAR</v>
          </cell>
          <cell r="L697" t="str">
            <v>KANDA(KYUSHU)</v>
          </cell>
          <cell r="M697">
            <v>0</v>
          </cell>
          <cell r="N697">
            <v>0</v>
          </cell>
          <cell r="O697">
            <v>0</v>
          </cell>
          <cell r="P697">
            <v>3</v>
          </cell>
          <cell r="Q697">
            <v>0</v>
          </cell>
          <cell r="R697">
            <v>0</v>
          </cell>
          <cell r="S697">
            <v>0</v>
          </cell>
          <cell r="T697">
            <v>0</v>
          </cell>
          <cell r="U697">
            <v>0</v>
          </cell>
          <cell r="V697">
            <v>0</v>
          </cell>
          <cell r="W697">
            <v>0</v>
          </cell>
          <cell r="X697">
            <v>0</v>
          </cell>
          <cell r="Y697">
            <v>0</v>
          </cell>
          <cell r="Z697">
            <v>0</v>
          </cell>
          <cell r="AA697">
            <v>0</v>
          </cell>
          <cell r="AB697">
            <v>0</v>
          </cell>
        </row>
        <row r="698">
          <cell r="A698" t="str">
            <v>JP</v>
          </cell>
          <cell r="B698" t="str">
            <v>Japan</v>
          </cell>
          <cell r="C698" t="str">
            <v>LCV</v>
          </cell>
          <cell r="D698" t="str">
            <v>NISSAN</v>
          </cell>
          <cell r="E698" t="str">
            <v>NISSAN</v>
          </cell>
          <cell r="F698" t="str">
            <v>NISSAN</v>
          </cell>
          <cell r="G698" t="str">
            <v>PROD</v>
          </cell>
          <cell r="H698" t="str">
            <v>JP</v>
          </cell>
          <cell r="I698" t="str">
            <v>CDV</v>
          </cell>
          <cell r="J698" t="str">
            <v>SUNNY</v>
          </cell>
          <cell r="K698" t="str">
            <v>SUBARU LEONE</v>
          </cell>
          <cell r="L698" t="str">
            <v>U</v>
          </cell>
          <cell r="M698">
            <v>0</v>
          </cell>
          <cell r="N698">
            <v>0</v>
          </cell>
          <cell r="O698">
            <v>0</v>
          </cell>
          <cell r="P698">
            <v>0</v>
          </cell>
          <cell r="Q698">
            <v>1837</v>
          </cell>
          <cell r="R698">
            <v>2386</v>
          </cell>
          <cell r="S698">
            <v>0</v>
          </cell>
          <cell r="T698">
            <v>0</v>
          </cell>
          <cell r="U698">
            <v>0</v>
          </cell>
          <cell r="V698">
            <v>0</v>
          </cell>
          <cell r="W698">
            <v>0</v>
          </cell>
          <cell r="X698">
            <v>0</v>
          </cell>
          <cell r="Y698">
            <v>0</v>
          </cell>
          <cell r="Z698">
            <v>0</v>
          </cell>
          <cell r="AA698">
            <v>0</v>
          </cell>
          <cell r="AB698">
            <v>0</v>
          </cell>
        </row>
        <row r="699">
          <cell r="A699" t="str">
            <v>JP</v>
          </cell>
          <cell r="B699" t="str">
            <v>Japan</v>
          </cell>
          <cell r="C699" t="str">
            <v>LCV</v>
          </cell>
          <cell r="D699" t="str">
            <v>NISSAN</v>
          </cell>
          <cell r="E699" t="str">
            <v>NISSAN</v>
          </cell>
          <cell r="F699" t="str">
            <v>NISSAN</v>
          </cell>
          <cell r="G699" t="str">
            <v>PROD</v>
          </cell>
          <cell r="H699" t="str">
            <v>JP</v>
          </cell>
          <cell r="I699" t="str">
            <v>CDV</v>
          </cell>
          <cell r="J699" t="str">
            <v>TERRANO</v>
          </cell>
          <cell r="K699" t="str">
            <v>SUNNY TRUCK</v>
          </cell>
          <cell r="L699" t="str">
            <v>MINATO</v>
          </cell>
          <cell r="M699">
            <v>0</v>
          </cell>
          <cell r="N699">
            <v>8589</v>
          </cell>
          <cell r="O699">
            <v>14223</v>
          </cell>
          <cell r="P699">
            <v>10258</v>
          </cell>
          <cell r="Q699">
            <v>10164</v>
          </cell>
          <cell r="R699">
            <v>4880</v>
          </cell>
          <cell r="S699">
            <v>920</v>
          </cell>
          <cell r="T699">
            <v>1160</v>
          </cell>
          <cell r="U699">
            <v>1125</v>
          </cell>
          <cell r="V699">
            <v>1123</v>
          </cell>
          <cell r="W699">
            <v>981</v>
          </cell>
          <cell r="X699">
            <v>862</v>
          </cell>
          <cell r="Y699">
            <v>709</v>
          </cell>
          <cell r="Z699">
            <v>767</v>
          </cell>
          <cell r="AA699">
            <v>769</v>
          </cell>
          <cell r="AB699">
            <v>755</v>
          </cell>
        </row>
        <row r="700">
          <cell r="A700" t="str">
            <v>JP</v>
          </cell>
          <cell r="B700" t="str">
            <v>Japan</v>
          </cell>
          <cell r="C700" t="str">
            <v>LCV</v>
          </cell>
          <cell r="D700" t="str">
            <v>NISSAN</v>
          </cell>
          <cell r="E700" t="str">
            <v>NISSAN</v>
          </cell>
          <cell r="F700" t="str">
            <v>NISSAN</v>
          </cell>
          <cell r="G700" t="str">
            <v>PROD</v>
          </cell>
          <cell r="H700" t="str">
            <v>JP</v>
          </cell>
          <cell r="I700" t="str">
            <v>HVAN</v>
          </cell>
          <cell r="J700" t="str">
            <v>DATSUN TRUCK</v>
          </cell>
          <cell r="K700" t="str">
            <v>CONDOR F22</v>
          </cell>
          <cell r="L700" t="str">
            <v>AGEO</v>
          </cell>
          <cell r="M700">
            <v>0</v>
          </cell>
          <cell r="N700">
            <v>33237</v>
          </cell>
          <cell r="O700">
            <v>17110</v>
          </cell>
          <cell r="P700">
            <v>19182</v>
          </cell>
          <cell r="Q700">
            <v>19626</v>
          </cell>
          <cell r="R700">
            <v>22323</v>
          </cell>
          <cell r="S700">
            <v>20623</v>
          </cell>
          <cell r="T700">
            <v>17924</v>
          </cell>
          <cell r="U700">
            <v>11968</v>
          </cell>
          <cell r="V700">
            <v>10286</v>
          </cell>
          <cell r="W700">
            <v>12175</v>
          </cell>
          <cell r="X700">
            <v>14800</v>
          </cell>
          <cell r="Y700">
            <v>15769</v>
          </cell>
          <cell r="Z700">
            <v>17275</v>
          </cell>
          <cell r="AA700">
            <v>17662</v>
          </cell>
          <cell r="AB700">
            <v>18843</v>
          </cell>
        </row>
        <row r="701">
          <cell r="A701" t="str">
            <v>JP</v>
          </cell>
          <cell r="B701" t="str">
            <v>Japan</v>
          </cell>
          <cell r="C701" t="str">
            <v>LCV</v>
          </cell>
          <cell r="D701" t="str">
            <v>NISSAN</v>
          </cell>
          <cell r="E701" t="str">
            <v>NISSAN</v>
          </cell>
          <cell r="F701" t="str">
            <v>NISSAN</v>
          </cell>
          <cell r="G701" t="str">
            <v>PROD</v>
          </cell>
          <cell r="H701" t="str">
            <v>JP</v>
          </cell>
          <cell r="I701" t="str">
            <v>HVAN</v>
          </cell>
          <cell r="J701" t="str">
            <v>MARCH/SS</v>
          </cell>
          <cell r="K701" t="str">
            <v>JUNIOR</v>
          </cell>
          <cell r="L701" t="str">
            <v>KANDA(KYUSHU)</v>
          </cell>
          <cell r="M701">
            <v>0</v>
          </cell>
          <cell r="N701">
            <v>11200</v>
          </cell>
          <cell r="O701">
            <v>15600</v>
          </cell>
          <cell r="P701">
            <v>4200</v>
          </cell>
          <cell r="Q701">
            <v>11400</v>
          </cell>
          <cell r="R701">
            <v>3200</v>
          </cell>
          <cell r="S701">
            <v>4800</v>
          </cell>
          <cell r="T701">
            <v>6000</v>
          </cell>
          <cell r="U701">
            <v>14925</v>
          </cell>
          <cell r="V701">
            <v>12903</v>
          </cell>
          <cell r="W701">
            <v>6861</v>
          </cell>
          <cell r="X701">
            <v>4070</v>
          </cell>
          <cell r="Y701">
            <v>1089</v>
          </cell>
          <cell r="Z701">
            <v>784</v>
          </cell>
          <cell r="AA701">
            <v>0</v>
          </cell>
          <cell r="AB701">
            <v>0</v>
          </cell>
        </row>
        <row r="702">
          <cell r="A702" t="str">
            <v>JP</v>
          </cell>
          <cell r="B702" t="str">
            <v>Japan</v>
          </cell>
          <cell r="C702" t="str">
            <v>LCV</v>
          </cell>
          <cell r="D702" t="str">
            <v>NISSAN</v>
          </cell>
          <cell r="E702" t="str">
            <v>NISSAN</v>
          </cell>
          <cell r="F702" t="str">
            <v>NISSAN</v>
          </cell>
          <cell r="G702" t="str">
            <v>PROD</v>
          </cell>
          <cell r="H702" t="str">
            <v>JP</v>
          </cell>
          <cell r="I702" t="str">
            <v>MVAN</v>
          </cell>
          <cell r="J702" t="str">
            <v>U</v>
          </cell>
          <cell r="K702" t="str">
            <v>HOMY/URVAN</v>
          </cell>
          <cell r="L702" t="str">
            <v>EITOKU</v>
          </cell>
          <cell r="M702">
            <v>0</v>
          </cell>
          <cell r="N702">
            <v>55795</v>
          </cell>
          <cell r="O702">
            <v>42493</v>
          </cell>
          <cell r="P702">
            <v>36174</v>
          </cell>
          <cell r="Q702">
            <v>37073</v>
          </cell>
          <cell r="R702">
            <v>32536</v>
          </cell>
          <cell r="S702">
            <v>32038</v>
          </cell>
          <cell r="T702">
            <v>32208</v>
          </cell>
          <cell r="U702">
            <v>24207</v>
          </cell>
          <cell r="V702">
            <v>23172</v>
          </cell>
          <cell r="W702">
            <v>25010</v>
          </cell>
          <cell r="X702">
            <v>26955</v>
          </cell>
          <cell r="Y702">
            <v>26382</v>
          </cell>
          <cell r="Z702">
            <v>31259</v>
          </cell>
          <cell r="AA702">
            <v>32269</v>
          </cell>
          <cell r="AB702">
            <v>30392</v>
          </cell>
        </row>
        <row r="703">
          <cell r="A703" t="str">
            <v>JP</v>
          </cell>
          <cell r="B703" t="str">
            <v>Japan</v>
          </cell>
          <cell r="C703" t="str">
            <v>LCV</v>
          </cell>
          <cell r="D703" t="str">
            <v>NISSAN</v>
          </cell>
          <cell r="E703" t="str">
            <v>NISSAN</v>
          </cell>
          <cell r="F703" t="str">
            <v>NISSAN</v>
          </cell>
          <cell r="G703" t="str">
            <v>PROD</v>
          </cell>
          <cell r="H703" t="str">
            <v>JP</v>
          </cell>
          <cell r="I703" t="str">
            <v>MVAN</v>
          </cell>
          <cell r="J703" t="str">
            <v>ATLAS</v>
          </cell>
          <cell r="K703" t="str">
            <v>VANETTE</v>
          </cell>
          <cell r="L703" t="str">
            <v>EITOKU</v>
          </cell>
          <cell r="M703">
            <v>0</v>
          </cell>
          <cell r="N703">
            <v>63151</v>
          </cell>
          <cell r="O703">
            <v>50095</v>
          </cell>
          <cell r="P703">
            <v>39603</v>
          </cell>
          <cell r="Q703">
            <v>17370</v>
          </cell>
          <cell r="R703">
            <v>13047</v>
          </cell>
          <cell r="S703">
            <v>15814</v>
          </cell>
          <cell r="T703">
            <v>16161</v>
          </cell>
          <cell r="U703">
            <v>3612</v>
          </cell>
          <cell r="V703">
            <v>1542</v>
          </cell>
          <cell r="W703">
            <v>0</v>
          </cell>
          <cell r="X703">
            <v>0</v>
          </cell>
          <cell r="Y703">
            <v>0</v>
          </cell>
          <cell r="Z703">
            <v>0</v>
          </cell>
          <cell r="AA703">
            <v>0</v>
          </cell>
          <cell r="AB703">
            <v>0</v>
          </cell>
        </row>
        <row r="704">
          <cell r="A704" t="str">
            <v>JP</v>
          </cell>
          <cell r="B704" t="str">
            <v>Japan</v>
          </cell>
          <cell r="C704" t="str">
            <v>LCV</v>
          </cell>
          <cell r="D704" t="str">
            <v>NISSAN</v>
          </cell>
          <cell r="E704" t="str">
            <v>NISSAN</v>
          </cell>
          <cell r="F704" t="str">
            <v>NISSAN</v>
          </cell>
          <cell r="G704" t="str">
            <v>PROD</v>
          </cell>
          <cell r="H704" t="str">
            <v>JP</v>
          </cell>
          <cell r="I704" t="str">
            <v>PUP</v>
          </cell>
          <cell r="J704" t="str">
            <v>FAMILIA</v>
          </cell>
          <cell r="K704" t="str">
            <v>DATSUN TRUCK</v>
          </cell>
          <cell r="L704" t="str">
            <v>NISSAN SHATAI</v>
          </cell>
          <cell r="M704">
            <v>0</v>
          </cell>
          <cell r="N704">
            <v>79424</v>
          </cell>
          <cell r="O704">
            <v>92811</v>
          </cell>
          <cell r="P704">
            <v>69549</v>
          </cell>
          <cell r="Q704">
            <v>53022</v>
          </cell>
          <cell r="R704">
            <v>39873</v>
          </cell>
          <cell r="S704">
            <v>45767</v>
          </cell>
          <cell r="T704">
            <v>61588</v>
          </cell>
          <cell r="U704">
            <v>80667</v>
          </cell>
          <cell r="V704">
            <v>78512</v>
          </cell>
          <cell r="W704">
            <v>66259</v>
          </cell>
          <cell r="X704">
            <v>48240</v>
          </cell>
          <cell r="Y704">
            <v>49833</v>
          </cell>
          <cell r="Z704">
            <v>44741</v>
          </cell>
          <cell r="AA704">
            <v>49145</v>
          </cell>
          <cell r="AB704">
            <v>49063</v>
          </cell>
        </row>
        <row r="705">
          <cell r="A705" t="str">
            <v>JP</v>
          </cell>
          <cell r="B705" t="str">
            <v>Japan</v>
          </cell>
          <cell r="C705" t="str">
            <v>LCV</v>
          </cell>
          <cell r="D705" t="str">
            <v>NISSAN</v>
          </cell>
          <cell r="E705" t="str">
            <v>NISSAN</v>
          </cell>
          <cell r="F705" t="str">
            <v>NISSAN</v>
          </cell>
          <cell r="G705" t="str">
            <v>PROD</v>
          </cell>
          <cell r="H705" t="str">
            <v>JP</v>
          </cell>
          <cell r="I705" t="str">
            <v>U</v>
          </cell>
          <cell r="J705" t="str">
            <v>CEDRIC</v>
          </cell>
          <cell r="K705" t="str">
            <v>FAMILIA VAN</v>
          </cell>
          <cell r="L705" t="str">
            <v>AGEO</v>
          </cell>
          <cell r="M705">
            <v>0</v>
          </cell>
          <cell r="N705">
            <v>0</v>
          </cell>
          <cell r="O705">
            <v>0</v>
          </cell>
          <cell r="P705">
            <v>0</v>
          </cell>
          <cell r="Q705">
            <v>1017</v>
          </cell>
          <cell r="R705">
            <v>3060</v>
          </cell>
          <cell r="S705">
            <v>0</v>
          </cell>
          <cell r="T705">
            <v>0</v>
          </cell>
          <cell r="U705">
            <v>0</v>
          </cell>
          <cell r="V705">
            <v>0</v>
          </cell>
          <cell r="W705">
            <v>0</v>
          </cell>
          <cell r="X705">
            <v>0</v>
          </cell>
          <cell r="Y705">
            <v>0</v>
          </cell>
          <cell r="Z705">
            <v>0</v>
          </cell>
          <cell r="AA705">
            <v>0</v>
          </cell>
          <cell r="AB705">
            <v>0</v>
          </cell>
        </row>
        <row r="706">
          <cell r="A706" t="str">
            <v>JP</v>
          </cell>
          <cell r="B706" t="str">
            <v>Japan</v>
          </cell>
          <cell r="C706" t="str">
            <v>LCV</v>
          </cell>
          <cell r="D706" t="str">
            <v>NISSAN</v>
          </cell>
          <cell r="E706" t="str">
            <v>NISSAN</v>
          </cell>
          <cell r="F706" t="str">
            <v>NISSAN</v>
          </cell>
          <cell r="G706" t="str">
            <v>PROD</v>
          </cell>
          <cell r="H706" t="str">
            <v>JP</v>
          </cell>
          <cell r="I706" t="str">
            <v>U</v>
          </cell>
          <cell r="J706" t="str">
            <v>LEONE</v>
          </cell>
          <cell r="K706" t="str">
            <v>S-CARGO</v>
          </cell>
          <cell r="L706" t="str">
            <v>AGEO</v>
          </cell>
          <cell r="M706">
            <v>0</v>
          </cell>
          <cell r="N706">
            <v>3</v>
          </cell>
          <cell r="O706">
            <v>0</v>
          </cell>
          <cell r="P706">
            <v>0</v>
          </cell>
          <cell r="Q706">
            <v>0</v>
          </cell>
          <cell r="R706">
            <v>0</v>
          </cell>
          <cell r="S706">
            <v>0</v>
          </cell>
          <cell r="T706">
            <v>0</v>
          </cell>
          <cell r="U706">
            <v>0</v>
          </cell>
          <cell r="V706">
            <v>0</v>
          </cell>
          <cell r="W706">
            <v>0</v>
          </cell>
          <cell r="X706">
            <v>0</v>
          </cell>
          <cell r="Y706">
            <v>0</v>
          </cell>
          <cell r="Z706">
            <v>0</v>
          </cell>
          <cell r="AA706">
            <v>0</v>
          </cell>
          <cell r="AB706">
            <v>0</v>
          </cell>
        </row>
        <row r="707">
          <cell r="A707" t="str">
            <v>JP</v>
          </cell>
          <cell r="B707" t="str">
            <v>Japan</v>
          </cell>
          <cell r="C707" t="str">
            <v>LCV</v>
          </cell>
          <cell r="D707" t="str">
            <v>NISSAN</v>
          </cell>
          <cell r="E707" t="str">
            <v>NISSAN DIESEL</v>
          </cell>
          <cell r="F707" t="str">
            <v>NISSAN DIESEL</v>
          </cell>
          <cell r="G707" t="str">
            <v>PROD</v>
          </cell>
          <cell r="H707" t="str">
            <v>JP</v>
          </cell>
          <cell r="I707" t="str">
            <v>HVAN</v>
          </cell>
          <cell r="J707" t="str">
            <v>U</v>
          </cell>
          <cell r="K707" t="str">
            <v>CONDOR</v>
          </cell>
          <cell r="L707" t="str">
            <v>AGEO</v>
          </cell>
          <cell r="M707">
            <v>0</v>
          </cell>
          <cell r="N707">
            <v>1173</v>
          </cell>
          <cell r="O707">
            <v>3493</v>
          </cell>
          <cell r="P707">
            <v>4888</v>
          </cell>
          <cell r="Q707">
            <v>5316</v>
          </cell>
          <cell r="R707">
            <v>1667</v>
          </cell>
          <cell r="S707">
            <v>885</v>
          </cell>
          <cell r="T707">
            <v>1033</v>
          </cell>
          <cell r="U707">
            <v>778</v>
          </cell>
          <cell r="V707">
            <v>820</v>
          </cell>
          <cell r="W707">
            <v>839</v>
          </cell>
          <cell r="X707">
            <v>1338</v>
          </cell>
          <cell r="Y707">
            <v>1406</v>
          </cell>
          <cell r="Z707">
            <v>1296</v>
          </cell>
          <cell r="AA707">
            <v>1255</v>
          </cell>
          <cell r="AB707">
            <v>1437</v>
          </cell>
        </row>
        <row r="708">
          <cell r="A708" t="str">
            <v>JP</v>
          </cell>
          <cell r="B708" t="str">
            <v>Japan</v>
          </cell>
          <cell r="C708" t="str">
            <v>LCV</v>
          </cell>
          <cell r="D708" t="str">
            <v>SUZUKI</v>
          </cell>
          <cell r="E708" t="str">
            <v>SUZUKI</v>
          </cell>
          <cell r="F708" t="str">
            <v>SUZUKI</v>
          </cell>
          <cell r="G708" t="str">
            <v>PROD</v>
          </cell>
          <cell r="H708" t="str">
            <v>JP</v>
          </cell>
          <cell r="I708" t="str">
            <v>4X4</v>
          </cell>
          <cell r="J708" t="str">
            <v>J/E</v>
          </cell>
          <cell r="K708" t="str">
            <v>ESCUDO</v>
          </cell>
          <cell r="L708" t="str">
            <v>IWATA</v>
          </cell>
          <cell r="M708">
            <v>0</v>
          </cell>
          <cell r="N708">
            <v>2279</v>
          </cell>
          <cell r="O708">
            <v>3322</v>
          </cell>
          <cell r="P708">
            <v>948</v>
          </cell>
          <cell r="Q708">
            <v>328</v>
          </cell>
          <cell r="R708">
            <v>45</v>
          </cell>
          <cell r="S708">
            <v>0</v>
          </cell>
          <cell r="T708">
            <v>0</v>
          </cell>
          <cell r="U708">
            <v>0</v>
          </cell>
          <cell r="V708">
            <v>0</v>
          </cell>
          <cell r="W708">
            <v>0</v>
          </cell>
          <cell r="X708">
            <v>0</v>
          </cell>
          <cell r="Y708">
            <v>0</v>
          </cell>
          <cell r="Z708">
            <v>0</v>
          </cell>
          <cell r="AA708">
            <v>0</v>
          </cell>
          <cell r="AB708">
            <v>0</v>
          </cell>
        </row>
        <row r="709">
          <cell r="A709" t="str">
            <v>JP</v>
          </cell>
          <cell r="B709" t="str">
            <v>Japan</v>
          </cell>
          <cell r="C709" t="str">
            <v>LCV</v>
          </cell>
          <cell r="D709" t="str">
            <v>SUZUKI</v>
          </cell>
          <cell r="E709" t="str">
            <v>SUZUKI</v>
          </cell>
          <cell r="F709" t="str">
            <v>SUZUKI</v>
          </cell>
          <cell r="G709" t="str">
            <v>PROD</v>
          </cell>
          <cell r="H709" t="str">
            <v>JP</v>
          </cell>
          <cell r="I709" t="str">
            <v>4X4</v>
          </cell>
          <cell r="J709" t="str">
            <v>U</v>
          </cell>
          <cell r="K709" t="str">
            <v>JIMNY</v>
          </cell>
          <cell r="L709" t="str">
            <v>IWATA</v>
          </cell>
          <cell r="M709">
            <v>0</v>
          </cell>
          <cell r="N709">
            <v>31515</v>
          </cell>
          <cell r="O709">
            <v>30584</v>
          </cell>
          <cell r="P709">
            <v>35609</v>
          </cell>
          <cell r="Q709">
            <v>29678</v>
          </cell>
          <cell r="R709">
            <v>17725</v>
          </cell>
          <cell r="S709">
            <v>1583</v>
          </cell>
          <cell r="T709">
            <v>1199</v>
          </cell>
          <cell r="U709">
            <v>998</v>
          </cell>
          <cell r="V709">
            <v>1053</v>
          </cell>
          <cell r="W709">
            <v>803</v>
          </cell>
          <cell r="X709">
            <v>484</v>
          </cell>
          <cell r="Y709">
            <v>0</v>
          </cell>
          <cell r="Z709">
            <v>0</v>
          </cell>
          <cell r="AA709">
            <v>0</v>
          </cell>
          <cell r="AB709">
            <v>0</v>
          </cell>
        </row>
        <row r="710">
          <cell r="A710" t="str">
            <v>JP</v>
          </cell>
          <cell r="B710" t="str">
            <v>Japan</v>
          </cell>
          <cell r="C710" t="str">
            <v>LCV</v>
          </cell>
          <cell r="D710" t="str">
            <v>SUZUKI</v>
          </cell>
          <cell r="E710" t="str">
            <v>SUZUKI</v>
          </cell>
          <cell r="F710" t="str">
            <v>SUZUKI</v>
          </cell>
          <cell r="G710" t="str">
            <v>PROD</v>
          </cell>
          <cell r="H710" t="str">
            <v>JP</v>
          </cell>
          <cell r="I710" t="str">
            <v>CDV</v>
          </cell>
          <cell r="J710" t="str">
            <v>CARRY</v>
          </cell>
          <cell r="K710" t="str">
            <v>ALTO</v>
          </cell>
          <cell r="L710" t="str">
            <v>KOSAI 1</v>
          </cell>
          <cell r="M710">
            <v>0</v>
          </cell>
          <cell r="N710">
            <v>60866</v>
          </cell>
          <cell r="O710">
            <v>60052</v>
          </cell>
          <cell r="P710">
            <v>62413</v>
          </cell>
          <cell r="Q710">
            <v>51403</v>
          </cell>
          <cell r="R710">
            <v>58439</v>
          </cell>
          <cell r="S710">
            <v>53310</v>
          </cell>
          <cell r="T710">
            <v>48693</v>
          </cell>
          <cell r="U710">
            <v>53359</v>
          </cell>
          <cell r="V710">
            <v>57191</v>
          </cell>
          <cell r="W710">
            <v>60120</v>
          </cell>
          <cell r="X710">
            <v>63439</v>
          </cell>
          <cell r="Y710">
            <v>60093</v>
          </cell>
          <cell r="Z710">
            <v>60279</v>
          </cell>
          <cell r="AA710">
            <v>58955</v>
          </cell>
          <cell r="AB710">
            <v>53112</v>
          </cell>
        </row>
        <row r="711">
          <cell r="A711" t="str">
            <v>JP</v>
          </cell>
          <cell r="B711" t="str">
            <v>Japan</v>
          </cell>
          <cell r="C711" t="str">
            <v>LCV</v>
          </cell>
          <cell r="D711" t="str">
            <v>SUZUKI</v>
          </cell>
          <cell r="E711" t="str">
            <v>SUZUKI</v>
          </cell>
          <cell r="F711" t="str">
            <v>SUZUKI</v>
          </cell>
          <cell r="G711" t="str">
            <v>PROD</v>
          </cell>
          <cell r="H711" t="str">
            <v>JP</v>
          </cell>
          <cell r="I711" t="str">
            <v>MIC</v>
          </cell>
          <cell r="J711" t="str">
            <v>ESCUDO</v>
          </cell>
          <cell r="K711" t="str">
            <v>CARRY</v>
          </cell>
          <cell r="L711" t="str">
            <v>IWATA</v>
          </cell>
          <cell r="M711">
            <v>0</v>
          </cell>
          <cell r="N711">
            <v>208057</v>
          </cell>
          <cell r="O711">
            <v>195588</v>
          </cell>
          <cell r="P711">
            <v>169118</v>
          </cell>
          <cell r="Q711">
            <v>165913</v>
          </cell>
          <cell r="R711">
            <v>166383</v>
          </cell>
          <cell r="S711">
            <v>162797</v>
          </cell>
          <cell r="T711">
            <v>164559</v>
          </cell>
          <cell r="U711">
            <v>125617</v>
          </cell>
          <cell r="V711">
            <v>134287</v>
          </cell>
          <cell r="W711">
            <v>140658</v>
          </cell>
          <cell r="X711">
            <v>152261</v>
          </cell>
          <cell r="Y711">
            <v>162925</v>
          </cell>
          <cell r="Z711">
            <v>171933</v>
          </cell>
          <cell r="AA711">
            <v>168408</v>
          </cell>
          <cell r="AB711">
            <v>170498</v>
          </cell>
        </row>
        <row r="712">
          <cell r="A712" t="str">
            <v>JP</v>
          </cell>
          <cell r="B712" t="str">
            <v>Japan</v>
          </cell>
          <cell r="C712" t="str">
            <v>LCV</v>
          </cell>
          <cell r="D712" t="str">
            <v>SUZUKI</v>
          </cell>
          <cell r="E712" t="str">
            <v>SUZUKI</v>
          </cell>
          <cell r="F712" t="str">
            <v>SUZUKI</v>
          </cell>
          <cell r="G712" t="str">
            <v>PROD</v>
          </cell>
          <cell r="H712" t="str">
            <v>JP</v>
          </cell>
          <cell r="I712" t="str">
            <v>MIC</v>
          </cell>
          <cell r="J712" t="str">
            <v>CARINA</v>
          </cell>
          <cell r="K712" t="str">
            <v>MAZDA SCRUM</v>
          </cell>
          <cell r="L712" t="str">
            <v>IWATA</v>
          </cell>
          <cell r="M712">
            <v>0</v>
          </cell>
          <cell r="N712">
            <v>24208</v>
          </cell>
          <cell r="O712">
            <v>19694</v>
          </cell>
          <cell r="P712">
            <v>18308</v>
          </cell>
          <cell r="Q712">
            <v>17204</v>
          </cell>
          <cell r="R712">
            <v>17028</v>
          </cell>
          <cell r="S712">
            <v>14014</v>
          </cell>
          <cell r="T712">
            <v>11101</v>
          </cell>
          <cell r="U712">
            <v>8976</v>
          </cell>
          <cell r="V712">
            <v>10122</v>
          </cell>
          <cell r="W712">
            <v>11335</v>
          </cell>
          <cell r="X712">
            <v>12811</v>
          </cell>
          <cell r="Y712">
            <v>13441</v>
          </cell>
          <cell r="Z712">
            <v>14263</v>
          </cell>
          <cell r="AA712">
            <v>16552</v>
          </cell>
          <cell r="AB712">
            <v>15756</v>
          </cell>
        </row>
        <row r="713">
          <cell r="A713" t="str">
            <v>JP</v>
          </cell>
          <cell r="B713" t="str">
            <v>Japan</v>
          </cell>
          <cell r="C713" t="str">
            <v>LCV</v>
          </cell>
          <cell r="D713" t="str">
            <v>TOYOTA</v>
          </cell>
          <cell r="E713" t="str">
            <v>TOYOTA</v>
          </cell>
          <cell r="F713" t="str">
            <v>TOYOTA</v>
          </cell>
          <cell r="G713" t="str">
            <v>PROD</v>
          </cell>
          <cell r="H713" t="str">
            <v>JP</v>
          </cell>
          <cell r="I713" t="str">
            <v>4X4</v>
          </cell>
          <cell r="J713" t="str">
            <v>TOWNACE</v>
          </cell>
          <cell r="K713" t="str">
            <v>LAND CRUISER</v>
          </cell>
          <cell r="L713" t="str">
            <v>TOKAI</v>
          </cell>
          <cell r="M713">
            <v>0</v>
          </cell>
          <cell r="N713">
            <v>111568</v>
          </cell>
          <cell r="O713">
            <v>66040</v>
          </cell>
          <cell r="P713">
            <v>54085</v>
          </cell>
          <cell r="Q713">
            <v>49111</v>
          </cell>
          <cell r="R713">
            <v>47571</v>
          </cell>
          <cell r="S713">
            <v>44782</v>
          </cell>
          <cell r="T713">
            <v>44223</v>
          </cell>
          <cell r="U713">
            <v>44256</v>
          </cell>
          <cell r="V713">
            <v>41837</v>
          </cell>
          <cell r="W713">
            <v>40018</v>
          </cell>
          <cell r="X713">
            <v>38166</v>
          </cell>
          <cell r="Y713">
            <v>36623</v>
          </cell>
          <cell r="Z713">
            <v>39924</v>
          </cell>
          <cell r="AA713">
            <v>43459</v>
          </cell>
          <cell r="AB713">
            <v>43712</v>
          </cell>
        </row>
        <row r="714">
          <cell r="A714" t="str">
            <v>JP</v>
          </cell>
          <cell r="B714" t="str">
            <v>Japan</v>
          </cell>
          <cell r="C714" t="str">
            <v>LCV</v>
          </cell>
          <cell r="D714" t="str">
            <v>TOYOTA</v>
          </cell>
          <cell r="E714" t="str">
            <v>TOYOTA</v>
          </cell>
          <cell r="F714" t="str">
            <v>TOYOTA</v>
          </cell>
          <cell r="G714" t="str">
            <v>PROD</v>
          </cell>
          <cell r="H714" t="str">
            <v>JP</v>
          </cell>
          <cell r="I714" t="str">
            <v>4X4</v>
          </cell>
          <cell r="J714" t="str">
            <v>COROLLA</v>
          </cell>
          <cell r="K714" t="str">
            <v>MEGACRUISER</v>
          </cell>
          <cell r="L714" t="str">
            <v>HINO</v>
          </cell>
          <cell r="M714">
            <v>0</v>
          </cell>
          <cell r="N714">
            <v>0</v>
          </cell>
          <cell r="O714">
            <v>0</v>
          </cell>
          <cell r="P714">
            <v>0</v>
          </cell>
          <cell r="Q714">
            <v>0</v>
          </cell>
          <cell r="R714">
            <v>0</v>
          </cell>
          <cell r="S714">
            <v>82</v>
          </cell>
          <cell r="T714">
            <v>30</v>
          </cell>
          <cell r="U714">
            <v>10</v>
          </cell>
          <cell r="V714">
            <v>14</v>
          </cell>
          <cell r="W714">
            <v>18</v>
          </cell>
          <cell r="X714">
            <v>30</v>
          </cell>
          <cell r="Y714">
            <v>32</v>
          </cell>
          <cell r="Z714">
            <v>35</v>
          </cell>
          <cell r="AA714">
            <v>30</v>
          </cell>
          <cell r="AB714">
            <v>27</v>
          </cell>
        </row>
        <row r="715">
          <cell r="A715" t="str">
            <v>JP</v>
          </cell>
          <cell r="B715" t="str">
            <v>Japan</v>
          </cell>
          <cell r="C715" t="str">
            <v>LCV</v>
          </cell>
          <cell r="D715" t="str">
            <v>TOYOTA</v>
          </cell>
          <cell r="E715" t="str">
            <v>TOYOTA</v>
          </cell>
          <cell r="F715" t="str">
            <v>TOYOTA</v>
          </cell>
          <cell r="G715" t="str">
            <v>PROD</v>
          </cell>
          <cell r="H715" t="str">
            <v>JP</v>
          </cell>
          <cell r="I715" t="str">
            <v>CDV</v>
          </cell>
          <cell r="J715" t="str">
            <v>CARINA</v>
          </cell>
          <cell r="K715" t="str">
            <v>CALDINA</v>
          </cell>
          <cell r="L715" t="str">
            <v>TSUTSUMI</v>
          </cell>
          <cell r="M715">
            <v>0</v>
          </cell>
          <cell r="N715">
            <v>0</v>
          </cell>
          <cell r="O715">
            <v>3745</v>
          </cell>
          <cell r="P715">
            <v>29080</v>
          </cell>
          <cell r="Q715">
            <v>28405</v>
          </cell>
          <cell r="R715">
            <v>30235</v>
          </cell>
          <cell r="S715">
            <v>30797</v>
          </cell>
          <cell r="T715">
            <v>27860</v>
          </cell>
          <cell r="U715">
            <v>20241</v>
          </cell>
          <cell r="V715">
            <v>18814</v>
          </cell>
          <cell r="W715">
            <v>19518</v>
          </cell>
          <cell r="X715">
            <v>23698</v>
          </cell>
          <cell r="Y715">
            <v>24494</v>
          </cell>
          <cell r="Z715">
            <v>29092</v>
          </cell>
          <cell r="AA715">
            <v>28077</v>
          </cell>
          <cell r="AB715">
            <v>27940</v>
          </cell>
        </row>
        <row r="716">
          <cell r="A716" t="str">
            <v>JP</v>
          </cell>
          <cell r="B716" t="str">
            <v>Japan</v>
          </cell>
          <cell r="C716" t="str">
            <v>LCV</v>
          </cell>
          <cell r="D716" t="str">
            <v>TOYOTA</v>
          </cell>
          <cell r="E716" t="str">
            <v>TOYOTA</v>
          </cell>
          <cell r="F716" t="str">
            <v>TOYOTA</v>
          </cell>
          <cell r="G716" t="str">
            <v>PROD</v>
          </cell>
          <cell r="H716" t="str">
            <v>JP</v>
          </cell>
          <cell r="I716" t="str">
            <v>CDV</v>
          </cell>
          <cell r="J716" t="str">
            <v>U</v>
          </cell>
          <cell r="K716" t="str">
            <v>CARINA</v>
          </cell>
          <cell r="L716" t="str">
            <v>TSUTSUMI</v>
          </cell>
          <cell r="M716">
            <v>0</v>
          </cell>
          <cell r="N716">
            <v>16714</v>
          </cell>
          <cell r="O716">
            <v>11327</v>
          </cell>
          <cell r="P716">
            <v>0</v>
          </cell>
          <cell r="Q716">
            <v>0</v>
          </cell>
          <cell r="R716">
            <v>0</v>
          </cell>
          <cell r="S716">
            <v>0</v>
          </cell>
          <cell r="T716">
            <v>0</v>
          </cell>
          <cell r="U716">
            <v>0</v>
          </cell>
          <cell r="V716">
            <v>0</v>
          </cell>
          <cell r="W716">
            <v>0</v>
          </cell>
          <cell r="X716">
            <v>0</v>
          </cell>
          <cell r="Y716">
            <v>0</v>
          </cell>
          <cell r="Z716">
            <v>0</v>
          </cell>
          <cell r="AA716">
            <v>0</v>
          </cell>
          <cell r="AB716">
            <v>0</v>
          </cell>
        </row>
        <row r="717">
          <cell r="A717" t="str">
            <v>JP</v>
          </cell>
          <cell r="B717" t="str">
            <v>Japan</v>
          </cell>
          <cell r="C717" t="str">
            <v>LCV</v>
          </cell>
          <cell r="D717" t="str">
            <v>TOYOTA</v>
          </cell>
          <cell r="E717" t="str">
            <v>TOYOTA</v>
          </cell>
          <cell r="F717" t="str">
            <v>TOYOTA</v>
          </cell>
          <cell r="G717" t="str">
            <v>PROD</v>
          </cell>
          <cell r="H717" t="str">
            <v>JP</v>
          </cell>
          <cell r="I717" t="str">
            <v>CDV</v>
          </cell>
          <cell r="J717" t="str">
            <v>CARINA</v>
          </cell>
          <cell r="K717" t="str">
            <v>COROLLA</v>
          </cell>
          <cell r="L717" t="str">
            <v>YOKOSUKA</v>
          </cell>
          <cell r="M717">
            <v>0</v>
          </cell>
          <cell r="N717">
            <v>71419</v>
          </cell>
          <cell r="O717">
            <v>60083</v>
          </cell>
          <cell r="P717">
            <v>58882</v>
          </cell>
          <cell r="Q717">
            <v>52106</v>
          </cell>
          <cell r="R717">
            <v>56622</v>
          </cell>
          <cell r="S717">
            <v>59005</v>
          </cell>
          <cell r="T717">
            <v>55584</v>
          </cell>
          <cell r="U717">
            <v>41298</v>
          </cell>
          <cell r="V717">
            <v>43549</v>
          </cell>
          <cell r="W717">
            <v>41403</v>
          </cell>
          <cell r="X717">
            <v>45022</v>
          </cell>
          <cell r="Y717">
            <v>46770</v>
          </cell>
          <cell r="Z717">
            <v>50824</v>
          </cell>
          <cell r="AA717">
            <v>54659</v>
          </cell>
          <cell r="AB717">
            <v>53105</v>
          </cell>
        </row>
        <row r="718">
          <cell r="A718" t="str">
            <v>JP</v>
          </cell>
          <cell r="B718" t="str">
            <v>Japan</v>
          </cell>
          <cell r="C718" t="str">
            <v>LCV</v>
          </cell>
          <cell r="D718" t="str">
            <v>TOYOTA</v>
          </cell>
          <cell r="E718" t="str">
            <v>TOYOTA</v>
          </cell>
          <cell r="F718" t="str">
            <v>TOYOTA</v>
          </cell>
          <cell r="G718" t="str">
            <v>PROD</v>
          </cell>
          <cell r="H718" t="str">
            <v>JP</v>
          </cell>
          <cell r="I718" t="str">
            <v>CDV</v>
          </cell>
          <cell r="J718" t="str">
            <v>CROWN</v>
          </cell>
          <cell r="K718" t="str">
            <v>CORONA</v>
          </cell>
          <cell r="L718" t="str">
            <v>SAGAMIHARA</v>
          </cell>
          <cell r="M718">
            <v>0</v>
          </cell>
          <cell r="N718">
            <v>17966</v>
          </cell>
          <cell r="O718">
            <v>10752</v>
          </cell>
          <cell r="P718">
            <v>0</v>
          </cell>
          <cell r="Q718">
            <v>0</v>
          </cell>
          <cell r="R718">
            <v>0</v>
          </cell>
          <cell r="S718">
            <v>0</v>
          </cell>
          <cell r="T718">
            <v>0</v>
          </cell>
          <cell r="U718">
            <v>0</v>
          </cell>
          <cell r="V718">
            <v>0</v>
          </cell>
          <cell r="W718">
            <v>0</v>
          </cell>
          <cell r="X718">
            <v>0</v>
          </cell>
          <cell r="Y718">
            <v>0</v>
          </cell>
          <cell r="Z718">
            <v>0</v>
          </cell>
          <cell r="AA718">
            <v>0</v>
          </cell>
          <cell r="AB718">
            <v>0</v>
          </cell>
        </row>
        <row r="719">
          <cell r="A719" t="str">
            <v>JP</v>
          </cell>
          <cell r="B719" t="str">
            <v>Japan</v>
          </cell>
          <cell r="C719" t="str">
            <v>LCV</v>
          </cell>
          <cell r="D719" t="str">
            <v>TOYOTA</v>
          </cell>
          <cell r="E719" t="str">
            <v>TOYOTA</v>
          </cell>
          <cell r="F719" t="str">
            <v>TOYOTA</v>
          </cell>
          <cell r="G719" t="str">
            <v>PROD</v>
          </cell>
          <cell r="H719" t="str">
            <v>JP</v>
          </cell>
          <cell r="I719" t="str">
            <v>CDV</v>
          </cell>
          <cell r="J719" t="str">
            <v>U</v>
          </cell>
          <cell r="K719" t="str">
            <v>CROWN</v>
          </cell>
          <cell r="L719" t="str">
            <v>TAHARA/ MOTOMACHI</v>
          </cell>
          <cell r="M719">
            <v>0</v>
          </cell>
          <cell r="N719">
            <v>2128</v>
          </cell>
          <cell r="O719">
            <v>2090</v>
          </cell>
          <cell r="P719">
            <v>1659</v>
          </cell>
          <cell r="Q719">
            <v>1639</v>
          </cell>
          <cell r="R719">
            <v>1242</v>
          </cell>
          <cell r="S719">
            <v>1389</v>
          </cell>
          <cell r="T719">
            <v>1293</v>
          </cell>
          <cell r="U719">
            <v>955</v>
          </cell>
          <cell r="V719">
            <v>1007</v>
          </cell>
          <cell r="W719">
            <v>1157</v>
          </cell>
          <cell r="X719">
            <v>1155</v>
          </cell>
          <cell r="Y719">
            <v>1268</v>
          </cell>
          <cell r="Z719">
            <v>1440</v>
          </cell>
          <cell r="AA719">
            <v>1394</v>
          </cell>
          <cell r="AB719">
            <v>1390</v>
          </cell>
        </row>
        <row r="720">
          <cell r="A720" t="str">
            <v>JP</v>
          </cell>
          <cell r="B720" t="str">
            <v>Japan</v>
          </cell>
          <cell r="C720" t="str">
            <v>LCV</v>
          </cell>
          <cell r="D720" t="str">
            <v>TOYOTA</v>
          </cell>
          <cell r="E720" t="str">
            <v>TOYOTA</v>
          </cell>
          <cell r="F720" t="str">
            <v>TOYOTA</v>
          </cell>
          <cell r="G720" t="str">
            <v>PROD</v>
          </cell>
          <cell r="H720" t="str">
            <v>JP</v>
          </cell>
          <cell r="I720" t="str">
            <v>CDV</v>
          </cell>
          <cell r="J720" t="str">
            <v>MEGACRUISER</v>
          </cell>
          <cell r="K720" t="str">
            <v>MARK II</v>
          </cell>
          <cell r="L720" t="str">
            <v>MOTOMACHI</v>
          </cell>
          <cell r="M720">
            <v>0</v>
          </cell>
          <cell r="N720">
            <v>10332</v>
          </cell>
          <cell r="O720">
            <v>7842</v>
          </cell>
          <cell r="P720">
            <v>4766</v>
          </cell>
          <cell r="Q720">
            <v>4017</v>
          </cell>
          <cell r="R720">
            <v>3868</v>
          </cell>
          <cell r="S720">
            <v>3575</v>
          </cell>
          <cell r="T720">
            <v>806</v>
          </cell>
          <cell r="U720">
            <v>0</v>
          </cell>
          <cell r="V720">
            <v>0</v>
          </cell>
          <cell r="W720">
            <v>0</v>
          </cell>
          <cell r="X720">
            <v>0</v>
          </cell>
          <cell r="Y720">
            <v>0</v>
          </cell>
          <cell r="Z720">
            <v>0</v>
          </cell>
          <cell r="AA720">
            <v>0</v>
          </cell>
          <cell r="AB720">
            <v>0</v>
          </cell>
        </row>
        <row r="721">
          <cell r="A721" t="str">
            <v>JP</v>
          </cell>
          <cell r="B721" t="str">
            <v>Japan</v>
          </cell>
          <cell r="C721" t="str">
            <v>LCV</v>
          </cell>
          <cell r="D721" t="str">
            <v>TOYOTA</v>
          </cell>
          <cell r="E721" t="str">
            <v>TOYOTA</v>
          </cell>
          <cell r="F721" t="str">
            <v>TOYOTA</v>
          </cell>
          <cell r="G721" t="str">
            <v>PROD</v>
          </cell>
          <cell r="H721" t="str">
            <v>JP</v>
          </cell>
          <cell r="I721" t="str">
            <v>CDV</v>
          </cell>
          <cell r="J721" t="str">
            <v>U</v>
          </cell>
          <cell r="K721" t="str">
            <v>SPRINTER</v>
          </cell>
          <cell r="L721" t="str">
            <v>YOKOSUKA</v>
          </cell>
          <cell r="M721">
            <v>0</v>
          </cell>
          <cell r="N721">
            <v>11162</v>
          </cell>
          <cell r="O721">
            <v>10493</v>
          </cell>
          <cell r="P721">
            <v>9445</v>
          </cell>
          <cell r="Q721">
            <v>9015</v>
          </cell>
          <cell r="R721">
            <v>9649</v>
          </cell>
          <cell r="S721">
            <v>10586</v>
          </cell>
          <cell r="T721">
            <v>9128</v>
          </cell>
          <cell r="U721">
            <v>7398</v>
          </cell>
          <cell r="V721">
            <v>7007</v>
          </cell>
          <cell r="W721">
            <v>7688</v>
          </cell>
          <cell r="X721">
            <v>8529</v>
          </cell>
          <cell r="Y721">
            <v>9295</v>
          </cell>
          <cell r="Z721">
            <v>10819</v>
          </cell>
          <cell r="AA721">
            <v>9778</v>
          </cell>
          <cell r="AB721">
            <v>10082</v>
          </cell>
        </row>
        <row r="722">
          <cell r="A722" t="str">
            <v>JP</v>
          </cell>
          <cell r="B722" t="str">
            <v>Japan</v>
          </cell>
          <cell r="C722" t="str">
            <v>LCV</v>
          </cell>
          <cell r="D722" t="str">
            <v>TOYOTA</v>
          </cell>
          <cell r="E722" t="str">
            <v>TOYOTA</v>
          </cell>
          <cell r="F722" t="str">
            <v>TOYOTA</v>
          </cell>
          <cell r="G722" t="str">
            <v>PROD</v>
          </cell>
          <cell r="H722" t="str">
            <v>JP</v>
          </cell>
          <cell r="I722" t="str">
            <v>HVAN</v>
          </cell>
          <cell r="J722" t="str">
            <v>GRANVIA</v>
          </cell>
          <cell r="K722" t="str">
            <v>DYNA</v>
          </cell>
          <cell r="L722" t="str">
            <v>HONSHA</v>
          </cell>
          <cell r="M722">
            <v>0</v>
          </cell>
          <cell r="N722">
            <v>60355</v>
          </cell>
          <cell r="O722">
            <v>51178</v>
          </cell>
          <cell r="P722">
            <v>35902</v>
          </cell>
          <cell r="Q722">
            <v>38908</v>
          </cell>
          <cell r="R722">
            <v>39545</v>
          </cell>
          <cell r="S722">
            <v>42824</v>
          </cell>
          <cell r="T722">
            <v>45507</v>
          </cell>
          <cell r="U722">
            <v>37019</v>
          </cell>
          <cell r="V722">
            <v>36217</v>
          </cell>
          <cell r="W722">
            <v>37045</v>
          </cell>
          <cell r="X722">
            <v>40122</v>
          </cell>
          <cell r="Y722">
            <v>41186</v>
          </cell>
          <cell r="Z722">
            <v>43293</v>
          </cell>
          <cell r="AA722">
            <v>45287</v>
          </cell>
          <cell r="AB722">
            <v>45870</v>
          </cell>
        </row>
        <row r="723">
          <cell r="A723" t="str">
            <v>JP</v>
          </cell>
          <cell r="B723" t="str">
            <v>Japan</v>
          </cell>
          <cell r="C723" t="str">
            <v>LCV</v>
          </cell>
          <cell r="D723" t="str">
            <v>TOYOTA</v>
          </cell>
          <cell r="E723" t="str">
            <v>TOYOTA</v>
          </cell>
          <cell r="F723" t="str">
            <v>TOYOTA</v>
          </cell>
          <cell r="G723" t="str">
            <v>PROD</v>
          </cell>
          <cell r="H723" t="str">
            <v>JP</v>
          </cell>
          <cell r="I723" t="str">
            <v>HVAN</v>
          </cell>
          <cell r="J723" t="str">
            <v>TOWNACE</v>
          </cell>
          <cell r="K723" t="str">
            <v>STOUT</v>
          </cell>
          <cell r="L723" t="str">
            <v>HONSHA</v>
          </cell>
          <cell r="M723">
            <v>0</v>
          </cell>
          <cell r="N723">
            <v>3220</v>
          </cell>
          <cell r="O723">
            <v>3294</v>
          </cell>
          <cell r="P723">
            <v>3469</v>
          </cell>
          <cell r="Q723">
            <v>2500</v>
          </cell>
          <cell r="R723">
            <v>2200</v>
          </cell>
          <cell r="S723">
            <v>1500</v>
          </cell>
          <cell r="T723">
            <v>1920</v>
          </cell>
          <cell r="U723">
            <v>1871</v>
          </cell>
          <cell r="V723">
            <v>1606</v>
          </cell>
          <cell r="W723">
            <v>1791</v>
          </cell>
          <cell r="X723">
            <v>1888</v>
          </cell>
          <cell r="Y723">
            <v>1685</v>
          </cell>
          <cell r="Z723">
            <v>1761</v>
          </cell>
          <cell r="AA723">
            <v>1779</v>
          </cell>
          <cell r="AB723">
            <v>1743</v>
          </cell>
        </row>
        <row r="724">
          <cell r="A724" t="str">
            <v>JP</v>
          </cell>
          <cell r="B724" t="str">
            <v>Japan</v>
          </cell>
          <cell r="C724" t="str">
            <v>LCV</v>
          </cell>
          <cell r="D724" t="str">
            <v>TOYOTA</v>
          </cell>
          <cell r="E724" t="str">
            <v>TOYOTA</v>
          </cell>
          <cell r="F724" t="str">
            <v>TOYOTA</v>
          </cell>
          <cell r="G724" t="str">
            <v>PROD</v>
          </cell>
          <cell r="H724" t="str">
            <v>JP</v>
          </cell>
          <cell r="I724" t="str">
            <v>HVAN</v>
          </cell>
          <cell r="J724" t="str">
            <v>U</v>
          </cell>
          <cell r="K724" t="str">
            <v>TOYOACE</v>
          </cell>
          <cell r="L724" t="str">
            <v>HONSHA</v>
          </cell>
          <cell r="M724">
            <v>0</v>
          </cell>
          <cell r="N724">
            <v>13997</v>
          </cell>
          <cell r="O724">
            <v>10039</v>
          </cell>
          <cell r="P724">
            <v>8441</v>
          </cell>
          <cell r="Q724">
            <v>10564</v>
          </cell>
          <cell r="R724">
            <v>18740</v>
          </cell>
          <cell r="S724">
            <v>21596</v>
          </cell>
          <cell r="T724">
            <v>19042</v>
          </cell>
          <cell r="U724">
            <v>8443</v>
          </cell>
          <cell r="V724">
            <v>7848</v>
          </cell>
          <cell r="W724">
            <v>8347</v>
          </cell>
          <cell r="X724">
            <v>9484</v>
          </cell>
          <cell r="Y724">
            <v>10653</v>
          </cell>
          <cell r="Z724">
            <v>15214</v>
          </cell>
          <cell r="AA724">
            <v>19060</v>
          </cell>
          <cell r="AB724">
            <v>18454</v>
          </cell>
        </row>
        <row r="725">
          <cell r="A725" t="str">
            <v>JP</v>
          </cell>
          <cell r="B725" t="str">
            <v>Japan</v>
          </cell>
          <cell r="C725" t="str">
            <v>LCV</v>
          </cell>
          <cell r="D725" t="str">
            <v>TOYOTA</v>
          </cell>
          <cell r="E725" t="str">
            <v>TOYOTA</v>
          </cell>
          <cell r="F725" t="str">
            <v>TOYOTA</v>
          </cell>
          <cell r="G725" t="str">
            <v>PROD</v>
          </cell>
          <cell r="H725" t="str">
            <v>JP</v>
          </cell>
          <cell r="I725" t="str">
            <v>MIC</v>
          </cell>
          <cell r="J725" t="str">
            <v>CHASER/NC250</v>
          </cell>
          <cell r="K725" t="str">
            <v>LITEACE</v>
          </cell>
          <cell r="L725" t="str">
            <v>FUJIMATSU, IKEDA</v>
          </cell>
          <cell r="M725">
            <v>0</v>
          </cell>
          <cell r="N725">
            <v>59896</v>
          </cell>
          <cell r="O725">
            <v>45112</v>
          </cell>
          <cell r="P725">
            <v>36862</v>
          </cell>
          <cell r="Q725">
            <v>33379</v>
          </cell>
          <cell r="R725">
            <v>30437</v>
          </cell>
          <cell r="S725">
            <v>30371</v>
          </cell>
          <cell r="T725">
            <v>28304</v>
          </cell>
          <cell r="U725">
            <v>18853</v>
          </cell>
          <cell r="V725">
            <v>16180</v>
          </cell>
          <cell r="W725">
            <v>17487</v>
          </cell>
          <cell r="X725">
            <v>20201</v>
          </cell>
          <cell r="Y725">
            <v>22223</v>
          </cell>
          <cell r="Z725">
            <v>24329</v>
          </cell>
          <cell r="AA725">
            <v>22501</v>
          </cell>
          <cell r="AB725">
            <v>22414</v>
          </cell>
        </row>
        <row r="726">
          <cell r="A726" t="str">
            <v>JP</v>
          </cell>
          <cell r="B726" t="str">
            <v>Japan</v>
          </cell>
          <cell r="C726" t="str">
            <v>LCV</v>
          </cell>
          <cell r="D726" t="str">
            <v>TOYOTA</v>
          </cell>
          <cell r="E726" t="str">
            <v>TOYOTA</v>
          </cell>
          <cell r="F726" t="str">
            <v>TOYOTA</v>
          </cell>
          <cell r="G726" t="str">
            <v>PROD</v>
          </cell>
          <cell r="H726" t="str">
            <v>JP</v>
          </cell>
          <cell r="I726" t="str">
            <v>MPV</v>
          </cell>
          <cell r="J726" t="str">
            <v>HIACE</v>
          </cell>
          <cell r="K726" t="str">
            <v>GRANVIA</v>
          </cell>
          <cell r="L726" t="str">
            <v>TOYOTA AUTO BODY</v>
          </cell>
          <cell r="M726">
            <v>0</v>
          </cell>
          <cell r="N726">
            <v>0</v>
          </cell>
          <cell r="O726">
            <v>0</v>
          </cell>
          <cell r="P726">
            <v>0</v>
          </cell>
          <cell r="Q726">
            <v>0</v>
          </cell>
          <cell r="R726">
            <v>14367</v>
          </cell>
          <cell r="S726">
            <v>20477</v>
          </cell>
          <cell r="T726">
            <v>32106</v>
          </cell>
          <cell r="U726">
            <v>28105</v>
          </cell>
          <cell r="V726">
            <v>27876</v>
          </cell>
          <cell r="W726">
            <v>30103</v>
          </cell>
          <cell r="X726">
            <v>33316</v>
          </cell>
          <cell r="Y726">
            <v>32932</v>
          </cell>
          <cell r="Z726">
            <v>34832</v>
          </cell>
          <cell r="AA726">
            <v>32542</v>
          </cell>
          <cell r="AB726">
            <v>27554</v>
          </cell>
        </row>
        <row r="727">
          <cell r="A727" t="str">
            <v>JP</v>
          </cell>
          <cell r="B727" t="str">
            <v>Japan</v>
          </cell>
          <cell r="C727" t="str">
            <v>LCV</v>
          </cell>
          <cell r="D727" t="str">
            <v>TOYOTA</v>
          </cell>
          <cell r="E727" t="str">
            <v>TOYOTA</v>
          </cell>
          <cell r="F727" t="str">
            <v>TOYOTA</v>
          </cell>
          <cell r="G727" t="str">
            <v>PROD</v>
          </cell>
          <cell r="H727" t="str">
            <v>JP</v>
          </cell>
          <cell r="I727" t="str">
            <v>MVAN</v>
          </cell>
          <cell r="J727" t="str">
            <v>U</v>
          </cell>
          <cell r="K727" t="str">
            <v>COASTER</v>
          </cell>
          <cell r="L727" t="str">
            <v>HONSHA</v>
          </cell>
          <cell r="M727">
            <v>0</v>
          </cell>
          <cell r="N727">
            <v>185</v>
          </cell>
          <cell r="O727">
            <v>572</v>
          </cell>
          <cell r="P727">
            <v>140</v>
          </cell>
          <cell r="Q727">
            <v>144</v>
          </cell>
          <cell r="R727">
            <v>117</v>
          </cell>
          <cell r="S727">
            <v>95</v>
          </cell>
          <cell r="T727">
            <v>87</v>
          </cell>
          <cell r="U727">
            <v>57</v>
          </cell>
          <cell r="V727">
            <v>57</v>
          </cell>
          <cell r="W727">
            <v>62</v>
          </cell>
          <cell r="X727">
            <v>80</v>
          </cell>
          <cell r="Y727">
            <v>80</v>
          </cell>
          <cell r="Z727">
            <v>88</v>
          </cell>
          <cell r="AA727">
            <v>88</v>
          </cell>
          <cell r="AB727">
            <v>84</v>
          </cell>
        </row>
        <row r="728">
          <cell r="A728" t="str">
            <v>JP</v>
          </cell>
          <cell r="B728" t="str">
            <v>Japan</v>
          </cell>
          <cell r="C728" t="str">
            <v>LCV</v>
          </cell>
          <cell r="D728" t="str">
            <v>TOYOTA</v>
          </cell>
          <cell r="E728" t="str">
            <v>TOYOTA</v>
          </cell>
          <cell r="F728" t="str">
            <v>TOYOTA</v>
          </cell>
          <cell r="G728" t="str">
            <v>PROD</v>
          </cell>
          <cell r="H728" t="str">
            <v>JP</v>
          </cell>
          <cell r="I728" t="str">
            <v>MVAN</v>
          </cell>
          <cell r="J728" t="str">
            <v>COROLLA</v>
          </cell>
          <cell r="K728" t="str">
            <v>COMMUTER</v>
          </cell>
          <cell r="L728" t="str">
            <v>HONSHA</v>
          </cell>
          <cell r="M728">
            <v>0</v>
          </cell>
          <cell r="N728">
            <v>0</v>
          </cell>
          <cell r="O728">
            <v>0</v>
          </cell>
          <cell r="P728">
            <v>0</v>
          </cell>
          <cell r="Q728">
            <v>0</v>
          </cell>
          <cell r="R728">
            <v>0</v>
          </cell>
          <cell r="S728">
            <v>120</v>
          </cell>
          <cell r="T728">
            <v>65</v>
          </cell>
          <cell r="U728">
            <v>62</v>
          </cell>
          <cell r="V728">
            <v>47</v>
          </cell>
          <cell r="W728">
            <v>0</v>
          </cell>
          <cell r="X728">
            <v>0</v>
          </cell>
          <cell r="Y728">
            <v>0</v>
          </cell>
          <cell r="Z728">
            <v>0</v>
          </cell>
          <cell r="AA728">
            <v>0</v>
          </cell>
          <cell r="AB728">
            <v>0</v>
          </cell>
        </row>
        <row r="729">
          <cell r="A729" t="str">
            <v>JP</v>
          </cell>
          <cell r="B729" t="str">
            <v>Japan</v>
          </cell>
          <cell r="C729" t="str">
            <v>LCV</v>
          </cell>
          <cell r="D729" t="str">
            <v>TOYOTA</v>
          </cell>
          <cell r="E729" t="str">
            <v>TOYOTA</v>
          </cell>
          <cell r="F729" t="str">
            <v>TOYOTA</v>
          </cell>
          <cell r="G729" t="str">
            <v>PROD</v>
          </cell>
          <cell r="H729" t="str">
            <v>JP</v>
          </cell>
          <cell r="I729" t="str">
            <v>MVAN</v>
          </cell>
          <cell r="J729" t="str">
            <v>(U)/DELTA</v>
          </cell>
          <cell r="K729" t="str">
            <v>DELIBOY</v>
          </cell>
          <cell r="L729" t="str">
            <v>U</v>
          </cell>
          <cell r="M729">
            <v>0</v>
          </cell>
          <cell r="N729">
            <v>1551</v>
          </cell>
          <cell r="O729">
            <v>976</v>
          </cell>
          <cell r="P729">
            <v>766</v>
          </cell>
          <cell r="Q729">
            <v>805</v>
          </cell>
          <cell r="R729">
            <v>397</v>
          </cell>
          <cell r="S729">
            <v>0</v>
          </cell>
          <cell r="T729">
            <v>0</v>
          </cell>
          <cell r="U729">
            <v>0</v>
          </cell>
          <cell r="V729">
            <v>0</v>
          </cell>
          <cell r="W729">
            <v>0</v>
          </cell>
          <cell r="X729">
            <v>0</v>
          </cell>
          <cell r="Y729">
            <v>0</v>
          </cell>
          <cell r="Z729">
            <v>0</v>
          </cell>
          <cell r="AA729">
            <v>0</v>
          </cell>
          <cell r="AB729">
            <v>0</v>
          </cell>
        </row>
        <row r="730">
          <cell r="A730" t="str">
            <v>JP</v>
          </cell>
          <cell r="B730" t="str">
            <v>Japan</v>
          </cell>
          <cell r="C730" t="str">
            <v>LCV</v>
          </cell>
          <cell r="D730" t="str">
            <v>TOYOTA</v>
          </cell>
          <cell r="E730" t="str">
            <v>TOYOTA</v>
          </cell>
          <cell r="F730" t="str">
            <v>TOYOTA</v>
          </cell>
          <cell r="G730" t="str">
            <v>PROD</v>
          </cell>
          <cell r="H730" t="str">
            <v>JP</v>
          </cell>
          <cell r="I730" t="str">
            <v>MVAN</v>
          </cell>
          <cell r="J730" t="str">
            <v>DYNA</v>
          </cell>
          <cell r="K730" t="str">
            <v>DELTA</v>
          </cell>
          <cell r="L730" t="str">
            <v>HONSHA</v>
          </cell>
          <cell r="M730">
            <v>0</v>
          </cell>
          <cell r="N730">
            <v>0</v>
          </cell>
          <cell r="O730">
            <v>0</v>
          </cell>
          <cell r="P730">
            <v>0</v>
          </cell>
          <cell r="Q730">
            <v>0</v>
          </cell>
          <cell r="R730">
            <v>0</v>
          </cell>
          <cell r="S730">
            <v>13</v>
          </cell>
          <cell r="T730">
            <v>826</v>
          </cell>
          <cell r="U730">
            <v>468</v>
          </cell>
          <cell r="V730">
            <v>247</v>
          </cell>
          <cell r="W730">
            <v>0</v>
          </cell>
          <cell r="X730">
            <v>0</v>
          </cell>
          <cell r="Y730">
            <v>0</v>
          </cell>
          <cell r="Z730">
            <v>0</v>
          </cell>
          <cell r="AA730">
            <v>0</v>
          </cell>
          <cell r="AB730">
            <v>0</v>
          </cell>
        </row>
        <row r="731">
          <cell r="A731" t="str">
            <v>JP</v>
          </cell>
          <cell r="B731" t="str">
            <v>Japan</v>
          </cell>
          <cell r="C731" t="str">
            <v>LCV</v>
          </cell>
          <cell r="D731" t="str">
            <v>TOYOTA</v>
          </cell>
          <cell r="E731" t="str">
            <v>TOYOTA</v>
          </cell>
          <cell r="F731" t="str">
            <v>TOYOTA</v>
          </cell>
          <cell r="G731" t="str">
            <v>PROD</v>
          </cell>
          <cell r="H731" t="str">
            <v>JP</v>
          </cell>
          <cell r="I731" t="str">
            <v>MVAN</v>
          </cell>
          <cell r="J731" t="str">
            <v>HILUX</v>
          </cell>
          <cell r="K731" t="str">
            <v>HIACE</v>
          </cell>
          <cell r="L731" t="str">
            <v>KARIYA</v>
          </cell>
          <cell r="M731">
            <v>0</v>
          </cell>
          <cell r="N731">
            <v>149159</v>
          </cell>
          <cell r="O731">
            <v>155265</v>
          </cell>
          <cell r="P731">
            <v>135828</v>
          </cell>
          <cell r="Q731">
            <v>156026</v>
          </cell>
          <cell r="R731">
            <v>125581</v>
          </cell>
          <cell r="S731">
            <v>107575</v>
          </cell>
          <cell r="T731">
            <v>91817</v>
          </cell>
          <cell r="U731">
            <v>70610</v>
          </cell>
          <cell r="V731">
            <v>63847</v>
          </cell>
          <cell r="W731">
            <v>66152</v>
          </cell>
          <cell r="X731">
            <v>75453</v>
          </cell>
          <cell r="Y731">
            <v>77056</v>
          </cell>
          <cell r="Z731">
            <v>87448</v>
          </cell>
          <cell r="AA731">
            <v>87753</v>
          </cell>
          <cell r="AB731">
            <v>82234</v>
          </cell>
        </row>
        <row r="732">
          <cell r="A732" t="str">
            <v>JP</v>
          </cell>
          <cell r="B732" t="str">
            <v>Japan</v>
          </cell>
          <cell r="C732" t="str">
            <v>LCV</v>
          </cell>
          <cell r="D732" t="str">
            <v>TOYOTA</v>
          </cell>
          <cell r="E732" t="str">
            <v>TOYOTA</v>
          </cell>
          <cell r="F732" t="str">
            <v>TOYOTA</v>
          </cell>
          <cell r="G732" t="str">
            <v>PROD</v>
          </cell>
          <cell r="H732" t="str">
            <v>JP</v>
          </cell>
          <cell r="I732" t="str">
            <v>MVAN</v>
          </cell>
          <cell r="J732" t="str">
            <v>DYNA</v>
          </cell>
          <cell r="K732" t="str">
            <v>TOWNACE</v>
          </cell>
          <cell r="L732" t="str">
            <v>HONSHA</v>
          </cell>
          <cell r="M732">
            <v>0</v>
          </cell>
          <cell r="N732">
            <v>41248</v>
          </cell>
          <cell r="O732">
            <v>33632</v>
          </cell>
          <cell r="P732">
            <v>33871</v>
          </cell>
          <cell r="Q732">
            <v>33618</v>
          </cell>
          <cell r="R732">
            <v>36930</v>
          </cell>
          <cell r="S732">
            <v>36997</v>
          </cell>
          <cell r="T732">
            <v>33873</v>
          </cell>
          <cell r="U732">
            <v>26052</v>
          </cell>
          <cell r="V732">
            <v>24309</v>
          </cell>
          <cell r="W732">
            <v>25988</v>
          </cell>
          <cell r="X732">
            <v>29267</v>
          </cell>
          <cell r="Y732">
            <v>30733</v>
          </cell>
          <cell r="Z732">
            <v>32710</v>
          </cell>
          <cell r="AA732">
            <v>33629</v>
          </cell>
          <cell r="AB732">
            <v>32573</v>
          </cell>
        </row>
        <row r="733">
          <cell r="A733" t="str">
            <v>JP</v>
          </cell>
          <cell r="B733" t="str">
            <v>Japan</v>
          </cell>
          <cell r="C733" t="str">
            <v>LCV</v>
          </cell>
          <cell r="D733" t="str">
            <v>TOYOTA</v>
          </cell>
          <cell r="E733" t="str">
            <v>TOYOTA</v>
          </cell>
          <cell r="F733" t="str">
            <v>TOYOTA</v>
          </cell>
          <cell r="G733" t="str">
            <v>PROD</v>
          </cell>
          <cell r="H733" t="str">
            <v>JP</v>
          </cell>
          <cell r="I733" t="str">
            <v>PUP</v>
          </cell>
          <cell r="J733" t="str">
            <v>LANDCRUISER</v>
          </cell>
          <cell r="K733" t="str">
            <v>HILUX PICKUP</v>
          </cell>
          <cell r="L733" t="str">
            <v>TAHARA 1,2,3</v>
          </cell>
          <cell r="M733">
            <v>0</v>
          </cell>
          <cell r="N733">
            <v>311764</v>
          </cell>
          <cell r="O733">
            <v>264487</v>
          </cell>
          <cell r="P733">
            <v>221504</v>
          </cell>
          <cell r="Q733">
            <v>285499</v>
          </cell>
          <cell r="R733">
            <v>168693</v>
          </cell>
          <cell r="S733">
            <v>170242</v>
          </cell>
          <cell r="T733">
            <v>163949</v>
          </cell>
          <cell r="U733">
            <v>157531</v>
          </cell>
          <cell r="V733">
            <v>112037</v>
          </cell>
          <cell r="W733">
            <v>108501</v>
          </cell>
          <cell r="X733">
            <v>104403</v>
          </cell>
          <cell r="Y733">
            <v>95946</v>
          </cell>
          <cell r="Z733">
            <v>80318</v>
          </cell>
          <cell r="AA733">
            <v>61879</v>
          </cell>
          <cell r="AB733">
            <v>0</v>
          </cell>
        </row>
        <row r="734">
          <cell r="A734" t="str">
            <v>KO</v>
          </cell>
          <cell r="B734" t="str">
            <v>South Korea</v>
          </cell>
          <cell r="C734" t="str">
            <v>CAR</v>
          </cell>
          <cell r="D734" t="str">
            <v>DAEWOO</v>
          </cell>
          <cell r="E734" t="str">
            <v>DAEWOO</v>
          </cell>
          <cell r="F734" t="str">
            <v>DAEWOO</v>
          </cell>
          <cell r="G734" t="str">
            <v>PROD</v>
          </cell>
          <cell r="H734" t="str">
            <v>KO</v>
          </cell>
          <cell r="I734" t="str">
            <v>B</v>
          </cell>
          <cell r="J734" t="str">
            <v>S CAR</v>
          </cell>
          <cell r="K734" t="str">
            <v>S CAR</v>
          </cell>
          <cell r="L734" t="str">
            <v>BUPYEONG</v>
          </cell>
          <cell r="M734">
            <v>0</v>
          </cell>
          <cell r="N734">
            <v>0</v>
          </cell>
          <cell r="O734">
            <v>0</v>
          </cell>
          <cell r="P734">
            <v>0</v>
          </cell>
          <cell r="Q734">
            <v>0</v>
          </cell>
          <cell r="R734">
            <v>0</v>
          </cell>
          <cell r="S734">
            <v>0</v>
          </cell>
          <cell r="T734">
            <v>0</v>
          </cell>
          <cell r="U734">
            <v>0</v>
          </cell>
          <cell r="V734">
            <v>0</v>
          </cell>
          <cell r="W734">
            <v>0</v>
          </cell>
          <cell r="X734">
            <v>22673</v>
          </cell>
          <cell r="Y734">
            <v>67791</v>
          </cell>
          <cell r="Z734">
            <v>84715</v>
          </cell>
          <cell r="AA734">
            <v>96023</v>
          </cell>
          <cell r="AB734">
            <v>145582</v>
          </cell>
        </row>
        <row r="735">
          <cell r="A735" t="str">
            <v>KO</v>
          </cell>
          <cell r="B735" t="str">
            <v>South Korea</v>
          </cell>
          <cell r="C735" t="str">
            <v>CAR</v>
          </cell>
          <cell r="D735" t="str">
            <v>DAEWOO</v>
          </cell>
          <cell r="E735" t="str">
            <v>DAEWOO</v>
          </cell>
          <cell r="F735" t="str">
            <v>DAEWOO</v>
          </cell>
          <cell r="G735" t="str">
            <v>PROD</v>
          </cell>
          <cell r="H735" t="str">
            <v>KO</v>
          </cell>
          <cell r="I735" t="str">
            <v>C1</v>
          </cell>
          <cell r="J735" t="str">
            <v>T-CAR (KADETT)</v>
          </cell>
          <cell r="K735" t="str">
            <v>CIELO</v>
          </cell>
          <cell r="L735" t="str">
            <v>BUPYEONG</v>
          </cell>
          <cell r="M735">
            <v>0</v>
          </cell>
          <cell r="N735">
            <v>0</v>
          </cell>
          <cell r="O735">
            <v>0</v>
          </cell>
          <cell r="P735">
            <v>0</v>
          </cell>
          <cell r="Q735">
            <v>62215</v>
          </cell>
          <cell r="R735">
            <v>165272</v>
          </cell>
          <cell r="S735">
            <v>182187</v>
          </cell>
          <cell r="T735">
            <v>50195</v>
          </cell>
          <cell r="U735">
            <v>29608</v>
          </cell>
          <cell r="V735">
            <v>18007</v>
          </cell>
          <cell r="W735">
            <v>0</v>
          </cell>
          <cell r="X735">
            <v>0</v>
          </cell>
          <cell r="Y735">
            <v>0</v>
          </cell>
          <cell r="Z735">
            <v>0</v>
          </cell>
          <cell r="AA735">
            <v>0</v>
          </cell>
          <cell r="AB735">
            <v>0</v>
          </cell>
        </row>
        <row r="736">
          <cell r="A736" t="str">
            <v>KO</v>
          </cell>
          <cell r="B736" t="str">
            <v>South Korea</v>
          </cell>
          <cell r="C736" t="str">
            <v>CAR</v>
          </cell>
          <cell r="D736" t="str">
            <v>DAEWOO</v>
          </cell>
          <cell r="E736" t="str">
            <v>DAEWOO</v>
          </cell>
          <cell r="F736" t="str">
            <v>DAEWOO</v>
          </cell>
          <cell r="G736" t="str">
            <v>PROD</v>
          </cell>
          <cell r="H736" t="str">
            <v>KO</v>
          </cell>
          <cell r="I736" t="str">
            <v>C1</v>
          </cell>
          <cell r="J736" t="str">
            <v>T-100</v>
          </cell>
          <cell r="K736" t="str">
            <v>LANOS</v>
          </cell>
          <cell r="L736" t="str">
            <v>BUPYEONG</v>
          </cell>
          <cell r="M736">
            <v>0</v>
          </cell>
          <cell r="N736">
            <v>0</v>
          </cell>
          <cell r="O736">
            <v>0</v>
          </cell>
          <cell r="P736">
            <v>0</v>
          </cell>
          <cell r="Q736">
            <v>0</v>
          </cell>
          <cell r="R736">
            <v>0</v>
          </cell>
          <cell r="S736">
            <v>19154</v>
          </cell>
          <cell r="T736">
            <v>181099</v>
          </cell>
          <cell r="U736">
            <v>186809</v>
          </cell>
          <cell r="V736">
            <v>231797</v>
          </cell>
          <cell r="W736">
            <v>221854</v>
          </cell>
          <cell r="X736">
            <v>223555</v>
          </cell>
          <cell r="Y736">
            <v>230022</v>
          </cell>
          <cell r="Z736">
            <v>239906</v>
          </cell>
          <cell r="AA736">
            <v>238778</v>
          </cell>
          <cell r="AB736">
            <v>229797</v>
          </cell>
        </row>
        <row r="737">
          <cell r="A737" t="str">
            <v>KO</v>
          </cell>
          <cell r="B737" t="str">
            <v>South Korea</v>
          </cell>
          <cell r="C737" t="str">
            <v>CAR</v>
          </cell>
          <cell r="D737" t="str">
            <v>DAEWOO</v>
          </cell>
          <cell r="E737" t="str">
            <v>DAEWOO</v>
          </cell>
          <cell r="F737" t="str">
            <v>DAEWOO</v>
          </cell>
          <cell r="G737" t="str">
            <v>PROD</v>
          </cell>
          <cell r="H737" t="str">
            <v>KO</v>
          </cell>
          <cell r="I737" t="str">
            <v>C1</v>
          </cell>
          <cell r="J737" t="str">
            <v>T CAR</v>
          </cell>
          <cell r="K737" t="str">
            <v>LEMANS</v>
          </cell>
          <cell r="L737" t="str">
            <v>BUPYEONG</v>
          </cell>
          <cell r="M737">
            <v>139162</v>
          </cell>
          <cell r="N737">
            <v>118417</v>
          </cell>
          <cell r="O737">
            <v>100360</v>
          </cell>
          <cell r="P737">
            <v>141305</v>
          </cell>
          <cell r="Q737">
            <v>90257</v>
          </cell>
          <cell r="R737">
            <v>47788</v>
          </cell>
          <cell r="S737">
            <v>27046</v>
          </cell>
          <cell r="T737">
            <v>2308</v>
          </cell>
          <cell r="U737">
            <v>0</v>
          </cell>
          <cell r="V737">
            <v>0</v>
          </cell>
          <cell r="W737">
            <v>0</v>
          </cell>
          <cell r="X737">
            <v>0</v>
          </cell>
          <cell r="Y737">
            <v>0</v>
          </cell>
          <cell r="Z737">
            <v>0</v>
          </cell>
          <cell r="AA737">
            <v>0</v>
          </cell>
          <cell r="AB737">
            <v>0</v>
          </cell>
        </row>
        <row r="738">
          <cell r="A738" t="str">
            <v>KO</v>
          </cell>
          <cell r="B738" t="str">
            <v>South Korea</v>
          </cell>
          <cell r="C738" t="str">
            <v>CAR</v>
          </cell>
          <cell r="D738" t="str">
            <v>DAEWOO</v>
          </cell>
          <cell r="E738" t="str">
            <v>DAEWOO</v>
          </cell>
          <cell r="F738" t="str">
            <v>DAEWOO</v>
          </cell>
          <cell r="G738" t="str">
            <v>PROD</v>
          </cell>
          <cell r="H738" t="str">
            <v>KO</v>
          </cell>
          <cell r="I738" t="str">
            <v>D1</v>
          </cell>
          <cell r="J738" t="str">
            <v>V-CAR (REKORD)</v>
          </cell>
          <cell r="K738" t="str">
            <v>BROUGHAM</v>
          </cell>
          <cell r="L738" t="str">
            <v>BUPYEONG</v>
          </cell>
          <cell r="M738">
            <v>7224</v>
          </cell>
          <cell r="N738">
            <v>2736</v>
          </cell>
          <cell r="O738">
            <v>6411</v>
          </cell>
          <cell r="P738">
            <v>10639</v>
          </cell>
          <cell r="Q738">
            <v>9252</v>
          </cell>
          <cell r="R738">
            <v>10474</v>
          </cell>
          <cell r="S738">
            <v>8870</v>
          </cell>
          <cell r="T738">
            <v>4116</v>
          </cell>
          <cell r="U738">
            <v>735</v>
          </cell>
          <cell r="V738">
            <v>0</v>
          </cell>
          <cell r="W738">
            <v>0</v>
          </cell>
          <cell r="X738">
            <v>0</v>
          </cell>
          <cell r="Y738">
            <v>0</v>
          </cell>
          <cell r="Z738">
            <v>0</v>
          </cell>
          <cell r="AA738">
            <v>0</v>
          </cell>
          <cell r="AB738">
            <v>0</v>
          </cell>
        </row>
        <row r="739">
          <cell r="A739" t="str">
            <v>KO</v>
          </cell>
          <cell r="B739" t="str">
            <v>South Korea</v>
          </cell>
          <cell r="C739" t="str">
            <v>CAR</v>
          </cell>
          <cell r="D739" t="str">
            <v>DAEWOO</v>
          </cell>
          <cell r="E739" t="str">
            <v>DAEWOO</v>
          </cell>
          <cell r="F739" t="str">
            <v>DAEWOO</v>
          </cell>
          <cell r="G739" t="str">
            <v>PROD</v>
          </cell>
          <cell r="H739" t="str">
            <v>KO</v>
          </cell>
          <cell r="I739" t="str">
            <v>D1</v>
          </cell>
          <cell r="J739" t="str">
            <v>J-CAR (ASCONA)</v>
          </cell>
          <cell r="K739" t="str">
            <v>ESPERO</v>
          </cell>
          <cell r="L739" t="str">
            <v>BUPY./KUNSAN</v>
          </cell>
          <cell r="M739">
            <v>9292</v>
          </cell>
          <cell r="N739">
            <v>47898</v>
          </cell>
          <cell r="O739">
            <v>47188</v>
          </cell>
          <cell r="P739">
            <v>83004</v>
          </cell>
          <cell r="Q739">
            <v>90339</v>
          </cell>
          <cell r="R739">
            <v>125143</v>
          </cell>
          <cell r="S739">
            <v>104949</v>
          </cell>
          <cell r="T739">
            <v>36104</v>
          </cell>
          <cell r="U739">
            <v>0</v>
          </cell>
          <cell r="V739">
            <v>0</v>
          </cell>
          <cell r="W739">
            <v>0</v>
          </cell>
          <cell r="X739">
            <v>0</v>
          </cell>
          <cell r="Y739">
            <v>0</v>
          </cell>
          <cell r="Z739">
            <v>0</v>
          </cell>
          <cell r="AA739">
            <v>0</v>
          </cell>
          <cell r="AB739">
            <v>0</v>
          </cell>
        </row>
        <row r="740">
          <cell r="A740" t="str">
            <v>KO</v>
          </cell>
          <cell r="B740" t="str">
            <v>South Korea</v>
          </cell>
          <cell r="C740" t="str">
            <v>CAR</v>
          </cell>
          <cell r="D740" t="str">
            <v>DAEWOO</v>
          </cell>
          <cell r="E740" t="str">
            <v>DAEWOO</v>
          </cell>
          <cell r="F740" t="str">
            <v>DAEWOO</v>
          </cell>
          <cell r="G740" t="str">
            <v>PROD</v>
          </cell>
          <cell r="H740" t="str">
            <v>KO</v>
          </cell>
          <cell r="I740" t="str">
            <v>D1</v>
          </cell>
          <cell r="J740" t="str">
            <v>J-100</v>
          </cell>
          <cell r="K740" t="str">
            <v>NUBIRA</v>
          </cell>
          <cell r="L740" t="str">
            <v>KUNSAN</v>
          </cell>
          <cell r="M740">
            <v>0</v>
          </cell>
          <cell r="N740">
            <v>0</v>
          </cell>
          <cell r="O740">
            <v>0</v>
          </cell>
          <cell r="P740">
            <v>0</v>
          </cell>
          <cell r="Q740">
            <v>0</v>
          </cell>
          <cell r="R740">
            <v>0</v>
          </cell>
          <cell r="S740">
            <v>0</v>
          </cell>
          <cell r="T740">
            <v>177168</v>
          </cell>
          <cell r="U740">
            <v>107327</v>
          </cell>
          <cell r="V740">
            <v>157794</v>
          </cell>
          <cell r="W740">
            <v>168791</v>
          </cell>
          <cell r="X740">
            <v>178507</v>
          </cell>
          <cell r="Y740">
            <v>190125</v>
          </cell>
          <cell r="Z740">
            <v>186600</v>
          </cell>
          <cell r="AA740">
            <v>193290</v>
          </cell>
          <cell r="AB740">
            <v>248185</v>
          </cell>
        </row>
        <row r="741">
          <cell r="A741" t="str">
            <v>KO</v>
          </cell>
          <cell r="B741" t="str">
            <v>South Korea</v>
          </cell>
          <cell r="C741" t="str">
            <v>CAR</v>
          </cell>
          <cell r="D741" t="str">
            <v>DAEWOO</v>
          </cell>
          <cell r="E741" t="str">
            <v>DAEWOO</v>
          </cell>
          <cell r="F741" t="str">
            <v>DAEWOO</v>
          </cell>
          <cell r="G741" t="str">
            <v>PROD</v>
          </cell>
          <cell r="H741" t="str">
            <v>KO</v>
          </cell>
          <cell r="I741" t="str">
            <v>D1</v>
          </cell>
          <cell r="J741" t="str">
            <v>V-CAR (REKORD)</v>
          </cell>
          <cell r="K741" t="str">
            <v>PRINCE</v>
          </cell>
          <cell r="L741" t="str">
            <v>BUPYEONG</v>
          </cell>
          <cell r="M741">
            <v>29117</v>
          </cell>
          <cell r="N741">
            <v>22411</v>
          </cell>
          <cell r="O741">
            <v>18525</v>
          </cell>
          <cell r="P741">
            <v>58284</v>
          </cell>
          <cell r="Q741">
            <v>76791</v>
          </cell>
          <cell r="R741">
            <v>95466</v>
          </cell>
          <cell r="S741">
            <v>96262</v>
          </cell>
          <cell r="T741">
            <v>18224</v>
          </cell>
          <cell r="U741">
            <v>3678</v>
          </cell>
          <cell r="V741">
            <v>0</v>
          </cell>
          <cell r="W741">
            <v>0</v>
          </cell>
          <cell r="X741">
            <v>0</v>
          </cell>
          <cell r="Y741">
            <v>0</v>
          </cell>
          <cell r="Z741">
            <v>0</v>
          </cell>
          <cell r="AA741">
            <v>0</v>
          </cell>
          <cell r="AB741">
            <v>0</v>
          </cell>
        </row>
        <row r="742">
          <cell r="A742" t="str">
            <v>KO</v>
          </cell>
          <cell r="B742" t="str">
            <v>South Korea</v>
          </cell>
          <cell r="C742" t="str">
            <v>CAR</v>
          </cell>
          <cell r="D742" t="str">
            <v>DAEWOO</v>
          </cell>
          <cell r="E742" t="str">
            <v>DAEWOO</v>
          </cell>
          <cell r="F742" t="str">
            <v>DAEWOO</v>
          </cell>
          <cell r="G742" t="str">
            <v>PROD</v>
          </cell>
          <cell r="H742" t="str">
            <v>KO</v>
          </cell>
          <cell r="I742" t="str">
            <v>D2</v>
          </cell>
          <cell r="J742" t="str">
            <v>V-100</v>
          </cell>
          <cell r="K742" t="str">
            <v>LEGANZA</v>
          </cell>
          <cell r="L742" t="str">
            <v>KUNSAN</v>
          </cell>
          <cell r="M742">
            <v>0</v>
          </cell>
          <cell r="N742">
            <v>0</v>
          </cell>
          <cell r="O742">
            <v>0</v>
          </cell>
          <cell r="P742">
            <v>0</v>
          </cell>
          <cell r="Q742">
            <v>0</v>
          </cell>
          <cell r="R742">
            <v>0</v>
          </cell>
          <cell r="S742">
            <v>0</v>
          </cell>
          <cell r="T742">
            <v>133957</v>
          </cell>
          <cell r="U742">
            <v>52239</v>
          </cell>
          <cell r="V742">
            <v>104850</v>
          </cell>
          <cell r="W742">
            <v>117720</v>
          </cell>
          <cell r="X742">
            <v>128341</v>
          </cell>
          <cell r="Y742">
            <v>139772</v>
          </cell>
          <cell r="Z742">
            <v>148783</v>
          </cell>
          <cell r="AA742">
            <v>157224</v>
          </cell>
          <cell r="AB742">
            <v>203110</v>
          </cell>
        </row>
        <row r="743">
          <cell r="A743" t="str">
            <v>KO</v>
          </cell>
          <cell r="B743" t="str">
            <v>South Korea</v>
          </cell>
          <cell r="C743" t="str">
            <v>CAR</v>
          </cell>
          <cell r="D743" t="str">
            <v>DAEWOO</v>
          </cell>
          <cell r="E743" t="str">
            <v>DAEWOO</v>
          </cell>
          <cell r="F743" t="str">
            <v>DAEWOO</v>
          </cell>
          <cell r="G743" t="str">
            <v>PROD</v>
          </cell>
          <cell r="H743" t="str">
            <v>KO</v>
          </cell>
          <cell r="I743" t="str">
            <v>E1</v>
          </cell>
          <cell r="J743" t="str">
            <v>LEGEND</v>
          </cell>
          <cell r="K743" t="str">
            <v>ARCADIA</v>
          </cell>
          <cell r="L743" t="str">
            <v>BUPYEONG</v>
          </cell>
          <cell r="M743">
            <v>0</v>
          </cell>
          <cell r="N743">
            <v>0</v>
          </cell>
          <cell r="O743">
            <v>0</v>
          </cell>
          <cell r="P743">
            <v>0</v>
          </cell>
          <cell r="Q743">
            <v>3852</v>
          </cell>
          <cell r="R743">
            <v>1746</v>
          </cell>
          <cell r="S743">
            <v>1796</v>
          </cell>
          <cell r="T743">
            <v>460</v>
          </cell>
          <cell r="U743">
            <v>237</v>
          </cell>
          <cell r="V743">
            <v>0</v>
          </cell>
          <cell r="W743">
            <v>0</v>
          </cell>
          <cell r="X743">
            <v>0</v>
          </cell>
          <cell r="Y743">
            <v>0</v>
          </cell>
          <cell r="Z743">
            <v>0</v>
          </cell>
          <cell r="AA743">
            <v>0</v>
          </cell>
          <cell r="AB743">
            <v>0</v>
          </cell>
        </row>
        <row r="744">
          <cell r="A744" t="str">
            <v>KO</v>
          </cell>
          <cell r="B744" t="str">
            <v>South Korea</v>
          </cell>
          <cell r="C744" t="str">
            <v>CAR</v>
          </cell>
          <cell r="D744" t="str">
            <v>DAEWOO</v>
          </cell>
          <cell r="E744" t="str">
            <v>DAEWOO</v>
          </cell>
          <cell r="F744" t="str">
            <v>DAEWOO</v>
          </cell>
          <cell r="G744" t="str">
            <v>PROD</v>
          </cell>
          <cell r="H744" t="str">
            <v>KO</v>
          </cell>
          <cell r="I744" t="str">
            <v>E1</v>
          </cell>
          <cell r="J744" t="str">
            <v>P-100</v>
          </cell>
          <cell r="K744" t="str">
            <v>SHIRAZ</v>
          </cell>
          <cell r="L744" t="str">
            <v>BUPYEONG</v>
          </cell>
          <cell r="M744">
            <v>0</v>
          </cell>
          <cell r="N744">
            <v>0</v>
          </cell>
          <cell r="O744">
            <v>0</v>
          </cell>
          <cell r="P744">
            <v>0</v>
          </cell>
          <cell r="Q744">
            <v>0</v>
          </cell>
          <cell r="R744">
            <v>0</v>
          </cell>
          <cell r="S744">
            <v>0</v>
          </cell>
          <cell r="T744">
            <v>0</v>
          </cell>
          <cell r="U744">
            <v>0</v>
          </cell>
          <cell r="V744">
            <v>0</v>
          </cell>
          <cell r="W744">
            <v>0</v>
          </cell>
          <cell r="X744">
            <v>4511</v>
          </cell>
          <cell r="Y744">
            <v>5586</v>
          </cell>
          <cell r="Z744">
            <v>6823</v>
          </cell>
          <cell r="AA744">
            <v>8279</v>
          </cell>
          <cell r="AB744">
            <v>24326</v>
          </cell>
        </row>
        <row r="745">
          <cell r="A745" t="str">
            <v>KO</v>
          </cell>
          <cell r="B745" t="str">
            <v>South Korea</v>
          </cell>
          <cell r="C745" t="str">
            <v>CAR</v>
          </cell>
          <cell r="D745" t="str">
            <v>DAEWOO</v>
          </cell>
          <cell r="E745" t="str">
            <v>DAEWOO</v>
          </cell>
          <cell r="F745" t="str">
            <v>DAEWOO HEAVY</v>
          </cell>
          <cell r="G745" t="str">
            <v>PROD</v>
          </cell>
          <cell r="H745" t="str">
            <v>KO</v>
          </cell>
          <cell r="I745" t="str">
            <v>A</v>
          </cell>
          <cell r="J745" t="str">
            <v>M-100</v>
          </cell>
          <cell r="K745" t="str">
            <v>MATIZ</v>
          </cell>
          <cell r="L745" t="str">
            <v>CHANGWON</v>
          </cell>
          <cell r="M745">
            <v>0</v>
          </cell>
          <cell r="N745">
            <v>0</v>
          </cell>
          <cell r="O745">
            <v>0</v>
          </cell>
          <cell r="P745">
            <v>0</v>
          </cell>
          <cell r="Q745">
            <v>0</v>
          </cell>
          <cell r="R745">
            <v>0</v>
          </cell>
          <cell r="S745">
            <v>0</v>
          </cell>
          <cell r="T745">
            <v>0</v>
          </cell>
          <cell r="U745">
            <v>156858</v>
          </cell>
          <cell r="V745">
            <v>182885</v>
          </cell>
          <cell r="W745">
            <v>190904</v>
          </cell>
          <cell r="X745">
            <v>182219</v>
          </cell>
          <cell r="Y745">
            <v>184538</v>
          </cell>
          <cell r="Z745">
            <v>182778</v>
          </cell>
          <cell r="AA745">
            <v>179312</v>
          </cell>
          <cell r="AB745">
            <v>181640</v>
          </cell>
        </row>
        <row r="746">
          <cell r="A746" t="str">
            <v>KO</v>
          </cell>
          <cell r="B746" t="str">
            <v>South Korea</v>
          </cell>
          <cell r="C746" t="str">
            <v>CAR</v>
          </cell>
          <cell r="D746" t="str">
            <v>DAEWOO</v>
          </cell>
          <cell r="E746" t="str">
            <v>DAEWOO</v>
          </cell>
          <cell r="F746" t="str">
            <v>DAEWOO HEAVY</v>
          </cell>
          <cell r="G746" t="str">
            <v>PROD</v>
          </cell>
          <cell r="H746" t="str">
            <v>KO</v>
          </cell>
          <cell r="I746" t="str">
            <v>A</v>
          </cell>
          <cell r="J746" t="str">
            <v>ALTO</v>
          </cell>
          <cell r="K746" t="str">
            <v>TICO</v>
          </cell>
          <cell r="L746" t="str">
            <v>CHANGWON</v>
          </cell>
          <cell r="M746">
            <v>0</v>
          </cell>
          <cell r="N746">
            <v>36177</v>
          </cell>
          <cell r="O746">
            <v>66316</v>
          </cell>
          <cell r="P746">
            <v>54158</v>
          </cell>
          <cell r="Q746">
            <v>52770</v>
          </cell>
          <cell r="R746">
            <v>51872</v>
          </cell>
          <cell r="S746">
            <v>161508</v>
          </cell>
          <cell r="T746">
            <v>132796</v>
          </cell>
          <cell r="U746">
            <v>69742</v>
          </cell>
          <cell r="V746">
            <v>23063</v>
          </cell>
          <cell r="W746">
            <v>0</v>
          </cell>
          <cell r="X746">
            <v>0</v>
          </cell>
          <cell r="Y746">
            <v>0</v>
          </cell>
          <cell r="Z746">
            <v>0</v>
          </cell>
          <cell r="AA746">
            <v>0</v>
          </cell>
          <cell r="AB746">
            <v>0</v>
          </cell>
        </row>
        <row r="747">
          <cell r="A747" t="str">
            <v>KO</v>
          </cell>
          <cell r="B747" t="str">
            <v>South Korea</v>
          </cell>
          <cell r="C747" t="str">
            <v>CAR</v>
          </cell>
          <cell r="D747" t="str">
            <v>DAEWOO</v>
          </cell>
          <cell r="E747" t="str">
            <v>SSANGYONG</v>
          </cell>
          <cell r="F747" t="str">
            <v>SSANGYONG</v>
          </cell>
          <cell r="G747" t="str">
            <v>PROD</v>
          </cell>
          <cell r="H747" t="str">
            <v>KO</v>
          </cell>
          <cell r="I747" t="str">
            <v>E1</v>
          </cell>
          <cell r="J747" t="str">
            <v>W124</v>
          </cell>
          <cell r="K747" t="str">
            <v>CHAIRMAN</v>
          </cell>
          <cell r="L747" t="str">
            <v>PYONGTAEK</v>
          </cell>
          <cell r="M747">
            <v>0</v>
          </cell>
          <cell r="N747">
            <v>0</v>
          </cell>
          <cell r="O747">
            <v>0</v>
          </cell>
          <cell r="P747">
            <v>0</v>
          </cell>
          <cell r="Q747">
            <v>0</v>
          </cell>
          <cell r="R747">
            <v>0</v>
          </cell>
          <cell r="S747">
            <v>0</v>
          </cell>
          <cell r="T747">
            <v>1507</v>
          </cell>
          <cell r="U747">
            <v>2911</v>
          </cell>
          <cell r="V747">
            <v>4073</v>
          </cell>
          <cell r="W747">
            <v>4311</v>
          </cell>
          <cell r="X747">
            <v>4417</v>
          </cell>
          <cell r="Y747">
            <v>6208</v>
          </cell>
          <cell r="Z747">
            <v>8577</v>
          </cell>
          <cell r="AA747">
            <v>9010</v>
          </cell>
          <cell r="AB747">
            <v>12712</v>
          </cell>
        </row>
        <row r="748">
          <cell r="A748" t="str">
            <v>KO</v>
          </cell>
          <cell r="B748" t="str">
            <v>South Korea</v>
          </cell>
          <cell r="C748" t="str">
            <v>CAR</v>
          </cell>
          <cell r="D748" t="str">
            <v>DAEWOO</v>
          </cell>
          <cell r="E748" t="str">
            <v>SSANGYONG</v>
          </cell>
          <cell r="F748" t="str">
            <v>SSANGYONG</v>
          </cell>
          <cell r="G748" t="str">
            <v>PROD</v>
          </cell>
          <cell r="H748" t="str">
            <v>KO</v>
          </cell>
          <cell r="I748" t="str">
            <v>E1</v>
          </cell>
          <cell r="J748" t="str">
            <v>PANTHER</v>
          </cell>
          <cell r="K748" t="str">
            <v>KALLISTA</v>
          </cell>
          <cell r="L748" t="str">
            <v>PYONGTAEK</v>
          </cell>
          <cell r="M748">
            <v>0</v>
          </cell>
          <cell r="N748">
            <v>0</v>
          </cell>
          <cell r="O748">
            <v>48</v>
          </cell>
          <cell r="P748">
            <v>27</v>
          </cell>
          <cell r="Q748">
            <v>4</v>
          </cell>
          <cell r="R748">
            <v>2</v>
          </cell>
          <cell r="S748">
            <v>0</v>
          </cell>
          <cell r="T748">
            <v>0</v>
          </cell>
          <cell r="U748">
            <v>0</v>
          </cell>
          <cell r="V748">
            <v>0</v>
          </cell>
          <cell r="W748">
            <v>0</v>
          </cell>
          <cell r="X748">
            <v>0</v>
          </cell>
          <cell r="Y748">
            <v>0</v>
          </cell>
          <cell r="Z748">
            <v>0</v>
          </cell>
          <cell r="AA748">
            <v>0</v>
          </cell>
          <cell r="AB748">
            <v>0</v>
          </cell>
        </row>
        <row r="749">
          <cell r="A749" t="str">
            <v>KO</v>
          </cell>
          <cell r="B749" t="str">
            <v>South Korea</v>
          </cell>
          <cell r="C749" t="str">
            <v>CAR</v>
          </cell>
          <cell r="D749" t="str">
            <v>HYUNDAI</v>
          </cell>
          <cell r="E749" t="str">
            <v>HYUNDAI</v>
          </cell>
          <cell r="F749" t="str">
            <v>HYUNDAI</v>
          </cell>
          <cell r="G749" t="str">
            <v>PROD</v>
          </cell>
          <cell r="H749" t="str">
            <v>KO</v>
          </cell>
          <cell r="I749" t="str">
            <v>A</v>
          </cell>
          <cell r="J749" t="str">
            <v>MINICA</v>
          </cell>
          <cell r="K749" t="str">
            <v>ATOZ</v>
          </cell>
          <cell r="L749" t="str">
            <v>ULSAN</v>
          </cell>
          <cell r="M749">
            <v>0</v>
          </cell>
          <cell r="N749">
            <v>0</v>
          </cell>
          <cell r="O749">
            <v>0</v>
          </cell>
          <cell r="P749">
            <v>0</v>
          </cell>
          <cell r="Q749">
            <v>0</v>
          </cell>
          <cell r="R749">
            <v>0</v>
          </cell>
          <cell r="S749">
            <v>0</v>
          </cell>
          <cell r="T749">
            <v>33738</v>
          </cell>
          <cell r="U749">
            <v>140663</v>
          </cell>
          <cell r="V749">
            <v>160783</v>
          </cell>
          <cell r="W749">
            <v>160780</v>
          </cell>
          <cell r="X749">
            <v>164944</v>
          </cell>
          <cell r="Y749">
            <v>178062</v>
          </cell>
          <cell r="Z749">
            <v>187905</v>
          </cell>
          <cell r="AA749">
            <v>192944</v>
          </cell>
          <cell r="AB749">
            <v>204726</v>
          </cell>
        </row>
        <row r="750">
          <cell r="A750" t="str">
            <v>KO</v>
          </cell>
          <cell r="B750" t="str">
            <v>South Korea</v>
          </cell>
          <cell r="C750" t="str">
            <v>CAR</v>
          </cell>
          <cell r="D750" t="str">
            <v>HYUNDAI</v>
          </cell>
          <cell r="E750" t="str">
            <v>HYUNDAI</v>
          </cell>
          <cell r="F750" t="str">
            <v>HYUNDAI</v>
          </cell>
          <cell r="G750" t="str">
            <v>PROD</v>
          </cell>
          <cell r="H750" t="str">
            <v>KO</v>
          </cell>
          <cell r="I750" t="str">
            <v>B</v>
          </cell>
          <cell r="J750" t="str">
            <v>X-2</v>
          </cell>
          <cell r="K750" t="str">
            <v>EXCEL</v>
          </cell>
          <cell r="L750" t="str">
            <v>ULSAN</v>
          </cell>
          <cell r="M750">
            <v>300845</v>
          </cell>
          <cell r="N750">
            <v>253681</v>
          </cell>
          <cell r="O750">
            <v>274890</v>
          </cell>
          <cell r="P750">
            <v>301650</v>
          </cell>
          <cell r="Q750">
            <v>122398</v>
          </cell>
          <cell r="R750">
            <v>0</v>
          </cell>
          <cell r="S750">
            <v>0</v>
          </cell>
          <cell r="T750">
            <v>0</v>
          </cell>
          <cell r="U750">
            <v>0</v>
          </cell>
          <cell r="V750">
            <v>0</v>
          </cell>
          <cell r="W750">
            <v>0</v>
          </cell>
          <cell r="X750">
            <v>0</v>
          </cell>
          <cell r="Y750">
            <v>0</v>
          </cell>
          <cell r="Z750">
            <v>0</v>
          </cell>
          <cell r="AA750">
            <v>0</v>
          </cell>
          <cell r="AB750">
            <v>0</v>
          </cell>
        </row>
        <row r="751">
          <cell r="A751" t="str">
            <v>KO</v>
          </cell>
          <cell r="B751" t="str">
            <v>South Korea</v>
          </cell>
          <cell r="C751" t="str">
            <v>CAR</v>
          </cell>
          <cell r="D751" t="str">
            <v>HYUNDAI</v>
          </cell>
          <cell r="E751" t="str">
            <v>HYUNDAI</v>
          </cell>
          <cell r="F751" t="str">
            <v>HYUNDAI</v>
          </cell>
          <cell r="G751" t="str">
            <v>PROD</v>
          </cell>
          <cell r="H751" t="str">
            <v>KO</v>
          </cell>
          <cell r="I751" t="str">
            <v>C1</v>
          </cell>
          <cell r="J751" t="str">
            <v>X-3</v>
          </cell>
          <cell r="K751" t="str">
            <v>ACCENT</v>
          </cell>
          <cell r="L751" t="str">
            <v>ULSAN</v>
          </cell>
          <cell r="M751">
            <v>0</v>
          </cell>
          <cell r="N751">
            <v>0</v>
          </cell>
          <cell r="O751">
            <v>0</v>
          </cell>
          <cell r="P751">
            <v>0</v>
          </cell>
          <cell r="Q751">
            <v>187021</v>
          </cell>
          <cell r="R751">
            <v>342569</v>
          </cell>
          <cell r="S751">
            <v>356289</v>
          </cell>
          <cell r="T751">
            <v>343184</v>
          </cell>
          <cell r="U751">
            <v>194064</v>
          </cell>
          <cell r="V751">
            <v>188100</v>
          </cell>
          <cell r="W751">
            <v>141351</v>
          </cell>
          <cell r="X751">
            <v>0</v>
          </cell>
          <cell r="Y751">
            <v>0</v>
          </cell>
          <cell r="Z751">
            <v>0</v>
          </cell>
          <cell r="AA751">
            <v>0</v>
          </cell>
          <cell r="AB751">
            <v>0</v>
          </cell>
        </row>
        <row r="752">
          <cell r="A752" t="str">
            <v>KO</v>
          </cell>
          <cell r="B752" t="str">
            <v>South Korea</v>
          </cell>
          <cell r="C752" t="str">
            <v>CAR</v>
          </cell>
          <cell r="D752" t="str">
            <v>HYUNDAI</v>
          </cell>
          <cell r="E752" t="str">
            <v>HYUNDAI</v>
          </cell>
          <cell r="F752" t="str">
            <v>HYUNDAI</v>
          </cell>
          <cell r="G752" t="str">
            <v>PROD</v>
          </cell>
          <cell r="H752" t="str">
            <v>KO</v>
          </cell>
          <cell r="I752" t="str">
            <v>C1</v>
          </cell>
          <cell r="J752" t="str">
            <v>X-4</v>
          </cell>
          <cell r="K752" t="str">
            <v>ACCENT</v>
          </cell>
          <cell r="L752" t="str">
            <v>ULSAN</v>
          </cell>
          <cell r="M752">
            <v>0</v>
          </cell>
          <cell r="N752">
            <v>0</v>
          </cell>
          <cell r="O752">
            <v>0</v>
          </cell>
          <cell r="P752">
            <v>0</v>
          </cell>
          <cell r="Q752">
            <v>0</v>
          </cell>
          <cell r="R752">
            <v>0</v>
          </cell>
          <cell r="S752">
            <v>0</v>
          </cell>
          <cell r="T752">
            <v>0</v>
          </cell>
          <cell r="U752">
            <v>0</v>
          </cell>
          <cell r="V752">
            <v>0</v>
          </cell>
          <cell r="W752">
            <v>76112</v>
          </cell>
          <cell r="X752">
            <v>224750</v>
          </cell>
          <cell r="Y752">
            <v>225204</v>
          </cell>
          <cell r="Z752">
            <v>274464</v>
          </cell>
          <cell r="AA752">
            <v>286116</v>
          </cell>
          <cell r="AB752">
            <v>229707</v>
          </cell>
        </row>
        <row r="753">
          <cell r="A753" t="str">
            <v>KO</v>
          </cell>
          <cell r="B753" t="str">
            <v>South Korea</v>
          </cell>
          <cell r="C753" t="str">
            <v>CAR</v>
          </cell>
          <cell r="D753" t="str">
            <v>HYUNDAI</v>
          </cell>
          <cell r="E753" t="str">
            <v>HYUNDAI</v>
          </cell>
          <cell r="F753" t="str">
            <v>HYUNDAI</v>
          </cell>
          <cell r="G753" t="str">
            <v>PROD</v>
          </cell>
          <cell r="H753" t="str">
            <v>KO</v>
          </cell>
          <cell r="I753" t="str">
            <v>C1</v>
          </cell>
          <cell r="J753" t="str">
            <v>MIRAGE</v>
          </cell>
          <cell r="K753" t="str">
            <v>PONY</v>
          </cell>
          <cell r="L753" t="str">
            <v>ULSAN</v>
          </cell>
          <cell r="M753">
            <v>316</v>
          </cell>
          <cell r="N753">
            <v>0</v>
          </cell>
          <cell r="O753">
            <v>0</v>
          </cell>
          <cell r="P753">
            <v>0</v>
          </cell>
          <cell r="Q753">
            <v>0</v>
          </cell>
          <cell r="R753">
            <v>0</v>
          </cell>
          <cell r="S753">
            <v>0</v>
          </cell>
          <cell r="T753">
            <v>0</v>
          </cell>
          <cell r="U753">
            <v>0</v>
          </cell>
          <cell r="V753">
            <v>0</v>
          </cell>
          <cell r="W753">
            <v>0</v>
          </cell>
          <cell r="X753">
            <v>0</v>
          </cell>
          <cell r="Y753">
            <v>0</v>
          </cell>
          <cell r="Z753">
            <v>0</v>
          </cell>
          <cell r="AA753">
            <v>0</v>
          </cell>
          <cell r="AB753">
            <v>0</v>
          </cell>
        </row>
        <row r="754">
          <cell r="A754" t="str">
            <v>KO</v>
          </cell>
          <cell r="B754" t="str">
            <v>South Korea</v>
          </cell>
          <cell r="C754" t="str">
            <v>CAR</v>
          </cell>
          <cell r="D754" t="str">
            <v>HYUNDAI</v>
          </cell>
          <cell r="E754" t="str">
            <v>HYUNDAI</v>
          </cell>
          <cell r="F754" t="str">
            <v>HYUNDAI</v>
          </cell>
          <cell r="G754" t="str">
            <v>PROD</v>
          </cell>
          <cell r="H754" t="str">
            <v>KO</v>
          </cell>
          <cell r="I754" t="str">
            <v>C2</v>
          </cell>
          <cell r="J754" t="str">
            <v>J2</v>
          </cell>
          <cell r="K754" t="str">
            <v>AVANTE</v>
          </cell>
          <cell r="L754" t="str">
            <v>ULSAN</v>
          </cell>
          <cell r="M754">
            <v>0</v>
          </cell>
          <cell r="N754">
            <v>0</v>
          </cell>
          <cell r="O754">
            <v>0</v>
          </cell>
          <cell r="P754">
            <v>0</v>
          </cell>
          <cell r="Q754">
            <v>0</v>
          </cell>
          <cell r="R754">
            <v>229876</v>
          </cell>
          <cell r="S754">
            <v>326898</v>
          </cell>
          <cell r="T754">
            <v>263195</v>
          </cell>
          <cell r="U754">
            <v>112314</v>
          </cell>
          <cell r="V754">
            <v>166193</v>
          </cell>
          <cell r="W754">
            <v>175349</v>
          </cell>
          <cell r="X754">
            <v>59479</v>
          </cell>
          <cell r="Y754">
            <v>0</v>
          </cell>
          <cell r="Z754">
            <v>0</v>
          </cell>
          <cell r="AA754">
            <v>0</v>
          </cell>
          <cell r="AB754">
            <v>0</v>
          </cell>
        </row>
        <row r="755">
          <cell r="A755" t="str">
            <v>KO</v>
          </cell>
          <cell r="B755" t="str">
            <v>South Korea</v>
          </cell>
          <cell r="C755" t="str">
            <v>CAR</v>
          </cell>
          <cell r="D755" t="str">
            <v>HYUNDAI</v>
          </cell>
          <cell r="E755" t="str">
            <v>HYUNDAI</v>
          </cell>
          <cell r="F755" t="str">
            <v>HYUNDAI</v>
          </cell>
          <cell r="G755" t="str">
            <v>PROD</v>
          </cell>
          <cell r="H755" t="str">
            <v>KO</v>
          </cell>
          <cell r="I755" t="str">
            <v>C2</v>
          </cell>
          <cell r="J755" t="str">
            <v>J3</v>
          </cell>
          <cell r="K755" t="str">
            <v>AVANTE</v>
          </cell>
          <cell r="L755" t="str">
            <v>ULSAN</v>
          </cell>
          <cell r="M755">
            <v>0</v>
          </cell>
          <cell r="N755">
            <v>0</v>
          </cell>
          <cell r="O755">
            <v>0</v>
          </cell>
          <cell r="P755">
            <v>0</v>
          </cell>
          <cell r="Q755">
            <v>0</v>
          </cell>
          <cell r="R755">
            <v>0</v>
          </cell>
          <cell r="S755">
            <v>0</v>
          </cell>
          <cell r="T755">
            <v>0</v>
          </cell>
          <cell r="U755">
            <v>0</v>
          </cell>
          <cell r="V755">
            <v>0</v>
          </cell>
          <cell r="W755">
            <v>0</v>
          </cell>
          <cell r="X755">
            <v>138784</v>
          </cell>
          <cell r="Y755">
            <v>200985</v>
          </cell>
          <cell r="Z755">
            <v>203655</v>
          </cell>
          <cell r="AA755">
            <v>209215</v>
          </cell>
          <cell r="AB755">
            <v>242642</v>
          </cell>
        </row>
        <row r="756">
          <cell r="A756" t="str">
            <v>KO</v>
          </cell>
          <cell r="B756" t="str">
            <v>South Korea</v>
          </cell>
          <cell r="C756" t="str">
            <v>CAR</v>
          </cell>
          <cell r="D756" t="str">
            <v>HYUNDAI</v>
          </cell>
          <cell r="E756" t="str">
            <v>HYUNDAI</v>
          </cell>
          <cell r="F756" t="str">
            <v>HYUNDAI</v>
          </cell>
          <cell r="G756" t="str">
            <v>PROD</v>
          </cell>
          <cell r="H756" t="str">
            <v>KO</v>
          </cell>
          <cell r="I756" t="str">
            <v>C2</v>
          </cell>
          <cell r="J756" t="str">
            <v>J2</v>
          </cell>
          <cell r="K756" t="str">
            <v>ELANTRA</v>
          </cell>
          <cell r="L756" t="str">
            <v>ULSAN</v>
          </cell>
          <cell r="M756">
            <v>11809</v>
          </cell>
          <cell r="N756">
            <v>175455</v>
          </cell>
          <cell r="O756">
            <v>227416</v>
          </cell>
          <cell r="P756">
            <v>247108</v>
          </cell>
          <cell r="Q756">
            <v>262157</v>
          </cell>
          <cell r="R756">
            <v>83834</v>
          </cell>
          <cell r="S756">
            <v>0</v>
          </cell>
          <cell r="T756">
            <v>0</v>
          </cell>
          <cell r="U756">
            <v>0</v>
          </cell>
          <cell r="V756">
            <v>0</v>
          </cell>
          <cell r="W756">
            <v>0</v>
          </cell>
          <cell r="X756">
            <v>0</v>
          </cell>
          <cell r="Y756">
            <v>0</v>
          </cell>
          <cell r="Z756">
            <v>0</v>
          </cell>
          <cell r="AA756">
            <v>0</v>
          </cell>
          <cell r="AB756">
            <v>0</v>
          </cell>
        </row>
        <row r="757">
          <cell r="A757" t="str">
            <v>KO</v>
          </cell>
          <cell r="B757" t="str">
            <v>South Korea</v>
          </cell>
          <cell r="C757" t="str">
            <v>CAR</v>
          </cell>
          <cell r="D757" t="str">
            <v>HYUNDAI</v>
          </cell>
          <cell r="E757" t="str">
            <v>HYUNDAI</v>
          </cell>
          <cell r="F757" t="str">
            <v>HYUNDAI</v>
          </cell>
          <cell r="G757" t="str">
            <v>PROD</v>
          </cell>
          <cell r="H757" t="str">
            <v>KO</v>
          </cell>
          <cell r="I757" t="str">
            <v>C2</v>
          </cell>
          <cell r="J757" t="str">
            <v>LANCER</v>
          </cell>
          <cell r="K757" t="str">
            <v>SCOUPE</v>
          </cell>
          <cell r="L757" t="str">
            <v>ULSAN</v>
          </cell>
          <cell r="M757">
            <v>47295</v>
          </cell>
          <cell r="N757">
            <v>52909</v>
          </cell>
          <cell r="O757">
            <v>37707</v>
          </cell>
          <cell r="P757">
            <v>35001</v>
          </cell>
          <cell r="Q757">
            <v>42503</v>
          </cell>
          <cell r="R757">
            <v>7629</v>
          </cell>
          <cell r="S757">
            <v>0</v>
          </cell>
          <cell r="T757">
            <v>0</v>
          </cell>
          <cell r="U757">
            <v>0</v>
          </cell>
          <cell r="V757">
            <v>0</v>
          </cell>
          <cell r="W757">
            <v>0</v>
          </cell>
          <cell r="X757">
            <v>0</v>
          </cell>
          <cell r="Y757">
            <v>0</v>
          </cell>
          <cell r="Z757">
            <v>0</v>
          </cell>
          <cell r="AA757">
            <v>0</v>
          </cell>
          <cell r="AB757">
            <v>0</v>
          </cell>
        </row>
        <row r="758">
          <cell r="A758" t="str">
            <v>KO</v>
          </cell>
          <cell r="B758" t="str">
            <v>South Korea</v>
          </cell>
          <cell r="C758" t="str">
            <v>CAR</v>
          </cell>
          <cell r="D758" t="str">
            <v>HYUNDAI</v>
          </cell>
          <cell r="E758" t="str">
            <v>HYUNDAI</v>
          </cell>
          <cell r="F758" t="str">
            <v>HYUNDAI</v>
          </cell>
          <cell r="G758" t="str">
            <v>PROD</v>
          </cell>
          <cell r="H758" t="str">
            <v>KO</v>
          </cell>
          <cell r="I758" t="str">
            <v>C2</v>
          </cell>
          <cell r="J758" t="str">
            <v>J2</v>
          </cell>
          <cell r="K758" t="str">
            <v>TIBURON</v>
          </cell>
          <cell r="L758" t="str">
            <v>ULSAN/ASAN</v>
          </cell>
          <cell r="M758">
            <v>0</v>
          </cell>
          <cell r="N758">
            <v>0</v>
          </cell>
          <cell r="O758">
            <v>0</v>
          </cell>
          <cell r="P758">
            <v>0</v>
          </cell>
          <cell r="Q758">
            <v>0</v>
          </cell>
          <cell r="R758">
            <v>0</v>
          </cell>
          <cell r="S758">
            <v>42823</v>
          </cell>
          <cell r="T758">
            <v>59556</v>
          </cell>
          <cell r="U758">
            <v>34619</v>
          </cell>
          <cell r="V758">
            <v>52171</v>
          </cell>
          <cell r="W758">
            <v>60817</v>
          </cell>
          <cell r="X758">
            <v>69586</v>
          </cell>
          <cell r="Y758">
            <v>80171</v>
          </cell>
          <cell r="Z758">
            <v>89739</v>
          </cell>
          <cell r="AA758">
            <v>94035</v>
          </cell>
          <cell r="AB758">
            <v>94982</v>
          </cell>
        </row>
        <row r="759">
          <cell r="A759" t="str">
            <v>KO</v>
          </cell>
          <cell r="B759" t="str">
            <v>South Korea</v>
          </cell>
          <cell r="C759" t="str">
            <v>CAR</v>
          </cell>
          <cell r="D759" t="str">
            <v>HYUNDAI</v>
          </cell>
          <cell r="E759" t="str">
            <v>HYUNDAI</v>
          </cell>
          <cell r="F759" t="str">
            <v>HYUNDAI</v>
          </cell>
          <cell r="G759" t="str">
            <v>PROD</v>
          </cell>
          <cell r="H759" t="str">
            <v>KO</v>
          </cell>
          <cell r="I759" t="str">
            <v>D1</v>
          </cell>
          <cell r="J759" t="str">
            <v>GALANT (H1)</v>
          </cell>
          <cell r="K759" t="str">
            <v>SONATA</v>
          </cell>
          <cell r="L759" t="str">
            <v>ULSAN</v>
          </cell>
          <cell r="M759">
            <v>131130</v>
          </cell>
          <cell r="N759">
            <v>112487</v>
          </cell>
          <cell r="O759">
            <v>125310</v>
          </cell>
          <cell r="P759">
            <v>148470</v>
          </cell>
          <cell r="Q759">
            <v>235344</v>
          </cell>
          <cell r="R759">
            <v>234545</v>
          </cell>
          <cell r="S759">
            <v>248629</v>
          </cell>
          <cell r="T759">
            <v>213772</v>
          </cell>
          <cell r="U759">
            <v>27623</v>
          </cell>
          <cell r="V759">
            <v>1850</v>
          </cell>
          <cell r="W759">
            <v>0</v>
          </cell>
          <cell r="X759">
            <v>0</v>
          </cell>
          <cell r="Y759">
            <v>0</v>
          </cell>
          <cell r="Z759">
            <v>0</v>
          </cell>
          <cell r="AA759">
            <v>0</v>
          </cell>
          <cell r="AB759">
            <v>0</v>
          </cell>
        </row>
        <row r="760">
          <cell r="A760" t="str">
            <v>KO</v>
          </cell>
          <cell r="B760" t="str">
            <v>South Korea</v>
          </cell>
          <cell r="C760" t="str">
            <v>CAR</v>
          </cell>
          <cell r="D760" t="str">
            <v>HYUNDAI</v>
          </cell>
          <cell r="E760" t="str">
            <v>HYUNDAI</v>
          </cell>
          <cell r="F760" t="str">
            <v>HYUNDAI</v>
          </cell>
          <cell r="G760" t="str">
            <v>PROD</v>
          </cell>
          <cell r="H760" t="str">
            <v>KO</v>
          </cell>
          <cell r="I760" t="str">
            <v>D1</v>
          </cell>
          <cell r="J760" t="str">
            <v>Y3</v>
          </cell>
          <cell r="K760" t="str">
            <v>SONATA</v>
          </cell>
          <cell r="L760" t="str">
            <v>ULSAN</v>
          </cell>
          <cell r="M760">
            <v>0</v>
          </cell>
          <cell r="N760">
            <v>0</v>
          </cell>
          <cell r="O760">
            <v>0</v>
          </cell>
          <cell r="P760">
            <v>0</v>
          </cell>
          <cell r="Q760">
            <v>0</v>
          </cell>
          <cell r="R760">
            <v>0</v>
          </cell>
          <cell r="S760">
            <v>0</v>
          </cell>
          <cell r="T760">
            <v>0</v>
          </cell>
          <cell r="U760">
            <v>65228</v>
          </cell>
          <cell r="V760">
            <v>140987</v>
          </cell>
          <cell r="W760">
            <v>191065</v>
          </cell>
          <cell r="X760">
            <v>204007</v>
          </cell>
          <cell r="Y760">
            <v>213817</v>
          </cell>
          <cell r="Z760">
            <v>220436</v>
          </cell>
          <cell r="AA760">
            <v>232099</v>
          </cell>
          <cell r="AB760">
            <v>259097</v>
          </cell>
        </row>
        <row r="761">
          <cell r="A761" t="str">
            <v>KO</v>
          </cell>
          <cell r="B761" t="str">
            <v>South Korea</v>
          </cell>
          <cell r="C761" t="str">
            <v>CAR</v>
          </cell>
          <cell r="D761" t="str">
            <v>HYUNDAI</v>
          </cell>
          <cell r="E761" t="str">
            <v>HYUNDAI</v>
          </cell>
          <cell r="F761" t="str">
            <v>HYUNDAI</v>
          </cell>
          <cell r="G761" t="str">
            <v>PROD</v>
          </cell>
          <cell r="H761" t="str">
            <v>KO</v>
          </cell>
          <cell r="I761" t="str">
            <v>D2</v>
          </cell>
          <cell r="J761" t="str">
            <v>GALANT (H1)</v>
          </cell>
          <cell r="K761" t="str">
            <v>MARCIA</v>
          </cell>
          <cell r="L761" t="str">
            <v>ULSAN</v>
          </cell>
          <cell r="M761">
            <v>0</v>
          </cell>
          <cell r="N761">
            <v>0</v>
          </cell>
          <cell r="O761">
            <v>0</v>
          </cell>
          <cell r="P761">
            <v>0</v>
          </cell>
          <cell r="Q761">
            <v>0</v>
          </cell>
          <cell r="R761">
            <v>21284</v>
          </cell>
          <cell r="S761">
            <v>15172</v>
          </cell>
          <cell r="T761">
            <v>19887</v>
          </cell>
          <cell r="U761">
            <v>2712</v>
          </cell>
          <cell r="V761">
            <v>0</v>
          </cell>
          <cell r="W761">
            <v>0</v>
          </cell>
          <cell r="X761">
            <v>0</v>
          </cell>
          <cell r="Y761">
            <v>0</v>
          </cell>
          <cell r="Z761">
            <v>0</v>
          </cell>
          <cell r="AA761">
            <v>0</v>
          </cell>
          <cell r="AB761">
            <v>0</v>
          </cell>
        </row>
        <row r="762">
          <cell r="A762" t="str">
            <v>KO</v>
          </cell>
          <cell r="B762" t="str">
            <v>South Korea</v>
          </cell>
          <cell r="C762" t="str">
            <v>CAR</v>
          </cell>
          <cell r="D762" t="str">
            <v>HYUNDAI</v>
          </cell>
          <cell r="E762" t="str">
            <v>HYUNDAI</v>
          </cell>
          <cell r="F762" t="str">
            <v>HYUNDAI</v>
          </cell>
          <cell r="G762" t="str">
            <v>PROD</v>
          </cell>
          <cell r="H762" t="str">
            <v>KO</v>
          </cell>
          <cell r="I762" t="str">
            <v>D2</v>
          </cell>
          <cell r="J762" t="str">
            <v>GALANT (H1)</v>
          </cell>
          <cell r="K762" t="str">
            <v>STELLAR</v>
          </cell>
          <cell r="L762" t="str">
            <v>ULSAN</v>
          </cell>
          <cell r="M762">
            <v>39704</v>
          </cell>
          <cell r="N762">
            <v>20392</v>
          </cell>
          <cell r="O762">
            <v>16520</v>
          </cell>
          <cell r="P762">
            <v>13306</v>
          </cell>
          <cell r="Q762">
            <v>9803</v>
          </cell>
          <cell r="R762">
            <v>8738</v>
          </cell>
          <cell r="S762">
            <v>6999</v>
          </cell>
          <cell r="T762">
            <v>0</v>
          </cell>
          <cell r="U762">
            <v>0</v>
          </cell>
          <cell r="V762">
            <v>0</v>
          </cell>
          <cell r="W762">
            <v>0</v>
          </cell>
          <cell r="X762">
            <v>0</v>
          </cell>
          <cell r="Y762">
            <v>0</v>
          </cell>
          <cell r="Z762">
            <v>0</v>
          </cell>
          <cell r="AA762">
            <v>0</v>
          </cell>
          <cell r="AB762">
            <v>0</v>
          </cell>
        </row>
        <row r="763">
          <cell r="A763" t="str">
            <v>KO</v>
          </cell>
          <cell r="B763" t="str">
            <v>South Korea</v>
          </cell>
          <cell r="C763" t="str">
            <v>CAR</v>
          </cell>
          <cell r="D763" t="str">
            <v>HYUNDAI</v>
          </cell>
          <cell r="E763" t="str">
            <v>HYUNDAI</v>
          </cell>
          <cell r="F763" t="str">
            <v>HYUNDAI</v>
          </cell>
          <cell r="G763" t="str">
            <v>PROD</v>
          </cell>
          <cell r="H763" t="str">
            <v>KO</v>
          </cell>
          <cell r="I763" t="str">
            <v>E1</v>
          </cell>
          <cell r="J763" t="str">
            <v>DEBONAIR</v>
          </cell>
          <cell r="K763" t="str">
            <v>DYNASTY</v>
          </cell>
          <cell r="L763" t="str">
            <v>ULSAN/ASAN</v>
          </cell>
          <cell r="M763">
            <v>0</v>
          </cell>
          <cell r="N763">
            <v>0</v>
          </cell>
          <cell r="O763">
            <v>0</v>
          </cell>
          <cell r="P763">
            <v>0</v>
          </cell>
          <cell r="Q763">
            <v>0</v>
          </cell>
          <cell r="R763">
            <v>0</v>
          </cell>
          <cell r="S763">
            <v>10352</v>
          </cell>
          <cell r="T763">
            <v>17027</v>
          </cell>
          <cell r="U763">
            <v>2022</v>
          </cell>
          <cell r="V763">
            <v>5301</v>
          </cell>
          <cell r="W763">
            <v>5785</v>
          </cell>
          <cell r="X763">
            <v>6110</v>
          </cell>
          <cell r="Y763">
            <v>6452</v>
          </cell>
          <cell r="Z763">
            <v>6633</v>
          </cell>
          <cell r="AA763">
            <v>6816</v>
          </cell>
          <cell r="AB763">
            <v>8454</v>
          </cell>
        </row>
        <row r="764">
          <cell r="A764" t="str">
            <v>KO</v>
          </cell>
          <cell r="B764" t="str">
            <v>South Korea</v>
          </cell>
          <cell r="C764" t="str">
            <v>CAR</v>
          </cell>
          <cell r="D764" t="str">
            <v>HYUNDAI</v>
          </cell>
          <cell r="E764" t="str">
            <v>HYUNDAI</v>
          </cell>
          <cell r="F764" t="str">
            <v>HYUNDAI</v>
          </cell>
          <cell r="G764" t="str">
            <v>PROD</v>
          </cell>
          <cell r="H764" t="str">
            <v>KO</v>
          </cell>
          <cell r="I764" t="str">
            <v>E1</v>
          </cell>
          <cell r="J764" t="str">
            <v>DEBONAIR</v>
          </cell>
          <cell r="K764" t="str">
            <v>GRANDEUR</v>
          </cell>
          <cell r="L764" t="str">
            <v>ULSAN/ASAN</v>
          </cell>
          <cell r="M764">
            <v>26584</v>
          </cell>
          <cell r="N764">
            <v>26426</v>
          </cell>
          <cell r="O764">
            <v>19811</v>
          </cell>
          <cell r="P764">
            <v>29147</v>
          </cell>
          <cell r="Q764">
            <v>33463</v>
          </cell>
          <cell r="R764">
            <v>37808</v>
          </cell>
          <cell r="S764">
            <v>30544</v>
          </cell>
          <cell r="T764">
            <v>25267</v>
          </cell>
          <cell r="U764">
            <v>7457</v>
          </cell>
          <cell r="V764">
            <v>24623</v>
          </cell>
          <cell r="W764">
            <v>29502</v>
          </cell>
          <cell r="X764">
            <v>33426</v>
          </cell>
          <cell r="Y764">
            <v>33754</v>
          </cell>
          <cell r="Z764">
            <v>36168</v>
          </cell>
          <cell r="AA764">
            <v>38424</v>
          </cell>
          <cell r="AB764">
            <v>47588</v>
          </cell>
        </row>
        <row r="765">
          <cell r="A765" t="str">
            <v>KO</v>
          </cell>
          <cell r="B765" t="str">
            <v>South Korea</v>
          </cell>
          <cell r="C765" t="str">
            <v>CAR</v>
          </cell>
          <cell r="D765" t="str">
            <v>KIA</v>
          </cell>
          <cell r="E765" t="str">
            <v>KIA</v>
          </cell>
          <cell r="F765" t="str">
            <v>KIA</v>
          </cell>
          <cell r="G765" t="str">
            <v>PROD</v>
          </cell>
          <cell r="H765" t="str">
            <v>KO</v>
          </cell>
          <cell r="I765" t="str">
            <v>B</v>
          </cell>
          <cell r="J765" t="str">
            <v>B3</v>
          </cell>
          <cell r="K765" t="str">
            <v>AVELLA</v>
          </cell>
          <cell r="L765" t="str">
            <v>SOHARI</v>
          </cell>
          <cell r="M765">
            <v>0</v>
          </cell>
          <cell r="N765">
            <v>0</v>
          </cell>
          <cell r="O765">
            <v>0</v>
          </cell>
          <cell r="P765">
            <v>0</v>
          </cell>
          <cell r="Q765">
            <v>0</v>
          </cell>
          <cell r="R765">
            <v>0</v>
          </cell>
          <cell r="S765">
            <v>0</v>
          </cell>
          <cell r="T765">
            <v>0</v>
          </cell>
          <cell r="U765">
            <v>0</v>
          </cell>
          <cell r="V765">
            <v>0</v>
          </cell>
          <cell r="W765">
            <v>0</v>
          </cell>
          <cell r="X765">
            <v>47083</v>
          </cell>
          <cell r="Y765">
            <v>70167</v>
          </cell>
          <cell r="Z765">
            <v>71586</v>
          </cell>
          <cell r="AA765">
            <v>78558</v>
          </cell>
          <cell r="AB765">
            <v>110153</v>
          </cell>
        </row>
        <row r="766">
          <cell r="A766" t="str">
            <v>KO</v>
          </cell>
          <cell r="B766" t="str">
            <v>South Korea</v>
          </cell>
          <cell r="C766" t="str">
            <v>CAR</v>
          </cell>
          <cell r="D766" t="str">
            <v>KIA</v>
          </cell>
          <cell r="E766" t="str">
            <v>KIA</v>
          </cell>
          <cell r="F766" t="str">
            <v>KIA</v>
          </cell>
          <cell r="G766" t="str">
            <v>PROD</v>
          </cell>
          <cell r="H766" t="str">
            <v>KO</v>
          </cell>
          <cell r="I766" t="str">
            <v>B</v>
          </cell>
          <cell r="J766" t="str">
            <v>BT57</v>
          </cell>
          <cell r="K766" t="str">
            <v>AVELLA</v>
          </cell>
          <cell r="L766" t="str">
            <v>SOHARI</v>
          </cell>
          <cell r="M766">
            <v>0</v>
          </cell>
          <cell r="N766">
            <v>0</v>
          </cell>
          <cell r="O766">
            <v>0</v>
          </cell>
          <cell r="P766">
            <v>0</v>
          </cell>
          <cell r="Q766">
            <v>130574</v>
          </cell>
          <cell r="R766">
            <v>111255</v>
          </cell>
          <cell r="S766">
            <v>94967</v>
          </cell>
          <cell r="T766">
            <v>64023</v>
          </cell>
          <cell r="U766">
            <v>27850</v>
          </cell>
          <cell r="V766">
            <v>41165</v>
          </cell>
          <cell r="W766">
            <v>50707</v>
          </cell>
          <cell r="X766">
            <v>20178</v>
          </cell>
          <cell r="Y766">
            <v>0</v>
          </cell>
          <cell r="Z766">
            <v>0</v>
          </cell>
          <cell r="AA766">
            <v>0</v>
          </cell>
          <cell r="AB766">
            <v>0</v>
          </cell>
        </row>
        <row r="767">
          <cell r="A767" t="str">
            <v>KO</v>
          </cell>
          <cell r="B767" t="str">
            <v>South Korea</v>
          </cell>
          <cell r="C767" t="str">
            <v>CAR</v>
          </cell>
          <cell r="D767" t="str">
            <v>KIA</v>
          </cell>
          <cell r="E767" t="str">
            <v>KIA</v>
          </cell>
          <cell r="F767" t="str">
            <v>KIA</v>
          </cell>
          <cell r="G767" t="str">
            <v>PROD</v>
          </cell>
          <cell r="H767" t="str">
            <v>KO</v>
          </cell>
          <cell r="I767" t="str">
            <v>B</v>
          </cell>
          <cell r="J767" t="str">
            <v>121</v>
          </cell>
          <cell r="K767" t="str">
            <v>PRIDE</v>
          </cell>
          <cell r="L767" t="str">
            <v>SOHARI/KWANGJU</v>
          </cell>
          <cell r="M767">
            <v>146784</v>
          </cell>
          <cell r="N767">
            <v>179398</v>
          </cell>
          <cell r="O767">
            <v>209328</v>
          </cell>
          <cell r="P767">
            <v>212722</v>
          </cell>
          <cell r="Q767">
            <v>82917</v>
          </cell>
          <cell r="R767">
            <v>57301</v>
          </cell>
          <cell r="S767">
            <v>51789</v>
          </cell>
          <cell r="T767">
            <v>49147</v>
          </cell>
          <cell r="U767">
            <v>24634</v>
          </cell>
          <cell r="V767">
            <v>34179</v>
          </cell>
          <cell r="W767">
            <v>31282</v>
          </cell>
          <cell r="X767">
            <v>28101</v>
          </cell>
          <cell r="Y767">
            <v>29594</v>
          </cell>
          <cell r="Z767">
            <v>0</v>
          </cell>
          <cell r="AA767">
            <v>0</v>
          </cell>
          <cell r="AB767">
            <v>0</v>
          </cell>
        </row>
        <row r="768">
          <cell r="A768" t="str">
            <v>KO</v>
          </cell>
          <cell r="B768" t="str">
            <v>South Korea</v>
          </cell>
          <cell r="C768" t="str">
            <v>CAR</v>
          </cell>
          <cell r="D768" t="str">
            <v>KIA</v>
          </cell>
          <cell r="E768" t="str">
            <v>KIA</v>
          </cell>
          <cell r="F768" t="str">
            <v>KIA</v>
          </cell>
          <cell r="G768" t="str">
            <v>PROD</v>
          </cell>
          <cell r="H768" t="str">
            <v>KO</v>
          </cell>
          <cell r="I768" t="str">
            <v>C1</v>
          </cell>
          <cell r="J768" t="str">
            <v>FAMILIA / S-CAR</v>
          </cell>
          <cell r="K768" t="str">
            <v>SEPHIA</v>
          </cell>
          <cell r="L768" t="str">
            <v>ASAN BAY</v>
          </cell>
          <cell r="M768">
            <v>0</v>
          </cell>
          <cell r="N768">
            <v>0</v>
          </cell>
          <cell r="O768">
            <v>23656</v>
          </cell>
          <cell r="P768">
            <v>125097</v>
          </cell>
          <cell r="Q768">
            <v>139935</v>
          </cell>
          <cell r="R768">
            <v>157531</v>
          </cell>
          <cell r="S768">
            <v>166159</v>
          </cell>
          <cell r="T768">
            <v>169224</v>
          </cell>
          <cell r="U768">
            <v>111874</v>
          </cell>
          <cell r="V768">
            <v>158887</v>
          </cell>
          <cell r="W768">
            <v>182413</v>
          </cell>
          <cell r="X768">
            <v>192834</v>
          </cell>
          <cell r="Y768">
            <v>203484</v>
          </cell>
          <cell r="Z768">
            <v>210400</v>
          </cell>
          <cell r="AA768">
            <v>214876</v>
          </cell>
          <cell r="AB768">
            <v>227785</v>
          </cell>
        </row>
        <row r="769">
          <cell r="A769" t="str">
            <v>KO</v>
          </cell>
          <cell r="B769" t="str">
            <v>South Korea</v>
          </cell>
          <cell r="C769" t="str">
            <v>CAR</v>
          </cell>
          <cell r="D769" t="str">
            <v>KIA</v>
          </cell>
          <cell r="E769" t="str">
            <v>KIA</v>
          </cell>
          <cell r="F769" t="str">
            <v>KIA</v>
          </cell>
          <cell r="G769" t="str">
            <v>PROD</v>
          </cell>
          <cell r="H769" t="str">
            <v>KO</v>
          </cell>
          <cell r="I769" t="str">
            <v>D1</v>
          </cell>
          <cell r="J769" t="str">
            <v>CAPELLA</v>
          </cell>
          <cell r="K769" t="str">
            <v>CAPITAL</v>
          </cell>
          <cell r="L769" t="str">
            <v>ASAN BAY</v>
          </cell>
          <cell r="M769">
            <v>50140</v>
          </cell>
          <cell r="N769">
            <v>50556</v>
          </cell>
          <cell r="O769">
            <v>46951</v>
          </cell>
          <cell r="P769">
            <v>24019</v>
          </cell>
          <cell r="Q769">
            <v>18490</v>
          </cell>
          <cell r="R769">
            <v>12702</v>
          </cell>
          <cell r="S769">
            <v>3696</v>
          </cell>
          <cell r="T769">
            <v>0</v>
          </cell>
          <cell r="U769">
            <v>0</v>
          </cell>
          <cell r="V769">
            <v>0</v>
          </cell>
          <cell r="W769">
            <v>0</v>
          </cell>
          <cell r="X769">
            <v>0</v>
          </cell>
          <cell r="Y769">
            <v>0</v>
          </cell>
          <cell r="Z769">
            <v>0</v>
          </cell>
          <cell r="AA769">
            <v>0</v>
          </cell>
          <cell r="AB769">
            <v>0</v>
          </cell>
        </row>
        <row r="770">
          <cell r="A770" t="str">
            <v>KO</v>
          </cell>
          <cell r="B770" t="str">
            <v>South Korea</v>
          </cell>
          <cell r="C770" t="str">
            <v>CAR</v>
          </cell>
          <cell r="D770" t="str">
            <v>KIA</v>
          </cell>
          <cell r="E770" t="str">
            <v>KIA</v>
          </cell>
          <cell r="F770" t="str">
            <v>KIA</v>
          </cell>
          <cell r="G770" t="str">
            <v>PROD</v>
          </cell>
          <cell r="H770" t="str">
            <v>KO</v>
          </cell>
          <cell r="I770" t="str">
            <v>D1</v>
          </cell>
          <cell r="J770" t="str">
            <v>CAPELLA</v>
          </cell>
          <cell r="K770" t="str">
            <v>CONCORD</v>
          </cell>
          <cell r="L770" t="str">
            <v>ASAN BAY</v>
          </cell>
          <cell r="M770">
            <v>25201</v>
          </cell>
          <cell r="N770">
            <v>29840</v>
          </cell>
          <cell r="O770">
            <v>28141</v>
          </cell>
          <cell r="P770">
            <v>23645</v>
          </cell>
          <cell r="Q770">
            <v>18131</v>
          </cell>
          <cell r="R770">
            <v>5719</v>
          </cell>
          <cell r="S770">
            <v>0</v>
          </cell>
          <cell r="T770">
            <v>0</v>
          </cell>
          <cell r="U770">
            <v>0</v>
          </cell>
          <cell r="V770">
            <v>0</v>
          </cell>
          <cell r="W770">
            <v>0</v>
          </cell>
          <cell r="X770">
            <v>0</v>
          </cell>
          <cell r="Y770">
            <v>0</v>
          </cell>
          <cell r="Z770">
            <v>0</v>
          </cell>
          <cell r="AA770">
            <v>0</v>
          </cell>
          <cell r="AB770">
            <v>0</v>
          </cell>
        </row>
        <row r="771">
          <cell r="A771" t="str">
            <v>KO</v>
          </cell>
          <cell r="B771" t="str">
            <v>South Korea</v>
          </cell>
          <cell r="C771" t="str">
            <v>CAR</v>
          </cell>
          <cell r="D771" t="str">
            <v>KIA</v>
          </cell>
          <cell r="E771" t="str">
            <v>KIA</v>
          </cell>
          <cell r="F771" t="str">
            <v>KIA</v>
          </cell>
          <cell r="G771" t="str">
            <v>PROD</v>
          </cell>
          <cell r="H771" t="str">
            <v>KO</v>
          </cell>
          <cell r="I771" t="str">
            <v>D1</v>
          </cell>
          <cell r="J771" t="str">
            <v>G-CAR</v>
          </cell>
          <cell r="K771" t="str">
            <v>CREDOS</v>
          </cell>
          <cell r="L771" t="str">
            <v>ASAN BAY</v>
          </cell>
          <cell r="M771">
            <v>0</v>
          </cell>
          <cell r="N771">
            <v>0</v>
          </cell>
          <cell r="O771">
            <v>0</v>
          </cell>
          <cell r="P771">
            <v>0</v>
          </cell>
          <cell r="Q771">
            <v>0</v>
          </cell>
          <cell r="R771">
            <v>48511</v>
          </cell>
          <cell r="S771">
            <v>113630</v>
          </cell>
          <cell r="T771">
            <v>95129</v>
          </cell>
          <cell r="U771">
            <v>28160</v>
          </cell>
          <cell r="V771">
            <v>49539</v>
          </cell>
          <cell r="W771">
            <v>65225</v>
          </cell>
          <cell r="X771">
            <v>75502</v>
          </cell>
          <cell r="Y771">
            <v>83580</v>
          </cell>
          <cell r="Z771">
            <v>89727</v>
          </cell>
          <cell r="AA771">
            <v>92230</v>
          </cell>
          <cell r="AB771">
            <v>113451</v>
          </cell>
        </row>
        <row r="772">
          <cell r="A772" t="str">
            <v>KO</v>
          </cell>
          <cell r="B772" t="str">
            <v>South Korea</v>
          </cell>
          <cell r="C772" t="str">
            <v>CAR</v>
          </cell>
          <cell r="D772" t="str">
            <v>KIA</v>
          </cell>
          <cell r="E772" t="str">
            <v>KIA</v>
          </cell>
          <cell r="F772" t="str">
            <v>KIA</v>
          </cell>
          <cell r="G772" t="str">
            <v>PROD</v>
          </cell>
          <cell r="H772" t="str">
            <v>KO</v>
          </cell>
          <cell r="I772" t="str">
            <v>E1</v>
          </cell>
          <cell r="J772" t="str">
            <v>ELAN</v>
          </cell>
          <cell r="K772" t="str">
            <v>ELAN</v>
          </cell>
          <cell r="L772" t="str">
            <v>SOHARI</v>
          </cell>
          <cell r="M772">
            <v>0</v>
          </cell>
          <cell r="N772">
            <v>0</v>
          </cell>
          <cell r="O772">
            <v>0</v>
          </cell>
          <cell r="P772">
            <v>0</v>
          </cell>
          <cell r="Q772">
            <v>0</v>
          </cell>
          <cell r="R772">
            <v>0</v>
          </cell>
          <cell r="S772">
            <v>300</v>
          </cell>
          <cell r="T772">
            <v>403</v>
          </cell>
          <cell r="U772">
            <v>125</v>
          </cell>
          <cell r="V772">
            <v>184</v>
          </cell>
          <cell r="W772">
            <v>213</v>
          </cell>
          <cell r="X772">
            <v>116</v>
          </cell>
          <cell r="Y772">
            <v>130</v>
          </cell>
          <cell r="Z772">
            <v>141</v>
          </cell>
          <cell r="AA772">
            <v>153</v>
          </cell>
          <cell r="AB772">
            <v>211</v>
          </cell>
        </row>
        <row r="773">
          <cell r="A773" t="str">
            <v>KO</v>
          </cell>
          <cell r="B773" t="str">
            <v>South Korea</v>
          </cell>
          <cell r="C773" t="str">
            <v>CAR</v>
          </cell>
          <cell r="D773" t="str">
            <v>KIA</v>
          </cell>
          <cell r="E773" t="str">
            <v>KIA</v>
          </cell>
          <cell r="F773" t="str">
            <v>KIA</v>
          </cell>
          <cell r="G773" t="str">
            <v>PROD</v>
          </cell>
          <cell r="H773" t="str">
            <v>KO</v>
          </cell>
          <cell r="I773" t="str">
            <v>E1</v>
          </cell>
          <cell r="J773" t="str">
            <v>T3/SENTIA</v>
          </cell>
          <cell r="K773" t="str">
            <v>ENTERPRIZE</v>
          </cell>
          <cell r="L773" t="str">
            <v>SOHARI</v>
          </cell>
          <cell r="M773">
            <v>0</v>
          </cell>
          <cell r="N773">
            <v>0</v>
          </cell>
          <cell r="O773">
            <v>0</v>
          </cell>
          <cell r="P773">
            <v>0</v>
          </cell>
          <cell r="Q773">
            <v>0</v>
          </cell>
          <cell r="R773">
            <v>0</v>
          </cell>
          <cell r="S773">
            <v>0</v>
          </cell>
          <cell r="T773">
            <v>9619</v>
          </cell>
          <cell r="U773">
            <v>1377</v>
          </cell>
          <cell r="V773">
            <v>5121</v>
          </cell>
          <cell r="W773">
            <v>5153</v>
          </cell>
          <cell r="X773">
            <v>5880</v>
          </cell>
          <cell r="Y773">
            <v>6708</v>
          </cell>
          <cell r="Z773">
            <v>7451</v>
          </cell>
          <cell r="AA773">
            <v>8272</v>
          </cell>
          <cell r="AB773">
            <v>11977</v>
          </cell>
        </row>
        <row r="774">
          <cell r="A774" t="str">
            <v>KO</v>
          </cell>
          <cell r="B774" t="str">
            <v>South Korea</v>
          </cell>
          <cell r="C774" t="str">
            <v>CAR</v>
          </cell>
          <cell r="D774" t="str">
            <v>KIA</v>
          </cell>
          <cell r="E774" t="str">
            <v>KIA</v>
          </cell>
          <cell r="F774" t="str">
            <v>KIA</v>
          </cell>
          <cell r="G774" t="str">
            <v>PROD</v>
          </cell>
          <cell r="H774" t="str">
            <v>KO</v>
          </cell>
          <cell r="I774" t="str">
            <v>E1</v>
          </cell>
          <cell r="J774" t="str">
            <v>T1/T2</v>
          </cell>
          <cell r="K774" t="str">
            <v>POTENTIA</v>
          </cell>
          <cell r="L774" t="str">
            <v>SOHARI</v>
          </cell>
          <cell r="M774">
            <v>0</v>
          </cell>
          <cell r="N774">
            <v>0</v>
          </cell>
          <cell r="O774">
            <v>7373</v>
          </cell>
          <cell r="P774">
            <v>5030</v>
          </cell>
          <cell r="Q774">
            <v>21089</v>
          </cell>
          <cell r="R774">
            <v>21822</v>
          </cell>
          <cell r="S774">
            <v>20629</v>
          </cell>
          <cell r="T774">
            <v>13977</v>
          </cell>
          <cell r="U774">
            <v>1736</v>
          </cell>
          <cell r="V774">
            <v>4021</v>
          </cell>
          <cell r="W774">
            <v>6678</v>
          </cell>
          <cell r="X774">
            <v>6956</v>
          </cell>
          <cell r="Y774">
            <v>7634</v>
          </cell>
          <cell r="Z774">
            <v>8304</v>
          </cell>
          <cell r="AA774">
            <v>9030</v>
          </cell>
          <cell r="AB774">
            <v>12540</v>
          </cell>
        </row>
        <row r="775">
          <cell r="A775" t="str">
            <v>KO</v>
          </cell>
          <cell r="B775" t="str">
            <v>South Korea</v>
          </cell>
          <cell r="C775" t="str">
            <v>CAR</v>
          </cell>
          <cell r="D775" t="str">
            <v>SAMSUNG</v>
          </cell>
          <cell r="E775" t="str">
            <v>SAMSUNG</v>
          </cell>
          <cell r="F775" t="str">
            <v>SAMSUNG</v>
          </cell>
          <cell r="G775" t="str">
            <v>PROD</v>
          </cell>
          <cell r="H775" t="str">
            <v>KO</v>
          </cell>
          <cell r="I775" t="str">
            <v>E1</v>
          </cell>
          <cell r="J775" t="str">
            <v>CEFIRO</v>
          </cell>
          <cell r="K775" t="str">
            <v>MAXIMA</v>
          </cell>
          <cell r="L775" t="str">
            <v>PUSAN</v>
          </cell>
          <cell r="M775">
            <v>0</v>
          </cell>
          <cell r="N775">
            <v>0</v>
          </cell>
          <cell r="O775">
            <v>0</v>
          </cell>
          <cell r="P775">
            <v>0</v>
          </cell>
          <cell r="Q775">
            <v>0</v>
          </cell>
          <cell r="R775">
            <v>0</v>
          </cell>
          <cell r="S775">
            <v>0</v>
          </cell>
          <cell r="T775">
            <v>0</v>
          </cell>
          <cell r="U775">
            <v>41593</v>
          </cell>
          <cell r="V775">
            <v>26767</v>
          </cell>
          <cell r="W775">
            <v>32354</v>
          </cell>
          <cell r="X775">
            <v>35878</v>
          </cell>
          <cell r="Y775">
            <v>39868</v>
          </cell>
          <cell r="Z775">
            <v>44627</v>
          </cell>
          <cell r="AA775">
            <v>50062</v>
          </cell>
          <cell r="AB775">
            <v>63138</v>
          </cell>
        </row>
        <row r="776">
          <cell r="A776" t="str">
            <v>KO</v>
          </cell>
          <cell r="B776" t="str">
            <v>South Korea</v>
          </cell>
          <cell r="C776" t="str">
            <v>HCV</v>
          </cell>
          <cell r="D776" t="str">
            <v>DAEWOO</v>
          </cell>
          <cell r="E776" t="str">
            <v>DAEWOO</v>
          </cell>
          <cell r="F776" t="str">
            <v>DAEWOO</v>
          </cell>
          <cell r="G776" t="str">
            <v>PROD</v>
          </cell>
          <cell r="H776" t="str">
            <v>KO</v>
          </cell>
          <cell r="I776" t="str">
            <v xml:space="preserve"> 6-15T</v>
          </cell>
          <cell r="J776" t="str">
            <v>0</v>
          </cell>
          <cell r="K776" t="str">
            <v>OTHER</v>
          </cell>
          <cell r="L776" t="str">
            <v>KUNSAN</v>
          </cell>
          <cell r="M776">
            <v>2210</v>
          </cell>
          <cell r="N776">
            <v>1349</v>
          </cell>
          <cell r="O776">
            <v>834</v>
          </cell>
          <cell r="P776">
            <v>1057</v>
          </cell>
          <cell r="Q776">
            <v>1351</v>
          </cell>
          <cell r="R776">
            <v>837</v>
          </cell>
          <cell r="S776">
            <v>946</v>
          </cell>
          <cell r="T776">
            <v>673</v>
          </cell>
          <cell r="U776">
            <v>169</v>
          </cell>
          <cell r="V776">
            <v>387</v>
          </cell>
          <cell r="W776">
            <v>541</v>
          </cell>
          <cell r="X776">
            <v>734</v>
          </cell>
          <cell r="Y776">
            <v>948</v>
          </cell>
          <cell r="Z776">
            <v>1095</v>
          </cell>
          <cell r="AA776">
            <v>1282</v>
          </cell>
          <cell r="AB776">
            <v>1955</v>
          </cell>
        </row>
        <row r="777">
          <cell r="A777" t="str">
            <v>KO</v>
          </cell>
          <cell r="B777" t="str">
            <v>South Korea</v>
          </cell>
          <cell r="C777" t="str">
            <v>HCV</v>
          </cell>
          <cell r="D777" t="str">
            <v>DAEWOO</v>
          </cell>
          <cell r="E777" t="str">
            <v>DAEWOO</v>
          </cell>
          <cell r="F777" t="str">
            <v>DAEWOO</v>
          </cell>
          <cell r="G777" t="str">
            <v>PROD</v>
          </cell>
          <cell r="H777" t="str">
            <v>KO</v>
          </cell>
          <cell r="I777" t="str">
            <v>&gt;15T</v>
          </cell>
          <cell r="J777" t="str">
            <v>0</v>
          </cell>
          <cell r="K777" t="str">
            <v>OTHER</v>
          </cell>
          <cell r="L777" t="str">
            <v>KUNSAN</v>
          </cell>
          <cell r="M777">
            <v>2267</v>
          </cell>
          <cell r="N777">
            <v>2678</v>
          </cell>
          <cell r="O777">
            <v>1961</v>
          </cell>
          <cell r="P777">
            <v>1632</v>
          </cell>
          <cell r="Q777">
            <v>2648</v>
          </cell>
          <cell r="R777">
            <v>2704</v>
          </cell>
          <cell r="S777">
            <v>5104</v>
          </cell>
          <cell r="T777">
            <v>4045</v>
          </cell>
          <cell r="U777">
            <v>740</v>
          </cell>
          <cell r="V777">
            <v>775</v>
          </cell>
          <cell r="W777">
            <v>1314</v>
          </cell>
          <cell r="X777">
            <v>1735</v>
          </cell>
          <cell r="Y777">
            <v>2170</v>
          </cell>
          <cell r="Z777">
            <v>2417</v>
          </cell>
          <cell r="AA777">
            <v>2720</v>
          </cell>
          <cell r="AB777">
            <v>3825</v>
          </cell>
        </row>
        <row r="778">
          <cell r="A778" t="str">
            <v>KO</v>
          </cell>
          <cell r="B778" t="str">
            <v>South Korea</v>
          </cell>
          <cell r="C778" t="str">
            <v>HCV</v>
          </cell>
          <cell r="D778" t="str">
            <v>DAEWOO</v>
          </cell>
          <cell r="E778" t="str">
            <v>DAEWOO</v>
          </cell>
          <cell r="F778" t="str">
            <v>DAEWOO</v>
          </cell>
          <cell r="G778" t="str">
            <v>PROD</v>
          </cell>
          <cell r="H778" t="str">
            <v>KO</v>
          </cell>
          <cell r="I778" t="str">
            <v>ARTIC</v>
          </cell>
          <cell r="J778" t="str">
            <v>0</v>
          </cell>
          <cell r="K778" t="str">
            <v>OTHER</v>
          </cell>
          <cell r="L778" t="str">
            <v>KUNSAN</v>
          </cell>
          <cell r="M778">
            <v>183</v>
          </cell>
          <cell r="N778">
            <v>348</v>
          </cell>
          <cell r="O778">
            <v>306</v>
          </cell>
          <cell r="P778">
            <v>319</v>
          </cell>
          <cell r="Q778">
            <v>631</v>
          </cell>
          <cell r="R778">
            <v>605</v>
          </cell>
          <cell r="S778">
            <v>1044</v>
          </cell>
          <cell r="T778">
            <v>453</v>
          </cell>
          <cell r="U778">
            <v>86</v>
          </cell>
          <cell r="V778">
            <v>222</v>
          </cell>
          <cell r="W778">
            <v>293</v>
          </cell>
          <cell r="X778">
            <v>369</v>
          </cell>
          <cell r="Y778">
            <v>440</v>
          </cell>
          <cell r="Z778">
            <v>471</v>
          </cell>
          <cell r="AA778">
            <v>508</v>
          </cell>
          <cell r="AB778">
            <v>657</v>
          </cell>
        </row>
        <row r="779">
          <cell r="A779" t="str">
            <v>KO</v>
          </cell>
          <cell r="B779" t="str">
            <v>South Korea</v>
          </cell>
          <cell r="C779" t="str">
            <v>HCV</v>
          </cell>
          <cell r="D779" t="str">
            <v>DAEWOO</v>
          </cell>
          <cell r="E779" t="str">
            <v>DAEWOO</v>
          </cell>
          <cell r="F779" t="str">
            <v>DAEWOO</v>
          </cell>
          <cell r="G779" t="str">
            <v>PROD</v>
          </cell>
          <cell r="H779" t="str">
            <v>KO</v>
          </cell>
          <cell r="I779" t="str">
            <v>BUS</v>
          </cell>
          <cell r="J779" t="str">
            <v>0</v>
          </cell>
          <cell r="K779" t="str">
            <v>OTHER</v>
          </cell>
          <cell r="L779" t="str">
            <v>PUSAN</v>
          </cell>
          <cell r="M779">
            <v>3145</v>
          </cell>
          <cell r="N779">
            <v>3371</v>
          </cell>
          <cell r="O779">
            <v>3715</v>
          </cell>
          <cell r="P779">
            <v>4142</v>
          </cell>
          <cell r="Q779">
            <v>4273</v>
          </cell>
          <cell r="R779">
            <v>4497</v>
          </cell>
          <cell r="S779">
            <v>4859</v>
          </cell>
          <cell r="T779">
            <v>3928</v>
          </cell>
          <cell r="U779">
            <v>3169</v>
          </cell>
          <cell r="V779">
            <v>3878</v>
          </cell>
          <cell r="W779">
            <v>5015</v>
          </cell>
          <cell r="X779">
            <v>5587</v>
          </cell>
          <cell r="Y779">
            <v>6671</v>
          </cell>
          <cell r="Z779">
            <v>7064</v>
          </cell>
          <cell r="AA779">
            <v>8332</v>
          </cell>
          <cell r="AB779">
            <v>11226</v>
          </cell>
        </row>
        <row r="780">
          <cell r="A780" t="str">
            <v>KO</v>
          </cell>
          <cell r="B780" t="str">
            <v>South Korea</v>
          </cell>
          <cell r="C780" t="str">
            <v>HCV</v>
          </cell>
          <cell r="D780" t="str">
            <v>DAEWOO</v>
          </cell>
          <cell r="E780" t="str">
            <v>SSANGYONG</v>
          </cell>
          <cell r="F780" t="str">
            <v>SSANGYONG</v>
          </cell>
          <cell r="G780" t="str">
            <v>PROD</v>
          </cell>
          <cell r="H780" t="str">
            <v>KO</v>
          </cell>
          <cell r="I780" t="str">
            <v>&gt;15T</v>
          </cell>
          <cell r="J780" t="str">
            <v>0</v>
          </cell>
          <cell r="K780" t="str">
            <v>OTHER</v>
          </cell>
          <cell r="L780" t="str">
            <v>PYONGTAEK</v>
          </cell>
          <cell r="M780">
            <v>1957</v>
          </cell>
          <cell r="N780">
            <v>1852</v>
          </cell>
          <cell r="O780">
            <v>1128</v>
          </cell>
          <cell r="P780">
            <v>2106</v>
          </cell>
          <cell r="Q780">
            <v>3652</v>
          </cell>
          <cell r="R780">
            <v>3385</v>
          </cell>
          <cell r="S780">
            <v>2996</v>
          </cell>
          <cell r="T780">
            <v>1616</v>
          </cell>
          <cell r="U780">
            <v>15</v>
          </cell>
          <cell r="V780">
            <v>122</v>
          </cell>
          <cell r="W780">
            <v>0</v>
          </cell>
          <cell r="X780">
            <v>0</v>
          </cell>
          <cell r="Y780">
            <v>0</v>
          </cell>
          <cell r="Z780">
            <v>0</v>
          </cell>
          <cell r="AA780">
            <v>0</v>
          </cell>
          <cell r="AB780">
            <v>0</v>
          </cell>
        </row>
        <row r="781">
          <cell r="A781" t="str">
            <v>KO</v>
          </cell>
          <cell r="B781" t="str">
            <v>South Korea</v>
          </cell>
          <cell r="C781" t="str">
            <v>HCV</v>
          </cell>
          <cell r="D781" t="str">
            <v>DAEWOO</v>
          </cell>
          <cell r="E781" t="str">
            <v>SSANGYONG</v>
          </cell>
          <cell r="F781" t="str">
            <v>SSANGYONG</v>
          </cell>
          <cell r="G781" t="str">
            <v>PROD</v>
          </cell>
          <cell r="H781" t="str">
            <v>KO</v>
          </cell>
          <cell r="I781" t="str">
            <v>ARTIC</v>
          </cell>
          <cell r="J781" t="str">
            <v>0</v>
          </cell>
          <cell r="K781" t="str">
            <v>OTHER</v>
          </cell>
          <cell r="L781" t="str">
            <v>PYONGTAEK</v>
          </cell>
          <cell r="M781">
            <v>276</v>
          </cell>
          <cell r="N781">
            <v>432</v>
          </cell>
          <cell r="O781">
            <v>170</v>
          </cell>
          <cell r="P781">
            <v>477</v>
          </cell>
          <cell r="Q781">
            <v>777</v>
          </cell>
          <cell r="R781">
            <v>1316</v>
          </cell>
          <cell r="S781">
            <v>685</v>
          </cell>
          <cell r="T781">
            <v>309</v>
          </cell>
          <cell r="U781">
            <v>4</v>
          </cell>
          <cell r="V781">
            <v>0</v>
          </cell>
          <cell r="W781">
            <v>0</v>
          </cell>
          <cell r="X781">
            <v>0</v>
          </cell>
          <cell r="Y781">
            <v>0</v>
          </cell>
          <cell r="Z781">
            <v>0</v>
          </cell>
          <cell r="AA781">
            <v>0</v>
          </cell>
          <cell r="AB781">
            <v>0</v>
          </cell>
        </row>
        <row r="782">
          <cell r="A782" t="str">
            <v>KO</v>
          </cell>
          <cell r="B782" t="str">
            <v>South Korea</v>
          </cell>
          <cell r="C782" t="str">
            <v>HCV</v>
          </cell>
          <cell r="D782" t="str">
            <v>DAEWOO</v>
          </cell>
          <cell r="E782" t="str">
            <v>SSANGYONG</v>
          </cell>
          <cell r="F782" t="str">
            <v>SSANGYONG</v>
          </cell>
          <cell r="G782" t="str">
            <v>PROD</v>
          </cell>
          <cell r="H782" t="str">
            <v>KO</v>
          </cell>
          <cell r="I782" t="str">
            <v>BUS</v>
          </cell>
          <cell r="J782" t="str">
            <v>0</v>
          </cell>
          <cell r="K782" t="str">
            <v>OTHER</v>
          </cell>
          <cell r="L782" t="str">
            <v>PYONGTAEK</v>
          </cell>
          <cell r="M782">
            <v>276</v>
          </cell>
          <cell r="N782">
            <v>257</v>
          </cell>
          <cell r="O782">
            <v>308</v>
          </cell>
          <cell r="P782">
            <v>251</v>
          </cell>
          <cell r="Q782">
            <v>329</v>
          </cell>
          <cell r="R782">
            <v>676</v>
          </cell>
          <cell r="S782">
            <v>700</v>
          </cell>
          <cell r="T782">
            <v>522</v>
          </cell>
          <cell r="U782">
            <v>0</v>
          </cell>
          <cell r="V782">
            <v>0</v>
          </cell>
          <cell r="W782">
            <v>0</v>
          </cell>
          <cell r="X782">
            <v>0</v>
          </cell>
          <cell r="Y782">
            <v>0</v>
          </cell>
          <cell r="Z782">
            <v>0</v>
          </cell>
          <cell r="AA782">
            <v>0</v>
          </cell>
          <cell r="AB782">
            <v>0</v>
          </cell>
        </row>
        <row r="783">
          <cell r="A783" t="str">
            <v>KO</v>
          </cell>
          <cell r="B783" t="str">
            <v>South Korea</v>
          </cell>
          <cell r="C783" t="str">
            <v>HCV</v>
          </cell>
          <cell r="D783" t="str">
            <v>HALLA</v>
          </cell>
          <cell r="E783" t="str">
            <v>HALLA</v>
          </cell>
          <cell r="F783" t="str">
            <v>HALLA</v>
          </cell>
          <cell r="G783" t="str">
            <v>PROD</v>
          </cell>
          <cell r="H783" t="str">
            <v>KO</v>
          </cell>
          <cell r="I783" t="str">
            <v>&gt;15T</v>
          </cell>
          <cell r="J783" t="str">
            <v>0</v>
          </cell>
          <cell r="K783" t="str">
            <v>OTHER</v>
          </cell>
          <cell r="L783" t="str">
            <v>UMSONG</v>
          </cell>
          <cell r="M783">
            <v>0</v>
          </cell>
          <cell r="N783">
            <v>0</v>
          </cell>
          <cell r="O783">
            <v>0</v>
          </cell>
          <cell r="P783">
            <v>0</v>
          </cell>
          <cell r="Q783">
            <v>0</v>
          </cell>
          <cell r="R783">
            <v>0</v>
          </cell>
          <cell r="S783">
            <v>0</v>
          </cell>
          <cell r="T783">
            <v>0</v>
          </cell>
          <cell r="U783">
            <v>0</v>
          </cell>
          <cell r="V783">
            <v>0</v>
          </cell>
          <cell r="W783">
            <v>0</v>
          </cell>
          <cell r="X783">
            <v>39</v>
          </cell>
          <cell r="Y783">
            <v>79</v>
          </cell>
          <cell r="Z783">
            <v>201</v>
          </cell>
          <cell r="AA783">
            <v>401</v>
          </cell>
          <cell r="AB783">
            <v>736</v>
          </cell>
        </row>
        <row r="784">
          <cell r="A784" t="str">
            <v>KO</v>
          </cell>
          <cell r="B784" t="str">
            <v>South Korea</v>
          </cell>
          <cell r="C784" t="str">
            <v>HCV</v>
          </cell>
          <cell r="D784" t="str">
            <v>HYUNDAI</v>
          </cell>
          <cell r="E784" t="str">
            <v>HYUNDAI</v>
          </cell>
          <cell r="F784" t="str">
            <v>HYUNDAI</v>
          </cell>
          <cell r="G784" t="str">
            <v>PROD</v>
          </cell>
          <cell r="H784" t="str">
            <v>KO</v>
          </cell>
          <cell r="I784" t="str">
            <v xml:space="preserve"> 6-15T</v>
          </cell>
          <cell r="J784" t="str">
            <v>0</v>
          </cell>
          <cell r="K784" t="str">
            <v>4.5T</v>
          </cell>
          <cell r="L784" t="str">
            <v>ULSAN</v>
          </cell>
          <cell r="M784">
            <v>0</v>
          </cell>
          <cell r="N784">
            <v>1189</v>
          </cell>
          <cell r="O784">
            <v>1789</v>
          </cell>
          <cell r="P784">
            <v>1139</v>
          </cell>
          <cell r="Q784">
            <v>1593</v>
          </cell>
          <cell r="R784">
            <v>811</v>
          </cell>
          <cell r="S784">
            <v>471</v>
          </cell>
          <cell r="T784">
            <v>830</v>
          </cell>
          <cell r="U784">
            <v>492</v>
          </cell>
          <cell r="V784">
            <v>559</v>
          </cell>
          <cell r="W784">
            <v>428</v>
          </cell>
          <cell r="X784">
            <v>580</v>
          </cell>
          <cell r="Y784">
            <v>741</v>
          </cell>
          <cell r="Z784">
            <v>843</v>
          </cell>
          <cell r="AA784">
            <v>968</v>
          </cell>
          <cell r="AB784">
            <v>1421</v>
          </cell>
        </row>
        <row r="785">
          <cell r="A785" t="str">
            <v>KO</v>
          </cell>
          <cell r="B785" t="str">
            <v>South Korea</v>
          </cell>
          <cell r="C785" t="str">
            <v>HCV</v>
          </cell>
          <cell r="D785" t="str">
            <v>HYUNDAI</v>
          </cell>
          <cell r="E785" t="str">
            <v>HYUNDAI</v>
          </cell>
          <cell r="F785" t="str">
            <v>HYUNDAI</v>
          </cell>
          <cell r="G785" t="str">
            <v>PROD</v>
          </cell>
          <cell r="H785" t="str">
            <v>KO</v>
          </cell>
          <cell r="I785" t="str">
            <v xml:space="preserve"> 6-15T</v>
          </cell>
          <cell r="J785" t="str">
            <v>0</v>
          </cell>
          <cell r="K785" t="str">
            <v>5T</v>
          </cell>
          <cell r="L785" t="str">
            <v>ULSAN</v>
          </cell>
          <cell r="M785">
            <v>697</v>
          </cell>
          <cell r="N785">
            <v>3125</v>
          </cell>
          <cell r="O785">
            <v>3282</v>
          </cell>
          <cell r="P785">
            <v>4540</v>
          </cell>
          <cell r="Q785">
            <v>4779</v>
          </cell>
          <cell r="R785">
            <v>5167</v>
          </cell>
          <cell r="S785">
            <v>8786</v>
          </cell>
          <cell r="T785">
            <v>7893</v>
          </cell>
          <cell r="U785">
            <v>1748</v>
          </cell>
          <cell r="V785">
            <v>2823</v>
          </cell>
          <cell r="W785">
            <v>3854</v>
          </cell>
          <cell r="X785">
            <v>5016</v>
          </cell>
          <cell r="Y785">
            <v>6193</v>
          </cell>
          <cell r="Z785">
            <v>6847</v>
          </cell>
          <cell r="AA785">
            <v>7647</v>
          </cell>
          <cell r="AB785">
            <v>10518</v>
          </cell>
        </row>
        <row r="786">
          <cell r="A786" t="str">
            <v>KO</v>
          </cell>
          <cell r="B786" t="str">
            <v>South Korea</v>
          </cell>
          <cell r="C786" t="str">
            <v>HCV</v>
          </cell>
          <cell r="D786" t="str">
            <v>HYUNDAI</v>
          </cell>
          <cell r="E786" t="str">
            <v>HYUNDAI</v>
          </cell>
          <cell r="F786" t="str">
            <v>HYUNDAI</v>
          </cell>
          <cell r="G786" t="str">
            <v>PROD</v>
          </cell>
          <cell r="H786" t="str">
            <v>KO</v>
          </cell>
          <cell r="I786" t="str">
            <v xml:space="preserve"> 6-15T</v>
          </cell>
          <cell r="J786" t="str">
            <v>0</v>
          </cell>
          <cell r="K786" t="str">
            <v>OTHER</v>
          </cell>
          <cell r="L786" t="str">
            <v>ULSAN</v>
          </cell>
          <cell r="M786">
            <v>2812</v>
          </cell>
          <cell r="N786">
            <v>2727</v>
          </cell>
          <cell r="O786">
            <v>1886</v>
          </cell>
          <cell r="P786">
            <v>1447</v>
          </cell>
          <cell r="Q786">
            <v>2157</v>
          </cell>
          <cell r="R786">
            <v>2110</v>
          </cell>
          <cell r="S786">
            <v>2692</v>
          </cell>
          <cell r="T786">
            <v>2249</v>
          </cell>
          <cell r="U786">
            <v>321</v>
          </cell>
          <cell r="V786">
            <v>458</v>
          </cell>
          <cell r="W786">
            <v>623</v>
          </cell>
          <cell r="X786">
            <v>824</v>
          </cell>
          <cell r="Y786">
            <v>1049</v>
          </cell>
          <cell r="Z786">
            <v>1191</v>
          </cell>
          <cell r="AA786">
            <v>1384</v>
          </cell>
          <cell r="AB786">
            <v>2057</v>
          </cell>
        </row>
        <row r="787">
          <cell r="A787" t="str">
            <v>KO</v>
          </cell>
          <cell r="B787" t="str">
            <v>South Korea</v>
          </cell>
          <cell r="C787" t="str">
            <v>HCV</v>
          </cell>
          <cell r="D787" t="str">
            <v>HYUNDAI</v>
          </cell>
          <cell r="E787" t="str">
            <v>HYUNDAI</v>
          </cell>
          <cell r="F787" t="str">
            <v>HYUNDAI</v>
          </cell>
          <cell r="G787" t="str">
            <v>PROD</v>
          </cell>
          <cell r="H787" t="str">
            <v>KO</v>
          </cell>
          <cell r="I787" t="str">
            <v>&gt;15T</v>
          </cell>
          <cell r="J787" t="str">
            <v>0</v>
          </cell>
          <cell r="K787" t="str">
            <v>OTHER</v>
          </cell>
          <cell r="L787" t="str">
            <v>CHONJU</v>
          </cell>
          <cell r="M787">
            <v>7115</v>
          </cell>
          <cell r="N787">
            <v>10505</v>
          </cell>
          <cell r="O787">
            <v>5750</v>
          </cell>
          <cell r="P787">
            <v>4959</v>
          </cell>
          <cell r="Q787">
            <v>7497</v>
          </cell>
          <cell r="R787">
            <v>7099</v>
          </cell>
          <cell r="S787">
            <v>7540</v>
          </cell>
          <cell r="T787">
            <v>5357</v>
          </cell>
          <cell r="U787">
            <v>349</v>
          </cell>
          <cell r="V787">
            <v>901</v>
          </cell>
          <cell r="W787">
            <v>1489</v>
          </cell>
          <cell r="X787">
            <v>2056</v>
          </cell>
          <cell r="Y787">
            <v>2720</v>
          </cell>
          <cell r="Z787">
            <v>3239</v>
          </cell>
          <cell r="AA787">
            <v>3905</v>
          </cell>
          <cell r="AB787">
            <v>7281</v>
          </cell>
        </row>
        <row r="788">
          <cell r="A788" t="str">
            <v>KO</v>
          </cell>
          <cell r="B788" t="str">
            <v>South Korea</v>
          </cell>
          <cell r="C788" t="str">
            <v>HCV</v>
          </cell>
          <cell r="D788" t="str">
            <v>HYUNDAI</v>
          </cell>
          <cell r="E788" t="str">
            <v>HYUNDAI</v>
          </cell>
          <cell r="F788" t="str">
            <v>HYUNDAI</v>
          </cell>
          <cell r="G788" t="str">
            <v>PROD</v>
          </cell>
          <cell r="H788" t="str">
            <v>KO</v>
          </cell>
          <cell r="I788" t="str">
            <v>ARTIC</v>
          </cell>
          <cell r="J788" t="str">
            <v>0</v>
          </cell>
          <cell r="K788" t="str">
            <v>OTHER</v>
          </cell>
          <cell r="L788" t="str">
            <v>CHONJU</v>
          </cell>
          <cell r="M788">
            <v>728</v>
          </cell>
          <cell r="N788">
            <v>2304</v>
          </cell>
          <cell r="O788">
            <v>1266</v>
          </cell>
          <cell r="P788">
            <v>585</v>
          </cell>
          <cell r="Q788">
            <v>2386</v>
          </cell>
          <cell r="R788">
            <v>1703</v>
          </cell>
          <cell r="S788">
            <v>940</v>
          </cell>
          <cell r="T788">
            <v>557</v>
          </cell>
          <cell r="U788">
            <v>53</v>
          </cell>
          <cell r="V788">
            <v>253</v>
          </cell>
          <cell r="W788">
            <v>411</v>
          </cell>
          <cell r="X788">
            <v>540</v>
          </cell>
          <cell r="Y788">
            <v>683</v>
          </cell>
          <cell r="Z788">
            <v>781</v>
          </cell>
          <cell r="AA788">
            <v>907</v>
          </cell>
          <cell r="AB788">
            <v>1364</v>
          </cell>
        </row>
        <row r="789">
          <cell r="A789" t="str">
            <v>KO</v>
          </cell>
          <cell r="B789" t="str">
            <v>South Korea</v>
          </cell>
          <cell r="C789" t="str">
            <v>HCV</v>
          </cell>
          <cell r="D789" t="str">
            <v>HYUNDAI</v>
          </cell>
          <cell r="E789" t="str">
            <v>HYUNDAI</v>
          </cell>
          <cell r="F789" t="str">
            <v>HYUNDAI</v>
          </cell>
          <cell r="G789" t="str">
            <v>PROD</v>
          </cell>
          <cell r="H789" t="str">
            <v>KO</v>
          </cell>
          <cell r="I789" t="str">
            <v>BUS</v>
          </cell>
          <cell r="J789" t="str">
            <v>0</v>
          </cell>
          <cell r="K789" t="str">
            <v>CHORUS</v>
          </cell>
          <cell r="L789" t="str">
            <v>CHONJU</v>
          </cell>
          <cell r="M789">
            <v>840</v>
          </cell>
          <cell r="N789">
            <v>869</v>
          </cell>
          <cell r="O789">
            <v>834</v>
          </cell>
          <cell r="P789">
            <v>626</v>
          </cell>
          <cell r="Q789">
            <v>1324</v>
          </cell>
          <cell r="R789">
            <v>1803</v>
          </cell>
          <cell r="S789">
            <v>2293</v>
          </cell>
          <cell r="T789">
            <v>3676</v>
          </cell>
          <cell r="U789">
            <v>1891</v>
          </cell>
          <cell r="V789">
            <v>827</v>
          </cell>
          <cell r="W789">
            <v>726</v>
          </cell>
          <cell r="X789">
            <v>754</v>
          </cell>
          <cell r="Y789">
            <v>772</v>
          </cell>
          <cell r="Z789">
            <v>767</v>
          </cell>
          <cell r="AA789">
            <v>772</v>
          </cell>
          <cell r="AB789">
            <v>888</v>
          </cell>
        </row>
        <row r="790">
          <cell r="A790" t="str">
            <v>KO</v>
          </cell>
          <cell r="B790" t="str">
            <v>South Korea</v>
          </cell>
          <cell r="C790" t="str">
            <v>HCV</v>
          </cell>
          <cell r="D790" t="str">
            <v>HYUNDAI</v>
          </cell>
          <cell r="E790" t="str">
            <v>HYUNDAI</v>
          </cell>
          <cell r="F790" t="str">
            <v>HYUNDAI</v>
          </cell>
          <cell r="G790" t="str">
            <v>PROD</v>
          </cell>
          <cell r="H790" t="str">
            <v>KO</v>
          </cell>
          <cell r="I790" t="str">
            <v>BUS</v>
          </cell>
          <cell r="J790" t="str">
            <v>0</v>
          </cell>
          <cell r="K790" t="str">
            <v>OTHER</v>
          </cell>
          <cell r="L790" t="str">
            <v>CHONJU</v>
          </cell>
          <cell r="M790">
            <v>3255</v>
          </cell>
          <cell r="N790">
            <v>3193</v>
          </cell>
          <cell r="O790">
            <v>2929</v>
          </cell>
          <cell r="P790">
            <v>4839</v>
          </cell>
          <cell r="Q790">
            <v>3913</v>
          </cell>
          <cell r="R790">
            <v>2975</v>
          </cell>
          <cell r="S790">
            <v>4426</v>
          </cell>
          <cell r="T790">
            <v>4516</v>
          </cell>
          <cell r="U790">
            <v>4685</v>
          </cell>
          <cell r="V790">
            <v>3271</v>
          </cell>
          <cell r="W790">
            <v>4354</v>
          </cell>
          <cell r="X790">
            <v>4962</v>
          </cell>
          <cell r="Y790">
            <v>5708</v>
          </cell>
          <cell r="Z790">
            <v>6547</v>
          </cell>
          <cell r="AA790">
            <v>6882</v>
          </cell>
          <cell r="AB790">
            <v>8715</v>
          </cell>
        </row>
        <row r="791">
          <cell r="A791" t="str">
            <v>KO</v>
          </cell>
          <cell r="B791" t="str">
            <v>South Korea</v>
          </cell>
          <cell r="C791" t="str">
            <v>HCV</v>
          </cell>
          <cell r="D791" t="str">
            <v>KIA</v>
          </cell>
          <cell r="E791" t="str">
            <v>ASIA MOTORS</v>
          </cell>
          <cell r="F791" t="str">
            <v>ASIA</v>
          </cell>
          <cell r="G791" t="str">
            <v>PROD</v>
          </cell>
          <cell r="H791" t="str">
            <v>KO</v>
          </cell>
          <cell r="I791" t="str">
            <v xml:space="preserve"> 6-15T</v>
          </cell>
          <cell r="J791" t="str">
            <v>0</v>
          </cell>
          <cell r="K791" t="str">
            <v>OTHER</v>
          </cell>
          <cell r="L791" t="str">
            <v>KWANGJU</v>
          </cell>
          <cell r="M791">
            <v>6508</v>
          </cell>
          <cell r="N791">
            <v>6199</v>
          </cell>
          <cell r="O791">
            <v>4711</v>
          </cell>
          <cell r="P791">
            <v>3966</v>
          </cell>
          <cell r="Q791">
            <v>4805</v>
          </cell>
          <cell r="R791">
            <v>4649</v>
          </cell>
          <cell r="S791">
            <v>4138</v>
          </cell>
          <cell r="T791">
            <v>3514</v>
          </cell>
          <cell r="U791">
            <v>2077</v>
          </cell>
          <cell r="V791">
            <v>1441</v>
          </cell>
          <cell r="W791">
            <v>2188</v>
          </cell>
          <cell r="X791">
            <v>2292</v>
          </cell>
          <cell r="Y791">
            <v>2924</v>
          </cell>
          <cell r="Z791">
            <v>3320</v>
          </cell>
          <cell r="AA791">
            <v>3808</v>
          </cell>
          <cell r="AB791">
            <v>5565</v>
          </cell>
        </row>
        <row r="792">
          <cell r="A792" t="str">
            <v>KO</v>
          </cell>
          <cell r="B792" t="str">
            <v>South Korea</v>
          </cell>
          <cell r="C792" t="str">
            <v>HCV</v>
          </cell>
          <cell r="D792" t="str">
            <v>KIA</v>
          </cell>
          <cell r="E792" t="str">
            <v>ASIA MOTORS</v>
          </cell>
          <cell r="F792" t="str">
            <v>ASIA</v>
          </cell>
          <cell r="G792" t="str">
            <v>PROD</v>
          </cell>
          <cell r="H792" t="str">
            <v>KO</v>
          </cell>
          <cell r="I792" t="str">
            <v>&gt;15T</v>
          </cell>
          <cell r="J792" t="str">
            <v>0</v>
          </cell>
          <cell r="K792" t="str">
            <v>OTHER</v>
          </cell>
          <cell r="L792" t="str">
            <v>KWANGJU</v>
          </cell>
          <cell r="M792">
            <v>4097</v>
          </cell>
          <cell r="N792">
            <v>4914</v>
          </cell>
          <cell r="O792">
            <v>1936</v>
          </cell>
          <cell r="P792">
            <v>2108</v>
          </cell>
          <cell r="Q792">
            <v>3117</v>
          </cell>
          <cell r="R792">
            <v>3323</v>
          </cell>
          <cell r="S792">
            <v>4303</v>
          </cell>
          <cell r="T792">
            <v>2692</v>
          </cell>
          <cell r="U792">
            <v>466</v>
          </cell>
          <cell r="V792">
            <v>722</v>
          </cell>
          <cell r="W792">
            <v>1170</v>
          </cell>
          <cell r="X792">
            <v>1560</v>
          </cell>
          <cell r="Y792">
            <v>1967</v>
          </cell>
          <cell r="Z792">
            <v>2206</v>
          </cell>
          <cell r="AA792">
            <v>2498</v>
          </cell>
          <cell r="AB792">
            <v>3558</v>
          </cell>
        </row>
        <row r="793">
          <cell r="A793" t="str">
            <v>KO</v>
          </cell>
          <cell r="B793" t="str">
            <v>South Korea</v>
          </cell>
          <cell r="C793" t="str">
            <v>HCV</v>
          </cell>
          <cell r="D793" t="str">
            <v>KIA</v>
          </cell>
          <cell r="E793" t="str">
            <v>ASIA MOTORS</v>
          </cell>
          <cell r="F793" t="str">
            <v>ASIA</v>
          </cell>
          <cell r="G793" t="str">
            <v>PROD</v>
          </cell>
          <cell r="H793" t="str">
            <v>KO</v>
          </cell>
          <cell r="I793" t="str">
            <v>ARTIC</v>
          </cell>
          <cell r="J793" t="str">
            <v>0</v>
          </cell>
          <cell r="K793" t="str">
            <v>OTHER</v>
          </cell>
          <cell r="L793" t="str">
            <v>KWANGJU</v>
          </cell>
          <cell r="M793">
            <v>0</v>
          </cell>
          <cell r="N793">
            <v>594</v>
          </cell>
          <cell r="O793">
            <v>205</v>
          </cell>
          <cell r="P793">
            <v>269</v>
          </cell>
          <cell r="Q793">
            <v>284</v>
          </cell>
          <cell r="R793">
            <v>776</v>
          </cell>
          <cell r="S793">
            <v>615</v>
          </cell>
          <cell r="T793">
            <v>310</v>
          </cell>
          <cell r="U793">
            <v>190</v>
          </cell>
          <cell r="V793">
            <v>223</v>
          </cell>
          <cell r="W793">
            <v>298</v>
          </cell>
          <cell r="X793">
            <v>387</v>
          </cell>
          <cell r="Y793">
            <v>480</v>
          </cell>
          <cell r="Z793">
            <v>534</v>
          </cell>
          <cell r="AA793">
            <v>601</v>
          </cell>
          <cell r="AB793">
            <v>849</v>
          </cell>
        </row>
        <row r="794">
          <cell r="A794" t="str">
            <v>KO</v>
          </cell>
          <cell r="B794" t="str">
            <v>South Korea</v>
          </cell>
          <cell r="C794" t="str">
            <v>HCV</v>
          </cell>
          <cell r="D794" t="str">
            <v>KIA</v>
          </cell>
          <cell r="E794" t="str">
            <v>ASIA MOTORS</v>
          </cell>
          <cell r="F794" t="str">
            <v>ASIA</v>
          </cell>
          <cell r="G794" t="str">
            <v>PROD</v>
          </cell>
          <cell r="H794" t="str">
            <v>KO</v>
          </cell>
          <cell r="I794" t="str">
            <v>BUS</v>
          </cell>
          <cell r="J794" t="str">
            <v>0</v>
          </cell>
          <cell r="K794" t="str">
            <v>AM</v>
          </cell>
          <cell r="L794" t="str">
            <v>KWANGJU</v>
          </cell>
          <cell r="M794">
            <v>0</v>
          </cell>
          <cell r="N794">
            <v>0</v>
          </cell>
          <cell r="O794">
            <v>0</v>
          </cell>
          <cell r="P794">
            <v>0</v>
          </cell>
          <cell r="Q794">
            <v>1559</v>
          </cell>
          <cell r="R794">
            <v>1227</v>
          </cell>
          <cell r="S794">
            <v>1623</v>
          </cell>
          <cell r="T794">
            <v>1031</v>
          </cell>
          <cell r="U794">
            <v>894</v>
          </cell>
          <cell r="V794">
            <v>357</v>
          </cell>
          <cell r="W794">
            <v>550</v>
          </cell>
          <cell r="X794">
            <v>993</v>
          </cell>
          <cell r="Y794">
            <v>1175</v>
          </cell>
          <cell r="Z794">
            <v>1545</v>
          </cell>
          <cell r="AA794">
            <v>1448</v>
          </cell>
          <cell r="AB794">
            <v>1891</v>
          </cell>
        </row>
        <row r="795">
          <cell r="A795" t="str">
            <v>KO</v>
          </cell>
          <cell r="B795" t="str">
            <v>South Korea</v>
          </cell>
          <cell r="C795" t="str">
            <v>HCV</v>
          </cell>
          <cell r="D795" t="str">
            <v>KIA</v>
          </cell>
          <cell r="E795" t="str">
            <v>ASIA MOTORS</v>
          </cell>
          <cell r="F795" t="str">
            <v>ASIA</v>
          </cell>
          <cell r="G795" t="str">
            <v>PROD</v>
          </cell>
          <cell r="H795" t="str">
            <v>KO</v>
          </cell>
          <cell r="I795" t="str">
            <v>BUS</v>
          </cell>
          <cell r="J795" t="str">
            <v>0</v>
          </cell>
          <cell r="K795" t="str">
            <v>CITY</v>
          </cell>
          <cell r="L795" t="str">
            <v>KWANGJU</v>
          </cell>
          <cell r="M795">
            <v>1723</v>
          </cell>
          <cell r="N795">
            <v>1778</v>
          </cell>
          <cell r="O795">
            <v>1252</v>
          </cell>
          <cell r="P795">
            <v>1161</v>
          </cell>
          <cell r="Q795">
            <v>297</v>
          </cell>
          <cell r="R795">
            <v>467</v>
          </cell>
          <cell r="S795">
            <v>654</v>
          </cell>
          <cell r="T795">
            <v>565</v>
          </cell>
          <cell r="U795">
            <v>208</v>
          </cell>
          <cell r="V795">
            <v>264</v>
          </cell>
          <cell r="W795">
            <v>345</v>
          </cell>
          <cell r="X795">
            <v>381</v>
          </cell>
          <cell r="Y795">
            <v>452</v>
          </cell>
          <cell r="Z795">
            <v>594</v>
          </cell>
          <cell r="AA795">
            <v>556</v>
          </cell>
          <cell r="AB795">
            <v>727</v>
          </cell>
        </row>
        <row r="796">
          <cell r="A796" t="str">
            <v>KO</v>
          </cell>
          <cell r="B796" t="str">
            <v>South Korea</v>
          </cell>
          <cell r="C796" t="str">
            <v>HCV</v>
          </cell>
          <cell r="D796" t="str">
            <v>KIA</v>
          </cell>
          <cell r="E796" t="str">
            <v>ASIA MOTORS</v>
          </cell>
          <cell r="F796" t="str">
            <v>ASIA</v>
          </cell>
          <cell r="G796" t="str">
            <v>PROD</v>
          </cell>
          <cell r="H796" t="str">
            <v>KO</v>
          </cell>
          <cell r="I796" t="str">
            <v>BUS</v>
          </cell>
          <cell r="J796" t="str">
            <v>0</v>
          </cell>
          <cell r="K796" t="str">
            <v>COMBI</v>
          </cell>
          <cell r="L796" t="str">
            <v>KWANGJU</v>
          </cell>
          <cell r="M796">
            <v>2788</v>
          </cell>
          <cell r="N796">
            <v>0</v>
          </cell>
          <cell r="O796">
            <v>3124</v>
          </cell>
          <cell r="P796">
            <v>2695</v>
          </cell>
          <cell r="Q796">
            <v>3435</v>
          </cell>
          <cell r="R796">
            <v>3837</v>
          </cell>
          <cell r="S796">
            <v>3898</v>
          </cell>
          <cell r="T796">
            <v>2886</v>
          </cell>
          <cell r="U796">
            <v>1831</v>
          </cell>
          <cell r="V796">
            <v>1283</v>
          </cell>
          <cell r="W796">
            <v>1676</v>
          </cell>
          <cell r="X796">
            <v>1919</v>
          </cell>
          <cell r="Y796">
            <v>2386</v>
          </cell>
          <cell r="Z796">
            <v>2840</v>
          </cell>
          <cell r="AA796">
            <v>3021</v>
          </cell>
          <cell r="AB796">
            <v>3967</v>
          </cell>
        </row>
        <row r="797">
          <cell r="A797" t="str">
            <v>KO</v>
          </cell>
          <cell r="B797" t="str">
            <v>South Korea</v>
          </cell>
          <cell r="C797" t="str">
            <v>HCV</v>
          </cell>
          <cell r="D797" t="str">
            <v>KIA</v>
          </cell>
          <cell r="E797" t="str">
            <v>ASIA MOTORS</v>
          </cell>
          <cell r="F797" t="str">
            <v>ASIA</v>
          </cell>
          <cell r="G797" t="str">
            <v>PROD</v>
          </cell>
          <cell r="H797" t="str">
            <v>KO</v>
          </cell>
          <cell r="I797" t="str">
            <v>BUS</v>
          </cell>
          <cell r="J797" t="str">
            <v>0</v>
          </cell>
          <cell r="K797" t="str">
            <v>COSMOS</v>
          </cell>
          <cell r="L797" t="str">
            <v>KWANGJU</v>
          </cell>
          <cell r="M797">
            <v>793</v>
          </cell>
          <cell r="N797">
            <v>948</v>
          </cell>
          <cell r="O797">
            <v>1554</v>
          </cell>
          <cell r="P797">
            <v>1088</v>
          </cell>
          <cell r="Q797">
            <v>1629</v>
          </cell>
          <cell r="R797">
            <v>1219</v>
          </cell>
          <cell r="S797">
            <v>1352</v>
          </cell>
          <cell r="T797">
            <v>934</v>
          </cell>
          <cell r="U797">
            <v>818</v>
          </cell>
          <cell r="V797">
            <v>588</v>
          </cell>
          <cell r="W797">
            <v>891</v>
          </cell>
          <cell r="X797">
            <v>986</v>
          </cell>
          <cell r="Y797">
            <v>1167</v>
          </cell>
          <cell r="Z797">
            <v>1535</v>
          </cell>
          <cell r="AA797">
            <v>1438</v>
          </cell>
          <cell r="AB797">
            <v>1879</v>
          </cell>
        </row>
        <row r="798">
          <cell r="A798" t="str">
            <v>KO</v>
          </cell>
          <cell r="B798" t="str">
            <v>South Korea</v>
          </cell>
          <cell r="C798" t="str">
            <v>HCV</v>
          </cell>
          <cell r="D798" t="str">
            <v>KIA</v>
          </cell>
          <cell r="E798" t="str">
            <v>ASIA MOTORS</v>
          </cell>
          <cell r="F798" t="str">
            <v>ASIA</v>
          </cell>
          <cell r="G798" t="str">
            <v>PROD</v>
          </cell>
          <cell r="H798" t="str">
            <v>KO</v>
          </cell>
          <cell r="I798" t="str">
            <v>BUS</v>
          </cell>
          <cell r="J798" t="str">
            <v>0</v>
          </cell>
          <cell r="K798" t="str">
            <v>TOPIC AM 705</v>
          </cell>
          <cell r="L798" t="str">
            <v>KWANGJU</v>
          </cell>
          <cell r="M798">
            <v>5697</v>
          </cell>
          <cell r="N798">
            <v>5563</v>
          </cell>
          <cell r="O798">
            <v>9391</v>
          </cell>
          <cell r="P798">
            <v>10071</v>
          </cell>
          <cell r="Q798">
            <v>9218</v>
          </cell>
          <cell r="R798">
            <v>11457</v>
          </cell>
          <cell r="S798">
            <v>10615</v>
          </cell>
          <cell r="T798">
            <v>9413</v>
          </cell>
          <cell r="U798">
            <v>6329</v>
          </cell>
          <cell r="V798">
            <v>6166</v>
          </cell>
          <cell r="W798">
            <v>6840</v>
          </cell>
          <cell r="X798">
            <v>8087</v>
          </cell>
          <cell r="Y798">
            <v>8391</v>
          </cell>
          <cell r="Z798">
            <v>8460</v>
          </cell>
          <cell r="AA798">
            <v>8632</v>
          </cell>
          <cell r="AB798">
            <v>10063</v>
          </cell>
        </row>
        <row r="799">
          <cell r="A799" t="str">
            <v>KO</v>
          </cell>
          <cell r="B799" t="str">
            <v>South Korea</v>
          </cell>
          <cell r="C799" t="str">
            <v>HCV</v>
          </cell>
          <cell r="D799" t="str">
            <v>KIA</v>
          </cell>
          <cell r="E799" t="str">
            <v>KIA</v>
          </cell>
          <cell r="F799" t="str">
            <v>KIA</v>
          </cell>
          <cell r="G799" t="str">
            <v>PROD</v>
          </cell>
          <cell r="H799" t="str">
            <v>KO</v>
          </cell>
          <cell r="I799" t="str">
            <v xml:space="preserve"> 6-15T</v>
          </cell>
          <cell r="J799" t="str">
            <v>0</v>
          </cell>
          <cell r="K799" t="str">
            <v>OTHER</v>
          </cell>
          <cell r="L799" t="str">
            <v>SOHARI</v>
          </cell>
          <cell r="M799">
            <v>15256</v>
          </cell>
          <cell r="N799">
            <v>11992</v>
          </cell>
          <cell r="O799">
            <v>6614</v>
          </cell>
          <cell r="P799">
            <v>5866</v>
          </cell>
          <cell r="Q799">
            <v>8824</v>
          </cell>
          <cell r="R799">
            <v>11336</v>
          </cell>
          <cell r="S799">
            <v>11009</v>
          </cell>
          <cell r="T799">
            <v>4956</v>
          </cell>
          <cell r="U799">
            <v>2230</v>
          </cell>
          <cell r="V799">
            <v>2746</v>
          </cell>
          <cell r="W799">
            <v>3596</v>
          </cell>
          <cell r="X799">
            <v>5282</v>
          </cell>
          <cell r="Y799">
            <v>6578</v>
          </cell>
          <cell r="Z799">
            <v>7119</v>
          </cell>
          <cell r="AA799">
            <v>7691</v>
          </cell>
          <cell r="AB799">
            <v>9608</v>
          </cell>
        </row>
        <row r="800">
          <cell r="A800" t="str">
            <v>KO</v>
          </cell>
          <cell r="B800" t="str">
            <v>South Korea</v>
          </cell>
          <cell r="C800" t="str">
            <v>HCV</v>
          </cell>
          <cell r="D800" t="str">
            <v>SAMSUNG</v>
          </cell>
          <cell r="E800" t="str">
            <v>SAMSUNG</v>
          </cell>
          <cell r="F800" t="str">
            <v>SAMSUNG</v>
          </cell>
          <cell r="G800" t="str">
            <v>PROD</v>
          </cell>
          <cell r="H800" t="str">
            <v>KO</v>
          </cell>
          <cell r="I800" t="str">
            <v>&gt;15T</v>
          </cell>
          <cell r="J800" t="str">
            <v>0</v>
          </cell>
          <cell r="K800" t="str">
            <v>OTHER</v>
          </cell>
          <cell r="L800" t="str">
            <v>PUSAN</v>
          </cell>
          <cell r="M800">
            <v>0</v>
          </cell>
          <cell r="N800">
            <v>0</v>
          </cell>
          <cell r="O800">
            <v>0</v>
          </cell>
          <cell r="P800">
            <v>0</v>
          </cell>
          <cell r="Q800">
            <v>1122</v>
          </cell>
          <cell r="R800">
            <v>2882</v>
          </cell>
          <cell r="S800">
            <v>2520</v>
          </cell>
          <cell r="T800">
            <v>2790</v>
          </cell>
          <cell r="U800">
            <v>336</v>
          </cell>
          <cell r="V800">
            <v>577</v>
          </cell>
          <cell r="W800">
            <v>782</v>
          </cell>
          <cell r="X800">
            <v>1111</v>
          </cell>
          <cell r="Y800">
            <v>1359</v>
          </cell>
          <cell r="Z800">
            <v>1537</v>
          </cell>
          <cell r="AA800">
            <v>1760</v>
          </cell>
          <cell r="AB800">
            <v>2560</v>
          </cell>
        </row>
        <row r="801">
          <cell r="A801" t="str">
            <v>KO</v>
          </cell>
          <cell r="B801" t="str">
            <v>South Korea</v>
          </cell>
          <cell r="C801" t="str">
            <v>HCV</v>
          </cell>
          <cell r="D801" t="str">
            <v>SAMSUNG</v>
          </cell>
          <cell r="E801" t="str">
            <v>SAMSUNG</v>
          </cell>
          <cell r="F801" t="str">
            <v>SAMSUNG</v>
          </cell>
          <cell r="G801" t="str">
            <v>PROD</v>
          </cell>
          <cell r="H801" t="str">
            <v>KO</v>
          </cell>
          <cell r="I801" t="str">
            <v>ARTIC</v>
          </cell>
          <cell r="J801" t="str">
            <v>0</v>
          </cell>
          <cell r="K801" t="str">
            <v>OTHER</v>
          </cell>
          <cell r="L801" t="str">
            <v>PUSAN</v>
          </cell>
          <cell r="M801">
            <v>0</v>
          </cell>
          <cell r="N801">
            <v>0</v>
          </cell>
          <cell r="O801">
            <v>0</v>
          </cell>
          <cell r="P801">
            <v>0</v>
          </cell>
          <cell r="Q801">
            <v>0</v>
          </cell>
          <cell r="R801">
            <v>562</v>
          </cell>
          <cell r="S801">
            <v>250</v>
          </cell>
          <cell r="T801">
            <v>176</v>
          </cell>
          <cell r="U801">
            <v>27</v>
          </cell>
          <cell r="V801">
            <v>89</v>
          </cell>
          <cell r="W801">
            <v>141</v>
          </cell>
          <cell r="X801">
            <v>192</v>
          </cell>
          <cell r="Y801">
            <v>249</v>
          </cell>
          <cell r="Z801">
            <v>320</v>
          </cell>
          <cell r="AA801">
            <v>384</v>
          </cell>
          <cell r="AB801">
            <v>678</v>
          </cell>
        </row>
        <row r="802">
          <cell r="A802" t="str">
            <v>KO</v>
          </cell>
          <cell r="B802" t="str">
            <v>South Korea</v>
          </cell>
          <cell r="C802" t="str">
            <v>LCV</v>
          </cell>
          <cell r="D802" t="str">
            <v>DAEWOO</v>
          </cell>
          <cell r="E802" t="str">
            <v>DAEWOO</v>
          </cell>
          <cell r="F802" t="str">
            <v>DAEWOO</v>
          </cell>
          <cell r="G802" t="str">
            <v>PROD</v>
          </cell>
          <cell r="H802" t="str">
            <v>KO</v>
          </cell>
          <cell r="I802" t="str">
            <v>MIC</v>
          </cell>
          <cell r="J802" t="str">
            <v>N/K</v>
          </cell>
          <cell r="K802" t="str">
            <v>1-TON CARGO</v>
          </cell>
          <cell r="L802" t="str">
            <v>BUPYEONG</v>
          </cell>
          <cell r="M802">
            <v>7690</v>
          </cell>
          <cell r="N802">
            <v>4365</v>
          </cell>
          <cell r="O802">
            <v>0</v>
          </cell>
          <cell r="P802">
            <v>0</v>
          </cell>
          <cell r="Q802">
            <v>0</v>
          </cell>
          <cell r="R802">
            <v>0</v>
          </cell>
          <cell r="S802">
            <v>0</v>
          </cell>
          <cell r="T802">
            <v>0</v>
          </cell>
          <cell r="U802">
            <v>0</v>
          </cell>
          <cell r="V802">
            <v>0</v>
          </cell>
          <cell r="W802">
            <v>0</v>
          </cell>
          <cell r="X802">
            <v>0</v>
          </cell>
          <cell r="Y802">
            <v>0</v>
          </cell>
          <cell r="Z802">
            <v>0</v>
          </cell>
          <cell r="AA802">
            <v>0</v>
          </cell>
          <cell r="AB802">
            <v>0</v>
          </cell>
        </row>
        <row r="803">
          <cell r="A803" t="str">
            <v>KO</v>
          </cell>
          <cell r="B803" t="str">
            <v>South Korea</v>
          </cell>
          <cell r="C803" t="str">
            <v>LCV</v>
          </cell>
          <cell r="D803" t="str">
            <v>DAEWOO</v>
          </cell>
          <cell r="E803" t="str">
            <v>DAEWOO</v>
          </cell>
          <cell r="F803" t="str">
            <v>DAEWOO</v>
          </cell>
          <cell r="G803" t="str">
            <v>PROD</v>
          </cell>
          <cell r="H803" t="str">
            <v>KO</v>
          </cell>
          <cell r="I803" t="str">
            <v>MPV</v>
          </cell>
          <cell r="J803" t="str">
            <v>U-100</v>
          </cell>
          <cell r="K803" t="str">
            <v>TACUMA</v>
          </cell>
          <cell r="L803" t="str">
            <v>BUPYEONG</v>
          </cell>
          <cell r="M803">
            <v>0</v>
          </cell>
          <cell r="N803">
            <v>0</v>
          </cell>
          <cell r="O803">
            <v>0</v>
          </cell>
          <cell r="P803">
            <v>0</v>
          </cell>
          <cell r="Q803">
            <v>0</v>
          </cell>
          <cell r="R803">
            <v>0</v>
          </cell>
          <cell r="S803">
            <v>0</v>
          </cell>
          <cell r="T803">
            <v>0</v>
          </cell>
          <cell r="U803">
            <v>0</v>
          </cell>
          <cell r="V803">
            <v>0</v>
          </cell>
          <cell r="W803">
            <v>1268</v>
          </cell>
          <cell r="X803">
            <v>10260</v>
          </cell>
          <cell r="Y803">
            <v>15166</v>
          </cell>
          <cell r="Z803">
            <v>17979</v>
          </cell>
          <cell r="AA803">
            <v>21804</v>
          </cell>
          <cell r="AB803">
            <v>41595</v>
          </cell>
        </row>
        <row r="804">
          <cell r="A804" t="str">
            <v>KO</v>
          </cell>
          <cell r="B804" t="str">
            <v>South Korea</v>
          </cell>
          <cell r="C804" t="str">
            <v>LCV</v>
          </cell>
          <cell r="D804" t="str">
            <v>DAEWOO</v>
          </cell>
          <cell r="E804" t="str">
            <v>DAEWOO</v>
          </cell>
          <cell r="F804" t="str">
            <v>DAEWOO</v>
          </cell>
          <cell r="G804" t="str">
            <v>PROD</v>
          </cell>
          <cell r="H804" t="str">
            <v>KO</v>
          </cell>
          <cell r="I804" t="str">
            <v>MVAN</v>
          </cell>
          <cell r="J804" t="str">
            <v>N/K</v>
          </cell>
          <cell r="K804" t="str">
            <v>VANETTE</v>
          </cell>
          <cell r="L804" t="str">
            <v>BUPYEONG</v>
          </cell>
          <cell r="M804">
            <v>307</v>
          </cell>
          <cell r="N804">
            <v>0</v>
          </cell>
          <cell r="O804">
            <v>0</v>
          </cell>
          <cell r="P804">
            <v>0</v>
          </cell>
          <cell r="Q804">
            <v>0</v>
          </cell>
          <cell r="R804">
            <v>0</v>
          </cell>
          <cell r="S804">
            <v>0</v>
          </cell>
          <cell r="T804">
            <v>0</v>
          </cell>
          <cell r="U804">
            <v>0</v>
          </cell>
          <cell r="V804">
            <v>0</v>
          </cell>
          <cell r="W804">
            <v>0</v>
          </cell>
          <cell r="X804">
            <v>0</v>
          </cell>
          <cell r="Y804">
            <v>0</v>
          </cell>
          <cell r="Z804">
            <v>0</v>
          </cell>
          <cell r="AA804">
            <v>0</v>
          </cell>
          <cell r="AB804">
            <v>0</v>
          </cell>
        </row>
        <row r="805">
          <cell r="A805" t="str">
            <v>KO</v>
          </cell>
          <cell r="B805" t="str">
            <v>South Korea</v>
          </cell>
          <cell r="C805" t="str">
            <v>LCV</v>
          </cell>
          <cell r="D805" t="str">
            <v>DAEWOO</v>
          </cell>
          <cell r="E805" t="str">
            <v>DAEWOO</v>
          </cell>
          <cell r="F805" t="str">
            <v>DAEWOO HEAVY</v>
          </cell>
          <cell r="G805" t="str">
            <v>PROD</v>
          </cell>
          <cell r="H805" t="str">
            <v>KO</v>
          </cell>
          <cell r="I805" t="str">
            <v>MIC</v>
          </cell>
          <cell r="J805" t="str">
            <v>ALTO</v>
          </cell>
          <cell r="K805" t="str">
            <v>DAMAS COACH</v>
          </cell>
          <cell r="L805" t="str">
            <v>CHANGWON</v>
          </cell>
          <cell r="M805">
            <v>0</v>
          </cell>
          <cell r="N805">
            <v>2957</v>
          </cell>
          <cell r="O805">
            <v>11231</v>
          </cell>
          <cell r="P805">
            <v>12794</v>
          </cell>
          <cell r="Q805">
            <v>9784</v>
          </cell>
          <cell r="R805">
            <v>10111</v>
          </cell>
          <cell r="S805">
            <v>6472</v>
          </cell>
          <cell r="T805">
            <v>6167</v>
          </cell>
          <cell r="U805">
            <v>6717</v>
          </cell>
          <cell r="V805">
            <v>7678</v>
          </cell>
          <cell r="W805">
            <v>9120</v>
          </cell>
          <cell r="X805">
            <v>8896</v>
          </cell>
          <cell r="Y805">
            <v>9827</v>
          </cell>
          <cell r="Z805">
            <v>10386</v>
          </cell>
          <cell r="AA805">
            <v>10087</v>
          </cell>
          <cell r="AB805">
            <v>0</v>
          </cell>
        </row>
        <row r="806">
          <cell r="A806" t="str">
            <v>KO</v>
          </cell>
          <cell r="B806" t="str">
            <v>South Korea</v>
          </cell>
          <cell r="C806" t="str">
            <v>LCV</v>
          </cell>
          <cell r="D806" t="str">
            <v>DAEWOO</v>
          </cell>
          <cell r="E806" t="str">
            <v>DAEWOO</v>
          </cell>
          <cell r="F806" t="str">
            <v>DAEWOO HEAVY</v>
          </cell>
          <cell r="G806" t="str">
            <v>PROD</v>
          </cell>
          <cell r="H806" t="str">
            <v>KO</v>
          </cell>
          <cell r="I806" t="str">
            <v>MIC</v>
          </cell>
          <cell r="J806" t="str">
            <v>ALTO</v>
          </cell>
          <cell r="K806" t="str">
            <v>DAMAS VAN</v>
          </cell>
          <cell r="L806" t="str">
            <v>CHANGWON</v>
          </cell>
          <cell r="M806">
            <v>0</v>
          </cell>
          <cell r="N806">
            <v>1083</v>
          </cell>
          <cell r="O806">
            <v>3283</v>
          </cell>
          <cell r="P806">
            <v>2341</v>
          </cell>
          <cell r="Q806">
            <v>2866</v>
          </cell>
          <cell r="R806">
            <v>3234</v>
          </cell>
          <cell r="S806">
            <v>4296</v>
          </cell>
          <cell r="T806">
            <v>6194</v>
          </cell>
          <cell r="U806">
            <v>5903</v>
          </cell>
          <cell r="V806">
            <v>7700</v>
          </cell>
          <cell r="W806">
            <v>7629</v>
          </cell>
          <cell r="X806">
            <v>7572</v>
          </cell>
          <cell r="Y806">
            <v>8470</v>
          </cell>
          <cell r="Z806">
            <v>8816</v>
          </cell>
          <cell r="AA806">
            <v>8805</v>
          </cell>
          <cell r="AB806">
            <v>2903</v>
          </cell>
        </row>
        <row r="807">
          <cell r="A807" t="str">
            <v>KO</v>
          </cell>
          <cell r="B807" t="str">
            <v>South Korea</v>
          </cell>
          <cell r="C807" t="str">
            <v>LCV</v>
          </cell>
          <cell r="D807" t="str">
            <v>DAEWOO</v>
          </cell>
          <cell r="E807" t="str">
            <v>DAEWOO</v>
          </cell>
          <cell r="F807" t="str">
            <v>DAEWOO HEAVY</v>
          </cell>
          <cell r="G807" t="str">
            <v>PROD</v>
          </cell>
          <cell r="H807" t="str">
            <v>KO</v>
          </cell>
          <cell r="I807" t="str">
            <v>MIC</v>
          </cell>
          <cell r="J807" t="str">
            <v>N/K</v>
          </cell>
          <cell r="K807" t="str">
            <v>LABO TRUCK</v>
          </cell>
          <cell r="L807" t="str">
            <v>CHANGWON</v>
          </cell>
          <cell r="M807">
            <v>0</v>
          </cell>
          <cell r="N807">
            <v>4040</v>
          </cell>
          <cell r="O807">
            <v>9683</v>
          </cell>
          <cell r="P807">
            <v>6212</v>
          </cell>
          <cell r="Q807">
            <v>7040</v>
          </cell>
          <cell r="R807">
            <v>4705</v>
          </cell>
          <cell r="S807">
            <v>5630</v>
          </cell>
          <cell r="T807">
            <v>6310</v>
          </cell>
          <cell r="U807">
            <v>8069</v>
          </cell>
          <cell r="V807">
            <v>6339</v>
          </cell>
          <cell r="W807">
            <v>6428</v>
          </cell>
          <cell r="X807">
            <v>5734</v>
          </cell>
          <cell r="Y807">
            <v>6165</v>
          </cell>
          <cell r="Z807">
            <v>6395</v>
          </cell>
          <cell r="AA807">
            <v>4815</v>
          </cell>
          <cell r="AB807">
            <v>0</v>
          </cell>
        </row>
        <row r="808">
          <cell r="A808" t="str">
            <v>KO</v>
          </cell>
          <cell r="B808" t="str">
            <v>South Korea</v>
          </cell>
          <cell r="C808" t="str">
            <v>LCV</v>
          </cell>
          <cell r="D808" t="str">
            <v>DAEWOO</v>
          </cell>
          <cell r="E808" t="str">
            <v>DAEWOO</v>
          </cell>
          <cell r="F808" t="str">
            <v>DAEWOO HEAVY</v>
          </cell>
          <cell r="G808" t="str">
            <v>PROD</v>
          </cell>
          <cell r="H808" t="str">
            <v>KO</v>
          </cell>
          <cell r="I808" t="str">
            <v>MIC</v>
          </cell>
          <cell r="J808" t="str">
            <v>M-100</v>
          </cell>
          <cell r="K808" t="str">
            <v>MATIZ VAN</v>
          </cell>
          <cell r="L808" t="str">
            <v>CHANGWON</v>
          </cell>
          <cell r="M808">
            <v>0</v>
          </cell>
          <cell r="N808">
            <v>0</v>
          </cell>
          <cell r="O808">
            <v>0</v>
          </cell>
          <cell r="P808">
            <v>0</v>
          </cell>
          <cell r="Q808">
            <v>0</v>
          </cell>
          <cell r="R808">
            <v>0</v>
          </cell>
          <cell r="S808">
            <v>0</v>
          </cell>
          <cell r="T808">
            <v>0</v>
          </cell>
          <cell r="U808">
            <v>236</v>
          </cell>
          <cell r="V808">
            <v>6118</v>
          </cell>
          <cell r="W808">
            <v>9048</v>
          </cell>
          <cell r="X808">
            <v>12881</v>
          </cell>
          <cell r="Y808">
            <v>13999</v>
          </cell>
          <cell r="Z808">
            <v>20433</v>
          </cell>
          <cell r="AA808">
            <v>22314</v>
          </cell>
          <cell r="AB808">
            <v>25023</v>
          </cell>
        </row>
        <row r="809">
          <cell r="A809" t="str">
            <v>KO</v>
          </cell>
          <cell r="B809" t="str">
            <v>South Korea</v>
          </cell>
          <cell r="C809" t="str">
            <v>LCV</v>
          </cell>
          <cell r="D809" t="str">
            <v>DAEWOO</v>
          </cell>
          <cell r="E809" t="str">
            <v>SSANGYONG</v>
          </cell>
          <cell r="F809" t="str">
            <v>SSANGYONG</v>
          </cell>
          <cell r="G809" t="str">
            <v>PROD</v>
          </cell>
          <cell r="H809" t="str">
            <v>KO</v>
          </cell>
          <cell r="I809" t="str">
            <v>4X4</v>
          </cell>
          <cell r="J809" t="str">
            <v>FAMILY</v>
          </cell>
          <cell r="K809" t="str">
            <v>FAMILY</v>
          </cell>
          <cell r="L809" t="str">
            <v>PYONGTAEK</v>
          </cell>
          <cell r="M809">
            <v>0</v>
          </cell>
          <cell r="N809">
            <v>0</v>
          </cell>
          <cell r="O809">
            <v>9834</v>
          </cell>
          <cell r="P809">
            <v>7808</v>
          </cell>
          <cell r="Q809">
            <v>7744</v>
          </cell>
          <cell r="R809">
            <v>6878</v>
          </cell>
          <cell r="S809">
            <v>3930</v>
          </cell>
          <cell r="T809">
            <v>0</v>
          </cell>
          <cell r="U809">
            <v>0</v>
          </cell>
          <cell r="V809">
            <v>0</v>
          </cell>
          <cell r="W809">
            <v>0</v>
          </cell>
          <cell r="X809">
            <v>0</v>
          </cell>
          <cell r="Y809">
            <v>0</v>
          </cell>
          <cell r="Z809">
            <v>0</v>
          </cell>
          <cell r="AA809">
            <v>0</v>
          </cell>
          <cell r="AB809">
            <v>0</v>
          </cell>
        </row>
        <row r="810">
          <cell r="A810" t="str">
            <v>KO</v>
          </cell>
          <cell r="B810" t="str">
            <v>South Korea</v>
          </cell>
          <cell r="C810" t="str">
            <v>LCV</v>
          </cell>
          <cell r="D810" t="str">
            <v>DAEWOO</v>
          </cell>
          <cell r="E810" t="str">
            <v>SSANGYONG</v>
          </cell>
          <cell r="F810" t="str">
            <v>SSANGYONG</v>
          </cell>
          <cell r="G810" t="str">
            <v>PROD</v>
          </cell>
          <cell r="H810" t="str">
            <v>KO</v>
          </cell>
          <cell r="I810" t="str">
            <v>4X4</v>
          </cell>
          <cell r="J810" t="str">
            <v>KJ</v>
          </cell>
          <cell r="K810" t="str">
            <v>KORANDO/KJ</v>
          </cell>
          <cell r="L810" t="str">
            <v>PYONGTAEK</v>
          </cell>
          <cell r="M810">
            <v>7519</v>
          </cell>
          <cell r="N810">
            <v>9896</v>
          </cell>
          <cell r="O810">
            <v>9175</v>
          </cell>
          <cell r="P810">
            <v>6593</v>
          </cell>
          <cell r="Q810">
            <v>4377</v>
          </cell>
          <cell r="R810">
            <v>262</v>
          </cell>
          <cell r="S810">
            <v>3913</v>
          </cell>
          <cell r="T810">
            <v>22687</v>
          </cell>
          <cell r="U810">
            <v>15553</v>
          </cell>
          <cell r="V810">
            <v>13998</v>
          </cell>
          <cell r="W810">
            <v>14185</v>
          </cell>
          <cell r="X810">
            <v>14208</v>
          </cell>
          <cell r="Y810">
            <v>13960</v>
          </cell>
          <cell r="Z810">
            <v>13656</v>
          </cell>
          <cell r="AA810">
            <v>13417</v>
          </cell>
          <cell r="AB810">
            <v>16836</v>
          </cell>
        </row>
        <row r="811">
          <cell r="A811" t="str">
            <v>KO</v>
          </cell>
          <cell r="B811" t="str">
            <v>South Korea</v>
          </cell>
          <cell r="C811" t="str">
            <v>LCV</v>
          </cell>
          <cell r="D811" t="str">
            <v>DAEWOO</v>
          </cell>
          <cell r="E811" t="str">
            <v>SSANGYONG</v>
          </cell>
          <cell r="F811" t="str">
            <v>SSANGYONG</v>
          </cell>
          <cell r="G811" t="str">
            <v>PROD</v>
          </cell>
          <cell r="H811" t="str">
            <v>KO</v>
          </cell>
          <cell r="I811" t="str">
            <v>4X4</v>
          </cell>
          <cell r="J811" t="str">
            <v>MUSSO</v>
          </cell>
          <cell r="K811" t="str">
            <v>MUSSO</v>
          </cell>
          <cell r="L811" t="str">
            <v>PYONGTAEK</v>
          </cell>
          <cell r="M811">
            <v>0</v>
          </cell>
          <cell r="N811">
            <v>0</v>
          </cell>
          <cell r="O811">
            <v>0</v>
          </cell>
          <cell r="P811">
            <v>4848</v>
          </cell>
          <cell r="Q811">
            <v>29705</v>
          </cell>
          <cell r="R811">
            <v>33352</v>
          </cell>
          <cell r="S811">
            <v>35914</v>
          </cell>
          <cell r="T811">
            <v>32135</v>
          </cell>
          <cell r="U811">
            <v>14179</v>
          </cell>
          <cell r="V811">
            <v>23546</v>
          </cell>
          <cell r="W811">
            <v>25924</v>
          </cell>
          <cell r="X811">
            <v>28364</v>
          </cell>
          <cell r="Y811">
            <v>31862</v>
          </cell>
          <cell r="Z811">
            <v>35558</v>
          </cell>
          <cell r="AA811">
            <v>37843</v>
          </cell>
          <cell r="AB811">
            <v>52914</v>
          </cell>
        </row>
        <row r="812">
          <cell r="A812" t="str">
            <v>KO</v>
          </cell>
          <cell r="B812" t="str">
            <v>South Korea</v>
          </cell>
          <cell r="C812" t="str">
            <v>LCV</v>
          </cell>
          <cell r="D812" t="str">
            <v>DAEWOO</v>
          </cell>
          <cell r="E812" t="str">
            <v>SSANGYONG</v>
          </cell>
          <cell r="F812" t="str">
            <v>SSANGYONG</v>
          </cell>
          <cell r="G812" t="str">
            <v>PROD</v>
          </cell>
          <cell r="H812" t="str">
            <v>KO</v>
          </cell>
          <cell r="I812" t="str">
            <v>4X4</v>
          </cell>
          <cell r="J812" t="str">
            <v>N/K</v>
          </cell>
          <cell r="K812" t="str">
            <v>WAGON</v>
          </cell>
          <cell r="L812" t="str">
            <v>PYONGTAEK</v>
          </cell>
          <cell r="M812">
            <v>10907</v>
          </cell>
          <cell r="N812">
            <v>10998</v>
          </cell>
          <cell r="O812">
            <v>0</v>
          </cell>
          <cell r="P812">
            <v>0</v>
          </cell>
          <cell r="Q812">
            <v>0</v>
          </cell>
          <cell r="R812">
            <v>0</v>
          </cell>
          <cell r="S812">
            <v>0</v>
          </cell>
          <cell r="T812">
            <v>0</v>
          </cell>
          <cell r="U812">
            <v>0</v>
          </cell>
          <cell r="V812">
            <v>0</v>
          </cell>
          <cell r="W812">
            <v>0</v>
          </cell>
          <cell r="X812">
            <v>0</v>
          </cell>
          <cell r="Y812">
            <v>0</v>
          </cell>
          <cell r="Z812">
            <v>0</v>
          </cell>
          <cell r="AA812">
            <v>0</v>
          </cell>
          <cell r="AB812">
            <v>0</v>
          </cell>
        </row>
        <row r="813">
          <cell r="A813" t="str">
            <v>KO</v>
          </cell>
          <cell r="B813" t="str">
            <v>South Korea</v>
          </cell>
          <cell r="C813" t="str">
            <v>LCV</v>
          </cell>
          <cell r="D813" t="str">
            <v>DAEWOO</v>
          </cell>
          <cell r="E813" t="str">
            <v>SSANGYONG</v>
          </cell>
          <cell r="F813" t="str">
            <v>SSANGYONG</v>
          </cell>
          <cell r="G813" t="str">
            <v>PROD</v>
          </cell>
          <cell r="H813" t="str">
            <v>KO</v>
          </cell>
          <cell r="I813" t="str">
            <v>MVAN</v>
          </cell>
          <cell r="J813" t="str">
            <v>MB 100</v>
          </cell>
          <cell r="K813" t="str">
            <v>ISTANA</v>
          </cell>
          <cell r="L813" t="str">
            <v>PYONGTAEK</v>
          </cell>
          <cell r="M813">
            <v>0</v>
          </cell>
          <cell r="N813">
            <v>0</v>
          </cell>
          <cell r="O813">
            <v>0</v>
          </cell>
          <cell r="P813">
            <v>0</v>
          </cell>
          <cell r="Q813">
            <v>329</v>
          </cell>
          <cell r="R813">
            <v>9037</v>
          </cell>
          <cell r="S813">
            <v>28090</v>
          </cell>
          <cell r="T813">
            <v>21166</v>
          </cell>
          <cell r="U813">
            <v>11521</v>
          </cell>
          <cell r="V813">
            <v>16703</v>
          </cell>
          <cell r="W813">
            <v>19705</v>
          </cell>
          <cell r="X813">
            <v>21342</v>
          </cell>
          <cell r="Y813">
            <v>22690</v>
          </cell>
          <cell r="Z813">
            <v>23979</v>
          </cell>
          <cell r="AA813">
            <v>25369</v>
          </cell>
          <cell r="AB813">
            <v>32659</v>
          </cell>
        </row>
        <row r="814">
          <cell r="A814" t="str">
            <v>KO</v>
          </cell>
          <cell r="B814" t="str">
            <v>South Korea</v>
          </cell>
          <cell r="C814" t="str">
            <v>LCV</v>
          </cell>
          <cell r="D814" t="str">
            <v>HYUNDAI</v>
          </cell>
          <cell r="E814" t="str">
            <v>HYUNDAI</v>
          </cell>
          <cell r="F814" t="str">
            <v>HYUNDAI</v>
          </cell>
          <cell r="G814" t="str">
            <v>PROD</v>
          </cell>
          <cell r="H814" t="str">
            <v>KO</v>
          </cell>
          <cell r="I814" t="str">
            <v>HVAN</v>
          </cell>
          <cell r="J814" t="str">
            <v>N/K</v>
          </cell>
          <cell r="K814" t="str">
            <v>3.5T</v>
          </cell>
          <cell r="L814" t="str">
            <v>ULSAN</v>
          </cell>
          <cell r="M814">
            <v>0</v>
          </cell>
          <cell r="N814">
            <v>596</v>
          </cell>
          <cell r="O814">
            <v>1577</v>
          </cell>
          <cell r="P814">
            <v>2097</v>
          </cell>
          <cell r="Q814">
            <v>3420</v>
          </cell>
          <cell r="R814">
            <v>1348</v>
          </cell>
          <cell r="S814">
            <v>2524</v>
          </cell>
          <cell r="T814">
            <v>4796</v>
          </cell>
          <cell r="U814">
            <v>4339</v>
          </cell>
          <cell r="V814">
            <v>6777</v>
          </cell>
          <cell r="W814">
            <v>8161</v>
          </cell>
          <cell r="X814">
            <v>8655</v>
          </cell>
          <cell r="Y814">
            <v>8953</v>
          </cell>
          <cell r="Z814">
            <v>9158</v>
          </cell>
          <cell r="AA814">
            <v>9396</v>
          </cell>
          <cell r="AB814">
            <v>11474</v>
          </cell>
        </row>
        <row r="815">
          <cell r="A815" t="str">
            <v>KO</v>
          </cell>
          <cell r="B815" t="str">
            <v>South Korea</v>
          </cell>
          <cell r="C815" t="str">
            <v>LCV</v>
          </cell>
          <cell r="D815" t="str">
            <v>HYUNDAI</v>
          </cell>
          <cell r="E815" t="str">
            <v>HYUNDAI</v>
          </cell>
          <cell r="F815" t="str">
            <v>HYUNDAI</v>
          </cell>
          <cell r="G815" t="str">
            <v>PROD</v>
          </cell>
          <cell r="H815" t="str">
            <v>KO</v>
          </cell>
          <cell r="I815" t="str">
            <v>MIC</v>
          </cell>
          <cell r="J815" t="str">
            <v>MIRAGE</v>
          </cell>
          <cell r="K815" t="str">
            <v>PORTER</v>
          </cell>
          <cell r="L815" t="str">
            <v>ULSAN</v>
          </cell>
          <cell r="M815">
            <v>53345</v>
          </cell>
          <cell r="N815">
            <v>53460</v>
          </cell>
          <cell r="O815">
            <v>79782</v>
          </cell>
          <cell r="P815">
            <v>85498</v>
          </cell>
          <cell r="Q815">
            <v>107081</v>
          </cell>
          <cell r="R815">
            <v>111364</v>
          </cell>
          <cell r="S815">
            <v>102461</v>
          </cell>
          <cell r="T815">
            <v>108399</v>
          </cell>
          <cell r="U815">
            <v>74037</v>
          </cell>
          <cell r="V815">
            <v>77776</v>
          </cell>
          <cell r="W815">
            <v>80220</v>
          </cell>
          <cell r="X815">
            <v>87968</v>
          </cell>
          <cell r="Y815">
            <v>91155</v>
          </cell>
          <cell r="Z815">
            <v>85284</v>
          </cell>
          <cell r="AA815">
            <v>95236</v>
          </cell>
          <cell r="AB815">
            <v>101090</v>
          </cell>
        </row>
        <row r="816">
          <cell r="A816" t="str">
            <v>KO</v>
          </cell>
          <cell r="B816" t="str">
            <v>South Korea</v>
          </cell>
          <cell r="C816" t="str">
            <v>LCV</v>
          </cell>
          <cell r="D816" t="str">
            <v>HYUNDAI</v>
          </cell>
          <cell r="E816" t="str">
            <v>HYUNDAI</v>
          </cell>
          <cell r="F816" t="str">
            <v>HYUNDAI</v>
          </cell>
          <cell r="G816" t="str">
            <v>PROD</v>
          </cell>
          <cell r="H816" t="str">
            <v>KO</v>
          </cell>
          <cell r="I816" t="str">
            <v>MVAN</v>
          </cell>
          <cell r="J816" t="str">
            <v>L300</v>
          </cell>
          <cell r="K816" t="str">
            <v>GRACE</v>
          </cell>
          <cell r="L816" t="str">
            <v>ULSAN</v>
          </cell>
          <cell r="M816">
            <v>35298</v>
          </cell>
          <cell r="N816">
            <v>31648</v>
          </cell>
          <cell r="O816">
            <v>44449</v>
          </cell>
          <cell r="P816">
            <v>64303</v>
          </cell>
          <cell r="Q816">
            <v>85923</v>
          </cell>
          <cell r="R816">
            <v>89521</v>
          </cell>
          <cell r="S816">
            <v>92670</v>
          </cell>
          <cell r="T816">
            <v>49804</v>
          </cell>
          <cell r="U816">
            <v>27674</v>
          </cell>
          <cell r="V816">
            <v>14960</v>
          </cell>
          <cell r="W816">
            <v>0</v>
          </cell>
          <cell r="X816">
            <v>0</v>
          </cell>
          <cell r="Y816">
            <v>0</v>
          </cell>
          <cell r="Z816">
            <v>0</v>
          </cell>
          <cell r="AA816">
            <v>0</v>
          </cell>
          <cell r="AB816">
            <v>0</v>
          </cell>
        </row>
        <row r="817">
          <cell r="A817" t="str">
            <v>KO</v>
          </cell>
          <cell r="B817" t="str">
            <v>South Korea</v>
          </cell>
          <cell r="C817" t="str">
            <v>LCV</v>
          </cell>
          <cell r="D817" t="str">
            <v>HYUNDAI</v>
          </cell>
          <cell r="E817" t="str">
            <v>HYUNDAI</v>
          </cell>
          <cell r="F817" t="str">
            <v>HYUNDAI</v>
          </cell>
          <cell r="G817" t="str">
            <v>PROD</v>
          </cell>
          <cell r="H817" t="str">
            <v>KO</v>
          </cell>
          <cell r="I817" t="str">
            <v>MVAN</v>
          </cell>
          <cell r="J817" t="str">
            <v>MIGHTY</v>
          </cell>
          <cell r="K817" t="str">
            <v>MIGHTY</v>
          </cell>
          <cell r="L817" t="str">
            <v>ULSAN</v>
          </cell>
          <cell r="M817">
            <v>13808</v>
          </cell>
          <cell r="N817">
            <v>14719</v>
          </cell>
          <cell r="O817">
            <v>12506</v>
          </cell>
          <cell r="P817">
            <v>13027</v>
          </cell>
          <cell r="Q817">
            <v>15403</v>
          </cell>
          <cell r="R817">
            <v>15102</v>
          </cell>
          <cell r="S817">
            <v>18861</v>
          </cell>
          <cell r="T817">
            <v>16699</v>
          </cell>
          <cell r="U817">
            <v>9058</v>
          </cell>
          <cell r="V817">
            <v>10666</v>
          </cell>
          <cell r="W817">
            <v>10804</v>
          </cell>
          <cell r="X817">
            <v>11517</v>
          </cell>
          <cell r="Y817">
            <v>12085</v>
          </cell>
          <cell r="Z817">
            <v>12553</v>
          </cell>
          <cell r="AA817">
            <v>13085</v>
          </cell>
          <cell r="AB817">
            <v>16257</v>
          </cell>
        </row>
        <row r="818">
          <cell r="A818" t="str">
            <v>KO</v>
          </cell>
          <cell r="B818" t="str">
            <v>South Korea</v>
          </cell>
          <cell r="C818" t="str">
            <v>LCV</v>
          </cell>
          <cell r="D818" t="str">
            <v>HYUNDAI</v>
          </cell>
          <cell r="E818" t="str">
            <v>HYUNDAI</v>
          </cell>
          <cell r="F818" t="str">
            <v>HYUNDAI</v>
          </cell>
          <cell r="G818" t="str">
            <v>PROD</v>
          </cell>
          <cell r="H818" t="str">
            <v>KO</v>
          </cell>
          <cell r="I818" t="str">
            <v>MVAN</v>
          </cell>
          <cell r="J818" t="str">
            <v>H100</v>
          </cell>
          <cell r="K818" t="str">
            <v>STAREX</v>
          </cell>
          <cell r="L818" t="str">
            <v>ULSAN</v>
          </cell>
          <cell r="M818">
            <v>0</v>
          </cell>
          <cell r="N818">
            <v>0</v>
          </cell>
          <cell r="O818">
            <v>0</v>
          </cell>
          <cell r="P818">
            <v>0</v>
          </cell>
          <cell r="Q818">
            <v>0</v>
          </cell>
          <cell r="R818">
            <v>0</v>
          </cell>
          <cell r="S818">
            <v>0</v>
          </cell>
          <cell r="T818">
            <v>57799</v>
          </cell>
          <cell r="U818">
            <v>59163</v>
          </cell>
          <cell r="V818">
            <v>68982</v>
          </cell>
          <cell r="W818">
            <v>72685</v>
          </cell>
          <cell r="X818">
            <v>57587</v>
          </cell>
          <cell r="Y818">
            <v>50486</v>
          </cell>
          <cell r="Z818">
            <v>47122</v>
          </cell>
          <cell r="AA818">
            <v>33471</v>
          </cell>
          <cell r="AB818">
            <v>15477</v>
          </cell>
        </row>
        <row r="819">
          <cell r="A819" t="str">
            <v>KO</v>
          </cell>
          <cell r="B819" t="str">
            <v>South Korea</v>
          </cell>
          <cell r="C819" t="str">
            <v>LCV</v>
          </cell>
          <cell r="D819" t="str">
            <v>HYUNDAI</v>
          </cell>
          <cell r="E819" t="str">
            <v>HYUNDAI</v>
          </cell>
          <cell r="F819" t="str">
            <v>HYUNDAI PRECISION INDUSTRIES</v>
          </cell>
          <cell r="G819" t="str">
            <v>PROD</v>
          </cell>
          <cell r="H819" t="str">
            <v>KO</v>
          </cell>
          <cell r="I819" t="str">
            <v>4X4</v>
          </cell>
          <cell r="J819" t="str">
            <v>PAJERO</v>
          </cell>
          <cell r="K819" t="str">
            <v>GALLOPER</v>
          </cell>
          <cell r="L819" t="str">
            <v>ULSAN</v>
          </cell>
          <cell r="M819">
            <v>0</v>
          </cell>
          <cell r="N819">
            <v>3006</v>
          </cell>
          <cell r="O819">
            <v>24264</v>
          </cell>
          <cell r="P819">
            <v>36083</v>
          </cell>
          <cell r="Q819">
            <v>39430</v>
          </cell>
          <cell r="R819">
            <v>41258</v>
          </cell>
          <cell r="S819">
            <v>35016</v>
          </cell>
          <cell r="T819">
            <v>53821</v>
          </cell>
          <cell r="U819">
            <v>57068</v>
          </cell>
          <cell r="V819">
            <v>51814</v>
          </cell>
          <cell r="W819">
            <v>60603</v>
          </cell>
          <cell r="X819">
            <v>62696</v>
          </cell>
          <cell r="Y819">
            <v>63194</v>
          </cell>
          <cell r="Z819">
            <v>65280</v>
          </cell>
          <cell r="AA819">
            <v>67688</v>
          </cell>
          <cell r="AB819">
            <v>86259</v>
          </cell>
        </row>
        <row r="820">
          <cell r="A820" t="str">
            <v>KO</v>
          </cell>
          <cell r="B820" t="str">
            <v>South Korea</v>
          </cell>
          <cell r="C820" t="str">
            <v>LCV</v>
          </cell>
          <cell r="D820" t="str">
            <v>HYUNDAI</v>
          </cell>
          <cell r="E820" t="str">
            <v>HYUNDAI</v>
          </cell>
          <cell r="F820" t="str">
            <v>HYUNDAI PRECISION INDUSTRIES</v>
          </cell>
          <cell r="G820" t="str">
            <v>PROD</v>
          </cell>
          <cell r="H820" t="str">
            <v>KO</v>
          </cell>
          <cell r="I820" t="str">
            <v>4X4</v>
          </cell>
          <cell r="J820" t="str">
            <v>J2</v>
          </cell>
          <cell r="K820" t="str">
            <v>SANTA FE</v>
          </cell>
          <cell r="L820" t="str">
            <v>ULSAN</v>
          </cell>
          <cell r="M820">
            <v>0</v>
          </cell>
          <cell r="N820">
            <v>0</v>
          </cell>
          <cell r="O820">
            <v>0</v>
          </cell>
          <cell r="P820">
            <v>0</v>
          </cell>
          <cell r="Q820">
            <v>0</v>
          </cell>
          <cell r="R820">
            <v>0</v>
          </cell>
          <cell r="S820">
            <v>0</v>
          </cell>
          <cell r="T820">
            <v>0</v>
          </cell>
          <cell r="U820">
            <v>0</v>
          </cell>
          <cell r="V820">
            <v>3536</v>
          </cell>
          <cell r="W820">
            <v>12071</v>
          </cell>
          <cell r="X820">
            <v>15658</v>
          </cell>
          <cell r="Y820">
            <v>16775</v>
          </cell>
          <cell r="Z820">
            <v>19573</v>
          </cell>
          <cell r="AA820">
            <v>22841</v>
          </cell>
          <cell r="AB820">
            <v>45510</v>
          </cell>
        </row>
        <row r="821">
          <cell r="A821" t="str">
            <v>KO</v>
          </cell>
          <cell r="B821" t="str">
            <v>South Korea</v>
          </cell>
          <cell r="C821" t="str">
            <v>LCV</v>
          </cell>
          <cell r="D821" t="str">
            <v>HYUNDAI</v>
          </cell>
          <cell r="E821" t="str">
            <v>HYUNDAI</v>
          </cell>
          <cell r="F821" t="str">
            <v>HYUNDAI PRECISION INDUSTRIES</v>
          </cell>
          <cell r="G821" t="str">
            <v>PROD</v>
          </cell>
          <cell r="H821" t="str">
            <v>KO</v>
          </cell>
          <cell r="I821" t="str">
            <v>MPV</v>
          </cell>
          <cell r="J821" t="str">
            <v>N/K</v>
          </cell>
          <cell r="K821" t="str">
            <v>NEW MPV</v>
          </cell>
          <cell r="L821" t="str">
            <v>ULSAN</v>
          </cell>
          <cell r="M821">
            <v>0</v>
          </cell>
          <cell r="N821">
            <v>0</v>
          </cell>
          <cell r="O821">
            <v>0</v>
          </cell>
          <cell r="P821">
            <v>0</v>
          </cell>
          <cell r="Q821">
            <v>0</v>
          </cell>
          <cell r="R821">
            <v>0</v>
          </cell>
          <cell r="S821">
            <v>0</v>
          </cell>
          <cell r="T821">
            <v>0</v>
          </cell>
          <cell r="U821">
            <v>0</v>
          </cell>
          <cell r="V821">
            <v>0</v>
          </cell>
          <cell r="W821">
            <v>5210</v>
          </cell>
          <cell r="X821">
            <v>12466</v>
          </cell>
          <cell r="Y821">
            <v>15368</v>
          </cell>
          <cell r="Z821">
            <v>18793</v>
          </cell>
          <cell r="AA821">
            <v>23002</v>
          </cell>
          <cell r="AB821">
            <v>55114</v>
          </cell>
        </row>
        <row r="822">
          <cell r="A822" t="str">
            <v>KO</v>
          </cell>
          <cell r="B822" t="str">
            <v>South Korea</v>
          </cell>
          <cell r="C822" t="str">
            <v>LCV</v>
          </cell>
          <cell r="D822" t="str">
            <v>HYUNDAI</v>
          </cell>
          <cell r="E822" t="str">
            <v>HYUNDAI</v>
          </cell>
          <cell r="F822" t="str">
            <v>HYUNDAI PRECISION INDUSTRIES</v>
          </cell>
          <cell r="G822" t="str">
            <v>PROD</v>
          </cell>
          <cell r="H822" t="str">
            <v>KO</v>
          </cell>
          <cell r="I822" t="str">
            <v>MPV</v>
          </cell>
          <cell r="J822" t="str">
            <v>CHARIOT</v>
          </cell>
          <cell r="K822" t="str">
            <v>SANTAMO</v>
          </cell>
          <cell r="L822" t="str">
            <v>ULSAN</v>
          </cell>
          <cell r="M822">
            <v>0</v>
          </cell>
          <cell r="N822">
            <v>0</v>
          </cell>
          <cell r="O822">
            <v>0</v>
          </cell>
          <cell r="P822">
            <v>0</v>
          </cell>
          <cell r="Q822">
            <v>0</v>
          </cell>
          <cell r="R822">
            <v>0</v>
          </cell>
          <cell r="S822">
            <v>25212</v>
          </cell>
          <cell r="T822">
            <v>17505</v>
          </cell>
          <cell r="U822">
            <v>17870</v>
          </cell>
          <cell r="V822">
            <v>15083</v>
          </cell>
          <cell r="W822">
            <v>14681</v>
          </cell>
          <cell r="X822">
            <v>14315</v>
          </cell>
          <cell r="Y822">
            <v>15327</v>
          </cell>
          <cell r="Z822">
            <v>15762</v>
          </cell>
          <cell r="AA822">
            <v>16160</v>
          </cell>
          <cell r="AB822">
            <v>18713</v>
          </cell>
        </row>
        <row r="823">
          <cell r="A823" t="str">
            <v>KO</v>
          </cell>
          <cell r="B823" t="str">
            <v>South Korea</v>
          </cell>
          <cell r="C823" t="str">
            <v>LCV</v>
          </cell>
          <cell r="D823" t="str">
            <v>KIA</v>
          </cell>
          <cell r="E823" t="str">
            <v>ASIA MOTORS</v>
          </cell>
          <cell r="F823" t="str">
            <v>ASIA</v>
          </cell>
          <cell r="G823" t="str">
            <v>PROD</v>
          </cell>
          <cell r="H823" t="str">
            <v>KO</v>
          </cell>
          <cell r="I823" t="str">
            <v>4X4</v>
          </cell>
          <cell r="J823" t="str">
            <v>NEO MATTINA</v>
          </cell>
          <cell r="K823" t="str">
            <v>NEO MATTINA</v>
          </cell>
          <cell r="L823" t="str">
            <v>KWANGJU</v>
          </cell>
          <cell r="M823">
            <v>0</v>
          </cell>
          <cell r="N823">
            <v>0</v>
          </cell>
          <cell r="O823">
            <v>0</v>
          </cell>
          <cell r="P823">
            <v>0</v>
          </cell>
          <cell r="Q823">
            <v>0</v>
          </cell>
          <cell r="R823">
            <v>0</v>
          </cell>
          <cell r="S823">
            <v>0</v>
          </cell>
          <cell r="T823">
            <v>0</v>
          </cell>
          <cell r="U823">
            <v>0</v>
          </cell>
          <cell r="V823">
            <v>0</v>
          </cell>
          <cell r="W823">
            <v>1626</v>
          </cell>
          <cell r="X823">
            <v>4590</v>
          </cell>
          <cell r="Y823">
            <v>5857</v>
          </cell>
          <cell r="Z823">
            <v>6351</v>
          </cell>
          <cell r="AA823">
            <v>6746</v>
          </cell>
          <cell r="AB823">
            <v>8382</v>
          </cell>
        </row>
        <row r="824">
          <cell r="A824" t="str">
            <v>KO</v>
          </cell>
          <cell r="B824" t="str">
            <v>South Korea</v>
          </cell>
          <cell r="C824" t="str">
            <v>LCV</v>
          </cell>
          <cell r="D824" t="str">
            <v>KIA</v>
          </cell>
          <cell r="E824" t="str">
            <v>ASIA MOTORS</v>
          </cell>
          <cell r="F824" t="str">
            <v>ASIA</v>
          </cell>
          <cell r="G824" t="str">
            <v>PROD</v>
          </cell>
          <cell r="H824" t="str">
            <v>KO</v>
          </cell>
          <cell r="I824" t="str">
            <v>4X4</v>
          </cell>
          <cell r="J824" t="str">
            <v>R2</v>
          </cell>
          <cell r="K824" t="str">
            <v>R2</v>
          </cell>
          <cell r="L824" t="str">
            <v>KWANGJU</v>
          </cell>
          <cell r="M824">
            <v>0</v>
          </cell>
          <cell r="N824">
            <v>0</v>
          </cell>
          <cell r="O824">
            <v>0</v>
          </cell>
          <cell r="P824">
            <v>4585</v>
          </cell>
          <cell r="Q824">
            <v>2527</v>
          </cell>
          <cell r="R824">
            <v>3225</v>
          </cell>
          <cell r="S824">
            <v>3685</v>
          </cell>
          <cell r="T824">
            <v>2546</v>
          </cell>
          <cell r="U824">
            <v>101</v>
          </cell>
          <cell r="V824">
            <v>986</v>
          </cell>
          <cell r="W824">
            <v>0</v>
          </cell>
          <cell r="X824">
            <v>0</v>
          </cell>
          <cell r="Y824">
            <v>0</v>
          </cell>
          <cell r="Z824">
            <v>0</v>
          </cell>
          <cell r="AA824">
            <v>0</v>
          </cell>
          <cell r="AB824">
            <v>0</v>
          </cell>
        </row>
        <row r="825">
          <cell r="A825" t="str">
            <v>KO</v>
          </cell>
          <cell r="B825" t="str">
            <v>South Korea</v>
          </cell>
          <cell r="C825" t="str">
            <v>LCV</v>
          </cell>
          <cell r="D825" t="str">
            <v>KIA</v>
          </cell>
          <cell r="E825" t="str">
            <v>ASIA MOTORS</v>
          </cell>
          <cell r="F825" t="str">
            <v>ASIA</v>
          </cell>
          <cell r="G825" t="str">
            <v>PROD</v>
          </cell>
          <cell r="H825" t="str">
            <v>KO</v>
          </cell>
          <cell r="I825" t="str">
            <v>4X4</v>
          </cell>
          <cell r="J825" t="str">
            <v>RETONA</v>
          </cell>
          <cell r="K825" t="str">
            <v>RETONA</v>
          </cell>
          <cell r="L825" t="str">
            <v>KWANGJU</v>
          </cell>
          <cell r="M825">
            <v>0</v>
          </cell>
          <cell r="N825">
            <v>0</v>
          </cell>
          <cell r="O825">
            <v>0</v>
          </cell>
          <cell r="P825">
            <v>0</v>
          </cell>
          <cell r="Q825">
            <v>0</v>
          </cell>
          <cell r="R825">
            <v>0</v>
          </cell>
          <cell r="S825">
            <v>0</v>
          </cell>
          <cell r="T825">
            <v>0</v>
          </cell>
          <cell r="U825">
            <v>1366</v>
          </cell>
          <cell r="V825">
            <v>4406</v>
          </cell>
          <cell r="W825">
            <v>5862</v>
          </cell>
          <cell r="X825">
            <v>8318</v>
          </cell>
          <cell r="Y825">
            <v>9943</v>
          </cell>
          <cell r="Z825">
            <v>9871</v>
          </cell>
          <cell r="AA825">
            <v>10618</v>
          </cell>
          <cell r="AB825">
            <v>13039</v>
          </cell>
        </row>
        <row r="826">
          <cell r="A826" t="str">
            <v>KO</v>
          </cell>
          <cell r="B826" t="str">
            <v>South Korea</v>
          </cell>
          <cell r="C826" t="str">
            <v>LCV</v>
          </cell>
          <cell r="D826" t="str">
            <v>KIA</v>
          </cell>
          <cell r="E826" t="str">
            <v>ASIA MOTORS</v>
          </cell>
          <cell r="F826" t="str">
            <v>ASIA</v>
          </cell>
          <cell r="G826" t="str">
            <v>PROD</v>
          </cell>
          <cell r="H826" t="str">
            <v>KO</v>
          </cell>
          <cell r="I826" t="str">
            <v>4X4</v>
          </cell>
          <cell r="J826" t="str">
            <v>ROCSTA/RETONA</v>
          </cell>
          <cell r="K826" t="str">
            <v>ROCSTA</v>
          </cell>
          <cell r="L826" t="str">
            <v>KWANGJU</v>
          </cell>
          <cell r="M826">
            <v>3722</v>
          </cell>
          <cell r="N826">
            <v>5562</v>
          </cell>
          <cell r="O826">
            <v>7518</v>
          </cell>
          <cell r="P826">
            <v>5325</v>
          </cell>
          <cell r="Q826">
            <v>2375</v>
          </cell>
          <cell r="R826">
            <v>2476</v>
          </cell>
          <cell r="S826">
            <v>2589</v>
          </cell>
          <cell r="T826">
            <v>484</v>
          </cell>
          <cell r="U826">
            <v>260</v>
          </cell>
          <cell r="V826">
            <v>825</v>
          </cell>
          <cell r="W826">
            <v>2232</v>
          </cell>
          <cell r="X826">
            <v>0</v>
          </cell>
          <cell r="Y826">
            <v>0</v>
          </cell>
          <cell r="Z826">
            <v>0</v>
          </cell>
          <cell r="AA826">
            <v>0</v>
          </cell>
          <cell r="AB826">
            <v>0</v>
          </cell>
        </row>
        <row r="827">
          <cell r="A827" t="str">
            <v>KO</v>
          </cell>
          <cell r="B827" t="str">
            <v>South Korea</v>
          </cell>
          <cell r="C827" t="str">
            <v>LCV</v>
          </cell>
          <cell r="D827" t="str">
            <v>KIA</v>
          </cell>
          <cell r="E827" t="str">
            <v>ASIA MOTORS</v>
          </cell>
          <cell r="F827" t="str">
            <v>ASIA</v>
          </cell>
          <cell r="G827" t="str">
            <v>PROD</v>
          </cell>
          <cell r="H827" t="str">
            <v>KO</v>
          </cell>
          <cell r="I827" t="str">
            <v>MVAN</v>
          </cell>
          <cell r="J827" t="str">
            <v>HIJET</v>
          </cell>
          <cell r="K827" t="str">
            <v>TOWNER COACH</v>
          </cell>
          <cell r="L827" t="str">
            <v>KWANGJU</v>
          </cell>
          <cell r="M827">
            <v>0</v>
          </cell>
          <cell r="N827">
            <v>0</v>
          </cell>
          <cell r="O827">
            <v>12742</v>
          </cell>
          <cell r="P827">
            <v>10624</v>
          </cell>
          <cell r="Q827">
            <v>10545</v>
          </cell>
          <cell r="R827">
            <v>10248</v>
          </cell>
          <cell r="S827">
            <v>8301</v>
          </cell>
          <cell r="T827">
            <v>10826</v>
          </cell>
          <cell r="U827">
            <v>3859</v>
          </cell>
          <cell r="V827">
            <v>4726</v>
          </cell>
          <cell r="W827">
            <v>6188</v>
          </cell>
          <cell r="X827">
            <v>7208</v>
          </cell>
          <cell r="Y827">
            <v>7940</v>
          </cell>
          <cell r="Z827">
            <v>8658</v>
          </cell>
          <cell r="AA827">
            <v>9439</v>
          </cell>
          <cell r="AB827">
            <v>15524</v>
          </cell>
        </row>
        <row r="828">
          <cell r="A828" t="str">
            <v>KO</v>
          </cell>
          <cell r="B828" t="str">
            <v>South Korea</v>
          </cell>
          <cell r="C828" t="str">
            <v>LCV</v>
          </cell>
          <cell r="D828" t="str">
            <v>KIA</v>
          </cell>
          <cell r="E828" t="str">
            <v>ASIA MOTORS</v>
          </cell>
          <cell r="F828" t="str">
            <v>ASIA</v>
          </cell>
          <cell r="G828" t="str">
            <v>PROD</v>
          </cell>
          <cell r="H828" t="str">
            <v>KO</v>
          </cell>
          <cell r="I828" t="str">
            <v>MVAN</v>
          </cell>
          <cell r="J828" t="str">
            <v>HIJET</v>
          </cell>
          <cell r="K828" t="str">
            <v>TOWNER TRUCK</v>
          </cell>
          <cell r="L828" t="str">
            <v>KWANGJU</v>
          </cell>
          <cell r="M828">
            <v>0</v>
          </cell>
          <cell r="N828">
            <v>0</v>
          </cell>
          <cell r="O828">
            <v>4964</v>
          </cell>
          <cell r="P828">
            <v>5935</v>
          </cell>
          <cell r="Q828">
            <v>7748</v>
          </cell>
          <cell r="R828">
            <v>8075</v>
          </cell>
          <cell r="S828">
            <v>5224</v>
          </cell>
          <cell r="T828">
            <v>3665</v>
          </cell>
          <cell r="U828">
            <v>4705</v>
          </cell>
          <cell r="V828">
            <v>4884</v>
          </cell>
          <cell r="W828">
            <v>5447</v>
          </cell>
          <cell r="X828">
            <v>5998</v>
          </cell>
          <cell r="Y828">
            <v>6704</v>
          </cell>
          <cell r="Z828">
            <v>7624</v>
          </cell>
          <cell r="AA828">
            <v>8438</v>
          </cell>
          <cell r="AB828">
            <v>14681</v>
          </cell>
        </row>
        <row r="829">
          <cell r="A829" t="str">
            <v>KO</v>
          </cell>
          <cell r="B829" t="str">
            <v>South Korea</v>
          </cell>
          <cell r="C829" t="str">
            <v>LCV</v>
          </cell>
          <cell r="D829" t="str">
            <v>KIA</v>
          </cell>
          <cell r="E829" t="str">
            <v>ASIA MOTORS</v>
          </cell>
          <cell r="F829" t="str">
            <v>ASIA</v>
          </cell>
          <cell r="G829" t="str">
            <v>PROD</v>
          </cell>
          <cell r="H829" t="str">
            <v>KO</v>
          </cell>
          <cell r="I829" t="str">
            <v>MVAN</v>
          </cell>
          <cell r="J829" t="str">
            <v>HIJET</v>
          </cell>
          <cell r="K829" t="str">
            <v>TOWNER VAN</v>
          </cell>
          <cell r="L829" t="str">
            <v>KWANGJU</v>
          </cell>
          <cell r="M829">
            <v>0</v>
          </cell>
          <cell r="N829">
            <v>0</v>
          </cell>
          <cell r="O829">
            <v>3710</v>
          </cell>
          <cell r="P829">
            <v>7344</v>
          </cell>
          <cell r="Q829">
            <v>7598</v>
          </cell>
          <cell r="R829">
            <v>8297</v>
          </cell>
          <cell r="S829">
            <v>6660</v>
          </cell>
          <cell r="T829">
            <v>7254</v>
          </cell>
          <cell r="U829">
            <v>3445</v>
          </cell>
          <cell r="V829">
            <v>4422</v>
          </cell>
          <cell r="W829">
            <v>6172</v>
          </cell>
          <cell r="X829">
            <v>6831</v>
          </cell>
          <cell r="Y829">
            <v>7394</v>
          </cell>
          <cell r="Z829">
            <v>7928</v>
          </cell>
          <cell r="AA829">
            <v>8520</v>
          </cell>
          <cell r="AB829">
            <v>12555</v>
          </cell>
        </row>
        <row r="830">
          <cell r="A830" t="str">
            <v>KO</v>
          </cell>
          <cell r="B830" t="str">
            <v>South Korea</v>
          </cell>
          <cell r="C830" t="str">
            <v>LCV</v>
          </cell>
          <cell r="D830" t="str">
            <v>KIA</v>
          </cell>
          <cell r="E830" t="str">
            <v>KIA</v>
          </cell>
          <cell r="F830" t="str">
            <v>KIA</v>
          </cell>
          <cell r="G830" t="str">
            <v>PROD</v>
          </cell>
          <cell r="H830" t="str">
            <v>KO</v>
          </cell>
          <cell r="I830" t="str">
            <v>4X4</v>
          </cell>
          <cell r="J830" t="str">
            <v>SPORTAGE</v>
          </cell>
          <cell r="K830" t="str">
            <v>SPORTAGE</v>
          </cell>
          <cell r="L830" t="str">
            <v>SOHARI</v>
          </cell>
          <cell r="M830">
            <v>0</v>
          </cell>
          <cell r="N830">
            <v>0</v>
          </cell>
          <cell r="O830">
            <v>10</v>
          </cell>
          <cell r="P830">
            <v>14568</v>
          </cell>
          <cell r="Q830">
            <v>26802</v>
          </cell>
          <cell r="R830">
            <v>36928</v>
          </cell>
          <cell r="S830">
            <v>45604</v>
          </cell>
          <cell r="T830">
            <v>64081</v>
          </cell>
          <cell r="U830">
            <v>50960</v>
          </cell>
          <cell r="V830">
            <v>55750</v>
          </cell>
          <cell r="W830">
            <v>60220</v>
          </cell>
          <cell r="X830">
            <v>61336</v>
          </cell>
          <cell r="Y830">
            <v>62049</v>
          </cell>
          <cell r="Z830">
            <v>64086</v>
          </cell>
          <cell r="AA830">
            <v>63320</v>
          </cell>
          <cell r="AB830">
            <v>64551</v>
          </cell>
        </row>
        <row r="831">
          <cell r="A831" t="str">
            <v>KO</v>
          </cell>
          <cell r="B831" t="str">
            <v>South Korea</v>
          </cell>
          <cell r="C831" t="str">
            <v>LCV</v>
          </cell>
          <cell r="D831" t="str">
            <v>KIA</v>
          </cell>
          <cell r="E831" t="str">
            <v>KIA</v>
          </cell>
          <cell r="F831" t="str">
            <v>KIA</v>
          </cell>
          <cell r="G831" t="str">
            <v>PROD</v>
          </cell>
          <cell r="H831" t="str">
            <v>KO</v>
          </cell>
          <cell r="I831" t="str">
            <v>HVAN</v>
          </cell>
          <cell r="J831" t="str">
            <v>E-SERIES</v>
          </cell>
          <cell r="K831" t="str">
            <v>E-SERIES</v>
          </cell>
          <cell r="L831" t="str">
            <v>SOHARI</v>
          </cell>
          <cell r="M831">
            <v>19045</v>
          </cell>
          <cell r="N831">
            <v>19815</v>
          </cell>
          <cell r="O831">
            <v>2298</v>
          </cell>
          <cell r="P831">
            <v>3331</v>
          </cell>
          <cell r="Q831">
            <v>5263</v>
          </cell>
          <cell r="R831">
            <v>4358</v>
          </cell>
          <cell r="S831">
            <v>3392</v>
          </cell>
          <cell r="T831">
            <v>2178</v>
          </cell>
          <cell r="U831">
            <v>1252</v>
          </cell>
          <cell r="V831">
            <v>2313</v>
          </cell>
          <cell r="W831">
            <v>2431</v>
          </cell>
          <cell r="X831">
            <v>2543</v>
          </cell>
          <cell r="Y831">
            <v>2606</v>
          </cell>
          <cell r="Z831">
            <v>2663</v>
          </cell>
          <cell r="AA831">
            <v>2714</v>
          </cell>
          <cell r="AB831">
            <v>3244</v>
          </cell>
        </row>
        <row r="832">
          <cell r="A832" t="str">
            <v>KO</v>
          </cell>
          <cell r="B832" t="str">
            <v>South Korea</v>
          </cell>
          <cell r="C832" t="str">
            <v>LCV</v>
          </cell>
          <cell r="D832" t="str">
            <v>KIA</v>
          </cell>
          <cell r="E832" t="str">
            <v>KIA</v>
          </cell>
          <cell r="F832" t="str">
            <v>KIA</v>
          </cell>
          <cell r="G832" t="str">
            <v>PROD</v>
          </cell>
          <cell r="H832" t="str">
            <v>KO</v>
          </cell>
          <cell r="I832" t="str">
            <v>HVAN</v>
          </cell>
          <cell r="J832" t="str">
            <v>K-SERIES</v>
          </cell>
          <cell r="K832" t="str">
            <v>K-SERIES</v>
          </cell>
          <cell r="L832" t="str">
            <v>SOHARI</v>
          </cell>
          <cell r="M832">
            <v>0</v>
          </cell>
          <cell r="N832">
            <v>0</v>
          </cell>
          <cell r="O832">
            <v>15687</v>
          </cell>
          <cell r="P832">
            <v>18140</v>
          </cell>
          <cell r="Q832">
            <v>16131</v>
          </cell>
          <cell r="R832">
            <v>16964</v>
          </cell>
          <cell r="S832">
            <v>13430</v>
          </cell>
          <cell r="T832">
            <v>6098</v>
          </cell>
          <cell r="U832">
            <v>4191</v>
          </cell>
          <cell r="V832">
            <v>8187</v>
          </cell>
          <cell r="W832">
            <v>9919</v>
          </cell>
          <cell r="X832">
            <v>10786</v>
          </cell>
          <cell r="Y832">
            <v>11536</v>
          </cell>
          <cell r="Z832">
            <v>12197</v>
          </cell>
          <cell r="AA832">
            <v>12975</v>
          </cell>
          <cell r="AB832">
            <v>17217</v>
          </cell>
        </row>
        <row r="833">
          <cell r="A833" t="str">
            <v>KO</v>
          </cell>
          <cell r="B833" t="str">
            <v>South Korea</v>
          </cell>
          <cell r="C833" t="str">
            <v>LCV</v>
          </cell>
          <cell r="D833" t="str">
            <v>KIA</v>
          </cell>
          <cell r="E833" t="str">
            <v>KIA</v>
          </cell>
          <cell r="F833" t="str">
            <v>KIA</v>
          </cell>
          <cell r="G833" t="str">
            <v>PROD</v>
          </cell>
          <cell r="H833" t="str">
            <v>KO</v>
          </cell>
          <cell r="I833" t="str">
            <v>MIC</v>
          </cell>
          <cell r="J833" t="str">
            <v>E-SERIES</v>
          </cell>
          <cell r="K833" t="str">
            <v>E-SERIES</v>
          </cell>
          <cell r="L833" t="str">
            <v>SOHARI</v>
          </cell>
          <cell r="M833">
            <v>71331</v>
          </cell>
          <cell r="N833">
            <v>70662</v>
          </cell>
          <cell r="O833">
            <v>94266</v>
          </cell>
          <cell r="P833">
            <v>99664</v>
          </cell>
          <cell r="Q833">
            <v>96908</v>
          </cell>
          <cell r="R833">
            <v>96301</v>
          </cell>
          <cell r="S833">
            <v>98512</v>
          </cell>
          <cell r="T833">
            <v>77547</v>
          </cell>
          <cell r="U833">
            <v>9394</v>
          </cell>
          <cell r="V833">
            <v>4595</v>
          </cell>
          <cell r="W833">
            <v>0</v>
          </cell>
          <cell r="X833">
            <v>0</v>
          </cell>
          <cell r="Y833">
            <v>0</v>
          </cell>
          <cell r="Z833">
            <v>0</v>
          </cell>
          <cell r="AA833">
            <v>0</v>
          </cell>
          <cell r="AB833">
            <v>0</v>
          </cell>
        </row>
        <row r="834">
          <cell r="A834" t="str">
            <v>KO</v>
          </cell>
          <cell r="B834" t="str">
            <v>South Korea</v>
          </cell>
          <cell r="C834" t="str">
            <v>LCV</v>
          </cell>
          <cell r="D834" t="str">
            <v>KIA</v>
          </cell>
          <cell r="E834" t="str">
            <v>KIA</v>
          </cell>
          <cell r="F834" t="str">
            <v>KIA</v>
          </cell>
          <cell r="G834" t="str">
            <v>PROD</v>
          </cell>
          <cell r="H834" t="str">
            <v>KO</v>
          </cell>
          <cell r="I834" t="str">
            <v>MPV</v>
          </cell>
          <cell r="J834" t="str">
            <v>CT-111</v>
          </cell>
          <cell r="K834" t="str">
            <v>CARNIVAL</v>
          </cell>
          <cell r="L834" t="str">
            <v>SOHARI</v>
          </cell>
          <cell r="M834">
            <v>0</v>
          </cell>
          <cell r="N834">
            <v>0</v>
          </cell>
          <cell r="O834">
            <v>0</v>
          </cell>
          <cell r="P834">
            <v>0</v>
          </cell>
          <cell r="Q834">
            <v>0</v>
          </cell>
          <cell r="R834">
            <v>0</v>
          </cell>
          <cell r="S834">
            <v>0</v>
          </cell>
          <cell r="T834">
            <v>0</v>
          </cell>
          <cell r="U834">
            <v>33337</v>
          </cell>
          <cell r="V834">
            <v>42742</v>
          </cell>
          <cell r="W834">
            <v>40702</v>
          </cell>
          <cell r="X834">
            <v>39006</v>
          </cell>
          <cell r="Y834">
            <v>40902</v>
          </cell>
          <cell r="Z834">
            <v>42729</v>
          </cell>
          <cell r="AA834">
            <v>44626</v>
          </cell>
          <cell r="AB834">
            <v>57034</v>
          </cell>
        </row>
        <row r="835">
          <cell r="A835" t="str">
            <v>KO</v>
          </cell>
          <cell r="B835" t="str">
            <v>South Korea</v>
          </cell>
          <cell r="C835" t="str">
            <v>LCV</v>
          </cell>
          <cell r="D835" t="str">
            <v>KIA</v>
          </cell>
          <cell r="E835" t="str">
            <v>KIA</v>
          </cell>
          <cell r="F835" t="str">
            <v>KIA</v>
          </cell>
          <cell r="G835" t="str">
            <v>PROD</v>
          </cell>
          <cell r="H835" t="str">
            <v>KO</v>
          </cell>
          <cell r="I835" t="str">
            <v>MVAN</v>
          </cell>
          <cell r="J835" t="str">
            <v>BONGO</v>
          </cell>
          <cell r="K835" t="str">
            <v>BESTA COACH</v>
          </cell>
          <cell r="L835" t="str">
            <v>SOHARI</v>
          </cell>
          <cell r="M835">
            <v>38638</v>
          </cell>
          <cell r="N835">
            <v>31657</v>
          </cell>
          <cell r="O835">
            <v>33473</v>
          </cell>
          <cell r="P835">
            <v>29532</v>
          </cell>
          <cell r="Q835">
            <v>29787</v>
          </cell>
          <cell r="R835">
            <v>42619</v>
          </cell>
          <cell r="S835">
            <v>21167</v>
          </cell>
          <cell r="T835">
            <v>19215</v>
          </cell>
          <cell r="U835">
            <v>0</v>
          </cell>
          <cell r="V835">
            <v>0</v>
          </cell>
          <cell r="W835">
            <v>0</v>
          </cell>
          <cell r="X835">
            <v>0</v>
          </cell>
          <cell r="Y835">
            <v>0</v>
          </cell>
          <cell r="Z835">
            <v>0</v>
          </cell>
          <cell r="AA835">
            <v>0</v>
          </cell>
          <cell r="AB835">
            <v>0</v>
          </cell>
        </row>
        <row r="836">
          <cell r="A836" t="str">
            <v>KO</v>
          </cell>
          <cell r="B836" t="str">
            <v>South Korea</v>
          </cell>
          <cell r="C836" t="str">
            <v>LCV</v>
          </cell>
          <cell r="D836" t="str">
            <v>KIA</v>
          </cell>
          <cell r="E836" t="str">
            <v>KIA</v>
          </cell>
          <cell r="F836" t="str">
            <v>KIA</v>
          </cell>
          <cell r="G836" t="str">
            <v>PROD</v>
          </cell>
          <cell r="H836" t="str">
            <v>KO</v>
          </cell>
          <cell r="I836" t="str">
            <v>MVAN</v>
          </cell>
          <cell r="J836" t="str">
            <v>BONGO</v>
          </cell>
          <cell r="K836" t="str">
            <v>BESTA VAN</v>
          </cell>
          <cell r="L836" t="str">
            <v>SOHARI</v>
          </cell>
          <cell r="M836">
            <v>15978</v>
          </cell>
          <cell r="N836">
            <v>19937</v>
          </cell>
          <cell r="O836">
            <v>23149</v>
          </cell>
          <cell r="P836">
            <v>29972</v>
          </cell>
          <cell r="Q836">
            <v>21563</v>
          </cell>
          <cell r="R836">
            <v>0</v>
          </cell>
          <cell r="S836">
            <v>0</v>
          </cell>
          <cell r="T836">
            <v>0</v>
          </cell>
          <cell r="U836">
            <v>0</v>
          </cell>
          <cell r="V836">
            <v>0</v>
          </cell>
          <cell r="W836">
            <v>0</v>
          </cell>
          <cell r="X836">
            <v>0</v>
          </cell>
          <cell r="Y836">
            <v>0</v>
          </cell>
          <cell r="Z836">
            <v>0</v>
          </cell>
          <cell r="AA836">
            <v>0</v>
          </cell>
          <cell r="AB836">
            <v>0</v>
          </cell>
        </row>
        <row r="837">
          <cell r="A837" t="str">
            <v>KO</v>
          </cell>
          <cell r="B837" t="str">
            <v>South Korea</v>
          </cell>
          <cell r="C837" t="str">
            <v>LCV</v>
          </cell>
          <cell r="D837" t="str">
            <v>KIA</v>
          </cell>
          <cell r="E837" t="str">
            <v>KIA</v>
          </cell>
          <cell r="F837" t="str">
            <v>KIA</v>
          </cell>
          <cell r="G837" t="str">
            <v>PROD</v>
          </cell>
          <cell r="H837" t="str">
            <v>KO</v>
          </cell>
          <cell r="I837" t="str">
            <v>MVAN</v>
          </cell>
          <cell r="J837" t="str">
            <v>E-SERIES</v>
          </cell>
          <cell r="K837" t="str">
            <v>E-SERIES</v>
          </cell>
          <cell r="L837" t="str">
            <v>SOHARI</v>
          </cell>
          <cell r="M837">
            <v>7627</v>
          </cell>
          <cell r="N837">
            <v>8020</v>
          </cell>
          <cell r="O837">
            <v>497</v>
          </cell>
          <cell r="P837">
            <v>532</v>
          </cell>
          <cell r="Q837">
            <v>308</v>
          </cell>
          <cell r="R837">
            <v>216</v>
          </cell>
          <cell r="S837">
            <v>502</v>
          </cell>
          <cell r="T837">
            <v>139</v>
          </cell>
          <cell r="U837">
            <v>42594</v>
          </cell>
          <cell r="V837">
            <v>46070</v>
          </cell>
          <cell r="W837">
            <v>49931</v>
          </cell>
          <cell r="X837">
            <v>58989</v>
          </cell>
          <cell r="Y837">
            <v>62052</v>
          </cell>
          <cell r="Z837">
            <v>64136</v>
          </cell>
          <cell r="AA837">
            <v>66082</v>
          </cell>
          <cell r="AB837">
            <v>76763</v>
          </cell>
        </row>
        <row r="838">
          <cell r="A838" t="str">
            <v>KO</v>
          </cell>
          <cell r="B838" t="str">
            <v>South Korea</v>
          </cell>
          <cell r="C838" t="str">
            <v>LCV</v>
          </cell>
          <cell r="D838" t="str">
            <v>KIA</v>
          </cell>
          <cell r="E838" t="str">
            <v>KIA</v>
          </cell>
          <cell r="F838" t="str">
            <v>KIA</v>
          </cell>
          <cell r="G838" t="str">
            <v>PROD</v>
          </cell>
          <cell r="H838" t="str">
            <v>KO</v>
          </cell>
          <cell r="I838" t="str">
            <v>MVAN</v>
          </cell>
          <cell r="J838" t="str">
            <v>K-SERIES</v>
          </cell>
          <cell r="K838" t="str">
            <v>K-SERIES</v>
          </cell>
          <cell r="L838" t="str">
            <v>SOHARI</v>
          </cell>
          <cell r="M838">
            <v>0</v>
          </cell>
          <cell r="N838">
            <v>0</v>
          </cell>
          <cell r="O838">
            <v>7682</v>
          </cell>
          <cell r="P838">
            <v>6890</v>
          </cell>
          <cell r="Q838">
            <v>3342</v>
          </cell>
          <cell r="R838">
            <v>3696</v>
          </cell>
          <cell r="S838">
            <v>4386</v>
          </cell>
          <cell r="T838">
            <v>1316</v>
          </cell>
          <cell r="U838">
            <v>1747</v>
          </cell>
          <cell r="V838">
            <v>2439</v>
          </cell>
          <cell r="W838">
            <v>2736</v>
          </cell>
          <cell r="X838">
            <v>3056</v>
          </cell>
          <cell r="Y838">
            <v>3343</v>
          </cell>
          <cell r="Z838">
            <v>3648</v>
          </cell>
          <cell r="AA838">
            <v>3968</v>
          </cell>
          <cell r="AB838">
            <v>5407</v>
          </cell>
        </row>
        <row r="839">
          <cell r="A839" t="str">
            <v>KO</v>
          </cell>
          <cell r="B839" t="str">
            <v>South Korea</v>
          </cell>
          <cell r="C839" t="str">
            <v>LCV</v>
          </cell>
          <cell r="D839" t="str">
            <v>KIA</v>
          </cell>
          <cell r="E839" t="str">
            <v>KIA</v>
          </cell>
          <cell r="F839" t="str">
            <v>KIA</v>
          </cell>
          <cell r="G839" t="str">
            <v>PROD</v>
          </cell>
          <cell r="H839" t="str">
            <v>KO</v>
          </cell>
          <cell r="I839" t="str">
            <v>MVAN</v>
          </cell>
          <cell r="J839" t="str">
            <v>PREGIO</v>
          </cell>
          <cell r="K839" t="str">
            <v>PREGIO</v>
          </cell>
          <cell r="L839" t="str">
            <v>SOHARI</v>
          </cell>
          <cell r="M839">
            <v>0</v>
          </cell>
          <cell r="N839">
            <v>0</v>
          </cell>
          <cell r="O839">
            <v>0</v>
          </cell>
          <cell r="P839">
            <v>0</v>
          </cell>
          <cell r="Q839">
            <v>0</v>
          </cell>
          <cell r="R839">
            <v>4385</v>
          </cell>
          <cell r="S839">
            <v>36327</v>
          </cell>
          <cell r="T839">
            <v>36975</v>
          </cell>
          <cell r="U839">
            <v>21580</v>
          </cell>
          <cell r="V839">
            <v>30611</v>
          </cell>
          <cell r="W839">
            <v>36052</v>
          </cell>
          <cell r="X839">
            <v>41345</v>
          </cell>
          <cell r="Y839">
            <v>42300</v>
          </cell>
          <cell r="Z839">
            <v>42918</v>
          </cell>
          <cell r="AA839">
            <v>43592</v>
          </cell>
          <cell r="AB839">
            <v>50771</v>
          </cell>
        </row>
        <row r="840">
          <cell r="A840" t="str">
            <v>KO</v>
          </cell>
          <cell r="B840" t="str">
            <v>South Korea</v>
          </cell>
          <cell r="C840" t="str">
            <v>LCV</v>
          </cell>
          <cell r="D840" t="str">
            <v>SAMSUNG</v>
          </cell>
          <cell r="E840" t="str">
            <v>SAMSUNG</v>
          </cell>
          <cell r="F840" t="str">
            <v>SAMSUNG</v>
          </cell>
          <cell r="G840" t="str">
            <v>PROD</v>
          </cell>
          <cell r="H840" t="str">
            <v>KO</v>
          </cell>
          <cell r="I840" t="str">
            <v>MVAN</v>
          </cell>
          <cell r="J840" t="str">
            <v>NISSAN VAN</v>
          </cell>
          <cell r="K840" t="str">
            <v>SV110</v>
          </cell>
          <cell r="L840" t="str">
            <v>PUSAN</v>
          </cell>
          <cell r="M840">
            <v>0</v>
          </cell>
          <cell r="N840">
            <v>0</v>
          </cell>
          <cell r="O840">
            <v>0</v>
          </cell>
          <cell r="P840">
            <v>0</v>
          </cell>
          <cell r="Q840">
            <v>0</v>
          </cell>
          <cell r="R840">
            <v>0</v>
          </cell>
          <cell r="S840">
            <v>0</v>
          </cell>
          <cell r="T840">
            <v>0</v>
          </cell>
          <cell r="U840">
            <v>613</v>
          </cell>
          <cell r="V840">
            <v>1747</v>
          </cell>
          <cell r="W840">
            <v>2972</v>
          </cell>
          <cell r="X840">
            <v>4378</v>
          </cell>
          <cell r="Y840">
            <v>6863</v>
          </cell>
          <cell r="Z840">
            <v>8278</v>
          </cell>
          <cell r="AA840">
            <v>9981</v>
          </cell>
          <cell r="AB840">
            <v>23017</v>
          </cell>
        </row>
        <row r="841">
          <cell r="A841" t="str">
            <v>MA</v>
          </cell>
          <cell r="B841" t="str">
            <v>Malaysia</v>
          </cell>
          <cell r="C841" t="str">
            <v>CAR</v>
          </cell>
          <cell r="D841" t="str">
            <v>BMW</v>
          </cell>
          <cell r="E841" t="str">
            <v>BMW</v>
          </cell>
          <cell r="F841" t="str">
            <v>ASSOCIATED MOTOR INDUSTRIES</v>
          </cell>
          <cell r="G841" t="str">
            <v>ASSY</v>
          </cell>
          <cell r="H841" t="str">
            <v>GY</v>
          </cell>
          <cell r="I841" t="str">
            <v>E1</v>
          </cell>
          <cell r="J841" t="str">
            <v>E30/E36/E46</v>
          </cell>
          <cell r="K841" t="str">
            <v>3-SERIES</v>
          </cell>
          <cell r="L841" t="str">
            <v>BATU TIGA</v>
          </cell>
          <cell r="M841">
            <v>452</v>
          </cell>
          <cell r="N841">
            <v>504</v>
          </cell>
          <cell r="O841">
            <v>554</v>
          </cell>
          <cell r="P841">
            <v>539</v>
          </cell>
          <cell r="Q841">
            <v>854</v>
          </cell>
          <cell r="R841">
            <v>1056</v>
          </cell>
          <cell r="S841">
            <v>1890</v>
          </cell>
          <cell r="T841">
            <v>1953</v>
          </cell>
          <cell r="U841">
            <v>632</v>
          </cell>
          <cell r="V841">
            <v>473</v>
          </cell>
          <cell r="W841">
            <v>656</v>
          </cell>
          <cell r="X841">
            <v>871</v>
          </cell>
          <cell r="Y841">
            <v>1145</v>
          </cell>
          <cell r="Z841">
            <v>1480</v>
          </cell>
          <cell r="AA841">
            <v>1643</v>
          </cell>
          <cell r="AB841">
            <v>2740</v>
          </cell>
        </row>
        <row r="842">
          <cell r="A842" t="str">
            <v>MA</v>
          </cell>
          <cell r="B842" t="str">
            <v>Malaysia</v>
          </cell>
          <cell r="C842" t="str">
            <v>CAR</v>
          </cell>
          <cell r="D842" t="str">
            <v>BMW</v>
          </cell>
          <cell r="E842" t="str">
            <v>BMW</v>
          </cell>
          <cell r="F842" t="str">
            <v>ASSOCIATED MOTOR INDUSTRIES</v>
          </cell>
          <cell r="G842" t="str">
            <v>ASSY</v>
          </cell>
          <cell r="H842" t="str">
            <v>GY</v>
          </cell>
          <cell r="I842" t="str">
            <v>E2</v>
          </cell>
          <cell r="J842" t="str">
            <v>E34/E39/E60</v>
          </cell>
          <cell r="K842" t="str">
            <v>5-SERIES</v>
          </cell>
          <cell r="L842" t="str">
            <v>BATU TIGA</v>
          </cell>
          <cell r="M842">
            <v>874</v>
          </cell>
          <cell r="N842">
            <v>409</v>
          </cell>
          <cell r="O842">
            <v>155</v>
          </cell>
          <cell r="P842">
            <v>357</v>
          </cell>
          <cell r="Q842">
            <v>186</v>
          </cell>
          <cell r="R842">
            <v>251</v>
          </cell>
          <cell r="S842">
            <v>133</v>
          </cell>
          <cell r="T842">
            <v>533</v>
          </cell>
          <cell r="U842">
            <v>86</v>
          </cell>
          <cell r="V842">
            <v>253</v>
          </cell>
          <cell r="W842">
            <v>238</v>
          </cell>
          <cell r="X842">
            <v>246</v>
          </cell>
          <cell r="Y842">
            <v>175</v>
          </cell>
          <cell r="Z842">
            <v>0</v>
          </cell>
          <cell r="AA842">
            <v>0</v>
          </cell>
          <cell r="AB842">
            <v>0</v>
          </cell>
        </row>
        <row r="843">
          <cell r="A843" t="str">
            <v>MA</v>
          </cell>
          <cell r="B843" t="str">
            <v>Malaysia</v>
          </cell>
          <cell r="C843" t="str">
            <v>CAR</v>
          </cell>
          <cell r="D843" t="str">
            <v>BMW</v>
          </cell>
          <cell r="E843" t="str">
            <v>BMW</v>
          </cell>
          <cell r="F843" t="str">
            <v>ASSOCIATED MOTOR INDUSTRIES</v>
          </cell>
          <cell r="G843" t="str">
            <v>ASSY</v>
          </cell>
          <cell r="H843" t="str">
            <v>GY</v>
          </cell>
          <cell r="I843" t="str">
            <v>E2</v>
          </cell>
          <cell r="J843" t="str">
            <v>E32/E38/E65</v>
          </cell>
          <cell r="K843" t="str">
            <v>7-SERIES</v>
          </cell>
          <cell r="L843" t="str">
            <v>BATU TIGA</v>
          </cell>
          <cell r="M843">
            <v>0</v>
          </cell>
          <cell r="N843">
            <v>84</v>
          </cell>
          <cell r="O843">
            <v>24</v>
          </cell>
          <cell r="P843">
            <v>53</v>
          </cell>
          <cell r="Q843">
            <v>126</v>
          </cell>
          <cell r="R843">
            <v>7</v>
          </cell>
          <cell r="S843">
            <v>0</v>
          </cell>
          <cell r="T843">
            <v>0</v>
          </cell>
          <cell r="U843">
            <v>0</v>
          </cell>
          <cell r="V843">
            <v>0</v>
          </cell>
          <cell r="W843">
            <v>0</v>
          </cell>
          <cell r="X843">
            <v>0</v>
          </cell>
          <cell r="Y843">
            <v>0</v>
          </cell>
          <cell r="Z843">
            <v>0</v>
          </cell>
          <cell r="AA843">
            <v>0</v>
          </cell>
          <cell r="AB843">
            <v>0</v>
          </cell>
        </row>
        <row r="844">
          <cell r="A844" t="str">
            <v>MA</v>
          </cell>
          <cell r="B844" t="str">
            <v>Malaysia</v>
          </cell>
          <cell r="C844" t="str">
            <v>CAR</v>
          </cell>
          <cell r="D844" t="str">
            <v>DAIHATSU</v>
          </cell>
          <cell r="E844" t="str">
            <v>DAIHATSU</v>
          </cell>
          <cell r="F844" t="str">
            <v>ASSEMBLY SERVICES</v>
          </cell>
          <cell r="G844" t="str">
            <v>ASSY</v>
          </cell>
          <cell r="H844" t="str">
            <v>JP</v>
          </cell>
          <cell r="I844" t="str">
            <v>B</v>
          </cell>
          <cell r="J844" t="str">
            <v>CHARADE</v>
          </cell>
          <cell r="K844" t="str">
            <v>CHARADE</v>
          </cell>
          <cell r="L844" t="str">
            <v>KUALA LUMPUR</v>
          </cell>
          <cell r="M844">
            <v>3091</v>
          </cell>
          <cell r="N844">
            <v>4979</v>
          </cell>
          <cell r="O844">
            <v>2023</v>
          </cell>
          <cell r="P844">
            <v>1270</v>
          </cell>
          <cell r="Q844">
            <v>1201</v>
          </cell>
          <cell r="R844">
            <v>1154</v>
          </cell>
          <cell r="S844">
            <v>0</v>
          </cell>
          <cell r="T844">
            <v>0</v>
          </cell>
          <cell r="U844">
            <v>0</v>
          </cell>
          <cell r="V844">
            <v>36</v>
          </cell>
          <cell r="W844">
            <v>105</v>
          </cell>
          <cell r="X844">
            <v>204</v>
          </cell>
          <cell r="Y844">
            <v>393</v>
          </cell>
          <cell r="Z844">
            <v>747</v>
          </cell>
          <cell r="AA844">
            <v>1407</v>
          </cell>
          <cell r="AB844">
            <v>6275</v>
          </cell>
        </row>
        <row r="845">
          <cell r="A845" t="str">
            <v>MA</v>
          </cell>
          <cell r="B845" t="str">
            <v>Malaysia</v>
          </cell>
          <cell r="C845" t="str">
            <v>CAR</v>
          </cell>
          <cell r="D845" t="str">
            <v>FORD</v>
          </cell>
          <cell r="E845" t="str">
            <v>FORD</v>
          </cell>
          <cell r="F845" t="str">
            <v>ASSOCIATED MOTOR INDUSTRIES</v>
          </cell>
          <cell r="G845" t="str">
            <v>ASSY</v>
          </cell>
          <cell r="H845" t="str">
            <v>JP</v>
          </cell>
          <cell r="I845" t="str">
            <v>C1</v>
          </cell>
          <cell r="J845" t="str">
            <v>FAMILIA</v>
          </cell>
          <cell r="K845" t="str">
            <v>LASER</v>
          </cell>
          <cell r="L845" t="str">
            <v>BATU TIGA</v>
          </cell>
          <cell r="M845">
            <v>3562</v>
          </cell>
          <cell r="N845">
            <v>3552</v>
          </cell>
          <cell r="O845">
            <v>3218</v>
          </cell>
          <cell r="P845">
            <v>1617</v>
          </cell>
          <cell r="Q845">
            <v>1473</v>
          </cell>
          <cell r="R845">
            <v>2381</v>
          </cell>
          <cell r="S845">
            <v>430</v>
          </cell>
          <cell r="T845">
            <v>539</v>
          </cell>
          <cell r="U845">
            <v>184</v>
          </cell>
          <cell r="V845">
            <v>202</v>
          </cell>
          <cell r="W845">
            <v>0</v>
          </cell>
          <cell r="X845">
            <v>0</v>
          </cell>
          <cell r="Y845">
            <v>0</v>
          </cell>
          <cell r="Z845">
            <v>0</v>
          </cell>
          <cell r="AA845">
            <v>0</v>
          </cell>
          <cell r="AB845">
            <v>0</v>
          </cell>
        </row>
        <row r="846">
          <cell r="A846" t="str">
            <v>MA</v>
          </cell>
          <cell r="B846" t="str">
            <v>Malaysia</v>
          </cell>
          <cell r="C846" t="str">
            <v>CAR</v>
          </cell>
          <cell r="D846" t="str">
            <v>FORD</v>
          </cell>
          <cell r="E846" t="str">
            <v>FORD</v>
          </cell>
          <cell r="F846" t="str">
            <v>ASSOCIATED MOTOR INDUSTRIES</v>
          </cell>
          <cell r="G846" t="str">
            <v>ASSY</v>
          </cell>
          <cell r="H846" t="str">
            <v>JP</v>
          </cell>
          <cell r="I846" t="str">
            <v>D1</v>
          </cell>
          <cell r="J846" t="str">
            <v>CAPELLA</v>
          </cell>
          <cell r="K846" t="str">
            <v>TELSTAR</v>
          </cell>
          <cell r="L846" t="str">
            <v>BATU TIGA</v>
          </cell>
          <cell r="M846">
            <v>1159</v>
          </cell>
          <cell r="N846">
            <v>1416</v>
          </cell>
          <cell r="O846">
            <v>1168</v>
          </cell>
          <cell r="P846">
            <v>385</v>
          </cell>
          <cell r="Q846">
            <v>709</v>
          </cell>
          <cell r="R846">
            <v>404</v>
          </cell>
          <cell r="S846">
            <v>160</v>
          </cell>
          <cell r="T846">
            <v>473</v>
          </cell>
          <cell r="U846">
            <v>99</v>
          </cell>
          <cell r="V846">
            <v>0</v>
          </cell>
          <cell r="W846">
            <v>0</v>
          </cell>
          <cell r="X846">
            <v>0</v>
          </cell>
          <cell r="Y846">
            <v>0</v>
          </cell>
          <cell r="Z846">
            <v>0</v>
          </cell>
          <cell r="AA846">
            <v>0</v>
          </cell>
          <cell r="AB846">
            <v>0</v>
          </cell>
        </row>
        <row r="847">
          <cell r="A847" t="str">
            <v>MA</v>
          </cell>
          <cell r="B847" t="str">
            <v>Malaysia</v>
          </cell>
          <cell r="C847" t="str">
            <v>CAR</v>
          </cell>
          <cell r="D847" t="str">
            <v>FUJI</v>
          </cell>
          <cell r="E847" t="str">
            <v>SUBARU</v>
          </cell>
          <cell r="F847" t="str">
            <v>TAN CHONG MOTOR ASSEMBLIES</v>
          </cell>
          <cell r="G847" t="str">
            <v>ASSY</v>
          </cell>
          <cell r="H847" t="str">
            <v>JP</v>
          </cell>
          <cell r="I847" t="str">
            <v>D1</v>
          </cell>
          <cell r="J847" t="str">
            <v>LEONE</v>
          </cell>
          <cell r="K847" t="str">
            <v>LEONE</v>
          </cell>
          <cell r="L847" t="str">
            <v>KUALA LUMPUR</v>
          </cell>
          <cell r="M847">
            <v>88</v>
          </cell>
          <cell r="N847">
            <v>99</v>
          </cell>
          <cell r="O847">
            <v>63</v>
          </cell>
          <cell r="P847">
            <v>28</v>
          </cell>
          <cell r="Q847">
            <v>12</v>
          </cell>
          <cell r="R847">
            <v>0</v>
          </cell>
          <cell r="S847">
            <v>0</v>
          </cell>
          <cell r="T847">
            <v>0</v>
          </cell>
          <cell r="U847">
            <v>0</v>
          </cell>
          <cell r="V847">
            <v>0</v>
          </cell>
          <cell r="W847">
            <v>0</v>
          </cell>
          <cell r="X847">
            <v>0</v>
          </cell>
          <cell r="Y847">
            <v>0</v>
          </cell>
          <cell r="Z847">
            <v>0</v>
          </cell>
          <cell r="AA847">
            <v>0</v>
          </cell>
          <cell r="AB847">
            <v>0</v>
          </cell>
        </row>
        <row r="848">
          <cell r="A848" t="str">
            <v>MA</v>
          </cell>
          <cell r="B848" t="str">
            <v>Malaysia</v>
          </cell>
          <cell r="C848" t="str">
            <v>CAR</v>
          </cell>
          <cell r="D848" t="str">
            <v>HONDA</v>
          </cell>
          <cell r="E848" t="str">
            <v>HONDA</v>
          </cell>
          <cell r="F848" t="str">
            <v>ORIENTAL ASSEMBLERS</v>
          </cell>
          <cell r="G848" t="str">
            <v>ASSY</v>
          </cell>
          <cell r="H848" t="str">
            <v>JP</v>
          </cell>
          <cell r="I848" t="str">
            <v>C1</v>
          </cell>
          <cell r="J848" t="str">
            <v>CIVIC</v>
          </cell>
          <cell r="K848" t="str">
            <v>CIVIC</v>
          </cell>
          <cell r="L848" t="str">
            <v>JOHORE BAHRU</v>
          </cell>
          <cell r="M848">
            <v>5131</v>
          </cell>
          <cell r="N848">
            <v>5318</v>
          </cell>
          <cell r="O848">
            <v>5680</v>
          </cell>
          <cell r="P848">
            <v>3401</v>
          </cell>
          <cell r="Q848">
            <v>4339</v>
          </cell>
          <cell r="R848">
            <v>5664</v>
          </cell>
          <cell r="S848">
            <v>11238</v>
          </cell>
          <cell r="T848">
            <v>9053</v>
          </cell>
          <cell r="U848">
            <v>1324</v>
          </cell>
          <cell r="V848">
            <v>1847</v>
          </cell>
          <cell r="W848">
            <v>2568</v>
          </cell>
          <cell r="X848">
            <v>3413</v>
          </cell>
          <cell r="Y848">
            <v>4488</v>
          </cell>
          <cell r="Z848">
            <v>5812</v>
          </cell>
          <cell r="AA848">
            <v>6351</v>
          </cell>
          <cell r="AB848">
            <v>9984</v>
          </cell>
        </row>
        <row r="849">
          <cell r="A849" t="str">
            <v>MA</v>
          </cell>
          <cell r="B849" t="str">
            <v>Malaysia</v>
          </cell>
          <cell r="C849" t="str">
            <v>CAR</v>
          </cell>
          <cell r="D849" t="str">
            <v>HONDA</v>
          </cell>
          <cell r="E849" t="str">
            <v>HONDA</v>
          </cell>
          <cell r="F849" t="str">
            <v>ORIENTAL ASSEMBLERS</v>
          </cell>
          <cell r="G849" t="str">
            <v>ASSY</v>
          </cell>
          <cell r="H849" t="str">
            <v>JP</v>
          </cell>
          <cell r="I849" t="str">
            <v>D2</v>
          </cell>
          <cell r="J849" t="str">
            <v>CY/CYR</v>
          </cell>
          <cell r="K849" t="str">
            <v>ACCORD</v>
          </cell>
          <cell r="L849" t="str">
            <v>JOHORE BAHRU</v>
          </cell>
          <cell r="M849">
            <v>5417</v>
          </cell>
          <cell r="N849">
            <v>7313</v>
          </cell>
          <cell r="O849">
            <v>3720</v>
          </cell>
          <cell r="P849">
            <v>5495</v>
          </cell>
          <cell r="Q849">
            <v>6124</v>
          </cell>
          <cell r="R849">
            <v>5508</v>
          </cell>
          <cell r="S849">
            <v>5898</v>
          </cell>
          <cell r="T849">
            <v>4565</v>
          </cell>
          <cell r="U849">
            <v>261</v>
          </cell>
          <cell r="V849">
            <v>1965</v>
          </cell>
          <cell r="W849">
            <v>2740</v>
          </cell>
          <cell r="X849">
            <v>3423</v>
          </cell>
          <cell r="Y849">
            <v>4844</v>
          </cell>
          <cell r="Z849">
            <v>5374</v>
          </cell>
          <cell r="AA849">
            <v>6005</v>
          </cell>
          <cell r="AB849">
            <v>10077</v>
          </cell>
        </row>
        <row r="850">
          <cell r="A850" t="str">
            <v>MA</v>
          </cell>
          <cell r="B850" t="str">
            <v>Malaysia</v>
          </cell>
          <cell r="C850" t="str">
            <v>CAR</v>
          </cell>
          <cell r="D850" t="str">
            <v>HONDA</v>
          </cell>
          <cell r="E850" t="str">
            <v>HONDA</v>
          </cell>
          <cell r="F850" t="str">
            <v>ORIENTAL ASSEMBLERS</v>
          </cell>
          <cell r="G850" t="str">
            <v>ASSY</v>
          </cell>
          <cell r="H850" t="str">
            <v>JP</v>
          </cell>
          <cell r="I850" t="str">
            <v>E2</v>
          </cell>
          <cell r="J850" t="str">
            <v>LEGEND</v>
          </cell>
          <cell r="K850" t="str">
            <v>LEGEND</v>
          </cell>
          <cell r="L850" t="str">
            <v>JOHORE BAHRU</v>
          </cell>
          <cell r="M850">
            <v>0</v>
          </cell>
          <cell r="N850">
            <v>0</v>
          </cell>
          <cell r="O850">
            <v>42</v>
          </cell>
          <cell r="P850">
            <v>128</v>
          </cell>
          <cell r="Q850">
            <v>44</v>
          </cell>
          <cell r="R850">
            <v>35</v>
          </cell>
          <cell r="S850">
            <v>1</v>
          </cell>
          <cell r="T850">
            <v>0</v>
          </cell>
          <cell r="U850">
            <v>0</v>
          </cell>
          <cell r="V850">
            <v>0</v>
          </cell>
          <cell r="W850">
            <v>0</v>
          </cell>
          <cell r="X850">
            <v>0</v>
          </cell>
          <cell r="Y850">
            <v>0</v>
          </cell>
          <cell r="Z850">
            <v>0</v>
          </cell>
          <cell r="AA850">
            <v>0</v>
          </cell>
          <cell r="AB850">
            <v>0</v>
          </cell>
        </row>
        <row r="851">
          <cell r="A851" t="str">
            <v>MA</v>
          </cell>
          <cell r="B851" t="str">
            <v>Malaysia</v>
          </cell>
          <cell r="C851" t="str">
            <v>CAR</v>
          </cell>
          <cell r="D851" t="str">
            <v>HONDA</v>
          </cell>
          <cell r="E851" t="str">
            <v>HONDA</v>
          </cell>
          <cell r="F851" t="str">
            <v>ORIENTAL ASSEMBLERS</v>
          </cell>
          <cell r="G851" t="str">
            <v>ASSY</v>
          </cell>
          <cell r="H851" t="str">
            <v>TH</v>
          </cell>
          <cell r="I851" t="str">
            <v>C1</v>
          </cell>
          <cell r="J851" t="str">
            <v>CITY</v>
          </cell>
          <cell r="K851" t="str">
            <v>CITY</v>
          </cell>
          <cell r="L851" t="str">
            <v>JOHORE BAHRU</v>
          </cell>
          <cell r="M851">
            <v>0</v>
          </cell>
          <cell r="N851">
            <v>0</v>
          </cell>
          <cell r="O851">
            <v>0</v>
          </cell>
          <cell r="P851">
            <v>0</v>
          </cell>
          <cell r="Q851">
            <v>0</v>
          </cell>
          <cell r="R851">
            <v>0</v>
          </cell>
          <cell r="S851">
            <v>1540</v>
          </cell>
          <cell r="T851">
            <v>6982</v>
          </cell>
          <cell r="U851">
            <v>410</v>
          </cell>
          <cell r="V851">
            <v>1649</v>
          </cell>
          <cell r="W851">
            <v>2220</v>
          </cell>
          <cell r="X851">
            <v>3555</v>
          </cell>
          <cell r="Y851">
            <v>5633</v>
          </cell>
          <cell r="Z851">
            <v>8790</v>
          </cell>
          <cell r="AA851">
            <v>9921</v>
          </cell>
          <cell r="AB851">
            <v>17744</v>
          </cell>
        </row>
        <row r="852">
          <cell r="A852" t="str">
            <v>MA</v>
          </cell>
          <cell r="B852" t="str">
            <v>Malaysia</v>
          </cell>
          <cell r="C852" t="str">
            <v>CAR</v>
          </cell>
          <cell r="D852" t="str">
            <v>MAZDA</v>
          </cell>
          <cell r="E852" t="str">
            <v>MAZDA</v>
          </cell>
          <cell r="F852" t="str">
            <v>CYCLE &amp; CARRIAGE BINTANG</v>
          </cell>
          <cell r="G852" t="str">
            <v>ASSY</v>
          </cell>
          <cell r="H852" t="str">
            <v>JP</v>
          </cell>
          <cell r="I852" t="str">
            <v>C1</v>
          </cell>
          <cell r="J852" t="str">
            <v>FAMILIA</v>
          </cell>
          <cell r="K852" t="str">
            <v>323</v>
          </cell>
          <cell r="L852" t="str">
            <v>BATU TIGA</v>
          </cell>
          <cell r="M852">
            <v>1738</v>
          </cell>
          <cell r="N852">
            <v>2079</v>
          </cell>
          <cell r="O852">
            <v>1281</v>
          </cell>
          <cell r="P852">
            <v>321</v>
          </cell>
          <cell r="Q852">
            <v>808</v>
          </cell>
          <cell r="R852">
            <v>609</v>
          </cell>
          <cell r="S852">
            <v>761</v>
          </cell>
          <cell r="T852">
            <v>495</v>
          </cell>
          <cell r="U852">
            <v>292</v>
          </cell>
          <cell r="V852">
            <v>351</v>
          </cell>
          <cell r="W852">
            <v>556</v>
          </cell>
          <cell r="X852">
            <v>649</v>
          </cell>
          <cell r="Y852">
            <v>749</v>
          </cell>
          <cell r="Z852">
            <v>850</v>
          </cell>
          <cell r="AA852">
            <v>951</v>
          </cell>
          <cell r="AB852">
            <v>1571</v>
          </cell>
        </row>
        <row r="853">
          <cell r="A853" t="str">
            <v>MA</v>
          </cell>
          <cell r="B853" t="str">
            <v>Malaysia</v>
          </cell>
          <cell r="C853" t="str">
            <v>CAR</v>
          </cell>
          <cell r="D853" t="str">
            <v>MAZDA</v>
          </cell>
          <cell r="E853" t="str">
            <v>MAZDA</v>
          </cell>
          <cell r="F853" t="str">
            <v>CYCLE &amp; CARRIAGE BINTANG</v>
          </cell>
          <cell r="G853" t="str">
            <v>ASSY</v>
          </cell>
          <cell r="H853" t="str">
            <v>JP</v>
          </cell>
          <cell r="I853" t="str">
            <v>D1</v>
          </cell>
          <cell r="J853" t="str">
            <v>CAPELLA</v>
          </cell>
          <cell r="K853" t="str">
            <v>626</v>
          </cell>
          <cell r="L853" t="str">
            <v>BATU TIGA</v>
          </cell>
          <cell r="M853">
            <v>157</v>
          </cell>
          <cell r="N853">
            <v>462</v>
          </cell>
          <cell r="O853">
            <v>280</v>
          </cell>
          <cell r="P853">
            <v>300</v>
          </cell>
          <cell r="Q853">
            <v>120</v>
          </cell>
          <cell r="R853">
            <v>619</v>
          </cell>
          <cell r="S853">
            <v>19</v>
          </cell>
          <cell r="T853">
            <v>1</v>
          </cell>
          <cell r="U853">
            <v>0</v>
          </cell>
          <cell r="V853">
            <v>0</v>
          </cell>
          <cell r="W853">
            <v>0</v>
          </cell>
          <cell r="X853">
            <v>0</v>
          </cell>
          <cell r="Y853">
            <v>0</v>
          </cell>
          <cell r="Z853">
            <v>0</v>
          </cell>
          <cell r="AA853">
            <v>0</v>
          </cell>
          <cell r="AB853">
            <v>0</v>
          </cell>
        </row>
        <row r="854">
          <cell r="A854" t="str">
            <v>MA</v>
          </cell>
          <cell r="B854" t="str">
            <v>Malaysia</v>
          </cell>
          <cell r="C854" t="str">
            <v>CAR</v>
          </cell>
          <cell r="D854" t="str">
            <v>MERCEDES-BENZ</v>
          </cell>
          <cell r="E854" t="str">
            <v>MERCEDES-BENZ</v>
          </cell>
          <cell r="F854" t="str">
            <v>CYCLE &amp; CARRIAGE BINTANG</v>
          </cell>
          <cell r="G854" t="str">
            <v>ASSY</v>
          </cell>
          <cell r="H854" t="str">
            <v>GY</v>
          </cell>
          <cell r="I854" t="str">
            <v>E1</v>
          </cell>
          <cell r="J854" t="str">
            <v>W202/W203</v>
          </cell>
          <cell r="K854" t="str">
            <v>C-CLASS</v>
          </cell>
          <cell r="L854" t="str">
            <v>PETALING JAYA</v>
          </cell>
          <cell r="M854">
            <v>0</v>
          </cell>
          <cell r="N854">
            <v>0</v>
          </cell>
          <cell r="O854">
            <v>0</v>
          </cell>
          <cell r="P854">
            <v>0</v>
          </cell>
          <cell r="Q854">
            <v>653</v>
          </cell>
          <cell r="R854">
            <v>1745</v>
          </cell>
          <cell r="S854">
            <v>1418</v>
          </cell>
          <cell r="T854">
            <v>1634</v>
          </cell>
          <cell r="U854">
            <v>214</v>
          </cell>
          <cell r="V854">
            <v>421</v>
          </cell>
          <cell r="W854">
            <v>575</v>
          </cell>
          <cell r="X854">
            <v>658</v>
          </cell>
          <cell r="Y854">
            <v>752</v>
          </cell>
          <cell r="Z854">
            <v>1042</v>
          </cell>
          <cell r="AA854">
            <v>1130</v>
          </cell>
          <cell r="AB854">
            <v>1664</v>
          </cell>
        </row>
        <row r="855">
          <cell r="A855" t="str">
            <v>MA</v>
          </cell>
          <cell r="B855" t="str">
            <v>Malaysia</v>
          </cell>
          <cell r="C855" t="str">
            <v>CAR</v>
          </cell>
          <cell r="D855" t="str">
            <v>MERCEDES-BENZ</v>
          </cell>
          <cell r="E855" t="str">
            <v>MERCEDES-BENZ</v>
          </cell>
          <cell r="F855" t="str">
            <v>CYCLE &amp; CARRIAGE BINTANG</v>
          </cell>
          <cell r="G855" t="str">
            <v>ASSY</v>
          </cell>
          <cell r="H855" t="str">
            <v>GY</v>
          </cell>
          <cell r="I855" t="str">
            <v>E2</v>
          </cell>
          <cell r="J855" t="str">
            <v>W124</v>
          </cell>
          <cell r="K855" t="str">
            <v>MID-SERIES</v>
          </cell>
          <cell r="L855" t="str">
            <v>PETALING JAYA</v>
          </cell>
          <cell r="M855">
            <v>0</v>
          </cell>
          <cell r="N855">
            <v>0</v>
          </cell>
          <cell r="O855">
            <v>0</v>
          </cell>
          <cell r="P855">
            <v>0</v>
          </cell>
          <cell r="Q855">
            <v>6</v>
          </cell>
          <cell r="R855">
            <v>0</v>
          </cell>
          <cell r="S855">
            <v>0</v>
          </cell>
          <cell r="T855">
            <v>0</v>
          </cell>
          <cell r="U855">
            <v>0</v>
          </cell>
          <cell r="V855">
            <v>0</v>
          </cell>
          <cell r="W855">
            <v>0</v>
          </cell>
          <cell r="X855">
            <v>0</v>
          </cell>
          <cell r="Y855">
            <v>0</v>
          </cell>
          <cell r="Z855">
            <v>0</v>
          </cell>
          <cell r="AA855">
            <v>0</v>
          </cell>
          <cell r="AB855">
            <v>0</v>
          </cell>
        </row>
        <row r="856">
          <cell r="A856" t="str">
            <v>MA</v>
          </cell>
          <cell r="B856" t="str">
            <v>Malaysia</v>
          </cell>
          <cell r="C856" t="str">
            <v>CAR</v>
          </cell>
          <cell r="D856" t="str">
            <v>MERCEDES-BENZ</v>
          </cell>
          <cell r="E856" t="str">
            <v>MERCEDES-BENZ</v>
          </cell>
          <cell r="F856" t="str">
            <v>CYCLE &amp; CARRIAGE BINTANG</v>
          </cell>
          <cell r="G856" t="str">
            <v>ASSY</v>
          </cell>
          <cell r="H856" t="str">
            <v>GY</v>
          </cell>
          <cell r="I856" t="str">
            <v>E2</v>
          </cell>
          <cell r="J856" t="str">
            <v>W140/W220</v>
          </cell>
          <cell r="K856" t="str">
            <v>S-CLASS</v>
          </cell>
          <cell r="L856" t="str">
            <v>PETALING JAYA</v>
          </cell>
          <cell r="M856">
            <v>175</v>
          </cell>
          <cell r="N856">
            <v>267</v>
          </cell>
          <cell r="O856">
            <v>115</v>
          </cell>
          <cell r="P856">
            <v>118</v>
          </cell>
          <cell r="Q856">
            <v>268</v>
          </cell>
          <cell r="R856">
            <v>572</v>
          </cell>
          <cell r="S856">
            <v>511</v>
          </cell>
          <cell r="T856">
            <v>287</v>
          </cell>
          <cell r="U856">
            <v>46</v>
          </cell>
          <cell r="V856">
            <v>120</v>
          </cell>
          <cell r="W856">
            <v>219</v>
          </cell>
          <cell r="X856">
            <v>224</v>
          </cell>
          <cell r="Y856">
            <v>225</v>
          </cell>
          <cell r="Z856">
            <v>247</v>
          </cell>
          <cell r="AA856">
            <v>239</v>
          </cell>
          <cell r="AB856">
            <v>372</v>
          </cell>
        </row>
        <row r="857">
          <cell r="A857" t="str">
            <v>MA</v>
          </cell>
          <cell r="B857" t="str">
            <v>Malaysia</v>
          </cell>
          <cell r="C857" t="str">
            <v>CAR</v>
          </cell>
          <cell r="D857" t="str">
            <v>MERCEDES-BENZ</v>
          </cell>
          <cell r="E857" t="str">
            <v>MERCEDES-BENZ</v>
          </cell>
          <cell r="F857" t="str">
            <v>ORIENTAL ASSEMBLERS</v>
          </cell>
          <cell r="G857" t="str">
            <v>ASSY</v>
          </cell>
          <cell r="H857" t="str">
            <v>GY</v>
          </cell>
          <cell r="I857" t="str">
            <v>E2</v>
          </cell>
          <cell r="J857" t="str">
            <v>W124/W210/W211</v>
          </cell>
          <cell r="K857" t="str">
            <v>E-CLASS</v>
          </cell>
          <cell r="L857" t="str">
            <v>JOHORE BAHRU</v>
          </cell>
          <cell r="M857">
            <v>1350</v>
          </cell>
          <cell r="N857">
            <v>1254</v>
          </cell>
          <cell r="O857">
            <v>1065</v>
          </cell>
          <cell r="P857">
            <v>1016</v>
          </cell>
          <cell r="Q857">
            <v>1188</v>
          </cell>
          <cell r="R857">
            <v>1747</v>
          </cell>
          <cell r="S857">
            <v>1682</v>
          </cell>
          <cell r="T857">
            <v>2078</v>
          </cell>
          <cell r="U857">
            <v>829</v>
          </cell>
          <cell r="V857">
            <v>758</v>
          </cell>
          <cell r="W857">
            <v>856</v>
          </cell>
          <cell r="X857">
            <v>856</v>
          </cell>
          <cell r="Y857">
            <v>893</v>
          </cell>
          <cell r="Z857">
            <v>916</v>
          </cell>
          <cell r="AA857">
            <v>949</v>
          </cell>
          <cell r="AB857">
            <v>803</v>
          </cell>
        </row>
        <row r="858">
          <cell r="A858" t="str">
            <v>MA</v>
          </cell>
          <cell r="B858" t="str">
            <v>Malaysia</v>
          </cell>
          <cell r="C858" t="str">
            <v>CAR</v>
          </cell>
          <cell r="D858" t="str">
            <v>NISSAN</v>
          </cell>
          <cell r="E858" t="str">
            <v>NISSAN</v>
          </cell>
          <cell r="F858" t="str">
            <v>TAN CHONG MOTOR ASSEMBLIES</v>
          </cell>
          <cell r="G858" t="str">
            <v>ASSY</v>
          </cell>
          <cell r="H858" t="str">
            <v>JP</v>
          </cell>
          <cell r="I858" t="str">
            <v>C1</v>
          </cell>
          <cell r="J858" t="str">
            <v>SUNNY</v>
          </cell>
          <cell r="K858" t="str">
            <v>AD RESORT</v>
          </cell>
          <cell r="L858" t="str">
            <v>KUALA LUMPUR</v>
          </cell>
          <cell r="M858">
            <v>0</v>
          </cell>
          <cell r="N858">
            <v>0</v>
          </cell>
          <cell r="O858">
            <v>0</v>
          </cell>
          <cell r="P858">
            <v>16</v>
          </cell>
          <cell r="Q858">
            <v>1415</v>
          </cell>
          <cell r="R858">
            <v>2943</v>
          </cell>
          <cell r="S858">
            <v>1274</v>
          </cell>
          <cell r="T858">
            <v>547</v>
          </cell>
          <cell r="U858">
            <v>51</v>
          </cell>
          <cell r="V858">
            <v>388</v>
          </cell>
          <cell r="W858">
            <v>576</v>
          </cell>
          <cell r="X858">
            <v>818</v>
          </cell>
          <cell r="Y858">
            <v>1149</v>
          </cell>
          <cell r="Z858">
            <v>1590</v>
          </cell>
          <cell r="AA858">
            <v>1733</v>
          </cell>
          <cell r="AB858">
            <v>2693</v>
          </cell>
        </row>
        <row r="859">
          <cell r="A859" t="str">
            <v>MA</v>
          </cell>
          <cell r="B859" t="str">
            <v>Malaysia</v>
          </cell>
          <cell r="C859" t="str">
            <v>CAR</v>
          </cell>
          <cell r="D859" t="str">
            <v>NISSAN</v>
          </cell>
          <cell r="E859" t="str">
            <v>NISSAN</v>
          </cell>
          <cell r="F859" t="str">
            <v>TAN CHONG MOTOR ASSEMBLIES</v>
          </cell>
          <cell r="G859" t="str">
            <v>ASSY</v>
          </cell>
          <cell r="H859" t="str">
            <v>JP</v>
          </cell>
          <cell r="I859" t="str">
            <v>C1</v>
          </cell>
          <cell r="J859" t="str">
            <v>SUNNY/MS</v>
          </cell>
          <cell r="K859" t="str">
            <v>SENTRA</v>
          </cell>
          <cell r="L859" t="str">
            <v>KUALA LUMPUR</v>
          </cell>
          <cell r="M859">
            <v>0</v>
          </cell>
          <cell r="N859">
            <v>0</v>
          </cell>
          <cell r="O859">
            <v>0</v>
          </cell>
          <cell r="P859">
            <v>0</v>
          </cell>
          <cell r="Q859">
            <v>561</v>
          </cell>
          <cell r="R859">
            <v>2773</v>
          </cell>
          <cell r="S859">
            <v>2715</v>
          </cell>
          <cell r="T859">
            <v>3759</v>
          </cell>
          <cell r="U859">
            <v>461</v>
          </cell>
          <cell r="V859">
            <v>1019</v>
          </cell>
          <cell r="W859">
            <v>1359</v>
          </cell>
          <cell r="X859">
            <v>1733</v>
          </cell>
          <cell r="Y859">
            <v>2185</v>
          </cell>
          <cell r="Z859">
            <v>2714</v>
          </cell>
          <cell r="AA859">
            <v>2779</v>
          </cell>
          <cell r="AB859">
            <v>2833</v>
          </cell>
        </row>
        <row r="860">
          <cell r="A860" t="str">
            <v>MA</v>
          </cell>
          <cell r="B860" t="str">
            <v>Malaysia</v>
          </cell>
          <cell r="C860" t="str">
            <v>CAR</v>
          </cell>
          <cell r="D860" t="str">
            <v>NISSAN</v>
          </cell>
          <cell r="E860" t="str">
            <v>NISSAN</v>
          </cell>
          <cell r="F860" t="str">
            <v>TAN CHONG MOTOR ASSEMBLIES</v>
          </cell>
          <cell r="G860" t="str">
            <v>ASSY</v>
          </cell>
          <cell r="H860" t="str">
            <v>JP</v>
          </cell>
          <cell r="I860" t="str">
            <v>C1</v>
          </cell>
          <cell r="J860" t="str">
            <v>SUNNY/MS</v>
          </cell>
          <cell r="K860" t="str">
            <v>SUNNY</v>
          </cell>
          <cell r="L860" t="str">
            <v>KUALA LUMPUR</v>
          </cell>
          <cell r="M860">
            <v>0</v>
          </cell>
          <cell r="N860">
            <v>0</v>
          </cell>
          <cell r="O860">
            <v>0</v>
          </cell>
          <cell r="P860">
            <v>0</v>
          </cell>
          <cell r="Q860">
            <v>3794</v>
          </cell>
          <cell r="R860">
            <v>3096</v>
          </cell>
          <cell r="S860">
            <v>832</v>
          </cell>
          <cell r="T860">
            <v>1</v>
          </cell>
          <cell r="U860">
            <v>0</v>
          </cell>
          <cell r="V860">
            <v>0</v>
          </cell>
          <cell r="W860">
            <v>0</v>
          </cell>
          <cell r="X860">
            <v>0</v>
          </cell>
          <cell r="Y860">
            <v>0</v>
          </cell>
          <cell r="Z860">
            <v>0</v>
          </cell>
          <cell r="AA860">
            <v>0</v>
          </cell>
          <cell r="AB860">
            <v>0</v>
          </cell>
        </row>
        <row r="861">
          <cell r="A861" t="str">
            <v>MA</v>
          </cell>
          <cell r="B861" t="str">
            <v>Malaysia</v>
          </cell>
          <cell r="C861" t="str">
            <v>CAR</v>
          </cell>
          <cell r="D861" t="str">
            <v>NISSAN</v>
          </cell>
          <cell r="E861" t="str">
            <v>NISSAN</v>
          </cell>
          <cell r="F861" t="str">
            <v>TAN CHONG MOTOR ASSEMBLIES</v>
          </cell>
          <cell r="G861" t="str">
            <v>ASSY</v>
          </cell>
          <cell r="H861" t="str">
            <v>JP</v>
          </cell>
          <cell r="I861" t="str">
            <v>C1</v>
          </cell>
          <cell r="J861" t="str">
            <v>SUNNY/MS</v>
          </cell>
          <cell r="K861" t="str">
            <v>SUNNY/ SENTRA</v>
          </cell>
          <cell r="L861" t="str">
            <v>KUALA LUMPUR</v>
          </cell>
          <cell r="M861">
            <v>9320</v>
          </cell>
          <cell r="N861">
            <v>9858</v>
          </cell>
          <cell r="O861">
            <v>6315</v>
          </cell>
          <cell r="P861">
            <v>4774</v>
          </cell>
          <cell r="Q861">
            <v>0</v>
          </cell>
          <cell r="R861">
            <v>0</v>
          </cell>
          <cell r="S861">
            <v>0</v>
          </cell>
          <cell r="T861">
            <v>0</v>
          </cell>
          <cell r="U861">
            <v>0</v>
          </cell>
          <cell r="V861">
            <v>0</v>
          </cell>
          <cell r="W861">
            <v>0</v>
          </cell>
          <cell r="X861">
            <v>0</v>
          </cell>
          <cell r="Y861">
            <v>0</v>
          </cell>
          <cell r="Z861">
            <v>0</v>
          </cell>
          <cell r="AA861">
            <v>0</v>
          </cell>
          <cell r="AB861">
            <v>0</v>
          </cell>
        </row>
        <row r="862">
          <cell r="A862" t="str">
            <v>MA</v>
          </cell>
          <cell r="B862" t="str">
            <v>Malaysia</v>
          </cell>
          <cell r="C862" t="str">
            <v>CAR</v>
          </cell>
          <cell r="D862" t="str">
            <v>NISSAN</v>
          </cell>
          <cell r="E862" t="str">
            <v>NISSAN</v>
          </cell>
          <cell r="F862" t="str">
            <v>TAN CHONG MOTOR ASSEMBLIES</v>
          </cell>
          <cell r="G862" t="str">
            <v>ASSY</v>
          </cell>
          <cell r="H862" t="str">
            <v>JP</v>
          </cell>
          <cell r="I862" t="str">
            <v>D1</v>
          </cell>
          <cell r="J862" t="str">
            <v>PRIMERA/MS</v>
          </cell>
          <cell r="K862" t="str">
            <v>BLUEBIRD</v>
          </cell>
          <cell r="L862" t="str">
            <v>KUALA LUMPUR</v>
          </cell>
          <cell r="M862">
            <v>316</v>
          </cell>
          <cell r="N862">
            <v>402</v>
          </cell>
          <cell r="O862">
            <v>198</v>
          </cell>
          <cell r="P862">
            <v>516</v>
          </cell>
          <cell r="Q862">
            <v>50</v>
          </cell>
          <cell r="R862">
            <v>55</v>
          </cell>
          <cell r="S862">
            <v>138</v>
          </cell>
          <cell r="T862">
            <v>6</v>
          </cell>
          <cell r="U862">
            <v>0</v>
          </cell>
          <cell r="V862">
            <v>51</v>
          </cell>
          <cell r="W862">
            <v>60</v>
          </cell>
          <cell r="X862">
            <v>67</v>
          </cell>
          <cell r="Y862">
            <v>75</v>
          </cell>
          <cell r="Z862">
            <v>82</v>
          </cell>
          <cell r="AA862">
            <v>85</v>
          </cell>
          <cell r="AB862">
            <v>224</v>
          </cell>
        </row>
        <row r="863">
          <cell r="A863" t="str">
            <v>MA</v>
          </cell>
          <cell r="B863" t="str">
            <v>Malaysia</v>
          </cell>
          <cell r="C863" t="str">
            <v>CAR</v>
          </cell>
          <cell r="D863" t="str">
            <v>NISSAN</v>
          </cell>
          <cell r="E863" t="str">
            <v>NISSAN</v>
          </cell>
          <cell r="F863" t="str">
            <v>TAN CHONG MOTOR ASSEMBLIES</v>
          </cell>
          <cell r="G863" t="str">
            <v>ASSY</v>
          </cell>
          <cell r="H863" t="str">
            <v>JP</v>
          </cell>
          <cell r="I863" t="str">
            <v>E1</v>
          </cell>
          <cell r="J863" t="str">
            <v>CEFIRO/FFL</v>
          </cell>
          <cell r="K863" t="str">
            <v>CEFIRO</v>
          </cell>
          <cell r="L863" t="str">
            <v>KUALA LUMPUR</v>
          </cell>
          <cell r="M863">
            <v>547</v>
          </cell>
          <cell r="N863">
            <v>416</v>
          </cell>
          <cell r="O863">
            <v>206</v>
          </cell>
          <cell r="P863">
            <v>168</v>
          </cell>
          <cell r="Q863">
            <v>32</v>
          </cell>
          <cell r="R863">
            <v>28</v>
          </cell>
          <cell r="S863">
            <v>521</v>
          </cell>
          <cell r="T863">
            <v>2546</v>
          </cell>
          <cell r="U863">
            <v>40</v>
          </cell>
          <cell r="V863">
            <v>826</v>
          </cell>
          <cell r="W863">
            <v>1073</v>
          </cell>
          <cell r="X863">
            <v>1332</v>
          </cell>
          <cell r="Y863">
            <v>1636</v>
          </cell>
          <cell r="Z863">
            <v>1979</v>
          </cell>
          <cell r="AA863">
            <v>2135</v>
          </cell>
          <cell r="AB863">
            <v>3183</v>
          </cell>
        </row>
        <row r="864">
          <cell r="A864" t="str">
            <v>MA</v>
          </cell>
          <cell r="B864" t="str">
            <v>Malaysia</v>
          </cell>
          <cell r="C864" t="str">
            <v>CAR</v>
          </cell>
          <cell r="D864" t="str">
            <v>OTHER</v>
          </cell>
          <cell r="E864" t="str">
            <v>U</v>
          </cell>
          <cell r="F864" t="str">
            <v>U</v>
          </cell>
          <cell r="G864" t="str">
            <v>NA</v>
          </cell>
          <cell r="H864" t="str">
            <v>U</v>
          </cell>
          <cell r="I864" t="str">
            <v>U</v>
          </cell>
          <cell r="J864" t="str">
            <v>U</v>
          </cell>
          <cell r="K864" t="str">
            <v>OTHER</v>
          </cell>
          <cell r="L864" t="str">
            <v>U</v>
          </cell>
          <cell r="M864">
            <v>0</v>
          </cell>
          <cell r="N864">
            <v>0</v>
          </cell>
          <cell r="O864">
            <v>0</v>
          </cell>
          <cell r="P864">
            <v>25</v>
          </cell>
          <cell r="Q864">
            <v>0</v>
          </cell>
          <cell r="R864">
            <v>0</v>
          </cell>
          <cell r="S864">
            <v>0</v>
          </cell>
          <cell r="T864">
            <v>0</v>
          </cell>
          <cell r="U864">
            <v>0</v>
          </cell>
          <cell r="V864">
            <v>0</v>
          </cell>
          <cell r="W864">
            <v>0</v>
          </cell>
          <cell r="X864">
            <v>0</v>
          </cell>
          <cell r="Y864">
            <v>0</v>
          </cell>
          <cell r="Z864">
            <v>0</v>
          </cell>
          <cell r="AA864">
            <v>0</v>
          </cell>
          <cell r="AB864">
            <v>0</v>
          </cell>
        </row>
        <row r="865">
          <cell r="A865" t="str">
            <v>MA</v>
          </cell>
          <cell r="B865" t="str">
            <v>Malaysia</v>
          </cell>
          <cell r="C865" t="str">
            <v>CAR</v>
          </cell>
          <cell r="D865" t="str">
            <v>PERODUA</v>
          </cell>
          <cell r="E865" t="str">
            <v>PERODUA</v>
          </cell>
          <cell r="F865" t="str">
            <v>PERODUA</v>
          </cell>
          <cell r="G865" t="str">
            <v>PROD</v>
          </cell>
          <cell r="H865" t="str">
            <v>MA</v>
          </cell>
          <cell r="I865" t="str">
            <v>A</v>
          </cell>
          <cell r="J865" t="str">
            <v>MIRA</v>
          </cell>
          <cell r="K865" t="str">
            <v>KANCIL</v>
          </cell>
          <cell r="L865" t="str">
            <v>SERENDAH</v>
          </cell>
          <cell r="M865">
            <v>0</v>
          </cell>
          <cell r="N865">
            <v>0</v>
          </cell>
          <cell r="O865">
            <v>0</v>
          </cell>
          <cell r="P865">
            <v>0</v>
          </cell>
          <cell r="Q865">
            <v>8880</v>
          </cell>
          <cell r="R865">
            <v>39960</v>
          </cell>
          <cell r="S865">
            <v>49941</v>
          </cell>
          <cell r="T865">
            <v>62155</v>
          </cell>
          <cell r="U865">
            <v>36478</v>
          </cell>
          <cell r="V865">
            <v>55427</v>
          </cell>
          <cell r="W865">
            <v>65964</v>
          </cell>
          <cell r="X865">
            <v>73911</v>
          </cell>
          <cell r="Y865">
            <v>81185</v>
          </cell>
          <cell r="Z865">
            <v>85062</v>
          </cell>
          <cell r="AA865">
            <v>91530</v>
          </cell>
          <cell r="AB865">
            <v>123793</v>
          </cell>
        </row>
        <row r="866">
          <cell r="A866" t="str">
            <v>MA</v>
          </cell>
          <cell r="B866" t="str">
            <v>Malaysia</v>
          </cell>
          <cell r="C866" t="str">
            <v>CAR</v>
          </cell>
          <cell r="D866" t="str">
            <v>PROTON</v>
          </cell>
          <cell r="E866" t="str">
            <v>PROTON</v>
          </cell>
          <cell r="F866" t="str">
            <v>AUTOMOTIVE MANUFACTURERS OF MALAYSIA</v>
          </cell>
          <cell r="G866" t="str">
            <v>PROD</v>
          </cell>
          <cell r="H866" t="str">
            <v>MA</v>
          </cell>
          <cell r="I866" t="str">
            <v>B</v>
          </cell>
          <cell r="J866" t="str">
            <v>AX/106</v>
          </cell>
          <cell r="K866" t="str">
            <v>TIARA</v>
          </cell>
          <cell r="L866" t="str">
            <v>PEKAN</v>
          </cell>
          <cell r="M866">
            <v>0</v>
          </cell>
          <cell r="N866">
            <v>0</v>
          </cell>
          <cell r="O866">
            <v>0</v>
          </cell>
          <cell r="P866">
            <v>0</v>
          </cell>
          <cell r="Q866">
            <v>0</v>
          </cell>
          <cell r="R866">
            <v>0</v>
          </cell>
          <cell r="S866">
            <v>10457</v>
          </cell>
          <cell r="T866">
            <v>14297</v>
          </cell>
          <cell r="U866">
            <v>3430</v>
          </cell>
          <cell r="V866">
            <v>4600</v>
          </cell>
          <cell r="W866">
            <v>9415</v>
          </cell>
          <cell r="X866">
            <v>19275</v>
          </cell>
          <cell r="Y866">
            <v>25147</v>
          </cell>
          <cell r="Z866">
            <v>31250</v>
          </cell>
          <cell r="AA866">
            <v>36081</v>
          </cell>
          <cell r="AB866">
            <v>57743</v>
          </cell>
        </row>
        <row r="867">
          <cell r="A867" t="str">
            <v>MA</v>
          </cell>
          <cell r="B867" t="str">
            <v>Malaysia</v>
          </cell>
          <cell r="C867" t="str">
            <v>CAR</v>
          </cell>
          <cell r="D867" t="str">
            <v>PROTON</v>
          </cell>
          <cell r="E867" t="str">
            <v>PROTON</v>
          </cell>
          <cell r="F867" t="str">
            <v>AUTOMOTIVE MANUFACTURERS OF MALAYSIA</v>
          </cell>
          <cell r="G867" t="str">
            <v>PROD</v>
          </cell>
          <cell r="H867" t="str">
            <v>MA</v>
          </cell>
          <cell r="I867" t="str">
            <v>C1</v>
          </cell>
          <cell r="J867" t="str">
            <v>LANCER</v>
          </cell>
          <cell r="K867" t="str">
            <v>SATRIA</v>
          </cell>
          <cell r="L867" t="str">
            <v>PEKAN</v>
          </cell>
          <cell r="M867">
            <v>0</v>
          </cell>
          <cell r="N867">
            <v>0</v>
          </cell>
          <cell r="O867">
            <v>0</v>
          </cell>
          <cell r="P867">
            <v>0</v>
          </cell>
          <cell r="Q867">
            <v>758</v>
          </cell>
          <cell r="R867">
            <v>9150</v>
          </cell>
          <cell r="S867">
            <v>14635</v>
          </cell>
          <cell r="T867">
            <v>16424</v>
          </cell>
          <cell r="U867">
            <v>3846</v>
          </cell>
          <cell r="V867">
            <v>9106</v>
          </cell>
          <cell r="W867">
            <v>9548</v>
          </cell>
          <cell r="X867">
            <v>10127</v>
          </cell>
          <cell r="Y867">
            <v>11691</v>
          </cell>
          <cell r="Z867">
            <v>13062</v>
          </cell>
          <cell r="AA867">
            <v>13688</v>
          </cell>
          <cell r="AB867">
            <v>15300</v>
          </cell>
        </row>
        <row r="868">
          <cell r="A868" t="str">
            <v>MA</v>
          </cell>
          <cell r="B868" t="str">
            <v>Malaysia</v>
          </cell>
          <cell r="C868" t="str">
            <v>CAR</v>
          </cell>
          <cell r="D868" t="str">
            <v>PROTON</v>
          </cell>
          <cell r="E868" t="str">
            <v>PROTON</v>
          </cell>
          <cell r="F868" t="str">
            <v>AUTOMOTIVE MANUFACTURERS OF MALAYSIA</v>
          </cell>
          <cell r="G868" t="str">
            <v>PROD</v>
          </cell>
          <cell r="H868" t="str">
            <v>MA</v>
          </cell>
          <cell r="I868" t="str">
            <v>C1</v>
          </cell>
          <cell r="J868" t="str">
            <v>LANCER</v>
          </cell>
          <cell r="K868" t="str">
            <v>SATRIA</v>
          </cell>
          <cell r="L868" t="str">
            <v>SHAH ALAM</v>
          </cell>
          <cell r="M868">
            <v>0</v>
          </cell>
          <cell r="N868">
            <v>0</v>
          </cell>
          <cell r="O868">
            <v>0</v>
          </cell>
          <cell r="P868">
            <v>0</v>
          </cell>
          <cell r="Q868">
            <v>0</v>
          </cell>
          <cell r="R868">
            <v>5108</v>
          </cell>
          <cell r="S868">
            <v>0</v>
          </cell>
          <cell r="T868">
            <v>0</v>
          </cell>
          <cell r="U868">
            <v>1663</v>
          </cell>
          <cell r="V868">
            <v>3015</v>
          </cell>
          <cell r="W868">
            <v>3128</v>
          </cell>
          <cell r="X868">
            <v>3354</v>
          </cell>
          <cell r="Y868">
            <v>4043</v>
          </cell>
          <cell r="Z868">
            <v>4641</v>
          </cell>
          <cell r="AA868">
            <v>4889</v>
          </cell>
          <cell r="AB868">
            <v>5459</v>
          </cell>
        </row>
        <row r="869">
          <cell r="A869" t="str">
            <v>MA</v>
          </cell>
          <cell r="B869" t="str">
            <v>Malaysia</v>
          </cell>
          <cell r="C869" t="str">
            <v>CAR</v>
          </cell>
          <cell r="D869" t="str">
            <v>PROTON</v>
          </cell>
          <cell r="E869" t="str">
            <v>PROTON</v>
          </cell>
          <cell r="F869" t="str">
            <v>PROTON</v>
          </cell>
          <cell r="G869" t="str">
            <v>ASSY</v>
          </cell>
          <cell r="H869" t="str">
            <v>UK</v>
          </cell>
          <cell r="I869" t="str">
            <v>E1</v>
          </cell>
          <cell r="J869" t="str">
            <v>M1-11</v>
          </cell>
          <cell r="K869" t="str">
            <v>ELISE</v>
          </cell>
          <cell r="L869" t="str">
            <v>SHAH ALAM</v>
          </cell>
          <cell r="M869">
            <v>0</v>
          </cell>
          <cell r="N869">
            <v>0</v>
          </cell>
          <cell r="O869">
            <v>0</v>
          </cell>
          <cell r="P869">
            <v>0</v>
          </cell>
          <cell r="Q869">
            <v>0</v>
          </cell>
          <cell r="R869">
            <v>0</v>
          </cell>
          <cell r="S869">
            <v>0</v>
          </cell>
          <cell r="T869">
            <v>0</v>
          </cell>
          <cell r="U869">
            <v>0</v>
          </cell>
          <cell r="V869">
            <v>0</v>
          </cell>
          <cell r="W869">
            <v>0</v>
          </cell>
          <cell r="X869">
            <v>906</v>
          </cell>
          <cell r="Y869">
            <v>1237</v>
          </cell>
          <cell r="Z869">
            <v>1331</v>
          </cell>
          <cell r="AA869">
            <v>1475</v>
          </cell>
          <cell r="AB869">
            <v>2486</v>
          </cell>
        </row>
        <row r="870">
          <cell r="A870" t="str">
            <v>MA</v>
          </cell>
          <cell r="B870" t="str">
            <v>Malaysia</v>
          </cell>
          <cell r="C870" t="str">
            <v>CAR</v>
          </cell>
          <cell r="D870" t="str">
            <v>PROTON</v>
          </cell>
          <cell r="E870" t="str">
            <v>PROTON</v>
          </cell>
          <cell r="F870" t="str">
            <v>PROTON</v>
          </cell>
          <cell r="G870" t="str">
            <v>PROD</v>
          </cell>
          <cell r="H870" t="str">
            <v>MA</v>
          </cell>
          <cell r="I870" t="str">
            <v>C1</v>
          </cell>
          <cell r="J870" t="str">
            <v>LANCER (OLD)</v>
          </cell>
          <cell r="K870" t="str">
            <v>ISWARA</v>
          </cell>
          <cell r="L870" t="str">
            <v>BATU TIGA</v>
          </cell>
          <cell r="M870">
            <v>0</v>
          </cell>
          <cell r="N870">
            <v>0</v>
          </cell>
          <cell r="O870">
            <v>0</v>
          </cell>
          <cell r="P870">
            <v>0</v>
          </cell>
          <cell r="Q870">
            <v>0</v>
          </cell>
          <cell r="R870">
            <v>0</v>
          </cell>
          <cell r="S870">
            <v>0</v>
          </cell>
          <cell r="T870">
            <v>6568</v>
          </cell>
          <cell r="U870">
            <v>396</v>
          </cell>
          <cell r="V870">
            <v>500</v>
          </cell>
          <cell r="W870">
            <v>0</v>
          </cell>
          <cell r="X870">
            <v>0</v>
          </cell>
          <cell r="Y870">
            <v>0</v>
          </cell>
          <cell r="Z870">
            <v>0</v>
          </cell>
          <cell r="AA870">
            <v>0</v>
          </cell>
          <cell r="AB870">
            <v>0</v>
          </cell>
        </row>
        <row r="871">
          <cell r="A871" t="str">
            <v>MA</v>
          </cell>
          <cell r="B871" t="str">
            <v>Malaysia</v>
          </cell>
          <cell r="C871" t="str">
            <v>CAR</v>
          </cell>
          <cell r="D871" t="str">
            <v>PROTON</v>
          </cell>
          <cell r="E871" t="str">
            <v>PROTON</v>
          </cell>
          <cell r="F871" t="str">
            <v>PROTON</v>
          </cell>
          <cell r="G871" t="str">
            <v>PROD</v>
          </cell>
          <cell r="H871" t="str">
            <v>MA</v>
          </cell>
          <cell r="I871" t="str">
            <v>C1</v>
          </cell>
          <cell r="J871" t="str">
            <v>LANCER (OLD)</v>
          </cell>
          <cell r="K871" t="str">
            <v>ISWARA</v>
          </cell>
          <cell r="L871" t="str">
            <v>SHAH ALAM</v>
          </cell>
          <cell r="M871">
            <v>85610</v>
          </cell>
          <cell r="N871">
            <v>102040</v>
          </cell>
          <cell r="O871">
            <v>99050</v>
          </cell>
          <cell r="P871">
            <v>47490</v>
          </cell>
          <cell r="Q871">
            <v>52440</v>
          </cell>
          <cell r="R871">
            <v>49540</v>
          </cell>
          <cell r="S871">
            <v>56429</v>
          </cell>
          <cell r="T871">
            <v>51284</v>
          </cell>
          <cell r="U871">
            <v>39334</v>
          </cell>
          <cell r="V871">
            <v>52588</v>
          </cell>
          <cell r="W871">
            <v>52656</v>
          </cell>
          <cell r="X871">
            <v>32471</v>
          </cell>
          <cell r="Y871">
            <v>21224</v>
          </cell>
          <cell r="Z871">
            <v>6854</v>
          </cell>
          <cell r="AA871">
            <v>0</v>
          </cell>
          <cell r="AB871">
            <v>0</v>
          </cell>
        </row>
        <row r="872">
          <cell r="A872" t="str">
            <v>MA</v>
          </cell>
          <cell r="B872" t="str">
            <v>Malaysia</v>
          </cell>
          <cell r="C872" t="str">
            <v>CAR</v>
          </cell>
          <cell r="D872" t="str">
            <v>PROTON</v>
          </cell>
          <cell r="E872" t="str">
            <v>PROTON</v>
          </cell>
          <cell r="F872" t="str">
            <v>PROTON</v>
          </cell>
          <cell r="G872" t="str">
            <v>PROD</v>
          </cell>
          <cell r="H872" t="str">
            <v>MA</v>
          </cell>
          <cell r="I872" t="str">
            <v>C1</v>
          </cell>
          <cell r="J872" t="str">
            <v>PROTON</v>
          </cell>
          <cell r="K872" t="str">
            <v>NEW PROTON</v>
          </cell>
          <cell r="L872" t="str">
            <v>TANJUNG MALIM</v>
          </cell>
          <cell r="M872">
            <v>0</v>
          </cell>
          <cell r="N872">
            <v>0</v>
          </cell>
          <cell r="O872">
            <v>0</v>
          </cell>
          <cell r="P872">
            <v>0</v>
          </cell>
          <cell r="Q872">
            <v>0</v>
          </cell>
          <cell r="R872">
            <v>0</v>
          </cell>
          <cell r="S872">
            <v>0</v>
          </cell>
          <cell r="T872">
            <v>0</v>
          </cell>
          <cell r="U872">
            <v>0</v>
          </cell>
          <cell r="V872">
            <v>0</v>
          </cell>
          <cell r="W872">
            <v>0</v>
          </cell>
          <cell r="X872">
            <v>26688</v>
          </cell>
          <cell r="Y872">
            <v>37897</v>
          </cell>
          <cell r="Z872">
            <v>53358</v>
          </cell>
          <cell r="AA872">
            <v>68443</v>
          </cell>
          <cell r="AB872">
            <v>123413</v>
          </cell>
        </row>
        <row r="873">
          <cell r="A873" t="str">
            <v>MA</v>
          </cell>
          <cell r="B873" t="str">
            <v>Malaysia</v>
          </cell>
          <cell r="C873" t="str">
            <v>CAR</v>
          </cell>
          <cell r="D873" t="str">
            <v>PROTON</v>
          </cell>
          <cell r="E873" t="str">
            <v>PROTON</v>
          </cell>
          <cell r="F873" t="str">
            <v>PROTON</v>
          </cell>
          <cell r="G873" t="str">
            <v>PROD</v>
          </cell>
          <cell r="H873" t="str">
            <v>MA</v>
          </cell>
          <cell r="I873" t="str">
            <v>C2</v>
          </cell>
          <cell r="J873" t="str">
            <v>LANCER</v>
          </cell>
          <cell r="K873" t="str">
            <v>WIRA</v>
          </cell>
          <cell r="L873" t="str">
            <v>SHAH ALAM</v>
          </cell>
          <cell r="M873">
            <v>0</v>
          </cell>
          <cell r="N873">
            <v>0</v>
          </cell>
          <cell r="O873">
            <v>0</v>
          </cell>
          <cell r="P873">
            <v>73410</v>
          </cell>
          <cell r="Q873">
            <v>85305</v>
          </cell>
          <cell r="R873">
            <v>93452</v>
          </cell>
          <cell r="S873">
            <v>104564</v>
          </cell>
          <cell r="T873">
            <v>116605</v>
          </cell>
          <cell r="U873">
            <v>56540</v>
          </cell>
          <cell r="V873">
            <v>83106</v>
          </cell>
          <cell r="W873">
            <v>94682</v>
          </cell>
          <cell r="X873">
            <v>95509</v>
          </cell>
          <cell r="Y873">
            <v>100671</v>
          </cell>
          <cell r="Z873">
            <v>109209</v>
          </cell>
          <cell r="AA873">
            <v>115848</v>
          </cell>
          <cell r="AB873">
            <v>162531</v>
          </cell>
        </row>
        <row r="874">
          <cell r="A874" t="str">
            <v>MA</v>
          </cell>
          <cell r="B874" t="str">
            <v>Malaysia</v>
          </cell>
          <cell r="C874" t="str">
            <v>CAR</v>
          </cell>
          <cell r="D874" t="str">
            <v>PROTON</v>
          </cell>
          <cell r="E874" t="str">
            <v>PROTON</v>
          </cell>
          <cell r="F874" t="str">
            <v>PROTON</v>
          </cell>
          <cell r="G874" t="str">
            <v>PROD</v>
          </cell>
          <cell r="H874" t="str">
            <v>MA</v>
          </cell>
          <cell r="I874" t="str">
            <v>D1</v>
          </cell>
          <cell r="J874" t="str">
            <v>ETERNA</v>
          </cell>
          <cell r="K874" t="str">
            <v>PERDANA</v>
          </cell>
          <cell r="L874" t="str">
            <v>SHAH ALAM</v>
          </cell>
          <cell r="M874">
            <v>0</v>
          </cell>
          <cell r="N874">
            <v>0</v>
          </cell>
          <cell r="O874">
            <v>0</v>
          </cell>
          <cell r="P874">
            <v>0</v>
          </cell>
          <cell r="Q874">
            <v>0</v>
          </cell>
          <cell r="R874">
            <v>8565</v>
          </cell>
          <cell r="S874">
            <v>6481</v>
          </cell>
          <cell r="T874">
            <v>6453</v>
          </cell>
          <cell r="U874">
            <v>1153</v>
          </cell>
          <cell r="V874">
            <v>2275</v>
          </cell>
          <cell r="W874">
            <v>3954</v>
          </cell>
          <cell r="X874">
            <v>5083</v>
          </cell>
          <cell r="Y874">
            <v>6367</v>
          </cell>
          <cell r="Z874">
            <v>6580</v>
          </cell>
          <cell r="AA874">
            <v>6672</v>
          </cell>
          <cell r="AB874">
            <v>8514</v>
          </cell>
        </row>
        <row r="875">
          <cell r="A875" t="str">
            <v>MA</v>
          </cell>
          <cell r="B875" t="str">
            <v>Malaysia</v>
          </cell>
          <cell r="C875" t="str">
            <v>CAR</v>
          </cell>
          <cell r="D875" t="str">
            <v>PROTON</v>
          </cell>
          <cell r="E875" t="str">
            <v>PROTON</v>
          </cell>
          <cell r="F875" t="str">
            <v>PROTON</v>
          </cell>
          <cell r="G875" t="str">
            <v>PROD</v>
          </cell>
          <cell r="H875" t="str">
            <v>MA</v>
          </cell>
          <cell r="I875" t="str">
            <v>D1</v>
          </cell>
          <cell r="J875" t="str">
            <v>LANCER</v>
          </cell>
          <cell r="K875" t="str">
            <v>PUTRA</v>
          </cell>
          <cell r="L875" t="str">
            <v>SHAH ALAM</v>
          </cell>
          <cell r="M875">
            <v>0</v>
          </cell>
          <cell r="N875">
            <v>0</v>
          </cell>
          <cell r="O875">
            <v>0</v>
          </cell>
          <cell r="P875">
            <v>0</v>
          </cell>
          <cell r="Q875">
            <v>0</v>
          </cell>
          <cell r="R875">
            <v>0</v>
          </cell>
          <cell r="S875">
            <v>101</v>
          </cell>
          <cell r="T875">
            <v>3073</v>
          </cell>
          <cell r="U875">
            <v>525</v>
          </cell>
          <cell r="V875">
            <v>2368</v>
          </cell>
          <cell r="W875">
            <v>4675</v>
          </cell>
          <cell r="X875">
            <v>5993</v>
          </cell>
          <cell r="Y875">
            <v>8105</v>
          </cell>
          <cell r="Z875">
            <v>9430</v>
          </cell>
          <cell r="AA875">
            <v>9306</v>
          </cell>
          <cell r="AB875">
            <v>11309</v>
          </cell>
        </row>
        <row r="876">
          <cell r="A876" t="str">
            <v>MA</v>
          </cell>
          <cell r="B876" t="str">
            <v>Malaysia</v>
          </cell>
          <cell r="C876" t="str">
            <v>CAR</v>
          </cell>
          <cell r="D876" t="str">
            <v>PSA</v>
          </cell>
          <cell r="E876" t="str">
            <v>CITROEN</v>
          </cell>
          <cell r="F876" t="str">
            <v>AUTOMOTIVE MANUFACTURERS OF MALAYSIA</v>
          </cell>
          <cell r="G876" t="str">
            <v>ASSY</v>
          </cell>
          <cell r="H876" t="str">
            <v>FR</v>
          </cell>
          <cell r="I876" t="str">
            <v>C1</v>
          </cell>
          <cell r="J876" t="str">
            <v>306</v>
          </cell>
          <cell r="K876" t="str">
            <v>ZX</v>
          </cell>
          <cell r="L876" t="str">
            <v>PEKAN</v>
          </cell>
          <cell r="M876">
            <v>0</v>
          </cell>
          <cell r="N876">
            <v>0</v>
          </cell>
          <cell r="O876">
            <v>7</v>
          </cell>
          <cell r="P876">
            <v>351</v>
          </cell>
          <cell r="Q876">
            <v>1086</v>
          </cell>
          <cell r="R876">
            <v>1243</v>
          </cell>
          <cell r="S876">
            <v>597</v>
          </cell>
          <cell r="T876">
            <v>648</v>
          </cell>
          <cell r="U876">
            <v>69</v>
          </cell>
          <cell r="V876">
            <v>185</v>
          </cell>
          <cell r="W876">
            <v>280</v>
          </cell>
          <cell r="X876">
            <v>403</v>
          </cell>
          <cell r="Y876">
            <v>449</v>
          </cell>
          <cell r="Z876">
            <v>493</v>
          </cell>
          <cell r="AA876">
            <v>538</v>
          </cell>
          <cell r="AB876">
            <v>836</v>
          </cell>
        </row>
        <row r="877">
          <cell r="A877" t="str">
            <v>MA</v>
          </cell>
          <cell r="B877" t="str">
            <v>Malaysia</v>
          </cell>
          <cell r="C877" t="str">
            <v>CAR</v>
          </cell>
          <cell r="D877" t="str">
            <v>PSA</v>
          </cell>
          <cell r="E877" t="str">
            <v>CITROEN</v>
          </cell>
          <cell r="F877" t="str">
            <v>AUTOMOTIVE MANUFACTURERS OF MALAYSIA</v>
          </cell>
          <cell r="G877" t="str">
            <v>ASSY</v>
          </cell>
          <cell r="H877" t="str">
            <v>FR</v>
          </cell>
          <cell r="I877" t="str">
            <v>D1</v>
          </cell>
          <cell r="J877" t="str">
            <v>X1,X2/406 (D80)</v>
          </cell>
          <cell r="K877" t="str">
            <v>XANTIA</v>
          </cell>
          <cell r="L877" t="str">
            <v>PEKAN</v>
          </cell>
          <cell r="M877">
            <v>0</v>
          </cell>
          <cell r="N877">
            <v>0</v>
          </cell>
          <cell r="O877">
            <v>0</v>
          </cell>
          <cell r="P877">
            <v>0</v>
          </cell>
          <cell r="Q877">
            <v>35</v>
          </cell>
          <cell r="R877">
            <v>440</v>
          </cell>
          <cell r="S877">
            <v>361</v>
          </cell>
          <cell r="T877">
            <v>209</v>
          </cell>
          <cell r="U877">
            <v>29</v>
          </cell>
          <cell r="V877">
            <v>67</v>
          </cell>
          <cell r="W877">
            <v>118</v>
          </cell>
          <cell r="X877">
            <v>197</v>
          </cell>
          <cell r="Y877">
            <v>325</v>
          </cell>
          <cell r="Z877">
            <v>384</v>
          </cell>
          <cell r="AA877">
            <v>408</v>
          </cell>
          <cell r="AB877">
            <v>263</v>
          </cell>
        </row>
        <row r="878">
          <cell r="A878" t="str">
            <v>MA</v>
          </cell>
          <cell r="B878" t="str">
            <v>Malaysia</v>
          </cell>
          <cell r="C878" t="str">
            <v>CAR</v>
          </cell>
          <cell r="D878" t="str">
            <v>PSA</v>
          </cell>
          <cell r="E878" t="str">
            <v>CITROEN</v>
          </cell>
          <cell r="F878" t="str">
            <v>CITROEN</v>
          </cell>
          <cell r="G878" t="str">
            <v>ASSY</v>
          </cell>
          <cell r="H878" t="str">
            <v>FR</v>
          </cell>
          <cell r="I878" t="str">
            <v>D1</v>
          </cell>
          <cell r="J878" t="str">
            <v>BX</v>
          </cell>
          <cell r="K878" t="str">
            <v>BX</v>
          </cell>
          <cell r="L878" t="str">
            <v>PEKAN</v>
          </cell>
          <cell r="M878">
            <v>311</v>
          </cell>
          <cell r="N878">
            <v>332</v>
          </cell>
          <cell r="O878">
            <v>142</v>
          </cell>
          <cell r="P878">
            <v>127</v>
          </cell>
          <cell r="Q878">
            <v>0</v>
          </cell>
          <cell r="R878">
            <v>0</v>
          </cell>
          <cell r="S878">
            <v>0</v>
          </cell>
          <cell r="T878">
            <v>0</v>
          </cell>
          <cell r="U878">
            <v>0</v>
          </cell>
          <cell r="V878">
            <v>0</v>
          </cell>
          <cell r="W878">
            <v>0</v>
          </cell>
          <cell r="X878">
            <v>0</v>
          </cell>
          <cell r="Y878">
            <v>0</v>
          </cell>
          <cell r="Z878">
            <v>0</v>
          </cell>
          <cell r="AA878">
            <v>0</v>
          </cell>
          <cell r="AB878">
            <v>0</v>
          </cell>
        </row>
        <row r="879">
          <cell r="A879" t="str">
            <v>MA</v>
          </cell>
          <cell r="B879" t="str">
            <v>Malaysia</v>
          </cell>
          <cell r="C879" t="str">
            <v>CAR</v>
          </cell>
          <cell r="D879" t="str">
            <v>PSA</v>
          </cell>
          <cell r="E879" t="str">
            <v>PEUGEOT</v>
          </cell>
          <cell r="F879" t="str">
            <v>ORIENTAL ASSEMBLERS</v>
          </cell>
          <cell r="G879" t="str">
            <v>ASSY</v>
          </cell>
          <cell r="H879" t="str">
            <v>FR</v>
          </cell>
          <cell r="I879" t="str">
            <v>C1</v>
          </cell>
          <cell r="J879" t="str">
            <v>306</v>
          </cell>
          <cell r="K879" t="str">
            <v>306</v>
          </cell>
          <cell r="L879" t="str">
            <v>JOHORE BAHRU</v>
          </cell>
          <cell r="M879">
            <v>0</v>
          </cell>
          <cell r="N879">
            <v>0</v>
          </cell>
          <cell r="O879">
            <v>0</v>
          </cell>
          <cell r="P879">
            <v>0</v>
          </cell>
          <cell r="Q879">
            <v>0</v>
          </cell>
          <cell r="R879">
            <v>16</v>
          </cell>
          <cell r="S879">
            <v>1147</v>
          </cell>
          <cell r="T879">
            <v>354</v>
          </cell>
          <cell r="U879">
            <v>23</v>
          </cell>
          <cell r="V879">
            <v>118</v>
          </cell>
          <cell r="W879">
            <v>206</v>
          </cell>
          <cell r="X879">
            <v>345</v>
          </cell>
          <cell r="Y879">
            <v>572</v>
          </cell>
          <cell r="Z879">
            <v>932</v>
          </cell>
          <cell r="AA879">
            <v>1051</v>
          </cell>
          <cell r="AB879">
            <v>1726</v>
          </cell>
        </row>
        <row r="880">
          <cell r="A880" t="str">
            <v>MA</v>
          </cell>
          <cell r="B880" t="str">
            <v>Malaysia</v>
          </cell>
          <cell r="C880" t="str">
            <v>CAR</v>
          </cell>
          <cell r="D880" t="str">
            <v>PSA</v>
          </cell>
          <cell r="E880" t="str">
            <v>PEUGEOT</v>
          </cell>
          <cell r="F880" t="str">
            <v>ORIENTAL ASSEMBLERS</v>
          </cell>
          <cell r="G880" t="str">
            <v>ASSY</v>
          </cell>
          <cell r="H880" t="str">
            <v>FR</v>
          </cell>
          <cell r="I880" t="str">
            <v>D1</v>
          </cell>
          <cell r="J880" t="str">
            <v>405</v>
          </cell>
          <cell r="K880" t="str">
            <v>405</v>
          </cell>
          <cell r="L880" t="str">
            <v>JOHORE BAHRU</v>
          </cell>
          <cell r="M880">
            <v>248</v>
          </cell>
          <cell r="N880">
            <v>388</v>
          </cell>
          <cell r="O880">
            <v>484</v>
          </cell>
          <cell r="P880">
            <v>758</v>
          </cell>
          <cell r="Q880">
            <v>1451</v>
          </cell>
          <cell r="R880">
            <v>2141</v>
          </cell>
          <cell r="S880">
            <v>1734</v>
          </cell>
          <cell r="T880">
            <v>25</v>
          </cell>
          <cell r="U880">
            <v>0</v>
          </cell>
          <cell r="V880">
            <v>0</v>
          </cell>
          <cell r="W880">
            <v>0</v>
          </cell>
          <cell r="X880">
            <v>0</v>
          </cell>
          <cell r="Y880">
            <v>0</v>
          </cell>
          <cell r="Z880">
            <v>0</v>
          </cell>
          <cell r="AA880">
            <v>0</v>
          </cell>
          <cell r="AB880">
            <v>0</v>
          </cell>
        </row>
        <row r="881">
          <cell r="A881" t="str">
            <v>MA</v>
          </cell>
          <cell r="B881" t="str">
            <v>Malaysia</v>
          </cell>
          <cell r="C881" t="str">
            <v>CAR</v>
          </cell>
          <cell r="D881" t="str">
            <v>PSA</v>
          </cell>
          <cell r="E881" t="str">
            <v>PEUGEOT</v>
          </cell>
          <cell r="F881" t="str">
            <v>ORIENTAL ASSEMBLERS</v>
          </cell>
          <cell r="G881" t="str">
            <v>ASSY</v>
          </cell>
          <cell r="H881" t="str">
            <v>FR</v>
          </cell>
          <cell r="I881" t="str">
            <v>D1</v>
          </cell>
          <cell r="J881" t="str">
            <v>406 (D80)</v>
          </cell>
          <cell r="K881" t="str">
            <v>406</v>
          </cell>
          <cell r="L881" t="str">
            <v>JOHORE BAHRU</v>
          </cell>
          <cell r="M881">
            <v>0</v>
          </cell>
          <cell r="N881">
            <v>0</v>
          </cell>
          <cell r="O881">
            <v>0</v>
          </cell>
          <cell r="P881">
            <v>0</v>
          </cell>
          <cell r="Q881">
            <v>0</v>
          </cell>
          <cell r="R881">
            <v>0</v>
          </cell>
          <cell r="S881">
            <v>0</v>
          </cell>
          <cell r="T881">
            <v>1238</v>
          </cell>
          <cell r="U881">
            <v>126</v>
          </cell>
          <cell r="V881">
            <v>624</v>
          </cell>
          <cell r="W881">
            <v>954</v>
          </cell>
          <cell r="X881">
            <v>1120</v>
          </cell>
          <cell r="Y881">
            <v>1298</v>
          </cell>
          <cell r="Z881">
            <v>1453</v>
          </cell>
          <cell r="AA881">
            <v>1613</v>
          </cell>
          <cell r="AB881">
            <v>2693</v>
          </cell>
        </row>
        <row r="882">
          <cell r="A882" t="str">
            <v>MA</v>
          </cell>
          <cell r="B882" t="str">
            <v>Malaysia</v>
          </cell>
          <cell r="C882" t="str">
            <v>CAR</v>
          </cell>
          <cell r="D882" t="str">
            <v>PSA</v>
          </cell>
          <cell r="E882" t="str">
            <v>PEUGEOT</v>
          </cell>
          <cell r="F882" t="str">
            <v>PEUGEOT</v>
          </cell>
          <cell r="G882" t="str">
            <v>ASSY</v>
          </cell>
          <cell r="H882" t="str">
            <v>FR</v>
          </cell>
          <cell r="I882" t="str">
            <v>E1</v>
          </cell>
          <cell r="J882" t="str">
            <v>505</v>
          </cell>
          <cell r="K882" t="str">
            <v>505</v>
          </cell>
          <cell r="L882" t="str">
            <v>JOHORE BAHRU</v>
          </cell>
          <cell r="M882">
            <v>94</v>
          </cell>
          <cell r="N882">
            <v>6</v>
          </cell>
          <cell r="O882">
            <v>70</v>
          </cell>
          <cell r="P882">
            <v>2</v>
          </cell>
          <cell r="Q882">
            <v>0</v>
          </cell>
          <cell r="R882">
            <v>0</v>
          </cell>
          <cell r="S882">
            <v>0</v>
          </cell>
          <cell r="T882">
            <v>0</v>
          </cell>
          <cell r="U882">
            <v>0</v>
          </cell>
          <cell r="V882">
            <v>0</v>
          </cell>
          <cell r="W882">
            <v>0</v>
          </cell>
          <cell r="X882">
            <v>0</v>
          </cell>
          <cell r="Y882">
            <v>0</v>
          </cell>
          <cell r="Z882">
            <v>0</v>
          </cell>
          <cell r="AA882">
            <v>0</v>
          </cell>
          <cell r="AB882">
            <v>0</v>
          </cell>
        </row>
        <row r="883">
          <cell r="A883" t="str">
            <v>MA</v>
          </cell>
          <cell r="B883" t="str">
            <v>Malaysia</v>
          </cell>
          <cell r="C883" t="str">
            <v>CAR</v>
          </cell>
          <cell r="D883" t="str">
            <v>RENAULT</v>
          </cell>
          <cell r="E883" t="str">
            <v>RENAULT</v>
          </cell>
          <cell r="F883" t="str">
            <v>SWEDISH MOTOR ASSEMBLERS</v>
          </cell>
          <cell r="G883" t="str">
            <v>ASSY</v>
          </cell>
          <cell r="H883" t="str">
            <v>FR</v>
          </cell>
          <cell r="I883" t="str">
            <v>C1</v>
          </cell>
          <cell r="J883" t="str">
            <v>X64/W84</v>
          </cell>
          <cell r="K883" t="str">
            <v>MEGANE</v>
          </cell>
          <cell r="L883" t="str">
            <v>KUALA LUMPUR</v>
          </cell>
          <cell r="M883">
            <v>0</v>
          </cell>
          <cell r="N883">
            <v>0</v>
          </cell>
          <cell r="O883">
            <v>0</v>
          </cell>
          <cell r="P883">
            <v>0</v>
          </cell>
          <cell r="Q883">
            <v>0</v>
          </cell>
          <cell r="R883">
            <v>0</v>
          </cell>
          <cell r="S883">
            <v>0</v>
          </cell>
          <cell r="T883">
            <v>0</v>
          </cell>
          <cell r="U883">
            <v>0</v>
          </cell>
          <cell r="V883">
            <v>0</v>
          </cell>
          <cell r="W883">
            <v>676</v>
          </cell>
          <cell r="X883">
            <v>873</v>
          </cell>
          <cell r="Y883">
            <v>999</v>
          </cell>
          <cell r="Z883">
            <v>1124</v>
          </cell>
          <cell r="AA883">
            <v>1245</v>
          </cell>
          <cell r="AB883">
            <v>2492</v>
          </cell>
        </row>
        <row r="884">
          <cell r="A884" t="str">
            <v>MA</v>
          </cell>
          <cell r="B884" t="str">
            <v>Malaysia</v>
          </cell>
          <cell r="C884" t="str">
            <v>CAR</v>
          </cell>
          <cell r="D884" t="str">
            <v>RENAULT</v>
          </cell>
          <cell r="E884" t="str">
            <v>RENAULT</v>
          </cell>
          <cell r="F884" t="str">
            <v>SWEDISH MOTOR ASSEMBLERS</v>
          </cell>
          <cell r="G884" t="str">
            <v>ASSY</v>
          </cell>
          <cell r="H884" t="str">
            <v>FR</v>
          </cell>
          <cell r="I884" t="str">
            <v>C1</v>
          </cell>
          <cell r="J884" t="str">
            <v>X53</v>
          </cell>
          <cell r="K884" t="str">
            <v>R19</v>
          </cell>
          <cell r="L884" t="str">
            <v>KUALA LUMPUR</v>
          </cell>
          <cell r="M884">
            <v>0</v>
          </cell>
          <cell r="N884">
            <v>398</v>
          </cell>
          <cell r="O884">
            <v>172</v>
          </cell>
          <cell r="P884">
            <v>50</v>
          </cell>
          <cell r="Q884">
            <v>396</v>
          </cell>
          <cell r="R884">
            <v>503</v>
          </cell>
          <cell r="S884">
            <v>0</v>
          </cell>
          <cell r="T884">
            <v>0</v>
          </cell>
          <cell r="U884">
            <v>0</v>
          </cell>
          <cell r="V884">
            <v>0</v>
          </cell>
          <cell r="W884">
            <v>0</v>
          </cell>
          <cell r="X884">
            <v>0</v>
          </cell>
          <cell r="Y884">
            <v>0</v>
          </cell>
          <cell r="Z884">
            <v>0</v>
          </cell>
          <cell r="AA884">
            <v>0</v>
          </cell>
          <cell r="AB884">
            <v>0</v>
          </cell>
        </row>
        <row r="885">
          <cell r="A885" t="str">
            <v>MA</v>
          </cell>
          <cell r="B885" t="str">
            <v>Malaysia</v>
          </cell>
          <cell r="C885" t="str">
            <v>CAR</v>
          </cell>
          <cell r="D885" t="str">
            <v>SUZUKI</v>
          </cell>
          <cell r="E885" t="str">
            <v>SUZUKI</v>
          </cell>
          <cell r="F885" t="str">
            <v>SWEDISH MOTOR ASSEMBLERS</v>
          </cell>
          <cell r="G885" t="str">
            <v>ASSY</v>
          </cell>
          <cell r="H885" t="str">
            <v>JP</v>
          </cell>
          <cell r="I885" t="str">
            <v>B</v>
          </cell>
          <cell r="J885" t="str">
            <v>CULTUS</v>
          </cell>
          <cell r="K885" t="str">
            <v>SWIFT</v>
          </cell>
          <cell r="L885" t="str">
            <v>KUALA LUMPUR</v>
          </cell>
          <cell r="M885">
            <v>706</v>
          </cell>
          <cell r="N885">
            <v>573</v>
          </cell>
          <cell r="O885">
            <v>243</v>
          </cell>
          <cell r="P885">
            <v>92</v>
          </cell>
          <cell r="Q885">
            <v>51</v>
          </cell>
          <cell r="R885">
            <v>1</v>
          </cell>
          <cell r="S885">
            <v>0</v>
          </cell>
          <cell r="T885">
            <v>0</v>
          </cell>
          <cell r="U885">
            <v>0</v>
          </cell>
          <cell r="V885">
            <v>0</v>
          </cell>
          <cell r="W885">
            <v>0</v>
          </cell>
          <cell r="X885">
            <v>0</v>
          </cell>
          <cell r="Y885">
            <v>0</v>
          </cell>
          <cell r="Z885">
            <v>0</v>
          </cell>
          <cell r="AA885">
            <v>0</v>
          </cell>
          <cell r="AB885">
            <v>0</v>
          </cell>
        </row>
        <row r="886">
          <cell r="A886" t="str">
            <v>MA</v>
          </cell>
          <cell r="B886" t="str">
            <v>Malaysia</v>
          </cell>
          <cell r="C886" t="str">
            <v>CAR</v>
          </cell>
          <cell r="D886" t="str">
            <v>TOYOTA</v>
          </cell>
          <cell r="E886" t="str">
            <v>TOYOTA</v>
          </cell>
          <cell r="F886" t="str">
            <v>ASSEMBLY SERVICES</v>
          </cell>
          <cell r="G886" t="str">
            <v>ASSY</v>
          </cell>
          <cell r="H886" t="str">
            <v>JP</v>
          </cell>
          <cell r="I886" t="str">
            <v>C1</v>
          </cell>
          <cell r="J886" t="str">
            <v>COROLLA</v>
          </cell>
          <cell r="K886" t="str">
            <v>COROLLA</v>
          </cell>
          <cell r="L886" t="str">
            <v>KUALA LUMPUR</v>
          </cell>
          <cell r="M886">
            <v>0</v>
          </cell>
          <cell r="N886">
            <v>0</v>
          </cell>
          <cell r="O886">
            <v>0</v>
          </cell>
          <cell r="P886">
            <v>0</v>
          </cell>
          <cell r="Q886">
            <v>4843</v>
          </cell>
          <cell r="R886">
            <v>5581</v>
          </cell>
          <cell r="S886">
            <v>7330</v>
          </cell>
          <cell r="T886">
            <v>5635</v>
          </cell>
          <cell r="U886">
            <v>878</v>
          </cell>
          <cell r="V886">
            <v>1911</v>
          </cell>
          <cell r="W886">
            <v>2742</v>
          </cell>
          <cell r="X886">
            <v>3068</v>
          </cell>
          <cell r="Y886">
            <v>3471</v>
          </cell>
          <cell r="Z886">
            <v>3427</v>
          </cell>
          <cell r="AA886">
            <v>3909</v>
          </cell>
          <cell r="AB886">
            <v>3382</v>
          </cell>
        </row>
        <row r="887">
          <cell r="A887" t="str">
            <v>MA</v>
          </cell>
          <cell r="B887" t="str">
            <v>Malaysia</v>
          </cell>
          <cell r="C887" t="str">
            <v>CAR</v>
          </cell>
          <cell r="D887" t="str">
            <v>TOYOTA</v>
          </cell>
          <cell r="E887" t="str">
            <v>TOYOTA</v>
          </cell>
          <cell r="F887" t="str">
            <v>ASSEMBLY SERVICES</v>
          </cell>
          <cell r="G887" t="str">
            <v>ASSY</v>
          </cell>
          <cell r="H887" t="str">
            <v>JP</v>
          </cell>
          <cell r="I887" t="str">
            <v>C1</v>
          </cell>
          <cell r="J887" t="str">
            <v>COROLLA/CARINA</v>
          </cell>
          <cell r="K887" t="str">
            <v>COROLLA/CORONA</v>
          </cell>
          <cell r="L887" t="str">
            <v>KUALA LUMPUR</v>
          </cell>
          <cell r="M887">
            <v>7244</v>
          </cell>
          <cell r="N887">
            <v>7361</v>
          </cell>
          <cell r="O887">
            <v>7880</v>
          </cell>
          <cell r="P887">
            <v>4716</v>
          </cell>
          <cell r="Q887">
            <v>0</v>
          </cell>
          <cell r="R887">
            <v>0</v>
          </cell>
          <cell r="S887">
            <v>0</v>
          </cell>
          <cell r="T887">
            <v>0</v>
          </cell>
          <cell r="U887">
            <v>0</v>
          </cell>
          <cell r="V887">
            <v>0</v>
          </cell>
          <cell r="W887">
            <v>0</v>
          </cell>
          <cell r="X887">
            <v>0</v>
          </cell>
          <cell r="Y887">
            <v>0</v>
          </cell>
          <cell r="Z887">
            <v>0</v>
          </cell>
          <cell r="AA887">
            <v>0</v>
          </cell>
          <cell r="AB887">
            <v>0</v>
          </cell>
        </row>
        <row r="888">
          <cell r="A888" t="str">
            <v>MA</v>
          </cell>
          <cell r="B888" t="str">
            <v>Malaysia</v>
          </cell>
          <cell r="C888" t="str">
            <v>CAR</v>
          </cell>
          <cell r="D888" t="str">
            <v>TOYOTA</v>
          </cell>
          <cell r="E888" t="str">
            <v>TOYOTA</v>
          </cell>
          <cell r="F888" t="str">
            <v>ASSEMBLY SERVICES</v>
          </cell>
          <cell r="G888" t="str">
            <v>ASSY</v>
          </cell>
          <cell r="H888" t="str">
            <v>JP</v>
          </cell>
          <cell r="I888" t="str">
            <v>D1</v>
          </cell>
          <cell r="J888" t="str">
            <v>CAMRY 1/CAMRY 2</v>
          </cell>
          <cell r="K888" t="str">
            <v>CAMRY</v>
          </cell>
          <cell r="L888" t="str">
            <v>KUALA LUMPUR</v>
          </cell>
          <cell r="M888">
            <v>0</v>
          </cell>
          <cell r="N888">
            <v>0</v>
          </cell>
          <cell r="O888">
            <v>0</v>
          </cell>
          <cell r="P888">
            <v>0</v>
          </cell>
          <cell r="Q888">
            <v>1647</v>
          </cell>
          <cell r="R888">
            <v>3002</v>
          </cell>
          <cell r="S888">
            <v>3625</v>
          </cell>
          <cell r="T888">
            <v>2703</v>
          </cell>
          <cell r="U888">
            <v>680</v>
          </cell>
          <cell r="V888">
            <v>1489</v>
          </cell>
          <cell r="W888">
            <v>1808</v>
          </cell>
          <cell r="X888">
            <v>2083</v>
          </cell>
          <cell r="Y888">
            <v>2372</v>
          </cell>
          <cell r="Z888">
            <v>2577</v>
          </cell>
          <cell r="AA888">
            <v>2749</v>
          </cell>
          <cell r="AB888">
            <v>4087</v>
          </cell>
        </row>
        <row r="889">
          <cell r="A889" t="str">
            <v>MA</v>
          </cell>
          <cell r="B889" t="str">
            <v>Malaysia</v>
          </cell>
          <cell r="C889" t="str">
            <v>CAR</v>
          </cell>
          <cell r="D889" t="str">
            <v>VOLVO</v>
          </cell>
          <cell r="E889" t="str">
            <v>VOLVO</v>
          </cell>
          <cell r="F889" t="str">
            <v>SWEDISH MOTOR ASSEMBLERS</v>
          </cell>
          <cell r="G889" t="str">
            <v>ASSY</v>
          </cell>
          <cell r="H889" t="str">
            <v>SW</v>
          </cell>
          <cell r="I889" t="str">
            <v>E1</v>
          </cell>
          <cell r="J889" t="str">
            <v>200</v>
          </cell>
          <cell r="K889" t="str">
            <v>200-SERIES</v>
          </cell>
          <cell r="L889" t="str">
            <v>BATU TIGA</v>
          </cell>
          <cell r="M889">
            <v>0</v>
          </cell>
          <cell r="N889">
            <v>0</v>
          </cell>
          <cell r="O889">
            <v>0</v>
          </cell>
          <cell r="P889">
            <v>13</v>
          </cell>
          <cell r="Q889">
            <v>0</v>
          </cell>
          <cell r="R889">
            <v>0</v>
          </cell>
          <cell r="S889">
            <v>0</v>
          </cell>
          <cell r="T889">
            <v>0</v>
          </cell>
          <cell r="U889">
            <v>0</v>
          </cell>
          <cell r="V889">
            <v>0</v>
          </cell>
          <cell r="W889">
            <v>0</v>
          </cell>
          <cell r="X889">
            <v>0</v>
          </cell>
          <cell r="Y889">
            <v>0</v>
          </cell>
          <cell r="Z889">
            <v>0</v>
          </cell>
          <cell r="AA889">
            <v>0</v>
          </cell>
          <cell r="AB889">
            <v>0</v>
          </cell>
        </row>
        <row r="890">
          <cell r="A890" t="str">
            <v>MA</v>
          </cell>
          <cell r="B890" t="str">
            <v>Malaysia</v>
          </cell>
          <cell r="C890" t="str">
            <v>CAR</v>
          </cell>
          <cell r="D890" t="str">
            <v>VOLVO</v>
          </cell>
          <cell r="E890" t="str">
            <v>VOLVO</v>
          </cell>
          <cell r="F890" t="str">
            <v>SWEDISH MOTOR ASSEMBLERS</v>
          </cell>
          <cell r="G890" t="str">
            <v>ASSY</v>
          </cell>
          <cell r="H890" t="str">
            <v>SW</v>
          </cell>
          <cell r="I890" t="str">
            <v>E1</v>
          </cell>
          <cell r="J890" t="str">
            <v>800</v>
          </cell>
          <cell r="K890" t="str">
            <v>800-SERIES</v>
          </cell>
          <cell r="L890" t="str">
            <v>BATU TIGA</v>
          </cell>
          <cell r="M890">
            <v>0</v>
          </cell>
          <cell r="N890">
            <v>0</v>
          </cell>
          <cell r="O890">
            <v>0</v>
          </cell>
          <cell r="P890">
            <v>213</v>
          </cell>
          <cell r="Q890">
            <v>178</v>
          </cell>
          <cell r="R890">
            <v>417</v>
          </cell>
          <cell r="S890">
            <v>1622</v>
          </cell>
          <cell r="T890">
            <v>1298</v>
          </cell>
          <cell r="U890">
            <v>261</v>
          </cell>
          <cell r="V890">
            <v>337</v>
          </cell>
          <cell r="W890">
            <v>497</v>
          </cell>
          <cell r="X890">
            <v>701</v>
          </cell>
          <cell r="Y890">
            <v>978</v>
          </cell>
          <cell r="Z890">
            <v>1343</v>
          </cell>
          <cell r="AA890">
            <v>1514</v>
          </cell>
          <cell r="AB890">
            <v>2724</v>
          </cell>
        </row>
        <row r="891">
          <cell r="A891" t="str">
            <v>MA</v>
          </cell>
          <cell r="B891" t="str">
            <v>Malaysia</v>
          </cell>
          <cell r="C891" t="str">
            <v>CAR</v>
          </cell>
          <cell r="D891" t="str">
            <v>VOLVO</v>
          </cell>
          <cell r="E891" t="str">
            <v>VOLVO</v>
          </cell>
          <cell r="F891" t="str">
            <v>SWEDISH MOTOR ASSEMBLERS</v>
          </cell>
          <cell r="G891" t="str">
            <v>ASSY</v>
          </cell>
          <cell r="H891" t="str">
            <v>SW</v>
          </cell>
          <cell r="I891" t="str">
            <v>E1</v>
          </cell>
          <cell r="J891" t="str">
            <v>700</v>
          </cell>
          <cell r="K891" t="str">
            <v>900-SERIES</v>
          </cell>
          <cell r="L891" t="str">
            <v>BATU TIGA</v>
          </cell>
          <cell r="M891">
            <v>0</v>
          </cell>
          <cell r="N891">
            <v>0</v>
          </cell>
          <cell r="O891">
            <v>0</v>
          </cell>
          <cell r="P891">
            <v>304</v>
          </cell>
          <cell r="Q891">
            <v>1888</v>
          </cell>
          <cell r="R891">
            <v>1606</v>
          </cell>
          <cell r="S891">
            <v>1195</v>
          </cell>
          <cell r="T891">
            <v>729</v>
          </cell>
          <cell r="U891">
            <v>229</v>
          </cell>
          <cell r="V891">
            <v>185</v>
          </cell>
          <cell r="W891">
            <v>0</v>
          </cell>
          <cell r="X891">
            <v>0</v>
          </cell>
          <cell r="Y891">
            <v>0</v>
          </cell>
          <cell r="Z891">
            <v>0</v>
          </cell>
          <cell r="AA891">
            <v>0</v>
          </cell>
          <cell r="AB891">
            <v>0</v>
          </cell>
        </row>
        <row r="892">
          <cell r="A892" t="str">
            <v>MA</v>
          </cell>
          <cell r="B892" t="str">
            <v>Malaysia</v>
          </cell>
          <cell r="C892" t="str">
            <v>CAR</v>
          </cell>
          <cell r="D892" t="str">
            <v>VOLVO</v>
          </cell>
          <cell r="E892" t="str">
            <v>VOLVO</v>
          </cell>
          <cell r="F892" t="str">
            <v>SWEDISH MOTOR ASSEMBLERS</v>
          </cell>
          <cell r="G892" t="str">
            <v>ASSY</v>
          </cell>
          <cell r="H892" t="str">
            <v>SW</v>
          </cell>
          <cell r="I892" t="str">
            <v>E1</v>
          </cell>
          <cell r="J892" t="str">
            <v>U</v>
          </cell>
          <cell r="K892" t="str">
            <v>OTHER</v>
          </cell>
          <cell r="L892" t="str">
            <v>BATU TIGA</v>
          </cell>
          <cell r="M892">
            <v>2440</v>
          </cell>
          <cell r="N892">
            <v>1619</v>
          </cell>
          <cell r="O892">
            <v>2011</v>
          </cell>
          <cell r="P892">
            <v>0</v>
          </cell>
          <cell r="Q892">
            <v>0</v>
          </cell>
          <cell r="R892">
            <v>0</v>
          </cell>
          <cell r="S892">
            <v>0</v>
          </cell>
          <cell r="T892">
            <v>0</v>
          </cell>
          <cell r="U892">
            <v>0</v>
          </cell>
          <cell r="V892">
            <v>337</v>
          </cell>
          <cell r="W892">
            <v>457</v>
          </cell>
          <cell r="X892">
            <v>592</v>
          </cell>
          <cell r="Y892">
            <v>758</v>
          </cell>
          <cell r="Z892">
            <v>957</v>
          </cell>
          <cell r="AA892">
            <v>1198</v>
          </cell>
          <cell r="AB892">
            <v>3251</v>
          </cell>
        </row>
        <row r="893">
          <cell r="A893" t="str">
            <v>MA</v>
          </cell>
          <cell r="B893" t="str">
            <v>Malaysia</v>
          </cell>
          <cell r="C893" t="str">
            <v>CAR</v>
          </cell>
          <cell r="D893" t="str">
            <v>VW GROUP</v>
          </cell>
          <cell r="E893" t="str">
            <v>AUDI</v>
          </cell>
          <cell r="F893" t="str">
            <v>TAN CHONG MOTOR ASSEMBLIES</v>
          </cell>
          <cell r="G893" t="str">
            <v>ASSY</v>
          </cell>
          <cell r="H893" t="str">
            <v>GY</v>
          </cell>
          <cell r="I893" t="str">
            <v>D2</v>
          </cell>
          <cell r="J893" t="str">
            <v>C4</v>
          </cell>
          <cell r="K893" t="str">
            <v>100</v>
          </cell>
          <cell r="L893" t="str">
            <v>KUALA LUMPUR</v>
          </cell>
          <cell r="M893">
            <v>120</v>
          </cell>
          <cell r="N893">
            <v>170</v>
          </cell>
          <cell r="O893">
            <v>219</v>
          </cell>
          <cell r="P893">
            <v>185</v>
          </cell>
          <cell r="Q893">
            <v>381</v>
          </cell>
          <cell r="R893">
            <v>463</v>
          </cell>
          <cell r="S893">
            <v>734</v>
          </cell>
          <cell r="T893">
            <v>1077</v>
          </cell>
          <cell r="U893">
            <v>0</v>
          </cell>
          <cell r="V893">
            <v>0</v>
          </cell>
          <cell r="W893">
            <v>0</v>
          </cell>
          <cell r="X893">
            <v>0</v>
          </cell>
          <cell r="Y893">
            <v>0</v>
          </cell>
          <cell r="Z893">
            <v>0</v>
          </cell>
          <cell r="AA893">
            <v>0</v>
          </cell>
          <cell r="AB893">
            <v>0</v>
          </cell>
        </row>
        <row r="894">
          <cell r="A894" t="str">
            <v>MA</v>
          </cell>
          <cell r="B894" t="str">
            <v>Malaysia</v>
          </cell>
          <cell r="C894" t="str">
            <v>CAR</v>
          </cell>
          <cell r="D894" t="str">
            <v>VW GROUP</v>
          </cell>
          <cell r="E894" t="str">
            <v>AUDI</v>
          </cell>
          <cell r="F894" t="str">
            <v>TAN CHONG MOTOR ASSEMBLIES</v>
          </cell>
          <cell r="G894" t="str">
            <v>ASSY</v>
          </cell>
          <cell r="H894" t="str">
            <v>GY</v>
          </cell>
          <cell r="I894" t="str">
            <v>E2</v>
          </cell>
          <cell r="J894" t="str">
            <v>B5/C4</v>
          </cell>
          <cell r="K894" t="str">
            <v>A4/A6</v>
          </cell>
          <cell r="L894" t="str">
            <v>KUALA LUMPUR</v>
          </cell>
          <cell r="M894">
            <v>0</v>
          </cell>
          <cell r="N894">
            <v>0</v>
          </cell>
          <cell r="O894">
            <v>0</v>
          </cell>
          <cell r="P894">
            <v>0</v>
          </cell>
          <cell r="Q894">
            <v>0</v>
          </cell>
          <cell r="R894">
            <v>0</v>
          </cell>
          <cell r="S894">
            <v>0</v>
          </cell>
          <cell r="T894">
            <v>0</v>
          </cell>
          <cell r="U894">
            <v>47</v>
          </cell>
          <cell r="V894">
            <v>287</v>
          </cell>
          <cell r="W894">
            <v>315</v>
          </cell>
          <cell r="X894">
            <v>470</v>
          </cell>
          <cell r="Y894">
            <v>549</v>
          </cell>
          <cell r="Z894">
            <v>603</v>
          </cell>
          <cell r="AA894">
            <v>682</v>
          </cell>
          <cell r="AB894">
            <v>1153</v>
          </cell>
        </row>
        <row r="895">
          <cell r="A895" t="str">
            <v>MA</v>
          </cell>
          <cell r="B895" t="str">
            <v>Malaysia</v>
          </cell>
          <cell r="C895" t="str">
            <v>HCV</v>
          </cell>
          <cell r="D895" t="str">
            <v>FIAT GROUP</v>
          </cell>
          <cell r="E895" t="str">
            <v>IVECO</v>
          </cell>
          <cell r="F895" t="str">
            <v>U</v>
          </cell>
          <cell r="G895" t="str">
            <v>ASSY</v>
          </cell>
          <cell r="H895" t="str">
            <v>IT</v>
          </cell>
          <cell r="I895" t="str">
            <v>&gt;15T</v>
          </cell>
          <cell r="J895" t="str">
            <v>U</v>
          </cell>
          <cell r="K895" t="str">
            <v>OTHER</v>
          </cell>
          <cell r="L895" t="str">
            <v>KUALA LUMPUR</v>
          </cell>
          <cell r="M895">
            <v>0</v>
          </cell>
          <cell r="N895">
            <v>0</v>
          </cell>
          <cell r="O895">
            <v>0</v>
          </cell>
          <cell r="P895">
            <v>0</v>
          </cell>
          <cell r="Q895">
            <v>0</v>
          </cell>
          <cell r="R895">
            <v>0</v>
          </cell>
          <cell r="S895">
            <v>0</v>
          </cell>
          <cell r="T895">
            <v>29</v>
          </cell>
          <cell r="U895">
            <v>23</v>
          </cell>
          <cell r="V895">
            <v>3</v>
          </cell>
          <cell r="W895">
            <v>10</v>
          </cell>
          <cell r="X895">
            <v>16</v>
          </cell>
          <cell r="Y895">
            <v>25</v>
          </cell>
          <cell r="Z895">
            <v>29</v>
          </cell>
          <cell r="AA895">
            <v>31</v>
          </cell>
          <cell r="AB895">
            <v>60</v>
          </cell>
        </row>
        <row r="896">
          <cell r="A896" t="str">
            <v>MA</v>
          </cell>
          <cell r="B896" t="str">
            <v>Malaysia</v>
          </cell>
          <cell r="C896" t="str">
            <v>HCV</v>
          </cell>
          <cell r="D896" t="str">
            <v>FIAT GROUP</v>
          </cell>
          <cell r="E896" t="str">
            <v>IVECO</v>
          </cell>
          <cell r="F896" t="str">
            <v>U</v>
          </cell>
          <cell r="G896" t="str">
            <v>ASSY</v>
          </cell>
          <cell r="H896" t="str">
            <v>IT</v>
          </cell>
          <cell r="I896" t="str">
            <v>BUS</v>
          </cell>
          <cell r="J896" t="str">
            <v>U</v>
          </cell>
          <cell r="K896" t="str">
            <v>OTHER</v>
          </cell>
          <cell r="L896" t="str">
            <v>KUALA LUMPUR</v>
          </cell>
          <cell r="M896">
            <v>0</v>
          </cell>
          <cell r="N896">
            <v>0</v>
          </cell>
          <cell r="O896">
            <v>0</v>
          </cell>
          <cell r="P896">
            <v>0</v>
          </cell>
          <cell r="Q896">
            <v>0</v>
          </cell>
          <cell r="R896">
            <v>5</v>
          </cell>
          <cell r="S896">
            <v>0</v>
          </cell>
          <cell r="T896">
            <v>75</v>
          </cell>
          <cell r="U896">
            <v>58</v>
          </cell>
          <cell r="V896">
            <v>48</v>
          </cell>
          <cell r="W896">
            <v>62</v>
          </cell>
          <cell r="X896">
            <v>121</v>
          </cell>
          <cell r="Y896">
            <v>141</v>
          </cell>
          <cell r="Z896">
            <v>135</v>
          </cell>
          <cell r="AA896">
            <v>128</v>
          </cell>
          <cell r="AB896">
            <v>105</v>
          </cell>
        </row>
        <row r="897">
          <cell r="A897" t="str">
            <v>MA</v>
          </cell>
          <cell r="B897" t="str">
            <v>Malaysia</v>
          </cell>
          <cell r="C897" t="str">
            <v>HCV</v>
          </cell>
          <cell r="D897" t="str">
            <v>HINO</v>
          </cell>
          <cell r="E897" t="str">
            <v>HINO</v>
          </cell>
          <cell r="F897" t="str">
            <v>U</v>
          </cell>
          <cell r="G897" t="str">
            <v>ASSY</v>
          </cell>
          <cell r="H897" t="str">
            <v>JP</v>
          </cell>
          <cell r="I897" t="str">
            <v xml:space="preserve"> 6-15T</v>
          </cell>
          <cell r="J897" t="str">
            <v>U</v>
          </cell>
          <cell r="K897" t="str">
            <v>OTHER</v>
          </cell>
          <cell r="L897" t="str">
            <v>KUALA LUMPUR</v>
          </cell>
          <cell r="M897">
            <v>636</v>
          </cell>
          <cell r="N897">
            <v>540</v>
          </cell>
          <cell r="O897">
            <v>158</v>
          </cell>
          <cell r="P897">
            <v>159</v>
          </cell>
          <cell r="Q897">
            <v>156</v>
          </cell>
          <cell r="R897">
            <v>220</v>
          </cell>
          <cell r="S897">
            <v>626</v>
          </cell>
          <cell r="T897">
            <v>366</v>
          </cell>
          <cell r="U897">
            <v>6</v>
          </cell>
          <cell r="V897">
            <v>95</v>
          </cell>
          <cell r="W897">
            <v>149</v>
          </cell>
          <cell r="X897">
            <v>231</v>
          </cell>
          <cell r="Y897">
            <v>367</v>
          </cell>
          <cell r="Z897">
            <v>481</v>
          </cell>
          <cell r="AA897">
            <v>520</v>
          </cell>
          <cell r="AB897">
            <v>770</v>
          </cell>
        </row>
        <row r="898">
          <cell r="A898" t="str">
            <v>MA</v>
          </cell>
          <cell r="B898" t="str">
            <v>Malaysia</v>
          </cell>
          <cell r="C898" t="str">
            <v>HCV</v>
          </cell>
          <cell r="D898" t="str">
            <v>HINO</v>
          </cell>
          <cell r="E898" t="str">
            <v>HINO</v>
          </cell>
          <cell r="F898" t="str">
            <v>U</v>
          </cell>
          <cell r="G898" t="str">
            <v>ASSY</v>
          </cell>
          <cell r="H898" t="str">
            <v>JP</v>
          </cell>
          <cell r="I898" t="str">
            <v>&gt;15T</v>
          </cell>
          <cell r="J898" t="str">
            <v>U</v>
          </cell>
          <cell r="K898" t="str">
            <v>OTHER</v>
          </cell>
          <cell r="L898" t="str">
            <v>KUALA LUMPUR</v>
          </cell>
          <cell r="M898">
            <v>273</v>
          </cell>
          <cell r="N898">
            <v>597</v>
          </cell>
          <cell r="O898">
            <v>444</v>
          </cell>
          <cell r="P898">
            <v>442</v>
          </cell>
          <cell r="Q898">
            <v>943</v>
          </cell>
          <cell r="R898">
            <v>1238</v>
          </cell>
          <cell r="S898">
            <v>1284</v>
          </cell>
          <cell r="T898">
            <v>1184</v>
          </cell>
          <cell r="U898">
            <v>30</v>
          </cell>
          <cell r="V898">
            <v>250</v>
          </cell>
          <cell r="W898">
            <v>388</v>
          </cell>
          <cell r="X898">
            <v>555</v>
          </cell>
          <cell r="Y898">
            <v>856</v>
          </cell>
          <cell r="Z898">
            <v>1045</v>
          </cell>
          <cell r="AA898">
            <v>1205</v>
          </cell>
          <cell r="AB898">
            <v>1778</v>
          </cell>
        </row>
        <row r="899">
          <cell r="A899" t="str">
            <v>MA</v>
          </cell>
          <cell r="B899" t="str">
            <v>Malaysia</v>
          </cell>
          <cell r="C899" t="str">
            <v>HCV</v>
          </cell>
          <cell r="D899" t="str">
            <v>HINO</v>
          </cell>
          <cell r="E899" t="str">
            <v>HINO</v>
          </cell>
          <cell r="F899" t="str">
            <v>U</v>
          </cell>
          <cell r="G899" t="str">
            <v>ASSY</v>
          </cell>
          <cell r="H899" t="str">
            <v>JP</v>
          </cell>
          <cell r="I899" t="str">
            <v>BUS</v>
          </cell>
          <cell r="J899" t="str">
            <v>U</v>
          </cell>
          <cell r="K899" t="str">
            <v>OTHER</v>
          </cell>
          <cell r="L899" t="str">
            <v>KUALA LUMPUR</v>
          </cell>
          <cell r="M899">
            <v>390</v>
          </cell>
          <cell r="N899">
            <v>727</v>
          </cell>
          <cell r="O899">
            <v>930</v>
          </cell>
          <cell r="P899">
            <v>934</v>
          </cell>
          <cell r="Q899">
            <v>722</v>
          </cell>
          <cell r="R899">
            <v>408</v>
          </cell>
          <cell r="S899">
            <v>510</v>
          </cell>
          <cell r="T899">
            <v>682</v>
          </cell>
          <cell r="U899">
            <v>4</v>
          </cell>
          <cell r="V899">
            <v>211</v>
          </cell>
          <cell r="W899">
            <v>236</v>
          </cell>
          <cell r="X899">
            <v>300</v>
          </cell>
          <cell r="Y899">
            <v>374</v>
          </cell>
          <cell r="Z899">
            <v>365</v>
          </cell>
          <cell r="AA899">
            <v>356</v>
          </cell>
          <cell r="AB899">
            <v>360</v>
          </cell>
        </row>
        <row r="900">
          <cell r="A900" t="str">
            <v>MA</v>
          </cell>
          <cell r="B900" t="str">
            <v>Malaysia</v>
          </cell>
          <cell r="C900" t="str">
            <v>HCV</v>
          </cell>
          <cell r="D900" t="str">
            <v>ISUZU</v>
          </cell>
          <cell r="E900" t="str">
            <v>ISUZU</v>
          </cell>
          <cell r="F900" t="str">
            <v>U</v>
          </cell>
          <cell r="G900" t="str">
            <v>ASSY</v>
          </cell>
          <cell r="H900" t="str">
            <v>JP</v>
          </cell>
          <cell r="I900" t="str">
            <v xml:space="preserve"> 6-15T</v>
          </cell>
          <cell r="J900" t="str">
            <v>U</v>
          </cell>
          <cell r="K900" t="str">
            <v>OTHER</v>
          </cell>
          <cell r="L900" t="str">
            <v>KOTA KINABALU</v>
          </cell>
          <cell r="M900">
            <v>48</v>
          </cell>
          <cell r="N900">
            <v>68</v>
          </cell>
          <cell r="O900">
            <v>28</v>
          </cell>
          <cell r="P900">
            <v>76</v>
          </cell>
          <cell r="Q900">
            <v>122</v>
          </cell>
          <cell r="R900">
            <v>976</v>
          </cell>
          <cell r="S900">
            <v>783</v>
          </cell>
          <cell r="T900">
            <v>815</v>
          </cell>
          <cell r="U900">
            <v>59</v>
          </cell>
          <cell r="V900">
            <v>29</v>
          </cell>
          <cell r="W900">
            <v>34</v>
          </cell>
          <cell r="X900">
            <v>40</v>
          </cell>
          <cell r="Y900">
            <v>41</v>
          </cell>
          <cell r="Z900">
            <v>36</v>
          </cell>
          <cell r="AA900">
            <v>33</v>
          </cell>
          <cell r="AB900">
            <v>0</v>
          </cell>
        </row>
        <row r="901">
          <cell r="A901" t="str">
            <v>MA</v>
          </cell>
          <cell r="B901" t="str">
            <v>Malaysia</v>
          </cell>
          <cell r="C901" t="str">
            <v>HCV</v>
          </cell>
          <cell r="D901" t="str">
            <v>ISUZU</v>
          </cell>
          <cell r="E901" t="str">
            <v>ISUZU</v>
          </cell>
          <cell r="F901" t="str">
            <v>U</v>
          </cell>
          <cell r="G901" t="str">
            <v>ASSY</v>
          </cell>
          <cell r="H901" t="str">
            <v>JP</v>
          </cell>
          <cell r="I901" t="str">
            <v xml:space="preserve"> 6-15T</v>
          </cell>
          <cell r="J901" t="str">
            <v>U</v>
          </cell>
          <cell r="K901" t="str">
            <v>OTHER</v>
          </cell>
          <cell r="L901" t="str">
            <v>PEKAN</v>
          </cell>
          <cell r="M901">
            <v>161</v>
          </cell>
          <cell r="N901">
            <v>873</v>
          </cell>
          <cell r="O901">
            <v>678</v>
          </cell>
          <cell r="P901">
            <v>854</v>
          </cell>
          <cell r="Q901">
            <v>1322</v>
          </cell>
          <cell r="R901">
            <v>1467</v>
          </cell>
          <cell r="S901">
            <v>2183</v>
          </cell>
          <cell r="T901">
            <v>528</v>
          </cell>
          <cell r="U901">
            <v>403</v>
          </cell>
          <cell r="V901">
            <v>608</v>
          </cell>
          <cell r="W901">
            <v>766</v>
          </cell>
          <cell r="X901">
            <v>957</v>
          </cell>
          <cell r="Y901">
            <v>1224</v>
          </cell>
          <cell r="Z901">
            <v>1291</v>
          </cell>
          <cell r="AA901">
            <v>1293</v>
          </cell>
          <cell r="AB901">
            <v>1641</v>
          </cell>
        </row>
        <row r="902">
          <cell r="A902" t="str">
            <v>MA</v>
          </cell>
          <cell r="B902" t="str">
            <v>Malaysia</v>
          </cell>
          <cell r="C902" t="str">
            <v>HCV</v>
          </cell>
          <cell r="D902" t="str">
            <v>ISUZU</v>
          </cell>
          <cell r="E902" t="str">
            <v>ISUZU</v>
          </cell>
          <cell r="F902" t="str">
            <v>U</v>
          </cell>
          <cell r="G902" t="str">
            <v>ASSY</v>
          </cell>
          <cell r="H902" t="str">
            <v>JP</v>
          </cell>
          <cell r="I902" t="str">
            <v>&gt;15T</v>
          </cell>
          <cell r="J902" t="str">
            <v>U</v>
          </cell>
          <cell r="K902" t="str">
            <v>OTHER</v>
          </cell>
          <cell r="L902" t="str">
            <v>KOTA KINABALU</v>
          </cell>
          <cell r="M902">
            <v>0</v>
          </cell>
          <cell r="N902">
            <v>0</v>
          </cell>
          <cell r="O902">
            <v>0</v>
          </cell>
          <cell r="P902">
            <v>0</v>
          </cell>
          <cell r="Q902">
            <v>0</v>
          </cell>
          <cell r="R902">
            <v>36</v>
          </cell>
          <cell r="S902">
            <v>153</v>
          </cell>
          <cell r="T902">
            <v>459</v>
          </cell>
          <cell r="U902">
            <v>0</v>
          </cell>
          <cell r="V902">
            <v>29</v>
          </cell>
          <cell r="W902">
            <v>40</v>
          </cell>
          <cell r="X902">
            <v>54</v>
          </cell>
          <cell r="Y902">
            <v>75</v>
          </cell>
          <cell r="Z902">
            <v>86</v>
          </cell>
          <cell r="AA902">
            <v>93</v>
          </cell>
          <cell r="AB902">
            <v>136</v>
          </cell>
        </row>
        <row r="903">
          <cell r="A903" t="str">
            <v>MA</v>
          </cell>
          <cell r="B903" t="str">
            <v>Malaysia</v>
          </cell>
          <cell r="C903" t="str">
            <v>HCV</v>
          </cell>
          <cell r="D903" t="str">
            <v>ISUZU</v>
          </cell>
          <cell r="E903" t="str">
            <v>ISUZU</v>
          </cell>
          <cell r="F903" t="str">
            <v>U</v>
          </cell>
          <cell r="G903" t="str">
            <v>ASSY</v>
          </cell>
          <cell r="H903" t="str">
            <v>JP</v>
          </cell>
          <cell r="I903" t="str">
            <v>&gt;15T</v>
          </cell>
          <cell r="J903" t="str">
            <v>U</v>
          </cell>
          <cell r="K903" t="str">
            <v>OTHER</v>
          </cell>
          <cell r="L903" t="str">
            <v>PEKAN</v>
          </cell>
          <cell r="M903">
            <v>0</v>
          </cell>
          <cell r="N903">
            <v>0</v>
          </cell>
          <cell r="O903">
            <v>1</v>
          </cell>
          <cell r="P903">
            <v>17</v>
          </cell>
          <cell r="Q903">
            <v>0</v>
          </cell>
          <cell r="R903">
            <v>39</v>
          </cell>
          <cell r="S903">
            <v>95</v>
          </cell>
          <cell r="T903">
            <v>120</v>
          </cell>
          <cell r="U903">
            <v>91</v>
          </cell>
          <cell r="V903">
            <v>95</v>
          </cell>
          <cell r="W903">
            <v>127</v>
          </cell>
          <cell r="X903">
            <v>170</v>
          </cell>
          <cell r="Y903">
            <v>232</v>
          </cell>
          <cell r="Z903">
            <v>261</v>
          </cell>
          <cell r="AA903">
            <v>279</v>
          </cell>
          <cell r="AB903">
            <v>382</v>
          </cell>
        </row>
        <row r="904">
          <cell r="A904" t="str">
            <v>MA</v>
          </cell>
          <cell r="B904" t="str">
            <v>Malaysia</v>
          </cell>
          <cell r="C904" t="str">
            <v>HCV</v>
          </cell>
          <cell r="D904" t="str">
            <v>ISUZU</v>
          </cell>
          <cell r="E904" t="str">
            <v>ISUZU</v>
          </cell>
          <cell r="F904" t="str">
            <v>U</v>
          </cell>
          <cell r="G904" t="str">
            <v>ASSY</v>
          </cell>
          <cell r="H904" t="str">
            <v>JP</v>
          </cell>
          <cell r="I904" t="str">
            <v>BUS</v>
          </cell>
          <cell r="J904" t="str">
            <v>U</v>
          </cell>
          <cell r="K904" t="str">
            <v>OTHER</v>
          </cell>
          <cell r="L904" t="str">
            <v>PEKAN</v>
          </cell>
          <cell r="M904">
            <v>181</v>
          </cell>
          <cell r="N904">
            <v>275</v>
          </cell>
          <cell r="O904">
            <v>242</v>
          </cell>
          <cell r="P904">
            <v>252</v>
          </cell>
          <cell r="Q904">
            <v>236</v>
          </cell>
          <cell r="R904">
            <v>122</v>
          </cell>
          <cell r="S904">
            <v>248</v>
          </cell>
          <cell r="T904">
            <v>81</v>
          </cell>
          <cell r="U904">
            <v>42</v>
          </cell>
          <cell r="V904">
            <v>87</v>
          </cell>
          <cell r="W904">
            <v>111</v>
          </cell>
          <cell r="X904">
            <v>158</v>
          </cell>
          <cell r="Y904">
            <v>205</v>
          </cell>
          <cell r="Z904">
            <v>219</v>
          </cell>
          <cell r="AA904">
            <v>234</v>
          </cell>
          <cell r="AB904">
            <v>268</v>
          </cell>
        </row>
        <row r="905">
          <cell r="A905" t="str">
            <v>MA</v>
          </cell>
          <cell r="B905" t="str">
            <v>Malaysia</v>
          </cell>
          <cell r="C905" t="str">
            <v>HCV</v>
          </cell>
          <cell r="D905" t="str">
            <v>MAN</v>
          </cell>
          <cell r="E905" t="str">
            <v>MAN</v>
          </cell>
          <cell r="F905" t="str">
            <v>U</v>
          </cell>
          <cell r="G905" t="str">
            <v>ASSY</v>
          </cell>
          <cell r="H905" t="str">
            <v>GY</v>
          </cell>
          <cell r="I905" t="str">
            <v>&gt;15T</v>
          </cell>
          <cell r="J905" t="str">
            <v>U</v>
          </cell>
          <cell r="K905" t="str">
            <v>OTHER</v>
          </cell>
          <cell r="L905" t="str">
            <v>JOHORE BAHRU</v>
          </cell>
          <cell r="M905">
            <v>0</v>
          </cell>
          <cell r="N905">
            <v>0</v>
          </cell>
          <cell r="O905">
            <v>0</v>
          </cell>
          <cell r="P905">
            <v>0</v>
          </cell>
          <cell r="Q905">
            <v>4</v>
          </cell>
          <cell r="R905">
            <v>35</v>
          </cell>
          <cell r="S905">
            <v>33</v>
          </cell>
          <cell r="T905">
            <v>36</v>
          </cell>
          <cell r="U905">
            <v>0</v>
          </cell>
          <cell r="V905">
            <v>3</v>
          </cell>
          <cell r="W905">
            <v>10</v>
          </cell>
          <cell r="X905">
            <v>14</v>
          </cell>
          <cell r="Y905">
            <v>19</v>
          </cell>
          <cell r="Z905">
            <v>22</v>
          </cell>
          <cell r="AA905">
            <v>24</v>
          </cell>
          <cell r="AB905">
            <v>35</v>
          </cell>
        </row>
        <row r="906">
          <cell r="A906" t="str">
            <v>MA</v>
          </cell>
          <cell r="B906" t="str">
            <v>Malaysia</v>
          </cell>
          <cell r="C906" t="str">
            <v>HCV</v>
          </cell>
          <cell r="D906" t="str">
            <v>MAN</v>
          </cell>
          <cell r="E906" t="str">
            <v>MAN</v>
          </cell>
          <cell r="F906" t="str">
            <v>U</v>
          </cell>
          <cell r="G906" t="str">
            <v>ASSY</v>
          </cell>
          <cell r="H906" t="str">
            <v>GY</v>
          </cell>
          <cell r="I906" t="str">
            <v>BUS</v>
          </cell>
          <cell r="J906" t="str">
            <v>U</v>
          </cell>
          <cell r="K906" t="str">
            <v>OTHER</v>
          </cell>
          <cell r="L906" t="str">
            <v>JOHORE BAHRU</v>
          </cell>
          <cell r="M906">
            <v>0</v>
          </cell>
          <cell r="N906">
            <v>0</v>
          </cell>
          <cell r="O906">
            <v>0</v>
          </cell>
          <cell r="P906">
            <v>64</v>
          </cell>
          <cell r="Q906">
            <v>109</v>
          </cell>
          <cell r="R906">
            <v>76</v>
          </cell>
          <cell r="S906">
            <v>76</v>
          </cell>
          <cell r="T906">
            <v>96</v>
          </cell>
          <cell r="U906">
            <v>0</v>
          </cell>
          <cell r="V906">
            <v>35</v>
          </cell>
          <cell r="W906">
            <v>50</v>
          </cell>
          <cell r="X906">
            <v>76</v>
          </cell>
          <cell r="Y906">
            <v>94</v>
          </cell>
          <cell r="Z906">
            <v>98</v>
          </cell>
          <cell r="AA906">
            <v>100</v>
          </cell>
          <cell r="AB906">
            <v>97</v>
          </cell>
        </row>
        <row r="907">
          <cell r="A907" t="str">
            <v>MA</v>
          </cell>
          <cell r="B907" t="str">
            <v>Malaysia</v>
          </cell>
          <cell r="C907" t="str">
            <v>HCV</v>
          </cell>
          <cell r="D907" t="str">
            <v>MERCEDES-BENZ</v>
          </cell>
          <cell r="E907" t="str">
            <v>MERCEDES-BENZ</v>
          </cell>
          <cell r="F907" t="str">
            <v>U</v>
          </cell>
          <cell r="G907" t="str">
            <v>ASSY</v>
          </cell>
          <cell r="H907" t="str">
            <v>GY</v>
          </cell>
          <cell r="I907" t="str">
            <v xml:space="preserve"> 6-15T</v>
          </cell>
          <cell r="J907" t="str">
            <v>U</v>
          </cell>
          <cell r="K907" t="str">
            <v>OTHER</v>
          </cell>
          <cell r="L907" t="str">
            <v>PETALING JAYA</v>
          </cell>
          <cell r="M907">
            <v>733</v>
          </cell>
          <cell r="N907">
            <v>328</v>
          </cell>
          <cell r="O907">
            <v>44</v>
          </cell>
          <cell r="P907">
            <v>389</v>
          </cell>
          <cell r="Q907">
            <v>0</v>
          </cell>
          <cell r="R907">
            <v>0</v>
          </cell>
          <cell r="S907">
            <v>0</v>
          </cell>
          <cell r="T907">
            <v>0</v>
          </cell>
          <cell r="U907">
            <v>0</v>
          </cell>
          <cell r="V907">
            <v>0</v>
          </cell>
          <cell r="W907">
            <v>0</v>
          </cell>
          <cell r="X907">
            <v>0</v>
          </cell>
          <cell r="Y907">
            <v>0</v>
          </cell>
          <cell r="Z907">
            <v>0</v>
          </cell>
          <cell r="AA907">
            <v>0</v>
          </cell>
          <cell r="AB907">
            <v>0</v>
          </cell>
        </row>
        <row r="908">
          <cell r="A908" t="str">
            <v>MA</v>
          </cell>
          <cell r="B908" t="str">
            <v>Malaysia</v>
          </cell>
          <cell r="C908" t="str">
            <v>HCV</v>
          </cell>
          <cell r="D908" t="str">
            <v>MERCEDES-BENZ</v>
          </cell>
          <cell r="E908" t="str">
            <v>MERCEDES-BENZ</v>
          </cell>
          <cell r="F908" t="str">
            <v>U</v>
          </cell>
          <cell r="G908" t="str">
            <v>ASSY</v>
          </cell>
          <cell r="H908" t="str">
            <v>GY</v>
          </cell>
          <cell r="I908" t="str">
            <v>&gt;15T</v>
          </cell>
          <cell r="J908" t="str">
            <v>U</v>
          </cell>
          <cell r="K908" t="str">
            <v>OTHER</v>
          </cell>
          <cell r="L908" t="str">
            <v>PETALING JAYA</v>
          </cell>
          <cell r="M908">
            <v>140</v>
          </cell>
          <cell r="N908">
            <v>372</v>
          </cell>
          <cell r="O908">
            <v>319</v>
          </cell>
          <cell r="P908">
            <v>0</v>
          </cell>
          <cell r="Q908">
            <v>64</v>
          </cell>
          <cell r="R908">
            <v>76</v>
          </cell>
          <cell r="S908">
            <v>172</v>
          </cell>
          <cell r="T908">
            <v>263</v>
          </cell>
          <cell r="U908">
            <v>41</v>
          </cell>
          <cell r="V908">
            <v>43</v>
          </cell>
          <cell r="W908">
            <v>58</v>
          </cell>
          <cell r="X908">
            <v>78</v>
          </cell>
          <cell r="Y908">
            <v>107</v>
          </cell>
          <cell r="Z908">
            <v>121</v>
          </cell>
          <cell r="AA908">
            <v>131</v>
          </cell>
          <cell r="AB908">
            <v>186</v>
          </cell>
        </row>
        <row r="909">
          <cell r="A909" t="str">
            <v>MA</v>
          </cell>
          <cell r="B909" t="str">
            <v>Malaysia</v>
          </cell>
          <cell r="C909" t="str">
            <v>HCV</v>
          </cell>
          <cell r="D909" t="str">
            <v>MERCEDES-BENZ</v>
          </cell>
          <cell r="E909" t="str">
            <v>MERCEDES-BENZ</v>
          </cell>
          <cell r="F909" t="str">
            <v>U</v>
          </cell>
          <cell r="G909" t="str">
            <v>ASSY</v>
          </cell>
          <cell r="H909" t="str">
            <v>GY</v>
          </cell>
          <cell r="I909" t="str">
            <v>BUS</v>
          </cell>
          <cell r="J909" t="str">
            <v>U</v>
          </cell>
          <cell r="K909" t="str">
            <v>OTHER</v>
          </cell>
          <cell r="L909" t="str">
            <v>PETALING JAYA</v>
          </cell>
          <cell r="M909">
            <v>186</v>
          </cell>
          <cell r="N909">
            <v>446</v>
          </cell>
          <cell r="O909">
            <v>575</v>
          </cell>
          <cell r="P909">
            <v>468</v>
          </cell>
          <cell r="Q909">
            <v>986</v>
          </cell>
          <cell r="R909">
            <v>621</v>
          </cell>
          <cell r="S909">
            <v>1038</v>
          </cell>
          <cell r="T909">
            <v>754</v>
          </cell>
          <cell r="U909">
            <v>61</v>
          </cell>
          <cell r="V909">
            <v>296</v>
          </cell>
          <cell r="W909">
            <v>308</v>
          </cell>
          <cell r="X909">
            <v>355</v>
          </cell>
          <cell r="Y909">
            <v>399</v>
          </cell>
          <cell r="Z909">
            <v>405</v>
          </cell>
          <cell r="AA909">
            <v>410</v>
          </cell>
          <cell r="AB909">
            <v>439</v>
          </cell>
        </row>
        <row r="910">
          <cell r="A910" t="str">
            <v>MA</v>
          </cell>
          <cell r="B910" t="str">
            <v>Malaysia</v>
          </cell>
          <cell r="C910" t="str">
            <v>HCV</v>
          </cell>
          <cell r="D910" t="str">
            <v>MITSUBISHI</v>
          </cell>
          <cell r="E910" t="str">
            <v>MITSUBISHI</v>
          </cell>
          <cell r="F910" t="str">
            <v>U</v>
          </cell>
          <cell r="G910" t="str">
            <v>ASSY</v>
          </cell>
          <cell r="H910" t="str">
            <v>JP</v>
          </cell>
          <cell r="I910" t="str">
            <v xml:space="preserve"> 6-15T</v>
          </cell>
          <cell r="J910" t="str">
            <v>U</v>
          </cell>
          <cell r="K910" t="str">
            <v>OTHER</v>
          </cell>
          <cell r="L910" t="str">
            <v>PEKAN</v>
          </cell>
          <cell r="M910">
            <v>169</v>
          </cell>
          <cell r="N910">
            <v>177</v>
          </cell>
          <cell r="O910">
            <v>51</v>
          </cell>
          <cell r="P910">
            <v>131</v>
          </cell>
          <cell r="Q910">
            <v>80</v>
          </cell>
          <cell r="R910">
            <v>209</v>
          </cell>
          <cell r="S910">
            <v>120</v>
          </cell>
          <cell r="T910">
            <v>32</v>
          </cell>
          <cell r="U910">
            <v>0</v>
          </cell>
          <cell r="V910">
            <v>50</v>
          </cell>
          <cell r="W910">
            <v>69</v>
          </cell>
          <cell r="X910">
            <v>121</v>
          </cell>
          <cell r="Y910">
            <v>175</v>
          </cell>
          <cell r="Z910">
            <v>221</v>
          </cell>
          <cell r="AA910">
            <v>241</v>
          </cell>
          <cell r="AB910">
            <v>404</v>
          </cell>
        </row>
        <row r="911">
          <cell r="A911" t="str">
            <v>MA</v>
          </cell>
          <cell r="B911" t="str">
            <v>Malaysia</v>
          </cell>
          <cell r="C911" t="str">
            <v>HCV</v>
          </cell>
          <cell r="D911" t="str">
            <v>MITSUBISHI</v>
          </cell>
          <cell r="E911" t="str">
            <v>MITSUBISHI</v>
          </cell>
          <cell r="F911" t="str">
            <v>U</v>
          </cell>
          <cell r="G911" t="str">
            <v>ASSY</v>
          </cell>
          <cell r="H911" t="str">
            <v>JP</v>
          </cell>
          <cell r="I911" t="str">
            <v>&gt;15T</v>
          </cell>
          <cell r="J911" t="str">
            <v>U</v>
          </cell>
          <cell r="K911" t="str">
            <v>OTHER</v>
          </cell>
          <cell r="L911" t="str">
            <v>PEKAN</v>
          </cell>
          <cell r="M911">
            <v>0</v>
          </cell>
          <cell r="N911">
            <v>0</v>
          </cell>
          <cell r="O911">
            <v>0</v>
          </cell>
          <cell r="P911">
            <v>12</v>
          </cell>
          <cell r="Q911">
            <v>16</v>
          </cell>
          <cell r="R911">
            <v>75</v>
          </cell>
          <cell r="S911">
            <v>271</v>
          </cell>
          <cell r="T911">
            <v>166</v>
          </cell>
          <cell r="U911">
            <v>32</v>
          </cell>
          <cell r="V911">
            <v>7</v>
          </cell>
          <cell r="W911">
            <v>18</v>
          </cell>
          <cell r="X911">
            <v>46</v>
          </cell>
          <cell r="Y911">
            <v>121</v>
          </cell>
          <cell r="Z911">
            <v>137</v>
          </cell>
          <cell r="AA911">
            <v>147</v>
          </cell>
          <cell r="AB911">
            <v>204</v>
          </cell>
        </row>
        <row r="912">
          <cell r="A912" t="str">
            <v>MA</v>
          </cell>
          <cell r="B912" t="str">
            <v>Malaysia</v>
          </cell>
          <cell r="C912" t="str">
            <v>HCV</v>
          </cell>
          <cell r="D912" t="str">
            <v>NISSAN</v>
          </cell>
          <cell r="E912" t="str">
            <v>NISSAN DIESEL</v>
          </cell>
          <cell r="F912" t="str">
            <v>U</v>
          </cell>
          <cell r="G912" t="str">
            <v>ASSY</v>
          </cell>
          <cell r="H912" t="str">
            <v>JP</v>
          </cell>
          <cell r="I912" t="str">
            <v xml:space="preserve"> 6-15T</v>
          </cell>
          <cell r="J912" t="str">
            <v>U</v>
          </cell>
          <cell r="K912" t="str">
            <v>OTHER</v>
          </cell>
          <cell r="L912" t="str">
            <v>KUALA LUMPUR</v>
          </cell>
          <cell r="M912">
            <v>300</v>
          </cell>
          <cell r="N912">
            <v>156</v>
          </cell>
          <cell r="O912">
            <v>227</v>
          </cell>
          <cell r="P912">
            <v>114</v>
          </cell>
          <cell r="Q912">
            <v>114</v>
          </cell>
          <cell r="R912">
            <v>222</v>
          </cell>
          <cell r="S912">
            <v>252</v>
          </cell>
          <cell r="T912">
            <v>297</v>
          </cell>
          <cell r="U912">
            <v>49</v>
          </cell>
          <cell r="V912">
            <v>155</v>
          </cell>
          <cell r="W912">
            <v>206</v>
          </cell>
          <cell r="X912">
            <v>273</v>
          </cell>
          <cell r="Y912">
            <v>369</v>
          </cell>
          <cell r="Z912">
            <v>412</v>
          </cell>
          <cell r="AA912">
            <v>436</v>
          </cell>
          <cell r="AB912">
            <v>576</v>
          </cell>
        </row>
        <row r="913">
          <cell r="A913" t="str">
            <v>MA</v>
          </cell>
          <cell r="B913" t="str">
            <v>Malaysia</v>
          </cell>
          <cell r="C913" t="str">
            <v>HCV</v>
          </cell>
          <cell r="D913" t="str">
            <v>NISSAN</v>
          </cell>
          <cell r="E913" t="str">
            <v>NISSAN DIESEL</v>
          </cell>
          <cell r="F913" t="str">
            <v>U</v>
          </cell>
          <cell r="G913" t="str">
            <v>ASSY</v>
          </cell>
          <cell r="H913" t="str">
            <v>JP</v>
          </cell>
          <cell r="I913" t="str">
            <v>&gt;15T</v>
          </cell>
          <cell r="J913" t="str">
            <v>U</v>
          </cell>
          <cell r="K913" t="str">
            <v>OTHER</v>
          </cell>
          <cell r="L913" t="str">
            <v>KUALA LUMPUR</v>
          </cell>
          <cell r="M913">
            <v>571</v>
          </cell>
          <cell r="N913">
            <v>897</v>
          </cell>
          <cell r="O913">
            <v>298</v>
          </cell>
          <cell r="P913">
            <v>252</v>
          </cell>
          <cell r="Q913">
            <v>524</v>
          </cell>
          <cell r="R913">
            <v>879</v>
          </cell>
          <cell r="S913">
            <v>1496</v>
          </cell>
          <cell r="T913">
            <v>1590</v>
          </cell>
          <cell r="U913">
            <v>179</v>
          </cell>
          <cell r="V913">
            <v>386</v>
          </cell>
          <cell r="W913">
            <v>414</v>
          </cell>
          <cell r="X913">
            <v>511</v>
          </cell>
          <cell r="Y913">
            <v>570</v>
          </cell>
          <cell r="Z913">
            <v>534</v>
          </cell>
          <cell r="AA913">
            <v>626</v>
          </cell>
          <cell r="AB913">
            <v>940</v>
          </cell>
        </row>
        <row r="914">
          <cell r="A914" t="str">
            <v>MA</v>
          </cell>
          <cell r="B914" t="str">
            <v>Malaysia</v>
          </cell>
          <cell r="C914" t="str">
            <v>HCV</v>
          </cell>
          <cell r="D914" t="str">
            <v>NISSAN</v>
          </cell>
          <cell r="E914" t="str">
            <v>NISSAN DIESEL</v>
          </cell>
          <cell r="F914" t="str">
            <v>U</v>
          </cell>
          <cell r="G914" t="str">
            <v>ASSY</v>
          </cell>
          <cell r="H914" t="str">
            <v>JP</v>
          </cell>
          <cell r="I914" t="str">
            <v>BUS</v>
          </cell>
          <cell r="J914" t="str">
            <v>U</v>
          </cell>
          <cell r="K914" t="str">
            <v>OTHER</v>
          </cell>
          <cell r="L914" t="str">
            <v>KUALA LUMPUR</v>
          </cell>
          <cell r="M914">
            <v>108</v>
          </cell>
          <cell r="N914">
            <v>186</v>
          </cell>
          <cell r="O914">
            <v>203</v>
          </cell>
          <cell r="P914">
            <v>175</v>
          </cell>
          <cell r="Q914">
            <v>218</v>
          </cell>
          <cell r="R914">
            <v>297</v>
          </cell>
          <cell r="S914">
            <v>278</v>
          </cell>
          <cell r="T914">
            <v>306</v>
          </cell>
          <cell r="U914">
            <v>28</v>
          </cell>
          <cell r="V914">
            <v>42</v>
          </cell>
          <cell r="W914">
            <v>56</v>
          </cell>
          <cell r="X914">
            <v>84</v>
          </cell>
          <cell r="Y914">
            <v>114</v>
          </cell>
          <cell r="Z914">
            <v>115</v>
          </cell>
          <cell r="AA914">
            <v>115</v>
          </cell>
          <cell r="AB914">
            <v>128</v>
          </cell>
        </row>
        <row r="915">
          <cell r="A915" t="str">
            <v>MA</v>
          </cell>
          <cell r="B915" t="str">
            <v>Malaysia</v>
          </cell>
          <cell r="C915" t="str">
            <v>HCV</v>
          </cell>
          <cell r="D915" t="str">
            <v>OTHER</v>
          </cell>
          <cell r="E915" t="str">
            <v>TEMARA/PERKASA</v>
          </cell>
          <cell r="F915" t="str">
            <v>TEMARA/PERKASA</v>
          </cell>
          <cell r="G915" t="str">
            <v>PROD</v>
          </cell>
          <cell r="H915" t="str">
            <v>MA</v>
          </cell>
          <cell r="I915" t="str">
            <v xml:space="preserve"> 6-15T</v>
          </cell>
          <cell r="J915" t="str">
            <v>U</v>
          </cell>
          <cell r="K915" t="str">
            <v>TEMARA/PERKASA</v>
          </cell>
          <cell r="L915" t="str">
            <v>PEKAN</v>
          </cell>
          <cell r="M915">
            <v>0</v>
          </cell>
          <cell r="N915">
            <v>0</v>
          </cell>
          <cell r="O915">
            <v>0</v>
          </cell>
          <cell r="P915">
            <v>0</v>
          </cell>
          <cell r="Q915">
            <v>0</v>
          </cell>
          <cell r="R915">
            <v>0</v>
          </cell>
          <cell r="S915">
            <v>0</v>
          </cell>
          <cell r="T915">
            <v>0</v>
          </cell>
          <cell r="U915">
            <v>0</v>
          </cell>
          <cell r="V915">
            <v>105</v>
          </cell>
          <cell r="W915">
            <v>198</v>
          </cell>
          <cell r="X915">
            <v>330</v>
          </cell>
          <cell r="Y915">
            <v>461</v>
          </cell>
          <cell r="Z915">
            <v>484</v>
          </cell>
          <cell r="AA915">
            <v>532</v>
          </cell>
          <cell r="AB915">
            <v>861</v>
          </cell>
        </row>
        <row r="916">
          <cell r="A916" t="str">
            <v>MA</v>
          </cell>
          <cell r="B916" t="str">
            <v>Malaysia</v>
          </cell>
          <cell r="C916" t="str">
            <v>HCV</v>
          </cell>
          <cell r="D916" t="str">
            <v>OTHER</v>
          </cell>
          <cell r="E916" t="str">
            <v>U</v>
          </cell>
          <cell r="F916" t="str">
            <v>U</v>
          </cell>
          <cell r="G916" t="str">
            <v>ASSY</v>
          </cell>
          <cell r="H916" t="str">
            <v>U</v>
          </cell>
          <cell r="I916" t="str">
            <v>BUS</v>
          </cell>
          <cell r="J916" t="str">
            <v>U</v>
          </cell>
          <cell r="K916" t="str">
            <v>OTHER</v>
          </cell>
          <cell r="L916" t="str">
            <v>KUALA LUMPUR</v>
          </cell>
          <cell r="M916">
            <v>0</v>
          </cell>
          <cell r="N916">
            <v>0</v>
          </cell>
          <cell r="O916">
            <v>0</v>
          </cell>
          <cell r="P916">
            <v>0</v>
          </cell>
          <cell r="Q916">
            <v>87</v>
          </cell>
          <cell r="R916">
            <v>116</v>
          </cell>
          <cell r="S916">
            <v>0</v>
          </cell>
          <cell r="T916">
            <v>0</v>
          </cell>
          <cell r="U916">
            <v>1</v>
          </cell>
          <cell r="V916">
            <v>0</v>
          </cell>
          <cell r="W916">
            <v>0</v>
          </cell>
          <cell r="X916">
            <v>0</v>
          </cell>
          <cell r="Y916">
            <v>0</v>
          </cell>
          <cell r="Z916">
            <v>0</v>
          </cell>
          <cell r="AA916">
            <v>0</v>
          </cell>
          <cell r="AB916">
            <v>0</v>
          </cell>
        </row>
        <row r="917">
          <cell r="A917" t="str">
            <v>MA</v>
          </cell>
          <cell r="B917" t="str">
            <v>Malaysia</v>
          </cell>
          <cell r="C917" t="str">
            <v>HCV</v>
          </cell>
          <cell r="D917" t="str">
            <v>OTHER</v>
          </cell>
          <cell r="E917" t="str">
            <v>U</v>
          </cell>
          <cell r="F917" t="str">
            <v>U</v>
          </cell>
          <cell r="G917" t="str">
            <v>NA</v>
          </cell>
          <cell r="H917" t="str">
            <v>U</v>
          </cell>
          <cell r="I917" t="str">
            <v>U</v>
          </cell>
          <cell r="J917" t="str">
            <v>U</v>
          </cell>
          <cell r="K917" t="str">
            <v>OTHER</v>
          </cell>
          <cell r="L917" t="str">
            <v>U</v>
          </cell>
          <cell r="M917">
            <v>102</v>
          </cell>
          <cell r="N917">
            <v>5</v>
          </cell>
          <cell r="O917">
            <v>0</v>
          </cell>
          <cell r="P917">
            <v>0</v>
          </cell>
          <cell r="Q917">
            <v>0</v>
          </cell>
          <cell r="R917">
            <v>8</v>
          </cell>
          <cell r="S917">
            <v>0</v>
          </cell>
          <cell r="T917">
            <v>29</v>
          </cell>
          <cell r="U917">
            <v>0</v>
          </cell>
          <cell r="V917">
            <v>0</v>
          </cell>
          <cell r="W917">
            <v>0</v>
          </cell>
          <cell r="X917">
            <v>0</v>
          </cell>
          <cell r="Y917">
            <v>0</v>
          </cell>
          <cell r="Z917">
            <v>0</v>
          </cell>
          <cell r="AA917">
            <v>0</v>
          </cell>
          <cell r="AB917">
            <v>0</v>
          </cell>
        </row>
        <row r="918">
          <cell r="A918" t="str">
            <v>MA</v>
          </cell>
          <cell r="B918" t="str">
            <v>Malaysia</v>
          </cell>
          <cell r="C918" t="str">
            <v>HCV</v>
          </cell>
          <cell r="D918" t="str">
            <v>SCANIA</v>
          </cell>
          <cell r="E918" t="str">
            <v>SCANIA</v>
          </cell>
          <cell r="F918" t="str">
            <v>U</v>
          </cell>
          <cell r="G918" t="str">
            <v>ASSY</v>
          </cell>
          <cell r="H918" t="str">
            <v>SW</v>
          </cell>
          <cell r="I918" t="str">
            <v>&gt;15T</v>
          </cell>
          <cell r="J918" t="str">
            <v>U</v>
          </cell>
          <cell r="K918" t="str">
            <v>OTHER</v>
          </cell>
          <cell r="L918" t="str">
            <v>KUALA LUMPUR</v>
          </cell>
          <cell r="M918">
            <v>3</v>
          </cell>
          <cell r="N918">
            <v>21</v>
          </cell>
          <cell r="O918">
            <v>6</v>
          </cell>
          <cell r="P918">
            <v>5</v>
          </cell>
          <cell r="Q918">
            <v>0</v>
          </cell>
          <cell r="R918">
            <v>60</v>
          </cell>
          <cell r="S918">
            <v>257</v>
          </cell>
          <cell r="T918">
            <v>264</v>
          </cell>
          <cell r="U918">
            <v>25</v>
          </cell>
          <cell r="V918">
            <v>14</v>
          </cell>
          <cell r="W918">
            <v>40</v>
          </cell>
          <cell r="X918">
            <v>63</v>
          </cell>
          <cell r="Y918">
            <v>105</v>
          </cell>
          <cell r="Z918">
            <v>146</v>
          </cell>
          <cell r="AA918">
            <v>193</v>
          </cell>
          <cell r="AB918">
            <v>326</v>
          </cell>
        </row>
        <row r="919">
          <cell r="A919" t="str">
            <v>MA</v>
          </cell>
          <cell r="B919" t="str">
            <v>Malaysia</v>
          </cell>
          <cell r="C919" t="str">
            <v>HCV</v>
          </cell>
          <cell r="D919" t="str">
            <v>SCANIA</v>
          </cell>
          <cell r="E919" t="str">
            <v>SCANIA</v>
          </cell>
          <cell r="F919" t="str">
            <v>U</v>
          </cell>
          <cell r="G919" t="str">
            <v>ASSY</v>
          </cell>
          <cell r="H919" t="str">
            <v>SW</v>
          </cell>
          <cell r="I919" t="str">
            <v>BUS</v>
          </cell>
          <cell r="J919" t="str">
            <v>U</v>
          </cell>
          <cell r="K919" t="str">
            <v>OTHER</v>
          </cell>
          <cell r="L919" t="str">
            <v>KUALA LUMPUR</v>
          </cell>
          <cell r="M919">
            <v>0</v>
          </cell>
          <cell r="N919">
            <v>0</v>
          </cell>
          <cell r="O919">
            <v>0</v>
          </cell>
          <cell r="P919">
            <v>0</v>
          </cell>
          <cell r="Q919">
            <v>40</v>
          </cell>
          <cell r="R919">
            <v>21</v>
          </cell>
          <cell r="S919">
            <v>78</v>
          </cell>
          <cell r="T919">
            <v>102</v>
          </cell>
          <cell r="U919">
            <v>6</v>
          </cell>
          <cell r="V919">
            <v>5</v>
          </cell>
          <cell r="W919">
            <v>13</v>
          </cell>
          <cell r="X919">
            <v>25</v>
          </cell>
          <cell r="Y919">
            <v>41</v>
          </cell>
          <cell r="Z919">
            <v>41</v>
          </cell>
          <cell r="AA919">
            <v>42</v>
          </cell>
          <cell r="AB919">
            <v>38</v>
          </cell>
        </row>
        <row r="920">
          <cell r="A920" t="str">
            <v>MA</v>
          </cell>
          <cell r="B920" t="str">
            <v>Malaysia</v>
          </cell>
          <cell r="C920" t="str">
            <v>HCV</v>
          </cell>
          <cell r="D920" t="str">
            <v>TELCO</v>
          </cell>
          <cell r="E920" t="str">
            <v>TELCO</v>
          </cell>
          <cell r="F920" t="str">
            <v>ASSOCIATED MOTOR INDUSTRIES</v>
          </cell>
          <cell r="G920" t="str">
            <v>ASSY</v>
          </cell>
          <cell r="H920" t="str">
            <v>IN</v>
          </cell>
          <cell r="I920" t="str">
            <v xml:space="preserve"> 6-15T</v>
          </cell>
          <cell r="J920" t="str">
            <v>U</v>
          </cell>
          <cell r="K920" t="str">
            <v>OTHER</v>
          </cell>
          <cell r="L920" t="str">
            <v>KUALA LUMPUR</v>
          </cell>
          <cell r="M920">
            <v>686</v>
          </cell>
          <cell r="N920">
            <v>454</v>
          </cell>
          <cell r="O920">
            <v>271</v>
          </cell>
          <cell r="P920">
            <v>35</v>
          </cell>
          <cell r="Q920">
            <v>156</v>
          </cell>
          <cell r="R920">
            <v>0</v>
          </cell>
          <cell r="S920">
            <v>8</v>
          </cell>
          <cell r="T920">
            <v>231</v>
          </cell>
          <cell r="U920">
            <v>0</v>
          </cell>
          <cell r="V920">
            <v>11</v>
          </cell>
          <cell r="W920">
            <v>16</v>
          </cell>
          <cell r="X920">
            <v>24</v>
          </cell>
          <cell r="Y920">
            <v>36</v>
          </cell>
          <cell r="Z920">
            <v>44</v>
          </cell>
          <cell r="AA920">
            <v>52</v>
          </cell>
          <cell r="AB920">
            <v>105</v>
          </cell>
        </row>
        <row r="921">
          <cell r="A921" t="str">
            <v>MA</v>
          </cell>
          <cell r="B921" t="str">
            <v>Malaysia</v>
          </cell>
          <cell r="C921" t="str">
            <v>HCV</v>
          </cell>
          <cell r="D921" t="str">
            <v>TELCO</v>
          </cell>
          <cell r="E921" t="str">
            <v>TELCO</v>
          </cell>
          <cell r="F921" t="str">
            <v>ASSOCIATED MOTOR INDUSTRIES</v>
          </cell>
          <cell r="G921" t="str">
            <v>ASSY</v>
          </cell>
          <cell r="H921" t="str">
            <v>IN</v>
          </cell>
          <cell r="I921" t="str">
            <v>&gt;15T</v>
          </cell>
          <cell r="J921" t="str">
            <v>U</v>
          </cell>
          <cell r="K921" t="str">
            <v>OTHER</v>
          </cell>
          <cell r="L921" t="str">
            <v>KUALA LUMPUR</v>
          </cell>
          <cell r="M921">
            <v>0</v>
          </cell>
          <cell r="N921">
            <v>40</v>
          </cell>
          <cell r="O921">
            <v>138</v>
          </cell>
          <cell r="P921">
            <v>13</v>
          </cell>
          <cell r="Q921">
            <v>13</v>
          </cell>
          <cell r="R921">
            <v>58</v>
          </cell>
          <cell r="S921">
            <v>514</v>
          </cell>
          <cell r="T921">
            <v>252</v>
          </cell>
          <cell r="U921">
            <v>0</v>
          </cell>
          <cell r="V921">
            <v>27</v>
          </cell>
          <cell r="W921">
            <v>68</v>
          </cell>
          <cell r="X921">
            <v>88</v>
          </cell>
          <cell r="Y921">
            <v>133</v>
          </cell>
          <cell r="Z921">
            <v>225</v>
          </cell>
          <cell r="AA921">
            <v>184</v>
          </cell>
          <cell r="AB921">
            <v>268</v>
          </cell>
        </row>
        <row r="922">
          <cell r="A922" t="str">
            <v>MA</v>
          </cell>
          <cell r="B922" t="str">
            <v>Malaysia</v>
          </cell>
          <cell r="C922" t="str">
            <v>HCV</v>
          </cell>
          <cell r="D922" t="str">
            <v>TELCO</v>
          </cell>
          <cell r="E922" t="str">
            <v>TELCO</v>
          </cell>
          <cell r="F922" t="str">
            <v>ASSOCIATED MOTOR INDUSTRIES</v>
          </cell>
          <cell r="G922" t="str">
            <v>ASSY</v>
          </cell>
          <cell r="H922" t="str">
            <v>IN</v>
          </cell>
          <cell r="I922" t="str">
            <v>BUS</v>
          </cell>
          <cell r="J922" t="str">
            <v>U</v>
          </cell>
          <cell r="K922" t="str">
            <v>OTHER</v>
          </cell>
          <cell r="L922" t="str">
            <v>KUALA LUMPUR</v>
          </cell>
          <cell r="M922">
            <v>180</v>
          </cell>
          <cell r="N922">
            <v>276</v>
          </cell>
          <cell r="O922">
            <v>156</v>
          </cell>
          <cell r="P922">
            <v>104</v>
          </cell>
          <cell r="Q922">
            <v>5</v>
          </cell>
          <cell r="R922">
            <v>32</v>
          </cell>
          <cell r="S922">
            <v>192</v>
          </cell>
          <cell r="T922">
            <v>36</v>
          </cell>
          <cell r="U922">
            <v>9</v>
          </cell>
          <cell r="V922">
            <v>3</v>
          </cell>
          <cell r="W922">
            <v>4</v>
          </cell>
          <cell r="X922">
            <v>6</v>
          </cell>
          <cell r="Y922">
            <v>9</v>
          </cell>
          <cell r="Z922">
            <v>11</v>
          </cell>
          <cell r="AA922">
            <v>13</v>
          </cell>
          <cell r="AB922">
            <v>30</v>
          </cell>
        </row>
        <row r="923">
          <cell r="A923" t="str">
            <v>MA</v>
          </cell>
          <cell r="B923" t="str">
            <v>Malaysia</v>
          </cell>
          <cell r="C923" t="str">
            <v>HCV</v>
          </cell>
          <cell r="D923" t="str">
            <v>VOLVO</v>
          </cell>
          <cell r="E923" t="str">
            <v>VOLVO</v>
          </cell>
          <cell r="F923" t="str">
            <v>U</v>
          </cell>
          <cell r="G923" t="str">
            <v>ASSY</v>
          </cell>
          <cell r="H923" t="str">
            <v>SW</v>
          </cell>
          <cell r="I923" t="str">
            <v>&gt;15T</v>
          </cell>
          <cell r="J923" t="str">
            <v>U</v>
          </cell>
          <cell r="K923" t="str">
            <v>OTHER</v>
          </cell>
          <cell r="L923" t="str">
            <v>BATU TIGA</v>
          </cell>
          <cell r="M923">
            <v>40</v>
          </cell>
          <cell r="N923">
            <v>0</v>
          </cell>
          <cell r="O923">
            <v>0</v>
          </cell>
          <cell r="P923">
            <v>0</v>
          </cell>
          <cell r="Q923">
            <v>162</v>
          </cell>
          <cell r="R923">
            <v>377</v>
          </cell>
          <cell r="S923">
            <v>570</v>
          </cell>
          <cell r="T923">
            <v>468</v>
          </cell>
          <cell r="U923">
            <v>81</v>
          </cell>
          <cell r="V923">
            <v>119</v>
          </cell>
          <cell r="W923">
            <v>179</v>
          </cell>
          <cell r="X923">
            <v>244</v>
          </cell>
          <cell r="Y923">
            <v>343</v>
          </cell>
          <cell r="Z923">
            <v>393</v>
          </cell>
          <cell r="AA923">
            <v>425</v>
          </cell>
          <cell r="AB923">
            <v>631</v>
          </cell>
        </row>
        <row r="924">
          <cell r="A924" t="str">
            <v>MA</v>
          </cell>
          <cell r="B924" t="str">
            <v>Malaysia</v>
          </cell>
          <cell r="C924" t="str">
            <v>LCV</v>
          </cell>
          <cell r="D924" t="str">
            <v>BMW</v>
          </cell>
          <cell r="E924" t="str">
            <v>LAND ROVER</v>
          </cell>
          <cell r="F924" t="str">
            <v>ASSOCIATED MOTOR INDUSTRIES</v>
          </cell>
          <cell r="G924" t="str">
            <v>ASSY</v>
          </cell>
          <cell r="H924" t="str">
            <v>UK</v>
          </cell>
          <cell r="I924" t="str">
            <v>4X4</v>
          </cell>
          <cell r="J924" t="str">
            <v>LAND ROVER</v>
          </cell>
          <cell r="K924" t="str">
            <v>DEFENDER</v>
          </cell>
          <cell r="L924" t="str">
            <v>KUALA LUMPUR</v>
          </cell>
          <cell r="M924">
            <v>682</v>
          </cell>
          <cell r="N924">
            <v>568</v>
          </cell>
          <cell r="O924">
            <v>304</v>
          </cell>
          <cell r="P924">
            <v>498</v>
          </cell>
          <cell r="Q924">
            <v>352</v>
          </cell>
          <cell r="R924">
            <v>381</v>
          </cell>
          <cell r="S924">
            <v>596</v>
          </cell>
          <cell r="T924">
            <v>885</v>
          </cell>
          <cell r="U924">
            <v>197</v>
          </cell>
          <cell r="V924">
            <v>369</v>
          </cell>
          <cell r="W924">
            <v>619</v>
          </cell>
          <cell r="X924">
            <v>746</v>
          </cell>
          <cell r="Y924">
            <v>848</v>
          </cell>
          <cell r="Z924">
            <v>994</v>
          </cell>
          <cell r="AA924">
            <v>1036</v>
          </cell>
          <cell r="AB924">
            <v>1245</v>
          </cell>
        </row>
        <row r="925">
          <cell r="A925" t="str">
            <v>MA</v>
          </cell>
          <cell r="B925" t="str">
            <v>Malaysia</v>
          </cell>
          <cell r="C925" t="str">
            <v>LCV</v>
          </cell>
          <cell r="D925" t="str">
            <v>CHRYSLER</v>
          </cell>
          <cell r="E925" t="str">
            <v>CHRYSLER</v>
          </cell>
          <cell r="F925" t="str">
            <v>ASSOCIATED MOTOR INDUSTRIES</v>
          </cell>
          <cell r="G925" t="str">
            <v>ASSY</v>
          </cell>
          <cell r="H925" t="str">
            <v>US</v>
          </cell>
          <cell r="I925" t="str">
            <v>4X4</v>
          </cell>
          <cell r="J925" t="str">
            <v>XJ/KJ</v>
          </cell>
          <cell r="K925" t="str">
            <v>CHEROKEE</v>
          </cell>
          <cell r="L925" t="str">
            <v>BATU TIGA</v>
          </cell>
          <cell r="M925">
            <v>0</v>
          </cell>
          <cell r="N925">
            <v>0</v>
          </cell>
          <cell r="O925">
            <v>0</v>
          </cell>
          <cell r="P925">
            <v>228</v>
          </cell>
          <cell r="Q925">
            <v>666</v>
          </cell>
          <cell r="R925">
            <v>862</v>
          </cell>
          <cell r="S925">
            <v>757</v>
          </cell>
          <cell r="T925">
            <v>80</v>
          </cell>
          <cell r="U925">
            <v>0</v>
          </cell>
          <cell r="V925">
            <v>45</v>
          </cell>
          <cell r="W925">
            <v>88</v>
          </cell>
          <cell r="X925">
            <v>172</v>
          </cell>
          <cell r="Y925">
            <v>320</v>
          </cell>
          <cell r="Z925">
            <v>612</v>
          </cell>
          <cell r="AA925">
            <v>679</v>
          </cell>
          <cell r="AB925">
            <v>1066</v>
          </cell>
        </row>
        <row r="926">
          <cell r="A926" t="str">
            <v>MA</v>
          </cell>
          <cell r="B926" t="str">
            <v>Malaysia</v>
          </cell>
          <cell r="C926" t="str">
            <v>LCV</v>
          </cell>
          <cell r="D926" t="str">
            <v>CHRYSLER</v>
          </cell>
          <cell r="E926" t="str">
            <v>CHRYSLER</v>
          </cell>
          <cell r="F926" t="str">
            <v>ASSOCIATED MOTOR INDUSTRIES</v>
          </cell>
          <cell r="G926" t="str">
            <v>ASSY</v>
          </cell>
          <cell r="H926" t="str">
            <v>US</v>
          </cell>
          <cell r="I926" t="str">
            <v>4X4</v>
          </cell>
          <cell r="J926" t="str">
            <v>YJ</v>
          </cell>
          <cell r="K926" t="str">
            <v>WRANGLER</v>
          </cell>
          <cell r="L926" t="str">
            <v>BATU TIGA</v>
          </cell>
          <cell r="M926">
            <v>0</v>
          </cell>
          <cell r="N926">
            <v>0</v>
          </cell>
          <cell r="O926">
            <v>0</v>
          </cell>
          <cell r="P926">
            <v>0</v>
          </cell>
          <cell r="Q926">
            <v>0</v>
          </cell>
          <cell r="R926">
            <v>135</v>
          </cell>
          <cell r="S926">
            <v>152</v>
          </cell>
          <cell r="T926">
            <v>1</v>
          </cell>
          <cell r="U926">
            <v>0</v>
          </cell>
          <cell r="V926">
            <v>0</v>
          </cell>
          <cell r="W926">
            <v>0</v>
          </cell>
          <cell r="X926">
            <v>0</v>
          </cell>
          <cell r="Y926">
            <v>0</v>
          </cell>
          <cell r="Z926">
            <v>0</v>
          </cell>
          <cell r="AA926">
            <v>0</v>
          </cell>
          <cell r="AB926">
            <v>0</v>
          </cell>
        </row>
        <row r="927">
          <cell r="A927" t="str">
            <v>MA</v>
          </cell>
          <cell r="B927" t="str">
            <v>Malaysia</v>
          </cell>
          <cell r="C927" t="str">
            <v>LCV</v>
          </cell>
          <cell r="D927" t="str">
            <v>DAIHATSU</v>
          </cell>
          <cell r="E927" t="str">
            <v>DAIHATSU</v>
          </cell>
          <cell r="F927" t="str">
            <v>ASSEMBLY SERVICES</v>
          </cell>
          <cell r="G927" t="str">
            <v>ASSY</v>
          </cell>
          <cell r="H927" t="str">
            <v>JP</v>
          </cell>
          <cell r="I927" t="str">
            <v>4X4</v>
          </cell>
          <cell r="J927" t="str">
            <v>ROCKY</v>
          </cell>
          <cell r="K927" t="str">
            <v>FEROZA</v>
          </cell>
          <cell r="L927" t="str">
            <v>KUALA LUMPUR</v>
          </cell>
          <cell r="M927">
            <v>1707</v>
          </cell>
          <cell r="N927">
            <v>1225</v>
          </cell>
          <cell r="O927">
            <v>280</v>
          </cell>
          <cell r="P927">
            <v>20</v>
          </cell>
          <cell r="Q927">
            <v>140</v>
          </cell>
          <cell r="R927">
            <v>120</v>
          </cell>
          <cell r="S927">
            <v>0</v>
          </cell>
          <cell r="T927">
            <v>0</v>
          </cell>
          <cell r="U927">
            <v>0</v>
          </cell>
          <cell r="V927">
            <v>0</v>
          </cell>
          <cell r="W927">
            <v>0</v>
          </cell>
          <cell r="X927">
            <v>0</v>
          </cell>
          <cell r="Y927">
            <v>0</v>
          </cell>
          <cell r="Z927">
            <v>0</v>
          </cell>
          <cell r="AA927">
            <v>0</v>
          </cell>
          <cell r="AB927">
            <v>0</v>
          </cell>
        </row>
        <row r="928">
          <cell r="A928" t="str">
            <v>MA</v>
          </cell>
          <cell r="B928" t="str">
            <v>Malaysia</v>
          </cell>
          <cell r="C928" t="str">
            <v>LCV</v>
          </cell>
          <cell r="D928" t="str">
            <v>DAIHATSU</v>
          </cell>
          <cell r="E928" t="str">
            <v>DAIHATSU</v>
          </cell>
          <cell r="F928" t="str">
            <v>ASSEMBLY SERVICES</v>
          </cell>
          <cell r="G928" t="str">
            <v>ASSY</v>
          </cell>
          <cell r="H928" t="str">
            <v>JP</v>
          </cell>
          <cell r="I928" t="str">
            <v>4X4</v>
          </cell>
          <cell r="J928" t="str">
            <v>ROCKY</v>
          </cell>
          <cell r="K928" t="str">
            <v>ROCKY</v>
          </cell>
          <cell r="L928" t="str">
            <v>KUALA LUMPUR</v>
          </cell>
          <cell r="M928">
            <v>121</v>
          </cell>
          <cell r="N928">
            <v>20</v>
          </cell>
          <cell r="O928">
            <v>0</v>
          </cell>
          <cell r="P928">
            <v>0</v>
          </cell>
          <cell r="Q928">
            <v>0</v>
          </cell>
          <cell r="R928">
            <v>0</v>
          </cell>
          <cell r="S928">
            <v>0</v>
          </cell>
          <cell r="T928">
            <v>0</v>
          </cell>
          <cell r="U928">
            <v>0</v>
          </cell>
          <cell r="V928">
            <v>0</v>
          </cell>
          <cell r="W928">
            <v>0</v>
          </cell>
          <cell r="X928">
            <v>0</v>
          </cell>
          <cell r="Y928">
            <v>0</v>
          </cell>
          <cell r="Z928">
            <v>0</v>
          </cell>
          <cell r="AA928">
            <v>0</v>
          </cell>
          <cell r="AB928">
            <v>0</v>
          </cell>
        </row>
        <row r="929">
          <cell r="A929" t="str">
            <v>MA</v>
          </cell>
          <cell r="B929" t="str">
            <v>Malaysia</v>
          </cell>
          <cell r="C929" t="str">
            <v>LCV</v>
          </cell>
          <cell r="D929" t="str">
            <v>DAIHATSU</v>
          </cell>
          <cell r="E929" t="str">
            <v>DAIHATSU</v>
          </cell>
          <cell r="F929" t="str">
            <v>ASSEMBLY SERVICES</v>
          </cell>
          <cell r="G929" t="str">
            <v>ASSY</v>
          </cell>
          <cell r="H929" t="str">
            <v>JP</v>
          </cell>
          <cell r="I929" t="str">
            <v>HVAN</v>
          </cell>
          <cell r="J929" t="str">
            <v>DELTA</v>
          </cell>
          <cell r="K929" t="str">
            <v>DELTA</v>
          </cell>
          <cell r="L929" t="str">
            <v>KUALA LUMPUR</v>
          </cell>
          <cell r="M929">
            <v>360</v>
          </cell>
          <cell r="N929">
            <v>0</v>
          </cell>
          <cell r="O929">
            <v>214</v>
          </cell>
          <cell r="P929">
            <v>1766</v>
          </cell>
          <cell r="Q929">
            <v>244</v>
          </cell>
          <cell r="R929">
            <v>156</v>
          </cell>
          <cell r="S929">
            <v>0</v>
          </cell>
          <cell r="T929">
            <v>0</v>
          </cell>
          <cell r="U929">
            <v>0</v>
          </cell>
          <cell r="V929">
            <v>0</v>
          </cell>
          <cell r="W929">
            <v>0</v>
          </cell>
          <cell r="X929">
            <v>0</v>
          </cell>
          <cell r="Y929">
            <v>0</v>
          </cell>
          <cell r="Z929">
            <v>0</v>
          </cell>
          <cell r="AA929">
            <v>0</v>
          </cell>
          <cell r="AB929">
            <v>0</v>
          </cell>
        </row>
        <row r="930">
          <cell r="A930" t="str">
            <v>MA</v>
          </cell>
          <cell r="B930" t="str">
            <v>Malaysia</v>
          </cell>
          <cell r="C930" t="str">
            <v>LCV</v>
          </cell>
          <cell r="D930" t="str">
            <v>DAIHATSU</v>
          </cell>
          <cell r="E930" t="str">
            <v>DAIHATSU</v>
          </cell>
          <cell r="F930" t="str">
            <v>ASSEMBLY SERVICES</v>
          </cell>
          <cell r="G930" t="str">
            <v>ASSY</v>
          </cell>
          <cell r="H930" t="str">
            <v>JP</v>
          </cell>
          <cell r="I930" t="str">
            <v>MIC</v>
          </cell>
          <cell r="J930" t="str">
            <v>HIJET</v>
          </cell>
          <cell r="K930" t="str">
            <v>HIJET</v>
          </cell>
          <cell r="L930" t="str">
            <v>KUALA LUMPUR</v>
          </cell>
          <cell r="M930">
            <v>1485</v>
          </cell>
          <cell r="N930">
            <v>1978</v>
          </cell>
          <cell r="O930">
            <v>1331</v>
          </cell>
          <cell r="P930">
            <v>1679</v>
          </cell>
          <cell r="Q930">
            <v>2408</v>
          </cell>
          <cell r="R930">
            <v>3328</v>
          </cell>
          <cell r="S930">
            <v>2254</v>
          </cell>
          <cell r="T930">
            <v>2089</v>
          </cell>
          <cell r="U930">
            <v>0</v>
          </cell>
          <cell r="V930">
            <v>624</v>
          </cell>
          <cell r="W930">
            <v>840</v>
          </cell>
          <cell r="X930">
            <v>1288</v>
          </cell>
          <cell r="Y930">
            <v>1596</v>
          </cell>
          <cell r="Z930">
            <v>1889</v>
          </cell>
          <cell r="AA930">
            <v>1986</v>
          </cell>
          <cell r="AB930">
            <v>2377</v>
          </cell>
        </row>
        <row r="931">
          <cell r="A931" t="str">
            <v>MA</v>
          </cell>
          <cell r="B931" t="str">
            <v>Malaysia</v>
          </cell>
          <cell r="C931" t="str">
            <v>LCV</v>
          </cell>
          <cell r="D931" t="str">
            <v>DAIHATSU</v>
          </cell>
          <cell r="E931" t="str">
            <v>DAIHATSU</v>
          </cell>
          <cell r="F931" t="str">
            <v>ASSEMBLY SERVICES</v>
          </cell>
          <cell r="G931" t="str">
            <v>ASSY</v>
          </cell>
          <cell r="H931" t="str">
            <v>JP</v>
          </cell>
          <cell r="I931" t="str">
            <v>MVAN</v>
          </cell>
          <cell r="J931" t="str">
            <v>DELTA</v>
          </cell>
          <cell r="K931" t="str">
            <v>DELTA</v>
          </cell>
          <cell r="L931" t="str">
            <v>KUALA LUMPUR</v>
          </cell>
          <cell r="M931">
            <v>5603</v>
          </cell>
          <cell r="N931">
            <v>3317</v>
          </cell>
          <cell r="O931">
            <v>949</v>
          </cell>
          <cell r="P931">
            <v>1510</v>
          </cell>
          <cell r="Q931">
            <v>1986</v>
          </cell>
          <cell r="R931">
            <v>781</v>
          </cell>
          <cell r="S931">
            <v>0</v>
          </cell>
          <cell r="T931">
            <v>0</v>
          </cell>
          <cell r="U931">
            <v>0</v>
          </cell>
          <cell r="V931">
            <v>0</v>
          </cell>
          <cell r="W931">
            <v>0</v>
          </cell>
          <cell r="X931">
            <v>0</v>
          </cell>
          <cell r="Y931">
            <v>0</v>
          </cell>
          <cell r="Z931">
            <v>0</v>
          </cell>
          <cell r="AA931">
            <v>0</v>
          </cell>
          <cell r="AB931">
            <v>0</v>
          </cell>
        </row>
        <row r="932">
          <cell r="A932" t="str">
            <v>MA</v>
          </cell>
          <cell r="B932" t="str">
            <v>Malaysia</v>
          </cell>
          <cell r="C932" t="str">
            <v>LCV</v>
          </cell>
          <cell r="D932" t="str">
            <v>DAIHATSU</v>
          </cell>
          <cell r="E932" t="str">
            <v>DAIHATSU</v>
          </cell>
          <cell r="F932" t="str">
            <v>SWEDISH MOTOR ASSEMBLERS</v>
          </cell>
          <cell r="G932" t="str">
            <v>ASSY</v>
          </cell>
          <cell r="H932" t="str">
            <v>JP</v>
          </cell>
          <cell r="I932" t="str">
            <v>MVAN</v>
          </cell>
          <cell r="J932" t="str">
            <v>DELTA</v>
          </cell>
          <cell r="K932" t="str">
            <v>DELTA</v>
          </cell>
          <cell r="L932" t="str">
            <v>KUALA LUMPUR</v>
          </cell>
          <cell r="M932">
            <v>74</v>
          </cell>
          <cell r="N932">
            <v>2117</v>
          </cell>
          <cell r="O932">
            <v>2155</v>
          </cell>
          <cell r="P932">
            <v>0</v>
          </cell>
          <cell r="Q932">
            <v>1818</v>
          </cell>
          <cell r="R932">
            <v>369</v>
          </cell>
          <cell r="S932">
            <v>0</v>
          </cell>
          <cell r="T932">
            <v>0</v>
          </cell>
          <cell r="U932">
            <v>0</v>
          </cell>
          <cell r="V932">
            <v>0</v>
          </cell>
          <cell r="W932">
            <v>0</v>
          </cell>
          <cell r="X932">
            <v>0</v>
          </cell>
          <cell r="Y932">
            <v>0</v>
          </cell>
          <cell r="Z932">
            <v>0</v>
          </cell>
          <cell r="AA932">
            <v>0</v>
          </cell>
          <cell r="AB932">
            <v>0</v>
          </cell>
        </row>
        <row r="933">
          <cell r="A933" t="str">
            <v>MA</v>
          </cell>
          <cell r="B933" t="str">
            <v>Malaysia</v>
          </cell>
          <cell r="C933" t="str">
            <v>LCV</v>
          </cell>
          <cell r="D933" t="str">
            <v>FORD</v>
          </cell>
          <cell r="E933" t="str">
            <v>FORD</v>
          </cell>
          <cell r="F933" t="str">
            <v>ASSOCIATED MOTOR INDUSTRIES</v>
          </cell>
          <cell r="G933" t="str">
            <v>ASSY</v>
          </cell>
          <cell r="H933" t="str">
            <v>JP</v>
          </cell>
          <cell r="I933" t="str">
            <v>HVAN</v>
          </cell>
          <cell r="J933" t="str">
            <v>U</v>
          </cell>
          <cell r="K933" t="str">
            <v>TRADER</v>
          </cell>
          <cell r="L933" t="str">
            <v>BATU TIGA</v>
          </cell>
          <cell r="M933">
            <v>360</v>
          </cell>
          <cell r="N933">
            <v>413</v>
          </cell>
          <cell r="O933">
            <v>176</v>
          </cell>
          <cell r="P933">
            <v>284</v>
          </cell>
          <cell r="Q933">
            <v>278</v>
          </cell>
          <cell r="R933">
            <v>644</v>
          </cell>
          <cell r="S933">
            <v>1050</v>
          </cell>
          <cell r="T933">
            <v>2117</v>
          </cell>
          <cell r="U933">
            <v>6</v>
          </cell>
          <cell r="V933">
            <v>695</v>
          </cell>
          <cell r="W933">
            <v>710</v>
          </cell>
          <cell r="X933">
            <v>733</v>
          </cell>
          <cell r="Y933">
            <v>716</v>
          </cell>
          <cell r="Z933">
            <v>705</v>
          </cell>
          <cell r="AA933">
            <v>764</v>
          </cell>
          <cell r="AB933">
            <v>1083</v>
          </cell>
        </row>
        <row r="934">
          <cell r="A934" t="str">
            <v>MA</v>
          </cell>
          <cell r="B934" t="str">
            <v>Malaysia</v>
          </cell>
          <cell r="C934" t="str">
            <v>LCV</v>
          </cell>
          <cell r="D934" t="str">
            <v>FORD</v>
          </cell>
          <cell r="E934" t="str">
            <v>FORD</v>
          </cell>
          <cell r="F934" t="str">
            <v>ASSOCIATED MOTOR INDUSTRIES</v>
          </cell>
          <cell r="G934" t="str">
            <v>ASSY</v>
          </cell>
          <cell r="H934" t="str">
            <v>JP</v>
          </cell>
          <cell r="I934" t="str">
            <v>MVAN</v>
          </cell>
          <cell r="J934" t="str">
            <v>BONGO</v>
          </cell>
          <cell r="K934" t="str">
            <v>ECONOVAN</v>
          </cell>
          <cell r="L934" t="str">
            <v>BATU TIGA</v>
          </cell>
          <cell r="M934">
            <v>9216</v>
          </cell>
          <cell r="N934">
            <v>7545</v>
          </cell>
          <cell r="O934">
            <v>2833</v>
          </cell>
          <cell r="P934">
            <v>2497</v>
          </cell>
          <cell r="Q934">
            <v>1932</v>
          </cell>
          <cell r="R934">
            <v>2745</v>
          </cell>
          <cell r="S934">
            <v>3192</v>
          </cell>
          <cell r="T934">
            <v>1991</v>
          </cell>
          <cell r="U934">
            <v>1</v>
          </cell>
          <cell r="V934">
            <v>802</v>
          </cell>
          <cell r="W934">
            <v>1039</v>
          </cell>
          <cell r="X934">
            <v>1369</v>
          </cell>
          <cell r="Y934">
            <v>1522</v>
          </cell>
          <cell r="Z934">
            <v>1736</v>
          </cell>
          <cell r="AA934">
            <v>1933</v>
          </cell>
          <cell r="AB934">
            <v>3022</v>
          </cell>
        </row>
        <row r="935">
          <cell r="A935" t="str">
            <v>MA</v>
          </cell>
          <cell r="B935" t="str">
            <v>Malaysia</v>
          </cell>
          <cell r="C935" t="str">
            <v>LCV</v>
          </cell>
          <cell r="D935" t="str">
            <v>FORD</v>
          </cell>
          <cell r="E935" t="str">
            <v>FORD</v>
          </cell>
          <cell r="F935" t="str">
            <v>ASSOCIATED MOTOR INDUSTRIES</v>
          </cell>
          <cell r="G935" t="str">
            <v>ASSY</v>
          </cell>
          <cell r="H935" t="str">
            <v>JP</v>
          </cell>
          <cell r="I935" t="str">
            <v>MVAN</v>
          </cell>
          <cell r="J935" t="str">
            <v>U</v>
          </cell>
          <cell r="K935" t="str">
            <v>SPECTRON</v>
          </cell>
          <cell r="L935" t="str">
            <v>BATU TIGA</v>
          </cell>
          <cell r="M935">
            <v>789</v>
          </cell>
          <cell r="N935">
            <v>654</v>
          </cell>
          <cell r="O935">
            <v>143</v>
          </cell>
          <cell r="P935">
            <v>139</v>
          </cell>
          <cell r="Q935">
            <v>197</v>
          </cell>
          <cell r="R935">
            <v>279</v>
          </cell>
          <cell r="S935">
            <v>1158</v>
          </cell>
          <cell r="T935">
            <v>839</v>
          </cell>
          <cell r="U935">
            <v>85</v>
          </cell>
          <cell r="V935">
            <v>59</v>
          </cell>
          <cell r="W935">
            <v>90</v>
          </cell>
          <cell r="X935">
            <v>135</v>
          </cell>
          <cell r="Y935">
            <v>192</v>
          </cell>
          <cell r="Z935">
            <v>281</v>
          </cell>
          <cell r="AA935">
            <v>316</v>
          </cell>
          <cell r="AB935">
            <v>464</v>
          </cell>
        </row>
        <row r="936">
          <cell r="A936" t="str">
            <v>MA</v>
          </cell>
          <cell r="B936" t="str">
            <v>Malaysia</v>
          </cell>
          <cell r="C936" t="str">
            <v>LCV</v>
          </cell>
          <cell r="D936" t="str">
            <v>FORD</v>
          </cell>
          <cell r="E936" t="str">
            <v>FORD</v>
          </cell>
          <cell r="F936" t="str">
            <v>ASSOCIATED MOTOR INDUSTRIES</v>
          </cell>
          <cell r="G936" t="str">
            <v>ASSY</v>
          </cell>
          <cell r="H936" t="str">
            <v>JP</v>
          </cell>
          <cell r="I936" t="str">
            <v>PUP</v>
          </cell>
          <cell r="J936" t="str">
            <v>BE13 (BE91)/BW153</v>
          </cell>
          <cell r="K936" t="str">
            <v>COURIER</v>
          </cell>
          <cell r="L936" t="str">
            <v>BATU TIGA</v>
          </cell>
          <cell r="M936">
            <v>0</v>
          </cell>
          <cell r="N936">
            <v>0</v>
          </cell>
          <cell r="O936">
            <v>0</v>
          </cell>
          <cell r="P936">
            <v>0</v>
          </cell>
          <cell r="Q936">
            <v>0</v>
          </cell>
          <cell r="R936">
            <v>0</v>
          </cell>
          <cell r="S936">
            <v>0</v>
          </cell>
          <cell r="T936">
            <v>1394</v>
          </cell>
          <cell r="U936">
            <v>526</v>
          </cell>
          <cell r="V936">
            <v>698</v>
          </cell>
          <cell r="W936">
            <v>475</v>
          </cell>
          <cell r="X936">
            <v>0</v>
          </cell>
          <cell r="Y936">
            <v>0</v>
          </cell>
          <cell r="Z936">
            <v>0</v>
          </cell>
          <cell r="AA936">
            <v>0</v>
          </cell>
          <cell r="AB936">
            <v>0</v>
          </cell>
        </row>
        <row r="937">
          <cell r="A937" t="str">
            <v>MA</v>
          </cell>
          <cell r="B937" t="str">
            <v>Malaysia</v>
          </cell>
          <cell r="C937" t="str">
            <v>LCV</v>
          </cell>
          <cell r="D937" t="str">
            <v>FORD</v>
          </cell>
          <cell r="E937" t="str">
            <v>FORD</v>
          </cell>
          <cell r="F937" t="str">
            <v>ASSOCIATED MOTOR INDUSTRIES</v>
          </cell>
          <cell r="G937" t="str">
            <v>ASSY</v>
          </cell>
          <cell r="H937" t="str">
            <v>TH</v>
          </cell>
          <cell r="I937" t="str">
            <v>PUP</v>
          </cell>
          <cell r="J937" t="str">
            <v>PN40</v>
          </cell>
          <cell r="K937" t="str">
            <v>RANGER</v>
          </cell>
          <cell r="L937" t="str">
            <v>BATU TIGA</v>
          </cell>
          <cell r="M937">
            <v>0</v>
          </cell>
          <cell r="N937">
            <v>0</v>
          </cell>
          <cell r="O937">
            <v>0</v>
          </cell>
          <cell r="P937">
            <v>0</v>
          </cell>
          <cell r="Q937">
            <v>0</v>
          </cell>
          <cell r="R937">
            <v>0</v>
          </cell>
          <cell r="S937">
            <v>0</v>
          </cell>
          <cell r="T937">
            <v>0</v>
          </cell>
          <cell r="U937">
            <v>0</v>
          </cell>
          <cell r="V937">
            <v>95</v>
          </cell>
          <cell r="W937">
            <v>535</v>
          </cell>
          <cell r="X937">
            <v>763</v>
          </cell>
          <cell r="Y937">
            <v>1020</v>
          </cell>
          <cell r="Z937">
            <v>1407</v>
          </cell>
          <cell r="AA937">
            <v>1723</v>
          </cell>
          <cell r="AB937">
            <v>3961</v>
          </cell>
        </row>
        <row r="938">
          <cell r="A938" t="str">
            <v>MA</v>
          </cell>
          <cell r="B938" t="str">
            <v>Malaysia</v>
          </cell>
          <cell r="C938" t="str">
            <v>LCV</v>
          </cell>
          <cell r="D938" t="str">
            <v>FORD</v>
          </cell>
          <cell r="E938" t="str">
            <v>FORD</v>
          </cell>
          <cell r="F938" t="str">
            <v>ASSOCIATED MOTOR INDUSTRIES</v>
          </cell>
          <cell r="G938" t="str">
            <v>ASSY</v>
          </cell>
          <cell r="H938" t="str">
            <v>UK</v>
          </cell>
          <cell r="I938" t="str">
            <v>MVAN</v>
          </cell>
          <cell r="J938" t="str">
            <v>VE64/VE184</v>
          </cell>
          <cell r="K938" t="str">
            <v>TRANSIT</v>
          </cell>
          <cell r="L938" t="str">
            <v>BATU TIGA</v>
          </cell>
          <cell r="M938">
            <v>0</v>
          </cell>
          <cell r="N938">
            <v>0</v>
          </cell>
          <cell r="O938">
            <v>0</v>
          </cell>
          <cell r="P938">
            <v>0</v>
          </cell>
          <cell r="Q938">
            <v>0</v>
          </cell>
          <cell r="R938">
            <v>0</v>
          </cell>
          <cell r="S938">
            <v>18</v>
          </cell>
          <cell r="T938">
            <v>1155</v>
          </cell>
          <cell r="U938">
            <v>580</v>
          </cell>
          <cell r="V938">
            <v>580</v>
          </cell>
          <cell r="W938">
            <v>740</v>
          </cell>
          <cell r="X938">
            <v>946</v>
          </cell>
          <cell r="Y938">
            <v>1140</v>
          </cell>
          <cell r="Z938">
            <v>1417</v>
          </cell>
          <cell r="AA938">
            <v>1565</v>
          </cell>
          <cell r="AB938">
            <v>2377</v>
          </cell>
        </row>
        <row r="939">
          <cell r="A939" t="str">
            <v>MA</v>
          </cell>
          <cell r="B939" t="str">
            <v>Malaysia</v>
          </cell>
          <cell r="C939" t="str">
            <v>LCV</v>
          </cell>
          <cell r="D939" t="str">
            <v>FUJI</v>
          </cell>
          <cell r="E939" t="str">
            <v>SUBARU</v>
          </cell>
          <cell r="F939" t="str">
            <v>TAN CHONG MOTOR ASSEMBLIES</v>
          </cell>
          <cell r="G939" t="str">
            <v>ASSY</v>
          </cell>
          <cell r="H939" t="str">
            <v>JP</v>
          </cell>
          <cell r="I939" t="str">
            <v>MIC</v>
          </cell>
          <cell r="J939" t="str">
            <v>U</v>
          </cell>
          <cell r="K939" t="str">
            <v>E10/E12</v>
          </cell>
          <cell r="L939" t="str">
            <v>KUALA LUMPUR</v>
          </cell>
          <cell r="M939">
            <v>1407</v>
          </cell>
          <cell r="N939">
            <v>1516</v>
          </cell>
          <cell r="O939">
            <v>741</v>
          </cell>
          <cell r="P939">
            <v>467</v>
          </cell>
          <cell r="Q939">
            <v>72</v>
          </cell>
          <cell r="R939">
            <v>33</v>
          </cell>
          <cell r="S939">
            <v>245</v>
          </cell>
          <cell r="T939">
            <v>6</v>
          </cell>
          <cell r="U939">
            <v>27</v>
          </cell>
          <cell r="V939">
            <v>113</v>
          </cell>
          <cell r="W939">
            <v>113</v>
          </cell>
          <cell r="X939">
            <v>113</v>
          </cell>
          <cell r="Y939">
            <v>107</v>
          </cell>
          <cell r="Z939">
            <v>104</v>
          </cell>
          <cell r="AA939">
            <v>121</v>
          </cell>
          <cell r="AB939">
            <v>226</v>
          </cell>
        </row>
        <row r="940">
          <cell r="A940" t="str">
            <v>MA</v>
          </cell>
          <cell r="B940" t="str">
            <v>Malaysia</v>
          </cell>
          <cell r="C940" t="str">
            <v>LCV</v>
          </cell>
          <cell r="D940" t="str">
            <v>HONDA</v>
          </cell>
          <cell r="E940" t="str">
            <v>HONDA</v>
          </cell>
          <cell r="F940" t="str">
            <v>ORIENTAL ASSEMBLERS</v>
          </cell>
          <cell r="G940" t="str">
            <v>ASSY</v>
          </cell>
          <cell r="H940" t="str">
            <v>JP</v>
          </cell>
          <cell r="I940" t="str">
            <v>4X4</v>
          </cell>
          <cell r="J940" t="str">
            <v>CIVIC</v>
          </cell>
          <cell r="K940" t="str">
            <v>CR-V</v>
          </cell>
          <cell r="L940" t="str">
            <v>JOHORE BAHRU</v>
          </cell>
          <cell r="M940">
            <v>0</v>
          </cell>
          <cell r="N940">
            <v>0</v>
          </cell>
          <cell r="O940">
            <v>0</v>
          </cell>
          <cell r="P940">
            <v>0</v>
          </cell>
          <cell r="Q940">
            <v>0</v>
          </cell>
          <cell r="R940">
            <v>0</v>
          </cell>
          <cell r="S940">
            <v>0</v>
          </cell>
          <cell r="T940">
            <v>0</v>
          </cell>
          <cell r="U940">
            <v>0</v>
          </cell>
          <cell r="V940">
            <v>0</v>
          </cell>
          <cell r="W940">
            <v>188</v>
          </cell>
          <cell r="X940">
            <v>269</v>
          </cell>
          <cell r="Y940">
            <v>361</v>
          </cell>
          <cell r="Z940">
            <v>501</v>
          </cell>
          <cell r="AA940">
            <v>618</v>
          </cell>
          <cell r="AB940">
            <v>1641</v>
          </cell>
        </row>
        <row r="941">
          <cell r="A941" t="str">
            <v>MA</v>
          </cell>
          <cell r="B941" t="str">
            <v>Malaysia</v>
          </cell>
          <cell r="C941" t="str">
            <v>LCV</v>
          </cell>
          <cell r="D941" t="str">
            <v>HYUNDAI</v>
          </cell>
          <cell r="E941" t="str">
            <v>HYUNDAI</v>
          </cell>
          <cell r="F941" t="str">
            <v>INOKOM</v>
          </cell>
          <cell r="G941" t="str">
            <v>PROD</v>
          </cell>
          <cell r="H941" t="str">
            <v>MA</v>
          </cell>
          <cell r="I941" t="str">
            <v>MVAN</v>
          </cell>
          <cell r="J941" t="str">
            <v>MIRAGE</v>
          </cell>
          <cell r="K941" t="str">
            <v>PORTER</v>
          </cell>
          <cell r="L941" t="str">
            <v>KULIM</v>
          </cell>
          <cell r="M941">
            <v>0</v>
          </cell>
          <cell r="N941">
            <v>0</v>
          </cell>
          <cell r="O941">
            <v>0</v>
          </cell>
          <cell r="P941">
            <v>0</v>
          </cell>
          <cell r="Q941">
            <v>0</v>
          </cell>
          <cell r="R941">
            <v>0</v>
          </cell>
          <cell r="S941">
            <v>0</v>
          </cell>
          <cell r="T941">
            <v>0</v>
          </cell>
          <cell r="U941">
            <v>0</v>
          </cell>
          <cell r="V941">
            <v>818</v>
          </cell>
          <cell r="W941">
            <v>1199</v>
          </cell>
          <cell r="X941">
            <v>2074</v>
          </cell>
          <cell r="Y941">
            <v>2832</v>
          </cell>
          <cell r="Z941">
            <v>3919</v>
          </cell>
          <cell r="AA941">
            <v>4544</v>
          </cell>
          <cell r="AB941">
            <v>9675</v>
          </cell>
        </row>
        <row r="942">
          <cell r="A942" t="str">
            <v>MA</v>
          </cell>
          <cell r="B942" t="str">
            <v>Malaysia</v>
          </cell>
          <cell r="C942" t="str">
            <v>LCV</v>
          </cell>
          <cell r="D942" t="str">
            <v>ISUZU</v>
          </cell>
          <cell r="E942" t="str">
            <v>ISUZU</v>
          </cell>
          <cell r="F942" t="str">
            <v>AUTOMOTIVE MANUFACTURERS OF MALAYSIA</v>
          </cell>
          <cell r="G942" t="str">
            <v>ASSY</v>
          </cell>
          <cell r="H942" t="str">
            <v>JP</v>
          </cell>
          <cell r="I942" t="str">
            <v>4X4</v>
          </cell>
          <cell r="J942" t="str">
            <v>BIGHORN</v>
          </cell>
          <cell r="K942" t="str">
            <v>TROOPER</v>
          </cell>
          <cell r="L942" t="str">
            <v>KOTA KINABALU</v>
          </cell>
          <cell r="M942">
            <v>446</v>
          </cell>
          <cell r="N942">
            <v>424</v>
          </cell>
          <cell r="O942">
            <v>107</v>
          </cell>
          <cell r="P942">
            <v>72</v>
          </cell>
          <cell r="Q942">
            <v>0</v>
          </cell>
          <cell r="R942">
            <v>0</v>
          </cell>
          <cell r="S942">
            <v>0</v>
          </cell>
          <cell r="T942">
            <v>282</v>
          </cell>
          <cell r="U942">
            <v>25</v>
          </cell>
          <cell r="V942">
            <v>0</v>
          </cell>
          <cell r="W942">
            <v>0</v>
          </cell>
          <cell r="X942">
            <v>0</v>
          </cell>
          <cell r="Y942">
            <v>0</v>
          </cell>
          <cell r="Z942">
            <v>0</v>
          </cell>
          <cell r="AA942">
            <v>0</v>
          </cell>
          <cell r="AB942">
            <v>0</v>
          </cell>
        </row>
        <row r="943">
          <cell r="A943" t="str">
            <v>MA</v>
          </cell>
          <cell r="B943" t="str">
            <v>Malaysia</v>
          </cell>
          <cell r="C943" t="str">
            <v>LCV</v>
          </cell>
          <cell r="D943" t="str">
            <v>ISUZU</v>
          </cell>
          <cell r="E943" t="str">
            <v>ISUZU</v>
          </cell>
          <cell r="F943" t="str">
            <v>AUTOMOTIVE MANUFACTURERS OF MALAYSIA</v>
          </cell>
          <cell r="G943" t="str">
            <v>ASSY</v>
          </cell>
          <cell r="H943" t="str">
            <v>JP</v>
          </cell>
          <cell r="I943" t="str">
            <v>4X4</v>
          </cell>
          <cell r="J943" t="str">
            <v>BIGHORN</v>
          </cell>
          <cell r="K943" t="str">
            <v>TROOPER</v>
          </cell>
          <cell r="L943" t="str">
            <v>PEKAN</v>
          </cell>
          <cell r="M943">
            <v>949</v>
          </cell>
          <cell r="N943">
            <v>937</v>
          </cell>
          <cell r="O943">
            <v>657</v>
          </cell>
          <cell r="P943">
            <v>205</v>
          </cell>
          <cell r="Q943">
            <v>407</v>
          </cell>
          <cell r="R943">
            <v>804</v>
          </cell>
          <cell r="S943">
            <v>1817</v>
          </cell>
          <cell r="T943">
            <v>1855</v>
          </cell>
          <cell r="U943">
            <v>435</v>
          </cell>
          <cell r="V943">
            <v>238</v>
          </cell>
          <cell r="W943">
            <v>319</v>
          </cell>
          <cell r="X943">
            <v>427</v>
          </cell>
          <cell r="Y943">
            <v>540</v>
          </cell>
          <cell r="Z943">
            <v>703</v>
          </cell>
          <cell r="AA943">
            <v>815</v>
          </cell>
          <cell r="AB943">
            <v>1584</v>
          </cell>
        </row>
        <row r="944">
          <cell r="A944" t="str">
            <v>MA</v>
          </cell>
          <cell r="B944" t="str">
            <v>Malaysia</v>
          </cell>
          <cell r="C944" t="str">
            <v>LCV</v>
          </cell>
          <cell r="D944" t="str">
            <v>ISUZU</v>
          </cell>
          <cell r="E944" t="str">
            <v>ISUZU</v>
          </cell>
          <cell r="F944" t="str">
            <v>AUTOMOTIVE MANUFACTURERS OF MALAYSIA</v>
          </cell>
          <cell r="G944" t="str">
            <v>ASSY</v>
          </cell>
          <cell r="H944" t="str">
            <v>JP</v>
          </cell>
          <cell r="I944" t="str">
            <v>HVAN</v>
          </cell>
          <cell r="J944" t="str">
            <v>NKR</v>
          </cell>
          <cell r="K944" t="str">
            <v>ELF</v>
          </cell>
          <cell r="L944" t="str">
            <v>PEKAN</v>
          </cell>
          <cell r="M944">
            <v>1774</v>
          </cell>
          <cell r="N944">
            <v>872</v>
          </cell>
          <cell r="O944">
            <v>528</v>
          </cell>
          <cell r="P944">
            <v>1414</v>
          </cell>
          <cell r="Q944">
            <v>1400</v>
          </cell>
          <cell r="R944">
            <v>3249</v>
          </cell>
          <cell r="S944">
            <v>5821</v>
          </cell>
          <cell r="T944">
            <v>9238</v>
          </cell>
          <cell r="U944">
            <v>509</v>
          </cell>
          <cell r="V944">
            <v>1546</v>
          </cell>
          <cell r="W944">
            <v>1847</v>
          </cell>
          <cell r="X944">
            <v>2208</v>
          </cell>
          <cell r="Y944">
            <v>2488</v>
          </cell>
          <cell r="Z944">
            <v>2894</v>
          </cell>
          <cell r="AA944">
            <v>2990</v>
          </cell>
          <cell r="AB944">
            <v>3282</v>
          </cell>
        </row>
        <row r="945">
          <cell r="A945" t="str">
            <v>MA</v>
          </cell>
          <cell r="B945" t="str">
            <v>Malaysia</v>
          </cell>
          <cell r="C945" t="str">
            <v>LCV</v>
          </cell>
          <cell r="D945" t="str">
            <v>ISUZU</v>
          </cell>
          <cell r="E945" t="str">
            <v>ISUZU</v>
          </cell>
          <cell r="F945" t="str">
            <v>AUTOMOTIVE MANUFACTURERS OF MALAYSIA</v>
          </cell>
          <cell r="G945" t="str">
            <v>ASSY</v>
          </cell>
          <cell r="H945" t="str">
            <v>JP</v>
          </cell>
          <cell r="I945" t="str">
            <v>MVAN</v>
          </cell>
          <cell r="J945" t="str">
            <v>U</v>
          </cell>
          <cell r="K945" t="str">
            <v>COMMANDO</v>
          </cell>
          <cell r="L945" t="str">
            <v>PEKAN</v>
          </cell>
          <cell r="M945">
            <v>2987</v>
          </cell>
          <cell r="N945">
            <v>3846</v>
          </cell>
          <cell r="O945">
            <v>1326</v>
          </cell>
          <cell r="P945">
            <v>371</v>
          </cell>
          <cell r="Q945">
            <v>0</v>
          </cell>
          <cell r="R945">
            <v>0</v>
          </cell>
          <cell r="S945">
            <v>0</v>
          </cell>
          <cell r="T945">
            <v>0</v>
          </cell>
          <cell r="U945">
            <v>0</v>
          </cell>
          <cell r="V945">
            <v>0</v>
          </cell>
          <cell r="W945">
            <v>0</v>
          </cell>
          <cell r="X945">
            <v>0</v>
          </cell>
          <cell r="Y945">
            <v>0</v>
          </cell>
          <cell r="Z945">
            <v>0</v>
          </cell>
          <cell r="AA945">
            <v>0</v>
          </cell>
          <cell r="AB945">
            <v>0</v>
          </cell>
        </row>
        <row r="946">
          <cell r="A946" t="str">
            <v>MA</v>
          </cell>
          <cell r="B946" t="str">
            <v>Malaysia</v>
          </cell>
          <cell r="C946" t="str">
            <v>LCV</v>
          </cell>
          <cell r="D946" t="str">
            <v>ISUZU</v>
          </cell>
          <cell r="E946" t="str">
            <v>ISUZU</v>
          </cell>
          <cell r="F946" t="str">
            <v>AUTOMOTIVE MANUFACTURERS OF MALAYSIA</v>
          </cell>
          <cell r="G946" t="str">
            <v>ASSY</v>
          </cell>
          <cell r="H946" t="str">
            <v>JP</v>
          </cell>
          <cell r="I946" t="str">
            <v>MVAN</v>
          </cell>
          <cell r="J946" t="str">
            <v>WFR/FARGO</v>
          </cell>
          <cell r="K946" t="str">
            <v>FARGO</v>
          </cell>
          <cell r="L946" t="str">
            <v>PEKAN</v>
          </cell>
          <cell r="M946">
            <v>0</v>
          </cell>
          <cell r="N946">
            <v>0</v>
          </cell>
          <cell r="O946">
            <v>0</v>
          </cell>
          <cell r="P946">
            <v>0</v>
          </cell>
          <cell r="Q946">
            <v>240</v>
          </cell>
          <cell r="R946">
            <v>572</v>
          </cell>
          <cell r="S946">
            <v>283</v>
          </cell>
          <cell r="T946">
            <v>0</v>
          </cell>
          <cell r="U946">
            <v>0</v>
          </cell>
          <cell r="V946">
            <v>0</v>
          </cell>
          <cell r="W946">
            <v>0</v>
          </cell>
          <cell r="X946">
            <v>0</v>
          </cell>
          <cell r="Y946">
            <v>0</v>
          </cell>
          <cell r="Z946">
            <v>0</v>
          </cell>
          <cell r="AA946">
            <v>0</v>
          </cell>
          <cell r="AB946">
            <v>0</v>
          </cell>
        </row>
        <row r="947">
          <cell r="A947" t="str">
            <v>MA</v>
          </cell>
          <cell r="B947" t="str">
            <v>Malaysia</v>
          </cell>
          <cell r="C947" t="str">
            <v>LCV</v>
          </cell>
          <cell r="D947" t="str">
            <v>ISUZU</v>
          </cell>
          <cell r="E947" t="str">
            <v>ISUZU</v>
          </cell>
          <cell r="F947" t="str">
            <v>AUTOMOTIVE MANUFACTURERS OF MALAYSIA</v>
          </cell>
          <cell r="G947" t="str">
            <v>ASSY</v>
          </cell>
          <cell r="H947" t="str">
            <v>JP</v>
          </cell>
          <cell r="I947" t="str">
            <v>PUP</v>
          </cell>
          <cell r="J947" t="str">
            <v>MU</v>
          </cell>
          <cell r="K947" t="str">
            <v>AMIGO</v>
          </cell>
          <cell r="L947" t="str">
            <v>PEKAN</v>
          </cell>
          <cell r="M947">
            <v>0</v>
          </cell>
          <cell r="N947">
            <v>0</v>
          </cell>
          <cell r="O947">
            <v>0</v>
          </cell>
          <cell r="P947">
            <v>0</v>
          </cell>
          <cell r="Q947">
            <v>0</v>
          </cell>
          <cell r="R947">
            <v>0</v>
          </cell>
          <cell r="S947">
            <v>0</v>
          </cell>
          <cell r="T947">
            <v>0</v>
          </cell>
          <cell r="U947">
            <v>0</v>
          </cell>
          <cell r="V947">
            <v>327</v>
          </cell>
          <cell r="W947">
            <v>446</v>
          </cell>
          <cell r="X947">
            <v>608</v>
          </cell>
          <cell r="Y947">
            <v>783</v>
          </cell>
          <cell r="Z947">
            <v>1039</v>
          </cell>
          <cell r="AA947">
            <v>1225</v>
          </cell>
          <cell r="AB947">
            <v>2603</v>
          </cell>
        </row>
        <row r="948">
          <cell r="A948" t="str">
            <v>MA</v>
          </cell>
          <cell r="B948" t="str">
            <v>Malaysia</v>
          </cell>
          <cell r="C948" t="str">
            <v>LCV</v>
          </cell>
          <cell r="D948" t="str">
            <v>ISUZU</v>
          </cell>
          <cell r="E948" t="str">
            <v>ISUZU</v>
          </cell>
          <cell r="F948" t="str">
            <v>AUTOMOTIVE MANUFACTURERS OF MALAYSIA</v>
          </cell>
          <cell r="G948" t="str">
            <v>ASSY</v>
          </cell>
          <cell r="H948" t="str">
            <v>JP</v>
          </cell>
          <cell r="I948" t="str">
            <v>PUP</v>
          </cell>
          <cell r="J948" t="str">
            <v>MU</v>
          </cell>
          <cell r="K948" t="str">
            <v>RODEO</v>
          </cell>
          <cell r="L948" t="str">
            <v>PEKAN</v>
          </cell>
          <cell r="M948">
            <v>0</v>
          </cell>
          <cell r="N948">
            <v>0</v>
          </cell>
          <cell r="O948">
            <v>0</v>
          </cell>
          <cell r="P948">
            <v>0</v>
          </cell>
          <cell r="Q948">
            <v>0</v>
          </cell>
          <cell r="R948">
            <v>0</v>
          </cell>
          <cell r="S948">
            <v>0</v>
          </cell>
          <cell r="T948">
            <v>0</v>
          </cell>
          <cell r="U948">
            <v>0</v>
          </cell>
          <cell r="V948">
            <v>446</v>
          </cell>
          <cell r="W948">
            <v>609</v>
          </cell>
          <cell r="X948">
            <v>833</v>
          </cell>
          <cell r="Y948">
            <v>1073</v>
          </cell>
          <cell r="Z948">
            <v>1428</v>
          </cell>
          <cell r="AA948">
            <v>1687</v>
          </cell>
          <cell r="AB948">
            <v>3621</v>
          </cell>
        </row>
        <row r="949">
          <cell r="A949" t="str">
            <v>MA</v>
          </cell>
          <cell r="B949" t="str">
            <v>Malaysia</v>
          </cell>
          <cell r="C949" t="str">
            <v>LCV</v>
          </cell>
          <cell r="D949" t="str">
            <v>ISUZU</v>
          </cell>
          <cell r="E949" t="str">
            <v>ISUZU</v>
          </cell>
          <cell r="F949" t="str">
            <v>KINABALU MOTOR ASSEMBLY</v>
          </cell>
          <cell r="G949" t="str">
            <v>ASSY</v>
          </cell>
          <cell r="H949" t="str">
            <v>JP</v>
          </cell>
          <cell r="I949" t="str">
            <v>MVAN</v>
          </cell>
          <cell r="J949" t="str">
            <v>NKR</v>
          </cell>
          <cell r="K949" t="str">
            <v>ELF</v>
          </cell>
          <cell r="L949" t="str">
            <v>KOTA KINABALU</v>
          </cell>
          <cell r="M949">
            <v>278</v>
          </cell>
          <cell r="N949">
            <v>330</v>
          </cell>
          <cell r="O949">
            <v>200</v>
          </cell>
          <cell r="P949">
            <v>0</v>
          </cell>
          <cell r="Q949">
            <v>600</v>
          </cell>
          <cell r="R949">
            <v>530</v>
          </cell>
          <cell r="S949">
            <v>810</v>
          </cell>
          <cell r="T949">
            <v>790</v>
          </cell>
          <cell r="U949">
            <v>0</v>
          </cell>
          <cell r="V949">
            <v>265</v>
          </cell>
          <cell r="W949">
            <v>336</v>
          </cell>
          <cell r="X949">
            <v>426</v>
          </cell>
          <cell r="Y949">
            <v>509</v>
          </cell>
          <cell r="Z949">
            <v>628</v>
          </cell>
          <cell r="AA949">
            <v>689</v>
          </cell>
          <cell r="AB949">
            <v>1019</v>
          </cell>
        </row>
        <row r="950">
          <cell r="A950" t="str">
            <v>MA</v>
          </cell>
          <cell r="B950" t="str">
            <v>Malaysia</v>
          </cell>
          <cell r="C950" t="str">
            <v>LCV</v>
          </cell>
          <cell r="D950" t="str">
            <v>ISUZU</v>
          </cell>
          <cell r="E950" t="str">
            <v>ISUZU</v>
          </cell>
          <cell r="F950" t="str">
            <v>KINABALU MOTOR ASSEMBLY</v>
          </cell>
          <cell r="G950" t="str">
            <v>ASSY</v>
          </cell>
          <cell r="H950" t="str">
            <v>JP</v>
          </cell>
          <cell r="I950" t="str">
            <v>PUP</v>
          </cell>
          <cell r="J950" t="str">
            <v>CAMPO</v>
          </cell>
          <cell r="K950" t="str">
            <v>PICKUP</v>
          </cell>
          <cell r="L950" t="str">
            <v>KOTA KINABALU</v>
          </cell>
          <cell r="M950">
            <v>237</v>
          </cell>
          <cell r="N950">
            <v>210</v>
          </cell>
          <cell r="O950">
            <v>122</v>
          </cell>
          <cell r="P950">
            <v>60</v>
          </cell>
          <cell r="Q950">
            <v>180</v>
          </cell>
          <cell r="R950">
            <v>1374</v>
          </cell>
          <cell r="S950">
            <v>1861</v>
          </cell>
          <cell r="T950">
            <v>2645</v>
          </cell>
          <cell r="U950">
            <v>330</v>
          </cell>
          <cell r="V950">
            <v>535</v>
          </cell>
          <cell r="W950">
            <v>0</v>
          </cell>
          <cell r="X950">
            <v>0</v>
          </cell>
          <cell r="Y950">
            <v>0</v>
          </cell>
          <cell r="Z950">
            <v>0</v>
          </cell>
          <cell r="AA950">
            <v>0</v>
          </cell>
          <cell r="AB950">
            <v>0</v>
          </cell>
        </row>
        <row r="951">
          <cell r="A951" t="str">
            <v>MA</v>
          </cell>
          <cell r="B951" t="str">
            <v>Malaysia</v>
          </cell>
          <cell r="C951" t="str">
            <v>LCV</v>
          </cell>
          <cell r="D951" t="str">
            <v>KIA</v>
          </cell>
          <cell r="E951" t="str">
            <v>KIA</v>
          </cell>
          <cell r="F951" t="str">
            <v>CYCLE &amp; CARRIAGE BINTANG</v>
          </cell>
          <cell r="G951" t="str">
            <v>ASSY</v>
          </cell>
          <cell r="H951" t="str">
            <v>JP</v>
          </cell>
          <cell r="I951" t="str">
            <v>4X4</v>
          </cell>
          <cell r="J951" t="str">
            <v>SPORTAGE</v>
          </cell>
          <cell r="K951" t="str">
            <v>SPORTAGE</v>
          </cell>
          <cell r="L951" t="str">
            <v>PETALING JAYA</v>
          </cell>
          <cell r="M951">
            <v>0</v>
          </cell>
          <cell r="N951">
            <v>0</v>
          </cell>
          <cell r="O951">
            <v>0</v>
          </cell>
          <cell r="P951">
            <v>0</v>
          </cell>
          <cell r="Q951">
            <v>0</v>
          </cell>
          <cell r="R951">
            <v>0</v>
          </cell>
          <cell r="S951">
            <v>0</v>
          </cell>
          <cell r="T951">
            <v>0</v>
          </cell>
          <cell r="U951">
            <v>0</v>
          </cell>
          <cell r="V951">
            <v>143</v>
          </cell>
          <cell r="W951">
            <v>301</v>
          </cell>
          <cell r="X951">
            <v>377</v>
          </cell>
          <cell r="Y951">
            <v>445</v>
          </cell>
          <cell r="Z951">
            <v>548</v>
          </cell>
          <cell r="AA951">
            <v>604</v>
          </cell>
          <cell r="AB951">
            <v>820</v>
          </cell>
        </row>
        <row r="952">
          <cell r="A952" t="str">
            <v>MA</v>
          </cell>
          <cell r="B952" t="str">
            <v>Malaysia</v>
          </cell>
          <cell r="C952" t="str">
            <v>LCV</v>
          </cell>
          <cell r="D952" t="str">
            <v>KIA</v>
          </cell>
          <cell r="E952" t="str">
            <v>KIA</v>
          </cell>
          <cell r="F952" t="str">
            <v>CYCLE &amp; CARRIAGE BINTANG</v>
          </cell>
          <cell r="G952" t="str">
            <v>ASSY</v>
          </cell>
          <cell r="H952" t="str">
            <v>JP</v>
          </cell>
          <cell r="I952" t="str">
            <v>MIC</v>
          </cell>
          <cell r="J952" t="str">
            <v>L300</v>
          </cell>
          <cell r="K952" t="str">
            <v>CERES</v>
          </cell>
          <cell r="L952" t="str">
            <v>PETALING JAYA</v>
          </cell>
          <cell r="M952">
            <v>0</v>
          </cell>
          <cell r="N952">
            <v>0</v>
          </cell>
          <cell r="O952">
            <v>0</v>
          </cell>
          <cell r="P952">
            <v>0</v>
          </cell>
          <cell r="Q952">
            <v>0</v>
          </cell>
          <cell r="R952">
            <v>0</v>
          </cell>
          <cell r="S952">
            <v>97</v>
          </cell>
          <cell r="T952">
            <v>1052</v>
          </cell>
          <cell r="U952">
            <v>50</v>
          </cell>
          <cell r="V952">
            <v>152</v>
          </cell>
          <cell r="W952">
            <v>230</v>
          </cell>
          <cell r="X952">
            <v>324</v>
          </cell>
          <cell r="Y952">
            <v>388</v>
          </cell>
          <cell r="Z952">
            <v>478</v>
          </cell>
          <cell r="AA952">
            <v>524</v>
          </cell>
          <cell r="AB952">
            <v>770</v>
          </cell>
        </row>
        <row r="953">
          <cell r="A953" t="str">
            <v>MA</v>
          </cell>
          <cell r="B953" t="str">
            <v>Malaysia</v>
          </cell>
          <cell r="C953" t="str">
            <v>LCV</v>
          </cell>
          <cell r="D953" t="str">
            <v>MAZDA</v>
          </cell>
          <cell r="E953" t="str">
            <v>MAZDA</v>
          </cell>
          <cell r="F953" t="str">
            <v>CYCLE &amp; CARRIAGE BINTANG</v>
          </cell>
          <cell r="G953" t="str">
            <v>ASSY</v>
          </cell>
          <cell r="H953" t="str">
            <v>JP</v>
          </cell>
          <cell r="I953" t="str">
            <v>HVAN</v>
          </cell>
          <cell r="J953" t="str">
            <v>U</v>
          </cell>
          <cell r="K953" t="str">
            <v>T-SERIES</v>
          </cell>
          <cell r="L953" t="str">
            <v>PETALING JAYA</v>
          </cell>
          <cell r="M953">
            <v>0</v>
          </cell>
          <cell r="N953">
            <v>0</v>
          </cell>
          <cell r="O953">
            <v>92</v>
          </cell>
          <cell r="P953">
            <v>60</v>
          </cell>
          <cell r="Q953">
            <v>60</v>
          </cell>
          <cell r="R953">
            <v>158</v>
          </cell>
          <cell r="S953">
            <v>61</v>
          </cell>
          <cell r="T953">
            <v>539</v>
          </cell>
          <cell r="U953">
            <v>41</v>
          </cell>
          <cell r="V953">
            <v>36</v>
          </cell>
          <cell r="W953">
            <v>45</v>
          </cell>
          <cell r="X953">
            <v>57</v>
          </cell>
          <cell r="Y953">
            <v>63</v>
          </cell>
          <cell r="Z953">
            <v>77</v>
          </cell>
          <cell r="AA953">
            <v>85</v>
          </cell>
          <cell r="AB953">
            <v>124</v>
          </cell>
        </row>
        <row r="954">
          <cell r="A954" t="str">
            <v>MA</v>
          </cell>
          <cell r="B954" t="str">
            <v>Malaysia</v>
          </cell>
          <cell r="C954" t="str">
            <v>LCV</v>
          </cell>
          <cell r="D954" t="str">
            <v>MAZDA</v>
          </cell>
          <cell r="E954" t="str">
            <v>MAZDA</v>
          </cell>
          <cell r="F954" t="str">
            <v>CYCLE &amp; CARRIAGE BINTANG</v>
          </cell>
          <cell r="G954" t="str">
            <v>ASSY</v>
          </cell>
          <cell r="H954" t="str">
            <v>JP</v>
          </cell>
          <cell r="I954" t="str">
            <v>MVAN</v>
          </cell>
          <cell r="J954" t="str">
            <v>BONGO</v>
          </cell>
          <cell r="K954" t="str">
            <v>E-SERIES</v>
          </cell>
          <cell r="L954" t="str">
            <v>PETALING JAYA</v>
          </cell>
          <cell r="M954">
            <v>3682</v>
          </cell>
          <cell r="N954">
            <v>4407</v>
          </cell>
          <cell r="O954">
            <v>1239</v>
          </cell>
          <cell r="P954">
            <v>849</v>
          </cell>
          <cell r="Q954">
            <v>1302</v>
          </cell>
          <cell r="R954">
            <v>1650</v>
          </cell>
          <cell r="S954">
            <v>1436</v>
          </cell>
          <cell r="T954">
            <v>1486</v>
          </cell>
          <cell r="U954">
            <v>141</v>
          </cell>
          <cell r="V954">
            <v>526</v>
          </cell>
          <cell r="W954">
            <v>508</v>
          </cell>
          <cell r="X954">
            <v>644</v>
          </cell>
          <cell r="Y954">
            <v>775</v>
          </cell>
          <cell r="Z954">
            <v>970</v>
          </cell>
          <cell r="AA954">
            <v>1078</v>
          </cell>
          <cell r="AB954">
            <v>1675</v>
          </cell>
        </row>
        <row r="955">
          <cell r="A955" t="str">
            <v>MA</v>
          </cell>
          <cell r="B955" t="str">
            <v>Malaysia</v>
          </cell>
          <cell r="C955" t="str">
            <v>LCV</v>
          </cell>
          <cell r="D955" t="str">
            <v>MAZDA</v>
          </cell>
          <cell r="E955" t="str">
            <v>MAZDA</v>
          </cell>
          <cell r="F955" t="str">
            <v>CYCLE &amp; CARRIAGE BINTANG</v>
          </cell>
          <cell r="G955" t="str">
            <v>ASSY</v>
          </cell>
          <cell r="H955" t="str">
            <v>JP</v>
          </cell>
          <cell r="I955" t="str">
            <v>PUP</v>
          </cell>
          <cell r="J955" t="str">
            <v>B-SERIES</v>
          </cell>
          <cell r="K955" t="str">
            <v>B-SERIES</v>
          </cell>
          <cell r="L955" t="str">
            <v>PETALING JAYA</v>
          </cell>
          <cell r="M955">
            <v>260</v>
          </cell>
          <cell r="N955">
            <v>220</v>
          </cell>
          <cell r="O955">
            <v>260</v>
          </cell>
          <cell r="P955">
            <v>240</v>
          </cell>
          <cell r="Q955">
            <v>300</v>
          </cell>
          <cell r="R955">
            <v>320</v>
          </cell>
          <cell r="S955">
            <v>476</v>
          </cell>
          <cell r="T955">
            <v>442</v>
          </cell>
          <cell r="U955">
            <v>40</v>
          </cell>
          <cell r="V955">
            <v>136</v>
          </cell>
          <cell r="W955">
            <v>174</v>
          </cell>
          <cell r="X955">
            <v>223</v>
          </cell>
          <cell r="Y955">
            <v>270</v>
          </cell>
          <cell r="Z955">
            <v>338</v>
          </cell>
          <cell r="AA955">
            <v>375</v>
          </cell>
          <cell r="AB955">
            <v>581</v>
          </cell>
        </row>
        <row r="956">
          <cell r="A956" t="str">
            <v>MA</v>
          </cell>
          <cell r="B956" t="str">
            <v>Malaysia</v>
          </cell>
          <cell r="C956" t="str">
            <v>LCV</v>
          </cell>
          <cell r="D956" t="str">
            <v>MITSUBISHI</v>
          </cell>
          <cell r="E956" t="str">
            <v>MITSUBISHI</v>
          </cell>
          <cell r="F956" t="str">
            <v>AUTOMOTIVE MANUFACTURERS OF MALAYSIA</v>
          </cell>
          <cell r="G956" t="str">
            <v>ASSY</v>
          </cell>
          <cell r="H956" t="str">
            <v>JP</v>
          </cell>
          <cell r="I956" t="str">
            <v>4X4</v>
          </cell>
          <cell r="J956" t="str">
            <v>PAJERO</v>
          </cell>
          <cell r="K956" t="str">
            <v>PAJERO</v>
          </cell>
          <cell r="L956" t="str">
            <v>PEKAN</v>
          </cell>
          <cell r="M956">
            <v>3247</v>
          </cell>
          <cell r="N956">
            <v>4819</v>
          </cell>
          <cell r="O956">
            <v>2100</v>
          </cell>
          <cell r="P956">
            <v>3359</v>
          </cell>
          <cell r="Q956">
            <v>3353</v>
          </cell>
          <cell r="R956">
            <v>2856</v>
          </cell>
          <cell r="S956">
            <v>5074</v>
          </cell>
          <cell r="T956">
            <v>4019</v>
          </cell>
          <cell r="U956">
            <v>1161</v>
          </cell>
          <cell r="V956">
            <v>1159</v>
          </cell>
          <cell r="W956">
            <v>1619</v>
          </cell>
          <cell r="X956">
            <v>2293</v>
          </cell>
          <cell r="Y956">
            <v>2642</v>
          </cell>
          <cell r="Z956">
            <v>3139</v>
          </cell>
          <cell r="AA956">
            <v>3314</v>
          </cell>
          <cell r="AB956">
            <v>4181</v>
          </cell>
        </row>
        <row r="957">
          <cell r="A957" t="str">
            <v>MA</v>
          </cell>
          <cell r="B957" t="str">
            <v>Malaysia</v>
          </cell>
          <cell r="C957" t="str">
            <v>LCV</v>
          </cell>
          <cell r="D957" t="str">
            <v>MITSUBISHI</v>
          </cell>
          <cell r="E957" t="str">
            <v>MITSUBISHI</v>
          </cell>
          <cell r="F957" t="str">
            <v>AUTOMOTIVE MANUFACTURERS OF MALAYSIA</v>
          </cell>
          <cell r="G957" t="str">
            <v>ASSY</v>
          </cell>
          <cell r="H957" t="str">
            <v>JP</v>
          </cell>
          <cell r="I957" t="str">
            <v>HVAN</v>
          </cell>
          <cell r="J957" t="str">
            <v>CANTER</v>
          </cell>
          <cell r="K957" t="str">
            <v>CANTER</v>
          </cell>
          <cell r="L957" t="str">
            <v>PEKAN</v>
          </cell>
          <cell r="M957">
            <v>215</v>
          </cell>
          <cell r="N957">
            <v>1666</v>
          </cell>
          <cell r="O957">
            <v>890</v>
          </cell>
          <cell r="P957">
            <v>1124</v>
          </cell>
          <cell r="Q957">
            <v>1024</v>
          </cell>
          <cell r="R957">
            <v>1981</v>
          </cell>
          <cell r="S957">
            <v>1823</v>
          </cell>
          <cell r="T957">
            <v>2592</v>
          </cell>
          <cell r="U957">
            <v>0</v>
          </cell>
          <cell r="V957">
            <v>517</v>
          </cell>
          <cell r="W957">
            <v>572</v>
          </cell>
          <cell r="X957">
            <v>630</v>
          </cell>
          <cell r="Y957">
            <v>587</v>
          </cell>
          <cell r="Z957">
            <v>710</v>
          </cell>
          <cell r="AA957">
            <v>693</v>
          </cell>
          <cell r="AB957">
            <v>973</v>
          </cell>
        </row>
        <row r="958">
          <cell r="A958" t="str">
            <v>MA</v>
          </cell>
          <cell r="B958" t="str">
            <v>Malaysia</v>
          </cell>
          <cell r="C958" t="str">
            <v>LCV</v>
          </cell>
          <cell r="D958" t="str">
            <v>MITSUBISHI</v>
          </cell>
          <cell r="E958" t="str">
            <v>MITSUBISHI</v>
          </cell>
          <cell r="F958" t="str">
            <v>AUTOMOTIVE MANUFACTURERS OF MALAYSIA</v>
          </cell>
          <cell r="G958" t="str">
            <v>ASSY</v>
          </cell>
          <cell r="H958" t="str">
            <v>JP</v>
          </cell>
          <cell r="I958" t="str">
            <v>MVAN</v>
          </cell>
          <cell r="J958" t="str">
            <v>L300</v>
          </cell>
          <cell r="K958" t="str">
            <v>L300</v>
          </cell>
          <cell r="L958" t="str">
            <v>PEKAN</v>
          </cell>
          <cell r="M958">
            <v>2668</v>
          </cell>
          <cell r="N958">
            <v>2828</v>
          </cell>
          <cell r="O958">
            <v>393</v>
          </cell>
          <cell r="P958">
            <v>629</v>
          </cell>
          <cell r="Q958">
            <v>458</v>
          </cell>
          <cell r="R958">
            <v>284</v>
          </cell>
          <cell r="S958">
            <v>748</v>
          </cell>
          <cell r="T958">
            <v>744</v>
          </cell>
          <cell r="U958">
            <v>0</v>
          </cell>
          <cell r="V958">
            <v>366</v>
          </cell>
          <cell r="W958">
            <v>505</v>
          </cell>
          <cell r="X958">
            <v>711</v>
          </cell>
          <cell r="Y958">
            <v>998</v>
          </cell>
          <cell r="Z958">
            <v>1258</v>
          </cell>
          <cell r="AA958">
            <v>1472</v>
          </cell>
          <cell r="AB958">
            <v>2277</v>
          </cell>
        </row>
        <row r="959">
          <cell r="A959" t="str">
            <v>MA</v>
          </cell>
          <cell r="B959" t="str">
            <v>Malaysia</v>
          </cell>
          <cell r="C959" t="str">
            <v>LCV</v>
          </cell>
          <cell r="D959" t="str">
            <v>NISSAN</v>
          </cell>
          <cell r="E959" t="str">
            <v>NISSAN</v>
          </cell>
          <cell r="F959" t="str">
            <v>SWEDISH MOTOR ASSEMBLERS</v>
          </cell>
          <cell r="G959" t="str">
            <v>ASSY</v>
          </cell>
          <cell r="H959" t="str">
            <v>JP</v>
          </cell>
          <cell r="I959" t="str">
            <v>4X4</v>
          </cell>
          <cell r="J959" t="str">
            <v>SAFARI</v>
          </cell>
          <cell r="K959" t="str">
            <v>PATROL</v>
          </cell>
          <cell r="L959" t="str">
            <v>KUALA LUMPUR</v>
          </cell>
          <cell r="M959">
            <v>98</v>
          </cell>
          <cell r="N959">
            <v>2</v>
          </cell>
          <cell r="O959">
            <v>32</v>
          </cell>
          <cell r="P959">
            <v>157</v>
          </cell>
          <cell r="Q959">
            <v>83</v>
          </cell>
          <cell r="R959">
            <v>0</v>
          </cell>
          <cell r="S959">
            <v>80</v>
          </cell>
          <cell r="T959">
            <v>0</v>
          </cell>
          <cell r="U959">
            <v>0</v>
          </cell>
          <cell r="V959">
            <v>0</v>
          </cell>
          <cell r="W959">
            <v>0</v>
          </cell>
          <cell r="X959">
            <v>0</v>
          </cell>
          <cell r="Y959">
            <v>0</v>
          </cell>
          <cell r="Z959">
            <v>0</v>
          </cell>
          <cell r="AA959">
            <v>0</v>
          </cell>
          <cell r="AB959">
            <v>0</v>
          </cell>
        </row>
        <row r="960">
          <cell r="A960" t="str">
            <v>MA</v>
          </cell>
          <cell r="B960" t="str">
            <v>Malaysia</v>
          </cell>
          <cell r="C960" t="str">
            <v>LCV</v>
          </cell>
          <cell r="D960" t="str">
            <v>NISSAN</v>
          </cell>
          <cell r="E960" t="str">
            <v>NISSAN</v>
          </cell>
          <cell r="F960" t="str">
            <v>TAN CHONG MOTOR ASSEMBLIES</v>
          </cell>
          <cell r="G960" t="str">
            <v>ASSY</v>
          </cell>
          <cell r="H960" t="str">
            <v>JP</v>
          </cell>
          <cell r="I960" t="str">
            <v>4X4</v>
          </cell>
          <cell r="J960" t="str">
            <v>TERRANO</v>
          </cell>
          <cell r="K960" t="str">
            <v>TERRANO</v>
          </cell>
          <cell r="L960" t="str">
            <v>KUALA LUMPUR</v>
          </cell>
          <cell r="M960">
            <v>0</v>
          </cell>
          <cell r="N960">
            <v>0</v>
          </cell>
          <cell r="O960">
            <v>0</v>
          </cell>
          <cell r="P960">
            <v>0</v>
          </cell>
          <cell r="Q960">
            <v>0</v>
          </cell>
          <cell r="R960">
            <v>0</v>
          </cell>
          <cell r="S960">
            <v>2</v>
          </cell>
          <cell r="T960">
            <v>1581</v>
          </cell>
          <cell r="U960">
            <v>164</v>
          </cell>
          <cell r="V960">
            <v>490</v>
          </cell>
          <cell r="W960">
            <v>527</v>
          </cell>
          <cell r="X960">
            <v>590</v>
          </cell>
          <cell r="Y960">
            <v>733</v>
          </cell>
          <cell r="Z960">
            <v>940</v>
          </cell>
          <cell r="AA960">
            <v>1069</v>
          </cell>
          <cell r="AB960">
            <v>1823</v>
          </cell>
        </row>
        <row r="961">
          <cell r="A961" t="str">
            <v>MA</v>
          </cell>
          <cell r="B961" t="str">
            <v>Malaysia</v>
          </cell>
          <cell r="C961" t="str">
            <v>LCV</v>
          </cell>
          <cell r="D961" t="str">
            <v>NISSAN</v>
          </cell>
          <cell r="E961" t="str">
            <v>NISSAN</v>
          </cell>
          <cell r="F961" t="str">
            <v>TAN CHONG MOTOR ASSEMBLIES</v>
          </cell>
          <cell r="G961" t="str">
            <v>ASSY</v>
          </cell>
          <cell r="H961" t="str">
            <v>JP</v>
          </cell>
          <cell r="I961" t="str">
            <v>MPV</v>
          </cell>
          <cell r="J961" t="str">
            <v>VANETTE</v>
          </cell>
          <cell r="K961" t="str">
            <v>SERENA</v>
          </cell>
          <cell r="L961" t="str">
            <v>KUALA LUMPUR</v>
          </cell>
          <cell r="M961">
            <v>0</v>
          </cell>
          <cell r="N961">
            <v>0</v>
          </cell>
          <cell r="O961">
            <v>0</v>
          </cell>
          <cell r="P961">
            <v>0</v>
          </cell>
          <cell r="Q961">
            <v>0</v>
          </cell>
          <cell r="R961">
            <v>0</v>
          </cell>
          <cell r="S961">
            <v>25</v>
          </cell>
          <cell r="T961">
            <v>3611</v>
          </cell>
          <cell r="U961">
            <v>458</v>
          </cell>
          <cell r="V961">
            <v>951</v>
          </cell>
          <cell r="W961">
            <v>1209</v>
          </cell>
          <cell r="X961">
            <v>1537</v>
          </cell>
          <cell r="Y961">
            <v>1843</v>
          </cell>
          <cell r="Z961">
            <v>2281</v>
          </cell>
          <cell r="AA961">
            <v>2507</v>
          </cell>
          <cell r="AB961">
            <v>3735</v>
          </cell>
        </row>
        <row r="962">
          <cell r="A962" t="str">
            <v>MA</v>
          </cell>
          <cell r="B962" t="str">
            <v>Malaysia</v>
          </cell>
          <cell r="C962" t="str">
            <v>LCV</v>
          </cell>
          <cell r="D962" t="str">
            <v>NISSAN</v>
          </cell>
          <cell r="E962" t="str">
            <v>NISSAN</v>
          </cell>
          <cell r="F962" t="str">
            <v>TAN CHONG MOTOR ASSEMBLIES</v>
          </cell>
          <cell r="G962" t="str">
            <v>ASSY</v>
          </cell>
          <cell r="H962" t="str">
            <v>JP</v>
          </cell>
          <cell r="I962" t="str">
            <v>MVAN</v>
          </cell>
          <cell r="J962" t="str">
            <v>U</v>
          </cell>
          <cell r="K962" t="str">
            <v>CABSTAR</v>
          </cell>
          <cell r="L962" t="str">
            <v>KUALA LUMPUR</v>
          </cell>
          <cell r="M962">
            <v>195</v>
          </cell>
          <cell r="N962">
            <v>529</v>
          </cell>
          <cell r="O962">
            <v>470</v>
          </cell>
          <cell r="P962">
            <v>370</v>
          </cell>
          <cell r="Q962">
            <v>614</v>
          </cell>
          <cell r="R962">
            <v>2394</v>
          </cell>
          <cell r="S962">
            <v>2675</v>
          </cell>
          <cell r="T962">
            <v>2290</v>
          </cell>
          <cell r="U962">
            <v>103</v>
          </cell>
          <cell r="V962">
            <v>327</v>
          </cell>
          <cell r="W962">
            <v>350</v>
          </cell>
          <cell r="X962">
            <v>415</v>
          </cell>
          <cell r="Y962">
            <v>479</v>
          </cell>
          <cell r="Z962">
            <v>598</v>
          </cell>
          <cell r="AA962">
            <v>670</v>
          </cell>
          <cell r="AB962">
            <v>1030</v>
          </cell>
        </row>
        <row r="963">
          <cell r="A963" t="str">
            <v>MA</v>
          </cell>
          <cell r="B963" t="str">
            <v>Malaysia</v>
          </cell>
          <cell r="C963" t="str">
            <v>LCV</v>
          </cell>
          <cell r="D963" t="str">
            <v>NISSAN</v>
          </cell>
          <cell r="E963" t="str">
            <v>NISSAN</v>
          </cell>
          <cell r="F963" t="str">
            <v>TAN CHONG MOTOR ASSEMBLIES</v>
          </cell>
          <cell r="G963" t="str">
            <v>ASSY</v>
          </cell>
          <cell r="H963" t="str">
            <v>JP</v>
          </cell>
          <cell r="I963" t="str">
            <v>MVAN</v>
          </cell>
          <cell r="J963" t="str">
            <v>CARAVAN</v>
          </cell>
          <cell r="K963" t="str">
            <v>URVAN</v>
          </cell>
          <cell r="L963" t="str">
            <v>KUALA LUMPUR</v>
          </cell>
          <cell r="M963">
            <v>633</v>
          </cell>
          <cell r="N963">
            <v>630</v>
          </cell>
          <cell r="O963">
            <v>342</v>
          </cell>
          <cell r="P963">
            <v>167</v>
          </cell>
          <cell r="Q963">
            <v>208</v>
          </cell>
          <cell r="R963">
            <v>346</v>
          </cell>
          <cell r="S963">
            <v>575</v>
          </cell>
          <cell r="T963">
            <v>31</v>
          </cell>
          <cell r="U963">
            <v>2</v>
          </cell>
          <cell r="V963">
            <v>0</v>
          </cell>
          <cell r="W963">
            <v>0</v>
          </cell>
          <cell r="X963">
            <v>0</v>
          </cell>
          <cell r="Y963">
            <v>0</v>
          </cell>
          <cell r="Z963">
            <v>0</v>
          </cell>
          <cell r="AA963">
            <v>0</v>
          </cell>
          <cell r="AB963">
            <v>0</v>
          </cell>
        </row>
        <row r="964">
          <cell r="A964" t="str">
            <v>MA</v>
          </cell>
          <cell r="B964" t="str">
            <v>Malaysia</v>
          </cell>
          <cell r="C964" t="str">
            <v>LCV</v>
          </cell>
          <cell r="D964" t="str">
            <v>NISSAN</v>
          </cell>
          <cell r="E964" t="str">
            <v>NISSAN</v>
          </cell>
          <cell r="F964" t="str">
            <v>TAN CHONG MOTOR ASSEMBLIES</v>
          </cell>
          <cell r="G964" t="str">
            <v>ASSY</v>
          </cell>
          <cell r="H964" t="str">
            <v>JP</v>
          </cell>
          <cell r="I964" t="str">
            <v>MVAN</v>
          </cell>
          <cell r="J964" t="str">
            <v>VANETTE</v>
          </cell>
          <cell r="K964" t="str">
            <v>VANETTE</v>
          </cell>
          <cell r="L964" t="str">
            <v>KUALA LUMPUR</v>
          </cell>
          <cell r="M964">
            <v>11138</v>
          </cell>
          <cell r="N964">
            <v>10336</v>
          </cell>
          <cell r="O964">
            <v>2351</v>
          </cell>
          <cell r="P964">
            <v>2638</v>
          </cell>
          <cell r="Q964">
            <v>4764</v>
          </cell>
          <cell r="R964">
            <v>6008</v>
          </cell>
          <cell r="S964">
            <v>9140</v>
          </cell>
          <cell r="T964">
            <v>10216</v>
          </cell>
          <cell r="U964">
            <v>673</v>
          </cell>
          <cell r="V964">
            <v>1456</v>
          </cell>
          <cell r="W964">
            <v>1817</v>
          </cell>
          <cell r="X964">
            <v>2267</v>
          </cell>
          <cell r="Y964">
            <v>2667</v>
          </cell>
          <cell r="Z964">
            <v>3239</v>
          </cell>
          <cell r="AA964">
            <v>3493</v>
          </cell>
          <cell r="AB964">
            <v>4753</v>
          </cell>
        </row>
        <row r="965">
          <cell r="A965" t="str">
            <v>MA</v>
          </cell>
          <cell r="B965" t="str">
            <v>Malaysia</v>
          </cell>
          <cell r="C965" t="str">
            <v>LCV</v>
          </cell>
          <cell r="D965" t="str">
            <v>NISSAN</v>
          </cell>
          <cell r="E965" t="str">
            <v>SAFARI</v>
          </cell>
          <cell r="F965" t="str">
            <v>SAFARI</v>
          </cell>
          <cell r="G965" t="str">
            <v>ASSY</v>
          </cell>
          <cell r="H965" t="str">
            <v>JP</v>
          </cell>
          <cell r="I965" t="str">
            <v>4X4</v>
          </cell>
          <cell r="J965" t="str">
            <v>SAFARI</v>
          </cell>
          <cell r="K965" t="str">
            <v>SAFARI</v>
          </cell>
          <cell r="L965" t="str">
            <v>KUALA LUMPUR</v>
          </cell>
          <cell r="M965">
            <v>301</v>
          </cell>
          <cell r="N965">
            <v>20</v>
          </cell>
          <cell r="O965">
            <v>0</v>
          </cell>
          <cell r="P965">
            <v>0</v>
          </cell>
          <cell r="Q965">
            <v>0</v>
          </cell>
          <cell r="R965">
            <v>0</v>
          </cell>
          <cell r="S965">
            <v>0</v>
          </cell>
          <cell r="T965">
            <v>0</v>
          </cell>
          <cell r="U965">
            <v>0</v>
          </cell>
          <cell r="V965">
            <v>0</v>
          </cell>
          <cell r="W965">
            <v>0</v>
          </cell>
          <cell r="X965">
            <v>0</v>
          </cell>
          <cell r="Y965">
            <v>0</v>
          </cell>
          <cell r="Z965">
            <v>0</v>
          </cell>
          <cell r="AA965">
            <v>0</v>
          </cell>
          <cell r="AB965">
            <v>0</v>
          </cell>
        </row>
        <row r="966">
          <cell r="A966" t="str">
            <v>MA</v>
          </cell>
          <cell r="B966" t="str">
            <v>Malaysia</v>
          </cell>
          <cell r="C966" t="str">
            <v>LCV</v>
          </cell>
          <cell r="D966" t="str">
            <v>NISSAN</v>
          </cell>
          <cell r="E966" t="str">
            <v>U</v>
          </cell>
          <cell r="F966" t="str">
            <v>U</v>
          </cell>
          <cell r="G966" t="str">
            <v>ASSY</v>
          </cell>
          <cell r="H966" t="str">
            <v>JP</v>
          </cell>
          <cell r="I966" t="str">
            <v>U</v>
          </cell>
          <cell r="J966" t="str">
            <v>U</v>
          </cell>
          <cell r="K966" t="str">
            <v>OTHER</v>
          </cell>
          <cell r="L966" t="str">
            <v>U</v>
          </cell>
          <cell r="M966">
            <v>478</v>
          </cell>
          <cell r="N966">
            <v>1170</v>
          </cell>
          <cell r="O966">
            <v>630</v>
          </cell>
          <cell r="P966">
            <v>0</v>
          </cell>
          <cell r="Q966">
            <v>0</v>
          </cell>
          <cell r="R966">
            <v>0</v>
          </cell>
          <cell r="S966">
            <v>0</v>
          </cell>
          <cell r="T966">
            <v>200</v>
          </cell>
          <cell r="U966">
            <v>0</v>
          </cell>
          <cell r="V966">
            <v>0</v>
          </cell>
          <cell r="W966">
            <v>0</v>
          </cell>
          <cell r="X966">
            <v>0</v>
          </cell>
          <cell r="Y966">
            <v>0</v>
          </cell>
          <cell r="Z966">
            <v>0</v>
          </cell>
          <cell r="AA966">
            <v>0</v>
          </cell>
          <cell r="AB966">
            <v>0</v>
          </cell>
        </row>
        <row r="967">
          <cell r="A967" t="str">
            <v>MA</v>
          </cell>
          <cell r="B967" t="str">
            <v>Malaysia</v>
          </cell>
          <cell r="C967" t="str">
            <v>LCV</v>
          </cell>
          <cell r="D967" t="str">
            <v>OTHER</v>
          </cell>
          <cell r="E967" t="str">
            <v>MAHINDRA &amp; MAHINDRA</v>
          </cell>
          <cell r="F967" t="str">
            <v>ASSOCIATED MOTOR INDUSTRIES</v>
          </cell>
          <cell r="G967" t="str">
            <v>ASSY</v>
          </cell>
          <cell r="H967" t="str">
            <v>IN</v>
          </cell>
          <cell r="I967" t="str">
            <v>4X4</v>
          </cell>
          <cell r="J967" t="str">
            <v>ARMADA</v>
          </cell>
          <cell r="K967" t="str">
            <v>ARMADA</v>
          </cell>
          <cell r="L967" t="str">
            <v>BATU TIGA</v>
          </cell>
          <cell r="M967">
            <v>0</v>
          </cell>
          <cell r="N967">
            <v>0</v>
          </cell>
          <cell r="O967">
            <v>0</v>
          </cell>
          <cell r="P967">
            <v>0</v>
          </cell>
          <cell r="Q967">
            <v>0</v>
          </cell>
          <cell r="R967">
            <v>0</v>
          </cell>
          <cell r="S967">
            <v>0</v>
          </cell>
          <cell r="T967">
            <v>0</v>
          </cell>
          <cell r="U967">
            <v>0</v>
          </cell>
          <cell r="V967">
            <v>1046</v>
          </cell>
          <cell r="W967">
            <v>1287</v>
          </cell>
          <cell r="X967">
            <v>1590</v>
          </cell>
          <cell r="Y967">
            <v>1915</v>
          </cell>
          <cell r="Z967">
            <v>2347</v>
          </cell>
          <cell r="AA967">
            <v>2704</v>
          </cell>
          <cell r="AB967">
            <v>2603</v>
          </cell>
        </row>
        <row r="968">
          <cell r="A968" t="str">
            <v>MA</v>
          </cell>
          <cell r="B968" t="str">
            <v>Malaysia</v>
          </cell>
          <cell r="C968" t="str">
            <v>LCV</v>
          </cell>
          <cell r="D968" t="str">
            <v>OTHER</v>
          </cell>
          <cell r="E968" t="str">
            <v>PINZGAUER</v>
          </cell>
          <cell r="F968" t="str">
            <v>PINZGAUER</v>
          </cell>
          <cell r="G968" t="str">
            <v>ASSY</v>
          </cell>
          <cell r="H968" t="str">
            <v>AT</v>
          </cell>
          <cell r="I968" t="str">
            <v>MVAN</v>
          </cell>
          <cell r="J968" t="str">
            <v>U</v>
          </cell>
          <cell r="K968" t="str">
            <v>PINZGAUER</v>
          </cell>
          <cell r="L968" t="str">
            <v>PEKAN</v>
          </cell>
          <cell r="M968">
            <v>0</v>
          </cell>
          <cell r="N968">
            <v>0</v>
          </cell>
          <cell r="O968">
            <v>0</v>
          </cell>
          <cell r="P968">
            <v>0</v>
          </cell>
          <cell r="Q968">
            <v>57</v>
          </cell>
          <cell r="R968">
            <v>0</v>
          </cell>
          <cell r="S968">
            <v>51</v>
          </cell>
          <cell r="T968">
            <v>77</v>
          </cell>
          <cell r="U968">
            <v>104</v>
          </cell>
          <cell r="V968">
            <v>50</v>
          </cell>
          <cell r="W968">
            <v>50</v>
          </cell>
          <cell r="X968">
            <v>50</v>
          </cell>
          <cell r="Y968">
            <v>50</v>
          </cell>
          <cell r="Z968">
            <v>50</v>
          </cell>
          <cell r="AA968">
            <v>50</v>
          </cell>
          <cell r="AB968">
            <v>50</v>
          </cell>
        </row>
        <row r="969">
          <cell r="A969" t="str">
            <v>MA</v>
          </cell>
          <cell r="B969" t="str">
            <v>Malaysia</v>
          </cell>
          <cell r="C969" t="str">
            <v>LCV</v>
          </cell>
          <cell r="D969" t="str">
            <v>OTHER</v>
          </cell>
          <cell r="E969" t="str">
            <v>U</v>
          </cell>
          <cell r="F969" t="str">
            <v>U</v>
          </cell>
          <cell r="G969" t="str">
            <v>NA</v>
          </cell>
          <cell r="H969" t="str">
            <v>U</v>
          </cell>
          <cell r="I969" t="str">
            <v>U</v>
          </cell>
          <cell r="J969" t="str">
            <v>U</v>
          </cell>
          <cell r="K969" t="str">
            <v>OTHER</v>
          </cell>
          <cell r="L969" t="str">
            <v>U</v>
          </cell>
          <cell r="M969">
            <v>14</v>
          </cell>
          <cell r="N969">
            <v>17</v>
          </cell>
          <cell r="O969">
            <v>4</v>
          </cell>
          <cell r="P969">
            <v>47</v>
          </cell>
          <cell r="Q969">
            <v>2</v>
          </cell>
          <cell r="R969">
            <v>0</v>
          </cell>
          <cell r="S969">
            <v>0</v>
          </cell>
          <cell r="T969">
            <v>74</v>
          </cell>
          <cell r="U969">
            <v>21</v>
          </cell>
          <cell r="V969">
            <v>0</v>
          </cell>
          <cell r="W969">
            <v>0</v>
          </cell>
          <cell r="X969">
            <v>0</v>
          </cell>
          <cell r="Y969">
            <v>0</v>
          </cell>
          <cell r="Z969">
            <v>0</v>
          </cell>
          <cell r="AA969">
            <v>0</v>
          </cell>
          <cell r="AB969">
            <v>0</v>
          </cell>
        </row>
        <row r="970">
          <cell r="A970" t="str">
            <v>MA</v>
          </cell>
          <cell r="B970" t="str">
            <v>Malaysia</v>
          </cell>
          <cell r="C970" t="str">
            <v>LCV</v>
          </cell>
          <cell r="D970" t="str">
            <v>PERODUA</v>
          </cell>
          <cell r="E970" t="str">
            <v>PERODUA</v>
          </cell>
          <cell r="F970" t="str">
            <v>PERODUA</v>
          </cell>
          <cell r="G970" t="str">
            <v>PROD</v>
          </cell>
          <cell r="H970" t="str">
            <v>MA</v>
          </cell>
          <cell r="I970" t="str">
            <v>MPV</v>
          </cell>
          <cell r="J970" t="str">
            <v>HIJET</v>
          </cell>
          <cell r="K970" t="str">
            <v>RUSA</v>
          </cell>
          <cell r="L970" t="str">
            <v>SERANDAH</v>
          </cell>
          <cell r="M970">
            <v>0</v>
          </cell>
          <cell r="N970">
            <v>0</v>
          </cell>
          <cell r="O970">
            <v>0</v>
          </cell>
          <cell r="P970">
            <v>0</v>
          </cell>
          <cell r="Q970">
            <v>0</v>
          </cell>
          <cell r="R970">
            <v>0</v>
          </cell>
          <cell r="S970">
            <v>7240</v>
          </cell>
          <cell r="T970">
            <v>11386</v>
          </cell>
          <cell r="U970">
            <v>2454</v>
          </cell>
          <cell r="V970">
            <v>3802</v>
          </cell>
          <cell r="W970">
            <v>5842</v>
          </cell>
          <cell r="X970">
            <v>7193</v>
          </cell>
          <cell r="Y970">
            <v>9034</v>
          </cell>
          <cell r="Z970">
            <v>11465</v>
          </cell>
          <cell r="AA970">
            <v>11562</v>
          </cell>
          <cell r="AB970">
            <v>6301</v>
          </cell>
        </row>
        <row r="971">
          <cell r="A971" t="str">
            <v>MA</v>
          </cell>
          <cell r="B971" t="str">
            <v>Malaysia</v>
          </cell>
          <cell r="C971" t="str">
            <v>LCV</v>
          </cell>
          <cell r="D971" t="str">
            <v>RENAULT</v>
          </cell>
          <cell r="E971" t="str">
            <v>RENAULT</v>
          </cell>
          <cell r="F971" t="str">
            <v>INOKOM</v>
          </cell>
          <cell r="G971" t="str">
            <v>PROD</v>
          </cell>
          <cell r="H971" t="str">
            <v>MA</v>
          </cell>
          <cell r="I971" t="str">
            <v>MVAN</v>
          </cell>
          <cell r="J971" t="str">
            <v>TRAFFIC</v>
          </cell>
          <cell r="K971" t="str">
            <v>TRAFFIC</v>
          </cell>
          <cell r="L971" t="str">
            <v>KULIM</v>
          </cell>
          <cell r="M971">
            <v>0</v>
          </cell>
          <cell r="N971">
            <v>0</v>
          </cell>
          <cell r="O971">
            <v>0</v>
          </cell>
          <cell r="P971">
            <v>0</v>
          </cell>
          <cell r="Q971">
            <v>0</v>
          </cell>
          <cell r="R971">
            <v>0</v>
          </cell>
          <cell r="S971">
            <v>0</v>
          </cell>
          <cell r="T971">
            <v>0</v>
          </cell>
          <cell r="U971">
            <v>0</v>
          </cell>
          <cell r="V971">
            <v>624</v>
          </cell>
          <cell r="W971">
            <v>1118</v>
          </cell>
          <cell r="X971">
            <v>1724</v>
          </cell>
          <cell r="Y971">
            <v>2315</v>
          </cell>
          <cell r="Z971">
            <v>3108</v>
          </cell>
          <cell r="AA971">
            <v>3522</v>
          </cell>
          <cell r="AB971">
            <v>8915</v>
          </cell>
        </row>
        <row r="972">
          <cell r="A972" t="str">
            <v>MA</v>
          </cell>
          <cell r="B972" t="str">
            <v>Malaysia</v>
          </cell>
          <cell r="C972" t="str">
            <v>LCV</v>
          </cell>
          <cell r="D972" t="str">
            <v>SUZUKI</v>
          </cell>
          <cell r="E972" t="str">
            <v>SUZUKI</v>
          </cell>
          <cell r="F972" t="str">
            <v>LION SUZUKI</v>
          </cell>
          <cell r="G972" t="str">
            <v>ASSY</v>
          </cell>
          <cell r="H972" t="str">
            <v>JP</v>
          </cell>
          <cell r="I972" t="str">
            <v>4X4</v>
          </cell>
          <cell r="J972" t="str">
            <v>J/E</v>
          </cell>
          <cell r="K972" t="str">
            <v>JIMNY</v>
          </cell>
          <cell r="L972" t="str">
            <v>KUALA LUMPUR</v>
          </cell>
          <cell r="M972">
            <v>1128</v>
          </cell>
          <cell r="N972">
            <v>1416</v>
          </cell>
          <cell r="O972">
            <v>957</v>
          </cell>
          <cell r="P972">
            <v>195</v>
          </cell>
          <cell r="Q972">
            <v>1129</v>
          </cell>
          <cell r="R972">
            <v>1546</v>
          </cell>
          <cell r="S972">
            <v>2161</v>
          </cell>
          <cell r="T972">
            <v>1363</v>
          </cell>
          <cell r="U972">
            <v>168</v>
          </cell>
          <cell r="V972">
            <v>702</v>
          </cell>
          <cell r="W972">
            <v>912</v>
          </cell>
          <cell r="X972">
            <v>1154</v>
          </cell>
          <cell r="Y972">
            <v>1392</v>
          </cell>
          <cell r="Z972">
            <v>1744</v>
          </cell>
          <cell r="AA972">
            <v>1930</v>
          </cell>
          <cell r="AB972">
            <v>3018</v>
          </cell>
        </row>
        <row r="973">
          <cell r="A973" t="str">
            <v>MA</v>
          </cell>
          <cell r="B973" t="str">
            <v>Malaysia</v>
          </cell>
          <cell r="C973" t="str">
            <v>LCV</v>
          </cell>
          <cell r="D973" t="str">
            <v>SUZUKI</v>
          </cell>
          <cell r="E973" t="str">
            <v>SUZUKI</v>
          </cell>
          <cell r="F973" t="str">
            <v>LION SUZUKI</v>
          </cell>
          <cell r="G973" t="str">
            <v>ASSY</v>
          </cell>
          <cell r="H973" t="str">
            <v>JP</v>
          </cell>
          <cell r="I973" t="str">
            <v>4X4</v>
          </cell>
          <cell r="J973" t="str">
            <v>ESCUDO</v>
          </cell>
          <cell r="K973" t="str">
            <v>VITARA</v>
          </cell>
          <cell r="L973" t="str">
            <v>KUALA LUMPUR</v>
          </cell>
          <cell r="M973">
            <v>421</v>
          </cell>
          <cell r="N973">
            <v>1250</v>
          </cell>
          <cell r="O973">
            <v>578</v>
          </cell>
          <cell r="P973">
            <v>327</v>
          </cell>
          <cell r="Q973">
            <v>358</v>
          </cell>
          <cell r="R973">
            <v>883</v>
          </cell>
          <cell r="S973">
            <v>1544</v>
          </cell>
          <cell r="T973">
            <v>1528</v>
          </cell>
          <cell r="U973">
            <v>236</v>
          </cell>
          <cell r="V973">
            <v>244</v>
          </cell>
          <cell r="W973">
            <v>279</v>
          </cell>
          <cell r="X973">
            <v>353</v>
          </cell>
          <cell r="Y973">
            <v>428</v>
          </cell>
          <cell r="Z973">
            <v>534</v>
          </cell>
          <cell r="AA973">
            <v>593</v>
          </cell>
          <cell r="AB973">
            <v>917</v>
          </cell>
        </row>
        <row r="974">
          <cell r="A974" t="str">
            <v>MA</v>
          </cell>
          <cell r="B974" t="str">
            <v>Malaysia</v>
          </cell>
          <cell r="C974" t="str">
            <v>LCV</v>
          </cell>
          <cell r="D974" t="str">
            <v>SUZUKI</v>
          </cell>
          <cell r="E974" t="str">
            <v>SUZUKI</v>
          </cell>
          <cell r="F974" t="str">
            <v>LION SUZUKI</v>
          </cell>
          <cell r="G974" t="str">
            <v>ASSY</v>
          </cell>
          <cell r="H974" t="str">
            <v>JP</v>
          </cell>
          <cell r="I974" t="str">
            <v>MIC</v>
          </cell>
          <cell r="J974" t="str">
            <v>CARRY</v>
          </cell>
          <cell r="K974" t="str">
            <v>FUTURA</v>
          </cell>
          <cell r="L974" t="str">
            <v>KUALA LUMPUR</v>
          </cell>
          <cell r="M974">
            <v>453</v>
          </cell>
          <cell r="N974">
            <v>404</v>
          </cell>
          <cell r="O974">
            <v>293</v>
          </cell>
          <cell r="P974">
            <v>151</v>
          </cell>
          <cell r="Q974">
            <v>443</v>
          </cell>
          <cell r="R974">
            <v>847</v>
          </cell>
          <cell r="S974">
            <v>1242</v>
          </cell>
          <cell r="T974">
            <v>1284</v>
          </cell>
          <cell r="U974">
            <v>166</v>
          </cell>
          <cell r="V974">
            <v>202</v>
          </cell>
          <cell r="W974">
            <v>264</v>
          </cell>
          <cell r="X974">
            <v>334</v>
          </cell>
          <cell r="Y974">
            <v>399</v>
          </cell>
          <cell r="Z974">
            <v>499</v>
          </cell>
          <cell r="AA974">
            <v>554</v>
          </cell>
          <cell r="AB974">
            <v>860</v>
          </cell>
        </row>
        <row r="975">
          <cell r="A975" t="str">
            <v>MA</v>
          </cell>
          <cell r="B975" t="str">
            <v>Malaysia</v>
          </cell>
          <cell r="C975" t="str">
            <v>LCV</v>
          </cell>
          <cell r="D975" t="str">
            <v>TOYOTA</v>
          </cell>
          <cell r="E975" t="str">
            <v>TOYOTA</v>
          </cell>
          <cell r="F975" t="str">
            <v>ASSEMBLY SERVICES</v>
          </cell>
          <cell r="G975" t="str">
            <v>ASSY</v>
          </cell>
          <cell r="H975" t="str">
            <v>JP</v>
          </cell>
          <cell r="I975" t="str">
            <v>4X4</v>
          </cell>
          <cell r="J975" t="str">
            <v>LAND CRUISER</v>
          </cell>
          <cell r="K975" t="str">
            <v>LAND CRUISER</v>
          </cell>
          <cell r="L975" t="str">
            <v>KUALA LUMPUR</v>
          </cell>
          <cell r="M975">
            <v>2374</v>
          </cell>
          <cell r="N975">
            <v>4590</v>
          </cell>
          <cell r="O975">
            <v>3281</v>
          </cell>
          <cell r="P975">
            <v>2075</v>
          </cell>
          <cell r="Q975">
            <v>1545</v>
          </cell>
          <cell r="R975">
            <v>2035</v>
          </cell>
          <cell r="S975">
            <v>6817</v>
          </cell>
          <cell r="T975">
            <v>10536</v>
          </cell>
          <cell r="U975">
            <v>279</v>
          </cell>
          <cell r="V975">
            <v>1427</v>
          </cell>
          <cell r="W975">
            <v>1619</v>
          </cell>
          <cell r="X975">
            <v>2005</v>
          </cell>
          <cell r="Y975">
            <v>2342</v>
          </cell>
          <cell r="Z975">
            <v>2822</v>
          </cell>
          <cell r="AA975">
            <v>3022</v>
          </cell>
          <cell r="AB975">
            <v>3961</v>
          </cell>
        </row>
        <row r="976">
          <cell r="A976" t="str">
            <v>MA</v>
          </cell>
          <cell r="B976" t="str">
            <v>Malaysia</v>
          </cell>
          <cell r="C976" t="str">
            <v>LCV</v>
          </cell>
          <cell r="D976" t="str">
            <v>TOYOTA</v>
          </cell>
          <cell r="E976" t="str">
            <v>TOYOTA</v>
          </cell>
          <cell r="F976" t="str">
            <v>ASSEMBLY SERVICES</v>
          </cell>
          <cell r="G976" t="str">
            <v>ASSY</v>
          </cell>
          <cell r="H976" t="str">
            <v>JP</v>
          </cell>
          <cell r="I976" t="str">
            <v>MVAN</v>
          </cell>
          <cell r="J976" t="str">
            <v>HIACE</v>
          </cell>
          <cell r="K976" t="str">
            <v>HIACE</v>
          </cell>
          <cell r="L976" t="str">
            <v>KUALA LUMPUR</v>
          </cell>
          <cell r="M976">
            <v>5352</v>
          </cell>
          <cell r="N976">
            <v>5136</v>
          </cell>
          <cell r="O976">
            <v>2728</v>
          </cell>
          <cell r="P976">
            <v>3531</v>
          </cell>
          <cell r="Q976">
            <v>4848</v>
          </cell>
          <cell r="R976">
            <v>6887</v>
          </cell>
          <cell r="S976">
            <v>3438</v>
          </cell>
          <cell r="T976">
            <v>3771</v>
          </cell>
          <cell r="U976">
            <v>396</v>
          </cell>
          <cell r="V976">
            <v>921</v>
          </cell>
          <cell r="W976">
            <v>904</v>
          </cell>
          <cell r="X976">
            <v>0</v>
          </cell>
          <cell r="Y976">
            <v>0</v>
          </cell>
          <cell r="Z976">
            <v>0</v>
          </cell>
          <cell r="AA976">
            <v>0</v>
          </cell>
          <cell r="AB976">
            <v>0</v>
          </cell>
        </row>
        <row r="977">
          <cell r="A977" t="str">
            <v>MA</v>
          </cell>
          <cell r="B977" t="str">
            <v>Malaysia</v>
          </cell>
          <cell r="C977" t="str">
            <v>LCV</v>
          </cell>
          <cell r="D977" t="str">
            <v>TOYOTA</v>
          </cell>
          <cell r="E977" t="str">
            <v>TOYOTA</v>
          </cell>
          <cell r="F977" t="str">
            <v>ASSEMBLY SERVICES</v>
          </cell>
          <cell r="G977" t="str">
            <v>ASSY</v>
          </cell>
          <cell r="H977" t="str">
            <v>JP</v>
          </cell>
          <cell r="I977" t="str">
            <v>MVAN</v>
          </cell>
          <cell r="J977" t="str">
            <v>TOWNACE</v>
          </cell>
          <cell r="K977" t="str">
            <v>LITEACE</v>
          </cell>
          <cell r="L977" t="str">
            <v>KUALA LUMPUR</v>
          </cell>
          <cell r="M977">
            <v>8007</v>
          </cell>
          <cell r="N977">
            <v>9234</v>
          </cell>
          <cell r="O977">
            <v>2081</v>
          </cell>
          <cell r="P977">
            <v>3166</v>
          </cell>
          <cell r="Q977">
            <v>3037</v>
          </cell>
          <cell r="R977">
            <v>3197</v>
          </cell>
          <cell r="S977">
            <v>4043</v>
          </cell>
          <cell r="T977">
            <v>3558</v>
          </cell>
          <cell r="U977">
            <v>830</v>
          </cell>
          <cell r="V977">
            <v>1456</v>
          </cell>
          <cell r="W977">
            <v>1205</v>
          </cell>
          <cell r="X977">
            <v>1431</v>
          </cell>
          <cell r="Y977">
            <v>1710</v>
          </cell>
          <cell r="Z977">
            <v>2179</v>
          </cell>
          <cell r="AA977">
            <v>2333</v>
          </cell>
          <cell r="AB977">
            <v>3701</v>
          </cell>
        </row>
        <row r="978">
          <cell r="A978" t="str">
            <v>MA</v>
          </cell>
          <cell r="B978" t="str">
            <v>Malaysia</v>
          </cell>
          <cell r="C978" t="str">
            <v>LCV</v>
          </cell>
          <cell r="D978" t="str">
            <v>TOYOTA</v>
          </cell>
          <cell r="E978" t="str">
            <v>TOYOTA</v>
          </cell>
          <cell r="F978" t="str">
            <v>ASSEMBLY SERVICES</v>
          </cell>
          <cell r="G978" t="str">
            <v>ASSY</v>
          </cell>
          <cell r="H978" t="str">
            <v>JP</v>
          </cell>
          <cell r="I978" t="str">
            <v>MVAN</v>
          </cell>
          <cell r="J978" t="str">
            <v>HIACE</v>
          </cell>
          <cell r="K978" t="str">
            <v>UNSER</v>
          </cell>
          <cell r="L978" t="str">
            <v>KUALA LUMPUR</v>
          </cell>
          <cell r="M978">
            <v>0</v>
          </cell>
          <cell r="N978">
            <v>0</v>
          </cell>
          <cell r="O978">
            <v>0</v>
          </cell>
          <cell r="P978">
            <v>0</v>
          </cell>
          <cell r="Q978">
            <v>0</v>
          </cell>
          <cell r="R978">
            <v>0</v>
          </cell>
          <cell r="S978">
            <v>0</v>
          </cell>
          <cell r="T978">
            <v>0</v>
          </cell>
          <cell r="U978">
            <v>2320</v>
          </cell>
          <cell r="V978">
            <v>1932</v>
          </cell>
          <cell r="W978">
            <v>2429</v>
          </cell>
          <cell r="X978">
            <v>3023</v>
          </cell>
          <cell r="Y978">
            <v>3550</v>
          </cell>
          <cell r="Z978">
            <v>4300</v>
          </cell>
          <cell r="AA978">
            <v>4627</v>
          </cell>
          <cell r="AB978">
            <v>6224</v>
          </cell>
        </row>
        <row r="979">
          <cell r="A979" t="str">
            <v>MA</v>
          </cell>
          <cell r="B979" t="str">
            <v>Malaysia</v>
          </cell>
          <cell r="C979" t="str">
            <v>LCV</v>
          </cell>
          <cell r="D979" t="str">
            <v>TOYOTA</v>
          </cell>
          <cell r="E979" t="str">
            <v>TOYOTA</v>
          </cell>
          <cell r="F979" t="str">
            <v>ASSEMBLY SERVICES</v>
          </cell>
          <cell r="G979" t="str">
            <v>ASSY</v>
          </cell>
          <cell r="H979" t="str">
            <v>JP</v>
          </cell>
          <cell r="I979" t="str">
            <v>PUP</v>
          </cell>
          <cell r="J979" t="str">
            <v>HILUX</v>
          </cell>
          <cell r="K979" t="str">
            <v>HILUX</v>
          </cell>
          <cell r="L979" t="str">
            <v>KUALA LUMPUR</v>
          </cell>
          <cell r="M979">
            <v>1008</v>
          </cell>
          <cell r="N979">
            <v>15</v>
          </cell>
          <cell r="O979">
            <v>0</v>
          </cell>
          <cell r="P979">
            <v>0</v>
          </cell>
          <cell r="Q979">
            <v>1238</v>
          </cell>
          <cell r="R979">
            <v>1631</v>
          </cell>
          <cell r="S979">
            <v>4142</v>
          </cell>
          <cell r="T979">
            <v>3525</v>
          </cell>
          <cell r="U979">
            <v>175</v>
          </cell>
          <cell r="V979">
            <v>654</v>
          </cell>
          <cell r="W979">
            <v>979</v>
          </cell>
          <cell r="X979">
            <v>1345</v>
          </cell>
          <cell r="Y979">
            <v>1608</v>
          </cell>
          <cell r="Z979">
            <v>1701</v>
          </cell>
          <cell r="AA979">
            <v>1824</v>
          </cell>
          <cell r="AB979">
            <v>3291</v>
          </cell>
        </row>
        <row r="980">
          <cell r="A980" t="str">
            <v>NZ</v>
          </cell>
          <cell r="B980" t="str">
            <v>New Zealand</v>
          </cell>
          <cell r="C980" t="str">
            <v>CAR</v>
          </cell>
          <cell r="D980" t="str">
            <v>OTHER</v>
          </cell>
          <cell r="E980" t="str">
            <v>OTHER</v>
          </cell>
          <cell r="F980" t="str">
            <v>U</v>
          </cell>
          <cell r="G980" t="str">
            <v>PROD</v>
          </cell>
          <cell r="H980" t="str">
            <v>U</v>
          </cell>
          <cell r="I980" t="str">
            <v>U</v>
          </cell>
          <cell r="J980">
            <v>0</v>
          </cell>
          <cell r="K980" t="str">
            <v>OTHER</v>
          </cell>
          <cell r="L980" t="str">
            <v>U</v>
          </cell>
          <cell r="M980">
            <v>1</v>
          </cell>
          <cell r="N980">
            <v>1</v>
          </cell>
          <cell r="O980">
            <v>1</v>
          </cell>
          <cell r="P980">
            <v>1</v>
          </cell>
          <cell r="Q980">
            <v>1</v>
          </cell>
          <cell r="R980">
            <v>1</v>
          </cell>
          <cell r="S980">
            <v>1</v>
          </cell>
          <cell r="T980">
            <v>1</v>
          </cell>
          <cell r="U980">
            <v>1</v>
          </cell>
          <cell r="V980">
            <v>1</v>
          </cell>
          <cell r="W980">
            <v>1</v>
          </cell>
          <cell r="X980">
            <v>1</v>
          </cell>
          <cell r="Y980">
            <v>1</v>
          </cell>
          <cell r="Z980">
            <v>1</v>
          </cell>
          <cell r="AA980">
            <v>1</v>
          </cell>
          <cell r="AB980">
            <v>1</v>
          </cell>
        </row>
        <row r="981">
          <cell r="A981" t="str">
            <v>NZ</v>
          </cell>
          <cell r="B981" t="str">
            <v>New Zealand</v>
          </cell>
          <cell r="C981" t="str">
            <v>HCV</v>
          </cell>
          <cell r="D981" t="str">
            <v>OTHER</v>
          </cell>
          <cell r="E981" t="str">
            <v>OTHER</v>
          </cell>
          <cell r="F981" t="str">
            <v>U</v>
          </cell>
          <cell r="G981" t="str">
            <v>PROD</v>
          </cell>
          <cell r="H981" t="str">
            <v>U</v>
          </cell>
          <cell r="I981" t="str">
            <v>U</v>
          </cell>
          <cell r="J981">
            <v>0</v>
          </cell>
          <cell r="K981" t="str">
            <v>OTHER</v>
          </cell>
          <cell r="L981" t="str">
            <v>U</v>
          </cell>
          <cell r="M981">
            <v>1</v>
          </cell>
          <cell r="N981">
            <v>1</v>
          </cell>
          <cell r="O981">
            <v>1</v>
          </cell>
          <cell r="P981">
            <v>1</v>
          </cell>
          <cell r="Q981">
            <v>1</v>
          </cell>
          <cell r="R981">
            <v>1</v>
          </cell>
          <cell r="S981">
            <v>1</v>
          </cell>
          <cell r="T981">
            <v>1</v>
          </cell>
          <cell r="U981">
            <v>1</v>
          </cell>
          <cell r="V981">
            <v>1</v>
          </cell>
          <cell r="W981">
            <v>1</v>
          </cell>
          <cell r="X981">
            <v>1</v>
          </cell>
          <cell r="Y981">
            <v>1</v>
          </cell>
          <cell r="Z981">
            <v>1</v>
          </cell>
          <cell r="AA981">
            <v>1</v>
          </cell>
          <cell r="AB981">
            <v>1</v>
          </cell>
        </row>
        <row r="982">
          <cell r="A982" t="str">
            <v>NZ</v>
          </cell>
          <cell r="B982" t="str">
            <v>New Zealand</v>
          </cell>
          <cell r="C982" t="str">
            <v>LCV</v>
          </cell>
          <cell r="D982" t="str">
            <v>OTHER</v>
          </cell>
          <cell r="E982" t="str">
            <v>OTHER</v>
          </cell>
          <cell r="F982" t="str">
            <v>U</v>
          </cell>
          <cell r="G982" t="str">
            <v>PROD</v>
          </cell>
          <cell r="H982" t="str">
            <v>U</v>
          </cell>
          <cell r="I982" t="str">
            <v>U</v>
          </cell>
          <cell r="J982">
            <v>0</v>
          </cell>
          <cell r="K982" t="str">
            <v>OTHER</v>
          </cell>
          <cell r="L982" t="str">
            <v>U</v>
          </cell>
          <cell r="M982">
            <v>1</v>
          </cell>
          <cell r="N982">
            <v>1</v>
          </cell>
          <cell r="O982">
            <v>1</v>
          </cell>
          <cell r="P982">
            <v>1</v>
          </cell>
          <cell r="Q982">
            <v>1</v>
          </cell>
          <cell r="R982">
            <v>1</v>
          </cell>
          <cell r="S982">
            <v>1</v>
          </cell>
          <cell r="T982">
            <v>1</v>
          </cell>
          <cell r="U982">
            <v>1</v>
          </cell>
          <cell r="V982">
            <v>1</v>
          </cell>
          <cell r="W982">
            <v>1</v>
          </cell>
          <cell r="X982">
            <v>1</v>
          </cell>
          <cell r="Y982">
            <v>1</v>
          </cell>
          <cell r="Z982">
            <v>1</v>
          </cell>
          <cell r="AA982">
            <v>1</v>
          </cell>
          <cell r="AB982">
            <v>1</v>
          </cell>
        </row>
        <row r="983">
          <cell r="A983" t="str">
            <v>PH</v>
          </cell>
          <cell r="B983" t="str">
            <v>Philippines</v>
          </cell>
          <cell r="C983" t="str">
            <v>CAR</v>
          </cell>
          <cell r="D983" t="str">
            <v>BMW</v>
          </cell>
          <cell r="E983" t="str">
            <v>BMW</v>
          </cell>
          <cell r="F983" t="str">
            <v>ASIAN CARMAKERS CORPORATION</v>
          </cell>
          <cell r="G983" t="str">
            <v>ASSY</v>
          </cell>
          <cell r="H983" t="str">
            <v>GY</v>
          </cell>
          <cell r="I983" t="str">
            <v>E1</v>
          </cell>
          <cell r="J983" t="str">
            <v>E30/E36/E46</v>
          </cell>
          <cell r="K983" t="str">
            <v>3-SERIES</v>
          </cell>
          <cell r="L983" t="str">
            <v>MANILA</v>
          </cell>
          <cell r="M983">
            <v>0</v>
          </cell>
          <cell r="N983">
            <v>0</v>
          </cell>
          <cell r="O983">
            <v>0</v>
          </cell>
          <cell r="P983">
            <v>0</v>
          </cell>
          <cell r="Q983">
            <v>80</v>
          </cell>
          <cell r="R983">
            <v>639</v>
          </cell>
          <cell r="S983">
            <v>389</v>
          </cell>
          <cell r="T983">
            <v>344</v>
          </cell>
          <cell r="U983">
            <v>0</v>
          </cell>
          <cell r="V983">
            <v>0</v>
          </cell>
          <cell r="W983">
            <v>0</v>
          </cell>
          <cell r="X983">
            <v>0</v>
          </cell>
          <cell r="Y983">
            <v>0</v>
          </cell>
          <cell r="Z983">
            <v>0</v>
          </cell>
          <cell r="AA983">
            <v>0</v>
          </cell>
          <cell r="AB983">
            <v>0</v>
          </cell>
        </row>
        <row r="984">
          <cell r="A984" t="str">
            <v>PH</v>
          </cell>
          <cell r="B984" t="str">
            <v>Philippines</v>
          </cell>
          <cell r="C984" t="str">
            <v>CAR</v>
          </cell>
          <cell r="D984" t="str">
            <v>BMW</v>
          </cell>
          <cell r="E984" t="str">
            <v>BMW</v>
          </cell>
          <cell r="F984" t="str">
            <v>BMW</v>
          </cell>
          <cell r="G984" t="str">
            <v>ASSY</v>
          </cell>
          <cell r="H984" t="str">
            <v>GY</v>
          </cell>
          <cell r="I984" t="str">
            <v>E2</v>
          </cell>
          <cell r="J984" t="str">
            <v>E34/E39/E60</v>
          </cell>
          <cell r="K984" t="str">
            <v>5-SERIES</v>
          </cell>
          <cell r="L984" t="str">
            <v>MANILA</v>
          </cell>
          <cell r="M984">
            <v>0</v>
          </cell>
          <cell r="N984">
            <v>0</v>
          </cell>
          <cell r="O984">
            <v>0</v>
          </cell>
          <cell r="P984">
            <v>0</v>
          </cell>
          <cell r="Q984">
            <v>89</v>
          </cell>
          <cell r="R984">
            <v>149</v>
          </cell>
          <cell r="S984">
            <v>96</v>
          </cell>
          <cell r="T984">
            <v>7</v>
          </cell>
          <cell r="U984">
            <v>0</v>
          </cell>
          <cell r="V984">
            <v>0</v>
          </cell>
          <cell r="W984">
            <v>0</v>
          </cell>
          <cell r="X984">
            <v>0</v>
          </cell>
          <cell r="Y984">
            <v>0</v>
          </cell>
          <cell r="Z984">
            <v>0</v>
          </cell>
          <cell r="AA984">
            <v>0</v>
          </cell>
          <cell r="AB984">
            <v>0</v>
          </cell>
        </row>
        <row r="985">
          <cell r="A985" t="str">
            <v>PH</v>
          </cell>
          <cell r="B985" t="str">
            <v>Philippines</v>
          </cell>
          <cell r="C985" t="str">
            <v>CAR</v>
          </cell>
          <cell r="D985" t="str">
            <v>DAEWOO</v>
          </cell>
          <cell r="E985" t="str">
            <v>DAEWOO</v>
          </cell>
          <cell r="F985" t="str">
            <v>TRANSFARM &amp; COMPANY</v>
          </cell>
          <cell r="G985" t="str">
            <v>ASSY</v>
          </cell>
          <cell r="H985" t="str">
            <v>KO</v>
          </cell>
          <cell r="I985" t="str">
            <v>C1</v>
          </cell>
          <cell r="J985" t="str">
            <v>KADETT</v>
          </cell>
          <cell r="K985" t="str">
            <v>RACER</v>
          </cell>
          <cell r="L985" t="str">
            <v>CEBU</v>
          </cell>
          <cell r="M985">
            <v>0</v>
          </cell>
          <cell r="N985">
            <v>0</v>
          </cell>
          <cell r="O985">
            <v>0</v>
          </cell>
          <cell r="P985">
            <v>499</v>
          </cell>
          <cell r="Q985">
            <v>2764</v>
          </cell>
          <cell r="R985">
            <v>2441</v>
          </cell>
          <cell r="S985">
            <v>1354</v>
          </cell>
          <cell r="T985">
            <v>989</v>
          </cell>
          <cell r="U985">
            <v>68</v>
          </cell>
          <cell r="V985">
            <v>0</v>
          </cell>
          <cell r="W985">
            <v>0</v>
          </cell>
          <cell r="X985">
            <v>0</v>
          </cell>
          <cell r="Y985">
            <v>0</v>
          </cell>
          <cell r="Z985">
            <v>0</v>
          </cell>
          <cell r="AA985">
            <v>0</v>
          </cell>
          <cell r="AB985">
            <v>0</v>
          </cell>
        </row>
        <row r="986">
          <cell r="A986" t="str">
            <v>PH</v>
          </cell>
          <cell r="B986" t="str">
            <v>Philippines</v>
          </cell>
          <cell r="C986" t="str">
            <v>CAR</v>
          </cell>
          <cell r="D986" t="str">
            <v>DAIHATSU</v>
          </cell>
          <cell r="E986" t="str">
            <v>DAIHATSU</v>
          </cell>
          <cell r="F986" t="str">
            <v>ASIAN CARMAKERS CORPORATION</v>
          </cell>
          <cell r="G986" t="str">
            <v>ASSY</v>
          </cell>
          <cell r="H986" t="str">
            <v>JP</v>
          </cell>
          <cell r="I986" t="str">
            <v>B</v>
          </cell>
          <cell r="J986" t="str">
            <v>CHARADE</v>
          </cell>
          <cell r="K986" t="str">
            <v>CHARADE</v>
          </cell>
          <cell r="L986" t="str">
            <v>MANILA</v>
          </cell>
          <cell r="M986">
            <v>0</v>
          </cell>
          <cell r="N986">
            <v>1657</v>
          </cell>
          <cell r="O986">
            <v>1036</v>
          </cell>
          <cell r="P986">
            <v>1102</v>
          </cell>
          <cell r="Q986">
            <v>500</v>
          </cell>
          <cell r="R986">
            <v>316</v>
          </cell>
          <cell r="S986">
            <v>40</v>
          </cell>
          <cell r="T986">
            <v>37</v>
          </cell>
          <cell r="U986">
            <v>17</v>
          </cell>
          <cell r="V986">
            <v>20</v>
          </cell>
          <cell r="W986">
            <v>54</v>
          </cell>
          <cell r="X986">
            <v>67</v>
          </cell>
          <cell r="Y986">
            <v>85</v>
          </cell>
          <cell r="Z986">
            <v>126</v>
          </cell>
          <cell r="AA986">
            <v>128</v>
          </cell>
          <cell r="AB986">
            <v>335</v>
          </cell>
        </row>
        <row r="987">
          <cell r="A987" t="str">
            <v>PH</v>
          </cell>
          <cell r="B987" t="str">
            <v>Philippines</v>
          </cell>
          <cell r="C987" t="str">
            <v>CAR</v>
          </cell>
          <cell r="D987" t="str">
            <v>FIAT GROUP</v>
          </cell>
          <cell r="E987" t="str">
            <v>FIAT</v>
          </cell>
          <cell r="F987" t="str">
            <v>ITALCAR PILIPINAS</v>
          </cell>
          <cell r="G987" t="str">
            <v>ASSY</v>
          </cell>
          <cell r="H987" t="str">
            <v>IT</v>
          </cell>
          <cell r="I987" t="str">
            <v>B</v>
          </cell>
          <cell r="J987" t="str">
            <v>TYPE B</v>
          </cell>
          <cell r="K987" t="str">
            <v>UNO</v>
          </cell>
          <cell r="L987" t="str">
            <v>CEBU</v>
          </cell>
          <cell r="M987">
            <v>0</v>
          </cell>
          <cell r="N987">
            <v>0</v>
          </cell>
          <cell r="O987">
            <v>427</v>
          </cell>
          <cell r="P987">
            <v>305</v>
          </cell>
          <cell r="Q987">
            <v>104</v>
          </cell>
          <cell r="R987">
            <v>278</v>
          </cell>
          <cell r="S987">
            <v>57</v>
          </cell>
          <cell r="T987">
            <v>71</v>
          </cell>
          <cell r="U987">
            <v>27</v>
          </cell>
          <cell r="V987">
            <v>34</v>
          </cell>
          <cell r="W987">
            <v>49</v>
          </cell>
          <cell r="X987">
            <v>65</v>
          </cell>
          <cell r="Y987">
            <v>87</v>
          </cell>
          <cell r="Z987">
            <v>113</v>
          </cell>
          <cell r="AA987">
            <v>134</v>
          </cell>
          <cell r="AB987">
            <v>369</v>
          </cell>
        </row>
        <row r="988">
          <cell r="A988" t="str">
            <v>PH</v>
          </cell>
          <cell r="B988" t="str">
            <v>Philippines</v>
          </cell>
          <cell r="C988" t="str">
            <v>CAR</v>
          </cell>
          <cell r="D988" t="str">
            <v>FORD</v>
          </cell>
          <cell r="E988" t="str">
            <v>FORD</v>
          </cell>
          <cell r="F988" t="str">
            <v>FORD PHILIPPINES</v>
          </cell>
          <cell r="G988" t="str">
            <v>ASSY</v>
          </cell>
          <cell r="H988" t="str">
            <v>JP</v>
          </cell>
          <cell r="I988" t="str">
            <v>C1</v>
          </cell>
          <cell r="J988" t="str">
            <v>FAMILIA</v>
          </cell>
          <cell r="K988" t="str">
            <v>LASER</v>
          </cell>
          <cell r="L988" t="str">
            <v>SANTA ROSA</v>
          </cell>
          <cell r="M988">
            <v>0</v>
          </cell>
          <cell r="N988">
            <v>0</v>
          </cell>
          <cell r="O988">
            <v>0</v>
          </cell>
          <cell r="P988">
            <v>0</v>
          </cell>
          <cell r="Q988">
            <v>0</v>
          </cell>
          <cell r="R988">
            <v>0</v>
          </cell>
          <cell r="S988">
            <v>0</v>
          </cell>
          <cell r="T988">
            <v>0</v>
          </cell>
          <cell r="U988">
            <v>0</v>
          </cell>
          <cell r="V988">
            <v>582</v>
          </cell>
          <cell r="W988">
            <v>2330</v>
          </cell>
          <cell r="X988">
            <v>3669</v>
          </cell>
          <cell r="Y988">
            <v>4526</v>
          </cell>
          <cell r="Z988">
            <v>5252</v>
          </cell>
          <cell r="AA988">
            <v>6286</v>
          </cell>
          <cell r="AB988">
            <v>18171</v>
          </cell>
        </row>
        <row r="989">
          <cell r="A989" t="str">
            <v>PH</v>
          </cell>
          <cell r="B989" t="str">
            <v>Philippines</v>
          </cell>
          <cell r="C989" t="str">
            <v>CAR</v>
          </cell>
          <cell r="D989" t="str">
            <v>FORD</v>
          </cell>
          <cell r="E989" t="str">
            <v>FORD</v>
          </cell>
          <cell r="F989" t="str">
            <v>FORD PHILIPPINES</v>
          </cell>
          <cell r="G989" t="str">
            <v>ASSY</v>
          </cell>
          <cell r="H989" t="str">
            <v>JP</v>
          </cell>
          <cell r="I989" t="str">
            <v>D1</v>
          </cell>
          <cell r="J989" t="str">
            <v>CAPELLA</v>
          </cell>
          <cell r="K989" t="str">
            <v>TELSTAR</v>
          </cell>
          <cell r="L989" t="str">
            <v>SANTA ROSA</v>
          </cell>
          <cell r="M989">
            <v>0</v>
          </cell>
          <cell r="N989">
            <v>0</v>
          </cell>
          <cell r="O989">
            <v>0</v>
          </cell>
          <cell r="P989">
            <v>0</v>
          </cell>
          <cell r="Q989">
            <v>0</v>
          </cell>
          <cell r="R989">
            <v>0</v>
          </cell>
          <cell r="S989">
            <v>0</v>
          </cell>
          <cell r="T989">
            <v>0</v>
          </cell>
          <cell r="U989">
            <v>0</v>
          </cell>
          <cell r="V989">
            <v>0</v>
          </cell>
          <cell r="W989">
            <v>1098</v>
          </cell>
          <cell r="X989">
            <v>1668</v>
          </cell>
          <cell r="Y989">
            <v>1193</v>
          </cell>
          <cell r="Z989">
            <v>1699</v>
          </cell>
          <cell r="AA989">
            <v>2202</v>
          </cell>
          <cell r="AB989">
            <v>10124</v>
          </cell>
        </row>
        <row r="990">
          <cell r="A990" t="str">
            <v>PH</v>
          </cell>
          <cell r="B990" t="str">
            <v>Philippines</v>
          </cell>
          <cell r="C990" t="str">
            <v>CAR</v>
          </cell>
          <cell r="D990" t="str">
            <v>HONDA</v>
          </cell>
          <cell r="E990" t="str">
            <v>HONDA</v>
          </cell>
          <cell r="F990" t="str">
            <v>HONDA CARS PHILIPPINES</v>
          </cell>
          <cell r="G990" t="str">
            <v>ASSY</v>
          </cell>
          <cell r="H990" t="str">
            <v>JP</v>
          </cell>
          <cell r="I990" t="str">
            <v>C1</v>
          </cell>
          <cell r="J990" t="str">
            <v>CIVIC</v>
          </cell>
          <cell r="K990" t="str">
            <v>CIVIC</v>
          </cell>
          <cell r="L990" t="str">
            <v>SANTA ROSA</v>
          </cell>
          <cell r="M990">
            <v>0</v>
          </cell>
          <cell r="N990">
            <v>902</v>
          </cell>
          <cell r="O990">
            <v>2345</v>
          </cell>
          <cell r="P990">
            <v>6963</v>
          </cell>
          <cell r="Q990">
            <v>6181</v>
          </cell>
          <cell r="R990">
            <v>8697</v>
          </cell>
          <cell r="S990">
            <v>16004</v>
          </cell>
          <cell r="T990">
            <v>7787</v>
          </cell>
          <cell r="U990">
            <v>5688</v>
          </cell>
          <cell r="V990">
            <v>6561</v>
          </cell>
          <cell r="W990">
            <v>8250</v>
          </cell>
          <cell r="X990">
            <v>9607</v>
          </cell>
          <cell r="Y990">
            <v>12990</v>
          </cell>
          <cell r="Z990">
            <v>15426</v>
          </cell>
          <cell r="AA990">
            <v>16668</v>
          </cell>
          <cell r="AB990">
            <v>30891</v>
          </cell>
        </row>
        <row r="991">
          <cell r="A991" t="str">
            <v>PH</v>
          </cell>
          <cell r="B991" t="str">
            <v>Philippines</v>
          </cell>
          <cell r="C991" t="str">
            <v>CAR</v>
          </cell>
          <cell r="D991" t="str">
            <v>HONDA</v>
          </cell>
          <cell r="E991" t="str">
            <v>HONDA</v>
          </cell>
          <cell r="F991" t="str">
            <v>HONDA CARS PHILIPPINES</v>
          </cell>
          <cell r="G991" t="str">
            <v>ASSY</v>
          </cell>
          <cell r="H991" t="str">
            <v>JP</v>
          </cell>
          <cell r="I991" t="str">
            <v>D2</v>
          </cell>
          <cell r="J991" t="str">
            <v>CY/CYR</v>
          </cell>
          <cell r="K991" t="str">
            <v>ACCORD</v>
          </cell>
          <cell r="L991" t="str">
            <v>SANTA ROSA</v>
          </cell>
          <cell r="M991">
            <v>0</v>
          </cell>
          <cell r="N991">
            <v>0</v>
          </cell>
          <cell r="O991">
            <v>0</v>
          </cell>
          <cell r="P991">
            <v>0</v>
          </cell>
          <cell r="Q991">
            <v>5400</v>
          </cell>
          <cell r="R991">
            <v>2702</v>
          </cell>
          <cell r="S991">
            <v>2400</v>
          </cell>
          <cell r="T991">
            <v>1006</v>
          </cell>
          <cell r="U991">
            <v>727</v>
          </cell>
          <cell r="V991">
            <v>815</v>
          </cell>
          <cell r="W991">
            <v>1071</v>
          </cell>
          <cell r="X991">
            <v>1481</v>
          </cell>
          <cell r="Y991">
            <v>2104</v>
          </cell>
          <cell r="Z991">
            <v>2873</v>
          </cell>
          <cell r="AA991">
            <v>3420</v>
          </cell>
          <cell r="AB991">
            <v>9569</v>
          </cell>
        </row>
        <row r="992">
          <cell r="A992" t="str">
            <v>PH</v>
          </cell>
          <cell r="B992" t="str">
            <v>Philippines</v>
          </cell>
          <cell r="C992" t="str">
            <v>CAR</v>
          </cell>
          <cell r="D992" t="str">
            <v>HONDA</v>
          </cell>
          <cell r="E992" t="str">
            <v>HONDA</v>
          </cell>
          <cell r="F992" t="str">
            <v>HONDA CARS PHILIPPINES</v>
          </cell>
          <cell r="G992" t="str">
            <v>ASSY</v>
          </cell>
          <cell r="H992" t="str">
            <v>TH</v>
          </cell>
          <cell r="I992" t="str">
            <v>C1</v>
          </cell>
          <cell r="J992" t="str">
            <v>CIVIC</v>
          </cell>
          <cell r="K992" t="str">
            <v>CITY</v>
          </cell>
          <cell r="L992" t="str">
            <v>SANTA ROSA</v>
          </cell>
          <cell r="M992">
            <v>0</v>
          </cell>
          <cell r="N992">
            <v>0</v>
          </cell>
          <cell r="O992">
            <v>0</v>
          </cell>
          <cell r="P992">
            <v>0</v>
          </cell>
          <cell r="Q992">
            <v>0</v>
          </cell>
          <cell r="R992">
            <v>0</v>
          </cell>
          <cell r="S992">
            <v>1772</v>
          </cell>
          <cell r="T992">
            <v>5478</v>
          </cell>
          <cell r="U992">
            <v>2783</v>
          </cell>
          <cell r="V992">
            <v>3092</v>
          </cell>
          <cell r="W992">
            <v>3696</v>
          </cell>
          <cell r="X992">
            <v>4657</v>
          </cell>
          <cell r="Y992">
            <v>5414</v>
          </cell>
          <cell r="Z992">
            <v>7457</v>
          </cell>
          <cell r="AA992">
            <v>8839</v>
          </cell>
          <cell r="AB992">
            <v>18431</v>
          </cell>
        </row>
        <row r="993">
          <cell r="A993" t="str">
            <v>PH</v>
          </cell>
          <cell r="B993" t="str">
            <v>Philippines</v>
          </cell>
          <cell r="C993" t="str">
            <v>CAR</v>
          </cell>
          <cell r="D993" t="str">
            <v>HYUNDAI</v>
          </cell>
          <cell r="E993" t="str">
            <v>HYUNDAI</v>
          </cell>
          <cell r="F993" t="str">
            <v>ITALCAR PILIPINAS</v>
          </cell>
          <cell r="G993" t="str">
            <v>ASSY</v>
          </cell>
          <cell r="H993" t="str">
            <v>KO</v>
          </cell>
          <cell r="I993" t="str">
            <v>C1</v>
          </cell>
          <cell r="J993" t="str">
            <v>X-3</v>
          </cell>
          <cell r="K993" t="str">
            <v>ACCENT</v>
          </cell>
          <cell r="L993" t="str">
            <v>CEBU</v>
          </cell>
          <cell r="M993">
            <v>0</v>
          </cell>
          <cell r="N993">
            <v>0</v>
          </cell>
          <cell r="O993">
            <v>0</v>
          </cell>
          <cell r="P993">
            <v>0</v>
          </cell>
          <cell r="Q993">
            <v>0</v>
          </cell>
          <cell r="R993">
            <v>0</v>
          </cell>
          <cell r="S993">
            <v>0</v>
          </cell>
          <cell r="T993">
            <v>0</v>
          </cell>
          <cell r="U993">
            <v>0</v>
          </cell>
          <cell r="V993">
            <v>0</v>
          </cell>
          <cell r="W993">
            <v>0</v>
          </cell>
          <cell r="X993">
            <v>586</v>
          </cell>
          <cell r="Y993">
            <v>845</v>
          </cell>
          <cell r="Z993">
            <v>1038</v>
          </cell>
          <cell r="AA993">
            <v>1397</v>
          </cell>
          <cell r="AB993">
            <v>2240</v>
          </cell>
        </row>
        <row r="994">
          <cell r="A994" t="str">
            <v>PH</v>
          </cell>
          <cell r="B994" t="str">
            <v>Philippines</v>
          </cell>
          <cell r="C994" t="str">
            <v>CAR</v>
          </cell>
          <cell r="D994" t="str">
            <v>HYUNDAI</v>
          </cell>
          <cell r="E994" t="str">
            <v>HYUNDAI</v>
          </cell>
          <cell r="F994" t="str">
            <v>ITALCAR PILIPINAS</v>
          </cell>
          <cell r="G994" t="str">
            <v>ASSY</v>
          </cell>
          <cell r="H994" t="str">
            <v>KO</v>
          </cell>
          <cell r="I994" t="str">
            <v>C1</v>
          </cell>
          <cell r="J994" t="str">
            <v>X-2</v>
          </cell>
          <cell r="K994" t="str">
            <v>EXCEL</v>
          </cell>
          <cell r="L994" t="str">
            <v>CEBU</v>
          </cell>
          <cell r="M994">
            <v>0</v>
          </cell>
          <cell r="N994">
            <v>0</v>
          </cell>
          <cell r="O994">
            <v>0</v>
          </cell>
          <cell r="P994">
            <v>0</v>
          </cell>
          <cell r="Q994">
            <v>0</v>
          </cell>
          <cell r="R994">
            <v>0</v>
          </cell>
          <cell r="S994">
            <v>855</v>
          </cell>
          <cell r="T994">
            <v>256</v>
          </cell>
          <cell r="U994">
            <v>303</v>
          </cell>
          <cell r="V994">
            <v>291</v>
          </cell>
          <cell r="W994">
            <v>348</v>
          </cell>
          <cell r="X994">
            <v>0</v>
          </cell>
          <cell r="Y994">
            <v>0</v>
          </cell>
          <cell r="Z994">
            <v>0</v>
          </cell>
          <cell r="AA994">
            <v>0</v>
          </cell>
          <cell r="AB994">
            <v>0</v>
          </cell>
        </row>
        <row r="995">
          <cell r="A995" t="str">
            <v>PH</v>
          </cell>
          <cell r="B995" t="str">
            <v>Philippines</v>
          </cell>
          <cell r="C995" t="str">
            <v>CAR</v>
          </cell>
          <cell r="D995" t="str">
            <v>KIA</v>
          </cell>
          <cell r="E995" t="str">
            <v>KIA</v>
          </cell>
          <cell r="F995" t="str">
            <v>COLUMBIAN AUTOCAR CORPORATION</v>
          </cell>
          <cell r="G995" t="str">
            <v>ASSY</v>
          </cell>
          <cell r="H995" t="str">
            <v>KO</v>
          </cell>
          <cell r="I995" t="str">
            <v>A</v>
          </cell>
          <cell r="J995" t="str">
            <v>121</v>
          </cell>
          <cell r="K995" t="str">
            <v>PRIDE</v>
          </cell>
          <cell r="L995" t="str">
            <v>MANILA</v>
          </cell>
          <cell r="M995">
            <v>0</v>
          </cell>
          <cell r="N995">
            <v>4286</v>
          </cell>
          <cell r="O995">
            <v>1712</v>
          </cell>
          <cell r="P995">
            <v>2766</v>
          </cell>
          <cell r="Q995">
            <v>5815</v>
          </cell>
          <cell r="R995">
            <v>6369</v>
          </cell>
          <cell r="S995">
            <v>781</v>
          </cell>
          <cell r="T995">
            <v>1931</v>
          </cell>
          <cell r="U995">
            <v>2215</v>
          </cell>
          <cell r="V995">
            <v>2407</v>
          </cell>
          <cell r="W995">
            <v>2946</v>
          </cell>
          <cell r="X995">
            <v>3002</v>
          </cell>
          <cell r="Y995">
            <v>1622</v>
          </cell>
          <cell r="Z995">
            <v>0</v>
          </cell>
          <cell r="AA995">
            <v>0</v>
          </cell>
          <cell r="AB995">
            <v>0</v>
          </cell>
        </row>
        <row r="996">
          <cell r="A996" t="str">
            <v>PH</v>
          </cell>
          <cell r="B996" t="str">
            <v>Philippines</v>
          </cell>
          <cell r="C996" t="str">
            <v>CAR</v>
          </cell>
          <cell r="D996" t="str">
            <v>MAZDA</v>
          </cell>
          <cell r="E996" t="str">
            <v>MAZDA</v>
          </cell>
          <cell r="F996" t="str">
            <v>COLUMBIAN AUTOCAR CORPORATION</v>
          </cell>
          <cell r="G996" t="str">
            <v>ASSY</v>
          </cell>
          <cell r="H996" t="str">
            <v>JP</v>
          </cell>
          <cell r="I996" t="str">
            <v>U</v>
          </cell>
          <cell r="J996" t="str">
            <v>FAMILIA/CAPELLA</v>
          </cell>
          <cell r="K996" t="str">
            <v>323/626</v>
          </cell>
          <cell r="L996" t="str">
            <v>MANILA</v>
          </cell>
          <cell r="M996">
            <v>0</v>
          </cell>
          <cell r="N996">
            <v>0</v>
          </cell>
          <cell r="O996">
            <v>0</v>
          </cell>
          <cell r="P996">
            <v>2007</v>
          </cell>
          <cell r="Q996">
            <v>2291</v>
          </cell>
          <cell r="R996">
            <v>4459</v>
          </cell>
          <cell r="S996">
            <v>7299</v>
          </cell>
          <cell r="T996">
            <v>6079</v>
          </cell>
          <cell r="U996">
            <v>1583</v>
          </cell>
          <cell r="V996">
            <v>1899</v>
          </cell>
          <cell r="W996">
            <v>2308</v>
          </cell>
          <cell r="X996">
            <v>2073</v>
          </cell>
          <cell r="Y996">
            <v>2605</v>
          </cell>
          <cell r="Z996">
            <v>3145</v>
          </cell>
          <cell r="AA996">
            <v>3455</v>
          </cell>
          <cell r="AB996">
            <v>7040</v>
          </cell>
        </row>
        <row r="997">
          <cell r="A997" t="str">
            <v>PH</v>
          </cell>
          <cell r="B997" t="str">
            <v>Philippines</v>
          </cell>
          <cell r="C997" t="str">
            <v>CAR</v>
          </cell>
          <cell r="D997" t="str">
            <v>MERCEDES-BENZ</v>
          </cell>
          <cell r="E997" t="str">
            <v>MERCEDES-BENZ</v>
          </cell>
          <cell r="F997" t="str">
            <v>COMMERCIAL MOTORS</v>
          </cell>
          <cell r="G997" t="str">
            <v>ASSY</v>
          </cell>
          <cell r="H997" t="str">
            <v>GY</v>
          </cell>
          <cell r="I997" t="str">
            <v>E2</v>
          </cell>
          <cell r="J997" t="str">
            <v>W 202/W 210</v>
          </cell>
          <cell r="K997" t="str">
            <v>C&amp;E CLASS</v>
          </cell>
          <cell r="L997" t="str">
            <v>MANILA</v>
          </cell>
          <cell r="M997">
            <v>0</v>
          </cell>
          <cell r="N997">
            <v>0</v>
          </cell>
          <cell r="O997">
            <v>0</v>
          </cell>
          <cell r="P997">
            <v>96</v>
          </cell>
          <cell r="Q997">
            <v>94</v>
          </cell>
          <cell r="R997">
            <v>45</v>
          </cell>
          <cell r="S997">
            <v>189</v>
          </cell>
          <cell r="T997">
            <v>25</v>
          </cell>
          <cell r="U997">
            <v>0</v>
          </cell>
          <cell r="V997">
            <v>0</v>
          </cell>
          <cell r="W997">
            <v>0</v>
          </cell>
          <cell r="X997">
            <v>0</v>
          </cell>
          <cell r="Y997">
            <v>0</v>
          </cell>
          <cell r="Z997">
            <v>0</v>
          </cell>
          <cell r="AA997">
            <v>0</v>
          </cell>
          <cell r="AB997">
            <v>0</v>
          </cell>
        </row>
        <row r="998">
          <cell r="A998" t="str">
            <v>PH</v>
          </cell>
          <cell r="B998" t="str">
            <v>Philippines</v>
          </cell>
          <cell r="C998" t="str">
            <v>CAR</v>
          </cell>
          <cell r="D998" t="str">
            <v>MITSUBISHI</v>
          </cell>
          <cell r="E998" t="str">
            <v>MITSUBISHI</v>
          </cell>
          <cell r="F998" t="str">
            <v>PHILIPPINE AUTOMOBILE MANUFACTURING CORPORATION</v>
          </cell>
          <cell r="G998" t="str">
            <v>ASSY</v>
          </cell>
          <cell r="H998" t="str">
            <v>JP</v>
          </cell>
          <cell r="I998" t="str">
            <v>C2</v>
          </cell>
          <cell r="J998" t="str">
            <v>MIRAGE</v>
          </cell>
          <cell r="K998" t="str">
            <v>LANCER</v>
          </cell>
          <cell r="L998" t="str">
            <v>CAINTA</v>
          </cell>
          <cell r="M998">
            <v>6934</v>
          </cell>
          <cell r="N998">
            <v>4931</v>
          </cell>
          <cell r="O998">
            <v>5651</v>
          </cell>
          <cell r="P998">
            <v>11028</v>
          </cell>
          <cell r="Q998">
            <v>10645</v>
          </cell>
          <cell r="R998">
            <v>11041</v>
          </cell>
          <cell r="S998">
            <v>14951</v>
          </cell>
          <cell r="T998">
            <v>10985</v>
          </cell>
          <cell r="U998">
            <v>4456</v>
          </cell>
          <cell r="V998">
            <v>4299</v>
          </cell>
          <cell r="W998">
            <v>6183</v>
          </cell>
          <cell r="X998">
            <v>5957</v>
          </cell>
          <cell r="Y998">
            <v>7341</v>
          </cell>
          <cell r="Z998">
            <v>9108</v>
          </cell>
          <cell r="AA998">
            <v>10028</v>
          </cell>
          <cell r="AB998">
            <v>24124</v>
          </cell>
        </row>
        <row r="999">
          <cell r="A999" t="str">
            <v>PH</v>
          </cell>
          <cell r="B999" t="str">
            <v>Philippines</v>
          </cell>
          <cell r="C999" t="str">
            <v>CAR</v>
          </cell>
          <cell r="D999" t="str">
            <v>MITSUBISHI</v>
          </cell>
          <cell r="E999" t="str">
            <v>MITSUBISHI</v>
          </cell>
          <cell r="F999" t="str">
            <v>PHILIPPINE AUTOMOBILE MANUFACTURING CORPORATION</v>
          </cell>
          <cell r="G999" t="str">
            <v>ASSY</v>
          </cell>
          <cell r="H999" t="str">
            <v>JP</v>
          </cell>
          <cell r="I999" t="str">
            <v>D1</v>
          </cell>
          <cell r="J999" t="str">
            <v>FJ2</v>
          </cell>
          <cell r="K999" t="str">
            <v>GALANT</v>
          </cell>
          <cell r="L999" t="str">
            <v>CAINTA</v>
          </cell>
          <cell r="M999">
            <v>2062</v>
          </cell>
          <cell r="N999">
            <v>1400</v>
          </cell>
          <cell r="O999">
            <v>1525</v>
          </cell>
          <cell r="P999">
            <v>1041</v>
          </cell>
          <cell r="Q999">
            <v>2601</v>
          </cell>
          <cell r="R999">
            <v>1180</v>
          </cell>
          <cell r="S999">
            <v>1195</v>
          </cell>
          <cell r="T999">
            <v>1300</v>
          </cell>
          <cell r="U999">
            <v>503</v>
          </cell>
          <cell r="V999">
            <v>713</v>
          </cell>
          <cell r="W999">
            <v>998</v>
          </cell>
          <cell r="X999">
            <v>1255</v>
          </cell>
          <cell r="Y999">
            <v>1618</v>
          </cell>
          <cell r="Z999">
            <v>2007</v>
          </cell>
          <cell r="AA999">
            <v>2278</v>
          </cell>
          <cell r="AB999">
            <v>5172</v>
          </cell>
        </row>
        <row r="1000">
          <cell r="A1000" t="str">
            <v>PH</v>
          </cell>
          <cell r="B1000" t="str">
            <v>Philippines</v>
          </cell>
          <cell r="C1000" t="str">
            <v>CAR</v>
          </cell>
          <cell r="D1000" t="str">
            <v>NISSAN</v>
          </cell>
          <cell r="E1000" t="str">
            <v>NISSAN</v>
          </cell>
          <cell r="F1000" t="str">
            <v>PHILIPINAS NISSAN INC</v>
          </cell>
          <cell r="G1000" t="str">
            <v>ASSY</v>
          </cell>
          <cell r="H1000" t="str">
            <v>JP</v>
          </cell>
          <cell r="I1000" t="str">
            <v>C1</v>
          </cell>
          <cell r="J1000" t="str">
            <v>SUNNY/MS</v>
          </cell>
          <cell r="K1000" t="str">
            <v>SENTRA</v>
          </cell>
          <cell r="L1000" t="str">
            <v>SANTA ROSA</v>
          </cell>
          <cell r="M1000">
            <v>6939</v>
          </cell>
          <cell r="N1000">
            <v>4843</v>
          </cell>
          <cell r="O1000">
            <v>7107</v>
          </cell>
          <cell r="P1000">
            <v>6594</v>
          </cell>
          <cell r="Q1000">
            <v>5662</v>
          </cell>
          <cell r="R1000">
            <v>10613</v>
          </cell>
          <cell r="S1000">
            <v>9918</v>
          </cell>
          <cell r="T1000">
            <v>6949</v>
          </cell>
          <cell r="U1000">
            <v>3646</v>
          </cell>
          <cell r="V1000">
            <v>4231</v>
          </cell>
          <cell r="W1000">
            <v>4446</v>
          </cell>
          <cell r="X1000">
            <v>5937</v>
          </cell>
          <cell r="Y1000">
            <v>6917</v>
          </cell>
          <cell r="Z1000">
            <v>7667</v>
          </cell>
          <cell r="AA1000">
            <v>7992</v>
          </cell>
          <cell r="AB1000">
            <v>12203</v>
          </cell>
        </row>
        <row r="1001">
          <cell r="A1001" t="str">
            <v>PH</v>
          </cell>
          <cell r="B1001" t="str">
            <v>Philippines</v>
          </cell>
          <cell r="C1001" t="str">
            <v>CAR</v>
          </cell>
          <cell r="D1001" t="str">
            <v>NISSAN</v>
          </cell>
          <cell r="E1001" t="str">
            <v>NISSAN</v>
          </cell>
          <cell r="F1001" t="str">
            <v>PHILIPINAS NISSAN INC</v>
          </cell>
          <cell r="G1001" t="str">
            <v>ASSY</v>
          </cell>
          <cell r="H1001" t="str">
            <v>JP</v>
          </cell>
          <cell r="I1001" t="str">
            <v>D2</v>
          </cell>
          <cell r="J1001" t="str">
            <v>BLUEBIRD</v>
          </cell>
          <cell r="K1001" t="str">
            <v>ALTIMA</v>
          </cell>
          <cell r="L1001" t="str">
            <v>SANTA ROSA</v>
          </cell>
          <cell r="M1001">
            <v>227</v>
          </cell>
          <cell r="N1001">
            <v>606</v>
          </cell>
          <cell r="O1001">
            <v>390</v>
          </cell>
          <cell r="P1001">
            <v>561</v>
          </cell>
          <cell r="Q1001">
            <v>1495</v>
          </cell>
          <cell r="R1001">
            <v>209</v>
          </cell>
          <cell r="S1001">
            <v>327</v>
          </cell>
          <cell r="T1001">
            <v>31</v>
          </cell>
          <cell r="U1001">
            <v>8</v>
          </cell>
          <cell r="V1001">
            <v>12</v>
          </cell>
          <cell r="W1001">
            <v>23</v>
          </cell>
          <cell r="X1001">
            <v>44</v>
          </cell>
          <cell r="Y1001">
            <v>81</v>
          </cell>
          <cell r="Z1001">
            <v>146</v>
          </cell>
          <cell r="AA1001">
            <v>237</v>
          </cell>
          <cell r="AB1001">
            <v>736</v>
          </cell>
        </row>
        <row r="1002">
          <cell r="A1002" t="str">
            <v>PH</v>
          </cell>
          <cell r="B1002" t="str">
            <v>Philippines</v>
          </cell>
          <cell r="C1002" t="str">
            <v>CAR</v>
          </cell>
          <cell r="D1002" t="str">
            <v>NISSAN</v>
          </cell>
          <cell r="E1002" t="str">
            <v>NISSAN</v>
          </cell>
          <cell r="F1002" t="str">
            <v>PHILIPINAS NISSAN INC</v>
          </cell>
          <cell r="G1002" t="str">
            <v>ASSY</v>
          </cell>
          <cell r="H1002" t="str">
            <v>JP</v>
          </cell>
          <cell r="I1002" t="str">
            <v>E1</v>
          </cell>
          <cell r="J1002" t="str">
            <v>CEDRIC/LL</v>
          </cell>
          <cell r="K1002" t="str">
            <v>CEDRIC</v>
          </cell>
          <cell r="L1002" t="str">
            <v>SANTA ROSA</v>
          </cell>
          <cell r="M1002">
            <v>0</v>
          </cell>
          <cell r="N1002">
            <v>0</v>
          </cell>
          <cell r="O1002">
            <v>0</v>
          </cell>
          <cell r="P1002">
            <v>0</v>
          </cell>
          <cell r="Q1002">
            <v>10</v>
          </cell>
          <cell r="R1002">
            <v>1736</v>
          </cell>
          <cell r="S1002">
            <v>0</v>
          </cell>
          <cell r="T1002">
            <v>0</v>
          </cell>
          <cell r="U1002">
            <v>0</v>
          </cell>
          <cell r="V1002">
            <v>0</v>
          </cell>
          <cell r="W1002">
            <v>0</v>
          </cell>
          <cell r="X1002">
            <v>0</v>
          </cell>
          <cell r="Y1002">
            <v>0</v>
          </cell>
          <cell r="Z1002">
            <v>0</v>
          </cell>
          <cell r="AA1002">
            <v>0</v>
          </cell>
          <cell r="AB1002">
            <v>0</v>
          </cell>
        </row>
        <row r="1003">
          <cell r="A1003" t="str">
            <v>PH</v>
          </cell>
          <cell r="B1003" t="str">
            <v>Philippines</v>
          </cell>
          <cell r="C1003" t="str">
            <v>CAR</v>
          </cell>
          <cell r="D1003" t="str">
            <v>NISSAN</v>
          </cell>
          <cell r="E1003" t="str">
            <v>NISSAN</v>
          </cell>
          <cell r="F1003" t="str">
            <v>PHILIPINAS NISSAN INC</v>
          </cell>
          <cell r="G1003" t="str">
            <v>ASSY</v>
          </cell>
          <cell r="H1003" t="str">
            <v>JP</v>
          </cell>
          <cell r="I1003" t="str">
            <v>E1</v>
          </cell>
          <cell r="J1003" t="str">
            <v>CEFIRO</v>
          </cell>
          <cell r="K1003" t="str">
            <v>MAXIMA</v>
          </cell>
          <cell r="L1003" t="str">
            <v>SANTA ROSA</v>
          </cell>
          <cell r="M1003">
            <v>718</v>
          </cell>
          <cell r="N1003">
            <v>20</v>
          </cell>
          <cell r="O1003">
            <v>38</v>
          </cell>
          <cell r="P1003">
            <v>0</v>
          </cell>
          <cell r="Q1003">
            <v>0</v>
          </cell>
          <cell r="R1003">
            <v>0</v>
          </cell>
          <cell r="S1003">
            <v>0</v>
          </cell>
          <cell r="T1003">
            <v>0</v>
          </cell>
          <cell r="U1003">
            <v>0</v>
          </cell>
          <cell r="V1003">
            <v>0</v>
          </cell>
          <cell r="W1003">
            <v>0</v>
          </cell>
          <cell r="X1003">
            <v>0</v>
          </cell>
          <cell r="Y1003">
            <v>0</v>
          </cell>
          <cell r="Z1003">
            <v>0</v>
          </cell>
          <cell r="AA1003">
            <v>0</v>
          </cell>
          <cell r="AB1003">
            <v>0</v>
          </cell>
        </row>
        <row r="1004">
          <cell r="A1004" t="str">
            <v>PH</v>
          </cell>
          <cell r="B1004" t="str">
            <v>Philippines</v>
          </cell>
          <cell r="C1004" t="str">
            <v>CAR</v>
          </cell>
          <cell r="D1004" t="str">
            <v>PROTON</v>
          </cell>
          <cell r="E1004" t="str">
            <v>PROTON</v>
          </cell>
          <cell r="F1004" t="str">
            <v>PROTON PHILIPINAS</v>
          </cell>
          <cell r="G1004" t="str">
            <v>ASSY</v>
          </cell>
          <cell r="H1004" t="str">
            <v>MA</v>
          </cell>
          <cell r="I1004" t="str">
            <v>B</v>
          </cell>
          <cell r="J1004" t="str">
            <v>AX/106</v>
          </cell>
          <cell r="K1004" t="str">
            <v>TIARA</v>
          </cell>
          <cell r="L1004" t="str">
            <v>PANGASINAN</v>
          </cell>
          <cell r="M1004">
            <v>0</v>
          </cell>
          <cell r="N1004">
            <v>0</v>
          </cell>
          <cell r="O1004">
            <v>0</v>
          </cell>
          <cell r="P1004">
            <v>0</v>
          </cell>
          <cell r="Q1004">
            <v>0</v>
          </cell>
          <cell r="R1004">
            <v>0</v>
          </cell>
          <cell r="S1004">
            <v>0</v>
          </cell>
          <cell r="T1004">
            <v>0</v>
          </cell>
          <cell r="U1004">
            <v>0</v>
          </cell>
          <cell r="V1004">
            <v>155</v>
          </cell>
          <cell r="W1004">
            <v>300</v>
          </cell>
          <cell r="X1004">
            <v>507</v>
          </cell>
          <cell r="Y1004">
            <v>1252</v>
          </cell>
          <cell r="Z1004">
            <v>1522</v>
          </cell>
          <cell r="AA1004">
            <v>1684</v>
          </cell>
          <cell r="AB1004">
            <v>3550</v>
          </cell>
        </row>
        <row r="1005">
          <cell r="A1005" t="str">
            <v>PH</v>
          </cell>
          <cell r="B1005" t="str">
            <v>Philippines</v>
          </cell>
          <cell r="C1005" t="str">
            <v>CAR</v>
          </cell>
          <cell r="D1005" t="str">
            <v>PROTON</v>
          </cell>
          <cell r="E1005" t="str">
            <v>PROTON</v>
          </cell>
          <cell r="F1005" t="str">
            <v>PROTON PHILIPINAS</v>
          </cell>
          <cell r="G1005" t="str">
            <v>ASSY</v>
          </cell>
          <cell r="H1005" t="str">
            <v>MA</v>
          </cell>
          <cell r="I1005" t="str">
            <v>C2</v>
          </cell>
          <cell r="J1005" t="str">
            <v>LANCER</v>
          </cell>
          <cell r="K1005" t="str">
            <v>WIRA</v>
          </cell>
          <cell r="L1005" t="str">
            <v>PANGASINAN</v>
          </cell>
          <cell r="M1005">
            <v>0</v>
          </cell>
          <cell r="N1005">
            <v>0</v>
          </cell>
          <cell r="O1005">
            <v>0</v>
          </cell>
          <cell r="P1005">
            <v>0</v>
          </cell>
          <cell r="Q1005">
            <v>0</v>
          </cell>
          <cell r="R1005">
            <v>0</v>
          </cell>
          <cell r="S1005">
            <v>0</v>
          </cell>
          <cell r="T1005">
            <v>90</v>
          </cell>
          <cell r="U1005">
            <v>306</v>
          </cell>
          <cell r="V1005">
            <v>373</v>
          </cell>
          <cell r="W1005">
            <v>691</v>
          </cell>
          <cell r="X1005">
            <v>1156</v>
          </cell>
          <cell r="Y1005">
            <v>1987</v>
          </cell>
          <cell r="Z1005">
            <v>2583</v>
          </cell>
          <cell r="AA1005">
            <v>3064</v>
          </cell>
          <cell r="AB1005">
            <v>8030</v>
          </cell>
        </row>
        <row r="1006">
          <cell r="A1006" t="str">
            <v>PH</v>
          </cell>
          <cell r="B1006" t="str">
            <v>Philippines</v>
          </cell>
          <cell r="C1006" t="str">
            <v>CAR</v>
          </cell>
          <cell r="D1006" t="str">
            <v>TOYOTA</v>
          </cell>
          <cell r="E1006" t="str">
            <v>TOYOTA</v>
          </cell>
          <cell r="F1006" t="str">
            <v>TOYOTA MOTOR PHILIPPINES</v>
          </cell>
          <cell r="G1006" t="str">
            <v>ASSY</v>
          </cell>
          <cell r="H1006" t="str">
            <v>JP</v>
          </cell>
          <cell r="I1006" t="str">
            <v>C1</v>
          </cell>
          <cell r="J1006" t="str">
            <v>COROLLA</v>
          </cell>
          <cell r="K1006" t="str">
            <v>COROLLA</v>
          </cell>
          <cell r="L1006" t="str">
            <v>SANTA ROSA</v>
          </cell>
          <cell r="M1006">
            <v>16711</v>
          </cell>
          <cell r="N1006">
            <v>10320</v>
          </cell>
          <cell r="O1006">
            <v>13009</v>
          </cell>
          <cell r="P1006">
            <v>16656</v>
          </cell>
          <cell r="Q1006">
            <v>14695</v>
          </cell>
          <cell r="R1006">
            <v>17667</v>
          </cell>
          <cell r="S1006">
            <v>17246</v>
          </cell>
          <cell r="T1006">
            <v>15384</v>
          </cell>
          <cell r="U1006">
            <v>7530</v>
          </cell>
          <cell r="V1006">
            <v>8113</v>
          </cell>
          <cell r="W1006">
            <v>9375</v>
          </cell>
          <cell r="X1006">
            <v>11275</v>
          </cell>
          <cell r="Y1006">
            <v>13897</v>
          </cell>
          <cell r="Z1006">
            <v>16120</v>
          </cell>
          <cell r="AA1006">
            <v>17013</v>
          </cell>
          <cell r="AB1006">
            <v>28036</v>
          </cell>
        </row>
        <row r="1007">
          <cell r="A1007" t="str">
            <v>PH</v>
          </cell>
          <cell r="B1007" t="str">
            <v>Philippines</v>
          </cell>
          <cell r="C1007" t="str">
            <v>CAR</v>
          </cell>
          <cell r="D1007" t="str">
            <v>TOYOTA</v>
          </cell>
          <cell r="E1007" t="str">
            <v>TOYOTA</v>
          </cell>
          <cell r="F1007" t="str">
            <v>TOYOTA MOTOR PHILIPPINES</v>
          </cell>
          <cell r="G1007" t="str">
            <v>ASSY</v>
          </cell>
          <cell r="H1007" t="str">
            <v>JP</v>
          </cell>
          <cell r="I1007" t="str">
            <v>D1</v>
          </cell>
          <cell r="J1007" t="str">
            <v>CARINA</v>
          </cell>
          <cell r="K1007" t="str">
            <v>CORONA</v>
          </cell>
          <cell r="L1007" t="str">
            <v>SANTA ROSA</v>
          </cell>
          <cell r="M1007">
            <v>0</v>
          </cell>
          <cell r="N1007">
            <v>0</v>
          </cell>
          <cell r="O1007">
            <v>0</v>
          </cell>
          <cell r="P1007">
            <v>1544</v>
          </cell>
          <cell r="Q1007">
            <v>608</v>
          </cell>
          <cell r="R1007">
            <v>726</v>
          </cell>
          <cell r="S1007">
            <v>1027</v>
          </cell>
          <cell r="T1007">
            <v>603</v>
          </cell>
          <cell r="U1007">
            <v>264</v>
          </cell>
          <cell r="V1007">
            <v>351</v>
          </cell>
          <cell r="W1007">
            <v>593</v>
          </cell>
          <cell r="X1007">
            <v>777</v>
          </cell>
          <cell r="Y1007">
            <v>1046</v>
          </cell>
          <cell r="Z1007">
            <v>1353</v>
          </cell>
          <cell r="AA1007">
            <v>1592</v>
          </cell>
          <cell r="AB1007">
            <v>4268</v>
          </cell>
        </row>
        <row r="1008">
          <cell r="A1008" t="str">
            <v>PH</v>
          </cell>
          <cell r="B1008" t="str">
            <v>Philippines</v>
          </cell>
          <cell r="C1008" t="str">
            <v>CAR</v>
          </cell>
          <cell r="D1008" t="str">
            <v>TOYOTA</v>
          </cell>
          <cell r="E1008" t="str">
            <v>TOYOTA</v>
          </cell>
          <cell r="F1008" t="str">
            <v>TOYOTA MOTOR PHILIPPINES</v>
          </cell>
          <cell r="G1008" t="str">
            <v>ASSY</v>
          </cell>
          <cell r="H1008" t="str">
            <v>TH</v>
          </cell>
          <cell r="I1008" t="str">
            <v>C1</v>
          </cell>
          <cell r="J1008" t="str">
            <v>SOLUNA</v>
          </cell>
          <cell r="K1008" t="str">
            <v>SOLUNA</v>
          </cell>
          <cell r="L1008" t="str">
            <v>SANTA ROSA</v>
          </cell>
          <cell r="M1008">
            <v>0</v>
          </cell>
          <cell r="N1008">
            <v>0</v>
          </cell>
          <cell r="O1008">
            <v>0</v>
          </cell>
          <cell r="P1008">
            <v>0</v>
          </cell>
          <cell r="Q1008">
            <v>0</v>
          </cell>
          <cell r="R1008">
            <v>0</v>
          </cell>
          <cell r="S1008">
            <v>0</v>
          </cell>
          <cell r="T1008">
            <v>0</v>
          </cell>
          <cell r="U1008">
            <v>0</v>
          </cell>
          <cell r="V1008">
            <v>833</v>
          </cell>
          <cell r="W1008">
            <v>1627</v>
          </cell>
          <cell r="X1008">
            <v>2602</v>
          </cell>
          <cell r="Y1008">
            <v>3507</v>
          </cell>
          <cell r="Z1008">
            <v>4543</v>
          </cell>
          <cell r="AA1008">
            <v>5354</v>
          </cell>
          <cell r="AB1008">
            <v>15316</v>
          </cell>
        </row>
        <row r="1009">
          <cell r="A1009" t="str">
            <v>PH</v>
          </cell>
          <cell r="B1009" t="str">
            <v>Philippines</v>
          </cell>
          <cell r="C1009" t="str">
            <v>CAR</v>
          </cell>
          <cell r="D1009" t="str">
            <v>VOLVO</v>
          </cell>
          <cell r="E1009" t="str">
            <v>VOLVO</v>
          </cell>
          <cell r="F1009" t="str">
            <v>SCANDINAVIAN MOTORS</v>
          </cell>
          <cell r="G1009" t="str">
            <v>ASSY</v>
          </cell>
          <cell r="H1009" t="str">
            <v>SW</v>
          </cell>
          <cell r="I1009" t="str">
            <v>U</v>
          </cell>
          <cell r="J1009" t="str">
            <v>700/800</v>
          </cell>
          <cell r="K1009" t="str">
            <v>800/900</v>
          </cell>
          <cell r="L1009" t="str">
            <v>SANTA ROSA</v>
          </cell>
          <cell r="M1009">
            <v>0</v>
          </cell>
          <cell r="N1009">
            <v>0</v>
          </cell>
          <cell r="O1009">
            <v>0</v>
          </cell>
          <cell r="P1009">
            <v>0</v>
          </cell>
          <cell r="Q1009">
            <v>0</v>
          </cell>
          <cell r="R1009">
            <v>298</v>
          </cell>
          <cell r="S1009">
            <v>274</v>
          </cell>
          <cell r="T1009">
            <v>418</v>
          </cell>
          <cell r="U1009">
            <v>273</v>
          </cell>
          <cell r="V1009">
            <v>297</v>
          </cell>
          <cell r="W1009">
            <v>288</v>
          </cell>
          <cell r="X1009">
            <v>358</v>
          </cell>
          <cell r="Y1009">
            <v>445</v>
          </cell>
          <cell r="Z1009">
            <v>530</v>
          </cell>
          <cell r="AA1009">
            <v>576</v>
          </cell>
          <cell r="AB1009">
            <v>1124</v>
          </cell>
        </row>
        <row r="1010">
          <cell r="A1010" t="str">
            <v>PH</v>
          </cell>
          <cell r="B1010" t="str">
            <v>Philippines</v>
          </cell>
          <cell r="C1010" t="str">
            <v>CAR</v>
          </cell>
          <cell r="D1010" t="str">
            <v>VW GROUP</v>
          </cell>
          <cell r="E1010" t="str">
            <v>AUDI</v>
          </cell>
          <cell r="F1010" t="str">
            <v>PROTON PHILIPINAS</v>
          </cell>
          <cell r="G1010" t="str">
            <v>ASSY</v>
          </cell>
          <cell r="H1010" t="str">
            <v>GY</v>
          </cell>
          <cell r="I1010" t="str">
            <v>U</v>
          </cell>
          <cell r="J1010" t="str">
            <v>U</v>
          </cell>
          <cell r="K1010" t="str">
            <v>OTHER</v>
          </cell>
          <cell r="L1010" t="str">
            <v>PANGASINAN</v>
          </cell>
          <cell r="M1010">
            <v>0</v>
          </cell>
          <cell r="N1010">
            <v>0</v>
          </cell>
          <cell r="O1010">
            <v>0</v>
          </cell>
          <cell r="P1010">
            <v>0</v>
          </cell>
          <cell r="Q1010">
            <v>0</v>
          </cell>
          <cell r="R1010">
            <v>0</v>
          </cell>
          <cell r="S1010">
            <v>0</v>
          </cell>
          <cell r="T1010">
            <v>0</v>
          </cell>
          <cell r="U1010">
            <v>0</v>
          </cell>
          <cell r="V1010">
            <v>198</v>
          </cell>
          <cell r="W1010">
            <v>436</v>
          </cell>
          <cell r="X1010">
            <v>850</v>
          </cell>
          <cell r="Y1010">
            <v>1186</v>
          </cell>
          <cell r="Z1010">
            <v>1632</v>
          </cell>
          <cell r="AA1010">
            <v>1773</v>
          </cell>
          <cell r="AB1010">
            <v>3432</v>
          </cell>
        </row>
        <row r="1011">
          <cell r="A1011" t="str">
            <v>PH</v>
          </cell>
          <cell r="B1011" t="str">
            <v>Philippines</v>
          </cell>
          <cell r="C1011" t="str">
            <v>CAR</v>
          </cell>
          <cell r="D1011" t="str">
            <v>VW GROUP</v>
          </cell>
          <cell r="E1011" t="str">
            <v>VW</v>
          </cell>
          <cell r="F1011" t="str">
            <v>PROTON PHILIPINAS</v>
          </cell>
          <cell r="G1011" t="str">
            <v>ASSY</v>
          </cell>
          <cell r="H1011" t="str">
            <v>GY</v>
          </cell>
          <cell r="I1011" t="str">
            <v>D1</v>
          </cell>
          <cell r="J1011" t="str">
            <v>B5</v>
          </cell>
          <cell r="K1011" t="str">
            <v>PASSAT</v>
          </cell>
          <cell r="L1011" t="str">
            <v>PANGASINAN</v>
          </cell>
          <cell r="M1011">
            <v>0</v>
          </cell>
          <cell r="N1011">
            <v>0</v>
          </cell>
          <cell r="O1011">
            <v>0</v>
          </cell>
          <cell r="P1011">
            <v>0</v>
          </cell>
          <cell r="Q1011">
            <v>0</v>
          </cell>
          <cell r="R1011">
            <v>0</v>
          </cell>
          <cell r="S1011">
            <v>0</v>
          </cell>
          <cell r="T1011">
            <v>0</v>
          </cell>
          <cell r="U1011">
            <v>0</v>
          </cell>
          <cell r="V1011">
            <v>224</v>
          </cell>
          <cell r="W1011">
            <v>332</v>
          </cell>
          <cell r="X1011">
            <v>444</v>
          </cell>
          <cell r="Y1011">
            <v>610</v>
          </cell>
          <cell r="Z1011">
            <v>806</v>
          </cell>
          <cell r="AA1011">
            <v>967</v>
          </cell>
          <cell r="AB1011">
            <v>2792</v>
          </cell>
        </row>
        <row r="1012">
          <cell r="A1012" t="str">
            <v>PH</v>
          </cell>
          <cell r="B1012" t="str">
            <v>Philippines</v>
          </cell>
          <cell r="C1012" t="str">
            <v>HCV</v>
          </cell>
          <cell r="D1012" t="str">
            <v>DAEWOO</v>
          </cell>
          <cell r="E1012" t="str">
            <v>DAEWOO</v>
          </cell>
          <cell r="F1012" t="str">
            <v>TRANSFARM &amp; COMPANY</v>
          </cell>
          <cell r="G1012" t="str">
            <v>ASSY</v>
          </cell>
          <cell r="H1012" t="str">
            <v>KO</v>
          </cell>
          <cell r="I1012" t="str">
            <v xml:space="preserve"> 6-15T</v>
          </cell>
          <cell r="J1012" t="str">
            <v>U</v>
          </cell>
          <cell r="K1012" t="str">
            <v>OTHER</v>
          </cell>
          <cell r="L1012" t="str">
            <v>CAINTAL</v>
          </cell>
          <cell r="M1012">
            <v>0</v>
          </cell>
          <cell r="N1012">
            <v>0</v>
          </cell>
          <cell r="O1012">
            <v>9</v>
          </cell>
          <cell r="P1012">
            <v>9</v>
          </cell>
          <cell r="Q1012">
            <v>10</v>
          </cell>
          <cell r="R1012">
            <v>21</v>
          </cell>
          <cell r="S1012">
            <v>58</v>
          </cell>
          <cell r="T1012">
            <v>91</v>
          </cell>
          <cell r="U1012">
            <v>19</v>
          </cell>
          <cell r="V1012">
            <v>34</v>
          </cell>
          <cell r="W1012">
            <v>48</v>
          </cell>
          <cell r="X1012">
            <v>62</v>
          </cell>
          <cell r="Y1012">
            <v>74</v>
          </cell>
          <cell r="Z1012">
            <v>89</v>
          </cell>
          <cell r="AA1012">
            <v>106</v>
          </cell>
          <cell r="AB1012">
            <v>218</v>
          </cell>
        </row>
        <row r="1013">
          <cell r="A1013" t="str">
            <v>PH</v>
          </cell>
          <cell r="B1013" t="str">
            <v>Philippines</v>
          </cell>
          <cell r="C1013" t="str">
            <v>HCV</v>
          </cell>
          <cell r="D1013" t="str">
            <v>FIAT GROUP</v>
          </cell>
          <cell r="E1013" t="str">
            <v>IVECO</v>
          </cell>
          <cell r="F1013" t="str">
            <v>COLUMBIAN MOTORS</v>
          </cell>
          <cell r="G1013" t="str">
            <v>ASSY</v>
          </cell>
          <cell r="H1013" t="str">
            <v>JP</v>
          </cell>
          <cell r="I1013" t="str">
            <v xml:space="preserve"> 6-15T</v>
          </cell>
          <cell r="J1013" t="str">
            <v>U</v>
          </cell>
          <cell r="K1013" t="str">
            <v>OTHER</v>
          </cell>
          <cell r="L1013" t="str">
            <v>SANTA ROSA</v>
          </cell>
          <cell r="M1013">
            <v>0</v>
          </cell>
          <cell r="N1013">
            <v>0</v>
          </cell>
          <cell r="O1013">
            <v>0</v>
          </cell>
          <cell r="P1013">
            <v>36</v>
          </cell>
          <cell r="Q1013">
            <v>100</v>
          </cell>
          <cell r="R1013">
            <v>102</v>
          </cell>
          <cell r="S1013">
            <v>0</v>
          </cell>
          <cell r="T1013">
            <v>43</v>
          </cell>
          <cell r="U1013">
            <v>27</v>
          </cell>
          <cell r="V1013">
            <v>40</v>
          </cell>
          <cell r="W1013">
            <v>52</v>
          </cell>
          <cell r="X1013">
            <v>62</v>
          </cell>
          <cell r="Y1013">
            <v>68</v>
          </cell>
          <cell r="Z1013">
            <v>75</v>
          </cell>
          <cell r="AA1013">
            <v>83</v>
          </cell>
          <cell r="AB1013">
            <v>123</v>
          </cell>
        </row>
        <row r="1014">
          <cell r="A1014" t="str">
            <v>PH</v>
          </cell>
          <cell r="B1014" t="str">
            <v>Philippines</v>
          </cell>
          <cell r="C1014" t="str">
            <v>HCV</v>
          </cell>
          <cell r="D1014" t="str">
            <v>HINO</v>
          </cell>
          <cell r="E1014" t="str">
            <v>HINO</v>
          </cell>
          <cell r="F1014" t="str">
            <v>PILIPINAS HINO</v>
          </cell>
          <cell r="G1014" t="str">
            <v>ASSY</v>
          </cell>
          <cell r="H1014" t="str">
            <v>JP</v>
          </cell>
          <cell r="I1014" t="str">
            <v xml:space="preserve"> 6-15T</v>
          </cell>
          <cell r="J1014" t="str">
            <v>U</v>
          </cell>
          <cell r="K1014" t="str">
            <v>OTHER</v>
          </cell>
          <cell r="L1014" t="str">
            <v>SANTA ROSA</v>
          </cell>
          <cell r="M1014">
            <v>0</v>
          </cell>
          <cell r="N1014">
            <v>360</v>
          </cell>
          <cell r="O1014">
            <v>466</v>
          </cell>
          <cell r="P1014">
            <v>542</v>
          </cell>
          <cell r="Q1014">
            <v>603</v>
          </cell>
          <cell r="R1014">
            <v>671</v>
          </cell>
          <cell r="S1014">
            <v>935</v>
          </cell>
          <cell r="T1014">
            <v>414</v>
          </cell>
          <cell r="U1014">
            <v>158</v>
          </cell>
          <cell r="V1014">
            <v>223</v>
          </cell>
          <cell r="W1014">
            <v>350</v>
          </cell>
          <cell r="X1014">
            <v>637</v>
          </cell>
          <cell r="Y1014">
            <v>852</v>
          </cell>
          <cell r="Z1014">
            <v>957</v>
          </cell>
          <cell r="AA1014">
            <v>1067</v>
          </cell>
          <cell r="AB1014">
            <v>1653</v>
          </cell>
        </row>
        <row r="1015">
          <cell r="A1015" t="str">
            <v>PH</v>
          </cell>
          <cell r="B1015" t="str">
            <v>Philippines</v>
          </cell>
          <cell r="C1015" t="str">
            <v>HCV</v>
          </cell>
          <cell r="D1015" t="str">
            <v>HINO</v>
          </cell>
          <cell r="E1015" t="str">
            <v>HINO</v>
          </cell>
          <cell r="F1015" t="str">
            <v>PILIPINAS HINO</v>
          </cell>
          <cell r="G1015" t="str">
            <v>ASSY</v>
          </cell>
          <cell r="H1015" t="str">
            <v>JP</v>
          </cell>
          <cell r="I1015" t="str">
            <v>&gt;15T</v>
          </cell>
          <cell r="J1015" t="str">
            <v>U</v>
          </cell>
          <cell r="K1015" t="str">
            <v>OTHER</v>
          </cell>
          <cell r="L1015" t="str">
            <v>SANTA ROSA</v>
          </cell>
          <cell r="M1015">
            <v>0</v>
          </cell>
          <cell r="N1015">
            <v>0</v>
          </cell>
          <cell r="O1015">
            <v>4</v>
          </cell>
          <cell r="P1015">
            <v>0</v>
          </cell>
          <cell r="Q1015">
            <v>2</v>
          </cell>
          <cell r="R1015">
            <v>2</v>
          </cell>
          <cell r="S1015">
            <v>3</v>
          </cell>
          <cell r="T1015">
            <v>6</v>
          </cell>
          <cell r="U1015">
            <v>2</v>
          </cell>
          <cell r="V1015">
            <v>2</v>
          </cell>
          <cell r="W1015">
            <v>2</v>
          </cell>
          <cell r="X1015">
            <v>3</v>
          </cell>
          <cell r="Y1015">
            <v>3</v>
          </cell>
          <cell r="Z1015">
            <v>3</v>
          </cell>
          <cell r="AA1015">
            <v>4</v>
          </cell>
          <cell r="AB1015">
            <v>6</v>
          </cell>
        </row>
        <row r="1016">
          <cell r="A1016" t="str">
            <v>PH</v>
          </cell>
          <cell r="B1016" t="str">
            <v>Philippines</v>
          </cell>
          <cell r="C1016" t="str">
            <v>HCV</v>
          </cell>
          <cell r="D1016" t="str">
            <v>ISUZU</v>
          </cell>
          <cell r="E1016" t="str">
            <v>ISUZU</v>
          </cell>
          <cell r="F1016" t="str">
            <v>ISUZU MOTOR PHILIPPINES</v>
          </cell>
          <cell r="G1016" t="str">
            <v>ASSY</v>
          </cell>
          <cell r="H1016" t="str">
            <v>JP</v>
          </cell>
          <cell r="I1016" t="str">
            <v xml:space="preserve"> 6-15T</v>
          </cell>
          <cell r="J1016" t="str">
            <v>U</v>
          </cell>
          <cell r="K1016" t="str">
            <v>OTHER</v>
          </cell>
          <cell r="L1016" t="str">
            <v>MANILA</v>
          </cell>
          <cell r="M1016">
            <v>0</v>
          </cell>
          <cell r="N1016">
            <v>18</v>
          </cell>
          <cell r="O1016">
            <v>0</v>
          </cell>
          <cell r="P1016">
            <v>20</v>
          </cell>
          <cell r="Q1016">
            <v>33</v>
          </cell>
          <cell r="R1016">
            <v>41</v>
          </cell>
          <cell r="S1016">
            <v>783</v>
          </cell>
          <cell r="T1016">
            <v>1399</v>
          </cell>
          <cell r="U1016">
            <v>800</v>
          </cell>
          <cell r="V1016">
            <v>826</v>
          </cell>
          <cell r="W1016">
            <v>1029</v>
          </cell>
          <cell r="X1016">
            <v>1213</v>
          </cell>
          <cell r="Y1016">
            <v>1314</v>
          </cell>
          <cell r="Z1016">
            <v>1442</v>
          </cell>
          <cell r="AA1016">
            <v>1571</v>
          </cell>
          <cell r="AB1016">
            <v>2244</v>
          </cell>
        </row>
        <row r="1017">
          <cell r="A1017" t="str">
            <v>PH</v>
          </cell>
          <cell r="B1017" t="str">
            <v>Philippines</v>
          </cell>
          <cell r="C1017" t="str">
            <v>HCV</v>
          </cell>
          <cell r="D1017" t="str">
            <v>MAN</v>
          </cell>
          <cell r="E1017" t="str">
            <v>MAN</v>
          </cell>
          <cell r="F1017" t="str">
            <v>MAN AUTO CONCESSIONAIRES</v>
          </cell>
          <cell r="G1017" t="str">
            <v>ASSY</v>
          </cell>
          <cell r="H1017" t="str">
            <v>SW</v>
          </cell>
          <cell r="I1017" t="str">
            <v xml:space="preserve"> 6-15T</v>
          </cell>
          <cell r="J1017" t="str">
            <v>U</v>
          </cell>
          <cell r="K1017" t="str">
            <v>OTHER</v>
          </cell>
          <cell r="L1017" t="str">
            <v>U</v>
          </cell>
          <cell r="M1017">
            <v>0</v>
          </cell>
          <cell r="N1017">
            <v>20</v>
          </cell>
          <cell r="O1017">
            <v>50</v>
          </cell>
          <cell r="P1017">
            <v>11</v>
          </cell>
          <cell r="Q1017">
            <v>19</v>
          </cell>
          <cell r="R1017">
            <v>22</v>
          </cell>
          <cell r="S1017">
            <v>32</v>
          </cell>
          <cell r="T1017">
            <v>2</v>
          </cell>
          <cell r="U1017">
            <v>0</v>
          </cell>
          <cell r="V1017">
            <v>17</v>
          </cell>
          <cell r="W1017">
            <v>22</v>
          </cell>
          <cell r="X1017">
            <v>26</v>
          </cell>
          <cell r="Y1017">
            <v>28</v>
          </cell>
          <cell r="Z1017">
            <v>31</v>
          </cell>
          <cell r="AA1017">
            <v>34</v>
          </cell>
          <cell r="AB1017">
            <v>48</v>
          </cell>
        </row>
        <row r="1018">
          <cell r="A1018" t="str">
            <v>PH</v>
          </cell>
          <cell r="B1018" t="str">
            <v>Philippines</v>
          </cell>
          <cell r="C1018" t="str">
            <v>HCV</v>
          </cell>
          <cell r="D1018" t="str">
            <v>MAN</v>
          </cell>
          <cell r="E1018" t="str">
            <v>MAN</v>
          </cell>
          <cell r="F1018" t="str">
            <v>MAN AUTO CONCESSIONAIRES</v>
          </cell>
          <cell r="G1018" t="str">
            <v>ASSY</v>
          </cell>
          <cell r="H1018" t="str">
            <v>SW</v>
          </cell>
          <cell r="I1018" t="str">
            <v>&gt;15T</v>
          </cell>
          <cell r="J1018" t="str">
            <v>U</v>
          </cell>
          <cell r="K1018" t="str">
            <v>OTHER</v>
          </cell>
          <cell r="L1018" t="str">
            <v>U</v>
          </cell>
          <cell r="M1018">
            <v>0</v>
          </cell>
          <cell r="N1018">
            <v>0</v>
          </cell>
          <cell r="O1018">
            <v>1</v>
          </cell>
          <cell r="P1018">
            <v>0</v>
          </cell>
          <cell r="Q1018">
            <v>1</v>
          </cell>
          <cell r="R1018">
            <v>2</v>
          </cell>
          <cell r="S1018">
            <v>24</v>
          </cell>
          <cell r="T1018">
            <v>93</v>
          </cell>
          <cell r="U1018">
            <v>17</v>
          </cell>
          <cell r="V1018">
            <v>3</v>
          </cell>
          <cell r="W1018">
            <v>4</v>
          </cell>
          <cell r="X1018">
            <v>5</v>
          </cell>
          <cell r="Y1018">
            <v>6</v>
          </cell>
          <cell r="Z1018">
            <v>7</v>
          </cell>
          <cell r="AA1018">
            <v>8</v>
          </cell>
          <cell r="AB1018">
            <v>16</v>
          </cell>
        </row>
        <row r="1019">
          <cell r="A1019" t="str">
            <v>PH</v>
          </cell>
          <cell r="B1019" t="str">
            <v>Philippines</v>
          </cell>
          <cell r="C1019" t="str">
            <v>HCV</v>
          </cell>
          <cell r="D1019" t="str">
            <v>MAZDA</v>
          </cell>
          <cell r="E1019" t="str">
            <v>MAZDA</v>
          </cell>
          <cell r="F1019" t="str">
            <v>FRANCISCO MOTORS</v>
          </cell>
          <cell r="G1019" t="str">
            <v>ASSY</v>
          </cell>
          <cell r="H1019" t="str">
            <v>JP</v>
          </cell>
          <cell r="I1019" t="str">
            <v xml:space="preserve"> 6-15T</v>
          </cell>
          <cell r="J1019" t="str">
            <v>U</v>
          </cell>
          <cell r="K1019" t="str">
            <v>OTHER</v>
          </cell>
          <cell r="L1019" t="str">
            <v>LAS PINAS</v>
          </cell>
          <cell r="M1019">
            <v>0</v>
          </cell>
          <cell r="N1019">
            <v>137</v>
          </cell>
          <cell r="O1019">
            <v>160</v>
          </cell>
          <cell r="P1019">
            <v>192</v>
          </cell>
          <cell r="Q1019">
            <v>154</v>
          </cell>
          <cell r="R1019">
            <v>176</v>
          </cell>
          <cell r="S1019">
            <v>181</v>
          </cell>
          <cell r="T1019">
            <v>136</v>
          </cell>
          <cell r="U1019">
            <v>22</v>
          </cell>
          <cell r="V1019">
            <v>61</v>
          </cell>
          <cell r="W1019">
            <v>77</v>
          </cell>
          <cell r="X1019">
            <v>88</v>
          </cell>
          <cell r="Y1019">
            <v>93</v>
          </cell>
          <cell r="Z1019">
            <v>99</v>
          </cell>
          <cell r="AA1019">
            <v>106</v>
          </cell>
          <cell r="AB1019">
            <v>136</v>
          </cell>
        </row>
        <row r="1020">
          <cell r="A1020" t="str">
            <v>PH</v>
          </cell>
          <cell r="B1020" t="str">
            <v>Philippines</v>
          </cell>
          <cell r="C1020" t="str">
            <v>HCV</v>
          </cell>
          <cell r="D1020" t="str">
            <v>MERCEDES-BENZ</v>
          </cell>
          <cell r="E1020" t="str">
            <v>MERCEDES-BENZ</v>
          </cell>
          <cell r="F1020" t="str">
            <v>COMMERCIAL MOTORS</v>
          </cell>
          <cell r="G1020" t="str">
            <v>ASSY</v>
          </cell>
          <cell r="H1020" t="str">
            <v>GY</v>
          </cell>
          <cell r="I1020" t="str">
            <v xml:space="preserve"> 6-15T</v>
          </cell>
          <cell r="J1020" t="str">
            <v>U</v>
          </cell>
          <cell r="K1020" t="str">
            <v>OTHER</v>
          </cell>
          <cell r="L1020" t="str">
            <v>MANILA</v>
          </cell>
          <cell r="M1020">
            <v>0</v>
          </cell>
          <cell r="N1020">
            <v>48</v>
          </cell>
          <cell r="O1020">
            <v>4</v>
          </cell>
          <cell r="P1020">
            <v>39</v>
          </cell>
          <cell r="Q1020">
            <v>38</v>
          </cell>
          <cell r="R1020">
            <v>43</v>
          </cell>
          <cell r="S1020">
            <v>180</v>
          </cell>
          <cell r="T1020">
            <v>140</v>
          </cell>
          <cell r="U1020">
            <v>44</v>
          </cell>
          <cell r="V1020">
            <v>64</v>
          </cell>
          <cell r="W1020">
            <v>83</v>
          </cell>
          <cell r="X1020">
            <v>100</v>
          </cell>
          <cell r="Y1020">
            <v>110</v>
          </cell>
          <cell r="Z1020">
            <v>123</v>
          </cell>
          <cell r="AA1020">
            <v>136</v>
          </cell>
          <cell r="AB1020">
            <v>207</v>
          </cell>
        </row>
        <row r="1021">
          <cell r="A1021" t="str">
            <v>PH</v>
          </cell>
          <cell r="B1021" t="str">
            <v>Philippines</v>
          </cell>
          <cell r="C1021" t="str">
            <v>HCV</v>
          </cell>
          <cell r="D1021" t="str">
            <v>MERCEDES-BENZ</v>
          </cell>
          <cell r="E1021" t="str">
            <v>MERCEDES-BENZ</v>
          </cell>
          <cell r="F1021" t="str">
            <v>COMMERCIAL MOTORS</v>
          </cell>
          <cell r="G1021" t="str">
            <v>ASSY</v>
          </cell>
          <cell r="H1021" t="str">
            <v>GY</v>
          </cell>
          <cell r="I1021" t="str">
            <v>&gt;15T</v>
          </cell>
          <cell r="J1021" t="str">
            <v>U</v>
          </cell>
          <cell r="K1021" t="str">
            <v>OTHER</v>
          </cell>
          <cell r="L1021" t="str">
            <v>MANILA</v>
          </cell>
          <cell r="M1021">
            <v>0</v>
          </cell>
          <cell r="N1021">
            <v>3</v>
          </cell>
          <cell r="O1021">
            <v>4</v>
          </cell>
          <cell r="P1021">
            <v>0</v>
          </cell>
          <cell r="Q1021">
            <v>4</v>
          </cell>
          <cell r="R1021">
            <v>4</v>
          </cell>
          <cell r="S1021">
            <v>2</v>
          </cell>
          <cell r="T1021">
            <v>2</v>
          </cell>
          <cell r="U1021">
            <v>3</v>
          </cell>
          <cell r="V1021">
            <v>4</v>
          </cell>
          <cell r="W1021">
            <v>4</v>
          </cell>
          <cell r="X1021">
            <v>5</v>
          </cell>
          <cell r="Y1021">
            <v>5</v>
          </cell>
          <cell r="Z1021">
            <v>6</v>
          </cell>
          <cell r="AA1021">
            <v>6</v>
          </cell>
          <cell r="AB1021">
            <v>10</v>
          </cell>
        </row>
        <row r="1022">
          <cell r="A1022" t="str">
            <v>PH</v>
          </cell>
          <cell r="B1022" t="str">
            <v>Philippines</v>
          </cell>
          <cell r="C1022" t="str">
            <v>HCV</v>
          </cell>
          <cell r="D1022" t="str">
            <v>MITSUBISHI</v>
          </cell>
          <cell r="E1022" t="str">
            <v>MITSUBISHI</v>
          </cell>
          <cell r="F1022" t="str">
            <v>PHILIPPINE AUTOMOBILE MANUFACTURING CORPORATION</v>
          </cell>
          <cell r="G1022" t="str">
            <v>ASSY</v>
          </cell>
          <cell r="H1022" t="str">
            <v>JP</v>
          </cell>
          <cell r="I1022" t="str">
            <v xml:space="preserve"> 6-15T</v>
          </cell>
          <cell r="J1022" t="str">
            <v>U</v>
          </cell>
          <cell r="K1022" t="str">
            <v>OTHER</v>
          </cell>
          <cell r="L1022" t="str">
            <v>CAINTA</v>
          </cell>
          <cell r="M1022">
            <v>0</v>
          </cell>
          <cell r="N1022">
            <v>1206</v>
          </cell>
          <cell r="O1022">
            <v>1481</v>
          </cell>
          <cell r="P1022">
            <v>2064</v>
          </cell>
          <cell r="Q1022">
            <v>2285</v>
          </cell>
          <cell r="R1022">
            <v>2538</v>
          </cell>
          <cell r="S1022">
            <v>2474</v>
          </cell>
          <cell r="T1022">
            <v>2312</v>
          </cell>
          <cell r="U1022">
            <v>872</v>
          </cell>
          <cell r="V1022">
            <v>1199</v>
          </cell>
          <cell r="W1022">
            <v>1537</v>
          </cell>
          <cell r="X1022">
            <v>1627</v>
          </cell>
          <cell r="Y1022">
            <v>1644</v>
          </cell>
          <cell r="Z1022">
            <v>1833</v>
          </cell>
          <cell r="AA1022">
            <v>2027</v>
          </cell>
          <cell r="AB1022">
            <v>3027</v>
          </cell>
        </row>
        <row r="1023">
          <cell r="A1023" t="str">
            <v>PH</v>
          </cell>
          <cell r="B1023" t="str">
            <v>Philippines</v>
          </cell>
          <cell r="C1023" t="str">
            <v>HCV</v>
          </cell>
          <cell r="D1023" t="str">
            <v>MITSUBISHI</v>
          </cell>
          <cell r="E1023" t="str">
            <v>MITSUBISHI</v>
          </cell>
          <cell r="F1023" t="str">
            <v>PHILIPPINE AUTOMOBILE MANUFACTURING CORPORATION</v>
          </cell>
          <cell r="G1023" t="str">
            <v>ASSY</v>
          </cell>
          <cell r="H1023" t="str">
            <v>JP</v>
          </cell>
          <cell r="I1023" t="str">
            <v>BUS</v>
          </cell>
          <cell r="J1023" t="str">
            <v>U</v>
          </cell>
          <cell r="K1023" t="str">
            <v>OTHER</v>
          </cell>
          <cell r="L1023" t="str">
            <v>CAINTA</v>
          </cell>
          <cell r="M1023">
            <v>174</v>
          </cell>
          <cell r="N1023">
            <v>139</v>
          </cell>
          <cell r="O1023">
            <v>130</v>
          </cell>
          <cell r="P1023">
            <v>184</v>
          </cell>
          <cell r="Q1023">
            <v>204</v>
          </cell>
          <cell r="R1023">
            <v>215</v>
          </cell>
          <cell r="S1023">
            <v>100</v>
          </cell>
          <cell r="T1023">
            <v>42</v>
          </cell>
          <cell r="U1023">
            <v>53</v>
          </cell>
          <cell r="V1023">
            <v>111</v>
          </cell>
          <cell r="W1023">
            <v>135</v>
          </cell>
          <cell r="X1023">
            <v>151</v>
          </cell>
          <cell r="Y1023">
            <v>154</v>
          </cell>
          <cell r="Z1023">
            <v>156</v>
          </cell>
          <cell r="AA1023">
            <v>155</v>
          </cell>
          <cell r="AB1023">
            <v>176</v>
          </cell>
        </row>
        <row r="1024">
          <cell r="A1024" t="str">
            <v>PH</v>
          </cell>
          <cell r="B1024" t="str">
            <v>Philippines</v>
          </cell>
          <cell r="C1024" t="str">
            <v>HCV</v>
          </cell>
          <cell r="D1024" t="str">
            <v>NISSAN</v>
          </cell>
          <cell r="E1024" t="str">
            <v>NISSAN DIESEL</v>
          </cell>
          <cell r="F1024" t="str">
            <v>COLUMBIAN MOTORS</v>
          </cell>
          <cell r="G1024" t="str">
            <v>ASSY</v>
          </cell>
          <cell r="H1024" t="str">
            <v>JP</v>
          </cell>
          <cell r="I1024" t="str">
            <v xml:space="preserve"> 6-15T</v>
          </cell>
          <cell r="J1024" t="str">
            <v>U</v>
          </cell>
          <cell r="K1024" t="str">
            <v>OTHER</v>
          </cell>
          <cell r="L1024" t="str">
            <v>SANTA ROSA</v>
          </cell>
          <cell r="M1024">
            <v>0</v>
          </cell>
          <cell r="N1024">
            <v>873</v>
          </cell>
          <cell r="O1024">
            <v>599</v>
          </cell>
          <cell r="P1024">
            <v>536</v>
          </cell>
          <cell r="Q1024">
            <v>685</v>
          </cell>
          <cell r="R1024">
            <v>775</v>
          </cell>
          <cell r="S1024">
            <v>900</v>
          </cell>
          <cell r="T1024">
            <v>880</v>
          </cell>
          <cell r="U1024">
            <v>448</v>
          </cell>
          <cell r="V1024">
            <v>581</v>
          </cell>
          <cell r="W1024">
            <v>759</v>
          </cell>
          <cell r="X1024">
            <v>913</v>
          </cell>
          <cell r="Y1024">
            <v>1009</v>
          </cell>
          <cell r="Z1024">
            <v>1131</v>
          </cell>
          <cell r="AA1024">
            <v>1258</v>
          </cell>
          <cell r="AB1024">
            <v>1933</v>
          </cell>
        </row>
        <row r="1025">
          <cell r="A1025" t="str">
            <v>PH</v>
          </cell>
          <cell r="B1025" t="str">
            <v>Philippines</v>
          </cell>
          <cell r="C1025" t="str">
            <v>HCV</v>
          </cell>
          <cell r="D1025" t="str">
            <v>NISSAN</v>
          </cell>
          <cell r="E1025" t="str">
            <v>NISSAN DIESEL</v>
          </cell>
          <cell r="F1025" t="str">
            <v>COLUMBIAN MOTORS</v>
          </cell>
          <cell r="G1025" t="str">
            <v>ASSY</v>
          </cell>
          <cell r="H1025" t="str">
            <v>JP</v>
          </cell>
          <cell r="I1025" t="str">
            <v>&gt;15T</v>
          </cell>
          <cell r="J1025" t="str">
            <v>U</v>
          </cell>
          <cell r="K1025" t="str">
            <v>OTHER</v>
          </cell>
          <cell r="L1025" t="str">
            <v>SANTA ROSA</v>
          </cell>
          <cell r="M1025">
            <v>0</v>
          </cell>
          <cell r="N1025">
            <v>13</v>
          </cell>
          <cell r="O1025">
            <v>23</v>
          </cell>
          <cell r="P1025">
            <v>4</v>
          </cell>
          <cell r="Q1025">
            <v>4</v>
          </cell>
          <cell r="R1025">
            <v>4</v>
          </cell>
          <cell r="S1025">
            <v>5</v>
          </cell>
          <cell r="T1025">
            <v>6</v>
          </cell>
          <cell r="U1025">
            <v>3</v>
          </cell>
          <cell r="V1025">
            <v>3</v>
          </cell>
          <cell r="W1025">
            <v>4</v>
          </cell>
          <cell r="X1025">
            <v>5</v>
          </cell>
          <cell r="Y1025">
            <v>5</v>
          </cell>
          <cell r="Z1025">
            <v>6</v>
          </cell>
          <cell r="AA1025">
            <v>6</v>
          </cell>
          <cell r="AB1025">
            <v>10</v>
          </cell>
        </row>
        <row r="1026">
          <cell r="A1026" t="str">
            <v>PH</v>
          </cell>
          <cell r="B1026" t="str">
            <v>Philippines</v>
          </cell>
          <cell r="C1026" t="str">
            <v>HCV</v>
          </cell>
          <cell r="D1026" t="str">
            <v>NISSAN</v>
          </cell>
          <cell r="E1026" t="str">
            <v>NISSAN DIESEL</v>
          </cell>
          <cell r="F1026" t="str">
            <v>COLUMBIAN MOTORS</v>
          </cell>
          <cell r="G1026" t="str">
            <v>ASSY</v>
          </cell>
          <cell r="H1026" t="str">
            <v>JP</v>
          </cell>
          <cell r="I1026" t="str">
            <v>BUS</v>
          </cell>
          <cell r="J1026" t="str">
            <v>U</v>
          </cell>
          <cell r="K1026" t="str">
            <v>OTHER</v>
          </cell>
          <cell r="L1026" t="str">
            <v>SANTA ROSA</v>
          </cell>
          <cell r="M1026">
            <v>0</v>
          </cell>
          <cell r="N1026">
            <v>0</v>
          </cell>
          <cell r="O1026">
            <v>0</v>
          </cell>
          <cell r="P1026">
            <v>36</v>
          </cell>
          <cell r="Q1026">
            <v>100</v>
          </cell>
          <cell r="R1026">
            <v>102</v>
          </cell>
          <cell r="S1026">
            <v>156</v>
          </cell>
          <cell r="T1026">
            <v>75</v>
          </cell>
          <cell r="U1026">
            <v>66</v>
          </cell>
          <cell r="V1026">
            <v>92</v>
          </cell>
          <cell r="W1026">
            <v>111</v>
          </cell>
          <cell r="X1026">
            <v>122</v>
          </cell>
          <cell r="Y1026">
            <v>124</v>
          </cell>
          <cell r="Z1026">
            <v>123</v>
          </cell>
          <cell r="AA1026">
            <v>121</v>
          </cell>
          <cell r="AB1026">
            <v>130</v>
          </cell>
        </row>
        <row r="1027">
          <cell r="A1027" t="str">
            <v>PH</v>
          </cell>
          <cell r="B1027" t="str">
            <v>Philippines</v>
          </cell>
          <cell r="C1027" t="str">
            <v>HCV</v>
          </cell>
          <cell r="D1027" t="str">
            <v>OTHER</v>
          </cell>
          <cell r="E1027" t="str">
            <v>AEOLUS</v>
          </cell>
          <cell r="F1027" t="str">
            <v>AEOLUS</v>
          </cell>
          <cell r="G1027" t="str">
            <v>PROD</v>
          </cell>
          <cell r="H1027" t="str">
            <v>PH</v>
          </cell>
          <cell r="I1027" t="str">
            <v xml:space="preserve"> 6-15T</v>
          </cell>
          <cell r="J1027" t="str">
            <v>U</v>
          </cell>
          <cell r="K1027" t="str">
            <v>OTHER</v>
          </cell>
          <cell r="L1027" t="str">
            <v>U</v>
          </cell>
          <cell r="M1027">
            <v>0</v>
          </cell>
          <cell r="N1027">
            <v>11</v>
          </cell>
          <cell r="O1027">
            <v>0</v>
          </cell>
          <cell r="P1027">
            <v>7</v>
          </cell>
          <cell r="Q1027">
            <v>4</v>
          </cell>
          <cell r="R1027">
            <v>4</v>
          </cell>
          <cell r="S1027">
            <v>0</v>
          </cell>
          <cell r="T1027">
            <v>0</v>
          </cell>
          <cell r="U1027">
            <v>0</v>
          </cell>
          <cell r="V1027">
            <v>0</v>
          </cell>
          <cell r="W1027">
            <v>0</v>
          </cell>
          <cell r="X1027">
            <v>0</v>
          </cell>
          <cell r="Y1027">
            <v>0</v>
          </cell>
          <cell r="Z1027">
            <v>0</v>
          </cell>
          <cell r="AA1027">
            <v>0</v>
          </cell>
          <cell r="AB1027">
            <v>0</v>
          </cell>
        </row>
        <row r="1028">
          <cell r="A1028" t="str">
            <v>PH</v>
          </cell>
          <cell r="B1028" t="str">
            <v>Philippines</v>
          </cell>
          <cell r="C1028" t="str">
            <v>LCV</v>
          </cell>
          <cell r="D1028" t="str">
            <v>CHRYSLER</v>
          </cell>
          <cell r="E1028" t="str">
            <v>CHRYSLER</v>
          </cell>
          <cell r="F1028" t="str">
            <v>0</v>
          </cell>
          <cell r="G1028" t="str">
            <v>ASSY</v>
          </cell>
          <cell r="H1028" t="str">
            <v>US</v>
          </cell>
          <cell r="I1028" t="str">
            <v>4X4</v>
          </cell>
          <cell r="J1028" t="str">
            <v>XJ/KJ</v>
          </cell>
          <cell r="K1028" t="str">
            <v>CHEROKEE</v>
          </cell>
          <cell r="L1028" t="str">
            <v>U</v>
          </cell>
          <cell r="M1028">
            <v>0</v>
          </cell>
          <cell r="N1028">
            <v>0</v>
          </cell>
          <cell r="O1028">
            <v>0</v>
          </cell>
          <cell r="P1028">
            <v>0</v>
          </cell>
          <cell r="Q1028">
            <v>0</v>
          </cell>
          <cell r="R1028">
            <v>0</v>
          </cell>
          <cell r="S1028">
            <v>0</v>
          </cell>
          <cell r="T1028">
            <v>0</v>
          </cell>
          <cell r="U1028">
            <v>0</v>
          </cell>
          <cell r="V1028">
            <v>115</v>
          </cell>
          <cell r="W1028">
            <v>189</v>
          </cell>
          <cell r="X1028">
            <v>324</v>
          </cell>
          <cell r="Y1028">
            <v>523</v>
          </cell>
          <cell r="Z1028">
            <v>850</v>
          </cell>
          <cell r="AA1028">
            <v>1235</v>
          </cell>
          <cell r="AB1028">
            <v>6011</v>
          </cell>
        </row>
        <row r="1029">
          <cell r="A1029" t="str">
            <v>PH</v>
          </cell>
          <cell r="B1029" t="str">
            <v>Philippines</v>
          </cell>
          <cell r="C1029" t="str">
            <v>LCV</v>
          </cell>
          <cell r="D1029" t="str">
            <v>DAIHATSU</v>
          </cell>
          <cell r="E1029" t="str">
            <v>DAIHATSU</v>
          </cell>
          <cell r="F1029" t="str">
            <v>COLUMBIAN MOTORS</v>
          </cell>
          <cell r="G1029" t="str">
            <v>ASSY</v>
          </cell>
          <cell r="H1029" t="str">
            <v>JP</v>
          </cell>
          <cell r="I1029" t="str">
            <v>4X4</v>
          </cell>
          <cell r="J1029" t="str">
            <v>ROCKY</v>
          </cell>
          <cell r="K1029" t="str">
            <v>FEROZA</v>
          </cell>
          <cell r="L1029" t="str">
            <v>SANTA ROSA</v>
          </cell>
          <cell r="M1029">
            <v>0</v>
          </cell>
          <cell r="N1029">
            <v>2187</v>
          </cell>
          <cell r="O1029">
            <v>2264</v>
          </cell>
          <cell r="P1029">
            <v>1812</v>
          </cell>
          <cell r="Q1029">
            <v>1551</v>
          </cell>
          <cell r="R1029">
            <v>1643</v>
          </cell>
          <cell r="S1029">
            <v>872</v>
          </cell>
          <cell r="T1029">
            <v>504</v>
          </cell>
          <cell r="U1029">
            <v>540</v>
          </cell>
          <cell r="V1029">
            <v>729</v>
          </cell>
          <cell r="W1029">
            <v>1003</v>
          </cell>
          <cell r="X1029">
            <v>1290</v>
          </cell>
          <cell r="Y1029">
            <v>1562</v>
          </cell>
          <cell r="Z1029">
            <v>1906</v>
          </cell>
          <cell r="AA1029">
            <v>2116</v>
          </cell>
          <cell r="AB1029">
            <v>4780</v>
          </cell>
        </row>
        <row r="1030">
          <cell r="A1030" t="str">
            <v>PH</v>
          </cell>
          <cell r="B1030" t="str">
            <v>Philippines</v>
          </cell>
          <cell r="C1030" t="str">
            <v>LCV</v>
          </cell>
          <cell r="D1030" t="str">
            <v>FORD</v>
          </cell>
          <cell r="E1030" t="str">
            <v>FORD</v>
          </cell>
          <cell r="F1030" t="str">
            <v>FORD PHILIPPINES</v>
          </cell>
          <cell r="G1030" t="str">
            <v>ASSY</v>
          </cell>
          <cell r="H1030" t="str">
            <v>TH</v>
          </cell>
          <cell r="I1030" t="str">
            <v>PUP</v>
          </cell>
          <cell r="J1030" t="str">
            <v>PN40</v>
          </cell>
          <cell r="K1030" t="str">
            <v>RANGER</v>
          </cell>
          <cell r="L1030" t="str">
            <v>SANTA ROSA</v>
          </cell>
          <cell r="M1030">
            <v>0</v>
          </cell>
          <cell r="N1030">
            <v>0</v>
          </cell>
          <cell r="O1030">
            <v>0</v>
          </cell>
          <cell r="P1030">
            <v>0</v>
          </cell>
          <cell r="Q1030">
            <v>0</v>
          </cell>
          <cell r="R1030">
            <v>0</v>
          </cell>
          <cell r="S1030">
            <v>0</v>
          </cell>
          <cell r="T1030">
            <v>0</v>
          </cell>
          <cell r="U1030">
            <v>0</v>
          </cell>
          <cell r="V1030">
            <v>0</v>
          </cell>
          <cell r="W1030">
            <v>590</v>
          </cell>
          <cell r="X1030">
            <v>827</v>
          </cell>
          <cell r="Y1030">
            <v>1092</v>
          </cell>
          <cell r="Z1030">
            <v>1453</v>
          </cell>
          <cell r="AA1030">
            <v>1758</v>
          </cell>
          <cell r="AB1030">
            <v>4679</v>
          </cell>
        </row>
        <row r="1031">
          <cell r="A1031" t="str">
            <v>PH</v>
          </cell>
          <cell r="B1031" t="str">
            <v>Philippines</v>
          </cell>
          <cell r="C1031" t="str">
            <v>LCV</v>
          </cell>
          <cell r="D1031" t="str">
            <v>FORD</v>
          </cell>
          <cell r="E1031" t="str">
            <v>FORD</v>
          </cell>
          <cell r="F1031" t="str">
            <v>FORD PHILIPPINES</v>
          </cell>
          <cell r="G1031" t="str">
            <v>ASSY</v>
          </cell>
          <cell r="H1031" t="str">
            <v>US</v>
          </cell>
          <cell r="I1031" t="str">
            <v>MVAN</v>
          </cell>
          <cell r="J1031" t="str">
            <v>BONGO</v>
          </cell>
          <cell r="K1031" t="str">
            <v>ECONOVAN</v>
          </cell>
          <cell r="L1031" t="str">
            <v>SANTA ROSA</v>
          </cell>
          <cell r="M1031">
            <v>0</v>
          </cell>
          <cell r="N1031">
            <v>0</v>
          </cell>
          <cell r="O1031">
            <v>0</v>
          </cell>
          <cell r="P1031">
            <v>0</v>
          </cell>
          <cell r="Q1031">
            <v>0</v>
          </cell>
          <cell r="R1031">
            <v>0</v>
          </cell>
          <cell r="S1031">
            <v>0</v>
          </cell>
          <cell r="T1031">
            <v>0</v>
          </cell>
          <cell r="U1031">
            <v>0</v>
          </cell>
          <cell r="V1031">
            <v>0</v>
          </cell>
          <cell r="W1031">
            <v>708</v>
          </cell>
          <cell r="X1031">
            <v>1020</v>
          </cell>
          <cell r="Y1031">
            <v>1385</v>
          </cell>
          <cell r="Z1031">
            <v>1895</v>
          </cell>
          <cell r="AA1031">
            <v>2359</v>
          </cell>
          <cell r="AB1031">
            <v>7019</v>
          </cell>
        </row>
        <row r="1032">
          <cell r="A1032" t="str">
            <v>PH</v>
          </cell>
          <cell r="B1032" t="str">
            <v>Philippines</v>
          </cell>
          <cell r="C1032" t="str">
            <v>LCV</v>
          </cell>
          <cell r="D1032" t="str">
            <v>HONDA</v>
          </cell>
          <cell r="E1032" t="str">
            <v>HONDA</v>
          </cell>
          <cell r="F1032" t="str">
            <v>ITALCAR PILIPINAS</v>
          </cell>
          <cell r="G1032" t="str">
            <v>ASSY</v>
          </cell>
          <cell r="H1032" t="str">
            <v>JP</v>
          </cell>
          <cell r="I1032" t="str">
            <v>4X4</v>
          </cell>
          <cell r="J1032" t="str">
            <v>CIVIC</v>
          </cell>
          <cell r="K1032" t="str">
            <v>CR-V</v>
          </cell>
          <cell r="L1032" t="str">
            <v>CEBU</v>
          </cell>
          <cell r="M1032">
            <v>0</v>
          </cell>
          <cell r="N1032">
            <v>0</v>
          </cell>
          <cell r="O1032">
            <v>0</v>
          </cell>
          <cell r="P1032">
            <v>0</v>
          </cell>
          <cell r="Q1032">
            <v>0</v>
          </cell>
          <cell r="R1032">
            <v>0</v>
          </cell>
          <cell r="S1032">
            <v>0</v>
          </cell>
          <cell r="T1032">
            <v>629</v>
          </cell>
          <cell r="U1032">
            <v>3181</v>
          </cell>
          <cell r="V1032">
            <v>3790</v>
          </cell>
          <cell r="W1032">
            <v>4792</v>
          </cell>
          <cell r="X1032">
            <v>6242</v>
          </cell>
          <cell r="Y1032">
            <v>7331</v>
          </cell>
          <cell r="Z1032">
            <v>8356</v>
          </cell>
          <cell r="AA1032">
            <v>9397</v>
          </cell>
          <cell r="AB1032">
            <v>15248</v>
          </cell>
        </row>
        <row r="1033">
          <cell r="A1033" t="str">
            <v>PH</v>
          </cell>
          <cell r="B1033" t="str">
            <v>Philippines</v>
          </cell>
          <cell r="C1033" t="str">
            <v>LCV</v>
          </cell>
          <cell r="D1033" t="str">
            <v>HYUNDAI</v>
          </cell>
          <cell r="E1033" t="str">
            <v>HYUNDAI</v>
          </cell>
          <cell r="F1033" t="str">
            <v>AUTOCORPS</v>
          </cell>
          <cell r="G1033" t="str">
            <v>ASSY</v>
          </cell>
          <cell r="H1033" t="str">
            <v>KO</v>
          </cell>
          <cell r="I1033" t="str">
            <v>MVAN</v>
          </cell>
          <cell r="J1033" t="str">
            <v>L300</v>
          </cell>
          <cell r="K1033" t="str">
            <v>GRACE</v>
          </cell>
          <cell r="L1033" t="str">
            <v>U</v>
          </cell>
          <cell r="M1033">
            <v>0</v>
          </cell>
          <cell r="N1033">
            <v>0</v>
          </cell>
          <cell r="O1033">
            <v>0</v>
          </cell>
          <cell r="P1033">
            <v>0</v>
          </cell>
          <cell r="Q1033">
            <v>0</v>
          </cell>
          <cell r="R1033">
            <v>0</v>
          </cell>
          <cell r="S1033">
            <v>285</v>
          </cell>
          <cell r="T1033">
            <v>793</v>
          </cell>
          <cell r="U1033">
            <v>0</v>
          </cell>
          <cell r="V1033">
            <v>0</v>
          </cell>
          <cell r="W1033">
            <v>0</v>
          </cell>
          <cell r="X1033">
            <v>0</v>
          </cell>
          <cell r="Y1033">
            <v>0</v>
          </cell>
          <cell r="Z1033">
            <v>0</v>
          </cell>
          <cell r="AA1033">
            <v>0</v>
          </cell>
          <cell r="AB1033">
            <v>0</v>
          </cell>
        </row>
        <row r="1034">
          <cell r="A1034" t="str">
            <v>PH</v>
          </cell>
          <cell r="B1034" t="str">
            <v>Philippines</v>
          </cell>
          <cell r="C1034" t="str">
            <v>LCV</v>
          </cell>
          <cell r="D1034" t="str">
            <v>ISUZU</v>
          </cell>
          <cell r="E1034" t="str">
            <v>ISUZU</v>
          </cell>
          <cell r="F1034" t="str">
            <v>ISUZU MOTOR PHILIPPINES</v>
          </cell>
          <cell r="G1034" t="str">
            <v>ASSY</v>
          </cell>
          <cell r="H1034" t="str">
            <v>JP</v>
          </cell>
          <cell r="I1034" t="str">
            <v>4X4</v>
          </cell>
          <cell r="J1034" t="str">
            <v>BIGHORN</v>
          </cell>
          <cell r="K1034" t="str">
            <v>TROOPER</v>
          </cell>
          <cell r="L1034" t="str">
            <v>MANILA</v>
          </cell>
          <cell r="M1034">
            <v>0</v>
          </cell>
          <cell r="N1034">
            <v>0</v>
          </cell>
          <cell r="O1034">
            <v>0</v>
          </cell>
          <cell r="P1034">
            <v>0</v>
          </cell>
          <cell r="Q1034">
            <v>0</v>
          </cell>
          <cell r="R1034">
            <v>0</v>
          </cell>
          <cell r="S1034">
            <v>0</v>
          </cell>
          <cell r="T1034">
            <v>491</v>
          </cell>
          <cell r="U1034">
            <v>200</v>
          </cell>
          <cell r="V1034">
            <v>259</v>
          </cell>
          <cell r="W1034">
            <v>335</v>
          </cell>
          <cell r="X1034">
            <v>454</v>
          </cell>
          <cell r="Y1034">
            <v>578</v>
          </cell>
          <cell r="Z1034">
            <v>742</v>
          </cell>
          <cell r="AA1034">
            <v>867</v>
          </cell>
          <cell r="AB1034">
            <v>2106</v>
          </cell>
        </row>
        <row r="1035">
          <cell r="A1035" t="str">
            <v>PH</v>
          </cell>
          <cell r="B1035" t="str">
            <v>Philippines</v>
          </cell>
          <cell r="C1035" t="str">
            <v>LCV</v>
          </cell>
          <cell r="D1035" t="str">
            <v>ISUZU</v>
          </cell>
          <cell r="E1035" t="str">
            <v>ISUZU</v>
          </cell>
          <cell r="F1035" t="str">
            <v>ISUZU MOTOR PHILIPPINES</v>
          </cell>
          <cell r="G1035" t="str">
            <v>ASSY</v>
          </cell>
          <cell r="H1035" t="str">
            <v>JP</v>
          </cell>
          <cell r="I1035" t="str">
            <v>PUP</v>
          </cell>
          <cell r="J1035" t="str">
            <v>CAMPO</v>
          </cell>
          <cell r="K1035" t="str">
            <v>CREW CAB</v>
          </cell>
          <cell r="L1035" t="str">
            <v>MANILA</v>
          </cell>
          <cell r="M1035">
            <v>0</v>
          </cell>
          <cell r="N1035">
            <v>262</v>
          </cell>
          <cell r="O1035">
            <v>758</v>
          </cell>
          <cell r="P1035">
            <v>1069</v>
          </cell>
          <cell r="Q1035">
            <v>1596</v>
          </cell>
          <cell r="R1035">
            <v>2095</v>
          </cell>
          <cell r="S1035">
            <v>2427</v>
          </cell>
          <cell r="T1035">
            <v>2484</v>
          </cell>
          <cell r="U1035">
            <v>1721</v>
          </cell>
          <cell r="V1035">
            <v>2523</v>
          </cell>
          <cell r="W1035">
            <v>2787</v>
          </cell>
          <cell r="X1035">
            <v>3217</v>
          </cell>
          <cell r="Y1035">
            <v>3499</v>
          </cell>
          <cell r="Z1035">
            <v>3835</v>
          </cell>
          <cell r="AA1035">
            <v>4288</v>
          </cell>
          <cell r="AB1035">
            <v>8308</v>
          </cell>
        </row>
        <row r="1036">
          <cell r="A1036" t="str">
            <v>PH</v>
          </cell>
          <cell r="B1036" t="str">
            <v>Philippines</v>
          </cell>
          <cell r="C1036" t="str">
            <v>LCV</v>
          </cell>
          <cell r="D1036" t="str">
            <v>ISUZU</v>
          </cell>
          <cell r="E1036" t="str">
            <v>ISUZU</v>
          </cell>
          <cell r="F1036" t="str">
            <v>ISUZU MOTOR PHILIPPINES</v>
          </cell>
          <cell r="G1036" t="str">
            <v>PROD</v>
          </cell>
          <cell r="H1036" t="str">
            <v>PH</v>
          </cell>
          <cell r="I1036" t="str">
            <v>MPV</v>
          </cell>
          <cell r="J1036" t="str">
            <v>PANTHER</v>
          </cell>
          <cell r="K1036" t="str">
            <v>HIGHLANDER</v>
          </cell>
          <cell r="L1036" t="str">
            <v>MANILA</v>
          </cell>
          <cell r="M1036">
            <v>0</v>
          </cell>
          <cell r="N1036">
            <v>0</v>
          </cell>
          <cell r="O1036">
            <v>0</v>
          </cell>
          <cell r="P1036">
            <v>0</v>
          </cell>
          <cell r="Q1036">
            <v>0</v>
          </cell>
          <cell r="R1036">
            <v>0</v>
          </cell>
          <cell r="S1036">
            <v>0</v>
          </cell>
          <cell r="T1036">
            <v>5637</v>
          </cell>
          <cell r="U1036">
            <v>3689</v>
          </cell>
          <cell r="V1036">
            <v>3230</v>
          </cell>
          <cell r="W1036">
            <v>4695</v>
          </cell>
          <cell r="X1036">
            <v>6007</v>
          </cell>
          <cell r="Y1036">
            <v>7241</v>
          </cell>
          <cell r="Z1036">
            <v>8796</v>
          </cell>
          <cell r="AA1036">
            <v>9720</v>
          </cell>
          <cell r="AB1036">
            <v>17899</v>
          </cell>
        </row>
        <row r="1037">
          <cell r="A1037" t="str">
            <v>PH</v>
          </cell>
          <cell r="B1037" t="str">
            <v>Philippines</v>
          </cell>
          <cell r="C1037" t="str">
            <v>LCV</v>
          </cell>
          <cell r="D1037" t="str">
            <v>KIA</v>
          </cell>
          <cell r="E1037" t="str">
            <v>KIA</v>
          </cell>
          <cell r="F1037" t="str">
            <v>COLUMBIAN MOTORS</v>
          </cell>
          <cell r="G1037" t="str">
            <v>ASSY</v>
          </cell>
          <cell r="H1037" t="str">
            <v>KO</v>
          </cell>
          <cell r="I1037" t="str">
            <v>MIC</v>
          </cell>
          <cell r="J1037" t="str">
            <v>U</v>
          </cell>
          <cell r="K1037" t="str">
            <v>CERES</v>
          </cell>
          <cell r="L1037" t="str">
            <v>MANILA</v>
          </cell>
          <cell r="M1037">
            <v>0</v>
          </cell>
          <cell r="N1037">
            <v>0</v>
          </cell>
          <cell r="O1037">
            <v>0</v>
          </cell>
          <cell r="P1037">
            <v>0</v>
          </cell>
          <cell r="Q1037">
            <v>659</v>
          </cell>
          <cell r="R1037">
            <v>739</v>
          </cell>
          <cell r="S1037">
            <v>1941</v>
          </cell>
          <cell r="T1037">
            <v>2051</v>
          </cell>
          <cell r="U1037">
            <v>886</v>
          </cell>
          <cell r="V1037">
            <v>1072</v>
          </cell>
          <cell r="W1037">
            <v>1352</v>
          </cell>
          <cell r="X1037">
            <v>1781</v>
          </cell>
          <cell r="Y1037">
            <v>2211</v>
          </cell>
          <cell r="Z1037">
            <v>2765</v>
          </cell>
          <cell r="AA1037">
            <v>3147</v>
          </cell>
          <cell r="AB1037">
            <v>6709</v>
          </cell>
        </row>
        <row r="1038">
          <cell r="A1038" t="str">
            <v>PH</v>
          </cell>
          <cell r="B1038" t="str">
            <v>Philippines</v>
          </cell>
          <cell r="C1038" t="str">
            <v>LCV</v>
          </cell>
          <cell r="D1038" t="str">
            <v>KIA</v>
          </cell>
          <cell r="E1038" t="str">
            <v>KIA</v>
          </cell>
          <cell r="F1038" t="str">
            <v>COLUMBIAN MOTORS</v>
          </cell>
          <cell r="G1038" t="str">
            <v>ASSY</v>
          </cell>
          <cell r="H1038" t="str">
            <v>KO</v>
          </cell>
          <cell r="I1038" t="str">
            <v>MVAN</v>
          </cell>
          <cell r="J1038" t="str">
            <v>U</v>
          </cell>
          <cell r="K1038" t="str">
            <v>K-SERIES</v>
          </cell>
          <cell r="L1038" t="str">
            <v>MANILA</v>
          </cell>
          <cell r="M1038">
            <v>0</v>
          </cell>
          <cell r="N1038">
            <v>0</v>
          </cell>
          <cell r="O1038">
            <v>0</v>
          </cell>
          <cell r="P1038">
            <v>0</v>
          </cell>
          <cell r="Q1038">
            <v>0</v>
          </cell>
          <cell r="R1038">
            <v>0</v>
          </cell>
          <cell r="S1038">
            <v>0</v>
          </cell>
          <cell r="T1038">
            <v>74</v>
          </cell>
          <cell r="U1038">
            <v>49</v>
          </cell>
          <cell r="V1038">
            <v>182</v>
          </cell>
          <cell r="W1038">
            <v>236</v>
          </cell>
          <cell r="X1038">
            <v>379</v>
          </cell>
          <cell r="Y1038">
            <v>478</v>
          </cell>
          <cell r="Z1038">
            <v>606</v>
          </cell>
          <cell r="AA1038">
            <v>700</v>
          </cell>
          <cell r="AB1038">
            <v>1950</v>
          </cell>
        </row>
        <row r="1039">
          <cell r="A1039" t="str">
            <v>PH</v>
          </cell>
          <cell r="B1039" t="str">
            <v>Philippines</v>
          </cell>
          <cell r="C1039" t="str">
            <v>LCV</v>
          </cell>
          <cell r="D1039" t="str">
            <v>MAZDA</v>
          </cell>
          <cell r="E1039" t="str">
            <v>MAZDA</v>
          </cell>
          <cell r="F1039" t="str">
            <v>FRANCISCO MOTORS</v>
          </cell>
          <cell r="G1039" t="str">
            <v>ASSY</v>
          </cell>
          <cell r="H1039" t="str">
            <v>JP</v>
          </cell>
          <cell r="I1039" t="str">
            <v>MIC</v>
          </cell>
          <cell r="J1039" t="str">
            <v>BONGO</v>
          </cell>
          <cell r="K1039" t="str">
            <v>BONGO</v>
          </cell>
          <cell r="L1039" t="str">
            <v>LAS PINAS</v>
          </cell>
          <cell r="M1039">
            <v>0</v>
          </cell>
          <cell r="N1039">
            <v>2028</v>
          </cell>
          <cell r="O1039">
            <v>1505</v>
          </cell>
          <cell r="P1039">
            <v>1359</v>
          </cell>
          <cell r="Q1039">
            <v>1461</v>
          </cell>
          <cell r="R1039">
            <v>1688</v>
          </cell>
          <cell r="S1039">
            <v>1845</v>
          </cell>
          <cell r="T1039">
            <v>2179</v>
          </cell>
          <cell r="U1039">
            <v>883</v>
          </cell>
          <cell r="V1039">
            <v>1268</v>
          </cell>
          <cell r="W1039">
            <v>1542</v>
          </cell>
          <cell r="X1039">
            <v>1958</v>
          </cell>
          <cell r="Y1039">
            <v>2344</v>
          </cell>
          <cell r="Z1039">
            <v>2826</v>
          </cell>
          <cell r="AA1039">
            <v>3100</v>
          </cell>
          <cell r="AB1039">
            <v>5568</v>
          </cell>
        </row>
        <row r="1040">
          <cell r="A1040" t="str">
            <v>PH</v>
          </cell>
          <cell r="B1040" t="str">
            <v>Philippines</v>
          </cell>
          <cell r="C1040" t="str">
            <v>LCV</v>
          </cell>
          <cell r="D1040" t="str">
            <v>MAZDA</v>
          </cell>
          <cell r="E1040" t="str">
            <v>MAZDA</v>
          </cell>
          <cell r="F1040" t="str">
            <v>FRANCISCO MOTORS</v>
          </cell>
          <cell r="G1040" t="str">
            <v>ASSY</v>
          </cell>
          <cell r="H1040" t="str">
            <v>JP</v>
          </cell>
          <cell r="I1040" t="str">
            <v>PUP</v>
          </cell>
          <cell r="J1040" t="str">
            <v>U</v>
          </cell>
          <cell r="K1040" t="str">
            <v>ANFRA</v>
          </cell>
          <cell r="L1040" t="str">
            <v>LAS PINAS</v>
          </cell>
          <cell r="M1040">
            <v>0</v>
          </cell>
          <cell r="N1040">
            <v>873</v>
          </cell>
          <cell r="O1040">
            <v>955</v>
          </cell>
          <cell r="P1040">
            <v>928</v>
          </cell>
          <cell r="Q1040">
            <v>1076</v>
          </cell>
          <cell r="R1040">
            <v>1241</v>
          </cell>
          <cell r="S1040">
            <v>1349</v>
          </cell>
          <cell r="T1040">
            <v>966</v>
          </cell>
          <cell r="U1040">
            <v>372</v>
          </cell>
          <cell r="V1040">
            <v>623</v>
          </cell>
          <cell r="W1040">
            <v>615</v>
          </cell>
          <cell r="X1040">
            <v>634</v>
          </cell>
          <cell r="Y1040">
            <v>616</v>
          </cell>
          <cell r="Z1040">
            <v>698</v>
          </cell>
          <cell r="AA1040">
            <v>719</v>
          </cell>
          <cell r="AB1040">
            <v>984</v>
          </cell>
        </row>
        <row r="1041">
          <cell r="A1041" t="str">
            <v>PH</v>
          </cell>
          <cell r="B1041" t="str">
            <v>Philippines</v>
          </cell>
          <cell r="C1041" t="str">
            <v>LCV</v>
          </cell>
          <cell r="D1041" t="str">
            <v>MERCEDES-BENZ</v>
          </cell>
          <cell r="E1041" t="str">
            <v>MERCEDES-BENZ</v>
          </cell>
          <cell r="F1041" t="str">
            <v>COMMERCIAL MOTORS</v>
          </cell>
          <cell r="G1041" t="str">
            <v>ASSY</v>
          </cell>
          <cell r="H1041" t="str">
            <v>GY</v>
          </cell>
          <cell r="I1041" t="str">
            <v>MVAN</v>
          </cell>
          <cell r="J1041" t="str">
            <v>MB100</v>
          </cell>
          <cell r="K1041" t="str">
            <v>MB-100</v>
          </cell>
          <cell r="L1041" t="str">
            <v>MANILA</v>
          </cell>
          <cell r="M1041">
            <v>0</v>
          </cell>
          <cell r="N1041">
            <v>0</v>
          </cell>
          <cell r="O1041">
            <v>0</v>
          </cell>
          <cell r="P1041">
            <v>0</v>
          </cell>
          <cell r="Q1041">
            <v>0</v>
          </cell>
          <cell r="R1041">
            <v>0</v>
          </cell>
          <cell r="S1041">
            <v>0</v>
          </cell>
          <cell r="T1041">
            <v>1868</v>
          </cell>
          <cell r="U1041">
            <v>744</v>
          </cell>
          <cell r="V1041">
            <v>787</v>
          </cell>
          <cell r="W1041">
            <v>1032</v>
          </cell>
          <cell r="X1041">
            <v>1414</v>
          </cell>
          <cell r="Y1041">
            <v>1825</v>
          </cell>
          <cell r="Z1041">
            <v>2374</v>
          </cell>
          <cell r="AA1041">
            <v>2809</v>
          </cell>
          <cell r="AB1041">
            <v>6831</v>
          </cell>
        </row>
        <row r="1042">
          <cell r="A1042" t="str">
            <v>PH</v>
          </cell>
          <cell r="B1042" t="str">
            <v>Philippines</v>
          </cell>
          <cell r="C1042" t="str">
            <v>LCV</v>
          </cell>
          <cell r="D1042" t="str">
            <v>MITSUBISHI</v>
          </cell>
          <cell r="E1042" t="str">
            <v>MITSUBISHI</v>
          </cell>
          <cell r="F1042" t="str">
            <v>PHILIPPINE AUTOMOBILE MANUFACTURING CORPORATION</v>
          </cell>
          <cell r="G1042" t="str">
            <v>ASSY</v>
          </cell>
          <cell r="H1042" t="str">
            <v>JP</v>
          </cell>
          <cell r="I1042" t="str">
            <v>4X4</v>
          </cell>
          <cell r="J1042" t="str">
            <v>PAJERO</v>
          </cell>
          <cell r="K1042" t="str">
            <v>PAJERO</v>
          </cell>
          <cell r="L1042" t="str">
            <v>CAINTA</v>
          </cell>
          <cell r="M1042">
            <v>481</v>
          </cell>
          <cell r="N1042">
            <v>1</v>
          </cell>
          <cell r="O1042">
            <v>408</v>
          </cell>
          <cell r="P1042">
            <v>451</v>
          </cell>
          <cell r="Q1042">
            <v>493</v>
          </cell>
          <cell r="R1042">
            <v>566</v>
          </cell>
          <cell r="S1042">
            <v>1734</v>
          </cell>
          <cell r="T1042">
            <v>1013</v>
          </cell>
          <cell r="U1042">
            <v>532</v>
          </cell>
          <cell r="V1042">
            <v>603</v>
          </cell>
          <cell r="W1042">
            <v>788</v>
          </cell>
          <cell r="X1042">
            <v>1096</v>
          </cell>
          <cell r="Y1042">
            <v>1429</v>
          </cell>
          <cell r="Z1042">
            <v>1849</v>
          </cell>
          <cell r="AA1042">
            <v>1988</v>
          </cell>
          <cell r="AB1042">
            <v>3292</v>
          </cell>
        </row>
        <row r="1043">
          <cell r="A1043" t="str">
            <v>PH</v>
          </cell>
          <cell r="B1043" t="str">
            <v>Philippines</v>
          </cell>
          <cell r="C1043" t="str">
            <v>LCV</v>
          </cell>
          <cell r="D1043" t="str">
            <v>MITSUBISHI</v>
          </cell>
          <cell r="E1043" t="str">
            <v>MITSUBISHI</v>
          </cell>
          <cell r="F1043" t="str">
            <v>PHILIPPINE AUTOMOBILE MANUFACTURING CORPORATION</v>
          </cell>
          <cell r="G1043" t="str">
            <v>ASSY</v>
          </cell>
          <cell r="H1043" t="str">
            <v>JP</v>
          </cell>
          <cell r="I1043" t="str">
            <v>MPV</v>
          </cell>
          <cell r="J1043" t="str">
            <v>CHARIOT</v>
          </cell>
          <cell r="K1043" t="str">
            <v>SPACE WAGON</v>
          </cell>
          <cell r="L1043" t="str">
            <v>CAINTA</v>
          </cell>
          <cell r="M1043">
            <v>0</v>
          </cell>
          <cell r="N1043">
            <v>0</v>
          </cell>
          <cell r="O1043">
            <v>784</v>
          </cell>
          <cell r="P1043">
            <v>576</v>
          </cell>
          <cell r="Q1043">
            <v>831</v>
          </cell>
          <cell r="R1043">
            <v>614</v>
          </cell>
          <cell r="S1043">
            <v>626</v>
          </cell>
          <cell r="T1043">
            <v>547</v>
          </cell>
          <cell r="U1043">
            <v>186</v>
          </cell>
          <cell r="V1043">
            <v>194</v>
          </cell>
          <cell r="W1043">
            <v>271</v>
          </cell>
          <cell r="X1043">
            <v>341</v>
          </cell>
          <cell r="Y1043">
            <v>442</v>
          </cell>
          <cell r="Z1043">
            <v>550</v>
          </cell>
          <cell r="AA1043">
            <v>622</v>
          </cell>
          <cell r="AB1043">
            <v>1454</v>
          </cell>
        </row>
        <row r="1044">
          <cell r="A1044" t="str">
            <v>PH</v>
          </cell>
          <cell r="B1044" t="str">
            <v>Philippines</v>
          </cell>
          <cell r="C1044" t="str">
            <v>LCV</v>
          </cell>
          <cell r="D1044" t="str">
            <v>MITSUBISHI</v>
          </cell>
          <cell r="E1044" t="str">
            <v>MITSUBISHI</v>
          </cell>
          <cell r="F1044" t="str">
            <v>PHILIPPINE AUTOMOBILE MANUFACTURING CORPORATION</v>
          </cell>
          <cell r="G1044" t="str">
            <v>ASSY</v>
          </cell>
          <cell r="H1044" t="str">
            <v>JP</v>
          </cell>
          <cell r="I1044" t="str">
            <v>MVAN</v>
          </cell>
          <cell r="J1044" t="str">
            <v>L300</v>
          </cell>
          <cell r="K1044" t="str">
            <v>L300</v>
          </cell>
          <cell r="L1044" t="str">
            <v>CAINTA</v>
          </cell>
          <cell r="M1044">
            <v>4102</v>
          </cell>
          <cell r="N1044">
            <v>3870</v>
          </cell>
          <cell r="O1044">
            <v>5498</v>
          </cell>
          <cell r="P1044">
            <v>7642</v>
          </cell>
          <cell r="Q1044">
            <v>9507</v>
          </cell>
          <cell r="R1044">
            <v>11050</v>
          </cell>
          <cell r="S1044">
            <v>13361</v>
          </cell>
          <cell r="T1044">
            <v>10102</v>
          </cell>
          <cell r="U1044">
            <v>3826</v>
          </cell>
          <cell r="V1044">
            <v>4566</v>
          </cell>
          <cell r="W1044">
            <v>3253</v>
          </cell>
          <cell r="X1044">
            <v>3658</v>
          </cell>
          <cell r="Y1044">
            <v>3818</v>
          </cell>
          <cell r="Z1044">
            <v>6045</v>
          </cell>
          <cell r="AA1044">
            <v>6271</v>
          </cell>
          <cell r="AB1044">
            <v>3034</v>
          </cell>
        </row>
        <row r="1045">
          <cell r="A1045" t="str">
            <v>PH</v>
          </cell>
          <cell r="B1045" t="str">
            <v>Philippines</v>
          </cell>
          <cell r="C1045" t="str">
            <v>LCV</v>
          </cell>
          <cell r="D1045" t="str">
            <v>MITSUBISHI</v>
          </cell>
          <cell r="E1045" t="str">
            <v>MITSUBISHI</v>
          </cell>
          <cell r="F1045" t="str">
            <v>PHILIPPINE AUTOMOBILE MANUFACTURING CORPORATION</v>
          </cell>
          <cell r="G1045" t="str">
            <v>ASSY</v>
          </cell>
          <cell r="H1045" t="str">
            <v>JP</v>
          </cell>
          <cell r="I1045" t="str">
            <v>PUP</v>
          </cell>
          <cell r="J1045" t="str">
            <v>STRADA</v>
          </cell>
          <cell r="K1045" t="str">
            <v>L200</v>
          </cell>
          <cell r="L1045" t="str">
            <v>CAINTA</v>
          </cell>
          <cell r="M1045">
            <v>0</v>
          </cell>
          <cell r="N1045">
            <v>1088</v>
          </cell>
          <cell r="O1045">
            <v>2201</v>
          </cell>
          <cell r="P1045">
            <v>2492</v>
          </cell>
          <cell r="Q1045">
            <v>2082</v>
          </cell>
          <cell r="R1045">
            <v>2073</v>
          </cell>
          <cell r="S1045">
            <v>3920</v>
          </cell>
          <cell r="T1045">
            <v>2534</v>
          </cell>
          <cell r="U1045">
            <v>975</v>
          </cell>
          <cell r="V1045">
            <v>1339</v>
          </cell>
          <cell r="W1045">
            <v>1888</v>
          </cell>
          <cell r="X1045">
            <v>2315</v>
          </cell>
          <cell r="Y1045">
            <v>2674</v>
          </cell>
          <cell r="Z1045">
            <v>3113</v>
          </cell>
          <cell r="AA1045">
            <v>3296</v>
          </cell>
          <cell r="AB1045">
            <v>4905</v>
          </cell>
        </row>
        <row r="1046">
          <cell r="A1046" t="str">
            <v>PH</v>
          </cell>
          <cell r="B1046" t="str">
            <v>Philippines</v>
          </cell>
          <cell r="C1046" t="str">
            <v>LCV</v>
          </cell>
          <cell r="D1046" t="str">
            <v>MITSUBISHI</v>
          </cell>
          <cell r="E1046" t="str">
            <v>MITSUBISHI</v>
          </cell>
          <cell r="F1046" t="str">
            <v>PHILIPPINE AUTOMOBILE MANUFACTURING CORPORATION</v>
          </cell>
          <cell r="G1046" t="str">
            <v>ASSY</v>
          </cell>
          <cell r="H1046" t="str">
            <v>TA</v>
          </cell>
          <cell r="I1046" t="str">
            <v>MPV</v>
          </cell>
          <cell r="J1046" t="str">
            <v>CHARIOT</v>
          </cell>
          <cell r="K1046" t="str">
            <v>FREECA</v>
          </cell>
          <cell r="L1046" t="str">
            <v>CAINTA</v>
          </cell>
          <cell r="M1046">
            <v>0</v>
          </cell>
          <cell r="N1046">
            <v>0</v>
          </cell>
          <cell r="O1046">
            <v>0</v>
          </cell>
          <cell r="P1046">
            <v>0</v>
          </cell>
          <cell r="Q1046">
            <v>0</v>
          </cell>
          <cell r="R1046">
            <v>0</v>
          </cell>
          <cell r="S1046">
            <v>0</v>
          </cell>
          <cell r="T1046">
            <v>0</v>
          </cell>
          <cell r="U1046">
            <v>6098</v>
          </cell>
          <cell r="V1046">
            <v>6230</v>
          </cell>
          <cell r="W1046">
            <v>7471</v>
          </cell>
          <cell r="X1046">
            <v>9360</v>
          </cell>
          <cell r="Y1046">
            <v>11048</v>
          </cell>
          <cell r="Z1046">
            <v>13140</v>
          </cell>
          <cell r="AA1046">
            <v>14307</v>
          </cell>
          <cell r="AB1046">
            <v>24464</v>
          </cell>
        </row>
        <row r="1047">
          <cell r="A1047" t="str">
            <v>PH</v>
          </cell>
          <cell r="B1047" t="str">
            <v>Philippines</v>
          </cell>
          <cell r="C1047" t="str">
            <v>LCV</v>
          </cell>
          <cell r="D1047" t="str">
            <v>NISSAN</v>
          </cell>
          <cell r="E1047" t="str">
            <v>NISSAN</v>
          </cell>
          <cell r="F1047" t="str">
            <v>PHILIPINAS NISSAN INC</v>
          </cell>
          <cell r="G1047" t="str">
            <v>ASSY</v>
          </cell>
          <cell r="H1047" t="str">
            <v>JP</v>
          </cell>
          <cell r="I1047" t="str">
            <v>MVAN</v>
          </cell>
          <cell r="J1047" t="str">
            <v>VANETTE</v>
          </cell>
          <cell r="K1047" t="str">
            <v>VANETTE</v>
          </cell>
          <cell r="L1047" t="str">
            <v>SANTA ROSA</v>
          </cell>
          <cell r="M1047">
            <v>0</v>
          </cell>
          <cell r="N1047">
            <v>0</v>
          </cell>
          <cell r="O1047">
            <v>0</v>
          </cell>
          <cell r="P1047">
            <v>2171</v>
          </cell>
          <cell r="Q1047">
            <v>2741</v>
          </cell>
          <cell r="R1047">
            <v>3372</v>
          </cell>
          <cell r="S1047">
            <v>1278</v>
          </cell>
          <cell r="T1047">
            <v>833</v>
          </cell>
          <cell r="U1047">
            <v>520</v>
          </cell>
          <cell r="V1047">
            <v>685</v>
          </cell>
          <cell r="W1047">
            <v>874</v>
          </cell>
          <cell r="X1047">
            <v>1165</v>
          </cell>
          <cell r="Y1047">
            <v>1464</v>
          </cell>
          <cell r="Z1047">
            <v>1852</v>
          </cell>
          <cell r="AA1047">
            <v>2133</v>
          </cell>
          <cell r="AB1047">
            <v>4649</v>
          </cell>
        </row>
        <row r="1048">
          <cell r="A1048" t="str">
            <v>PH</v>
          </cell>
          <cell r="B1048" t="str">
            <v>Philippines</v>
          </cell>
          <cell r="C1048" t="str">
            <v>LCV</v>
          </cell>
          <cell r="D1048" t="str">
            <v>NISSAN</v>
          </cell>
          <cell r="E1048" t="str">
            <v>NISSAN</v>
          </cell>
          <cell r="F1048" t="str">
            <v>PHILIPINAS NISSAN INC</v>
          </cell>
          <cell r="G1048" t="str">
            <v>ASSY</v>
          </cell>
          <cell r="H1048" t="str">
            <v>JP</v>
          </cell>
          <cell r="I1048" t="str">
            <v>PUP</v>
          </cell>
          <cell r="J1048" t="str">
            <v>SUNNY</v>
          </cell>
          <cell r="K1048" t="str">
            <v>AD RESORT</v>
          </cell>
          <cell r="L1048" t="str">
            <v>SANTA ROSA</v>
          </cell>
          <cell r="M1048">
            <v>0</v>
          </cell>
          <cell r="N1048">
            <v>0</v>
          </cell>
          <cell r="O1048">
            <v>0</v>
          </cell>
          <cell r="P1048">
            <v>0</v>
          </cell>
          <cell r="Q1048">
            <v>1735</v>
          </cell>
          <cell r="R1048">
            <v>2427</v>
          </cell>
          <cell r="S1048">
            <v>274</v>
          </cell>
          <cell r="T1048">
            <v>142</v>
          </cell>
          <cell r="U1048">
            <v>581</v>
          </cell>
          <cell r="V1048">
            <v>528</v>
          </cell>
          <cell r="W1048">
            <v>726</v>
          </cell>
          <cell r="X1048">
            <v>868</v>
          </cell>
          <cell r="Y1048">
            <v>978</v>
          </cell>
          <cell r="Z1048">
            <v>1111</v>
          </cell>
          <cell r="AA1048">
            <v>1148</v>
          </cell>
          <cell r="AB1048">
            <v>2085</v>
          </cell>
        </row>
        <row r="1049">
          <cell r="A1049" t="str">
            <v>PH</v>
          </cell>
          <cell r="B1049" t="str">
            <v>Philippines</v>
          </cell>
          <cell r="C1049" t="str">
            <v>LCV</v>
          </cell>
          <cell r="D1049" t="str">
            <v>NISSAN</v>
          </cell>
          <cell r="E1049" t="str">
            <v>NISSAN</v>
          </cell>
          <cell r="F1049" t="str">
            <v>UNIVERSAL MOTORS</v>
          </cell>
          <cell r="G1049" t="str">
            <v>ASSY</v>
          </cell>
          <cell r="H1049" t="str">
            <v>JP</v>
          </cell>
          <cell r="I1049" t="str">
            <v>4X4</v>
          </cell>
          <cell r="J1049" t="str">
            <v>TERRANO</v>
          </cell>
          <cell r="K1049" t="str">
            <v>PATHFINDER</v>
          </cell>
          <cell r="L1049" t="str">
            <v>QUEZON</v>
          </cell>
          <cell r="M1049">
            <v>0</v>
          </cell>
          <cell r="N1049">
            <v>0</v>
          </cell>
          <cell r="O1049">
            <v>0</v>
          </cell>
          <cell r="P1049">
            <v>0</v>
          </cell>
          <cell r="Q1049">
            <v>0</v>
          </cell>
          <cell r="R1049">
            <v>0</v>
          </cell>
          <cell r="S1049">
            <v>0</v>
          </cell>
          <cell r="T1049">
            <v>722</v>
          </cell>
          <cell r="U1049">
            <v>379</v>
          </cell>
          <cell r="V1049">
            <v>352</v>
          </cell>
          <cell r="W1049">
            <v>552</v>
          </cell>
          <cell r="X1049">
            <v>852</v>
          </cell>
          <cell r="Y1049">
            <v>1051</v>
          </cell>
          <cell r="Z1049">
            <v>1631</v>
          </cell>
          <cell r="AA1049">
            <v>2060</v>
          </cell>
          <cell r="AB1049">
            <v>4888</v>
          </cell>
        </row>
        <row r="1050">
          <cell r="A1050" t="str">
            <v>PH</v>
          </cell>
          <cell r="B1050" t="str">
            <v>Philippines</v>
          </cell>
          <cell r="C1050" t="str">
            <v>LCV</v>
          </cell>
          <cell r="D1050" t="str">
            <v>NISSAN</v>
          </cell>
          <cell r="E1050" t="str">
            <v>NISSAN</v>
          </cell>
          <cell r="F1050" t="str">
            <v>UNIVERSAL MOTORS</v>
          </cell>
          <cell r="G1050" t="str">
            <v>ASSY</v>
          </cell>
          <cell r="H1050" t="str">
            <v>JP</v>
          </cell>
          <cell r="I1050" t="str">
            <v>4X4</v>
          </cell>
          <cell r="J1050" t="str">
            <v>SAFARI</v>
          </cell>
          <cell r="K1050" t="str">
            <v>PATROL</v>
          </cell>
          <cell r="L1050" t="str">
            <v>QUEZON</v>
          </cell>
          <cell r="M1050">
            <v>1327</v>
          </cell>
          <cell r="N1050">
            <v>2994</v>
          </cell>
          <cell r="O1050">
            <v>2832</v>
          </cell>
          <cell r="P1050">
            <v>3211</v>
          </cell>
          <cell r="Q1050">
            <v>3470</v>
          </cell>
          <cell r="R1050">
            <v>4145</v>
          </cell>
          <cell r="S1050">
            <v>526</v>
          </cell>
          <cell r="T1050">
            <v>394</v>
          </cell>
          <cell r="U1050">
            <v>349</v>
          </cell>
          <cell r="V1050">
            <v>369</v>
          </cell>
          <cell r="W1050">
            <v>500</v>
          </cell>
          <cell r="X1050">
            <v>706</v>
          </cell>
          <cell r="Y1050">
            <v>941</v>
          </cell>
          <cell r="Z1050">
            <v>1262</v>
          </cell>
          <cell r="AA1050">
            <v>1438</v>
          </cell>
          <cell r="AB1050">
            <v>2998</v>
          </cell>
        </row>
        <row r="1051">
          <cell r="A1051" t="str">
            <v>PH</v>
          </cell>
          <cell r="B1051" t="str">
            <v>Philippines</v>
          </cell>
          <cell r="C1051" t="str">
            <v>LCV</v>
          </cell>
          <cell r="D1051" t="str">
            <v>NISSAN</v>
          </cell>
          <cell r="E1051" t="str">
            <v>NISSAN</v>
          </cell>
          <cell r="F1051" t="str">
            <v>UNIVERSAL MOTORS</v>
          </cell>
          <cell r="G1051" t="str">
            <v>ASSY</v>
          </cell>
          <cell r="H1051" t="str">
            <v>JP</v>
          </cell>
          <cell r="I1051" t="str">
            <v>4X4</v>
          </cell>
          <cell r="J1051" t="str">
            <v>TERRANO</v>
          </cell>
          <cell r="K1051" t="str">
            <v>TERRANO</v>
          </cell>
          <cell r="L1051" t="str">
            <v>QUEZON</v>
          </cell>
          <cell r="M1051">
            <v>0</v>
          </cell>
          <cell r="N1051">
            <v>0</v>
          </cell>
          <cell r="O1051">
            <v>0</v>
          </cell>
          <cell r="P1051">
            <v>0</v>
          </cell>
          <cell r="Q1051">
            <v>0</v>
          </cell>
          <cell r="R1051">
            <v>0</v>
          </cell>
          <cell r="S1051">
            <v>0</v>
          </cell>
          <cell r="T1051">
            <v>804</v>
          </cell>
          <cell r="U1051">
            <v>390</v>
          </cell>
          <cell r="V1051">
            <v>152</v>
          </cell>
          <cell r="W1051">
            <v>217</v>
          </cell>
          <cell r="X1051">
            <v>323</v>
          </cell>
          <cell r="Y1051">
            <v>453</v>
          </cell>
          <cell r="Z1051">
            <v>640</v>
          </cell>
          <cell r="AA1051">
            <v>823</v>
          </cell>
          <cell r="AB1051">
            <v>2790</v>
          </cell>
        </row>
        <row r="1052">
          <cell r="A1052" t="str">
            <v>PH</v>
          </cell>
          <cell r="B1052" t="str">
            <v>Philippines</v>
          </cell>
          <cell r="C1052" t="str">
            <v>LCV</v>
          </cell>
          <cell r="D1052" t="str">
            <v>NISSAN</v>
          </cell>
          <cell r="E1052" t="str">
            <v>NISSAN</v>
          </cell>
          <cell r="F1052" t="str">
            <v>UNIVERSAL MOTORS</v>
          </cell>
          <cell r="G1052" t="str">
            <v>ASSY</v>
          </cell>
          <cell r="H1052" t="str">
            <v>JP</v>
          </cell>
          <cell r="I1052" t="str">
            <v>HVAN</v>
          </cell>
          <cell r="J1052" t="str">
            <v>CARAVAN</v>
          </cell>
          <cell r="K1052" t="str">
            <v>URVAN</v>
          </cell>
          <cell r="L1052" t="str">
            <v>QUEZON</v>
          </cell>
          <cell r="M1052">
            <v>0</v>
          </cell>
          <cell r="N1052">
            <v>0</v>
          </cell>
          <cell r="O1052">
            <v>0</v>
          </cell>
          <cell r="P1052">
            <v>0</v>
          </cell>
          <cell r="Q1052">
            <v>0</v>
          </cell>
          <cell r="R1052">
            <v>0</v>
          </cell>
          <cell r="S1052">
            <v>0</v>
          </cell>
          <cell r="T1052">
            <v>767</v>
          </cell>
          <cell r="U1052">
            <v>480</v>
          </cell>
          <cell r="V1052">
            <v>446</v>
          </cell>
          <cell r="W1052">
            <v>561</v>
          </cell>
          <cell r="X1052">
            <v>821</v>
          </cell>
          <cell r="Y1052">
            <v>1422</v>
          </cell>
          <cell r="Z1052">
            <v>1850</v>
          </cell>
          <cell r="AA1052">
            <v>2045</v>
          </cell>
          <cell r="AB1052">
            <v>3790</v>
          </cell>
        </row>
        <row r="1053">
          <cell r="A1053" t="str">
            <v>PH</v>
          </cell>
          <cell r="B1053" t="str">
            <v>Philippines</v>
          </cell>
          <cell r="C1053" t="str">
            <v>LCV</v>
          </cell>
          <cell r="D1053" t="str">
            <v>NISSAN</v>
          </cell>
          <cell r="E1053" t="str">
            <v>NISSAN</v>
          </cell>
          <cell r="F1053" t="str">
            <v>UNIVERSAL MOTORS</v>
          </cell>
          <cell r="G1053" t="str">
            <v>ASSY</v>
          </cell>
          <cell r="H1053" t="str">
            <v>JP</v>
          </cell>
          <cell r="I1053" t="str">
            <v>MIC</v>
          </cell>
          <cell r="J1053" t="str">
            <v>U</v>
          </cell>
          <cell r="K1053" t="str">
            <v>BIDA</v>
          </cell>
          <cell r="L1053" t="str">
            <v>QUEZON</v>
          </cell>
          <cell r="M1053">
            <v>239</v>
          </cell>
          <cell r="N1053">
            <v>199</v>
          </cell>
          <cell r="O1053">
            <v>417</v>
          </cell>
          <cell r="P1053">
            <v>566</v>
          </cell>
          <cell r="Q1053">
            <v>0</v>
          </cell>
          <cell r="R1053">
            <v>0</v>
          </cell>
          <cell r="S1053">
            <v>467</v>
          </cell>
          <cell r="T1053">
            <v>359</v>
          </cell>
          <cell r="U1053">
            <v>52</v>
          </cell>
          <cell r="V1053">
            <v>229</v>
          </cell>
          <cell r="W1053">
            <v>249</v>
          </cell>
          <cell r="X1053">
            <v>282</v>
          </cell>
          <cell r="Y1053">
            <v>302</v>
          </cell>
          <cell r="Z1053">
            <v>325</v>
          </cell>
          <cell r="AA1053">
            <v>319</v>
          </cell>
          <cell r="AB1053">
            <v>365</v>
          </cell>
        </row>
        <row r="1054">
          <cell r="A1054" t="str">
            <v>PH</v>
          </cell>
          <cell r="B1054" t="str">
            <v>Philippines</v>
          </cell>
          <cell r="C1054" t="str">
            <v>LCV</v>
          </cell>
          <cell r="D1054" t="str">
            <v>NISSAN</v>
          </cell>
          <cell r="E1054" t="str">
            <v>NISSAN</v>
          </cell>
          <cell r="F1054" t="str">
            <v>UNIVERSAL MOTORS</v>
          </cell>
          <cell r="G1054" t="str">
            <v>ASSY</v>
          </cell>
          <cell r="H1054" t="str">
            <v>JP</v>
          </cell>
          <cell r="I1054" t="str">
            <v>PUP</v>
          </cell>
          <cell r="J1054" t="str">
            <v>SUNNY</v>
          </cell>
          <cell r="K1054" t="str">
            <v>AD RESORT</v>
          </cell>
          <cell r="L1054" t="str">
            <v>QUEZON</v>
          </cell>
          <cell r="M1054">
            <v>0</v>
          </cell>
          <cell r="N1054">
            <v>0</v>
          </cell>
          <cell r="O1054">
            <v>0</v>
          </cell>
          <cell r="P1054">
            <v>0</v>
          </cell>
          <cell r="Q1054">
            <v>0</v>
          </cell>
          <cell r="R1054">
            <v>0</v>
          </cell>
          <cell r="S1054">
            <v>0</v>
          </cell>
          <cell r="T1054">
            <v>1708</v>
          </cell>
          <cell r="U1054">
            <v>804</v>
          </cell>
          <cell r="V1054">
            <v>784</v>
          </cell>
          <cell r="W1054">
            <v>1103</v>
          </cell>
          <cell r="X1054">
            <v>1623</v>
          </cell>
          <cell r="Y1054">
            <v>2249</v>
          </cell>
          <cell r="Z1054">
            <v>2608</v>
          </cell>
          <cell r="AA1054">
            <v>2752</v>
          </cell>
          <cell r="AB1054">
            <v>4228</v>
          </cell>
        </row>
        <row r="1055">
          <cell r="A1055" t="str">
            <v>PH</v>
          </cell>
          <cell r="B1055" t="str">
            <v>Philippines</v>
          </cell>
          <cell r="C1055" t="str">
            <v>LCV</v>
          </cell>
          <cell r="D1055" t="str">
            <v>SUZUKI</v>
          </cell>
          <cell r="E1055" t="str">
            <v>SUZUKI</v>
          </cell>
          <cell r="F1055" t="str">
            <v>PILIPINAS HINO</v>
          </cell>
          <cell r="G1055" t="str">
            <v>ASSY</v>
          </cell>
          <cell r="H1055" t="str">
            <v>JP</v>
          </cell>
          <cell r="I1055" t="str">
            <v>4X4</v>
          </cell>
          <cell r="J1055" t="str">
            <v>SJ</v>
          </cell>
          <cell r="K1055" t="str">
            <v>SAMURAI</v>
          </cell>
          <cell r="L1055" t="str">
            <v>SANTA ROSA</v>
          </cell>
          <cell r="M1055">
            <v>0</v>
          </cell>
          <cell r="N1055">
            <v>0</v>
          </cell>
          <cell r="O1055">
            <v>0</v>
          </cell>
          <cell r="P1055">
            <v>0</v>
          </cell>
          <cell r="Q1055">
            <v>0</v>
          </cell>
          <cell r="R1055">
            <v>0</v>
          </cell>
          <cell r="S1055">
            <v>0</v>
          </cell>
          <cell r="T1055">
            <v>244</v>
          </cell>
          <cell r="U1055">
            <v>103</v>
          </cell>
          <cell r="V1055">
            <v>126</v>
          </cell>
          <cell r="W1055">
            <v>178</v>
          </cell>
          <cell r="X1055">
            <v>265</v>
          </cell>
          <cell r="Y1055">
            <v>370</v>
          </cell>
          <cell r="Z1055">
            <v>522</v>
          </cell>
          <cell r="AA1055">
            <v>669</v>
          </cell>
          <cell r="AB1055">
            <v>2241</v>
          </cell>
        </row>
        <row r="1056">
          <cell r="A1056" t="str">
            <v>PH</v>
          </cell>
          <cell r="B1056" t="str">
            <v>Philippines</v>
          </cell>
          <cell r="C1056" t="str">
            <v>LCV</v>
          </cell>
          <cell r="D1056" t="str">
            <v>SUZUKI</v>
          </cell>
          <cell r="E1056" t="str">
            <v>SUZUKI</v>
          </cell>
          <cell r="F1056" t="str">
            <v>PILIPINAS HINO</v>
          </cell>
          <cell r="G1056" t="str">
            <v>ASSY</v>
          </cell>
          <cell r="H1056" t="str">
            <v>JP</v>
          </cell>
          <cell r="I1056" t="str">
            <v>MIC</v>
          </cell>
          <cell r="J1056" t="str">
            <v>CARRY</v>
          </cell>
          <cell r="K1056" t="str">
            <v>SUPER CARRY</v>
          </cell>
          <cell r="L1056" t="str">
            <v>SANTA ROSA</v>
          </cell>
          <cell r="M1056">
            <v>0</v>
          </cell>
          <cell r="N1056">
            <v>352</v>
          </cell>
          <cell r="O1056">
            <v>310</v>
          </cell>
          <cell r="P1056">
            <v>635</v>
          </cell>
          <cell r="Q1056">
            <v>694</v>
          </cell>
          <cell r="R1056">
            <v>813</v>
          </cell>
          <cell r="S1056">
            <v>1856</v>
          </cell>
          <cell r="T1056">
            <v>618</v>
          </cell>
          <cell r="U1056">
            <v>293</v>
          </cell>
          <cell r="V1056">
            <v>306</v>
          </cell>
          <cell r="W1056">
            <v>390</v>
          </cell>
          <cell r="X1056">
            <v>519</v>
          </cell>
          <cell r="Y1056">
            <v>651</v>
          </cell>
          <cell r="Z1056">
            <v>823</v>
          </cell>
          <cell r="AA1056">
            <v>946</v>
          </cell>
          <cell r="AB1056">
            <v>2126</v>
          </cell>
        </row>
        <row r="1057">
          <cell r="A1057" t="str">
            <v>PH</v>
          </cell>
          <cell r="B1057" t="str">
            <v>Philippines</v>
          </cell>
          <cell r="C1057" t="str">
            <v>LCV</v>
          </cell>
          <cell r="D1057" t="str">
            <v>TOYOTA</v>
          </cell>
          <cell r="E1057" t="str">
            <v>TOYOTA</v>
          </cell>
          <cell r="F1057" t="str">
            <v>TOYOTA MOTOR PHILIPPINES</v>
          </cell>
          <cell r="G1057" t="str">
            <v>ASSY</v>
          </cell>
          <cell r="H1057" t="str">
            <v>ID</v>
          </cell>
          <cell r="I1057" t="str">
            <v>MPV</v>
          </cell>
          <cell r="J1057" t="str">
            <v>NEW KIJANG</v>
          </cell>
          <cell r="K1057" t="str">
            <v>REVO</v>
          </cell>
          <cell r="L1057" t="str">
            <v>SANTA ROSA</v>
          </cell>
          <cell r="M1057">
            <v>0</v>
          </cell>
          <cell r="N1057">
            <v>0</v>
          </cell>
          <cell r="O1057">
            <v>0</v>
          </cell>
          <cell r="P1057">
            <v>0</v>
          </cell>
          <cell r="Q1057">
            <v>0</v>
          </cell>
          <cell r="R1057">
            <v>0</v>
          </cell>
          <cell r="S1057">
            <v>0</v>
          </cell>
          <cell r="T1057">
            <v>0</v>
          </cell>
          <cell r="U1057">
            <v>3274</v>
          </cell>
          <cell r="V1057">
            <v>5715</v>
          </cell>
          <cell r="W1057">
            <v>7408</v>
          </cell>
          <cell r="X1057">
            <v>9924</v>
          </cell>
          <cell r="Y1057">
            <v>11911</v>
          </cell>
          <cell r="Z1057">
            <v>13332</v>
          </cell>
          <cell r="AA1057">
            <v>14869</v>
          </cell>
          <cell r="AB1057">
            <v>29484</v>
          </cell>
        </row>
        <row r="1058">
          <cell r="A1058" t="str">
            <v>PH</v>
          </cell>
          <cell r="B1058" t="str">
            <v>Philippines</v>
          </cell>
          <cell r="C1058" t="str">
            <v>LCV</v>
          </cell>
          <cell r="D1058" t="str">
            <v>TOYOTA</v>
          </cell>
          <cell r="E1058" t="str">
            <v>TOYOTA</v>
          </cell>
          <cell r="F1058" t="str">
            <v>TOYOTA MOTOR PHILIPPINES</v>
          </cell>
          <cell r="G1058" t="str">
            <v>ASSY</v>
          </cell>
          <cell r="H1058" t="str">
            <v>JP</v>
          </cell>
          <cell r="I1058" t="str">
            <v>MVAN</v>
          </cell>
          <cell r="J1058" t="str">
            <v>TOWNACE</v>
          </cell>
          <cell r="K1058" t="str">
            <v>LITEACE</v>
          </cell>
          <cell r="L1058" t="str">
            <v>SANTA ROSA</v>
          </cell>
          <cell r="M1058">
            <v>0</v>
          </cell>
          <cell r="N1058">
            <v>0</v>
          </cell>
          <cell r="O1058">
            <v>0</v>
          </cell>
          <cell r="P1058">
            <v>0</v>
          </cell>
          <cell r="Q1058">
            <v>0</v>
          </cell>
          <cell r="R1058">
            <v>0</v>
          </cell>
          <cell r="S1058">
            <v>0</v>
          </cell>
          <cell r="T1058">
            <v>607</v>
          </cell>
          <cell r="U1058">
            <v>367</v>
          </cell>
          <cell r="V1058">
            <v>427</v>
          </cell>
          <cell r="W1058">
            <v>536</v>
          </cell>
          <cell r="X1058">
            <v>704</v>
          </cell>
          <cell r="Y1058">
            <v>870</v>
          </cell>
          <cell r="Z1058">
            <v>1085</v>
          </cell>
          <cell r="AA1058">
            <v>1230</v>
          </cell>
          <cell r="AB1058">
            <v>2574</v>
          </cell>
        </row>
        <row r="1059">
          <cell r="A1059" t="str">
            <v>PH</v>
          </cell>
          <cell r="B1059" t="str">
            <v>Philippines</v>
          </cell>
          <cell r="C1059" t="str">
            <v>LCV</v>
          </cell>
          <cell r="D1059" t="str">
            <v>TOYOTA</v>
          </cell>
          <cell r="E1059" t="str">
            <v>TOYOTA</v>
          </cell>
          <cell r="F1059" t="str">
            <v>TOYOTA MOTOR PHILIPPINES</v>
          </cell>
          <cell r="G1059" t="str">
            <v>ASSY</v>
          </cell>
          <cell r="H1059" t="str">
            <v>TH</v>
          </cell>
          <cell r="I1059" t="str">
            <v>PUP</v>
          </cell>
          <cell r="J1059" t="str">
            <v>HILUX</v>
          </cell>
          <cell r="K1059" t="str">
            <v>HILUX</v>
          </cell>
          <cell r="L1059" t="str">
            <v>SANTA ROSA</v>
          </cell>
          <cell r="M1059">
            <v>0</v>
          </cell>
          <cell r="N1059">
            <v>0</v>
          </cell>
          <cell r="O1059">
            <v>0</v>
          </cell>
          <cell r="P1059">
            <v>0</v>
          </cell>
          <cell r="Q1059">
            <v>0</v>
          </cell>
          <cell r="R1059">
            <v>0</v>
          </cell>
          <cell r="S1059">
            <v>0</v>
          </cell>
          <cell r="T1059">
            <v>1257</v>
          </cell>
          <cell r="U1059">
            <v>596</v>
          </cell>
          <cell r="V1059">
            <v>605</v>
          </cell>
          <cell r="W1059">
            <v>888</v>
          </cell>
          <cell r="X1059">
            <v>1362</v>
          </cell>
          <cell r="Y1059">
            <v>1969</v>
          </cell>
          <cell r="Z1059">
            <v>2361</v>
          </cell>
          <cell r="AA1059">
            <v>2575</v>
          </cell>
          <cell r="AB1059">
            <v>4519</v>
          </cell>
        </row>
        <row r="1060">
          <cell r="A1060" t="str">
            <v>PH</v>
          </cell>
          <cell r="B1060" t="str">
            <v>Philippines</v>
          </cell>
          <cell r="C1060" t="str">
            <v>LCV</v>
          </cell>
          <cell r="D1060" t="str">
            <v>TOYOTA</v>
          </cell>
          <cell r="E1060" t="str">
            <v>TOYOTA</v>
          </cell>
          <cell r="F1060" t="str">
            <v>TOYOTA MOTOR PHILIPPINES</v>
          </cell>
          <cell r="G1060" t="str">
            <v>PROD</v>
          </cell>
          <cell r="H1060" t="str">
            <v>PH</v>
          </cell>
          <cell r="I1060" t="str">
            <v>MPV</v>
          </cell>
          <cell r="J1060" t="str">
            <v>KIJANG</v>
          </cell>
          <cell r="K1060" t="str">
            <v>TAMARAW</v>
          </cell>
          <cell r="L1060" t="str">
            <v>SANTA ROSA</v>
          </cell>
          <cell r="M1060">
            <v>0</v>
          </cell>
          <cell r="N1060">
            <v>331</v>
          </cell>
          <cell r="O1060">
            <v>1777</v>
          </cell>
          <cell r="P1060">
            <v>3582</v>
          </cell>
          <cell r="Q1060">
            <v>4511</v>
          </cell>
          <cell r="R1060">
            <v>5639</v>
          </cell>
          <cell r="S1060">
            <v>16466</v>
          </cell>
          <cell r="T1060">
            <v>13371</v>
          </cell>
          <cell r="U1060">
            <v>3398</v>
          </cell>
          <cell r="V1060">
            <v>1008</v>
          </cell>
          <cell r="W1060">
            <v>0</v>
          </cell>
          <cell r="X1060">
            <v>0</v>
          </cell>
          <cell r="Y1060">
            <v>0</v>
          </cell>
          <cell r="Z1060">
            <v>0</v>
          </cell>
          <cell r="AA1060">
            <v>0</v>
          </cell>
          <cell r="AB1060">
            <v>0</v>
          </cell>
        </row>
        <row r="1061">
          <cell r="A1061" t="str">
            <v>PK</v>
          </cell>
          <cell r="B1061" t="str">
            <v>Pakistan</v>
          </cell>
          <cell r="C1061" t="str">
            <v>CAR</v>
          </cell>
          <cell r="D1061" t="str">
            <v>FIAT GROUP</v>
          </cell>
          <cell r="E1061" t="str">
            <v>FIAT</v>
          </cell>
          <cell r="F1061" t="str">
            <v>RAJA GROUP</v>
          </cell>
          <cell r="G1061" t="str">
            <v>ASSY</v>
          </cell>
          <cell r="H1061" t="str">
            <v>IT</v>
          </cell>
          <cell r="I1061" t="str">
            <v>B</v>
          </cell>
          <cell r="J1061">
            <v>0</v>
          </cell>
          <cell r="K1061" t="str">
            <v>UNO</v>
          </cell>
          <cell r="L1061" t="str">
            <v>U</v>
          </cell>
          <cell r="M1061">
            <v>0</v>
          </cell>
          <cell r="N1061">
            <v>0</v>
          </cell>
          <cell r="O1061">
            <v>0</v>
          </cell>
          <cell r="P1061">
            <v>0</v>
          </cell>
          <cell r="Q1061">
            <v>0</v>
          </cell>
          <cell r="R1061">
            <v>0</v>
          </cell>
          <cell r="S1061">
            <v>0</v>
          </cell>
          <cell r="T1061">
            <v>0</v>
          </cell>
          <cell r="U1061">
            <v>0</v>
          </cell>
          <cell r="V1061">
            <v>0</v>
          </cell>
          <cell r="W1061">
            <v>470</v>
          </cell>
          <cell r="X1061">
            <v>3503</v>
          </cell>
          <cell r="Y1061">
            <v>5372</v>
          </cell>
          <cell r="Z1061">
            <v>5477</v>
          </cell>
          <cell r="AA1061">
            <v>5768</v>
          </cell>
          <cell r="AB1061">
            <v>6948</v>
          </cell>
        </row>
        <row r="1062">
          <cell r="A1062" t="str">
            <v>PK</v>
          </cell>
          <cell r="B1062" t="str">
            <v>Pakistan</v>
          </cell>
          <cell r="C1062" t="str">
            <v>CAR</v>
          </cell>
          <cell r="D1062" t="str">
            <v>HONDA</v>
          </cell>
          <cell r="E1062" t="str">
            <v>HONDA</v>
          </cell>
          <cell r="F1062" t="str">
            <v>ATLAS</v>
          </cell>
          <cell r="G1062" t="str">
            <v>ASSY</v>
          </cell>
          <cell r="H1062" t="str">
            <v>JP</v>
          </cell>
          <cell r="I1062" t="str">
            <v>C1</v>
          </cell>
          <cell r="J1062">
            <v>0</v>
          </cell>
          <cell r="K1062" t="str">
            <v>CIVIC</v>
          </cell>
          <cell r="L1062" t="str">
            <v>LAHORE</v>
          </cell>
          <cell r="M1062">
            <v>0</v>
          </cell>
          <cell r="N1062">
            <v>0</v>
          </cell>
          <cell r="O1062">
            <v>0</v>
          </cell>
          <cell r="P1062">
            <v>0</v>
          </cell>
          <cell r="Q1062">
            <v>2380</v>
          </cell>
          <cell r="R1062">
            <v>4112</v>
          </cell>
          <cell r="S1062">
            <v>5594</v>
          </cell>
          <cell r="T1062">
            <v>2005</v>
          </cell>
          <cell r="U1062">
            <v>1580</v>
          </cell>
          <cell r="V1062">
            <v>2240</v>
          </cell>
          <cell r="W1062">
            <v>2320</v>
          </cell>
          <cell r="X1062">
            <v>2163</v>
          </cell>
          <cell r="Y1062">
            <v>2227</v>
          </cell>
          <cell r="Z1062">
            <v>2291</v>
          </cell>
          <cell r="AA1062">
            <v>2429</v>
          </cell>
          <cell r="AB1062">
            <v>3094</v>
          </cell>
        </row>
        <row r="1063">
          <cell r="A1063" t="str">
            <v>PK</v>
          </cell>
          <cell r="B1063" t="str">
            <v>Pakistan</v>
          </cell>
          <cell r="C1063" t="str">
            <v>CAR</v>
          </cell>
          <cell r="D1063" t="str">
            <v>HONDA</v>
          </cell>
          <cell r="E1063" t="str">
            <v>HONDA</v>
          </cell>
          <cell r="F1063" t="str">
            <v>ATLAS</v>
          </cell>
          <cell r="G1063" t="str">
            <v>ASSY</v>
          </cell>
          <cell r="H1063" t="str">
            <v>TH</v>
          </cell>
          <cell r="I1063" t="str">
            <v>C1</v>
          </cell>
          <cell r="J1063">
            <v>0</v>
          </cell>
          <cell r="K1063" t="str">
            <v>CITY</v>
          </cell>
          <cell r="L1063" t="str">
            <v>LAHORE</v>
          </cell>
          <cell r="M1063">
            <v>0</v>
          </cell>
          <cell r="N1063">
            <v>0</v>
          </cell>
          <cell r="O1063">
            <v>0</v>
          </cell>
          <cell r="P1063">
            <v>0</v>
          </cell>
          <cell r="Q1063">
            <v>0</v>
          </cell>
          <cell r="R1063">
            <v>0</v>
          </cell>
          <cell r="S1063">
            <v>0</v>
          </cell>
          <cell r="T1063">
            <v>1160</v>
          </cell>
          <cell r="U1063">
            <v>2040</v>
          </cell>
          <cell r="V1063">
            <v>2740</v>
          </cell>
          <cell r="W1063">
            <v>2840</v>
          </cell>
          <cell r="X1063">
            <v>2643</v>
          </cell>
          <cell r="Y1063">
            <v>2727</v>
          </cell>
          <cell r="Z1063">
            <v>2802</v>
          </cell>
          <cell r="AA1063">
            <v>2970</v>
          </cell>
          <cell r="AB1063">
            <v>3793</v>
          </cell>
        </row>
        <row r="1064">
          <cell r="A1064" t="str">
            <v>PK</v>
          </cell>
          <cell r="B1064" t="str">
            <v>Pakistan</v>
          </cell>
          <cell r="C1064" t="str">
            <v>CAR</v>
          </cell>
          <cell r="D1064" t="str">
            <v>HYUNDAI</v>
          </cell>
          <cell r="E1064" t="str">
            <v>HYUNDAI</v>
          </cell>
          <cell r="F1064" t="str">
            <v>SAIGOL</v>
          </cell>
          <cell r="G1064" t="str">
            <v>ASSY</v>
          </cell>
          <cell r="H1064" t="str">
            <v>KO</v>
          </cell>
          <cell r="I1064" t="str">
            <v>C1</v>
          </cell>
          <cell r="J1064">
            <v>0</v>
          </cell>
          <cell r="K1064" t="str">
            <v>ACCENT</v>
          </cell>
          <cell r="L1064" t="str">
            <v>KARACHI</v>
          </cell>
          <cell r="M1064">
            <v>0</v>
          </cell>
          <cell r="N1064">
            <v>0</v>
          </cell>
          <cell r="O1064">
            <v>0</v>
          </cell>
          <cell r="P1064">
            <v>0</v>
          </cell>
          <cell r="Q1064">
            <v>0</v>
          </cell>
          <cell r="R1064">
            <v>0</v>
          </cell>
          <cell r="S1064">
            <v>0</v>
          </cell>
          <cell r="T1064">
            <v>0</v>
          </cell>
          <cell r="U1064">
            <v>0</v>
          </cell>
          <cell r="V1064">
            <v>0</v>
          </cell>
          <cell r="W1064">
            <v>0</v>
          </cell>
          <cell r="X1064">
            <v>0</v>
          </cell>
          <cell r="Y1064">
            <v>409</v>
          </cell>
          <cell r="Z1064">
            <v>1515</v>
          </cell>
          <cell r="AA1064">
            <v>2246</v>
          </cell>
          <cell r="AB1064">
            <v>2917</v>
          </cell>
        </row>
        <row r="1065">
          <cell r="A1065" t="str">
            <v>PK</v>
          </cell>
          <cell r="B1065" t="str">
            <v>Pakistan</v>
          </cell>
          <cell r="C1065" t="str">
            <v>CAR</v>
          </cell>
          <cell r="D1065" t="str">
            <v>KIA</v>
          </cell>
          <cell r="E1065" t="str">
            <v>KIA</v>
          </cell>
          <cell r="F1065" t="str">
            <v>NAYA DAUR</v>
          </cell>
          <cell r="G1065" t="str">
            <v>ASSY</v>
          </cell>
          <cell r="H1065" t="str">
            <v>KO</v>
          </cell>
          <cell r="I1065" t="str">
            <v>B</v>
          </cell>
          <cell r="J1065">
            <v>0</v>
          </cell>
          <cell r="K1065" t="str">
            <v>PRIDE</v>
          </cell>
          <cell r="L1065" t="str">
            <v>KARACHI</v>
          </cell>
          <cell r="M1065">
            <v>0</v>
          </cell>
          <cell r="N1065">
            <v>0</v>
          </cell>
          <cell r="O1065">
            <v>0</v>
          </cell>
          <cell r="P1065">
            <v>0</v>
          </cell>
          <cell r="Q1065">
            <v>0</v>
          </cell>
          <cell r="R1065">
            <v>0</v>
          </cell>
          <cell r="S1065">
            <v>2001</v>
          </cell>
          <cell r="T1065">
            <v>67</v>
          </cell>
          <cell r="U1065">
            <v>0</v>
          </cell>
          <cell r="V1065">
            <v>0</v>
          </cell>
          <cell r="W1065">
            <v>0</v>
          </cell>
          <cell r="X1065">
            <v>0</v>
          </cell>
          <cell r="Y1065">
            <v>0</v>
          </cell>
          <cell r="Z1065">
            <v>0</v>
          </cell>
          <cell r="AA1065">
            <v>0</v>
          </cell>
          <cell r="AB1065">
            <v>0</v>
          </cell>
        </row>
        <row r="1066">
          <cell r="A1066" t="str">
            <v>PK</v>
          </cell>
          <cell r="B1066" t="str">
            <v>Pakistan</v>
          </cell>
          <cell r="C1066" t="str">
            <v>CAR</v>
          </cell>
          <cell r="D1066" t="str">
            <v>NISSAN</v>
          </cell>
          <cell r="E1066" t="str">
            <v>NISSAN</v>
          </cell>
          <cell r="F1066" t="str">
            <v>GHANDHARA NISSAN</v>
          </cell>
          <cell r="G1066" t="str">
            <v>ASSY</v>
          </cell>
          <cell r="H1066" t="str">
            <v>JP</v>
          </cell>
          <cell r="I1066" t="str">
            <v>C1</v>
          </cell>
          <cell r="J1066">
            <v>0</v>
          </cell>
          <cell r="K1066" t="str">
            <v>SUNNY</v>
          </cell>
          <cell r="L1066" t="str">
            <v>KARACHI</v>
          </cell>
          <cell r="M1066">
            <v>0</v>
          </cell>
          <cell r="N1066">
            <v>0</v>
          </cell>
          <cell r="O1066">
            <v>0</v>
          </cell>
          <cell r="P1066">
            <v>0</v>
          </cell>
          <cell r="Q1066">
            <v>0</v>
          </cell>
          <cell r="R1066">
            <v>0</v>
          </cell>
          <cell r="S1066">
            <v>0</v>
          </cell>
          <cell r="T1066">
            <v>812</v>
          </cell>
          <cell r="U1066">
            <v>971</v>
          </cell>
          <cell r="V1066">
            <v>1120</v>
          </cell>
          <cell r="W1066">
            <v>1940</v>
          </cell>
          <cell r="X1066">
            <v>1783</v>
          </cell>
          <cell r="Y1066">
            <v>1827</v>
          </cell>
          <cell r="Z1066">
            <v>1862</v>
          </cell>
          <cell r="AA1066">
            <v>1980</v>
          </cell>
          <cell r="AB1066">
            <v>2899</v>
          </cell>
        </row>
        <row r="1067">
          <cell r="A1067" t="str">
            <v>PK</v>
          </cell>
          <cell r="B1067" t="str">
            <v>Pakistan</v>
          </cell>
          <cell r="C1067" t="str">
            <v>CAR</v>
          </cell>
          <cell r="D1067" t="str">
            <v>SUZUKI</v>
          </cell>
          <cell r="E1067" t="str">
            <v>SUZUKI</v>
          </cell>
          <cell r="F1067" t="str">
            <v>PAK SUZUKI</v>
          </cell>
          <cell r="G1067" t="str">
            <v>ASSY</v>
          </cell>
          <cell r="H1067" t="str">
            <v>ID</v>
          </cell>
          <cell r="I1067" t="str">
            <v>C1</v>
          </cell>
          <cell r="J1067">
            <v>0</v>
          </cell>
          <cell r="K1067" t="str">
            <v>BALENO</v>
          </cell>
          <cell r="L1067" t="str">
            <v>KARACHI</v>
          </cell>
          <cell r="M1067">
            <v>0</v>
          </cell>
          <cell r="N1067">
            <v>0</v>
          </cell>
          <cell r="O1067">
            <v>0</v>
          </cell>
          <cell r="P1067">
            <v>0</v>
          </cell>
          <cell r="Q1067">
            <v>0</v>
          </cell>
          <cell r="R1067">
            <v>0</v>
          </cell>
          <cell r="S1067">
            <v>0</v>
          </cell>
          <cell r="T1067">
            <v>0</v>
          </cell>
          <cell r="U1067">
            <v>1308</v>
          </cell>
          <cell r="V1067">
            <v>2450</v>
          </cell>
          <cell r="W1067">
            <v>2500</v>
          </cell>
          <cell r="X1067">
            <v>2299</v>
          </cell>
          <cell r="Y1067">
            <v>2345</v>
          </cell>
          <cell r="Z1067">
            <v>2391</v>
          </cell>
          <cell r="AA1067">
            <v>2512</v>
          </cell>
          <cell r="AB1067">
            <v>3094</v>
          </cell>
        </row>
        <row r="1068">
          <cell r="A1068" t="str">
            <v>PK</v>
          </cell>
          <cell r="B1068" t="str">
            <v>Pakistan</v>
          </cell>
          <cell r="C1068" t="str">
            <v>CAR</v>
          </cell>
          <cell r="D1068" t="str">
            <v>SUZUKI</v>
          </cell>
          <cell r="E1068" t="str">
            <v>SUZUKI</v>
          </cell>
          <cell r="F1068" t="str">
            <v>PAK SUZUKI</v>
          </cell>
          <cell r="G1068" t="str">
            <v>ASSY</v>
          </cell>
          <cell r="H1068" t="str">
            <v>JP</v>
          </cell>
          <cell r="I1068" t="str">
            <v>A</v>
          </cell>
          <cell r="J1068">
            <v>0</v>
          </cell>
          <cell r="K1068" t="str">
            <v>MEHRAN</v>
          </cell>
          <cell r="L1068" t="str">
            <v>KARACHI</v>
          </cell>
          <cell r="M1068">
            <v>26178</v>
          </cell>
          <cell r="N1068">
            <v>26200</v>
          </cell>
          <cell r="O1068">
            <v>28914</v>
          </cell>
          <cell r="P1068">
            <v>22150</v>
          </cell>
          <cell r="Q1068">
            <v>12540</v>
          </cell>
          <cell r="R1068">
            <v>9880</v>
          </cell>
          <cell r="S1068">
            <v>11612</v>
          </cell>
          <cell r="T1068">
            <v>14772</v>
          </cell>
          <cell r="U1068">
            <v>16139</v>
          </cell>
          <cell r="V1068">
            <v>17910</v>
          </cell>
          <cell r="W1068">
            <v>18230</v>
          </cell>
          <cell r="X1068">
            <v>17079</v>
          </cell>
          <cell r="Y1068">
            <v>17751</v>
          </cell>
          <cell r="Z1068">
            <v>18429</v>
          </cell>
          <cell r="AA1068">
            <v>19781</v>
          </cell>
          <cell r="AB1068">
            <v>24065</v>
          </cell>
        </row>
        <row r="1069">
          <cell r="A1069" t="str">
            <v>PK</v>
          </cell>
          <cell r="B1069" t="str">
            <v>Pakistan</v>
          </cell>
          <cell r="C1069" t="str">
            <v>CAR</v>
          </cell>
          <cell r="D1069" t="str">
            <v>SUZUKI</v>
          </cell>
          <cell r="E1069" t="str">
            <v>SUZUKI</v>
          </cell>
          <cell r="F1069" t="str">
            <v>PAK SUZUKI</v>
          </cell>
          <cell r="G1069" t="str">
            <v>ASSY</v>
          </cell>
          <cell r="H1069" t="str">
            <v>JP</v>
          </cell>
          <cell r="I1069" t="str">
            <v>B</v>
          </cell>
          <cell r="J1069">
            <v>0</v>
          </cell>
          <cell r="K1069" t="str">
            <v>KHYBER</v>
          </cell>
          <cell r="L1069" t="str">
            <v>KARACHI</v>
          </cell>
          <cell r="M1069">
            <v>0</v>
          </cell>
          <cell r="N1069">
            <v>0</v>
          </cell>
          <cell r="O1069">
            <v>0</v>
          </cell>
          <cell r="P1069">
            <v>0</v>
          </cell>
          <cell r="Q1069">
            <v>0</v>
          </cell>
          <cell r="R1069">
            <v>2456</v>
          </cell>
          <cell r="S1069">
            <v>6670</v>
          </cell>
          <cell r="T1069">
            <v>5552</v>
          </cell>
          <cell r="U1069">
            <v>6601</v>
          </cell>
          <cell r="V1069">
            <v>6370</v>
          </cell>
          <cell r="W1069">
            <v>6490</v>
          </cell>
          <cell r="X1069">
            <v>5964</v>
          </cell>
          <cell r="Y1069">
            <v>6081</v>
          </cell>
          <cell r="Z1069">
            <v>6198</v>
          </cell>
          <cell r="AA1069">
            <v>6526</v>
          </cell>
          <cell r="AB1069">
            <v>7447</v>
          </cell>
        </row>
        <row r="1070">
          <cell r="A1070" t="str">
            <v>PK</v>
          </cell>
          <cell r="B1070" t="str">
            <v>Pakistan</v>
          </cell>
          <cell r="C1070" t="str">
            <v>CAR</v>
          </cell>
          <cell r="D1070" t="str">
            <v>SUZUKI</v>
          </cell>
          <cell r="E1070" t="str">
            <v>SUZUKI</v>
          </cell>
          <cell r="F1070" t="str">
            <v>PAK SUZUKI</v>
          </cell>
          <cell r="G1070" t="str">
            <v>ASSY</v>
          </cell>
          <cell r="H1070" t="str">
            <v>JP</v>
          </cell>
          <cell r="I1070" t="str">
            <v>C1</v>
          </cell>
          <cell r="J1070">
            <v>0</v>
          </cell>
          <cell r="K1070" t="str">
            <v>MARGALLA</v>
          </cell>
          <cell r="L1070" t="str">
            <v>KARACHI</v>
          </cell>
          <cell r="M1070">
            <v>0</v>
          </cell>
          <cell r="N1070">
            <v>0</v>
          </cell>
          <cell r="O1070">
            <v>0</v>
          </cell>
          <cell r="P1070">
            <v>0</v>
          </cell>
          <cell r="Q1070">
            <v>0</v>
          </cell>
          <cell r="R1070">
            <v>3170</v>
          </cell>
          <cell r="S1070">
            <v>4792</v>
          </cell>
          <cell r="T1070">
            <v>3400</v>
          </cell>
          <cell r="U1070">
            <v>914</v>
          </cell>
          <cell r="V1070">
            <v>0</v>
          </cell>
          <cell r="W1070">
            <v>0</v>
          </cell>
          <cell r="X1070">
            <v>0</v>
          </cell>
          <cell r="Y1070">
            <v>0</v>
          </cell>
          <cell r="Z1070">
            <v>0</v>
          </cell>
          <cell r="AA1070">
            <v>0</v>
          </cell>
          <cell r="AB1070">
            <v>0</v>
          </cell>
        </row>
        <row r="1071">
          <cell r="A1071" t="str">
            <v>PK</v>
          </cell>
          <cell r="B1071" t="str">
            <v>Pakistan</v>
          </cell>
          <cell r="C1071" t="str">
            <v>CAR</v>
          </cell>
          <cell r="D1071" t="str">
            <v>TOYOTA</v>
          </cell>
          <cell r="E1071" t="str">
            <v>TOYOTA</v>
          </cell>
          <cell r="F1071" t="str">
            <v>INDUS MOTORS</v>
          </cell>
          <cell r="G1071" t="str">
            <v>ASSY</v>
          </cell>
          <cell r="H1071" t="str">
            <v>JP</v>
          </cell>
          <cell r="I1071" t="str">
            <v>C1</v>
          </cell>
          <cell r="J1071">
            <v>0</v>
          </cell>
          <cell r="K1071" t="str">
            <v>COROLLA</v>
          </cell>
          <cell r="L1071" t="str">
            <v>KARACHI</v>
          </cell>
          <cell r="M1071">
            <v>0</v>
          </cell>
          <cell r="N1071">
            <v>0</v>
          </cell>
          <cell r="O1071">
            <v>0</v>
          </cell>
          <cell r="P1071">
            <v>2930</v>
          </cell>
          <cell r="Q1071">
            <v>4559</v>
          </cell>
          <cell r="R1071">
            <v>4101</v>
          </cell>
          <cell r="S1071">
            <v>6242</v>
          </cell>
          <cell r="T1071">
            <v>4284</v>
          </cell>
          <cell r="U1071">
            <v>7152</v>
          </cell>
          <cell r="V1071">
            <v>7440</v>
          </cell>
          <cell r="W1071">
            <v>7370</v>
          </cell>
          <cell r="X1071">
            <v>6598</v>
          </cell>
          <cell r="Y1071">
            <v>6717</v>
          </cell>
          <cell r="Z1071">
            <v>6818</v>
          </cell>
          <cell r="AA1071">
            <v>7140</v>
          </cell>
          <cell r="AB1071">
            <v>7708</v>
          </cell>
        </row>
        <row r="1072">
          <cell r="A1072" t="str">
            <v>PK</v>
          </cell>
          <cell r="B1072" t="str">
            <v>Pakistan</v>
          </cell>
          <cell r="C1072" t="str">
            <v>HCV</v>
          </cell>
          <cell r="D1072" t="str">
            <v>HINO</v>
          </cell>
          <cell r="E1072" t="str">
            <v>HINO</v>
          </cell>
          <cell r="F1072" t="str">
            <v>HINOPAK</v>
          </cell>
          <cell r="G1072" t="str">
            <v>ASSY</v>
          </cell>
          <cell r="H1072" t="str">
            <v>JP</v>
          </cell>
          <cell r="I1072" t="str">
            <v xml:space="preserve"> 6-15T</v>
          </cell>
          <cell r="J1072">
            <v>0</v>
          </cell>
          <cell r="K1072" t="str">
            <v>FB</v>
          </cell>
          <cell r="L1072" t="str">
            <v>KARACHI</v>
          </cell>
          <cell r="M1072">
            <v>1022</v>
          </cell>
          <cell r="N1072">
            <v>1353</v>
          </cell>
          <cell r="O1072">
            <v>1299</v>
          </cell>
          <cell r="P1072">
            <v>1999</v>
          </cell>
          <cell r="Q1072">
            <v>1065</v>
          </cell>
          <cell r="R1072">
            <v>1064</v>
          </cell>
          <cell r="S1072">
            <v>1230</v>
          </cell>
          <cell r="T1072">
            <v>323</v>
          </cell>
          <cell r="U1072">
            <v>91</v>
          </cell>
          <cell r="V1072">
            <v>154</v>
          </cell>
          <cell r="W1072">
            <v>166</v>
          </cell>
          <cell r="X1072">
            <v>175</v>
          </cell>
          <cell r="Y1072">
            <v>306</v>
          </cell>
          <cell r="Z1072">
            <v>488</v>
          </cell>
          <cell r="AA1072">
            <v>610</v>
          </cell>
          <cell r="AB1072">
            <v>698</v>
          </cell>
        </row>
        <row r="1073">
          <cell r="A1073" t="str">
            <v>PK</v>
          </cell>
          <cell r="B1073" t="str">
            <v>Pakistan</v>
          </cell>
          <cell r="C1073" t="str">
            <v>HCV</v>
          </cell>
          <cell r="D1073" t="str">
            <v>HINO</v>
          </cell>
          <cell r="E1073" t="str">
            <v>HINO</v>
          </cell>
          <cell r="F1073" t="str">
            <v>HINOPAK</v>
          </cell>
          <cell r="G1073" t="str">
            <v>ASSY</v>
          </cell>
          <cell r="H1073" t="str">
            <v>JP</v>
          </cell>
          <cell r="I1073" t="str">
            <v>&gt;15T</v>
          </cell>
          <cell r="J1073">
            <v>0</v>
          </cell>
          <cell r="K1073" t="str">
            <v>FF,FL</v>
          </cell>
          <cell r="L1073" t="str">
            <v>KARACHI</v>
          </cell>
          <cell r="M1073">
            <v>365</v>
          </cell>
          <cell r="N1073">
            <v>484</v>
          </cell>
          <cell r="O1073">
            <v>464</v>
          </cell>
          <cell r="P1073">
            <v>714</v>
          </cell>
          <cell r="Q1073">
            <v>381</v>
          </cell>
          <cell r="R1073">
            <v>380</v>
          </cell>
          <cell r="S1073">
            <v>440</v>
          </cell>
          <cell r="T1073">
            <v>116</v>
          </cell>
          <cell r="U1073">
            <v>37</v>
          </cell>
          <cell r="V1073">
            <v>71</v>
          </cell>
          <cell r="W1073">
            <v>85</v>
          </cell>
          <cell r="X1073">
            <v>102</v>
          </cell>
          <cell r="Y1073">
            <v>196</v>
          </cell>
          <cell r="Z1073">
            <v>371</v>
          </cell>
          <cell r="AA1073">
            <v>533</v>
          </cell>
          <cell r="AB1073">
            <v>841</v>
          </cell>
        </row>
        <row r="1074">
          <cell r="A1074" t="str">
            <v>PK</v>
          </cell>
          <cell r="B1074" t="str">
            <v>Pakistan</v>
          </cell>
          <cell r="C1074" t="str">
            <v>HCV</v>
          </cell>
          <cell r="D1074" t="str">
            <v>HINO</v>
          </cell>
          <cell r="E1074" t="str">
            <v>HINO</v>
          </cell>
          <cell r="F1074" t="str">
            <v>HINOPAK</v>
          </cell>
          <cell r="G1074" t="str">
            <v>ASSY</v>
          </cell>
          <cell r="H1074" t="str">
            <v>JP</v>
          </cell>
          <cell r="I1074" t="str">
            <v>ARTIC</v>
          </cell>
          <cell r="J1074">
            <v>0</v>
          </cell>
          <cell r="K1074" t="str">
            <v>SG</v>
          </cell>
          <cell r="L1074" t="str">
            <v>KARACHI</v>
          </cell>
          <cell r="M1074">
            <v>73</v>
          </cell>
          <cell r="N1074">
            <v>97</v>
          </cell>
          <cell r="O1074">
            <v>93</v>
          </cell>
          <cell r="P1074">
            <v>143</v>
          </cell>
          <cell r="Q1074">
            <v>76</v>
          </cell>
          <cell r="R1074">
            <v>76</v>
          </cell>
          <cell r="S1074">
            <v>88</v>
          </cell>
          <cell r="T1074">
            <v>23</v>
          </cell>
          <cell r="U1074">
            <v>7</v>
          </cell>
          <cell r="V1074">
            <v>19</v>
          </cell>
          <cell r="W1074">
            <v>25</v>
          </cell>
          <cell r="X1074">
            <v>40</v>
          </cell>
          <cell r="Y1074">
            <v>87</v>
          </cell>
          <cell r="Z1074">
            <v>183</v>
          </cell>
          <cell r="AA1074">
            <v>290</v>
          </cell>
          <cell r="AB1074">
            <v>595</v>
          </cell>
        </row>
        <row r="1075">
          <cell r="A1075" t="str">
            <v>PK</v>
          </cell>
          <cell r="B1075" t="str">
            <v>Pakistan</v>
          </cell>
          <cell r="C1075" t="str">
            <v>HCV</v>
          </cell>
          <cell r="D1075" t="str">
            <v>HINO</v>
          </cell>
          <cell r="E1075" t="str">
            <v>HINO</v>
          </cell>
          <cell r="F1075" t="str">
            <v>HINOPAK</v>
          </cell>
          <cell r="G1075" t="str">
            <v>ASSY</v>
          </cell>
          <cell r="H1075" t="str">
            <v>JP</v>
          </cell>
          <cell r="I1075" t="str">
            <v>BUS</v>
          </cell>
          <cell r="J1075">
            <v>0</v>
          </cell>
          <cell r="K1075" t="str">
            <v>FB, AK</v>
          </cell>
          <cell r="L1075" t="str">
            <v>KARACHI</v>
          </cell>
          <cell r="M1075">
            <v>416</v>
          </cell>
          <cell r="N1075">
            <v>499</v>
          </cell>
          <cell r="O1075">
            <v>588</v>
          </cell>
          <cell r="P1075">
            <v>757</v>
          </cell>
          <cell r="Q1075">
            <v>339</v>
          </cell>
          <cell r="R1075">
            <v>370</v>
          </cell>
          <cell r="S1075">
            <v>228</v>
          </cell>
          <cell r="T1075">
            <v>158</v>
          </cell>
          <cell r="U1075">
            <v>192</v>
          </cell>
          <cell r="V1075">
            <v>263</v>
          </cell>
          <cell r="W1075">
            <v>295</v>
          </cell>
          <cell r="X1075">
            <v>273</v>
          </cell>
          <cell r="Y1075">
            <v>288</v>
          </cell>
          <cell r="Z1075">
            <v>304</v>
          </cell>
          <cell r="AA1075">
            <v>321</v>
          </cell>
          <cell r="AB1075">
            <v>396</v>
          </cell>
        </row>
        <row r="1076">
          <cell r="A1076" t="str">
            <v>PK</v>
          </cell>
          <cell r="B1076" t="str">
            <v>Pakistan</v>
          </cell>
          <cell r="C1076" t="str">
            <v>HCV</v>
          </cell>
          <cell r="D1076" t="str">
            <v>ISUZU</v>
          </cell>
          <cell r="E1076" t="str">
            <v>ISUZU</v>
          </cell>
          <cell r="F1076" t="str">
            <v>NATIONAL MOTORS</v>
          </cell>
          <cell r="G1076" t="str">
            <v>ASSY</v>
          </cell>
          <cell r="H1076" t="str">
            <v>JP</v>
          </cell>
          <cell r="I1076" t="str">
            <v xml:space="preserve"> 6-15T</v>
          </cell>
          <cell r="J1076">
            <v>0</v>
          </cell>
          <cell r="K1076" t="str">
            <v>FTR</v>
          </cell>
          <cell r="L1076" t="str">
            <v>KARACHI</v>
          </cell>
          <cell r="M1076">
            <v>587</v>
          </cell>
          <cell r="N1076">
            <v>512</v>
          </cell>
          <cell r="O1076">
            <v>523</v>
          </cell>
          <cell r="P1076">
            <v>449</v>
          </cell>
          <cell r="Q1076">
            <v>175</v>
          </cell>
          <cell r="R1076">
            <v>160</v>
          </cell>
          <cell r="S1076">
            <v>118</v>
          </cell>
          <cell r="T1076">
            <v>44</v>
          </cell>
          <cell r="U1076">
            <v>17</v>
          </cell>
          <cell r="V1076">
            <v>0</v>
          </cell>
          <cell r="W1076">
            <v>0</v>
          </cell>
          <cell r="X1076">
            <v>0</v>
          </cell>
          <cell r="Y1076">
            <v>0</v>
          </cell>
          <cell r="Z1076">
            <v>0</v>
          </cell>
          <cell r="AA1076">
            <v>0</v>
          </cell>
          <cell r="AB1076">
            <v>0</v>
          </cell>
        </row>
        <row r="1077">
          <cell r="A1077" t="str">
            <v>PK</v>
          </cell>
          <cell r="B1077" t="str">
            <v>Pakistan</v>
          </cell>
          <cell r="C1077" t="str">
            <v>HCV</v>
          </cell>
          <cell r="D1077" t="str">
            <v>ISUZU</v>
          </cell>
          <cell r="E1077" t="str">
            <v>ISUZU</v>
          </cell>
          <cell r="F1077" t="str">
            <v>NATIONAL MOTORS</v>
          </cell>
          <cell r="G1077" t="str">
            <v>ASSY</v>
          </cell>
          <cell r="H1077" t="str">
            <v>JP</v>
          </cell>
          <cell r="I1077" t="str">
            <v>BUS</v>
          </cell>
          <cell r="J1077">
            <v>0</v>
          </cell>
          <cell r="K1077" t="str">
            <v>MT</v>
          </cell>
          <cell r="L1077" t="str">
            <v>KARACHI</v>
          </cell>
          <cell r="M1077">
            <v>367</v>
          </cell>
          <cell r="N1077">
            <v>320</v>
          </cell>
          <cell r="O1077">
            <v>293</v>
          </cell>
          <cell r="P1077">
            <v>372</v>
          </cell>
          <cell r="Q1077">
            <v>91</v>
          </cell>
          <cell r="R1077">
            <v>90</v>
          </cell>
          <cell r="S1077">
            <v>89</v>
          </cell>
          <cell r="T1077">
            <v>35</v>
          </cell>
          <cell r="U1077">
            <v>18</v>
          </cell>
          <cell r="V1077">
            <v>0</v>
          </cell>
          <cell r="W1077">
            <v>0</v>
          </cell>
          <cell r="X1077">
            <v>0</v>
          </cell>
          <cell r="Y1077">
            <v>0</v>
          </cell>
          <cell r="Z1077">
            <v>0</v>
          </cell>
          <cell r="AA1077">
            <v>0</v>
          </cell>
          <cell r="AB1077">
            <v>0</v>
          </cell>
        </row>
        <row r="1078">
          <cell r="A1078" t="str">
            <v>PK</v>
          </cell>
          <cell r="B1078" t="str">
            <v>Pakistan</v>
          </cell>
          <cell r="C1078" t="str">
            <v>HCV</v>
          </cell>
          <cell r="D1078" t="str">
            <v>MAZDA</v>
          </cell>
          <cell r="E1078" t="str">
            <v>MAZDA</v>
          </cell>
          <cell r="F1078" t="str">
            <v>SIND ENGINEERING</v>
          </cell>
          <cell r="G1078" t="str">
            <v>ASSY</v>
          </cell>
          <cell r="H1078" t="str">
            <v>JP</v>
          </cell>
          <cell r="I1078" t="str">
            <v>BUS</v>
          </cell>
          <cell r="J1078">
            <v>0</v>
          </cell>
          <cell r="K1078" t="str">
            <v>SOHNI</v>
          </cell>
          <cell r="L1078" t="str">
            <v>KARACHI</v>
          </cell>
          <cell r="M1078">
            <v>210</v>
          </cell>
          <cell r="N1078">
            <v>140</v>
          </cell>
          <cell r="O1078">
            <v>230</v>
          </cell>
          <cell r="P1078">
            <v>220</v>
          </cell>
          <cell r="Q1078">
            <v>110</v>
          </cell>
          <cell r="R1078">
            <v>110</v>
          </cell>
          <cell r="S1078">
            <v>98</v>
          </cell>
          <cell r="T1078">
            <v>35</v>
          </cell>
          <cell r="U1078">
            <v>222</v>
          </cell>
          <cell r="V1078">
            <v>244</v>
          </cell>
          <cell r="W1078">
            <v>212</v>
          </cell>
          <cell r="X1078">
            <v>234</v>
          </cell>
          <cell r="Y1078">
            <v>244</v>
          </cell>
          <cell r="Z1078">
            <v>257</v>
          </cell>
          <cell r="AA1078">
            <v>271</v>
          </cell>
          <cell r="AB1078">
            <v>336</v>
          </cell>
        </row>
        <row r="1079">
          <cell r="A1079" t="str">
            <v>PK</v>
          </cell>
          <cell r="B1079" t="str">
            <v>Pakistan</v>
          </cell>
          <cell r="C1079" t="str">
            <v>HCV</v>
          </cell>
          <cell r="D1079" t="str">
            <v>NISSAN</v>
          </cell>
          <cell r="E1079" t="str">
            <v>NISSAN DIESEL</v>
          </cell>
          <cell r="F1079" t="str">
            <v>GHANDHARA NISSAN</v>
          </cell>
          <cell r="G1079" t="str">
            <v>ASSY</v>
          </cell>
          <cell r="H1079" t="str">
            <v>JP</v>
          </cell>
          <cell r="I1079" t="str">
            <v xml:space="preserve"> 6-15T</v>
          </cell>
          <cell r="J1079">
            <v>0</v>
          </cell>
          <cell r="K1079" t="str">
            <v>F23, H41</v>
          </cell>
          <cell r="L1079" t="str">
            <v>KARACHI</v>
          </cell>
          <cell r="M1079">
            <v>640</v>
          </cell>
          <cell r="N1079">
            <v>880</v>
          </cell>
          <cell r="O1079">
            <v>960</v>
          </cell>
          <cell r="P1079">
            <v>1200</v>
          </cell>
          <cell r="Q1079">
            <v>680</v>
          </cell>
          <cell r="R1079">
            <v>500</v>
          </cell>
          <cell r="S1079">
            <v>712</v>
          </cell>
          <cell r="T1079">
            <v>669</v>
          </cell>
          <cell r="U1079">
            <v>330</v>
          </cell>
          <cell r="V1079">
            <v>423</v>
          </cell>
          <cell r="W1079">
            <v>457</v>
          </cell>
          <cell r="X1079">
            <v>481</v>
          </cell>
          <cell r="Y1079">
            <v>522</v>
          </cell>
          <cell r="Z1079">
            <v>568</v>
          </cell>
          <cell r="AA1079">
            <v>630</v>
          </cell>
          <cell r="AB1079">
            <v>714</v>
          </cell>
        </row>
        <row r="1080">
          <cell r="A1080" t="str">
            <v>PK</v>
          </cell>
          <cell r="B1080" t="str">
            <v>Pakistan</v>
          </cell>
          <cell r="C1080" t="str">
            <v>HCV</v>
          </cell>
          <cell r="D1080" t="str">
            <v>NISSAN</v>
          </cell>
          <cell r="E1080" t="str">
            <v>NISSAN DIESEL</v>
          </cell>
          <cell r="F1080" t="str">
            <v>GHANDHARA NISSAN</v>
          </cell>
          <cell r="G1080" t="str">
            <v>ASSY</v>
          </cell>
          <cell r="H1080" t="str">
            <v>JP</v>
          </cell>
          <cell r="I1080" t="str">
            <v>BUS</v>
          </cell>
          <cell r="J1080">
            <v>0</v>
          </cell>
          <cell r="K1080" t="str">
            <v>CIVILIAN</v>
          </cell>
          <cell r="L1080" t="str">
            <v>KARACHI</v>
          </cell>
          <cell r="M1080">
            <v>160</v>
          </cell>
          <cell r="N1080">
            <v>220</v>
          </cell>
          <cell r="O1080">
            <v>240</v>
          </cell>
          <cell r="P1080">
            <v>300</v>
          </cell>
          <cell r="Q1080">
            <v>170</v>
          </cell>
          <cell r="R1080">
            <v>190</v>
          </cell>
          <cell r="S1080">
            <v>55</v>
          </cell>
          <cell r="T1080">
            <v>86</v>
          </cell>
          <cell r="U1080">
            <v>263</v>
          </cell>
          <cell r="V1080">
            <v>284</v>
          </cell>
          <cell r="W1080">
            <v>298</v>
          </cell>
          <cell r="X1080">
            <v>283</v>
          </cell>
          <cell r="Y1080">
            <v>299</v>
          </cell>
          <cell r="Z1080">
            <v>315</v>
          </cell>
          <cell r="AA1080">
            <v>332</v>
          </cell>
          <cell r="AB1080">
            <v>410</v>
          </cell>
        </row>
        <row r="1081">
          <cell r="A1081" t="str">
            <v>PK</v>
          </cell>
          <cell r="B1081" t="str">
            <v>Pakistan</v>
          </cell>
          <cell r="C1081" t="str">
            <v>HCV</v>
          </cell>
          <cell r="D1081" t="str">
            <v>OTHER</v>
          </cell>
          <cell r="E1081" t="str">
            <v>TRANSMOBILE</v>
          </cell>
          <cell r="F1081" t="str">
            <v>TRANSMOBILE</v>
          </cell>
          <cell r="G1081" t="str">
            <v>ASSY</v>
          </cell>
          <cell r="H1081" t="str">
            <v>JP</v>
          </cell>
          <cell r="I1081" t="str">
            <v>&gt;15T</v>
          </cell>
          <cell r="J1081">
            <v>0</v>
          </cell>
          <cell r="K1081" t="str">
            <v>OTHER</v>
          </cell>
          <cell r="L1081" t="str">
            <v>KARACHI</v>
          </cell>
          <cell r="M1081">
            <v>0</v>
          </cell>
          <cell r="N1081">
            <v>0</v>
          </cell>
          <cell r="O1081">
            <v>0</v>
          </cell>
          <cell r="P1081">
            <v>0</v>
          </cell>
          <cell r="Q1081">
            <v>50</v>
          </cell>
          <cell r="R1081">
            <v>180</v>
          </cell>
          <cell r="S1081">
            <v>83</v>
          </cell>
          <cell r="T1081">
            <v>100</v>
          </cell>
          <cell r="U1081">
            <v>5</v>
          </cell>
          <cell r="V1081">
            <v>10</v>
          </cell>
          <cell r="W1081">
            <v>20</v>
          </cell>
          <cell r="X1081">
            <v>18</v>
          </cell>
          <cell r="Y1081">
            <v>18</v>
          </cell>
          <cell r="Z1081">
            <v>18</v>
          </cell>
          <cell r="AA1081">
            <v>18</v>
          </cell>
          <cell r="AB1081">
            <v>19</v>
          </cell>
        </row>
        <row r="1082">
          <cell r="A1082" t="str">
            <v>PK</v>
          </cell>
          <cell r="B1082" t="str">
            <v>Pakistan</v>
          </cell>
          <cell r="C1082" t="str">
            <v>HCV</v>
          </cell>
          <cell r="D1082" t="str">
            <v>VOLVO</v>
          </cell>
          <cell r="E1082" t="str">
            <v>VOLVO</v>
          </cell>
          <cell r="F1082" t="str">
            <v>VOLVO PAKISTAN</v>
          </cell>
          <cell r="G1082" t="str">
            <v>ASSY</v>
          </cell>
          <cell r="H1082" t="str">
            <v>SW</v>
          </cell>
          <cell r="I1082" t="str">
            <v>ARTIC</v>
          </cell>
          <cell r="J1082">
            <v>0</v>
          </cell>
          <cell r="K1082" t="str">
            <v>FL10</v>
          </cell>
          <cell r="L1082" t="str">
            <v>LAHORE</v>
          </cell>
          <cell r="M1082">
            <v>0</v>
          </cell>
          <cell r="N1082">
            <v>0</v>
          </cell>
          <cell r="O1082">
            <v>0</v>
          </cell>
          <cell r="P1082">
            <v>0</v>
          </cell>
          <cell r="Q1082">
            <v>0</v>
          </cell>
          <cell r="R1082">
            <v>0</v>
          </cell>
          <cell r="S1082">
            <v>0</v>
          </cell>
          <cell r="T1082">
            <v>64</v>
          </cell>
          <cell r="U1082">
            <v>95</v>
          </cell>
          <cell r="V1082">
            <v>100</v>
          </cell>
          <cell r="W1082">
            <v>102</v>
          </cell>
          <cell r="X1082">
            <v>105</v>
          </cell>
          <cell r="Y1082">
            <v>100</v>
          </cell>
          <cell r="Z1082">
            <v>110</v>
          </cell>
          <cell r="AA1082">
            <v>119</v>
          </cell>
          <cell r="AB1082">
            <v>177</v>
          </cell>
        </row>
        <row r="1083">
          <cell r="A1083" t="str">
            <v>PK</v>
          </cell>
          <cell r="B1083" t="str">
            <v>Pakistan</v>
          </cell>
          <cell r="C1083" t="str">
            <v>LCV</v>
          </cell>
          <cell r="D1083" t="str">
            <v>CHRYSLER</v>
          </cell>
          <cell r="E1083" t="str">
            <v>CHRYSLER</v>
          </cell>
          <cell r="F1083" t="str">
            <v>PENTA MOTORS</v>
          </cell>
          <cell r="G1083" t="str">
            <v>ASSY</v>
          </cell>
          <cell r="H1083" t="str">
            <v>US</v>
          </cell>
          <cell r="I1083" t="str">
            <v>4X4</v>
          </cell>
          <cell r="J1083">
            <v>0</v>
          </cell>
          <cell r="K1083" t="str">
            <v>JEEP</v>
          </cell>
          <cell r="L1083" t="str">
            <v>KARACHI</v>
          </cell>
          <cell r="M1083">
            <v>0</v>
          </cell>
          <cell r="N1083">
            <v>0</v>
          </cell>
          <cell r="O1083">
            <v>0</v>
          </cell>
          <cell r="P1083">
            <v>0</v>
          </cell>
          <cell r="Q1083">
            <v>0</v>
          </cell>
          <cell r="R1083">
            <v>0</v>
          </cell>
          <cell r="S1083">
            <v>0</v>
          </cell>
          <cell r="T1083">
            <v>0</v>
          </cell>
          <cell r="U1083">
            <v>0</v>
          </cell>
          <cell r="V1083">
            <v>0</v>
          </cell>
          <cell r="W1083">
            <v>0</v>
          </cell>
          <cell r="X1083">
            <v>0</v>
          </cell>
          <cell r="Y1083">
            <v>327</v>
          </cell>
          <cell r="Z1083">
            <v>840</v>
          </cell>
          <cell r="AA1083">
            <v>852</v>
          </cell>
          <cell r="AB1083">
            <v>1053</v>
          </cell>
        </row>
        <row r="1084">
          <cell r="A1084" t="str">
            <v>PK</v>
          </cell>
          <cell r="B1084" t="str">
            <v>Pakistan</v>
          </cell>
          <cell r="C1084" t="str">
            <v>LCV</v>
          </cell>
          <cell r="D1084" t="str">
            <v>DAEWOO</v>
          </cell>
          <cell r="E1084" t="str">
            <v>SSANGYONG</v>
          </cell>
          <cell r="F1084" t="str">
            <v>MILLAT</v>
          </cell>
          <cell r="G1084" t="str">
            <v>ASSY</v>
          </cell>
          <cell r="H1084" t="str">
            <v>KO</v>
          </cell>
          <cell r="I1084" t="str">
            <v>4X4</v>
          </cell>
          <cell r="J1084">
            <v>0</v>
          </cell>
          <cell r="K1084" t="str">
            <v>MUSSO</v>
          </cell>
          <cell r="L1084" t="str">
            <v>LAHORE</v>
          </cell>
          <cell r="M1084">
            <v>0</v>
          </cell>
          <cell r="N1084">
            <v>0</v>
          </cell>
          <cell r="O1084">
            <v>0</v>
          </cell>
          <cell r="P1084">
            <v>0</v>
          </cell>
          <cell r="Q1084">
            <v>0</v>
          </cell>
          <cell r="R1084">
            <v>0</v>
          </cell>
          <cell r="S1084">
            <v>0</v>
          </cell>
          <cell r="T1084">
            <v>0</v>
          </cell>
          <cell r="U1084">
            <v>0</v>
          </cell>
          <cell r="V1084">
            <v>0</v>
          </cell>
          <cell r="W1084">
            <v>0</v>
          </cell>
          <cell r="X1084">
            <v>760</v>
          </cell>
          <cell r="Y1084">
            <v>991</v>
          </cell>
          <cell r="Z1084">
            <v>1196</v>
          </cell>
          <cell r="AA1084">
            <v>1549</v>
          </cell>
          <cell r="AB1084">
            <v>2321</v>
          </cell>
        </row>
        <row r="1085">
          <cell r="A1085" t="str">
            <v>PK</v>
          </cell>
          <cell r="B1085" t="str">
            <v>Pakistan</v>
          </cell>
          <cell r="C1085" t="str">
            <v>LCV</v>
          </cell>
          <cell r="D1085" t="str">
            <v>HYUNDAI</v>
          </cell>
          <cell r="E1085" t="str">
            <v>HYUNDAI</v>
          </cell>
          <cell r="F1085" t="str">
            <v>SAIGOL</v>
          </cell>
          <cell r="G1085" t="str">
            <v>ASSY</v>
          </cell>
          <cell r="H1085" t="str">
            <v>KO</v>
          </cell>
          <cell r="I1085" t="str">
            <v>U</v>
          </cell>
          <cell r="J1085">
            <v>0</v>
          </cell>
          <cell r="K1085" t="str">
            <v>OTHER</v>
          </cell>
          <cell r="L1085" t="str">
            <v>KARACHI</v>
          </cell>
          <cell r="M1085">
            <v>0</v>
          </cell>
          <cell r="N1085">
            <v>0</v>
          </cell>
          <cell r="O1085">
            <v>0</v>
          </cell>
          <cell r="P1085">
            <v>0</v>
          </cell>
          <cell r="Q1085">
            <v>0</v>
          </cell>
          <cell r="R1085">
            <v>0</v>
          </cell>
          <cell r="S1085">
            <v>0</v>
          </cell>
          <cell r="T1085">
            <v>0</v>
          </cell>
          <cell r="U1085">
            <v>0</v>
          </cell>
          <cell r="V1085">
            <v>0</v>
          </cell>
          <cell r="W1085">
            <v>0</v>
          </cell>
          <cell r="X1085">
            <v>0</v>
          </cell>
          <cell r="Y1085">
            <v>0</v>
          </cell>
          <cell r="Z1085">
            <v>0</v>
          </cell>
          <cell r="AA1085">
            <v>275</v>
          </cell>
          <cell r="AB1085">
            <v>1035</v>
          </cell>
        </row>
        <row r="1086">
          <cell r="A1086" t="str">
            <v>PK</v>
          </cell>
          <cell r="B1086" t="str">
            <v>Pakistan</v>
          </cell>
          <cell r="C1086" t="str">
            <v>LCV</v>
          </cell>
          <cell r="D1086" t="str">
            <v>KIA</v>
          </cell>
          <cell r="E1086" t="str">
            <v>KIA</v>
          </cell>
          <cell r="F1086" t="str">
            <v>NAYA DAUR</v>
          </cell>
          <cell r="G1086" t="str">
            <v>ASSY</v>
          </cell>
          <cell r="H1086" t="str">
            <v>KO</v>
          </cell>
          <cell r="I1086" t="str">
            <v>PUP</v>
          </cell>
          <cell r="J1086">
            <v>0</v>
          </cell>
          <cell r="K1086" t="str">
            <v>CERES</v>
          </cell>
          <cell r="L1086" t="str">
            <v>KARACHI</v>
          </cell>
          <cell r="M1086">
            <v>0</v>
          </cell>
          <cell r="N1086">
            <v>0</v>
          </cell>
          <cell r="O1086">
            <v>0</v>
          </cell>
          <cell r="P1086">
            <v>0</v>
          </cell>
          <cell r="Q1086">
            <v>0</v>
          </cell>
          <cell r="R1086">
            <v>1500</v>
          </cell>
          <cell r="S1086">
            <v>577</v>
          </cell>
          <cell r="T1086">
            <v>354</v>
          </cell>
          <cell r="U1086">
            <v>0</v>
          </cell>
          <cell r="V1086">
            <v>0</v>
          </cell>
          <cell r="W1086">
            <v>0</v>
          </cell>
          <cell r="X1086">
            <v>0</v>
          </cell>
          <cell r="Y1086">
            <v>0</v>
          </cell>
          <cell r="Z1086">
            <v>0</v>
          </cell>
          <cell r="AA1086">
            <v>0</v>
          </cell>
          <cell r="AB1086">
            <v>0</v>
          </cell>
        </row>
        <row r="1087">
          <cell r="A1087" t="str">
            <v>PK</v>
          </cell>
          <cell r="B1087" t="str">
            <v>Pakistan</v>
          </cell>
          <cell r="C1087" t="str">
            <v>LCV</v>
          </cell>
          <cell r="D1087" t="str">
            <v>MAZDA</v>
          </cell>
          <cell r="E1087" t="str">
            <v>MAZDA</v>
          </cell>
          <cell r="F1087" t="str">
            <v>SIND ENGINEERING</v>
          </cell>
          <cell r="G1087" t="str">
            <v>ASSY</v>
          </cell>
          <cell r="H1087" t="str">
            <v>JP</v>
          </cell>
          <cell r="I1087" t="str">
            <v>HVAN</v>
          </cell>
          <cell r="J1087">
            <v>0</v>
          </cell>
          <cell r="K1087" t="str">
            <v>T3500</v>
          </cell>
          <cell r="L1087" t="str">
            <v>KARACHI</v>
          </cell>
          <cell r="M1087">
            <v>1290</v>
          </cell>
          <cell r="N1087">
            <v>841</v>
          </cell>
          <cell r="O1087">
            <v>1430</v>
          </cell>
          <cell r="P1087">
            <v>950</v>
          </cell>
          <cell r="Q1087">
            <v>450</v>
          </cell>
          <cell r="R1087">
            <v>750</v>
          </cell>
          <cell r="S1087">
            <v>780</v>
          </cell>
          <cell r="T1087">
            <v>809</v>
          </cell>
          <cell r="U1087">
            <v>907</v>
          </cell>
          <cell r="V1087">
            <v>1040</v>
          </cell>
          <cell r="W1087">
            <v>1110</v>
          </cell>
          <cell r="X1087">
            <v>1077</v>
          </cell>
          <cell r="Y1087">
            <v>1145</v>
          </cell>
          <cell r="Z1087">
            <v>1223</v>
          </cell>
          <cell r="AA1087">
            <v>1357</v>
          </cell>
          <cell r="AB1087">
            <v>1417</v>
          </cell>
        </row>
        <row r="1088">
          <cell r="A1088" t="str">
            <v>PK</v>
          </cell>
          <cell r="B1088" t="str">
            <v>Pakistan</v>
          </cell>
          <cell r="C1088" t="str">
            <v>LCV</v>
          </cell>
          <cell r="D1088" t="str">
            <v>MITSUBISHI</v>
          </cell>
          <cell r="E1088" t="str">
            <v>MITSUBISHI</v>
          </cell>
          <cell r="F1088" t="str">
            <v>WORLDWIDE MOTORS</v>
          </cell>
          <cell r="G1088" t="str">
            <v>ASSY</v>
          </cell>
          <cell r="H1088" t="str">
            <v>JP</v>
          </cell>
          <cell r="I1088" t="str">
            <v>4X4</v>
          </cell>
          <cell r="J1088">
            <v>0</v>
          </cell>
          <cell r="K1088" t="str">
            <v>PAJERO</v>
          </cell>
          <cell r="L1088" t="str">
            <v>LAHORE</v>
          </cell>
          <cell r="M1088">
            <v>0</v>
          </cell>
          <cell r="N1088">
            <v>0</v>
          </cell>
          <cell r="O1088">
            <v>0</v>
          </cell>
          <cell r="P1088">
            <v>0</v>
          </cell>
          <cell r="Q1088">
            <v>0</v>
          </cell>
          <cell r="R1088">
            <v>0</v>
          </cell>
          <cell r="S1088">
            <v>0</v>
          </cell>
          <cell r="T1088">
            <v>0</v>
          </cell>
          <cell r="U1088">
            <v>0</v>
          </cell>
          <cell r="V1088">
            <v>0</v>
          </cell>
          <cell r="W1088">
            <v>0</v>
          </cell>
          <cell r="X1088">
            <v>0</v>
          </cell>
          <cell r="Y1088">
            <v>425</v>
          </cell>
          <cell r="Z1088">
            <v>945</v>
          </cell>
          <cell r="AA1088">
            <v>1086</v>
          </cell>
          <cell r="AB1088">
            <v>1299</v>
          </cell>
        </row>
        <row r="1089">
          <cell r="A1089" t="str">
            <v>PK</v>
          </cell>
          <cell r="B1089" t="str">
            <v>Pakistan</v>
          </cell>
          <cell r="C1089" t="str">
            <v>LCV</v>
          </cell>
          <cell r="D1089" t="str">
            <v>NISSAN</v>
          </cell>
          <cell r="E1089" t="str">
            <v>NISSAN</v>
          </cell>
          <cell r="F1089" t="str">
            <v>GHANDHARA NISSAN</v>
          </cell>
          <cell r="G1089" t="str">
            <v>ASSY</v>
          </cell>
          <cell r="H1089" t="str">
            <v>JP</v>
          </cell>
          <cell r="I1089" t="str">
            <v>4X4</v>
          </cell>
          <cell r="J1089">
            <v>0</v>
          </cell>
          <cell r="K1089" t="str">
            <v>OTHER</v>
          </cell>
          <cell r="L1089" t="str">
            <v>KARACHI</v>
          </cell>
          <cell r="M1089">
            <v>0</v>
          </cell>
          <cell r="N1089">
            <v>0</v>
          </cell>
          <cell r="O1089">
            <v>0</v>
          </cell>
          <cell r="P1089">
            <v>0</v>
          </cell>
          <cell r="Q1089">
            <v>0</v>
          </cell>
          <cell r="R1089">
            <v>0</v>
          </cell>
          <cell r="S1089">
            <v>0</v>
          </cell>
          <cell r="T1089">
            <v>0</v>
          </cell>
          <cell r="U1089">
            <v>0</v>
          </cell>
          <cell r="V1089">
            <v>0</v>
          </cell>
          <cell r="W1089">
            <v>0</v>
          </cell>
          <cell r="X1089">
            <v>0</v>
          </cell>
          <cell r="Y1089">
            <v>400</v>
          </cell>
          <cell r="Z1089">
            <v>621</v>
          </cell>
          <cell r="AA1089">
            <v>779</v>
          </cell>
          <cell r="AB1089">
            <v>811</v>
          </cell>
        </row>
        <row r="1090">
          <cell r="A1090" t="str">
            <v>PK</v>
          </cell>
          <cell r="B1090" t="str">
            <v>Pakistan</v>
          </cell>
          <cell r="C1090" t="str">
            <v>LCV</v>
          </cell>
          <cell r="D1090" t="str">
            <v>NISSAN</v>
          </cell>
          <cell r="E1090" t="str">
            <v>NISSAN</v>
          </cell>
          <cell r="F1090" t="str">
            <v>GHANDHARA NISSAN</v>
          </cell>
          <cell r="G1090" t="str">
            <v>ASSY</v>
          </cell>
          <cell r="H1090" t="str">
            <v>JP</v>
          </cell>
          <cell r="I1090" t="str">
            <v>PUP</v>
          </cell>
          <cell r="J1090">
            <v>0</v>
          </cell>
          <cell r="K1090" t="str">
            <v>PICKUP</v>
          </cell>
          <cell r="L1090" t="str">
            <v>KARACHI</v>
          </cell>
          <cell r="M1090">
            <v>0</v>
          </cell>
          <cell r="N1090">
            <v>0</v>
          </cell>
          <cell r="O1090">
            <v>0</v>
          </cell>
          <cell r="P1090">
            <v>0</v>
          </cell>
          <cell r="Q1090">
            <v>0</v>
          </cell>
          <cell r="R1090">
            <v>0</v>
          </cell>
          <cell r="S1090">
            <v>0</v>
          </cell>
          <cell r="T1090">
            <v>0</v>
          </cell>
          <cell r="U1090">
            <v>0</v>
          </cell>
          <cell r="V1090">
            <v>0</v>
          </cell>
          <cell r="W1090">
            <v>370</v>
          </cell>
          <cell r="X1090">
            <v>1231</v>
          </cell>
          <cell r="Y1090">
            <v>1436</v>
          </cell>
          <cell r="Z1090">
            <v>1460</v>
          </cell>
          <cell r="AA1090">
            <v>1531</v>
          </cell>
          <cell r="AB1090">
            <v>1855</v>
          </cell>
        </row>
        <row r="1091">
          <cell r="A1091" t="str">
            <v>PK</v>
          </cell>
          <cell r="B1091" t="str">
            <v>Pakistan</v>
          </cell>
          <cell r="C1091" t="str">
            <v>LCV</v>
          </cell>
          <cell r="D1091" t="str">
            <v>SUZUKI</v>
          </cell>
          <cell r="E1091" t="str">
            <v>SUZUKI</v>
          </cell>
          <cell r="F1091" t="str">
            <v>PAK SUZUKI</v>
          </cell>
          <cell r="G1091" t="str">
            <v>ASSY</v>
          </cell>
          <cell r="H1091" t="str">
            <v>JP</v>
          </cell>
          <cell r="I1091" t="str">
            <v>4X4</v>
          </cell>
          <cell r="J1091">
            <v>0</v>
          </cell>
          <cell r="K1091" t="str">
            <v>POTOHAR</v>
          </cell>
          <cell r="L1091" t="str">
            <v>KARACHI</v>
          </cell>
          <cell r="M1091">
            <v>1581</v>
          </cell>
          <cell r="N1091">
            <v>2809</v>
          </cell>
          <cell r="O1091">
            <v>1792</v>
          </cell>
          <cell r="P1091">
            <v>1227</v>
          </cell>
          <cell r="Q1091">
            <v>773</v>
          </cell>
          <cell r="R1091">
            <v>1800</v>
          </cell>
          <cell r="S1091">
            <v>1449</v>
          </cell>
          <cell r="T1091">
            <v>702</v>
          </cell>
          <cell r="U1091">
            <v>556</v>
          </cell>
          <cell r="V1091">
            <v>420</v>
          </cell>
          <cell r="W1091">
            <v>427</v>
          </cell>
          <cell r="X1091">
            <v>393</v>
          </cell>
          <cell r="Y1091">
            <v>401</v>
          </cell>
          <cell r="Z1091">
            <v>409</v>
          </cell>
          <cell r="AA1091">
            <v>412</v>
          </cell>
          <cell r="AB1091">
            <v>513</v>
          </cell>
        </row>
        <row r="1092">
          <cell r="A1092" t="str">
            <v>PK</v>
          </cell>
          <cell r="B1092" t="str">
            <v>Pakistan</v>
          </cell>
          <cell r="C1092" t="str">
            <v>LCV</v>
          </cell>
          <cell r="D1092" t="str">
            <v>SUZUKI</v>
          </cell>
          <cell r="E1092" t="str">
            <v>SUZUKI</v>
          </cell>
          <cell r="F1092" t="str">
            <v>PAK SUZUKI</v>
          </cell>
          <cell r="G1092" t="str">
            <v>ASSY</v>
          </cell>
          <cell r="H1092" t="str">
            <v>JP</v>
          </cell>
          <cell r="I1092" t="str">
            <v>MIC</v>
          </cell>
          <cell r="J1092">
            <v>0</v>
          </cell>
          <cell r="K1092" t="str">
            <v>BOLAN</v>
          </cell>
          <cell r="L1092" t="str">
            <v>KARACHI</v>
          </cell>
          <cell r="M1092">
            <v>5872</v>
          </cell>
          <cell r="N1092">
            <v>5511</v>
          </cell>
          <cell r="O1092">
            <v>6058</v>
          </cell>
          <cell r="P1092">
            <v>4094</v>
          </cell>
          <cell r="Q1092">
            <v>2011</v>
          </cell>
          <cell r="R1092">
            <v>2000</v>
          </cell>
          <cell r="S1092">
            <v>3980</v>
          </cell>
          <cell r="T1092">
            <v>5035</v>
          </cell>
          <cell r="U1092">
            <v>4871</v>
          </cell>
          <cell r="V1092">
            <v>5300</v>
          </cell>
          <cell r="W1092">
            <v>5390</v>
          </cell>
          <cell r="X1092">
            <v>4960</v>
          </cell>
          <cell r="Y1092">
            <v>5054</v>
          </cell>
          <cell r="Z1092">
            <v>4984</v>
          </cell>
          <cell r="AA1092">
            <v>5060</v>
          </cell>
          <cell r="AB1092">
            <v>5602</v>
          </cell>
        </row>
        <row r="1093">
          <cell r="A1093" t="str">
            <v>PK</v>
          </cell>
          <cell r="B1093" t="str">
            <v>Pakistan</v>
          </cell>
          <cell r="C1093" t="str">
            <v>LCV</v>
          </cell>
          <cell r="D1093" t="str">
            <v>SUZUKI</v>
          </cell>
          <cell r="E1093" t="str">
            <v>SUZUKI</v>
          </cell>
          <cell r="F1093" t="str">
            <v>PAK SUZUKI</v>
          </cell>
          <cell r="G1093" t="str">
            <v>ASSY</v>
          </cell>
          <cell r="H1093" t="str">
            <v>JP</v>
          </cell>
          <cell r="I1093" t="str">
            <v>PUP</v>
          </cell>
          <cell r="J1093">
            <v>0</v>
          </cell>
          <cell r="K1093" t="str">
            <v>RAVI</v>
          </cell>
          <cell r="L1093" t="str">
            <v>KARACHI</v>
          </cell>
          <cell r="M1093">
            <v>6073</v>
          </cell>
          <cell r="N1093">
            <v>6326</v>
          </cell>
          <cell r="O1093">
            <v>5784</v>
          </cell>
          <cell r="P1093">
            <v>3784</v>
          </cell>
          <cell r="Q1093">
            <v>3593</v>
          </cell>
          <cell r="R1093">
            <v>1620</v>
          </cell>
          <cell r="S1093">
            <v>2410</v>
          </cell>
          <cell r="T1093">
            <v>2295</v>
          </cell>
          <cell r="U1093">
            <v>2880</v>
          </cell>
          <cell r="V1093">
            <v>3020</v>
          </cell>
          <cell r="W1093">
            <v>3070</v>
          </cell>
          <cell r="X1093">
            <v>2815</v>
          </cell>
          <cell r="Y1093">
            <v>2872</v>
          </cell>
          <cell r="Z1093">
            <v>3030</v>
          </cell>
          <cell r="AA1093">
            <v>3309</v>
          </cell>
          <cell r="AB1093">
            <v>4539</v>
          </cell>
        </row>
        <row r="1094">
          <cell r="A1094" t="str">
            <v>PK</v>
          </cell>
          <cell r="B1094" t="str">
            <v>Pakistan</v>
          </cell>
          <cell r="C1094" t="str">
            <v>LCV</v>
          </cell>
          <cell r="D1094" t="str">
            <v>TOYOTA</v>
          </cell>
          <cell r="E1094" t="str">
            <v>TOYOTA</v>
          </cell>
          <cell r="F1094" t="str">
            <v>INDUS MOTORS</v>
          </cell>
          <cell r="G1094" t="str">
            <v>ASSY</v>
          </cell>
          <cell r="H1094" t="str">
            <v>JP</v>
          </cell>
          <cell r="I1094" t="str">
            <v>4X4</v>
          </cell>
          <cell r="J1094">
            <v>0</v>
          </cell>
          <cell r="K1094" t="str">
            <v>LAND CRUISER</v>
          </cell>
          <cell r="L1094" t="str">
            <v>KARACHI</v>
          </cell>
          <cell r="M1094">
            <v>0</v>
          </cell>
          <cell r="N1094">
            <v>0</v>
          </cell>
          <cell r="O1094">
            <v>0</v>
          </cell>
          <cell r="P1094">
            <v>0</v>
          </cell>
          <cell r="Q1094">
            <v>0</v>
          </cell>
          <cell r="R1094">
            <v>0</v>
          </cell>
          <cell r="S1094">
            <v>0</v>
          </cell>
          <cell r="T1094">
            <v>0</v>
          </cell>
          <cell r="U1094">
            <v>0</v>
          </cell>
          <cell r="V1094">
            <v>0</v>
          </cell>
          <cell r="W1094">
            <v>0</v>
          </cell>
          <cell r="X1094">
            <v>407</v>
          </cell>
          <cell r="Y1094">
            <v>800</v>
          </cell>
          <cell r="Z1094">
            <v>812</v>
          </cell>
          <cell r="AA1094">
            <v>852</v>
          </cell>
          <cell r="AB1094">
            <v>1007</v>
          </cell>
        </row>
        <row r="1095">
          <cell r="A1095" t="str">
            <v>PK</v>
          </cell>
          <cell r="B1095" t="str">
            <v>Pakistan</v>
          </cell>
          <cell r="C1095" t="str">
            <v>LCV</v>
          </cell>
          <cell r="D1095" t="str">
            <v>TOYOTA</v>
          </cell>
          <cell r="E1095" t="str">
            <v>TOYOTA</v>
          </cell>
          <cell r="F1095" t="str">
            <v>INDUS MOTORS</v>
          </cell>
          <cell r="G1095" t="str">
            <v>ASSY</v>
          </cell>
          <cell r="H1095" t="str">
            <v>JP</v>
          </cell>
          <cell r="I1095" t="str">
            <v>MVAN</v>
          </cell>
          <cell r="J1095">
            <v>0</v>
          </cell>
          <cell r="K1095" t="str">
            <v>HIACE</v>
          </cell>
          <cell r="L1095" t="str">
            <v>KARACHI</v>
          </cell>
          <cell r="M1095">
            <v>0</v>
          </cell>
          <cell r="N1095">
            <v>0</v>
          </cell>
          <cell r="O1095">
            <v>0</v>
          </cell>
          <cell r="P1095">
            <v>0</v>
          </cell>
          <cell r="Q1095">
            <v>0</v>
          </cell>
          <cell r="R1095">
            <v>0</v>
          </cell>
          <cell r="S1095">
            <v>0</v>
          </cell>
          <cell r="T1095">
            <v>0</v>
          </cell>
          <cell r="U1095">
            <v>0</v>
          </cell>
          <cell r="V1095">
            <v>0</v>
          </cell>
          <cell r="W1095">
            <v>470</v>
          </cell>
          <cell r="X1095">
            <v>724</v>
          </cell>
          <cell r="Y1095">
            <v>963</v>
          </cell>
          <cell r="Z1095">
            <v>1433</v>
          </cell>
          <cell r="AA1095">
            <v>1503</v>
          </cell>
          <cell r="AB1095">
            <v>1808</v>
          </cell>
        </row>
        <row r="1096">
          <cell r="A1096" t="str">
            <v>PK</v>
          </cell>
          <cell r="B1096" t="str">
            <v>Pakistan</v>
          </cell>
          <cell r="C1096" t="str">
            <v>LCV</v>
          </cell>
          <cell r="D1096" t="str">
            <v>TOYOTA</v>
          </cell>
          <cell r="E1096" t="str">
            <v>TOYOTA</v>
          </cell>
          <cell r="F1096" t="str">
            <v>INDUS MOTORS</v>
          </cell>
          <cell r="G1096" t="str">
            <v>ASSY</v>
          </cell>
          <cell r="H1096" t="str">
            <v>JP</v>
          </cell>
          <cell r="I1096" t="str">
            <v>PUP</v>
          </cell>
          <cell r="J1096">
            <v>0</v>
          </cell>
          <cell r="K1096" t="str">
            <v>HILUX</v>
          </cell>
          <cell r="L1096" t="str">
            <v>KARACHI</v>
          </cell>
          <cell r="M1096">
            <v>0</v>
          </cell>
          <cell r="N1096">
            <v>0</v>
          </cell>
          <cell r="O1096">
            <v>0</v>
          </cell>
          <cell r="P1096">
            <v>0</v>
          </cell>
          <cell r="Q1096">
            <v>0</v>
          </cell>
          <cell r="R1096">
            <v>0</v>
          </cell>
          <cell r="S1096">
            <v>2301</v>
          </cell>
          <cell r="T1096">
            <v>2035</v>
          </cell>
          <cell r="U1096">
            <v>2118</v>
          </cell>
          <cell r="V1096">
            <v>2390</v>
          </cell>
          <cell r="W1096">
            <v>2660</v>
          </cell>
          <cell r="X1096">
            <v>2380</v>
          </cell>
          <cell r="Y1096">
            <v>2427</v>
          </cell>
          <cell r="Z1096">
            <v>2474</v>
          </cell>
          <cell r="AA1096">
            <v>2603</v>
          </cell>
          <cell r="AB1096">
            <v>2815</v>
          </cell>
        </row>
        <row r="1097">
          <cell r="A1097" t="str">
            <v>TA</v>
          </cell>
          <cell r="B1097" t="str">
            <v>Taiwan</v>
          </cell>
          <cell r="C1097" t="str">
            <v>CAR</v>
          </cell>
          <cell r="D1097" t="str">
            <v>DAIHATSU</v>
          </cell>
          <cell r="E1097" t="str">
            <v>DAIHATSU</v>
          </cell>
          <cell r="F1097" t="str">
            <v>YUE TIEN</v>
          </cell>
          <cell r="G1097" t="str">
            <v>ASSY</v>
          </cell>
          <cell r="H1097" t="str">
            <v>JP</v>
          </cell>
          <cell r="I1097" t="str">
            <v>B</v>
          </cell>
          <cell r="J1097" t="str">
            <v>CHARADE</v>
          </cell>
          <cell r="K1097" t="str">
            <v>CHARADE</v>
          </cell>
          <cell r="L1097" t="str">
            <v>DAH-TSUEN SHIANG</v>
          </cell>
          <cell r="M1097">
            <v>0</v>
          </cell>
          <cell r="N1097">
            <v>0</v>
          </cell>
          <cell r="O1097">
            <v>4360</v>
          </cell>
          <cell r="P1097">
            <v>4300</v>
          </cell>
          <cell r="Q1097">
            <v>2327</v>
          </cell>
          <cell r="R1097">
            <v>1412</v>
          </cell>
          <cell r="S1097">
            <v>24</v>
          </cell>
          <cell r="T1097">
            <v>0</v>
          </cell>
          <cell r="U1097">
            <v>0</v>
          </cell>
          <cell r="V1097">
            <v>0</v>
          </cell>
          <cell r="W1097">
            <v>0</v>
          </cell>
          <cell r="X1097">
            <v>0</v>
          </cell>
          <cell r="Y1097">
            <v>0</v>
          </cell>
          <cell r="Z1097">
            <v>0</v>
          </cell>
          <cell r="AA1097">
            <v>0</v>
          </cell>
          <cell r="AB1097">
            <v>0</v>
          </cell>
        </row>
        <row r="1098">
          <cell r="A1098" t="str">
            <v>TA</v>
          </cell>
          <cell r="B1098" t="str">
            <v>Taiwan</v>
          </cell>
          <cell r="C1098" t="str">
            <v>CAR</v>
          </cell>
          <cell r="D1098" t="str">
            <v>DAIHATSU</v>
          </cell>
          <cell r="E1098" t="str">
            <v>DAIHATSU</v>
          </cell>
          <cell r="F1098" t="str">
            <v>YUE TIEN</v>
          </cell>
          <cell r="G1098" t="str">
            <v>ASSY</v>
          </cell>
          <cell r="H1098" t="str">
            <v>JP</v>
          </cell>
          <cell r="I1098" t="str">
            <v>B</v>
          </cell>
          <cell r="J1098" t="str">
            <v>CHARADE</v>
          </cell>
          <cell r="K1098" t="str">
            <v>SKYWING</v>
          </cell>
          <cell r="L1098" t="str">
            <v>DAH-TSUEN SHIANG</v>
          </cell>
          <cell r="M1098">
            <v>0</v>
          </cell>
          <cell r="N1098">
            <v>0</v>
          </cell>
          <cell r="O1098">
            <v>3079</v>
          </cell>
          <cell r="P1098">
            <v>3036</v>
          </cell>
          <cell r="Q1098">
            <v>269</v>
          </cell>
          <cell r="R1098">
            <v>1423</v>
          </cell>
          <cell r="S1098">
            <v>257</v>
          </cell>
          <cell r="T1098">
            <v>0</v>
          </cell>
          <cell r="U1098">
            <v>0</v>
          </cell>
          <cell r="V1098">
            <v>0</v>
          </cell>
          <cell r="W1098">
            <v>0</v>
          </cell>
          <cell r="X1098">
            <v>0</v>
          </cell>
          <cell r="Y1098">
            <v>0</v>
          </cell>
          <cell r="Z1098">
            <v>0</v>
          </cell>
          <cell r="AA1098">
            <v>0</v>
          </cell>
          <cell r="AB1098">
            <v>0</v>
          </cell>
        </row>
        <row r="1099">
          <cell r="A1099" t="str">
            <v>TA</v>
          </cell>
          <cell r="B1099" t="str">
            <v>Taiwan</v>
          </cell>
          <cell r="C1099" t="str">
            <v>CAR</v>
          </cell>
          <cell r="D1099" t="str">
            <v>DAIHATSU</v>
          </cell>
          <cell r="E1099" t="str">
            <v>DAIHATSU</v>
          </cell>
          <cell r="F1099" t="str">
            <v>YUE TIEN</v>
          </cell>
          <cell r="G1099" t="str">
            <v>ASSY</v>
          </cell>
          <cell r="H1099" t="str">
            <v>JP</v>
          </cell>
          <cell r="I1099" t="str">
            <v>B</v>
          </cell>
          <cell r="J1099" t="str">
            <v>CHARADE</v>
          </cell>
          <cell r="K1099" t="str">
            <v>SOCIAL</v>
          </cell>
          <cell r="L1099" t="str">
            <v>DAH-TSUEN SHIANG</v>
          </cell>
          <cell r="M1099">
            <v>0</v>
          </cell>
          <cell r="N1099">
            <v>0</v>
          </cell>
          <cell r="O1099">
            <v>11227</v>
          </cell>
          <cell r="P1099">
            <v>11071</v>
          </cell>
          <cell r="Q1099">
            <v>9577</v>
          </cell>
          <cell r="R1099">
            <v>5597</v>
          </cell>
          <cell r="S1099">
            <v>89</v>
          </cell>
          <cell r="T1099">
            <v>0</v>
          </cell>
          <cell r="U1099">
            <v>0</v>
          </cell>
          <cell r="V1099">
            <v>0</v>
          </cell>
          <cell r="W1099">
            <v>0</v>
          </cell>
          <cell r="X1099">
            <v>0</v>
          </cell>
          <cell r="Y1099">
            <v>0</v>
          </cell>
          <cell r="Z1099">
            <v>0</v>
          </cell>
          <cell r="AA1099">
            <v>0</v>
          </cell>
          <cell r="AB1099">
            <v>0</v>
          </cell>
        </row>
        <row r="1100">
          <cell r="A1100" t="str">
            <v>TA</v>
          </cell>
          <cell r="B1100" t="str">
            <v>Taiwan</v>
          </cell>
          <cell r="C1100" t="str">
            <v>CAR</v>
          </cell>
          <cell r="D1100" t="str">
            <v>DAIHATSU</v>
          </cell>
          <cell r="E1100" t="str">
            <v>DAIHATSU</v>
          </cell>
          <cell r="F1100" t="str">
            <v>YUE TIEN</v>
          </cell>
          <cell r="G1100" t="str">
            <v>ASSY</v>
          </cell>
          <cell r="H1100" t="str">
            <v>JP</v>
          </cell>
          <cell r="I1100" t="str">
            <v>U</v>
          </cell>
          <cell r="J1100" t="str">
            <v>U</v>
          </cell>
          <cell r="K1100" t="str">
            <v>OTHER</v>
          </cell>
          <cell r="L1100" t="str">
            <v>DAH-TSUEN SHIANG</v>
          </cell>
          <cell r="M1100">
            <v>21264</v>
          </cell>
          <cell r="N1100">
            <v>20387</v>
          </cell>
          <cell r="O1100">
            <v>0</v>
          </cell>
          <cell r="P1100">
            <v>0</v>
          </cell>
          <cell r="Q1100">
            <v>0</v>
          </cell>
          <cell r="R1100">
            <v>0</v>
          </cell>
          <cell r="S1100">
            <v>0</v>
          </cell>
          <cell r="T1100">
            <v>0</v>
          </cell>
          <cell r="U1100">
            <v>0</v>
          </cell>
          <cell r="V1100">
            <v>0</v>
          </cell>
          <cell r="W1100">
            <v>0</v>
          </cell>
          <cell r="X1100">
            <v>0</v>
          </cell>
          <cell r="Y1100">
            <v>0</v>
          </cell>
          <cell r="Z1100">
            <v>0</v>
          </cell>
          <cell r="AA1100">
            <v>0</v>
          </cell>
          <cell r="AB1100">
            <v>0</v>
          </cell>
        </row>
        <row r="1101">
          <cell r="A1101" t="str">
            <v>TA</v>
          </cell>
          <cell r="B1101" t="str">
            <v>Taiwan</v>
          </cell>
          <cell r="C1101" t="str">
            <v>CAR</v>
          </cell>
          <cell r="D1101" t="str">
            <v>FORD</v>
          </cell>
          <cell r="E1101" t="str">
            <v>FORD</v>
          </cell>
          <cell r="F1101" t="str">
            <v>LIO HO</v>
          </cell>
          <cell r="G1101" t="str">
            <v>ASSY</v>
          </cell>
          <cell r="H1101" t="str">
            <v>JP</v>
          </cell>
          <cell r="I1101" t="str">
            <v>B</v>
          </cell>
          <cell r="J1101" t="str">
            <v>U</v>
          </cell>
          <cell r="K1101" t="str">
            <v>OTHER</v>
          </cell>
          <cell r="L1101" t="str">
            <v>CHUNG LI</v>
          </cell>
          <cell r="M1101">
            <v>0</v>
          </cell>
          <cell r="N1101">
            <v>0</v>
          </cell>
          <cell r="O1101">
            <v>0</v>
          </cell>
          <cell r="P1101">
            <v>0</v>
          </cell>
          <cell r="Q1101">
            <v>0</v>
          </cell>
          <cell r="R1101">
            <v>0</v>
          </cell>
          <cell r="S1101">
            <v>0</v>
          </cell>
          <cell r="T1101">
            <v>0</v>
          </cell>
          <cell r="U1101">
            <v>0</v>
          </cell>
          <cell r="V1101">
            <v>0</v>
          </cell>
          <cell r="W1101">
            <v>0</v>
          </cell>
          <cell r="X1101">
            <v>0</v>
          </cell>
          <cell r="Y1101">
            <v>12178</v>
          </cell>
          <cell r="Z1101">
            <v>12442</v>
          </cell>
          <cell r="AA1101">
            <v>12406</v>
          </cell>
          <cell r="AB1101">
            <v>11725</v>
          </cell>
        </row>
        <row r="1102">
          <cell r="A1102" t="str">
            <v>TA</v>
          </cell>
          <cell r="B1102" t="str">
            <v>Taiwan</v>
          </cell>
          <cell r="C1102" t="str">
            <v>CAR</v>
          </cell>
          <cell r="D1102" t="str">
            <v>FORD</v>
          </cell>
          <cell r="E1102" t="str">
            <v>FORD</v>
          </cell>
          <cell r="F1102" t="str">
            <v>LIO HO</v>
          </cell>
          <cell r="G1102" t="str">
            <v>ASSY</v>
          </cell>
          <cell r="H1102" t="str">
            <v>JP</v>
          </cell>
          <cell r="I1102" t="str">
            <v>C1</v>
          </cell>
          <cell r="J1102" t="str">
            <v>FAMILIA</v>
          </cell>
          <cell r="K1102" t="str">
            <v>LASER</v>
          </cell>
          <cell r="L1102" t="str">
            <v>CHUNG LI</v>
          </cell>
          <cell r="M1102">
            <v>36904</v>
          </cell>
          <cell r="N1102">
            <v>37976</v>
          </cell>
          <cell r="O1102">
            <v>30110</v>
          </cell>
          <cell r="P1102">
            <v>29669</v>
          </cell>
          <cell r="Q1102">
            <v>22252</v>
          </cell>
          <cell r="R1102">
            <v>10911</v>
          </cell>
          <cell r="S1102">
            <v>4183</v>
          </cell>
          <cell r="T1102">
            <v>1470</v>
          </cell>
          <cell r="U1102">
            <v>308</v>
          </cell>
          <cell r="V1102">
            <v>0</v>
          </cell>
          <cell r="W1102">
            <v>0</v>
          </cell>
          <cell r="X1102">
            <v>0</v>
          </cell>
          <cell r="Y1102">
            <v>0</v>
          </cell>
          <cell r="Z1102">
            <v>0</v>
          </cell>
          <cell r="AA1102">
            <v>0</v>
          </cell>
          <cell r="AB1102">
            <v>0</v>
          </cell>
        </row>
        <row r="1103">
          <cell r="A1103" t="str">
            <v>TA</v>
          </cell>
          <cell r="B1103" t="str">
            <v>Taiwan</v>
          </cell>
          <cell r="C1103" t="str">
            <v>CAR</v>
          </cell>
          <cell r="D1103" t="str">
            <v>FORD</v>
          </cell>
          <cell r="E1103" t="str">
            <v>FORD</v>
          </cell>
          <cell r="F1103" t="str">
            <v>LIO HO</v>
          </cell>
          <cell r="G1103" t="str">
            <v>ASSY</v>
          </cell>
          <cell r="H1103" t="str">
            <v>JP</v>
          </cell>
          <cell r="I1103" t="str">
            <v>C1</v>
          </cell>
          <cell r="J1103" t="str">
            <v>FAMILIA</v>
          </cell>
          <cell r="K1103" t="str">
            <v>LIATA</v>
          </cell>
          <cell r="L1103" t="str">
            <v>CHUNG LI</v>
          </cell>
          <cell r="M1103">
            <v>0</v>
          </cell>
          <cell r="N1103">
            <v>0</v>
          </cell>
          <cell r="O1103">
            <v>0</v>
          </cell>
          <cell r="P1103">
            <v>0</v>
          </cell>
          <cell r="Q1103">
            <v>0</v>
          </cell>
          <cell r="R1103">
            <v>21656</v>
          </cell>
          <cell r="S1103">
            <v>22548</v>
          </cell>
          <cell r="T1103">
            <v>20832</v>
          </cell>
          <cell r="U1103">
            <v>18963</v>
          </cell>
          <cell r="V1103">
            <v>225</v>
          </cell>
          <cell r="W1103">
            <v>0</v>
          </cell>
          <cell r="X1103">
            <v>0</v>
          </cell>
          <cell r="Y1103">
            <v>0</v>
          </cell>
          <cell r="Z1103">
            <v>0</v>
          </cell>
          <cell r="AA1103">
            <v>0</v>
          </cell>
          <cell r="AB1103">
            <v>0</v>
          </cell>
        </row>
        <row r="1104">
          <cell r="A1104" t="str">
            <v>TA</v>
          </cell>
          <cell r="B1104" t="str">
            <v>Taiwan</v>
          </cell>
          <cell r="C1104" t="str">
            <v>CAR</v>
          </cell>
          <cell r="D1104" t="str">
            <v>FORD</v>
          </cell>
          <cell r="E1104" t="str">
            <v>FORD</v>
          </cell>
          <cell r="F1104" t="str">
            <v>LIO HO</v>
          </cell>
          <cell r="G1104" t="str">
            <v>ASSY</v>
          </cell>
          <cell r="H1104" t="str">
            <v>JP</v>
          </cell>
          <cell r="I1104" t="str">
            <v>C1</v>
          </cell>
          <cell r="J1104" t="str">
            <v>CAPELLA</v>
          </cell>
          <cell r="K1104" t="str">
            <v>TIERRA</v>
          </cell>
          <cell r="L1104" t="str">
            <v>CHUNG LI</v>
          </cell>
          <cell r="M1104">
            <v>0</v>
          </cell>
          <cell r="N1104">
            <v>0</v>
          </cell>
          <cell r="O1104">
            <v>0</v>
          </cell>
          <cell r="P1104">
            <v>0</v>
          </cell>
          <cell r="Q1104">
            <v>0</v>
          </cell>
          <cell r="R1104">
            <v>0</v>
          </cell>
          <cell r="S1104">
            <v>0</v>
          </cell>
          <cell r="T1104">
            <v>0</v>
          </cell>
          <cell r="U1104">
            <v>6408</v>
          </cell>
          <cell r="V1104">
            <v>17992</v>
          </cell>
          <cell r="W1104">
            <v>21797</v>
          </cell>
          <cell r="X1104">
            <v>22329</v>
          </cell>
          <cell r="Y1104">
            <v>22464</v>
          </cell>
          <cell r="Z1104">
            <v>23086</v>
          </cell>
          <cell r="AA1104">
            <v>22936</v>
          </cell>
          <cell r="AB1104">
            <v>21290</v>
          </cell>
        </row>
        <row r="1105">
          <cell r="A1105" t="str">
            <v>TA</v>
          </cell>
          <cell r="B1105" t="str">
            <v>Taiwan</v>
          </cell>
          <cell r="C1105" t="str">
            <v>CAR</v>
          </cell>
          <cell r="D1105" t="str">
            <v>FORD</v>
          </cell>
          <cell r="E1105" t="str">
            <v>FORD</v>
          </cell>
          <cell r="F1105" t="str">
            <v>LIO HO</v>
          </cell>
          <cell r="G1105" t="str">
            <v>ASSY</v>
          </cell>
          <cell r="H1105" t="str">
            <v>JP</v>
          </cell>
          <cell r="I1105" t="str">
            <v>C2</v>
          </cell>
          <cell r="J1105" t="str">
            <v>U</v>
          </cell>
          <cell r="K1105" t="str">
            <v>AZTEC</v>
          </cell>
          <cell r="L1105" t="str">
            <v>CHUNG LI</v>
          </cell>
          <cell r="M1105">
            <v>0</v>
          </cell>
          <cell r="N1105">
            <v>0</v>
          </cell>
          <cell r="O1105">
            <v>0</v>
          </cell>
          <cell r="P1105">
            <v>0</v>
          </cell>
          <cell r="Q1105">
            <v>0</v>
          </cell>
          <cell r="R1105">
            <v>2255</v>
          </cell>
          <cell r="S1105">
            <v>1364</v>
          </cell>
          <cell r="T1105">
            <v>507</v>
          </cell>
          <cell r="U1105">
            <v>1</v>
          </cell>
          <cell r="V1105">
            <v>0</v>
          </cell>
          <cell r="W1105">
            <v>0</v>
          </cell>
          <cell r="X1105">
            <v>0</v>
          </cell>
          <cell r="Y1105">
            <v>0</v>
          </cell>
          <cell r="Z1105">
            <v>0</v>
          </cell>
          <cell r="AA1105">
            <v>0</v>
          </cell>
          <cell r="AB1105">
            <v>0</v>
          </cell>
        </row>
        <row r="1106">
          <cell r="A1106" t="str">
            <v>TA</v>
          </cell>
          <cell r="B1106" t="str">
            <v>Taiwan</v>
          </cell>
          <cell r="C1106" t="str">
            <v>CAR</v>
          </cell>
          <cell r="D1106" t="str">
            <v>FORD</v>
          </cell>
          <cell r="E1106" t="str">
            <v>FORD</v>
          </cell>
          <cell r="F1106" t="str">
            <v>LIO HO</v>
          </cell>
          <cell r="G1106" t="str">
            <v>ASSY</v>
          </cell>
          <cell r="H1106" t="str">
            <v>JP</v>
          </cell>
          <cell r="I1106" t="str">
            <v>D1</v>
          </cell>
          <cell r="J1106" t="str">
            <v>CDW 27</v>
          </cell>
          <cell r="K1106" t="str">
            <v>MONDEO</v>
          </cell>
          <cell r="L1106" t="str">
            <v>CHUNG LI</v>
          </cell>
          <cell r="M1106">
            <v>0</v>
          </cell>
          <cell r="N1106">
            <v>0</v>
          </cell>
          <cell r="O1106">
            <v>0</v>
          </cell>
          <cell r="P1106">
            <v>0</v>
          </cell>
          <cell r="Q1106">
            <v>0</v>
          </cell>
          <cell r="R1106">
            <v>0</v>
          </cell>
          <cell r="S1106">
            <v>0</v>
          </cell>
          <cell r="T1106">
            <v>6160</v>
          </cell>
          <cell r="U1106">
            <v>15614</v>
          </cell>
          <cell r="V1106">
            <v>16430</v>
          </cell>
          <cell r="W1106">
            <v>15708</v>
          </cell>
          <cell r="X1106">
            <v>15911</v>
          </cell>
          <cell r="Y1106">
            <v>15827</v>
          </cell>
          <cell r="Z1106">
            <v>16082</v>
          </cell>
          <cell r="AA1106">
            <v>15947</v>
          </cell>
          <cell r="AB1106">
            <v>16943</v>
          </cell>
        </row>
        <row r="1107">
          <cell r="A1107" t="str">
            <v>TA</v>
          </cell>
          <cell r="B1107" t="str">
            <v>Taiwan</v>
          </cell>
          <cell r="C1107" t="str">
            <v>CAR</v>
          </cell>
          <cell r="D1107" t="str">
            <v>FORD</v>
          </cell>
          <cell r="E1107" t="str">
            <v>FORD</v>
          </cell>
          <cell r="F1107" t="str">
            <v>LIO HO</v>
          </cell>
          <cell r="G1107" t="str">
            <v>ASSY</v>
          </cell>
          <cell r="H1107" t="str">
            <v>JP</v>
          </cell>
          <cell r="I1107" t="str">
            <v>D1</v>
          </cell>
          <cell r="J1107" t="str">
            <v>CAPELLA</v>
          </cell>
          <cell r="K1107" t="str">
            <v>TELSTAR</v>
          </cell>
          <cell r="L1107" t="str">
            <v>CHUNG LI</v>
          </cell>
          <cell r="M1107">
            <v>20363</v>
          </cell>
          <cell r="N1107">
            <v>24006</v>
          </cell>
          <cell r="O1107">
            <v>29497</v>
          </cell>
          <cell r="P1107">
            <v>29064</v>
          </cell>
          <cell r="Q1107">
            <v>20329</v>
          </cell>
          <cell r="R1107">
            <v>17056</v>
          </cell>
          <cell r="S1107">
            <v>11532</v>
          </cell>
          <cell r="T1107">
            <v>7439</v>
          </cell>
          <cell r="U1107">
            <v>0</v>
          </cell>
          <cell r="V1107">
            <v>0</v>
          </cell>
          <cell r="W1107">
            <v>0</v>
          </cell>
          <cell r="X1107">
            <v>0</v>
          </cell>
          <cell r="Y1107">
            <v>0</v>
          </cell>
          <cell r="Z1107">
            <v>0</v>
          </cell>
          <cell r="AA1107">
            <v>0</v>
          </cell>
          <cell r="AB1107">
            <v>0</v>
          </cell>
        </row>
        <row r="1108">
          <cell r="A1108" t="str">
            <v>TA</v>
          </cell>
          <cell r="B1108" t="str">
            <v>Taiwan</v>
          </cell>
          <cell r="C1108" t="str">
            <v>CAR</v>
          </cell>
          <cell r="D1108" t="str">
            <v>FORD</v>
          </cell>
          <cell r="E1108" t="str">
            <v>FORD</v>
          </cell>
          <cell r="F1108" t="str">
            <v>LIO HO</v>
          </cell>
          <cell r="G1108" t="str">
            <v>ASSY</v>
          </cell>
          <cell r="H1108" t="str">
            <v>JP</v>
          </cell>
          <cell r="I1108" t="str">
            <v>D2</v>
          </cell>
          <cell r="J1108" t="str">
            <v>U</v>
          </cell>
          <cell r="K1108" t="str">
            <v>TX5</v>
          </cell>
          <cell r="L1108" t="str">
            <v>CHUNG LI</v>
          </cell>
          <cell r="M1108">
            <v>2672</v>
          </cell>
          <cell r="N1108">
            <v>2421</v>
          </cell>
          <cell r="O1108">
            <v>4306</v>
          </cell>
          <cell r="P1108">
            <v>4243</v>
          </cell>
          <cell r="Q1108">
            <v>2105</v>
          </cell>
          <cell r="R1108">
            <v>1701</v>
          </cell>
          <cell r="S1108">
            <v>838</v>
          </cell>
          <cell r="T1108">
            <v>391</v>
          </cell>
          <cell r="U1108">
            <v>0</v>
          </cell>
          <cell r="V1108">
            <v>0</v>
          </cell>
          <cell r="W1108">
            <v>0</v>
          </cell>
          <cell r="X1108">
            <v>0</v>
          </cell>
          <cell r="Y1108">
            <v>0</v>
          </cell>
          <cell r="Z1108">
            <v>0</v>
          </cell>
          <cell r="AA1108">
            <v>0</v>
          </cell>
          <cell r="AB1108">
            <v>0</v>
          </cell>
        </row>
        <row r="1109">
          <cell r="A1109" t="str">
            <v>TA</v>
          </cell>
          <cell r="B1109" t="str">
            <v>Taiwan</v>
          </cell>
          <cell r="C1109" t="str">
            <v>CAR</v>
          </cell>
          <cell r="D1109" t="str">
            <v>FORD</v>
          </cell>
          <cell r="E1109" t="str">
            <v>FORD</v>
          </cell>
          <cell r="F1109" t="str">
            <v>LIO HO</v>
          </cell>
          <cell r="G1109" t="str">
            <v>ASSY</v>
          </cell>
          <cell r="H1109" t="str">
            <v>KO</v>
          </cell>
          <cell r="I1109" t="str">
            <v>B</v>
          </cell>
          <cell r="J1109" t="str">
            <v>121</v>
          </cell>
          <cell r="K1109" t="str">
            <v>FESTIVA</v>
          </cell>
          <cell r="L1109" t="str">
            <v>CHUNG LI</v>
          </cell>
          <cell r="M1109">
            <v>16680</v>
          </cell>
          <cell r="N1109">
            <v>16741</v>
          </cell>
          <cell r="O1109">
            <v>25972</v>
          </cell>
          <cell r="P1109">
            <v>29388</v>
          </cell>
          <cell r="Q1109">
            <v>23052</v>
          </cell>
          <cell r="R1109">
            <v>25284</v>
          </cell>
          <cell r="S1109">
            <v>20729</v>
          </cell>
          <cell r="T1109">
            <v>12729</v>
          </cell>
          <cell r="U1109">
            <v>16896</v>
          </cell>
          <cell r="V1109">
            <v>11881</v>
          </cell>
          <cell r="W1109">
            <v>10841</v>
          </cell>
          <cell r="X1109">
            <v>11266</v>
          </cell>
          <cell r="Y1109">
            <v>0</v>
          </cell>
          <cell r="Z1109">
            <v>0</v>
          </cell>
          <cell r="AA1109">
            <v>0</v>
          </cell>
          <cell r="AB1109">
            <v>0</v>
          </cell>
        </row>
        <row r="1110">
          <cell r="A1110" t="str">
            <v>TA</v>
          </cell>
          <cell r="B1110" t="str">
            <v>Taiwan</v>
          </cell>
          <cell r="C1110" t="str">
            <v>CAR</v>
          </cell>
          <cell r="D1110" t="str">
            <v>FUJI</v>
          </cell>
          <cell r="E1110" t="str">
            <v>SUBARU</v>
          </cell>
          <cell r="F1110" t="str">
            <v>TA CHING</v>
          </cell>
          <cell r="G1110" t="str">
            <v>ASSY</v>
          </cell>
          <cell r="H1110" t="str">
            <v>JP</v>
          </cell>
          <cell r="I1110" t="str">
            <v>B</v>
          </cell>
          <cell r="J1110" t="str">
            <v>U</v>
          </cell>
          <cell r="K1110" t="str">
            <v>TUTTO</v>
          </cell>
          <cell r="L1110" t="str">
            <v>CHING SHI LI</v>
          </cell>
          <cell r="M1110">
            <v>0</v>
          </cell>
          <cell r="N1110">
            <v>0</v>
          </cell>
          <cell r="O1110">
            <v>8633</v>
          </cell>
          <cell r="P1110">
            <v>3490</v>
          </cell>
          <cell r="Q1110">
            <v>1131</v>
          </cell>
          <cell r="R1110">
            <v>210</v>
          </cell>
          <cell r="S1110">
            <v>571</v>
          </cell>
          <cell r="T1110">
            <v>683</v>
          </cell>
          <cell r="U1110">
            <v>23</v>
          </cell>
          <cell r="V1110">
            <v>0</v>
          </cell>
          <cell r="W1110">
            <v>0</v>
          </cell>
          <cell r="X1110">
            <v>0</v>
          </cell>
          <cell r="Y1110">
            <v>0</v>
          </cell>
          <cell r="Z1110">
            <v>0</v>
          </cell>
          <cell r="AA1110">
            <v>0</v>
          </cell>
          <cell r="AB1110">
            <v>0</v>
          </cell>
        </row>
        <row r="1111">
          <cell r="A1111" t="str">
            <v>TA</v>
          </cell>
          <cell r="B1111" t="str">
            <v>Taiwan</v>
          </cell>
          <cell r="C1111" t="str">
            <v>CAR</v>
          </cell>
          <cell r="D1111" t="str">
            <v>FUJI</v>
          </cell>
          <cell r="E1111" t="str">
            <v>SUBARU</v>
          </cell>
          <cell r="F1111" t="str">
            <v>TA CHING</v>
          </cell>
          <cell r="G1111" t="str">
            <v>ASSY</v>
          </cell>
          <cell r="H1111" t="str">
            <v>JP</v>
          </cell>
          <cell r="I1111" t="str">
            <v>C1</v>
          </cell>
          <cell r="J1111" t="str">
            <v>LEGACY 1/LEGACY 2</v>
          </cell>
          <cell r="K1111" t="str">
            <v>IMPREZA</v>
          </cell>
          <cell r="L1111" t="str">
            <v>CHING SHI LI</v>
          </cell>
          <cell r="M1111">
            <v>0</v>
          </cell>
          <cell r="N1111">
            <v>0</v>
          </cell>
          <cell r="O1111">
            <v>0</v>
          </cell>
          <cell r="P1111">
            <v>0</v>
          </cell>
          <cell r="Q1111">
            <v>0</v>
          </cell>
          <cell r="R1111">
            <v>0</v>
          </cell>
          <cell r="S1111">
            <v>0</v>
          </cell>
          <cell r="T1111">
            <v>262</v>
          </cell>
          <cell r="U1111">
            <v>2167</v>
          </cell>
          <cell r="V1111">
            <v>1294</v>
          </cell>
          <cell r="W1111">
            <v>1144</v>
          </cell>
          <cell r="X1111">
            <v>1024</v>
          </cell>
          <cell r="Y1111">
            <v>1548</v>
          </cell>
          <cell r="Z1111">
            <v>1350</v>
          </cell>
          <cell r="AA1111">
            <v>1515</v>
          </cell>
          <cell r="AB1111">
            <v>2304</v>
          </cell>
        </row>
        <row r="1112">
          <cell r="A1112" t="str">
            <v>TA</v>
          </cell>
          <cell r="B1112" t="str">
            <v>Taiwan</v>
          </cell>
          <cell r="C1112" t="str">
            <v>CAR</v>
          </cell>
          <cell r="D1112" t="str">
            <v>FUJI</v>
          </cell>
          <cell r="E1112" t="str">
            <v>SUBARU</v>
          </cell>
          <cell r="F1112" t="str">
            <v>TA CHING</v>
          </cell>
          <cell r="G1112" t="str">
            <v>ASSY</v>
          </cell>
          <cell r="H1112" t="str">
            <v>JP</v>
          </cell>
          <cell r="I1112" t="str">
            <v>C1</v>
          </cell>
          <cell r="J1112" t="str">
            <v>JUSTY</v>
          </cell>
          <cell r="K1112" t="str">
            <v>JUSTY</v>
          </cell>
          <cell r="L1112" t="str">
            <v>CHING SHI LI</v>
          </cell>
          <cell r="M1112">
            <v>11480</v>
          </cell>
          <cell r="N1112">
            <v>19101</v>
          </cell>
          <cell r="O1112">
            <v>4046</v>
          </cell>
          <cell r="P1112">
            <v>2136</v>
          </cell>
          <cell r="Q1112">
            <v>842</v>
          </cell>
          <cell r="R1112">
            <v>150</v>
          </cell>
          <cell r="S1112">
            <v>33</v>
          </cell>
          <cell r="T1112">
            <v>2</v>
          </cell>
          <cell r="U1112">
            <v>0</v>
          </cell>
          <cell r="V1112">
            <v>0</v>
          </cell>
          <cell r="W1112">
            <v>0</v>
          </cell>
          <cell r="X1112">
            <v>0</v>
          </cell>
          <cell r="Y1112">
            <v>0</v>
          </cell>
          <cell r="Z1112">
            <v>0</v>
          </cell>
          <cell r="AA1112">
            <v>0</v>
          </cell>
          <cell r="AB1112">
            <v>0</v>
          </cell>
        </row>
        <row r="1113">
          <cell r="A1113" t="str">
            <v>TA</v>
          </cell>
          <cell r="B1113" t="str">
            <v>Taiwan</v>
          </cell>
          <cell r="C1113" t="str">
            <v>CAR</v>
          </cell>
          <cell r="D1113" t="str">
            <v>GM</v>
          </cell>
          <cell r="E1113" t="str">
            <v>OPEL</v>
          </cell>
          <cell r="F1113" t="str">
            <v>CAC</v>
          </cell>
          <cell r="G1113" t="str">
            <v>ASSY</v>
          </cell>
          <cell r="H1113" t="str">
            <v>GY</v>
          </cell>
          <cell r="I1113" t="str">
            <v>C1</v>
          </cell>
          <cell r="J1113" t="str">
            <v>T CAR 2700</v>
          </cell>
          <cell r="K1113" t="str">
            <v>ASTRA</v>
          </cell>
          <cell r="L1113" t="str">
            <v>HSIN CHUN</v>
          </cell>
          <cell r="M1113">
            <v>0</v>
          </cell>
          <cell r="N1113">
            <v>0</v>
          </cell>
          <cell r="O1113">
            <v>0</v>
          </cell>
          <cell r="P1113">
            <v>5445</v>
          </cell>
          <cell r="Q1113">
            <v>11211</v>
          </cell>
          <cell r="R1113">
            <v>8887</v>
          </cell>
          <cell r="S1113">
            <v>4077</v>
          </cell>
          <cell r="T1113">
            <v>1913</v>
          </cell>
          <cell r="U1113">
            <v>1755</v>
          </cell>
          <cell r="V1113">
            <v>463</v>
          </cell>
          <cell r="W1113">
            <v>0</v>
          </cell>
          <cell r="X1113">
            <v>0</v>
          </cell>
          <cell r="Y1113">
            <v>3493</v>
          </cell>
          <cell r="Z1113">
            <v>4175</v>
          </cell>
          <cell r="AA1113">
            <v>5196</v>
          </cell>
          <cell r="AB1113">
            <v>7053</v>
          </cell>
        </row>
        <row r="1114">
          <cell r="A1114" t="str">
            <v>TA</v>
          </cell>
          <cell r="B1114" t="str">
            <v>Taiwan</v>
          </cell>
          <cell r="C1114" t="str">
            <v>CAR</v>
          </cell>
          <cell r="D1114" t="str">
            <v>GM</v>
          </cell>
          <cell r="E1114" t="str">
            <v>OPEL</v>
          </cell>
          <cell r="F1114" t="str">
            <v>CAC</v>
          </cell>
          <cell r="G1114" t="str">
            <v>ASSY</v>
          </cell>
          <cell r="H1114" t="str">
            <v>GY</v>
          </cell>
          <cell r="I1114" t="str">
            <v>D1</v>
          </cell>
          <cell r="J1114" t="str">
            <v>J CAR 2400/J CAR 2900/EPSILON</v>
          </cell>
          <cell r="K1114" t="str">
            <v>VECTRA</v>
          </cell>
          <cell r="L1114" t="str">
            <v>HSIN CHUN</v>
          </cell>
          <cell r="M1114">
            <v>0</v>
          </cell>
          <cell r="N1114">
            <v>0</v>
          </cell>
          <cell r="O1114">
            <v>0</v>
          </cell>
          <cell r="P1114">
            <v>0</v>
          </cell>
          <cell r="Q1114">
            <v>0</v>
          </cell>
          <cell r="R1114">
            <v>0</v>
          </cell>
          <cell r="S1114">
            <v>0</v>
          </cell>
          <cell r="T1114">
            <v>905</v>
          </cell>
          <cell r="U1114">
            <v>2353</v>
          </cell>
          <cell r="V1114">
            <v>2227</v>
          </cell>
          <cell r="W1114">
            <v>3424</v>
          </cell>
          <cell r="X1114">
            <v>3819</v>
          </cell>
          <cell r="Y1114">
            <v>2391</v>
          </cell>
          <cell r="Z1114">
            <v>2418</v>
          </cell>
          <cell r="AA1114">
            <v>2363</v>
          </cell>
          <cell r="AB1114">
            <v>3042</v>
          </cell>
        </row>
        <row r="1115">
          <cell r="A1115" t="str">
            <v>TA</v>
          </cell>
          <cell r="B1115" t="str">
            <v>Taiwan</v>
          </cell>
          <cell r="C1115" t="str">
            <v>CAR</v>
          </cell>
          <cell r="D1115" t="str">
            <v>HONDA</v>
          </cell>
          <cell r="E1115" t="str">
            <v>HONDA</v>
          </cell>
          <cell r="F1115" t="str">
            <v>SAN YANG</v>
          </cell>
          <cell r="G1115" t="str">
            <v>ASSY</v>
          </cell>
          <cell r="H1115" t="str">
            <v>JP</v>
          </cell>
          <cell r="I1115" t="str">
            <v>B</v>
          </cell>
          <cell r="J1115" t="str">
            <v>CITY</v>
          </cell>
          <cell r="K1115" t="str">
            <v>CITY</v>
          </cell>
          <cell r="L1115" t="str">
            <v>HUKOU</v>
          </cell>
          <cell r="M1115">
            <v>0</v>
          </cell>
          <cell r="N1115">
            <v>0</v>
          </cell>
          <cell r="O1115">
            <v>0</v>
          </cell>
          <cell r="P1115">
            <v>0</v>
          </cell>
          <cell r="Q1115">
            <v>0</v>
          </cell>
          <cell r="R1115">
            <v>0</v>
          </cell>
          <cell r="S1115">
            <v>6765</v>
          </cell>
          <cell r="T1115">
            <v>5127</v>
          </cell>
          <cell r="U1115">
            <v>6717</v>
          </cell>
          <cell r="V1115">
            <v>5536</v>
          </cell>
          <cell r="W1115">
            <v>6118</v>
          </cell>
          <cell r="X1115">
            <v>8307</v>
          </cell>
          <cell r="Y1115">
            <v>8426</v>
          </cell>
          <cell r="Z1115">
            <v>8730</v>
          </cell>
          <cell r="AA1115">
            <v>8827</v>
          </cell>
          <cell r="AB1115">
            <v>8948</v>
          </cell>
        </row>
        <row r="1116">
          <cell r="A1116" t="str">
            <v>TA</v>
          </cell>
          <cell r="B1116" t="str">
            <v>Taiwan</v>
          </cell>
          <cell r="C1116" t="str">
            <v>CAR</v>
          </cell>
          <cell r="D1116" t="str">
            <v>HONDA</v>
          </cell>
          <cell r="E1116" t="str">
            <v>HONDA</v>
          </cell>
          <cell r="F1116" t="str">
            <v>SAN YANG</v>
          </cell>
          <cell r="G1116" t="str">
            <v>ASSY</v>
          </cell>
          <cell r="H1116" t="str">
            <v>JP</v>
          </cell>
          <cell r="I1116" t="str">
            <v>C1</v>
          </cell>
          <cell r="J1116" t="str">
            <v>CIVIC</v>
          </cell>
          <cell r="K1116" t="str">
            <v>CIVIC</v>
          </cell>
          <cell r="L1116" t="str">
            <v>HUKOU</v>
          </cell>
          <cell r="M1116">
            <v>28996</v>
          </cell>
          <cell r="N1116">
            <v>22844</v>
          </cell>
          <cell r="O1116">
            <v>35237</v>
          </cell>
          <cell r="P1116">
            <v>30452</v>
          </cell>
          <cell r="Q1116">
            <v>25309</v>
          </cell>
          <cell r="R1116">
            <v>23742</v>
          </cell>
          <cell r="S1116">
            <v>22290</v>
          </cell>
          <cell r="T1116">
            <v>15723</v>
          </cell>
          <cell r="U1116">
            <v>13117</v>
          </cell>
          <cell r="V1116">
            <v>14186</v>
          </cell>
          <cell r="W1116">
            <v>14575</v>
          </cell>
          <cell r="X1116">
            <v>14656</v>
          </cell>
          <cell r="Y1116">
            <v>15192</v>
          </cell>
          <cell r="Z1116">
            <v>15993</v>
          </cell>
          <cell r="AA1116">
            <v>15982</v>
          </cell>
          <cell r="AB1116">
            <v>15273</v>
          </cell>
        </row>
        <row r="1117">
          <cell r="A1117" t="str">
            <v>TA</v>
          </cell>
          <cell r="B1117" t="str">
            <v>Taiwan</v>
          </cell>
          <cell r="C1117" t="str">
            <v>CAR</v>
          </cell>
          <cell r="D1117" t="str">
            <v>HONDA</v>
          </cell>
          <cell r="E1117" t="str">
            <v>HONDA</v>
          </cell>
          <cell r="F1117" t="str">
            <v>SAN YANG</v>
          </cell>
          <cell r="G1117" t="str">
            <v>ASSY</v>
          </cell>
          <cell r="H1117" t="str">
            <v>JP</v>
          </cell>
          <cell r="I1117" t="str">
            <v>D2</v>
          </cell>
          <cell r="J1117" t="str">
            <v>CY/CYR</v>
          </cell>
          <cell r="K1117" t="str">
            <v>ACCORD</v>
          </cell>
          <cell r="L1117" t="str">
            <v>HUKOU</v>
          </cell>
          <cell r="M1117">
            <v>2209</v>
          </cell>
          <cell r="N1117">
            <v>14472</v>
          </cell>
          <cell r="O1117">
            <v>11150</v>
          </cell>
          <cell r="P1117">
            <v>9646</v>
          </cell>
          <cell r="Q1117">
            <v>19030</v>
          </cell>
          <cell r="R1117">
            <v>17427</v>
          </cell>
          <cell r="S1117">
            <v>12076</v>
          </cell>
          <cell r="T1117">
            <v>9823</v>
          </cell>
          <cell r="U1117">
            <v>12253</v>
          </cell>
          <cell r="V1117">
            <v>16408</v>
          </cell>
          <cell r="W1117">
            <v>16684</v>
          </cell>
          <cell r="X1117">
            <v>17321</v>
          </cell>
          <cell r="Y1117">
            <v>17660</v>
          </cell>
          <cell r="Z1117">
            <v>18392</v>
          </cell>
          <cell r="AA1117">
            <v>18692</v>
          </cell>
          <cell r="AB1117">
            <v>19439</v>
          </cell>
        </row>
        <row r="1118">
          <cell r="A1118" t="str">
            <v>TA</v>
          </cell>
          <cell r="B1118" t="str">
            <v>Taiwan</v>
          </cell>
          <cell r="C1118" t="str">
            <v>CAR</v>
          </cell>
          <cell r="D1118" t="str">
            <v>HYUNDAI</v>
          </cell>
          <cell r="E1118" t="str">
            <v>HYUNDAI</v>
          </cell>
          <cell r="F1118" t="str">
            <v>SAN FU</v>
          </cell>
          <cell r="G1118" t="str">
            <v>ASSY</v>
          </cell>
          <cell r="H1118" t="str">
            <v>KO</v>
          </cell>
          <cell r="I1118" t="str">
            <v>C1</v>
          </cell>
          <cell r="J1118" t="str">
            <v>X-3</v>
          </cell>
          <cell r="K1118" t="str">
            <v>ACCENT</v>
          </cell>
          <cell r="L1118" t="str">
            <v>TAICHUNG</v>
          </cell>
          <cell r="M1118">
            <v>0</v>
          </cell>
          <cell r="N1118">
            <v>0</v>
          </cell>
          <cell r="O1118">
            <v>0</v>
          </cell>
          <cell r="P1118">
            <v>0</v>
          </cell>
          <cell r="Q1118">
            <v>0</v>
          </cell>
          <cell r="R1118">
            <v>0</v>
          </cell>
          <cell r="S1118">
            <v>0</v>
          </cell>
          <cell r="T1118">
            <v>0</v>
          </cell>
          <cell r="U1118">
            <v>0</v>
          </cell>
          <cell r="V1118">
            <v>865</v>
          </cell>
          <cell r="W1118">
            <v>1080</v>
          </cell>
          <cell r="X1118">
            <v>1328</v>
          </cell>
          <cell r="Y1118">
            <v>1985</v>
          </cell>
          <cell r="Z1118">
            <v>2531</v>
          </cell>
          <cell r="AA1118">
            <v>3031</v>
          </cell>
          <cell r="AB1118">
            <v>5008</v>
          </cell>
        </row>
        <row r="1119">
          <cell r="A1119" t="str">
            <v>TA</v>
          </cell>
          <cell r="B1119" t="str">
            <v>Taiwan</v>
          </cell>
          <cell r="C1119" t="str">
            <v>CAR</v>
          </cell>
          <cell r="D1119" t="str">
            <v>HYUNDAI</v>
          </cell>
          <cell r="E1119" t="str">
            <v>HYUNDAI</v>
          </cell>
          <cell r="F1119" t="str">
            <v>SAN FU</v>
          </cell>
          <cell r="G1119" t="str">
            <v>ASSY</v>
          </cell>
          <cell r="H1119" t="str">
            <v>KO</v>
          </cell>
          <cell r="I1119" t="str">
            <v>C2</v>
          </cell>
          <cell r="J1119" t="str">
            <v>V40/DX40</v>
          </cell>
          <cell r="K1119" t="str">
            <v>ELANTRA</v>
          </cell>
          <cell r="L1119" t="str">
            <v>TAICHUNG</v>
          </cell>
          <cell r="M1119">
            <v>0</v>
          </cell>
          <cell r="N1119">
            <v>0</v>
          </cell>
          <cell r="O1119">
            <v>0</v>
          </cell>
          <cell r="P1119">
            <v>0</v>
          </cell>
          <cell r="Q1119">
            <v>0</v>
          </cell>
          <cell r="R1119">
            <v>0</v>
          </cell>
          <cell r="S1119">
            <v>0</v>
          </cell>
          <cell r="T1119">
            <v>0</v>
          </cell>
          <cell r="U1119">
            <v>0</v>
          </cell>
          <cell r="V1119">
            <v>0</v>
          </cell>
          <cell r="W1119">
            <v>0</v>
          </cell>
          <cell r="X1119">
            <v>949</v>
          </cell>
          <cell r="Y1119">
            <v>3096</v>
          </cell>
          <cell r="Z1119">
            <v>3922</v>
          </cell>
          <cell r="AA1119">
            <v>4633</v>
          </cell>
          <cell r="AB1119">
            <v>6160</v>
          </cell>
        </row>
        <row r="1120">
          <cell r="A1120" t="str">
            <v>TA</v>
          </cell>
          <cell r="B1120" t="str">
            <v>Taiwan</v>
          </cell>
          <cell r="C1120" t="str">
            <v>CAR</v>
          </cell>
          <cell r="D1120" t="str">
            <v>MAZDA</v>
          </cell>
          <cell r="E1120" t="str">
            <v>MAZDA</v>
          </cell>
          <cell r="F1120" t="str">
            <v>LIO HO</v>
          </cell>
          <cell r="G1120" t="str">
            <v>ASSY</v>
          </cell>
          <cell r="H1120" t="str">
            <v>JP</v>
          </cell>
          <cell r="I1120" t="str">
            <v>C1</v>
          </cell>
          <cell r="J1120" t="str">
            <v>FAMILIA</v>
          </cell>
          <cell r="K1120" t="str">
            <v>323</v>
          </cell>
          <cell r="L1120" t="str">
            <v>CHUNG LI</v>
          </cell>
          <cell r="M1120">
            <v>1326</v>
          </cell>
          <cell r="N1120">
            <v>2477</v>
          </cell>
          <cell r="O1120">
            <v>2013</v>
          </cell>
          <cell r="P1120">
            <v>1418</v>
          </cell>
          <cell r="Q1120">
            <v>1102</v>
          </cell>
          <cell r="R1120">
            <v>2689</v>
          </cell>
          <cell r="S1120">
            <v>2918</v>
          </cell>
          <cell r="T1120">
            <v>1500</v>
          </cell>
          <cell r="U1120">
            <v>1084</v>
          </cell>
          <cell r="V1120">
            <v>1188</v>
          </cell>
          <cell r="W1120">
            <v>1342</v>
          </cell>
          <cell r="X1120">
            <v>1548</v>
          </cell>
          <cell r="Y1120">
            <v>1752</v>
          </cell>
          <cell r="Z1120">
            <v>2027</v>
          </cell>
          <cell r="AA1120">
            <v>2289</v>
          </cell>
          <cell r="AB1120">
            <v>3527</v>
          </cell>
        </row>
        <row r="1121">
          <cell r="A1121" t="str">
            <v>TA</v>
          </cell>
          <cell r="B1121" t="str">
            <v>Taiwan</v>
          </cell>
          <cell r="C1121" t="str">
            <v>CAR</v>
          </cell>
          <cell r="D1121" t="str">
            <v>MITSUBISHI</v>
          </cell>
          <cell r="E1121" t="str">
            <v>MITSUBISHI</v>
          </cell>
          <cell r="F1121" t="str">
            <v>CHINA MOTOR</v>
          </cell>
          <cell r="G1121" t="str">
            <v>ASSY</v>
          </cell>
          <cell r="H1121" t="str">
            <v>JP</v>
          </cell>
          <cell r="I1121" t="str">
            <v>C2</v>
          </cell>
          <cell r="J1121" t="str">
            <v>MIRAGE</v>
          </cell>
          <cell r="K1121" t="str">
            <v>LANCER</v>
          </cell>
          <cell r="L1121" t="str">
            <v>YANG MEI</v>
          </cell>
          <cell r="M1121">
            <v>0</v>
          </cell>
          <cell r="N1121">
            <v>0</v>
          </cell>
          <cell r="O1121">
            <v>973</v>
          </cell>
          <cell r="P1121">
            <v>1668</v>
          </cell>
          <cell r="Q1121">
            <v>34675</v>
          </cell>
          <cell r="R1121">
            <v>23895</v>
          </cell>
          <cell r="S1121">
            <v>20441</v>
          </cell>
          <cell r="T1121">
            <v>40020</v>
          </cell>
          <cell r="U1121">
            <v>27403</v>
          </cell>
          <cell r="V1121">
            <v>24668</v>
          </cell>
          <cell r="W1121">
            <v>27041</v>
          </cell>
          <cell r="X1121">
            <v>27132</v>
          </cell>
          <cell r="Y1121">
            <v>23139</v>
          </cell>
          <cell r="Z1121">
            <v>27003</v>
          </cell>
          <cell r="AA1121">
            <v>26230</v>
          </cell>
          <cell r="AB1121">
            <v>25938</v>
          </cell>
        </row>
        <row r="1122">
          <cell r="A1122" t="str">
            <v>TA</v>
          </cell>
          <cell r="B1122" t="str">
            <v>Taiwan</v>
          </cell>
          <cell r="C1122" t="str">
            <v>CAR</v>
          </cell>
          <cell r="D1122" t="str">
            <v>MITSUBISHI</v>
          </cell>
          <cell r="E1122" t="str">
            <v>MITSUBISHI</v>
          </cell>
          <cell r="F1122" t="str">
            <v>CHINA MOTOR</v>
          </cell>
          <cell r="G1122" t="str">
            <v>ASSY</v>
          </cell>
          <cell r="H1122" t="str">
            <v>JP</v>
          </cell>
          <cell r="I1122" t="str">
            <v>C2</v>
          </cell>
          <cell r="J1122" t="str">
            <v>U</v>
          </cell>
          <cell r="K1122" t="str">
            <v>TOWNY</v>
          </cell>
          <cell r="L1122" t="str">
            <v>YANG MEI</v>
          </cell>
          <cell r="M1122">
            <v>0</v>
          </cell>
          <cell r="N1122">
            <v>0</v>
          </cell>
          <cell r="O1122">
            <v>0</v>
          </cell>
          <cell r="P1122">
            <v>5</v>
          </cell>
          <cell r="Q1122">
            <v>0</v>
          </cell>
          <cell r="R1122">
            <v>0</v>
          </cell>
          <cell r="S1122">
            <v>0</v>
          </cell>
          <cell r="T1122">
            <v>0</v>
          </cell>
          <cell r="U1122">
            <v>0</v>
          </cell>
          <cell r="V1122">
            <v>0</v>
          </cell>
          <cell r="W1122">
            <v>0</v>
          </cell>
          <cell r="X1122">
            <v>0</v>
          </cell>
          <cell r="Y1122">
            <v>0</v>
          </cell>
          <cell r="Z1122">
            <v>0</v>
          </cell>
          <cell r="AA1122">
            <v>0</v>
          </cell>
          <cell r="AB1122">
            <v>0</v>
          </cell>
        </row>
        <row r="1123">
          <cell r="A1123" t="str">
            <v>TA</v>
          </cell>
          <cell r="B1123" t="str">
            <v>Taiwan</v>
          </cell>
          <cell r="C1123" t="str">
            <v>CAR</v>
          </cell>
          <cell r="D1123" t="str">
            <v>MITSUBISHI</v>
          </cell>
          <cell r="E1123" t="str">
            <v>MITSUBISHI</v>
          </cell>
          <cell r="F1123" t="str">
            <v>CHINA MOTOR</v>
          </cell>
          <cell r="G1123" t="str">
            <v>ASSY</v>
          </cell>
          <cell r="H1123" t="str">
            <v>JP</v>
          </cell>
          <cell r="I1123" t="str">
            <v>D1</v>
          </cell>
          <cell r="J1123" t="str">
            <v>FJ2</v>
          </cell>
          <cell r="K1123" t="str">
            <v>GALANT</v>
          </cell>
          <cell r="L1123" t="str">
            <v>YANG MEI</v>
          </cell>
          <cell r="M1123">
            <v>0</v>
          </cell>
          <cell r="N1123">
            <v>0</v>
          </cell>
          <cell r="O1123">
            <v>0</v>
          </cell>
          <cell r="P1123">
            <v>0</v>
          </cell>
          <cell r="Q1123">
            <v>0</v>
          </cell>
          <cell r="R1123">
            <v>0</v>
          </cell>
          <cell r="S1123">
            <v>0</v>
          </cell>
          <cell r="T1123">
            <v>0</v>
          </cell>
          <cell r="U1123">
            <v>15402</v>
          </cell>
          <cell r="V1123">
            <v>14532</v>
          </cell>
          <cell r="W1123">
            <v>14397</v>
          </cell>
          <cell r="X1123">
            <v>14562</v>
          </cell>
          <cell r="Y1123">
            <v>12772</v>
          </cell>
          <cell r="Z1123">
            <v>14677</v>
          </cell>
          <cell r="AA1123">
            <v>14533</v>
          </cell>
          <cell r="AB1123">
            <v>13268</v>
          </cell>
        </row>
        <row r="1124">
          <cell r="A1124" t="str">
            <v>TA</v>
          </cell>
          <cell r="B1124" t="str">
            <v>Taiwan</v>
          </cell>
          <cell r="C1124" t="str">
            <v>CAR</v>
          </cell>
          <cell r="D1124" t="str">
            <v>MITSUBISHI</v>
          </cell>
          <cell r="E1124" t="str">
            <v>MITSUBISHI</v>
          </cell>
          <cell r="F1124" t="str">
            <v>CHINA MOTOR</v>
          </cell>
          <cell r="G1124" t="str">
            <v>ASSY</v>
          </cell>
          <cell r="H1124" t="str">
            <v>JP</v>
          </cell>
          <cell r="I1124" t="str">
            <v>U</v>
          </cell>
          <cell r="J1124" t="str">
            <v>MIRAGE</v>
          </cell>
          <cell r="K1124" t="str">
            <v>LIBERO</v>
          </cell>
          <cell r="L1124" t="str">
            <v>YANG MEI</v>
          </cell>
          <cell r="M1124">
            <v>0</v>
          </cell>
          <cell r="N1124">
            <v>0</v>
          </cell>
          <cell r="O1124">
            <v>0</v>
          </cell>
          <cell r="P1124">
            <v>0</v>
          </cell>
          <cell r="Q1124">
            <v>0</v>
          </cell>
          <cell r="R1124">
            <v>2675</v>
          </cell>
          <cell r="S1124">
            <v>1586</v>
          </cell>
          <cell r="T1124">
            <v>1337</v>
          </cell>
          <cell r="U1124">
            <v>660</v>
          </cell>
          <cell r="V1124">
            <v>17</v>
          </cell>
          <cell r="W1124">
            <v>0</v>
          </cell>
          <cell r="X1124">
            <v>0</v>
          </cell>
          <cell r="Y1124">
            <v>0</v>
          </cell>
          <cell r="Z1124">
            <v>0</v>
          </cell>
          <cell r="AA1124">
            <v>0</v>
          </cell>
          <cell r="AB1124">
            <v>0</v>
          </cell>
        </row>
        <row r="1125">
          <cell r="A1125" t="str">
            <v>TA</v>
          </cell>
          <cell r="B1125" t="str">
            <v>Taiwan</v>
          </cell>
          <cell r="C1125" t="str">
            <v>CAR</v>
          </cell>
          <cell r="D1125" t="str">
            <v>MITSUBISHI</v>
          </cell>
          <cell r="E1125" t="str">
            <v>MITSUBISHI</v>
          </cell>
          <cell r="F1125" t="str">
            <v>CHINA MOTOR</v>
          </cell>
          <cell r="G1125" t="str">
            <v>ASSY</v>
          </cell>
          <cell r="H1125" t="str">
            <v>JP</v>
          </cell>
          <cell r="I1125" t="str">
            <v>U</v>
          </cell>
          <cell r="J1125" t="str">
            <v>U</v>
          </cell>
          <cell r="K1125" t="str">
            <v>OTHER</v>
          </cell>
          <cell r="L1125" t="str">
            <v>YANG MEI</v>
          </cell>
          <cell r="M1125">
            <v>1058</v>
          </cell>
          <cell r="N1125">
            <v>1557</v>
          </cell>
          <cell r="O1125">
            <v>0</v>
          </cell>
          <cell r="P1125">
            <v>0</v>
          </cell>
          <cell r="Q1125">
            <v>0</v>
          </cell>
          <cell r="R1125">
            <v>0</v>
          </cell>
          <cell r="S1125">
            <v>12</v>
          </cell>
          <cell r="T1125">
            <v>0</v>
          </cell>
          <cell r="U1125">
            <v>0</v>
          </cell>
          <cell r="V1125">
            <v>0</v>
          </cell>
          <cell r="W1125">
            <v>0</v>
          </cell>
          <cell r="X1125">
            <v>0</v>
          </cell>
          <cell r="Y1125">
            <v>0</v>
          </cell>
          <cell r="Z1125">
            <v>0</v>
          </cell>
          <cell r="AA1125">
            <v>0</v>
          </cell>
          <cell r="AB1125">
            <v>1129</v>
          </cell>
        </row>
        <row r="1126">
          <cell r="A1126" t="str">
            <v>TA</v>
          </cell>
          <cell r="B1126" t="str">
            <v>Taiwan</v>
          </cell>
          <cell r="C1126" t="str">
            <v>CAR</v>
          </cell>
          <cell r="D1126" t="str">
            <v>NISSAN</v>
          </cell>
          <cell r="E1126" t="str">
            <v>NISSAN</v>
          </cell>
          <cell r="F1126" t="str">
            <v>YULON</v>
          </cell>
          <cell r="G1126" t="str">
            <v>ASSY</v>
          </cell>
          <cell r="H1126" t="str">
            <v>JP</v>
          </cell>
          <cell r="I1126" t="str">
            <v>B</v>
          </cell>
          <cell r="J1126" t="str">
            <v>MARCH</v>
          </cell>
          <cell r="K1126" t="str">
            <v>MARCH</v>
          </cell>
          <cell r="L1126" t="str">
            <v>SAN YI</v>
          </cell>
          <cell r="M1126">
            <v>0</v>
          </cell>
          <cell r="N1126">
            <v>0</v>
          </cell>
          <cell r="O1126">
            <v>12947</v>
          </cell>
          <cell r="P1126">
            <v>12011</v>
          </cell>
          <cell r="Q1126">
            <v>18551</v>
          </cell>
          <cell r="R1126">
            <v>17751</v>
          </cell>
          <cell r="S1126">
            <v>11349</v>
          </cell>
          <cell r="T1126">
            <v>10181</v>
          </cell>
          <cell r="U1126">
            <v>5882</v>
          </cell>
          <cell r="V1126">
            <v>6507</v>
          </cell>
          <cell r="W1126">
            <v>6633</v>
          </cell>
          <cell r="X1126">
            <v>6904</v>
          </cell>
          <cell r="Y1126">
            <v>7056</v>
          </cell>
          <cell r="Z1126">
            <v>7368</v>
          </cell>
          <cell r="AA1126">
            <v>7507</v>
          </cell>
          <cell r="AB1126">
            <v>7907</v>
          </cell>
        </row>
        <row r="1127">
          <cell r="A1127" t="str">
            <v>TA</v>
          </cell>
          <cell r="B1127" t="str">
            <v>Taiwan</v>
          </cell>
          <cell r="C1127" t="str">
            <v>CAR</v>
          </cell>
          <cell r="D1127" t="str">
            <v>NISSAN</v>
          </cell>
          <cell r="E1127" t="str">
            <v>NISSAN</v>
          </cell>
          <cell r="F1127" t="str">
            <v>YULON</v>
          </cell>
          <cell r="G1127" t="str">
            <v>ASSY</v>
          </cell>
          <cell r="H1127" t="str">
            <v>JP</v>
          </cell>
          <cell r="I1127" t="str">
            <v>B</v>
          </cell>
          <cell r="J1127" t="str">
            <v>VERITA</v>
          </cell>
          <cell r="K1127" t="str">
            <v>VERITA</v>
          </cell>
          <cell r="L1127" t="str">
            <v>SAN YI</v>
          </cell>
          <cell r="M1127">
            <v>0</v>
          </cell>
          <cell r="N1127">
            <v>0</v>
          </cell>
          <cell r="O1127">
            <v>0</v>
          </cell>
          <cell r="P1127">
            <v>0</v>
          </cell>
          <cell r="Q1127">
            <v>0</v>
          </cell>
          <cell r="R1127">
            <v>0</v>
          </cell>
          <cell r="S1127">
            <v>0</v>
          </cell>
          <cell r="T1127">
            <v>2208</v>
          </cell>
          <cell r="U1127">
            <v>4262</v>
          </cell>
          <cell r="V1127">
            <v>5941</v>
          </cell>
          <cell r="W1127">
            <v>5958</v>
          </cell>
          <cell r="X1127">
            <v>6101</v>
          </cell>
          <cell r="Y1127">
            <v>6135</v>
          </cell>
          <cell r="Z1127">
            <v>6302</v>
          </cell>
          <cell r="AA1127">
            <v>6317</v>
          </cell>
          <cell r="AB1127">
            <v>6113</v>
          </cell>
        </row>
        <row r="1128">
          <cell r="A1128" t="str">
            <v>TA</v>
          </cell>
          <cell r="B1128" t="str">
            <v>Taiwan</v>
          </cell>
          <cell r="C1128" t="str">
            <v>CAR</v>
          </cell>
          <cell r="D1128" t="str">
            <v>NISSAN</v>
          </cell>
          <cell r="E1128" t="str">
            <v>NISSAN</v>
          </cell>
          <cell r="F1128" t="str">
            <v>YULON</v>
          </cell>
          <cell r="G1128" t="str">
            <v>ASSY</v>
          </cell>
          <cell r="H1128" t="str">
            <v>JP</v>
          </cell>
          <cell r="I1128" t="str">
            <v>C1</v>
          </cell>
          <cell r="J1128" t="str">
            <v>SUNNY</v>
          </cell>
          <cell r="K1128" t="str">
            <v>AD RESORT</v>
          </cell>
          <cell r="L1128" t="str">
            <v>SAN YI</v>
          </cell>
          <cell r="M1128">
            <v>0</v>
          </cell>
          <cell r="N1128">
            <v>0</v>
          </cell>
          <cell r="O1128">
            <v>0</v>
          </cell>
          <cell r="P1128">
            <v>0</v>
          </cell>
          <cell r="Q1128">
            <v>0</v>
          </cell>
          <cell r="R1128">
            <v>0</v>
          </cell>
          <cell r="S1128">
            <v>0</v>
          </cell>
          <cell r="T1128">
            <v>0</v>
          </cell>
          <cell r="U1128">
            <v>1040</v>
          </cell>
          <cell r="V1128">
            <v>796</v>
          </cell>
          <cell r="W1128">
            <v>972</v>
          </cell>
          <cell r="X1128">
            <v>1258</v>
          </cell>
          <cell r="Y1128">
            <v>1616</v>
          </cell>
          <cell r="Z1128">
            <v>2109</v>
          </cell>
          <cell r="AA1128">
            <v>2477</v>
          </cell>
          <cell r="AB1128">
            <v>4185</v>
          </cell>
        </row>
        <row r="1129">
          <cell r="A1129" t="str">
            <v>TA</v>
          </cell>
          <cell r="B1129" t="str">
            <v>Taiwan</v>
          </cell>
          <cell r="C1129" t="str">
            <v>CAR</v>
          </cell>
          <cell r="D1129" t="str">
            <v>NISSAN</v>
          </cell>
          <cell r="E1129" t="str">
            <v>NISSAN</v>
          </cell>
          <cell r="F1129" t="str">
            <v>YULON</v>
          </cell>
          <cell r="G1129" t="str">
            <v>ASSY</v>
          </cell>
          <cell r="H1129" t="str">
            <v>JP</v>
          </cell>
          <cell r="I1129" t="str">
            <v>C1</v>
          </cell>
          <cell r="J1129" t="str">
            <v>SUNNY/MS</v>
          </cell>
          <cell r="K1129" t="str">
            <v>SENTRA</v>
          </cell>
          <cell r="L1129" t="str">
            <v>SAN YI</v>
          </cell>
          <cell r="M1129">
            <v>21257</v>
          </cell>
          <cell r="N1129">
            <v>38008</v>
          </cell>
          <cell r="O1129">
            <v>24787</v>
          </cell>
          <cell r="P1129">
            <v>22030</v>
          </cell>
          <cell r="Q1129">
            <v>20321</v>
          </cell>
          <cell r="R1129">
            <v>28522</v>
          </cell>
          <cell r="S1129">
            <v>19883</v>
          </cell>
          <cell r="T1129">
            <v>32018</v>
          </cell>
          <cell r="U1129">
            <v>32258</v>
          </cell>
          <cell r="V1129">
            <v>30025</v>
          </cell>
          <cell r="W1129">
            <v>29146</v>
          </cell>
          <cell r="X1129">
            <v>29402</v>
          </cell>
          <cell r="Y1129">
            <v>29128</v>
          </cell>
          <cell r="Z1129">
            <v>29478</v>
          </cell>
          <cell r="AA1129">
            <v>29112</v>
          </cell>
          <cell r="AB1129">
            <v>26227</v>
          </cell>
        </row>
        <row r="1130">
          <cell r="A1130" t="str">
            <v>TA</v>
          </cell>
          <cell r="B1130" t="str">
            <v>Taiwan</v>
          </cell>
          <cell r="C1130" t="str">
            <v>CAR</v>
          </cell>
          <cell r="D1130" t="str">
            <v>NISSAN</v>
          </cell>
          <cell r="E1130" t="str">
            <v>NISSAN</v>
          </cell>
          <cell r="F1130" t="str">
            <v>YULON</v>
          </cell>
          <cell r="G1130" t="str">
            <v>ASSY</v>
          </cell>
          <cell r="H1130" t="str">
            <v>JP</v>
          </cell>
          <cell r="I1130" t="str">
            <v>C1</v>
          </cell>
          <cell r="J1130" t="str">
            <v>SUNNY/MS</v>
          </cell>
          <cell r="K1130" t="str">
            <v>SUNNY</v>
          </cell>
          <cell r="L1130" t="str">
            <v>SAN YI</v>
          </cell>
          <cell r="M1130">
            <v>13600</v>
          </cell>
          <cell r="N1130">
            <v>11567</v>
          </cell>
          <cell r="O1130">
            <v>2426</v>
          </cell>
          <cell r="P1130">
            <v>2156</v>
          </cell>
          <cell r="Q1130">
            <v>0</v>
          </cell>
          <cell r="R1130">
            <v>3</v>
          </cell>
          <cell r="S1130">
            <v>0</v>
          </cell>
          <cell r="T1130">
            <v>0</v>
          </cell>
          <cell r="U1130">
            <v>0</v>
          </cell>
          <cell r="V1130">
            <v>0</v>
          </cell>
          <cell r="W1130">
            <v>0</v>
          </cell>
          <cell r="X1130">
            <v>0</v>
          </cell>
          <cell r="Y1130">
            <v>0</v>
          </cell>
          <cell r="Z1130">
            <v>0</v>
          </cell>
          <cell r="AA1130">
            <v>0</v>
          </cell>
          <cell r="AB1130">
            <v>0</v>
          </cell>
        </row>
        <row r="1131">
          <cell r="A1131" t="str">
            <v>TA</v>
          </cell>
          <cell r="B1131" t="str">
            <v>Taiwan</v>
          </cell>
          <cell r="C1131" t="str">
            <v>CAR</v>
          </cell>
          <cell r="D1131" t="str">
            <v>NISSAN</v>
          </cell>
          <cell r="E1131" t="str">
            <v>NISSAN</v>
          </cell>
          <cell r="F1131" t="str">
            <v>YULON</v>
          </cell>
          <cell r="G1131" t="str">
            <v>ASSY</v>
          </cell>
          <cell r="H1131" t="str">
            <v>JP</v>
          </cell>
          <cell r="I1131" t="str">
            <v>C1</v>
          </cell>
          <cell r="J1131" t="str">
            <v>U</v>
          </cell>
          <cell r="K1131" t="str">
            <v>X102</v>
          </cell>
          <cell r="L1131" t="str">
            <v>SAN YI</v>
          </cell>
          <cell r="M1131">
            <v>1415</v>
          </cell>
          <cell r="N1131">
            <v>641</v>
          </cell>
          <cell r="O1131">
            <v>932</v>
          </cell>
          <cell r="P1131">
            <v>828</v>
          </cell>
          <cell r="Q1131">
            <v>1520</v>
          </cell>
          <cell r="R1131">
            <v>1108</v>
          </cell>
          <cell r="S1131">
            <v>1</v>
          </cell>
          <cell r="T1131">
            <v>0</v>
          </cell>
          <cell r="U1131">
            <v>0</v>
          </cell>
          <cell r="V1131">
            <v>0</v>
          </cell>
          <cell r="W1131">
            <v>0</v>
          </cell>
          <cell r="X1131">
            <v>0</v>
          </cell>
          <cell r="Y1131">
            <v>0</v>
          </cell>
          <cell r="Z1131">
            <v>0</v>
          </cell>
          <cell r="AA1131">
            <v>0</v>
          </cell>
          <cell r="AB1131">
            <v>0</v>
          </cell>
        </row>
        <row r="1132">
          <cell r="A1132" t="str">
            <v>TA</v>
          </cell>
          <cell r="B1132" t="str">
            <v>Taiwan</v>
          </cell>
          <cell r="C1132" t="str">
            <v>CAR</v>
          </cell>
          <cell r="D1132" t="str">
            <v>NISSAN</v>
          </cell>
          <cell r="E1132" t="str">
            <v>NISSAN</v>
          </cell>
          <cell r="F1132" t="str">
            <v>YULON</v>
          </cell>
          <cell r="G1132" t="str">
            <v>ASSY</v>
          </cell>
          <cell r="H1132" t="str">
            <v>JP</v>
          </cell>
          <cell r="I1132" t="str">
            <v>D1</v>
          </cell>
          <cell r="J1132" t="str">
            <v>BLUEBIRD</v>
          </cell>
          <cell r="K1132" t="str">
            <v>BLUEBIRD</v>
          </cell>
          <cell r="L1132" t="str">
            <v>SAN YI</v>
          </cell>
          <cell r="M1132">
            <v>4227</v>
          </cell>
          <cell r="N1132">
            <v>2943</v>
          </cell>
          <cell r="O1132">
            <v>142</v>
          </cell>
          <cell r="P1132">
            <v>126</v>
          </cell>
          <cell r="Q1132">
            <v>27</v>
          </cell>
          <cell r="R1132">
            <v>0</v>
          </cell>
          <cell r="S1132">
            <v>0</v>
          </cell>
          <cell r="T1132">
            <v>0</v>
          </cell>
          <cell r="U1132">
            <v>0</v>
          </cell>
          <cell r="V1132">
            <v>0</v>
          </cell>
          <cell r="W1132">
            <v>0</v>
          </cell>
          <cell r="X1132">
            <v>0</v>
          </cell>
          <cell r="Y1132">
            <v>0</v>
          </cell>
          <cell r="Z1132">
            <v>0</v>
          </cell>
          <cell r="AA1132">
            <v>0</v>
          </cell>
          <cell r="AB1132">
            <v>0</v>
          </cell>
        </row>
        <row r="1133">
          <cell r="A1133" t="str">
            <v>TA</v>
          </cell>
          <cell r="B1133" t="str">
            <v>Taiwan</v>
          </cell>
          <cell r="C1133" t="str">
            <v>CAR</v>
          </cell>
          <cell r="D1133" t="str">
            <v>NISSAN</v>
          </cell>
          <cell r="E1133" t="str">
            <v>NISSAN</v>
          </cell>
          <cell r="F1133" t="str">
            <v>YULON</v>
          </cell>
          <cell r="G1133" t="str">
            <v>ASSY</v>
          </cell>
          <cell r="H1133" t="str">
            <v>JP</v>
          </cell>
          <cell r="I1133" t="str">
            <v>D1</v>
          </cell>
          <cell r="J1133" t="str">
            <v>PRIMERA</v>
          </cell>
          <cell r="K1133" t="str">
            <v>PRIMERA</v>
          </cell>
          <cell r="L1133" t="str">
            <v>SAN YI</v>
          </cell>
          <cell r="M1133">
            <v>0</v>
          </cell>
          <cell r="N1133">
            <v>0</v>
          </cell>
          <cell r="O1133">
            <v>14799</v>
          </cell>
          <cell r="P1133">
            <v>13153</v>
          </cell>
          <cell r="Q1133">
            <v>9947</v>
          </cell>
          <cell r="R1133">
            <v>7124</v>
          </cell>
          <cell r="S1133">
            <v>3640</v>
          </cell>
          <cell r="T1133">
            <v>0</v>
          </cell>
          <cell r="U1133">
            <v>0</v>
          </cell>
          <cell r="V1133">
            <v>0</v>
          </cell>
          <cell r="W1133">
            <v>0</v>
          </cell>
          <cell r="X1133">
            <v>0</v>
          </cell>
          <cell r="Y1133">
            <v>0</v>
          </cell>
          <cell r="Z1133">
            <v>0</v>
          </cell>
          <cell r="AA1133">
            <v>0</v>
          </cell>
          <cell r="AB1133">
            <v>0</v>
          </cell>
        </row>
        <row r="1134">
          <cell r="A1134" t="str">
            <v>TA</v>
          </cell>
          <cell r="B1134" t="str">
            <v>Taiwan</v>
          </cell>
          <cell r="C1134" t="str">
            <v>CAR</v>
          </cell>
          <cell r="D1134" t="str">
            <v>NISSAN</v>
          </cell>
          <cell r="E1134" t="str">
            <v>NISSAN</v>
          </cell>
          <cell r="F1134" t="str">
            <v>YULON</v>
          </cell>
          <cell r="G1134" t="str">
            <v>ASSY</v>
          </cell>
          <cell r="H1134" t="str">
            <v>JP</v>
          </cell>
          <cell r="I1134" t="str">
            <v>E1</v>
          </cell>
          <cell r="J1134" t="str">
            <v>CEDRIC</v>
          </cell>
          <cell r="K1134" t="str">
            <v>CEDRIC</v>
          </cell>
          <cell r="L1134" t="str">
            <v>SAN YI</v>
          </cell>
          <cell r="M1134">
            <v>840</v>
          </cell>
          <cell r="N1134">
            <v>595</v>
          </cell>
          <cell r="O1134">
            <v>136</v>
          </cell>
          <cell r="P1134">
            <v>121</v>
          </cell>
          <cell r="Q1134">
            <v>9</v>
          </cell>
          <cell r="R1134">
            <v>14</v>
          </cell>
          <cell r="S1134">
            <v>2</v>
          </cell>
          <cell r="T1134">
            <v>0</v>
          </cell>
          <cell r="U1134">
            <v>0</v>
          </cell>
          <cell r="V1134">
            <v>0</v>
          </cell>
          <cell r="W1134">
            <v>0</v>
          </cell>
          <cell r="X1134">
            <v>0</v>
          </cell>
          <cell r="Y1134">
            <v>0</v>
          </cell>
          <cell r="Z1134">
            <v>0</v>
          </cell>
          <cell r="AA1134">
            <v>0</v>
          </cell>
          <cell r="AB1134">
            <v>0</v>
          </cell>
        </row>
        <row r="1135">
          <cell r="A1135" t="str">
            <v>TA</v>
          </cell>
          <cell r="B1135" t="str">
            <v>Taiwan</v>
          </cell>
          <cell r="C1135" t="str">
            <v>CAR</v>
          </cell>
          <cell r="D1135" t="str">
            <v>NISSAN</v>
          </cell>
          <cell r="E1135" t="str">
            <v>NISSAN</v>
          </cell>
          <cell r="F1135" t="str">
            <v>YULON</v>
          </cell>
          <cell r="G1135" t="str">
            <v>ASSY</v>
          </cell>
          <cell r="H1135" t="str">
            <v>JP</v>
          </cell>
          <cell r="I1135" t="str">
            <v>E1</v>
          </cell>
          <cell r="J1135" t="str">
            <v>CEFIRO</v>
          </cell>
          <cell r="K1135" t="str">
            <v>CEFIRO</v>
          </cell>
          <cell r="L1135" t="str">
            <v>SAN YI</v>
          </cell>
          <cell r="M1135">
            <v>0</v>
          </cell>
          <cell r="N1135">
            <v>0</v>
          </cell>
          <cell r="O1135">
            <v>0</v>
          </cell>
          <cell r="P1135">
            <v>0</v>
          </cell>
          <cell r="Q1135">
            <v>0</v>
          </cell>
          <cell r="R1135">
            <v>1</v>
          </cell>
          <cell r="S1135">
            <v>26021</v>
          </cell>
          <cell r="T1135">
            <v>32559</v>
          </cell>
          <cell r="U1135">
            <v>39087</v>
          </cell>
          <cell r="V1135">
            <v>36210</v>
          </cell>
          <cell r="W1135">
            <v>33950</v>
          </cell>
          <cell r="X1135">
            <v>36130</v>
          </cell>
          <cell r="Y1135">
            <v>37127</v>
          </cell>
          <cell r="Z1135">
            <v>36507</v>
          </cell>
          <cell r="AA1135">
            <v>35561</v>
          </cell>
          <cell r="AB1135">
            <v>31472</v>
          </cell>
        </row>
        <row r="1136">
          <cell r="A1136" t="str">
            <v>TA</v>
          </cell>
          <cell r="B1136" t="str">
            <v>Taiwan</v>
          </cell>
          <cell r="C1136" t="str">
            <v>CAR</v>
          </cell>
          <cell r="D1136" t="str">
            <v>PSA</v>
          </cell>
          <cell r="E1136" t="str">
            <v>PEUGEOT</v>
          </cell>
          <cell r="F1136" t="str">
            <v>YUE TIEN</v>
          </cell>
          <cell r="G1136" t="str">
            <v>ASSY</v>
          </cell>
          <cell r="H1136" t="str">
            <v>FR</v>
          </cell>
          <cell r="I1136" t="str">
            <v>B</v>
          </cell>
          <cell r="J1136" t="str">
            <v>205</v>
          </cell>
          <cell r="K1136" t="str">
            <v>205</v>
          </cell>
          <cell r="L1136" t="str">
            <v>DAH-TSUEN SHIANG</v>
          </cell>
          <cell r="M1136">
            <v>0</v>
          </cell>
          <cell r="N1136">
            <v>0</v>
          </cell>
          <cell r="O1136">
            <v>671</v>
          </cell>
          <cell r="P1136">
            <v>662</v>
          </cell>
          <cell r="Q1136">
            <v>1160</v>
          </cell>
          <cell r="R1136">
            <v>0</v>
          </cell>
          <cell r="S1136">
            <v>0</v>
          </cell>
          <cell r="T1136">
            <v>0</v>
          </cell>
          <cell r="U1136">
            <v>0</v>
          </cell>
          <cell r="V1136">
            <v>0</v>
          </cell>
          <cell r="W1136">
            <v>0</v>
          </cell>
          <cell r="X1136">
            <v>0</v>
          </cell>
          <cell r="Y1136">
            <v>0</v>
          </cell>
          <cell r="Z1136">
            <v>0</v>
          </cell>
          <cell r="AA1136">
            <v>0</v>
          </cell>
          <cell r="AB1136">
            <v>0</v>
          </cell>
        </row>
        <row r="1137">
          <cell r="A1137" t="str">
            <v>TA</v>
          </cell>
          <cell r="B1137" t="str">
            <v>Taiwan</v>
          </cell>
          <cell r="C1137" t="str">
            <v>CAR</v>
          </cell>
          <cell r="D1137" t="str">
            <v>PSA</v>
          </cell>
          <cell r="E1137" t="str">
            <v>PEUGEOT</v>
          </cell>
          <cell r="F1137" t="str">
            <v>YUE TIEN</v>
          </cell>
          <cell r="G1137" t="str">
            <v>ASSY</v>
          </cell>
          <cell r="H1137" t="str">
            <v>FR</v>
          </cell>
          <cell r="I1137" t="str">
            <v>C1</v>
          </cell>
          <cell r="J1137" t="str">
            <v>305</v>
          </cell>
          <cell r="K1137" t="str">
            <v>305</v>
          </cell>
          <cell r="L1137" t="str">
            <v>DAH-TSUEN SHIANG</v>
          </cell>
          <cell r="M1137">
            <v>0</v>
          </cell>
          <cell r="N1137">
            <v>0</v>
          </cell>
          <cell r="O1137">
            <v>450</v>
          </cell>
          <cell r="P1137">
            <v>444</v>
          </cell>
          <cell r="Q1137">
            <v>389</v>
          </cell>
          <cell r="R1137">
            <v>0</v>
          </cell>
          <cell r="S1137">
            <v>0</v>
          </cell>
          <cell r="T1137">
            <v>0</v>
          </cell>
          <cell r="U1137">
            <v>0</v>
          </cell>
          <cell r="V1137">
            <v>0</v>
          </cell>
          <cell r="W1137">
            <v>0</v>
          </cell>
          <cell r="X1137">
            <v>0</v>
          </cell>
          <cell r="Y1137">
            <v>0</v>
          </cell>
          <cell r="Z1137">
            <v>0</v>
          </cell>
          <cell r="AA1137">
            <v>0</v>
          </cell>
          <cell r="AB1137">
            <v>0</v>
          </cell>
        </row>
        <row r="1138">
          <cell r="A1138" t="str">
            <v>TA</v>
          </cell>
          <cell r="B1138" t="str">
            <v>Taiwan</v>
          </cell>
          <cell r="C1138" t="str">
            <v>CAR</v>
          </cell>
          <cell r="D1138" t="str">
            <v>PSA</v>
          </cell>
          <cell r="E1138" t="str">
            <v>PEUGEOT</v>
          </cell>
          <cell r="F1138" t="str">
            <v>YUE TIEN</v>
          </cell>
          <cell r="G1138" t="str">
            <v>ASSY</v>
          </cell>
          <cell r="H1138" t="str">
            <v>FR</v>
          </cell>
          <cell r="I1138" t="str">
            <v>C1</v>
          </cell>
          <cell r="J1138" t="str">
            <v>309</v>
          </cell>
          <cell r="K1138" t="str">
            <v>309</v>
          </cell>
          <cell r="L1138" t="str">
            <v>DAH-TSUEN SHIANG</v>
          </cell>
          <cell r="M1138">
            <v>0</v>
          </cell>
          <cell r="N1138">
            <v>0</v>
          </cell>
          <cell r="O1138">
            <v>68</v>
          </cell>
          <cell r="P1138">
            <v>67</v>
          </cell>
          <cell r="Q1138">
            <v>0</v>
          </cell>
          <cell r="R1138">
            <v>0</v>
          </cell>
          <cell r="S1138">
            <v>0</v>
          </cell>
          <cell r="T1138">
            <v>0</v>
          </cell>
          <cell r="U1138">
            <v>0</v>
          </cell>
          <cell r="V1138">
            <v>0</v>
          </cell>
          <cell r="W1138">
            <v>0</v>
          </cell>
          <cell r="X1138">
            <v>0</v>
          </cell>
          <cell r="Y1138">
            <v>0</v>
          </cell>
          <cell r="Z1138">
            <v>0</v>
          </cell>
          <cell r="AA1138">
            <v>0</v>
          </cell>
          <cell r="AB1138">
            <v>0</v>
          </cell>
        </row>
        <row r="1139">
          <cell r="A1139" t="str">
            <v>TA</v>
          </cell>
          <cell r="B1139" t="str">
            <v>Taiwan</v>
          </cell>
          <cell r="C1139" t="str">
            <v>CAR</v>
          </cell>
          <cell r="D1139" t="str">
            <v>PSA</v>
          </cell>
          <cell r="E1139" t="str">
            <v>PEUGEOT</v>
          </cell>
          <cell r="F1139" t="str">
            <v>YUE TIEN</v>
          </cell>
          <cell r="G1139" t="str">
            <v>ASSY</v>
          </cell>
          <cell r="H1139" t="str">
            <v>FR</v>
          </cell>
          <cell r="I1139" t="str">
            <v>D1</v>
          </cell>
          <cell r="J1139" t="str">
            <v>405</v>
          </cell>
          <cell r="K1139" t="str">
            <v>405</v>
          </cell>
          <cell r="L1139" t="str">
            <v>DAH-TSUEN SHIANG</v>
          </cell>
          <cell r="M1139">
            <v>0</v>
          </cell>
          <cell r="N1139">
            <v>0</v>
          </cell>
          <cell r="O1139">
            <v>2134</v>
          </cell>
          <cell r="P1139">
            <v>2104</v>
          </cell>
          <cell r="Q1139">
            <v>2234</v>
          </cell>
          <cell r="R1139">
            <v>1235</v>
          </cell>
          <cell r="S1139">
            <v>40</v>
          </cell>
          <cell r="T1139">
            <v>56</v>
          </cell>
          <cell r="U1139">
            <v>0</v>
          </cell>
          <cell r="V1139">
            <v>0</v>
          </cell>
          <cell r="W1139">
            <v>0</v>
          </cell>
          <cell r="X1139">
            <v>0</v>
          </cell>
          <cell r="Y1139">
            <v>0</v>
          </cell>
          <cell r="Z1139">
            <v>0</v>
          </cell>
          <cell r="AA1139">
            <v>0</v>
          </cell>
          <cell r="AB1139">
            <v>0</v>
          </cell>
        </row>
        <row r="1140">
          <cell r="A1140" t="str">
            <v>TA</v>
          </cell>
          <cell r="B1140" t="str">
            <v>Taiwan</v>
          </cell>
          <cell r="C1140" t="str">
            <v>CAR</v>
          </cell>
          <cell r="D1140" t="str">
            <v>PSA</v>
          </cell>
          <cell r="E1140" t="str">
            <v>PEUGEOT</v>
          </cell>
          <cell r="F1140" t="str">
            <v>YUE TIEN</v>
          </cell>
          <cell r="G1140" t="str">
            <v>ASSY</v>
          </cell>
          <cell r="H1140" t="str">
            <v>FR</v>
          </cell>
          <cell r="I1140" t="str">
            <v>U</v>
          </cell>
          <cell r="J1140" t="str">
            <v>U</v>
          </cell>
          <cell r="K1140" t="str">
            <v>OTHER</v>
          </cell>
          <cell r="L1140" t="str">
            <v>DAH-TSUEN SHIANG</v>
          </cell>
          <cell r="M1140">
            <v>7330</v>
          </cell>
          <cell r="N1140">
            <v>5034</v>
          </cell>
          <cell r="O1140">
            <v>0</v>
          </cell>
          <cell r="P1140">
            <v>0</v>
          </cell>
          <cell r="Q1140">
            <v>0</v>
          </cell>
          <cell r="R1140">
            <v>0</v>
          </cell>
          <cell r="S1140">
            <v>0</v>
          </cell>
          <cell r="T1140">
            <v>0</v>
          </cell>
          <cell r="U1140">
            <v>0</v>
          </cell>
          <cell r="V1140">
            <v>0</v>
          </cell>
          <cell r="W1140">
            <v>0</v>
          </cell>
          <cell r="X1140">
            <v>0</v>
          </cell>
          <cell r="Y1140">
            <v>0</v>
          </cell>
          <cell r="Z1140">
            <v>0</v>
          </cell>
          <cell r="AA1140">
            <v>0</v>
          </cell>
          <cell r="AB1140">
            <v>0</v>
          </cell>
        </row>
        <row r="1141">
          <cell r="A1141" t="str">
            <v>TA</v>
          </cell>
          <cell r="B1141" t="str">
            <v>Taiwan</v>
          </cell>
          <cell r="C1141" t="str">
            <v>CAR</v>
          </cell>
          <cell r="D1141" t="str">
            <v>RENAULT</v>
          </cell>
          <cell r="E1141" t="str">
            <v>RENAULT</v>
          </cell>
          <cell r="F1141" t="str">
            <v>SAN FU</v>
          </cell>
          <cell r="G1141" t="str">
            <v>ASSY</v>
          </cell>
          <cell r="H1141" t="str">
            <v>FR</v>
          </cell>
          <cell r="I1141" t="str">
            <v>A</v>
          </cell>
          <cell r="J1141" t="str">
            <v>XO6</v>
          </cell>
          <cell r="K1141" t="str">
            <v>TWINGO</v>
          </cell>
          <cell r="L1141" t="str">
            <v>TAICHUNG</v>
          </cell>
          <cell r="M1141">
            <v>0</v>
          </cell>
          <cell r="N1141">
            <v>0</v>
          </cell>
          <cell r="O1141">
            <v>0</v>
          </cell>
          <cell r="P1141">
            <v>0</v>
          </cell>
          <cell r="Q1141">
            <v>3486</v>
          </cell>
          <cell r="R1141">
            <v>1960</v>
          </cell>
          <cell r="S1141">
            <v>630</v>
          </cell>
          <cell r="T1141">
            <v>241</v>
          </cell>
          <cell r="U1141">
            <v>306</v>
          </cell>
          <cell r="V1141">
            <v>263</v>
          </cell>
          <cell r="W1141">
            <v>274</v>
          </cell>
          <cell r="X1141">
            <v>228</v>
          </cell>
          <cell r="Y1141">
            <v>238</v>
          </cell>
          <cell r="Z1141">
            <v>0</v>
          </cell>
          <cell r="AA1141">
            <v>0</v>
          </cell>
          <cell r="AB1141">
            <v>0</v>
          </cell>
        </row>
        <row r="1142">
          <cell r="A1142" t="str">
            <v>TA</v>
          </cell>
          <cell r="B1142" t="str">
            <v>Taiwan</v>
          </cell>
          <cell r="C1142" t="str">
            <v>CAR</v>
          </cell>
          <cell r="D1142" t="str">
            <v>RENAULT</v>
          </cell>
          <cell r="E1142" t="str">
            <v>RENAULT</v>
          </cell>
          <cell r="F1142" t="str">
            <v>SAN FU</v>
          </cell>
          <cell r="G1142" t="str">
            <v>ASSY</v>
          </cell>
          <cell r="H1142" t="str">
            <v>FR</v>
          </cell>
          <cell r="I1142" t="str">
            <v>C1</v>
          </cell>
          <cell r="J1142" t="str">
            <v>R11</v>
          </cell>
          <cell r="K1142" t="str">
            <v>R11</v>
          </cell>
          <cell r="L1142" t="str">
            <v>TAICHUNG</v>
          </cell>
          <cell r="M1142">
            <v>2011</v>
          </cell>
          <cell r="N1142">
            <v>20</v>
          </cell>
          <cell r="O1142">
            <v>0</v>
          </cell>
          <cell r="P1142">
            <v>0</v>
          </cell>
          <cell r="Q1142">
            <v>0</v>
          </cell>
          <cell r="R1142">
            <v>0</v>
          </cell>
          <cell r="S1142">
            <v>0</v>
          </cell>
          <cell r="T1142">
            <v>0</v>
          </cell>
          <cell r="U1142">
            <v>0</v>
          </cell>
          <cell r="V1142">
            <v>0</v>
          </cell>
          <cell r="W1142">
            <v>0</v>
          </cell>
          <cell r="X1142">
            <v>0</v>
          </cell>
          <cell r="Y1142">
            <v>0</v>
          </cell>
          <cell r="Z1142">
            <v>0</v>
          </cell>
          <cell r="AA1142">
            <v>0</v>
          </cell>
          <cell r="AB1142">
            <v>0</v>
          </cell>
        </row>
        <row r="1143">
          <cell r="A1143" t="str">
            <v>TA</v>
          </cell>
          <cell r="B1143" t="str">
            <v>Taiwan</v>
          </cell>
          <cell r="C1143" t="str">
            <v>CAR</v>
          </cell>
          <cell r="D1143" t="str">
            <v>RENAULT</v>
          </cell>
          <cell r="E1143" t="str">
            <v>RENAULT</v>
          </cell>
          <cell r="F1143" t="str">
            <v>SAN FU</v>
          </cell>
          <cell r="G1143" t="str">
            <v>ASSY</v>
          </cell>
          <cell r="H1143" t="str">
            <v>FR</v>
          </cell>
          <cell r="I1143" t="str">
            <v>C1</v>
          </cell>
          <cell r="J1143" t="str">
            <v>R19</v>
          </cell>
          <cell r="K1143" t="str">
            <v>R19</v>
          </cell>
          <cell r="L1143" t="str">
            <v>TAICHUNG</v>
          </cell>
          <cell r="M1143">
            <v>5787</v>
          </cell>
          <cell r="N1143">
            <v>5062</v>
          </cell>
          <cell r="O1143">
            <v>5094</v>
          </cell>
          <cell r="P1143">
            <v>2465</v>
          </cell>
          <cell r="Q1143">
            <v>2079</v>
          </cell>
          <cell r="R1143">
            <v>983</v>
          </cell>
          <cell r="S1143">
            <v>294</v>
          </cell>
          <cell r="T1143">
            <v>146</v>
          </cell>
          <cell r="U1143">
            <v>18</v>
          </cell>
          <cell r="V1143">
            <v>80</v>
          </cell>
          <cell r="W1143">
            <v>0</v>
          </cell>
          <cell r="X1143">
            <v>0</v>
          </cell>
          <cell r="Y1143">
            <v>0</v>
          </cell>
          <cell r="Z1143">
            <v>0</v>
          </cell>
          <cell r="AA1143">
            <v>0</v>
          </cell>
          <cell r="AB1143">
            <v>0</v>
          </cell>
        </row>
        <row r="1144">
          <cell r="A1144" t="str">
            <v>TA</v>
          </cell>
          <cell r="B1144" t="str">
            <v>Taiwan</v>
          </cell>
          <cell r="C1144" t="str">
            <v>CAR</v>
          </cell>
          <cell r="D1144" t="str">
            <v>RENAULT</v>
          </cell>
          <cell r="E1144" t="str">
            <v>RENAULT</v>
          </cell>
          <cell r="F1144" t="str">
            <v>SAN FU</v>
          </cell>
          <cell r="G1144" t="str">
            <v>ASSY</v>
          </cell>
          <cell r="H1144" t="str">
            <v>FR</v>
          </cell>
          <cell r="I1144" t="str">
            <v>C1</v>
          </cell>
          <cell r="J1144" t="str">
            <v>R9</v>
          </cell>
          <cell r="K1144" t="str">
            <v>R9</v>
          </cell>
          <cell r="L1144" t="str">
            <v>TAICHUNG</v>
          </cell>
          <cell r="M1144">
            <v>4073</v>
          </cell>
          <cell r="N1144">
            <v>7246</v>
          </cell>
          <cell r="O1144">
            <v>4439</v>
          </cell>
          <cell r="P1144">
            <v>2148</v>
          </cell>
          <cell r="Q1144">
            <v>908</v>
          </cell>
          <cell r="R1144">
            <v>505</v>
          </cell>
          <cell r="S1144">
            <v>380</v>
          </cell>
          <cell r="T1144">
            <v>27</v>
          </cell>
          <cell r="U1144">
            <v>0</v>
          </cell>
          <cell r="V1144">
            <v>0</v>
          </cell>
          <cell r="W1144">
            <v>0</v>
          </cell>
          <cell r="X1144">
            <v>0</v>
          </cell>
          <cell r="Y1144">
            <v>0</v>
          </cell>
          <cell r="Z1144">
            <v>0</v>
          </cell>
          <cell r="AA1144">
            <v>0</v>
          </cell>
          <cell r="AB1144">
            <v>0</v>
          </cell>
        </row>
        <row r="1145">
          <cell r="A1145" t="str">
            <v>TA</v>
          </cell>
          <cell r="B1145" t="str">
            <v>Taiwan</v>
          </cell>
          <cell r="C1145" t="str">
            <v>CAR</v>
          </cell>
          <cell r="D1145" t="str">
            <v>RENAULT</v>
          </cell>
          <cell r="E1145" t="str">
            <v>RENAULT</v>
          </cell>
          <cell r="F1145" t="str">
            <v>SAN FU</v>
          </cell>
          <cell r="G1145" t="str">
            <v>ASSY</v>
          </cell>
          <cell r="H1145" t="str">
            <v>FR</v>
          </cell>
          <cell r="I1145" t="str">
            <v>D1</v>
          </cell>
          <cell r="J1145" t="str">
            <v>R21</v>
          </cell>
          <cell r="K1145" t="str">
            <v>R21</v>
          </cell>
          <cell r="L1145" t="str">
            <v>TAICHUNG</v>
          </cell>
          <cell r="M1145">
            <v>404</v>
          </cell>
          <cell r="N1145">
            <v>1140</v>
          </cell>
          <cell r="O1145">
            <v>6</v>
          </cell>
          <cell r="P1145">
            <v>3</v>
          </cell>
          <cell r="Q1145">
            <v>1</v>
          </cell>
          <cell r="R1145">
            <v>5</v>
          </cell>
          <cell r="S1145">
            <v>0</v>
          </cell>
          <cell r="T1145">
            <v>0</v>
          </cell>
          <cell r="U1145">
            <v>0</v>
          </cell>
          <cell r="V1145">
            <v>0</v>
          </cell>
          <cell r="W1145">
            <v>0</v>
          </cell>
          <cell r="X1145">
            <v>0</v>
          </cell>
          <cell r="Y1145">
            <v>0</v>
          </cell>
          <cell r="Z1145">
            <v>0</v>
          </cell>
          <cell r="AA1145">
            <v>0</v>
          </cell>
          <cell r="AB1145">
            <v>0</v>
          </cell>
        </row>
        <row r="1146">
          <cell r="A1146" t="str">
            <v>TA</v>
          </cell>
          <cell r="B1146" t="str">
            <v>Taiwan</v>
          </cell>
          <cell r="C1146" t="str">
            <v>CAR</v>
          </cell>
          <cell r="D1146" t="str">
            <v>SUZUKI</v>
          </cell>
          <cell r="E1146" t="str">
            <v>SUZUKI</v>
          </cell>
          <cell r="F1146" t="str">
            <v>PRINCE</v>
          </cell>
          <cell r="G1146" t="str">
            <v>ASSY</v>
          </cell>
          <cell r="H1146" t="str">
            <v>JP</v>
          </cell>
          <cell r="I1146" t="str">
            <v>B</v>
          </cell>
          <cell r="J1146" t="str">
            <v>CULTUS</v>
          </cell>
          <cell r="K1146" t="str">
            <v>SWIFT/CULTUS</v>
          </cell>
          <cell r="L1146" t="str">
            <v>TUCHENG</v>
          </cell>
          <cell r="M1146">
            <v>0</v>
          </cell>
          <cell r="N1146">
            <v>0</v>
          </cell>
          <cell r="O1146">
            <v>1943</v>
          </cell>
          <cell r="P1146">
            <v>1640</v>
          </cell>
          <cell r="Q1146">
            <v>985</v>
          </cell>
          <cell r="R1146">
            <v>870</v>
          </cell>
          <cell r="S1146">
            <v>410</v>
          </cell>
          <cell r="T1146">
            <v>124</v>
          </cell>
          <cell r="U1146">
            <v>96</v>
          </cell>
          <cell r="V1146">
            <v>248</v>
          </cell>
          <cell r="W1146">
            <v>378</v>
          </cell>
          <cell r="X1146">
            <v>457</v>
          </cell>
          <cell r="Y1146">
            <v>548</v>
          </cell>
          <cell r="Z1146">
            <v>667</v>
          </cell>
          <cell r="AA1146">
            <v>784</v>
          </cell>
          <cell r="AB1146">
            <v>852</v>
          </cell>
        </row>
        <row r="1147">
          <cell r="A1147" t="str">
            <v>TA</v>
          </cell>
          <cell r="B1147" t="str">
            <v>Taiwan</v>
          </cell>
          <cell r="C1147" t="str">
            <v>CAR</v>
          </cell>
          <cell r="D1147" t="str">
            <v>TOYOTA</v>
          </cell>
          <cell r="E1147" t="str">
            <v>TOYOTA</v>
          </cell>
          <cell r="F1147" t="str">
            <v>KUOAZI</v>
          </cell>
          <cell r="G1147" t="str">
            <v>ASSY</v>
          </cell>
          <cell r="H1147" t="str">
            <v>JP</v>
          </cell>
          <cell r="I1147" t="str">
            <v>C1</v>
          </cell>
          <cell r="J1147" t="str">
            <v>COROLLA</v>
          </cell>
          <cell r="K1147" t="str">
            <v>TERCEL</v>
          </cell>
          <cell r="L1147" t="str">
            <v>CHUNG LI</v>
          </cell>
          <cell r="M1147">
            <v>0</v>
          </cell>
          <cell r="N1147">
            <v>0</v>
          </cell>
          <cell r="O1147">
            <v>0</v>
          </cell>
          <cell r="P1147">
            <v>0</v>
          </cell>
          <cell r="Q1147">
            <v>0</v>
          </cell>
          <cell r="R1147">
            <v>2234</v>
          </cell>
          <cell r="S1147">
            <v>37621</v>
          </cell>
          <cell r="T1147">
            <v>34311</v>
          </cell>
          <cell r="U1147">
            <v>33140</v>
          </cell>
          <cell r="V1147">
            <v>29704</v>
          </cell>
          <cell r="W1147">
            <v>29671</v>
          </cell>
          <cell r="X1147">
            <v>30099</v>
          </cell>
          <cell r="Y1147">
            <v>28487</v>
          </cell>
          <cell r="Z1147">
            <v>28991</v>
          </cell>
          <cell r="AA1147">
            <v>28791</v>
          </cell>
          <cell r="AB1147">
            <v>26674</v>
          </cell>
        </row>
        <row r="1148">
          <cell r="A1148" t="str">
            <v>TA</v>
          </cell>
          <cell r="B1148" t="str">
            <v>Taiwan</v>
          </cell>
          <cell r="C1148" t="str">
            <v>CAR</v>
          </cell>
          <cell r="D1148" t="str">
            <v>TOYOTA</v>
          </cell>
          <cell r="E1148" t="str">
            <v>TOYOTA</v>
          </cell>
          <cell r="F1148" t="str">
            <v>KUOAZI</v>
          </cell>
          <cell r="G1148" t="str">
            <v>ASSY</v>
          </cell>
          <cell r="H1148" t="str">
            <v>JP</v>
          </cell>
          <cell r="I1148" t="str">
            <v>D1</v>
          </cell>
          <cell r="J1148" t="str">
            <v>CARINA</v>
          </cell>
          <cell r="K1148" t="str">
            <v>CORONA</v>
          </cell>
          <cell r="L1148" t="str">
            <v>CHUNG LI</v>
          </cell>
          <cell r="M1148">
            <v>19197</v>
          </cell>
          <cell r="N1148">
            <v>28410</v>
          </cell>
          <cell r="O1148">
            <v>35183</v>
          </cell>
          <cell r="P1148">
            <v>40587</v>
          </cell>
          <cell r="Q1148">
            <v>53008</v>
          </cell>
          <cell r="R1148">
            <v>54141</v>
          </cell>
          <cell r="S1148">
            <v>31236</v>
          </cell>
          <cell r="T1148">
            <v>25955</v>
          </cell>
          <cell r="U1148">
            <v>32433</v>
          </cell>
          <cell r="V1148">
            <v>31981</v>
          </cell>
          <cell r="W1148">
            <v>31112</v>
          </cell>
          <cell r="X1148">
            <v>29917</v>
          </cell>
          <cell r="Y1148">
            <v>30451</v>
          </cell>
          <cell r="Z1148">
            <v>26645</v>
          </cell>
          <cell r="AA1148">
            <v>27013</v>
          </cell>
          <cell r="AB1148">
            <v>25038</v>
          </cell>
        </row>
        <row r="1149">
          <cell r="A1149" t="str">
            <v>TA</v>
          </cell>
          <cell r="B1149" t="str">
            <v>Taiwan</v>
          </cell>
          <cell r="C1149" t="str">
            <v>HCV</v>
          </cell>
          <cell r="D1149" t="str">
            <v>HINO</v>
          </cell>
          <cell r="E1149" t="str">
            <v>HINO</v>
          </cell>
          <cell r="F1149" t="str">
            <v>HINO</v>
          </cell>
          <cell r="G1149" t="str">
            <v>ASSY</v>
          </cell>
          <cell r="H1149" t="str">
            <v>JP</v>
          </cell>
          <cell r="I1149" t="str">
            <v>BUS</v>
          </cell>
          <cell r="J1149" t="str">
            <v>U</v>
          </cell>
          <cell r="K1149" t="str">
            <v>OTHER</v>
          </cell>
          <cell r="L1149" t="str">
            <v>CHUNG LI</v>
          </cell>
          <cell r="M1149">
            <v>191</v>
          </cell>
          <cell r="N1149">
            <v>185</v>
          </cell>
          <cell r="O1149">
            <v>197</v>
          </cell>
          <cell r="P1149">
            <v>193</v>
          </cell>
          <cell r="Q1149">
            <v>184</v>
          </cell>
          <cell r="R1149">
            <v>182</v>
          </cell>
          <cell r="S1149">
            <v>656</v>
          </cell>
          <cell r="T1149">
            <v>1165</v>
          </cell>
          <cell r="U1149">
            <v>1078</v>
          </cell>
          <cell r="V1149">
            <v>1002</v>
          </cell>
          <cell r="W1149">
            <v>1027</v>
          </cell>
          <cell r="X1149">
            <v>1000</v>
          </cell>
          <cell r="Y1149">
            <v>898</v>
          </cell>
          <cell r="Z1149">
            <v>910</v>
          </cell>
          <cell r="AA1149">
            <v>895</v>
          </cell>
          <cell r="AB1149">
            <v>797</v>
          </cell>
        </row>
        <row r="1150">
          <cell r="A1150" t="str">
            <v>TA</v>
          </cell>
          <cell r="B1150" t="str">
            <v>Taiwan</v>
          </cell>
          <cell r="C1150" t="str">
            <v>HCV</v>
          </cell>
          <cell r="D1150" t="str">
            <v>HINO</v>
          </cell>
          <cell r="E1150" t="str">
            <v>HINO</v>
          </cell>
          <cell r="F1150" t="str">
            <v>KUOZI</v>
          </cell>
          <cell r="G1150" t="str">
            <v>ASSY</v>
          </cell>
          <cell r="H1150" t="str">
            <v>JP</v>
          </cell>
          <cell r="I1150" t="str">
            <v>&gt;15T</v>
          </cell>
          <cell r="J1150" t="str">
            <v>U</v>
          </cell>
          <cell r="K1150" t="str">
            <v>OTHER</v>
          </cell>
          <cell r="L1150" t="str">
            <v>CHUNG LI</v>
          </cell>
          <cell r="M1150">
            <v>1088</v>
          </cell>
          <cell r="N1150">
            <v>1205</v>
          </cell>
          <cell r="O1150">
            <v>2538</v>
          </cell>
          <cell r="P1150">
            <v>3084</v>
          </cell>
          <cell r="Q1150">
            <v>1960</v>
          </cell>
          <cell r="R1150">
            <v>1304</v>
          </cell>
          <cell r="S1150">
            <v>421</v>
          </cell>
          <cell r="T1150">
            <v>834</v>
          </cell>
          <cell r="U1150">
            <v>904</v>
          </cell>
          <cell r="V1150">
            <v>740</v>
          </cell>
          <cell r="W1150">
            <v>770</v>
          </cell>
          <cell r="X1150">
            <v>798</v>
          </cell>
          <cell r="Y1150">
            <v>852</v>
          </cell>
          <cell r="Z1150">
            <v>809</v>
          </cell>
          <cell r="AA1150">
            <v>735</v>
          </cell>
          <cell r="AB1150">
            <v>799</v>
          </cell>
        </row>
        <row r="1151">
          <cell r="A1151" t="str">
            <v>TA</v>
          </cell>
          <cell r="B1151" t="str">
            <v>Taiwan</v>
          </cell>
          <cell r="C1151" t="str">
            <v>HCV</v>
          </cell>
          <cell r="D1151" t="str">
            <v>ISUZU</v>
          </cell>
          <cell r="E1151" t="str">
            <v>ISUZU</v>
          </cell>
          <cell r="F1151" t="str">
            <v>SAN FU</v>
          </cell>
          <cell r="G1151" t="str">
            <v>ASSY</v>
          </cell>
          <cell r="H1151" t="str">
            <v>JP</v>
          </cell>
          <cell r="I1151" t="str">
            <v>&gt;15T</v>
          </cell>
          <cell r="J1151" t="str">
            <v>U</v>
          </cell>
          <cell r="K1151" t="str">
            <v>OTHER</v>
          </cell>
          <cell r="L1151" t="str">
            <v>TAICHUNG</v>
          </cell>
          <cell r="M1151">
            <v>0</v>
          </cell>
          <cell r="N1151">
            <v>0</v>
          </cell>
          <cell r="O1151">
            <v>0</v>
          </cell>
          <cell r="P1151">
            <v>0</v>
          </cell>
          <cell r="Q1151">
            <v>0</v>
          </cell>
          <cell r="R1151">
            <v>0</v>
          </cell>
          <cell r="S1151">
            <v>0</v>
          </cell>
          <cell r="T1151">
            <v>0</v>
          </cell>
          <cell r="U1151">
            <v>204</v>
          </cell>
          <cell r="V1151">
            <v>211</v>
          </cell>
          <cell r="W1151">
            <v>224</v>
          </cell>
          <cell r="X1151">
            <v>236</v>
          </cell>
          <cell r="Y1151">
            <v>257</v>
          </cell>
          <cell r="Z1151">
            <v>248</v>
          </cell>
          <cell r="AA1151">
            <v>229</v>
          </cell>
          <cell r="AB1151">
            <v>272</v>
          </cell>
        </row>
        <row r="1152">
          <cell r="A1152" t="str">
            <v>TA</v>
          </cell>
          <cell r="B1152" t="str">
            <v>Taiwan</v>
          </cell>
          <cell r="C1152" t="str">
            <v>HCV</v>
          </cell>
          <cell r="D1152" t="str">
            <v>MERCEDES-BENZ</v>
          </cell>
          <cell r="E1152" t="str">
            <v>MERCEDES-BENZ</v>
          </cell>
          <cell r="F1152" t="str">
            <v>U</v>
          </cell>
          <cell r="G1152" t="str">
            <v>ASSY</v>
          </cell>
          <cell r="H1152" t="str">
            <v>GY</v>
          </cell>
          <cell r="I1152" t="str">
            <v>BUS</v>
          </cell>
          <cell r="J1152" t="str">
            <v>U</v>
          </cell>
          <cell r="K1152" t="str">
            <v>OTHER</v>
          </cell>
          <cell r="L1152" t="str">
            <v>U</v>
          </cell>
          <cell r="M1152">
            <v>191</v>
          </cell>
          <cell r="N1152">
            <v>185</v>
          </cell>
          <cell r="O1152">
            <v>197</v>
          </cell>
          <cell r="P1152">
            <v>193</v>
          </cell>
          <cell r="Q1152">
            <v>184</v>
          </cell>
          <cell r="R1152">
            <v>182</v>
          </cell>
          <cell r="S1152">
            <v>0</v>
          </cell>
          <cell r="T1152">
            <v>26</v>
          </cell>
          <cell r="U1152">
            <v>10</v>
          </cell>
          <cell r="V1152">
            <v>9</v>
          </cell>
          <cell r="W1152">
            <v>12</v>
          </cell>
          <cell r="X1152">
            <v>14</v>
          </cell>
          <cell r="Y1152">
            <v>15</v>
          </cell>
          <cell r="Z1152">
            <v>17</v>
          </cell>
          <cell r="AA1152">
            <v>19</v>
          </cell>
          <cell r="AB1152">
            <v>35</v>
          </cell>
        </row>
        <row r="1153">
          <cell r="A1153" t="str">
            <v>TA</v>
          </cell>
          <cell r="B1153" t="str">
            <v>Taiwan</v>
          </cell>
          <cell r="C1153" t="str">
            <v>HCV</v>
          </cell>
          <cell r="D1153" t="str">
            <v>MITSUBISHI</v>
          </cell>
          <cell r="E1153" t="str">
            <v>MITSUBISHI</v>
          </cell>
          <cell r="F1153" t="str">
            <v>CHINA MOTOR</v>
          </cell>
          <cell r="G1153" t="str">
            <v>ASSY</v>
          </cell>
          <cell r="H1153" t="str">
            <v>JP</v>
          </cell>
          <cell r="I1153" t="str">
            <v xml:space="preserve"> 6-15T</v>
          </cell>
          <cell r="J1153" t="str">
            <v>U</v>
          </cell>
          <cell r="K1153" t="str">
            <v>CANTER</v>
          </cell>
          <cell r="L1153" t="str">
            <v>YANG MEI</v>
          </cell>
          <cell r="M1153">
            <v>2487</v>
          </cell>
          <cell r="N1153">
            <v>3243</v>
          </cell>
          <cell r="O1153">
            <v>3055</v>
          </cell>
          <cell r="P1153">
            <v>3755</v>
          </cell>
          <cell r="Q1153">
            <v>1321</v>
          </cell>
          <cell r="R1153">
            <v>1012</v>
          </cell>
          <cell r="S1153">
            <v>1537</v>
          </cell>
          <cell r="T1153">
            <v>985</v>
          </cell>
          <cell r="U1153">
            <v>949</v>
          </cell>
          <cell r="V1153">
            <v>902</v>
          </cell>
          <cell r="W1153">
            <v>952</v>
          </cell>
          <cell r="X1153">
            <v>1001</v>
          </cell>
          <cell r="Y1153">
            <v>1084</v>
          </cell>
          <cell r="Z1153">
            <v>1042</v>
          </cell>
          <cell r="AA1153">
            <v>960</v>
          </cell>
          <cell r="AB1153">
            <v>1118</v>
          </cell>
        </row>
        <row r="1154">
          <cell r="A1154" t="str">
            <v>TA</v>
          </cell>
          <cell r="B1154" t="str">
            <v>Taiwan</v>
          </cell>
          <cell r="C1154" t="str">
            <v>HCV</v>
          </cell>
          <cell r="D1154" t="str">
            <v>MITSUBISHI</v>
          </cell>
          <cell r="E1154" t="str">
            <v>MITSUBISHI</v>
          </cell>
          <cell r="F1154" t="str">
            <v>CHINA MOTOR</v>
          </cell>
          <cell r="G1154" t="str">
            <v>ASSY</v>
          </cell>
          <cell r="H1154" t="str">
            <v>JP</v>
          </cell>
          <cell r="I1154" t="str">
            <v>&gt;15T</v>
          </cell>
          <cell r="J1154" t="str">
            <v>U</v>
          </cell>
          <cell r="K1154" t="str">
            <v>FUSO</v>
          </cell>
          <cell r="L1154" t="str">
            <v>YANG MEI</v>
          </cell>
          <cell r="M1154">
            <v>1423</v>
          </cell>
          <cell r="N1154">
            <v>1609</v>
          </cell>
          <cell r="O1154">
            <v>2678</v>
          </cell>
          <cell r="P1154">
            <v>2629</v>
          </cell>
          <cell r="Q1154">
            <v>1222</v>
          </cell>
          <cell r="R1154">
            <v>985</v>
          </cell>
          <cell r="S1154">
            <v>723</v>
          </cell>
          <cell r="T1154">
            <v>1156</v>
          </cell>
          <cell r="U1154">
            <v>959</v>
          </cell>
          <cell r="V1154">
            <v>1065</v>
          </cell>
          <cell r="W1154">
            <v>1117</v>
          </cell>
          <cell r="X1154">
            <v>1167</v>
          </cell>
          <cell r="Y1154">
            <v>1255</v>
          </cell>
          <cell r="Z1154">
            <v>1200</v>
          </cell>
          <cell r="AA1154">
            <v>1099</v>
          </cell>
          <cell r="AB1154">
            <v>1240</v>
          </cell>
        </row>
        <row r="1155">
          <cell r="A1155" t="str">
            <v>TA</v>
          </cell>
          <cell r="B1155" t="str">
            <v>Taiwan</v>
          </cell>
          <cell r="C1155" t="str">
            <v>HCV</v>
          </cell>
          <cell r="D1155" t="str">
            <v>MITSUBISHI</v>
          </cell>
          <cell r="E1155" t="str">
            <v>MITSUBISHI</v>
          </cell>
          <cell r="F1155" t="str">
            <v>CHINA MOTOR</v>
          </cell>
          <cell r="G1155" t="str">
            <v>ASSY</v>
          </cell>
          <cell r="H1155" t="str">
            <v>JP</v>
          </cell>
          <cell r="I1155" t="str">
            <v>BUS</v>
          </cell>
          <cell r="J1155" t="str">
            <v>U</v>
          </cell>
          <cell r="K1155" t="str">
            <v>OTHER</v>
          </cell>
          <cell r="L1155" t="str">
            <v>YANG MEI</v>
          </cell>
          <cell r="M1155">
            <v>381</v>
          </cell>
          <cell r="N1155">
            <v>369</v>
          </cell>
          <cell r="O1155">
            <v>393</v>
          </cell>
          <cell r="P1155">
            <v>386</v>
          </cell>
          <cell r="Q1155">
            <v>368</v>
          </cell>
          <cell r="R1155">
            <v>364</v>
          </cell>
          <cell r="S1155">
            <v>14</v>
          </cell>
          <cell r="T1155">
            <v>3</v>
          </cell>
          <cell r="U1155">
            <v>0</v>
          </cell>
          <cell r="V1155">
            <v>0</v>
          </cell>
          <cell r="W1155">
            <v>0</v>
          </cell>
          <cell r="X1155">
            <v>0</v>
          </cell>
          <cell r="Y1155">
            <v>0</v>
          </cell>
          <cell r="Z1155">
            <v>0</v>
          </cell>
          <cell r="AA1155">
            <v>0</v>
          </cell>
          <cell r="AB1155">
            <v>0</v>
          </cell>
        </row>
        <row r="1156">
          <cell r="A1156" t="str">
            <v>TA</v>
          </cell>
          <cell r="B1156" t="str">
            <v>Taiwan</v>
          </cell>
          <cell r="C1156" t="str">
            <v>HCV</v>
          </cell>
          <cell r="D1156" t="str">
            <v>NISSAN</v>
          </cell>
          <cell r="E1156" t="str">
            <v>NISSAN</v>
          </cell>
          <cell r="F1156" t="str">
            <v>CHINA MOTOR</v>
          </cell>
          <cell r="G1156" t="str">
            <v>ASSY</v>
          </cell>
          <cell r="H1156" t="str">
            <v>JP</v>
          </cell>
          <cell r="I1156" t="str">
            <v xml:space="preserve"> 6-15T</v>
          </cell>
          <cell r="J1156" t="str">
            <v>U</v>
          </cell>
          <cell r="K1156" t="str">
            <v>OTHER</v>
          </cell>
          <cell r="L1156" t="str">
            <v>HSIN TIEN</v>
          </cell>
          <cell r="M1156">
            <v>252</v>
          </cell>
          <cell r="N1156">
            <v>227</v>
          </cell>
          <cell r="O1156">
            <v>218</v>
          </cell>
          <cell r="P1156">
            <v>169</v>
          </cell>
          <cell r="Q1156">
            <v>212</v>
          </cell>
          <cell r="R1156">
            <v>300</v>
          </cell>
          <cell r="S1156">
            <v>147</v>
          </cell>
          <cell r="T1156">
            <v>0</v>
          </cell>
          <cell r="U1156">
            <v>0</v>
          </cell>
          <cell r="V1156">
            <v>0</v>
          </cell>
          <cell r="W1156">
            <v>0</v>
          </cell>
          <cell r="X1156">
            <v>0</v>
          </cell>
          <cell r="Y1156">
            <v>0</v>
          </cell>
          <cell r="Z1156">
            <v>0</v>
          </cell>
          <cell r="AA1156">
            <v>0</v>
          </cell>
          <cell r="AB1156">
            <v>0</v>
          </cell>
        </row>
        <row r="1157">
          <cell r="A1157" t="str">
            <v>TA</v>
          </cell>
          <cell r="B1157" t="str">
            <v>Taiwan</v>
          </cell>
          <cell r="C1157" t="str">
            <v>HCV</v>
          </cell>
          <cell r="D1157" t="str">
            <v>TOYOTA</v>
          </cell>
          <cell r="E1157" t="str">
            <v>TOYOTA</v>
          </cell>
          <cell r="F1157" t="str">
            <v>KUOZI</v>
          </cell>
          <cell r="G1157" t="str">
            <v>ASSY</v>
          </cell>
          <cell r="H1157" t="str">
            <v>JP</v>
          </cell>
          <cell r="I1157" t="str">
            <v xml:space="preserve"> 6-15T</v>
          </cell>
          <cell r="J1157" t="str">
            <v>U</v>
          </cell>
          <cell r="K1157" t="str">
            <v>OTHER</v>
          </cell>
          <cell r="L1157" t="str">
            <v>CHUNG LI</v>
          </cell>
          <cell r="M1157">
            <v>2487</v>
          </cell>
          <cell r="N1157">
            <v>3243</v>
          </cell>
          <cell r="O1157">
            <v>3040</v>
          </cell>
          <cell r="P1157">
            <v>3755</v>
          </cell>
          <cell r="Q1157">
            <v>2349</v>
          </cell>
          <cell r="R1157">
            <v>1444</v>
          </cell>
          <cell r="S1157">
            <v>1482</v>
          </cell>
          <cell r="T1157">
            <v>1303</v>
          </cell>
          <cell r="U1157">
            <v>1248</v>
          </cell>
          <cell r="V1157">
            <v>1316</v>
          </cell>
          <cell r="W1157">
            <v>1142</v>
          </cell>
          <cell r="X1157">
            <v>1109</v>
          </cell>
          <cell r="Y1157">
            <v>1094</v>
          </cell>
          <cell r="Z1157">
            <v>982</v>
          </cell>
          <cell r="AA1157">
            <v>869</v>
          </cell>
          <cell r="AB1157">
            <v>507</v>
          </cell>
        </row>
        <row r="1158">
          <cell r="A1158" t="str">
            <v>TA</v>
          </cell>
          <cell r="B1158" t="str">
            <v>Taiwan</v>
          </cell>
          <cell r="C1158" t="str">
            <v>LCV</v>
          </cell>
          <cell r="D1158" t="str">
            <v>DAIHATSU</v>
          </cell>
          <cell r="E1158" t="str">
            <v>DAIHATSU</v>
          </cell>
          <cell r="F1158" t="str">
            <v>CAC</v>
          </cell>
          <cell r="G1158" t="str">
            <v>ASSY</v>
          </cell>
          <cell r="H1158" t="str">
            <v>JP</v>
          </cell>
          <cell r="I1158" t="str">
            <v>4X4</v>
          </cell>
          <cell r="J1158" t="str">
            <v>CHARADE</v>
          </cell>
          <cell r="K1158" t="str">
            <v>TERIOS</v>
          </cell>
          <cell r="L1158" t="str">
            <v>HSIN CHUN</v>
          </cell>
          <cell r="M1158">
            <v>0</v>
          </cell>
          <cell r="N1158">
            <v>0</v>
          </cell>
          <cell r="O1158">
            <v>0</v>
          </cell>
          <cell r="P1158">
            <v>0</v>
          </cell>
          <cell r="Q1158">
            <v>0</v>
          </cell>
          <cell r="R1158">
            <v>0</v>
          </cell>
          <cell r="S1158">
            <v>0</v>
          </cell>
          <cell r="T1158">
            <v>0</v>
          </cell>
          <cell r="U1158">
            <v>0</v>
          </cell>
          <cell r="V1158">
            <v>1414</v>
          </cell>
          <cell r="W1158">
            <v>1612</v>
          </cell>
          <cell r="X1158">
            <v>1876</v>
          </cell>
          <cell r="Y1158">
            <v>2144</v>
          </cell>
          <cell r="Z1158">
            <v>2503</v>
          </cell>
          <cell r="AA1158">
            <v>2851</v>
          </cell>
          <cell r="AB1158">
            <v>5245</v>
          </cell>
        </row>
        <row r="1159">
          <cell r="A1159" t="str">
            <v>TA</v>
          </cell>
          <cell r="B1159" t="str">
            <v>Taiwan</v>
          </cell>
          <cell r="C1159" t="str">
            <v>LCV</v>
          </cell>
          <cell r="D1159" t="str">
            <v>DAIHATSU</v>
          </cell>
          <cell r="E1159" t="str">
            <v>DAIHATSU</v>
          </cell>
          <cell r="F1159" t="str">
            <v>YEU TIEN</v>
          </cell>
          <cell r="G1159" t="str">
            <v>ASSY</v>
          </cell>
          <cell r="H1159" t="str">
            <v>JP</v>
          </cell>
          <cell r="I1159" t="str">
            <v>MIC</v>
          </cell>
          <cell r="J1159" t="str">
            <v>U</v>
          </cell>
          <cell r="K1159" t="str">
            <v>ATRAI</v>
          </cell>
          <cell r="L1159" t="str">
            <v>DAH-TSUEN SHIANG</v>
          </cell>
          <cell r="M1159">
            <v>0</v>
          </cell>
          <cell r="N1159">
            <v>0</v>
          </cell>
          <cell r="O1159">
            <v>616</v>
          </cell>
          <cell r="P1159">
            <v>312</v>
          </cell>
          <cell r="Q1159">
            <v>1697</v>
          </cell>
          <cell r="R1159">
            <v>1230</v>
          </cell>
          <cell r="S1159">
            <v>51</v>
          </cell>
          <cell r="T1159">
            <v>1</v>
          </cell>
          <cell r="U1159">
            <v>0</v>
          </cell>
          <cell r="V1159">
            <v>0</v>
          </cell>
          <cell r="W1159">
            <v>0</v>
          </cell>
          <cell r="X1159">
            <v>0</v>
          </cell>
          <cell r="Y1159">
            <v>0</v>
          </cell>
          <cell r="Z1159">
            <v>0</v>
          </cell>
          <cell r="AA1159">
            <v>0</v>
          </cell>
          <cell r="AB1159">
            <v>0</v>
          </cell>
        </row>
        <row r="1160">
          <cell r="A1160" t="str">
            <v>TA</v>
          </cell>
          <cell r="B1160" t="str">
            <v>Taiwan</v>
          </cell>
          <cell r="C1160" t="str">
            <v>LCV</v>
          </cell>
          <cell r="D1160" t="str">
            <v>DAIHATSU</v>
          </cell>
          <cell r="E1160" t="str">
            <v>DAIHATSU</v>
          </cell>
          <cell r="F1160" t="str">
            <v>YEU TIEN</v>
          </cell>
          <cell r="G1160" t="str">
            <v>ASSY</v>
          </cell>
          <cell r="H1160" t="str">
            <v>JP</v>
          </cell>
          <cell r="I1160" t="str">
            <v>MIC</v>
          </cell>
          <cell r="J1160" t="str">
            <v>HIJET</v>
          </cell>
          <cell r="K1160" t="str">
            <v>HIJET</v>
          </cell>
          <cell r="L1160" t="str">
            <v>DAH-TSUEN SHIANG</v>
          </cell>
          <cell r="M1160">
            <v>6115</v>
          </cell>
          <cell r="N1160">
            <v>3193</v>
          </cell>
          <cell r="O1160">
            <v>1765</v>
          </cell>
          <cell r="P1160">
            <v>893</v>
          </cell>
          <cell r="Q1160">
            <v>0</v>
          </cell>
          <cell r="R1160">
            <v>0</v>
          </cell>
          <cell r="S1160">
            <v>0</v>
          </cell>
          <cell r="T1160">
            <v>0</v>
          </cell>
          <cell r="U1160">
            <v>0</v>
          </cell>
          <cell r="V1160">
            <v>0</v>
          </cell>
          <cell r="W1160">
            <v>0</v>
          </cell>
          <cell r="X1160">
            <v>0</v>
          </cell>
          <cell r="Y1160">
            <v>0</v>
          </cell>
          <cell r="Z1160">
            <v>0</v>
          </cell>
          <cell r="AA1160">
            <v>0</v>
          </cell>
          <cell r="AB1160">
            <v>0</v>
          </cell>
        </row>
        <row r="1161">
          <cell r="A1161" t="str">
            <v>TA</v>
          </cell>
          <cell r="B1161" t="str">
            <v>Taiwan</v>
          </cell>
          <cell r="C1161" t="str">
            <v>LCV</v>
          </cell>
          <cell r="D1161" t="str">
            <v>FIAT GROUP</v>
          </cell>
          <cell r="E1161" t="str">
            <v>IVECO</v>
          </cell>
          <cell r="F1161" t="str">
            <v>U</v>
          </cell>
          <cell r="G1161" t="str">
            <v>ASSY</v>
          </cell>
          <cell r="H1161" t="str">
            <v>IT</v>
          </cell>
          <cell r="I1161" t="str">
            <v>MVAN</v>
          </cell>
          <cell r="J1161" t="str">
            <v>DAILY</v>
          </cell>
          <cell r="K1161" t="str">
            <v>DAILY</v>
          </cell>
          <cell r="L1161" t="str">
            <v>U</v>
          </cell>
          <cell r="M1161">
            <v>0</v>
          </cell>
          <cell r="N1161">
            <v>0</v>
          </cell>
          <cell r="O1161">
            <v>0</v>
          </cell>
          <cell r="P1161">
            <v>0</v>
          </cell>
          <cell r="Q1161">
            <v>0</v>
          </cell>
          <cell r="R1161">
            <v>16</v>
          </cell>
          <cell r="S1161">
            <v>0</v>
          </cell>
          <cell r="T1161">
            <v>0</v>
          </cell>
          <cell r="U1161">
            <v>0</v>
          </cell>
          <cell r="V1161">
            <v>741</v>
          </cell>
          <cell r="W1161">
            <v>782</v>
          </cell>
          <cell r="X1161">
            <v>834</v>
          </cell>
          <cell r="Y1161">
            <v>821</v>
          </cell>
          <cell r="Z1161">
            <v>811</v>
          </cell>
          <cell r="AA1161">
            <v>898</v>
          </cell>
          <cell r="AB1161">
            <v>1140</v>
          </cell>
        </row>
        <row r="1162">
          <cell r="A1162" t="str">
            <v>TA</v>
          </cell>
          <cell r="B1162" t="str">
            <v>Taiwan</v>
          </cell>
          <cell r="C1162" t="str">
            <v>LCV</v>
          </cell>
          <cell r="D1162" t="str">
            <v>FORD</v>
          </cell>
          <cell r="E1162" t="str">
            <v>FORD</v>
          </cell>
          <cell r="F1162" t="str">
            <v>LIO HO</v>
          </cell>
          <cell r="G1162" t="str">
            <v>ASSY</v>
          </cell>
          <cell r="H1162" t="str">
            <v>JP</v>
          </cell>
          <cell r="I1162" t="str">
            <v>MIC</v>
          </cell>
          <cell r="J1162" t="str">
            <v>CARRY</v>
          </cell>
          <cell r="K1162" t="str">
            <v>PRONTO</v>
          </cell>
          <cell r="L1162" t="str">
            <v>CHUNG LI</v>
          </cell>
          <cell r="M1162">
            <v>7504</v>
          </cell>
          <cell r="N1162">
            <v>6421</v>
          </cell>
          <cell r="O1162">
            <v>7089</v>
          </cell>
          <cell r="P1162">
            <v>7691</v>
          </cell>
          <cell r="Q1162">
            <v>5930</v>
          </cell>
          <cell r="R1162">
            <v>6009</v>
          </cell>
          <cell r="S1162">
            <v>5632</v>
          </cell>
          <cell r="T1162">
            <v>5843</v>
          </cell>
          <cell r="U1162">
            <v>8050</v>
          </cell>
          <cell r="V1162">
            <v>6244</v>
          </cell>
          <cell r="W1162">
            <v>6084</v>
          </cell>
          <cell r="X1162">
            <v>6004</v>
          </cell>
          <cell r="Y1162">
            <v>5645</v>
          </cell>
          <cell r="Z1162">
            <v>5319</v>
          </cell>
          <cell r="AA1162">
            <v>5306</v>
          </cell>
          <cell r="AB1162">
            <v>5198</v>
          </cell>
        </row>
        <row r="1163">
          <cell r="A1163" t="str">
            <v>TA</v>
          </cell>
          <cell r="B1163" t="str">
            <v>Taiwan</v>
          </cell>
          <cell r="C1163" t="str">
            <v>LCV</v>
          </cell>
          <cell r="D1163" t="str">
            <v>FORD</v>
          </cell>
          <cell r="E1163" t="str">
            <v>FORD</v>
          </cell>
          <cell r="F1163" t="str">
            <v>LIO HO</v>
          </cell>
          <cell r="G1163" t="str">
            <v>ASSY</v>
          </cell>
          <cell r="H1163" t="str">
            <v>JP</v>
          </cell>
          <cell r="I1163" t="str">
            <v>MVAN</v>
          </cell>
          <cell r="J1163" t="str">
            <v>BONGO</v>
          </cell>
          <cell r="K1163" t="str">
            <v>ECONOVAN</v>
          </cell>
          <cell r="L1163" t="str">
            <v>CHUNG LI</v>
          </cell>
          <cell r="M1163">
            <v>12244</v>
          </cell>
          <cell r="N1163">
            <v>10477</v>
          </cell>
          <cell r="O1163">
            <v>11429</v>
          </cell>
          <cell r="P1163">
            <v>11231</v>
          </cell>
          <cell r="Q1163">
            <v>10624</v>
          </cell>
          <cell r="R1163">
            <v>9921</v>
          </cell>
          <cell r="S1163">
            <v>8303</v>
          </cell>
          <cell r="T1163">
            <v>8340</v>
          </cell>
          <cell r="U1163">
            <v>8237</v>
          </cell>
          <cell r="V1163">
            <v>7408</v>
          </cell>
          <cell r="W1163">
            <v>7337</v>
          </cell>
          <cell r="X1163">
            <v>7281</v>
          </cell>
          <cell r="Y1163">
            <v>6951</v>
          </cell>
          <cell r="Z1163">
            <v>6663</v>
          </cell>
          <cell r="AA1163">
            <v>6833</v>
          </cell>
          <cell r="AB1163">
            <v>7421</v>
          </cell>
        </row>
        <row r="1164">
          <cell r="A1164" t="str">
            <v>TA</v>
          </cell>
          <cell r="B1164" t="str">
            <v>Taiwan</v>
          </cell>
          <cell r="C1164" t="str">
            <v>LCV</v>
          </cell>
          <cell r="D1164" t="str">
            <v>FORD</v>
          </cell>
          <cell r="E1164" t="str">
            <v>MAZDA</v>
          </cell>
          <cell r="F1164" t="str">
            <v>MAZDA</v>
          </cell>
          <cell r="G1164" t="str">
            <v>ASSY</v>
          </cell>
          <cell r="H1164" t="str">
            <v>JP</v>
          </cell>
          <cell r="I1164" t="str">
            <v>MVAN</v>
          </cell>
          <cell r="J1164" t="str">
            <v>BONGO</v>
          </cell>
          <cell r="K1164" t="str">
            <v>BONGO</v>
          </cell>
          <cell r="L1164" t="str">
            <v>CHUNG LI</v>
          </cell>
          <cell r="M1164">
            <v>3750</v>
          </cell>
          <cell r="N1164">
            <v>3168</v>
          </cell>
          <cell r="O1164">
            <v>2962</v>
          </cell>
          <cell r="P1164">
            <v>4039</v>
          </cell>
          <cell r="Q1164">
            <v>2378</v>
          </cell>
          <cell r="R1164">
            <v>1934</v>
          </cell>
          <cell r="S1164">
            <v>1601</v>
          </cell>
          <cell r="T1164">
            <v>1192</v>
          </cell>
          <cell r="U1164">
            <v>780</v>
          </cell>
          <cell r="V1164">
            <v>900</v>
          </cell>
          <cell r="W1164">
            <v>1010</v>
          </cell>
          <cell r="X1164">
            <v>1334</v>
          </cell>
          <cell r="Y1164">
            <v>1314</v>
          </cell>
          <cell r="Z1164">
            <v>1513</v>
          </cell>
          <cell r="AA1164">
            <v>1694</v>
          </cell>
          <cell r="AB1164">
            <v>1999</v>
          </cell>
        </row>
        <row r="1165">
          <cell r="A1165" t="str">
            <v>TA</v>
          </cell>
          <cell r="B1165" t="str">
            <v>Taiwan</v>
          </cell>
          <cell r="C1165" t="str">
            <v>LCV</v>
          </cell>
          <cell r="D1165" t="str">
            <v>FUJI</v>
          </cell>
          <cell r="E1165" t="str">
            <v>SUBARU</v>
          </cell>
          <cell r="F1165" t="str">
            <v>TA CHING</v>
          </cell>
          <cell r="G1165" t="str">
            <v>ASSY</v>
          </cell>
          <cell r="H1165" t="str">
            <v>JP</v>
          </cell>
          <cell r="I1165" t="str">
            <v>MIC</v>
          </cell>
          <cell r="J1165" t="str">
            <v>DOMINGO 1</v>
          </cell>
          <cell r="K1165" t="str">
            <v>DOMINGO</v>
          </cell>
          <cell r="L1165" t="str">
            <v>CHING SHI LI</v>
          </cell>
          <cell r="M1165">
            <v>5861</v>
          </cell>
          <cell r="N1165">
            <v>3337</v>
          </cell>
          <cell r="O1165">
            <v>2868</v>
          </cell>
          <cell r="P1165">
            <v>2169</v>
          </cell>
          <cell r="Q1165">
            <v>201</v>
          </cell>
          <cell r="R1165">
            <v>1</v>
          </cell>
          <cell r="S1165">
            <v>0</v>
          </cell>
          <cell r="T1165">
            <v>5</v>
          </cell>
          <cell r="U1165">
            <v>0</v>
          </cell>
          <cell r="V1165">
            <v>0</v>
          </cell>
          <cell r="W1165">
            <v>0</v>
          </cell>
          <cell r="X1165">
            <v>0</v>
          </cell>
          <cell r="Y1165">
            <v>0</v>
          </cell>
          <cell r="Z1165">
            <v>0</v>
          </cell>
          <cell r="AA1165">
            <v>0</v>
          </cell>
          <cell r="AB1165">
            <v>0</v>
          </cell>
        </row>
        <row r="1166">
          <cell r="A1166" t="str">
            <v>TA</v>
          </cell>
          <cell r="B1166" t="str">
            <v>Taiwan</v>
          </cell>
          <cell r="C1166" t="str">
            <v>LCV</v>
          </cell>
          <cell r="D1166" t="str">
            <v>FUJI</v>
          </cell>
          <cell r="E1166" t="str">
            <v>SUBARU</v>
          </cell>
          <cell r="F1166" t="str">
            <v>TA CHING</v>
          </cell>
          <cell r="G1166" t="str">
            <v>ASSY</v>
          </cell>
          <cell r="H1166" t="str">
            <v>JP</v>
          </cell>
          <cell r="I1166" t="str">
            <v>PUP</v>
          </cell>
          <cell r="J1166" t="str">
            <v>U</v>
          </cell>
          <cell r="K1166" t="str">
            <v>ESTRATTO</v>
          </cell>
          <cell r="L1166" t="str">
            <v>CHING SHI LI</v>
          </cell>
          <cell r="M1166">
            <v>0</v>
          </cell>
          <cell r="N1166">
            <v>0</v>
          </cell>
          <cell r="O1166">
            <v>0</v>
          </cell>
          <cell r="P1166">
            <v>435</v>
          </cell>
          <cell r="Q1166">
            <v>1922</v>
          </cell>
          <cell r="R1166">
            <v>1286</v>
          </cell>
          <cell r="S1166">
            <v>1376</v>
          </cell>
          <cell r="T1166">
            <v>771</v>
          </cell>
          <cell r="U1166">
            <v>594</v>
          </cell>
          <cell r="V1166">
            <v>730</v>
          </cell>
          <cell r="W1166">
            <v>824</v>
          </cell>
          <cell r="X1166">
            <v>1113</v>
          </cell>
          <cell r="Y1166">
            <v>1221</v>
          </cell>
          <cell r="Z1166">
            <v>1375</v>
          </cell>
          <cell r="AA1166">
            <v>1363</v>
          </cell>
          <cell r="AB1166">
            <v>1608</v>
          </cell>
        </row>
        <row r="1167">
          <cell r="A1167" t="str">
            <v>TA</v>
          </cell>
          <cell r="B1167" t="str">
            <v>Taiwan</v>
          </cell>
          <cell r="C1167" t="str">
            <v>LCV</v>
          </cell>
          <cell r="D1167" t="str">
            <v>HONDA</v>
          </cell>
          <cell r="E1167" t="str">
            <v>HONDA</v>
          </cell>
          <cell r="F1167" t="str">
            <v>SAN YANG</v>
          </cell>
          <cell r="G1167" t="str">
            <v>ASSY</v>
          </cell>
          <cell r="H1167" t="str">
            <v>JP</v>
          </cell>
          <cell r="I1167" t="str">
            <v>4X4</v>
          </cell>
          <cell r="J1167" t="str">
            <v>CIVIC</v>
          </cell>
          <cell r="K1167" t="str">
            <v>CR-V</v>
          </cell>
          <cell r="L1167" t="str">
            <v>HUKOU</v>
          </cell>
          <cell r="M1167">
            <v>0</v>
          </cell>
          <cell r="N1167">
            <v>0</v>
          </cell>
          <cell r="O1167">
            <v>0</v>
          </cell>
          <cell r="P1167">
            <v>0</v>
          </cell>
          <cell r="Q1167">
            <v>0</v>
          </cell>
          <cell r="R1167">
            <v>0</v>
          </cell>
          <cell r="S1167">
            <v>0</v>
          </cell>
          <cell r="T1167">
            <v>0</v>
          </cell>
          <cell r="U1167">
            <v>0</v>
          </cell>
          <cell r="V1167">
            <v>8650</v>
          </cell>
          <cell r="W1167">
            <v>8097</v>
          </cell>
          <cell r="X1167">
            <v>7683</v>
          </cell>
          <cell r="Y1167">
            <v>8440</v>
          </cell>
          <cell r="Z1167">
            <v>9416</v>
          </cell>
          <cell r="AA1167">
            <v>10150</v>
          </cell>
          <cell r="AB1167">
            <v>9427</v>
          </cell>
        </row>
        <row r="1168">
          <cell r="A1168" t="str">
            <v>TA</v>
          </cell>
          <cell r="B1168" t="str">
            <v>Taiwan</v>
          </cell>
          <cell r="C1168" t="str">
            <v>LCV</v>
          </cell>
          <cell r="D1168" t="str">
            <v>ISUZU</v>
          </cell>
          <cell r="E1168" t="str">
            <v>ISUZU</v>
          </cell>
          <cell r="F1168" t="str">
            <v>SAN FU</v>
          </cell>
          <cell r="G1168" t="str">
            <v>ASSY</v>
          </cell>
          <cell r="H1168" t="str">
            <v>JP</v>
          </cell>
          <cell r="I1168" t="str">
            <v>MPV</v>
          </cell>
          <cell r="J1168" t="str">
            <v>PANTHER</v>
          </cell>
          <cell r="K1168" t="str">
            <v>PANTHER</v>
          </cell>
          <cell r="L1168" t="str">
            <v>TAICHUNG</v>
          </cell>
          <cell r="M1168">
            <v>0</v>
          </cell>
          <cell r="N1168">
            <v>0</v>
          </cell>
          <cell r="O1168">
            <v>0</v>
          </cell>
          <cell r="P1168">
            <v>0</v>
          </cell>
          <cell r="Q1168">
            <v>0</v>
          </cell>
          <cell r="R1168">
            <v>0</v>
          </cell>
          <cell r="S1168">
            <v>0</v>
          </cell>
          <cell r="T1168">
            <v>2600</v>
          </cell>
          <cell r="U1168">
            <v>1560</v>
          </cell>
          <cell r="V1168">
            <v>2011</v>
          </cell>
          <cell r="W1168">
            <v>2172</v>
          </cell>
          <cell r="X1168">
            <v>2338</v>
          </cell>
          <cell r="Y1168">
            <v>2423</v>
          </cell>
          <cell r="Z1168">
            <v>2516</v>
          </cell>
          <cell r="AA1168">
            <v>2766</v>
          </cell>
          <cell r="AB1168">
            <v>3998</v>
          </cell>
        </row>
        <row r="1169">
          <cell r="A1169" t="str">
            <v>TA</v>
          </cell>
          <cell r="B1169" t="str">
            <v>Taiwan</v>
          </cell>
          <cell r="C1169" t="str">
            <v>LCV</v>
          </cell>
          <cell r="D1169" t="str">
            <v>ISUZU</v>
          </cell>
          <cell r="E1169" t="str">
            <v>ISUZU</v>
          </cell>
          <cell r="F1169" t="str">
            <v>SAN FU</v>
          </cell>
          <cell r="G1169" t="str">
            <v>ASSY</v>
          </cell>
          <cell r="H1169" t="str">
            <v>JP</v>
          </cell>
          <cell r="I1169" t="str">
            <v>MVAN</v>
          </cell>
          <cell r="J1169" t="str">
            <v>NKR</v>
          </cell>
          <cell r="K1169" t="str">
            <v>ELF</v>
          </cell>
          <cell r="L1169" t="str">
            <v>TAICHUNG</v>
          </cell>
          <cell r="M1169">
            <v>0</v>
          </cell>
          <cell r="N1169">
            <v>0</v>
          </cell>
          <cell r="O1169">
            <v>0</v>
          </cell>
          <cell r="P1169">
            <v>0</v>
          </cell>
          <cell r="Q1169">
            <v>0</v>
          </cell>
          <cell r="R1169">
            <v>0</v>
          </cell>
          <cell r="S1169">
            <v>0</v>
          </cell>
          <cell r="T1169">
            <v>4389</v>
          </cell>
          <cell r="U1169">
            <v>3485</v>
          </cell>
          <cell r="V1169">
            <v>4339</v>
          </cell>
          <cell r="W1169">
            <v>4981</v>
          </cell>
          <cell r="X1169">
            <v>5460</v>
          </cell>
          <cell r="Y1169">
            <v>5443</v>
          </cell>
          <cell r="Z1169">
            <v>5438</v>
          </cell>
          <cell r="AA1169">
            <v>5557</v>
          </cell>
          <cell r="AB1169">
            <v>5998</v>
          </cell>
        </row>
        <row r="1170">
          <cell r="A1170" t="str">
            <v>TA</v>
          </cell>
          <cell r="B1170" t="str">
            <v>Taiwan</v>
          </cell>
          <cell r="C1170" t="str">
            <v>LCV</v>
          </cell>
          <cell r="D1170" t="str">
            <v>MITSUBISHI</v>
          </cell>
          <cell r="E1170" t="str">
            <v>MITSUBISHI</v>
          </cell>
          <cell r="F1170" t="str">
            <v>CHINA MOTOR</v>
          </cell>
          <cell r="G1170" t="str">
            <v>ASSY</v>
          </cell>
          <cell r="H1170" t="str">
            <v>JP</v>
          </cell>
          <cell r="I1170" t="str">
            <v>4X4</v>
          </cell>
          <cell r="J1170" t="str">
            <v>PAJERO MINI</v>
          </cell>
          <cell r="K1170" t="str">
            <v>PAJERO MINI</v>
          </cell>
          <cell r="L1170" t="str">
            <v>YANG MEI</v>
          </cell>
          <cell r="M1170">
            <v>0</v>
          </cell>
          <cell r="N1170">
            <v>0</v>
          </cell>
          <cell r="O1170">
            <v>0</v>
          </cell>
          <cell r="P1170">
            <v>0</v>
          </cell>
          <cell r="Q1170">
            <v>0</v>
          </cell>
          <cell r="R1170">
            <v>0</v>
          </cell>
          <cell r="S1170">
            <v>0</v>
          </cell>
          <cell r="T1170">
            <v>0</v>
          </cell>
          <cell r="U1170">
            <v>0</v>
          </cell>
          <cell r="V1170">
            <v>200</v>
          </cell>
          <cell r="W1170">
            <v>1500</v>
          </cell>
          <cell r="X1170">
            <v>1500</v>
          </cell>
          <cell r="Y1170">
            <v>1600</v>
          </cell>
          <cell r="Z1170">
            <v>1500</v>
          </cell>
          <cell r="AA1170">
            <v>1500</v>
          </cell>
          <cell r="AB1170">
            <v>2000</v>
          </cell>
        </row>
        <row r="1171">
          <cell r="A1171" t="str">
            <v>TA</v>
          </cell>
          <cell r="B1171" t="str">
            <v>Taiwan</v>
          </cell>
          <cell r="C1171" t="str">
            <v>LCV</v>
          </cell>
          <cell r="D1171" t="str">
            <v>MITSUBISHI</v>
          </cell>
          <cell r="E1171" t="str">
            <v>MITSUBISHI</v>
          </cell>
          <cell r="F1171" t="str">
            <v>CHINA MOTOR</v>
          </cell>
          <cell r="G1171" t="str">
            <v>ASSY</v>
          </cell>
          <cell r="H1171" t="str">
            <v>JP</v>
          </cell>
          <cell r="I1171" t="str">
            <v>HVAN</v>
          </cell>
          <cell r="J1171" t="str">
            <v>CANTER</v>
          </cell>
          <cell r="K1171" t="str">
            <v>CANTER</v>
          </cell>
          <cell r="L1171" t="str">
            <v>YANG MEI</v>
          </cell>
          <cell r="M1171">
            <v>0</v>
          </cell>
          <cell r="N1171">
            <v>0</v>
          </cell>
          <cell r="O1171">
            <v>0</v>
          </cell>
          <cell r="P1171">
            <v>9789</v>
          </cell>
          <cell r="Q1171">
            <v>10321</v>
          </cell>
          <cell r="R1171">
            <v>8183</v>
          </cell>
          <cell r="S1171">
            <v>8451</v>
          </cell>
          <cell r="T1171">
            <v>8836</v>
          </cell>
          <cell r="U1171">
            <v>9507</v>
          </cell>
          <cell r="V1171">
            <v>8149</v>
          </cell>
          <cell r="W1171">
            <v>8030</v>
          </cell>
          <cell r="X1171">
            <v>8156</v>
          </cell>
          <cell r="Y1171">
            <v>7370</v>
          </cell>
          <cell r="Z1171">
            <v>7392</v>
          </cell>
          <cell r="AA1171">
            <v>7568</v>
          </cell>
          <cell r="AB1171">
            <v>10078</v>
          </cell>
        </row>
        <row r="1172">
          <cell r="A1172" t="str">
            <v>TA</v>
          </cell>
          <cell r="B1172" t="str">
            <v>Taiwan</v>
          </cell>
          <cell r="C1172" t="str">
            <v>LCV</v>
          </cell>
          <cell r="D1172" t="str">
            <v>MITSUBISHI</v>
          </cell>
          <cell r="E1172" t="str">
            <v>MITSUBISHI</v>
          </cell>
          <cell r="F1172" t="str">
            <v>CHINA MOTOR</v>
          </cell>
          <cell r="G1172" t="str">
            <v>ASSY</v>
          </cell>
          <cell r="H1172" t="str">
            <v>JP</v>
          </cell>
          <cell r="I1172" t="str">
            <v>MPV</v>
          </cell>
          <cell r="J1172" t="str">
            <v>DELICA/PAJERO</v>
          </cell>
          <cell r="K1172" t="str">
            <v>SPACE GEAR</v>
          </cell>
          <cell r="L1172" t="str">
            <v>YANG MEI</v>
          </cell>
          <cell r="M1172">
            <v>12188</v>
          </cell>
          <cell r="N1172">
            <v>10372</v>
          </cell>
          <cell r="O1172">
            <v>11429</v>
          </cell>
          <cell r="P1172">
            <v>11231</v>
          </cell>
          <cell r="Q1172">
            <v>10624</v>
          </cell>
          <cell r="R1172">
            <v>9921</v>
          </cell>
          <cell r="S1172">
            <v>0</v>
          </cell>
          <cell r="T1172">
            <v>2190</v>
          </cell>
          <cell r="U1172">
            <v>5750</v>
          </cell>
          <cell r="V1172">
            <v>6088</v>
          </cell>
          <cell r="W1172">
            <v>6500</v>
          </cell>
          <cell r="X1172">
            <v>6918</v>
          </cell>
          <cell r="Y1172">
            <v>7087</v>
          </cell>
          <cell r="Z1172">
            <v>7275</v>
          </cell>
          <cell r="AA1172">
            <v>7906</v>
          </cell>
          <cell r="AB1172">
            <v>11349</v>
          </cell>
        </row>
        <row r="1173">
          <cell r="A1173" t="str">
            <v>TA</v>
          </cell>
          <cell r="B1173" t="str">
            <v>Taiwan</v>
          </cell>
          <cell r="C1173" t="str">
            <v>LCV</v>
          </cell>
          <cell r="D1173" t="str">
            <v>MITSUBISHI</v>
          </cell>
          <cell r="E1173" t="str">
            <v>MITSUBISHI</v>
          </cell>
          <cell r="F1173" t="str">
            <v>CHINA MOTOR</v>
          </cell>
          <cell r="G1173" t="str">
            <v>ASSY</v>
          </cell>
          <cell r="H1173" t="str">
            <v>JP</v>
          </cell>
          <cell r="I1173" t="str">
            <v>MVAN</v>
          </cell>
          <cell r="J1173" t="str">
            <v>DELICA</v>
          </cell>
          <cell r="K1173" t="str">
            <v>DELICA</v>
          </cell>
          <cell r="L1173" t="str">
            <v>YANG MEI</v>
          </cell>
          <cell r="M1173">
            <v>16757</v>
          </cell>
          <cell r="N1173">
            <v>20388</v>
          </cell>
          <cell r="O1173">
            <v>23356</v>
          </cell>
          <cell r="P1173">
            <v>37354</v>
          </cell>
          <cell r="Q1173">
            <v>31695</v>
          </cell>
          <cell r="R1173">
            <v>23527</v>
          </cell>
          <cell r="S1173">
            <v>14805</v>
          </cell>
          <cell r="T1173">
            <v>13915</v>
          </cell>
          <cell r="U1173">
            <v>12881</v>
          </cell>
          <cell r="V1173">
            <v>8040</v>
          </cell>
          <cell r="W1173">
            <v>6974</v>
          </cell>
          <cell r="X1173">
            <v>7307</v>
          </cell>
          <cell r="Y1173">
            <v>8115</v>
          </cell>
          <cell r="Z1173">
            <v>8250</v>
          </cell>
          <cell r="AA1173">
            <v>8923</v>
          </cell>
          <cell r="AB1173">
            <v>8710</v>
          </cell>
        </row>
        <row r="1174">
          <cell r="A1174" t="str">
            <v>TA</v>
          </cell>
          <cell r="B1174" t="str">
            <v>Taiwan</v>
          </cell>
          <cell r="C1174" t="str">
            <v>LCV</v>
          </cell>
          <cell r="D1174" t="str">
            <v>MITSUBISHI</v>
          </cell>
          <cell r="E1174" t="str">
            <v>MITSUBISHI</v>
          </cell>
          <cell r="F1174" t="str">
            <v>CHINA MOTOR</v>
          </cell>
          <cell r="G1174" t="str">
            <v>PROD</v>
          </cell>
          <cell r="H1174" t="str">
            <v>TA</v>
          </cell>
          <cell r="I1174" t="str">
            <v>MIC</v>
          </cell>
          <cell r="J1174" t="str">
            <v>MINICAB</v>
          </cell>
          <cell r="K1174" t="str">
            <v>MINICAB</v>
          </cell>
          <cell r="L1174" t="str">
            <v>YANG MEI</v>
          </cell>
          <cell r="M1174">
            <v>5887</v>
          </cell>
          <cell r="N1174">
            <v>7164</v>
          </cell>
          <cell r="O1174">
            <v>8332</v>
          </cell>
          <cell r="P1174">
            <v>8260</v>
          </cell>
          <cell r="Q1174">
            <v>5129</v>
          </cell>
          <cell r="R1174">
            <v>6627</v>
          </cell>
          <cell r="S1174">
            <v>2851</v>
          </cell>
          <cell r="T1174">
            <v>79</v>
          </cell>
          <cell r="U1174">
            <v>0</v>
          </cell>
          <cell r="V1174">
            <v>0</v>
          </cell>
          <cell r="W1174">
            <v>0</v>
          </cell>
          <cell r="X1174">
            <v>0</v>
          </cell>
          <cell r="Y1174">
            <v>0</v>
          </cell>
          <cell r="Z1174">
            <v>0</v>
          </cell>
          <cell r="AA1174">
            <v>0</v>
          </cell>
          <cell r="AB1174">
            <v>0</v>
          </cell>
        </row>
        <row r="1175">
          <cell r="A1175" t="str">
            <v>TA</v>
          </cell>
          <cell r="B1175" t="str">
            <v>Taiwan</v>
          </cell>
          <cell r="C1175" t="str">
            <v>LCV</v>
          </cell>
          <cell r="D1175" t="str">
            <v>MITSUBISHI</v>
          </cell>
          <cell r="E1175" t="str">
            <v>MITSUBISHI</v>
          </cell>
          <cell r="F1175" t="str">
            <v>CHINA MOTOR</v>
          </cell>
          <cell r="G1175" t="str">
            <v>PROD</v>
          </cell>
          <cell r="H1175" t="str">
            <v>TA</v>
          </cell>
          <cell r="I1175" t="str">
            <v>MIC</v>
          </cell>
          <cell r="J1175" t="str">
            <v>MINICAB</v>
          </cell>
          <cell r="K1175" t="str">
            <v>VARICA</v>
          </cell>
          <cell r="L1175" t="str">
            <v>YANG MEI</v>
          </cell>
          <cell r="M1175">
            <v>22644</v>
          </cell>
          <cell r="N1175">
            <v>27551</v>
          </cell>
          <cell r="O1175">
            <v>31207</v>
          </cell>
          <cell r="P1175">
            <v>31715</v>
          </cell>
          <cell r="Q1175">
            <v>31873</v>
          </cell>
          <cell r="R1175">
            <v>29540</v>
          </cell>
          <cell r="S1175">
            <v>26702</v>
          </cell>
          <cell r="T1175">
            <v>26678</v>
          </cell>
          <cell r="U1175">
            <v>24012</v>
          </cell>
          <cell r="V1175">
            <v>23057</v>
          </cell>
          <cell r="W1175">
            <v>22935</v>
          </cell>
          <cell r="X1175">
            <v>21729</v>
          </cell>
          <cell r="Y1175">
            <v>19813</v>
          </cell>
          <cell r="Z1175">
            <v>18103</v>
          </cell>
          <cell r="AA1175">
            <v>17512</v>
          </cell>
          <cell r="AB1175">
            <v>15174</v>
          </cell>
        </row>
        <row r="1176">
          <cell r="A1176" t="str">
            <v>TA</v>
          </cell>
          <cell r="B1176" t="str">
            <v>Taiwan</v>
          </cell>
          <cell r="C1176" t="str">
            <v>LCV</v>
          </cell>
          <cell r="D1176" t="str">
            <v>MITSUBISHI</v>
          </cell>
          <cell r="E1176" t="str">
            <v>MITSUBISHI</v>
          </cell>
          <cell r="F1176" t="str">
            <v>CHINA MOTOR</v>
          </cell>
          <cell r="G1176" t="str">
            <v>PROD</v>
          </cell>
          <cell r="H1176" t="str">
            <v>TA</v>
          </cell>
          <cell r="I1176" t="str">
            <v>MPV</v>
          </cell>
          <cell r="J1176" t="str">
            <v>DFW</v>
          </cell>
          <cell r="K1176" t="str">
            <v>FREECA</v>
          </cell>
          <cell r="L1176" t="str">
            <v>YANG MEI</v>
          </cell>
          <cell r="M1176">
            <v>0</v>
          </cell>
          <cell r="N1176">
            <v>0</v>
          </cell>
          <cell r="O1176">
            <v>0</v>
          </cell>
          <cell r="P1176">
            <v>0</v>
          </cell>
          <cell r="Q1176">
            <v>0</v>
          </cell>
          <cell r="R1176">
            <v>0</v>
          </cell>
          <cell r="S1176">
            <v>0</v>
          </cell>
          <cell r="T1176">
            <v>3784</v>
          </cell>
          <cell r="U1176">
            <v>16001</v>
          </cell>
          <cell r="V1176">
            <v>13935</v>
          </cell>
          <cell r="W1176">
            <v>14144</v>
          </cell>
          <cell r="X1176">
            <v>14397</v>
          </cell>
          <cell r="Y1176">
            <v>14506</v>
          </cell>
          <cell r="Z1176">
            <v>14436</v>
          </cell>
          <cell r="AA1176">
            <v>15003</v>
          </cell>
          <cell r="AB1176">
            <v>15727</v>
          </cell>
        </row>
        <row r="1177">
          <cell r="A1177" t="str">
            <v>TA</v>
          </cell>
          <cell r="B1177" t="str">
            <v>Taiwan</v>
          </cell>
          <cell r="C1177" t="str">
            <v>LCV</v>
          </cell>
          <cell r="D1177" t="str">
            <v>NISSAN</v>
          </cell>
          <cell r="E1177" t="str">
            <v>NISSAN</v>
          </cell>
          <cell r="F1177" t="str">
            <v>YULON</v>
          </cell>
          <cell r="G1177" t="str">
            <v>ASSY</v>
          </cell>
          <cell r="H1177" t="str">
            <v>JP</v>
          </cell>
          <cell r="I1177" t="str">
            <v>MVAN</v>
          </cell>
          <cell r="J1177" t="str">
            <v>CABSTAR</v>
          </cell>
          <cell r="K1177" t="str">
            <v>CABSTAR</v>
          </cell>
          <cell r="L1177" t="str">
            <v>HSIN TIEN</v>
          </cell>
          <cell r="M1177">
            <v>0</v>
          </cell>
          <cell r="N1177">
            <v>0</v>
          </cell>
          <cell r="O1177">
            <v>0</v>
          </cell>
          <cell r="P1177">
            <v>0</v>
          </cell>
          <cell r="Q1177">
            <v>4123</v>
          </cell>
          <cell r="R1177">
            <v>6418</v>
          </cell>
          <cell r="S1177">
            <v>0</v>
          </cell>
          <cell r="T1177">
            <v>0</v>
          </cell>
          <cell r="U1177">
            <v>0</v>
          </cell>
          <cell r="V1177">
            <v>0</v>
          </cell>
          <cell r="W1177">
            <v>0</v>
          </cell>
          <cell r="X1177">
            <v>0</v>
          </cell>
          <cell r="Y1177">
            <v>0</v>
          </cell>
          <cell r="Z1177">
            <v>0</v>
          </cell>
          <cell r="AA1177">
            <v>0</v>
          </cell>
          <cell r="AB1177">
            <v>0</v>
          </cell>
        </row>
        <row r="1178">
          <cell r="A1178" t="str">
            <v>TA</v>
          </cell>
          <cell r="B1178" t="str">
            <v>Taiwan</v>
          </cell>
          <cell r="C1178" t="str">
            <v>LCV</v>
          </cell>
          <cell r="D1178" t="str">
            <v>NISSAN</v>
          </cell>
          <cell r="E1178" t="str">
            <v>NISSAN</v>
          </cell>
          <cell r="F1178" t="str">
            <v>YULON</v>
          </cell>
          <cell r="G1178" t="str">
            <v>ASSY</v>
          </cell>
          <cell r="H1178" t="str">
            <v>JP</v>
          </cell>
          <cell r="I1178" t="str">
            <v>MVAN</v>
          </cell>
          <cell r="J1178" t="str">
            <v>CABSTAR</v>
          </cell>
          <cell r="K1178" t="str">
            <v>CABSTAR</v>
          </cell>
          <cell r="L1178" t="str">
            <v>SAN YI</v>
          </cell>
          <cell r="M1178">
            <v>0</v>
          </cell>
          <cell r="N1178">
            <v>0</v>
          </cell>
          <cell r="O1178">
            <v>0</v>
          </cell>
          <cell r="P1178">
            <v>0</v>
          </cell>
          <cell r="Q1178">
            <v>0</v>
          </cell>
          <cell r="R1178">
            <v>0</v>
          </cell>
          <cell r="S1178">
            <v>3432</v>
          </cell>
          <cell r="T1178">
            <v>1916</v>
          </cell>
          <cell r="U1178">
            <v>566</v>
          </cell>
          <cell r="V1178">
            <v>1005</v>
          </cell>
          <cell r="W1178">
            <v>1118</v>
          </cell>
          <cell r="X1178">
            <v>1239</v>
          </cell>
          <cell r="Y1178">
            <v>1321</v>
          </cell>
          <cell r="Z1178">
            <v>1412</v>
          </cell>
          <cell r="AA1178">
            <v>1598</v>
          </cell>
          <cell r="AB1178">
            <v>2594</v>
          </cell>
        </row>
        <row r="1179">
          <cell r="A1179" t="str">
            <v>TA</v>
          </cell>
          <cell r="B1179" t="str">
            <v>Taiwan</v>
          </cell>
          <cell r="C1179" t="str">
            <v>LCV</v>
          </cell>
          <cell r="D1179" t="str">
            <v>NISSAN</v>
          </cell>
          <cell r="E1179" t="str">
            <v>NISSAN</v>
          </cell>
          <cell r="F1179" t="str">
            <v>YULON</v>
          </cell>
          <cell r="G1179" t="str">
            <v>ASSY</v>
          </cell>
          <cell r="H1179" t="str">
            <v>JP</v>
          </cell>
          <cell r="I1179" t="str">
            <v>MVAN</v>
          </cell>
          <cell r="J1179" t="str">
            <v>VANETTE</v>
          </cell>
          <cell r="K1179" t="str">
            <v>VANETTE</v>
          </cell>
          <cell r="L1179" t="str">
            <v>HSIN TIEN</v>
          </cell>
          <cell r="M1179">
            <v>8964</v>
          </cell>
          <cell r="N1179">
            <v>6570</v>
          </cell>
          <cell r="O1179">
            <v>2044</v>
          </cell>
          <cell r="P1179">
            <v>2853</v>
          </cell>
          <cell r="Q1179">
            <v>3159</v>
          </cell>
          <cell r="R1179">
            <v>2089</v>
          </cell>
          <cell r="S1179">
            <v>0</v>
          </cell>
          <cell r="T1179">
            <v>0</v>
          </cell>
          <cell r="U1179">
            <v>0</v>
          </cell>
          <cell r="V1179">
            <v>0</v>
          </cell>
          <cell r="W1179">
            <v>0</v>
          </cell>
          <cell r="X1179">
            <v>0</v>
          </cell>
          <cell r="Y1179">
            <v>0</v>
          </cell>
          <cell r="Z1179">
            <v>0</v>
          </cell>
          <cell r="AA1179">
            <v>0</v>
          </cell>
          <cell r="AB1179">
            <v>0</v>
          </cell>
        </row>
        <row r="1180">
          <cell r="A1180" t="str">
            <v>TA</v>
          </cell>
          <cell r="B1180" t="str">
            <v>Taiwan</v>
          </cell>
          <cell r="C1180" t="str">
            <v>LCV</v>
          </cell>
          <cell r="D1180" t="str">
            <v>NISSAN</v>
          </cell>
          <cell r="E1180" t="str">
            <v>NISSAN</v>
          </cell>
          <cell r="F1180" t="str">
            <v>YULON</v>
          </cell>
          <cell r="G1180" t="str">
            <v>ASSY</v>
          </cell>
          <cell r="H1180" t="str">
            <v>JP</v>
          </cell>
          <cell r="I1180" t="str">
            <v>MVAN</v>
          </cell>
          <cell r="J1180" t="str">
            <v>VANETTE</v>
          </cell>
          <cell r="K1180" t="str">
            <v>VANETTE</v>
          </cell>
          <cell r="L1180" t="str">
            <v>SAN YI</v>
          </cell>
          <cell r="M1180">
            <v>0</v>
          </cell>
          <cell r="N1180">
            <v>0</v>
          </cell>
          <cell r="O1180">
            <v>0</v>
          </cell>
          <cell r="P1180">
            <v>0</v>
          </cell>
          <cell r="Q1180">
            <v>0</v>
          </cell>
          <cell r="R1180">
            <v>0</v>
          </cell>
          <cell r="S1180">
            <v>453</v>
          </cell>
          <cell r="T1180">
            <v>3</v>
          </cell>
          <cell r="U1180">
            <v>0</v>
          </cell>
          <cell r="V1180">
            <v>0</v>
          </cell>
          <cell r="W1180">
            <v>0</v>
          </cell>
          <cell r="X1180">
            <v>0</v>
          </cell>
          <cell r="Y1180">
            <v>0</v>
          </cell>
          <cell r="Z1180">
            <v>0</v>
          </cell>
          <cell r="AA1180">
            <v>0</v>
          </cell>
          <cell r="AB1180">
            <v>0</v>
          </cell>
        </row>
        <row r="1181">
          <cell r="A1181" t="str">
            <v>TA</v>
          </cell>
          <cell r="B1181" t="str">
            <v>Taiwan</v>
          </cell>
          <cell r="C1181" t="str">
            <v>LCV</v>
          </cell>
          <cell r="D1181" t="str">
            <v>NISSAN</v>
          </cell>
          <cell r="E1181" t="str">
            <v>NISSAN</v>
          </cell>
          <cell r="F1181" t="str">
            <v>YULON</v>
          </cell>
          <cell r="G1181" t="str">
            <v>ASSY</v>
          </cell>
          <cell r="H1181" t="str">
            <v>JP</v>
          </cell>
          <cell r="I1181" t="str">
            <v>PUP</v>
          </cell>
          <cell r="J1181" t="str">
            <v>DATSUN</v>
          </cell>
          <cell r="K1181" t="str">
            <v>AD PICK-UP</v>
          </cell>
          <cell r="L1181" t="str">
            <v>HSIN TIEN</v>
          </cell>
          <cell r="M1181">
            <v>0</v>
          </cell>
          <cell r="N1181">
            <v>0</v>
          </cell>
          <cell r="O1181">
            <v>0</v>
          </cell>
          <cell r="P1181">
            <v>0</v>
          </cell>
          <cell r="Q1181">
            <v>0</v>
          </cell>
          <cell r="R1181">
            <v>368</v>
          </cell>
          <cell r="S1181">
            <v>0</v>
          </cell>
          <cell r="T1181">
            <v>0</v>
          </cell>
          <cell r="U1181">
            <v>0</v>
          </cell>
          <cell r="V1181">
            <v>0</v>
          </cell>
          <cell r="W1181">
            <v>0</v>
          </cell>
          <cell r="X1181">
            <v>0</v>
          </cell>
          <cell r="Y1181">
            <v>0</v>
          </cell>
          <cell r="Z1181">
            <v>0</v>
          </cell>
          <cell r="AA1181">
            <v>0</v>
          </cell>
          <cell r="AB1181">
            <v>0</v>
          </cell>
        </row>
        <row r="1182">
          <cell r="A1182" t="str">
            <v>TA</v>
          </cell>
          <cell r="B1182" t="str">
            <v>Taiwan</v>
          </cell>
          <cell r="C1182" t="str">
            <v>LCV</v>
          </cell>
          <cell r="D1182" t="str">
            <v>NISSAN</v>
          </cell>
          <cell r="E1182" t="str">
            <v>NISSAN</v>
          </cell>
          <cell r="F1182" t="str">
            <v>YULON</v>
          </cell>
          <cell r="G1182" t="str">
            <v>ASSY</v>
          </cell>
          <cell r="H1182" t="str">
            <v>JP</v>
          </cell>
          <cell r="I1182" t="str">
            <v>PUP</v>
          </cell>
          <cell r="J1182" t="str">
            <v>DATSUN</v>
          </cell>
          <cell r="K1182" t="str">
            <v>AD PICK-UP</v>
          </cell>
          <cell r="L1182" t="str">
            <v>SAN YI</v>
          </cell>
          <cell r="M1182">
            <v>0</v>
          </cell>
          <cell r="N1182">
            <v>0</v>
          </cell>
          <cell r="O1182">
            <v>0</v>
          </cell>
          <cell r="P1182">
            <v>0</v>
          </cell>
          <cell r="Q1182">
            <v>0</v>
          </cell>
          <cell r="R1182">
            <v>0</v>
          </cell>
          <cell r="S1182">
            <v>419</v>
          </cell>
          <cell r="T1182">
            <v>254</v>
          </cell>
          <cell r="U1182">
            <v>0</v>
          </cell>
          <cell r="V1182">
            <v>0</v>
          </cell>
          <cell r="W1182">
            <v>0</v>
          </cell>
          <cell r="X1182">
            <v>0</v>
          </cell>
          <cell r="Y1182">
            <v>0</v>
          </cell>
          <cell r="Z1182">
            <v>0</v>
          </cell>
          <cell r="AA1182">
            <v>0</v>
          </cell>
          <cell r="AB1182">
            <v>0</v>
          </cell>
        </row>
        <row r="1183">
          <cell r="A1183" t="str">
            <v>TA</v>
          </cell>
          <cell r="B1183" t="str">
            <v>Taiwan</v>
          </cell>
          <cell r="C1183" t="str">
            <v>LCV</v>
          </cell>
          <cell r="D1183" t="str">
            <v>NISSAN</v>
          </cell>
          <cell r="E1183" t="str">
            <v>NISSAN</v>
          </cell>
          <cell r="F1183" t="str">
            <v>YULON</v>
          </cell>
          <cell r="G1183" t="str">
            <v>ASSY</v>
          </cell>
          <cell r="H1183" t="str">
            <v>JP</v>
          </cell>
          <cell r="I1183" t="str">
            <v>PUP</v>
          </cell>
          <cell r="J1183" t="str">
            <v>SUNNY</v>
          </cell>
          <cell r="K1183" t="str">
            <v>SUNNY PICK-UP</v>
          </cell>
          <cell r="L1183" t="str">
            <v>HSIN TIEN</v>
          </cell>
          <cell r="M1183">
            <v>7043</v>
          </cell>
          <cell r="N1183">
            <v>5162</v>
          </cell>
          <cell r="O1183">
            <v>1605</v>
          </cell>
          <cell r="P1183">
            <v>4489</v>
          </cell>
          <cell r="Q1183">
            <v>29</v>
          </cell>
          <cell r="R1183">
            <v>0</v>
          </cell>
          <cell r="S1183">
            <v>0</v>
          </cell>
          <cell r="T1183">
            <v>0</v>
          </cell>
          <cell r="U1183">
            <v>0</v>
          </cell>
          <cell r="V1183">
            <v>0</v>
          </cell>
          <cell r="W1183">
            <v>0</v>
          </cell>
          <cell r="X1183">
            <v>0</v>
          </cell>
          <cell r="Y1183">
            <v>0</v>
          </cell>
          <cell r="Z1183">
            <v>0</v>
          </cell>
          <cell r="AA1183">
            <v>0</v>
          </cell>
          <cell r="AB1183">
            <v>0</v>
          </cell>
        </row>
        <row r="1184">
          <cell r="A1184" t="str">
            <v>TA</v>
          </cell>
          <cell r="B1184" t="str">
            <v>Taiwan</v>
          </cell>
          <cell r="C1184" t="str">
            <v>LCV</v>
          </cell>
          <cell r="D1184" t="str">
            <v>PSA</v>
          </cell>
          <cell r="E1184" t="str">
            <v>CITROEN</v>
          </cell>
          <cell r="F1184" t="str">
            <v>CAC</v>
          </cell>
          <cell r="G1184" t="str">
            <v>ASSY</v>
          </cell>
          <cell r="H1184" t="str">
            <v>FR</v>
          </cell>
          <cell r="I1184" t="str">
            <v>CDV</v>
          </cell>
          <cell r="J1184" t="str">
            <v>VISA</v>
          </cell>
          <cell r="K1184" t="str">
            <v>C15</v>
          </cell>
          <cell r="L1184" t="str">
            <v>HSIN CHUN</v>
          </cell>
          <cell r="M1184">
            <v>2547</v>
          </cell>
          <cell r="N1184">
            <v>3010</v>
          </cell>
          <cell r="O1184">
            <v>2672</v>
          </cell>
          <cell r="P1184">
            <v>1476</v>
          </cell>
          <cell r="Q1184">
            <v>996</v>
          </cell>
          <cell r="R1184">
            <v>55</v>
          </cell>
          <cell r="S1184">
            <v>6</v>
          </cell>
          <cell r="T1184">
            <v>3</v>
          </cell>
          <cell r="U1184">
            <v>0</v>
          </cell>
          <cell r="V1184">
            <v>0</v>
          </cell>
          <cell r="W1184">
            <v>0</v>
          </cell>
          <cell r="X1184">
            <v>0</v>
          </cell>
          <cell r="Y1184">
            <v>0</v>
          </cell>
          <cell r="Z1184">
            <v>0</v>
          </cell>
          <cell r="AA1184">
            <v>0</v>
          </cell>
          <cell r="AB1184">
            <v>0</v>
          </cell>
        </row>
        <row r="1185">
          <cell r="A1185" t="str">
            <v>TA</v>
          </cell>
          <cell r="B1185" t="str">
            <v>Taiwan</v>
          </cell>
          <cell r="C1185" t="str">
            <v>LCV</v>
          </cell>
          <cell r="D1185" t="str">
            <v>RENAULT</v>
          </cell>
          <cell r="E1185" t="str">
            <v>RENAULT</v>
          </cell>
          <cell r="F1185" t="str">
            <v>SAN FU</v>
          </cell>
          <cell r="G1185" t="str">
            <v>ASSY</v>
          </cell>
          <cell r="H1185" t="str">
            <v>FR</v>
          </cell>
          <cell r="I1185" t="str">
            <v>CDV</v>
          </cell>
          <cell r="J1185" t="str">
            <v>R5</v>
          </cell>
          <cell r="K1185" t="str">
            <v>EXPRESS</v>
          </cell>
          <cell r="L1185" t="str">
            <v>TAICHUNG</v>
          </cell>
          <cell r="M1185">
            <v>5420</v>
          </cell>
          <cell r="N1185">
            <v>4983</v>
          </cell>
          <cell r="O1185">
            <v>4215</v>
          </cell>
          <cell r="P1185">
            <v>2898</v>
          </cell>
          <cell r="Q1185">
            <v>2117</v>
          </cell>
          <cell r="R1185">
            <v>1379</v>
          </cell>
          <cell r="S1185">
            <v>805</v>
          </cell>
          <cell r="T1185">
            <v>454</v>
          </cell>
          <cell r="U1185">
            <v>284</v>
          </cell>
          <cell r="V1185">
            <v>266</v>
          </cell>
          <cell r="W1185">
            <v>279</v>
          </cell>
          <cell r="X1185">
            <v>291</v>
          </cell>
          <cell r="Y1185">
            <v>292</v>
          </cell>
          <cell r="Z1185">
            <v>294</v>
          </cell>
          <cell r="AA1185">
            <v>314</v>
          </cell>
          <cell r="AB1185">
            <v>409</v>
          </cell>
        </row>
        <row r="1186">
          <cell r="A1186" t="str">
            <v>TA</v>
          </cell>
          <cell r="B1186" t="str">
            <v>Taiwan</v>
          </cell>
          <cell r="C1186" t="str">
            <v>LCV</v>
          </cell>
          <cell r="D1186" t="str">
            <v>SUZUKI</v>
          </cell>
          <cell r="E1186" t="str">
            <v>SUZUKI</v>
          </cell>
          <cell r="F1186" t="str">
            <v>PRINCE</v>
          </cell>
          <cell r="G1186" t="str">
            <v>ASSY</v>
          </cell>
          <cell r="H1186" t="str">
            <v>JP</v>
          </cell>
          <cell r="I1186" t="str">
            <v>4X4</v>
          </cell>
          <cell r="J1186" t="str">
            <v>ESCUDO</v>
          </cell>
          <cell r="K1186" t="str">
            <v>ESCUDO</v>
          </cell>
          <cell r="L1186" t="str">
            <v>TUCHENG</v>
          </cell>
          <cell r="M1186">
            <v>877</v>
          </cell>
          <cell r="N1186">
            <v>6947</v>
          </cell>
          <cell r="O1186">
            <v>7270</v>
          </cell>
          <cell r="P1186">
            <v>5630</v>
          </cell>
          <cell r="Q1186">
            <v>5531</v>
          </cell>
          <cell r="R1186">
            <v>2599</v>
          </cell>
          <cell r="S1186">
            <v>3015</v>
          </cell>
          <cell r="T1186">
            <v>3355</v>
          </cell>
          <cell r="U1186">
            <v>2464</v>
          </cell>
          <cell r="V1186">
            <v>2694</v>
          </cell>
          <cell r="W1186">
            <v>2808</v>
          </cell>
          <cell r="X1186">
            <v>2967</v>
          </cell>
          <cell r="Y1186">
            <v>3111</v>
          </cell>
          <cell r="Z1186">
            <v>3312</v>
          </cell>
          <cell r="AA1186">
            <v>3408</v>
          </cell>
          <cell r="AB1186">
            <v>3733</v>
          </cell>
        </row>
        <row r="1187">
          <cell r="A1187" t="str">
            <v>TA</v>
          </cell>
          <cell r="B1187" t="str">
            <v>Taiwan</v>
          </cell>
          <cell r="C1187" t="str">
            <v>LCV</v>
          </cell>
          <cell r="D1187" t="str">
            <v>SUZUKI</v>
          </cell>
          <cell r="E1187" t="str">
            <v>SUZUKI</v>
          </cell>
          <cell r="F1187" t="str">
            <v>PRINCE</v>
          </cell>
          <cell r="G1187" t="str">
            <v>ASSY</v>
          </cell>
          <cell r="H1187" t="str">
            <v>JP</v>
          </cell>
          <cell r="I1187" t="str">
            <v>4X4</v>
          </cell>
          <cell r="J1187" t="str">
            <v>ESCUDO</v>
          </cell>
          <cell r="K1187" t="str">
            <v>VITARA</v>
          </cell>
          <cell r="L1187" t="str">
            <v>TUCHENG</v>
          </cell>
          <cell r="M1187">
            <v>0</v>
          </cell>
          <cell r="N1187">
            <v>0</v>
          </cell>
          <cell r="O1187">
            <v>1539</v>
          </cell>
          <cell r="P1187">
            <v>1299</v>
          </cell>
          <cell r="Q1187">
            <v>1339</v>
          </cell>
          <cell r="R1187">
            <v>1808</v>
          </cell>
          <cell r="S1187">
            <v>2779</v>
          </cell>
          <cell r="T1187">
            <v>2019</v>
          </cell>
          <cell r="U1187">
            <v>984</v>
          </cell>
          <cell r="V1187">
            <v>1339</v>
          </cell>
          <cell r="W1187">
            <v>1366</v>
          </cell>
          <cell r="X1187">
            <v>1413</v>
          </cell>
          <cell r="Y1187">
            <v>1450</v>
          </cell>
          <cell r="Z1187">
            <v>1512</v>
          </cell>
          <cell r="AA1187">
            <v>1522</v>
          </cell>
          <cell r="AB1187">
            <v>1531</v>
          </cell>
        </row>
        <row r="1188">
          <cell r="A1188" t="str">
            <v>TA</v>
          </cell>
          <cell r="B1188" t="str">
            <v>Taiwan</v>
          </cell>
          <cell r="C1188" t="str">
            <v>LCV</v>
          </cell>
          <cell r="D1188" t="str">
            <v>TOYOTA</v>
          </cell>
          <cell r="E1188" t="str">
            <v>TOYOTA</v>
          </cell>
          <cell r="F1188" t="str">
            <v>YULON</v>
          </cell>
          <cell r="G1188" t="str">
            <v>ASSY</v>
          </cell>
          <cell r="H1188" t="str">
            <v>JP</v>
          </cell>
          <cell r="I1188" t="str">
            <v>MVAN</v>
          </cell>
          <cell r="J1188" t="str">
            <v>HIACE</v>
          </cell>
          <cell r="K1188" t="str">
            <v>HIACE</v>
          </cell>
          <cell r="L1188" t="str">
            <v>CHUNG LI</v>
          </cell>
          <cell r="M1188">
            <v>6601</v>
          </cell>
          <cell r="N1188">
            <v>5571</v>
          </cell>
          <cell r="O1188">
            <v>1605</v>
          </cell>
          <cell r="P1188">
            <v>3637</v>
          </cell>
          <cell r="Q1188">
            <v>4123</v>
          </cell>
          <cell r="R1188">
            <v>6381</v>
          </cell>
          <cell r="S1188">
            <v>0</v>
          </cell>
          <cell r="T1188">
            <v>897</v>
          </cell>
          <cell r="U1188">
            <v>2310</v>
          </cell>
          <cell r="V1188">
            <v>2874</v>
          </cell>
          <cell r="W1188">
            <v>3098</v>
          </cell>
          <cell r="X1188">
            <v>3329</v>
          </cell>
          <cell r="Y1188">
            <v>3443</v>
          </cell>
          <cell r="Z1188">
            <v>3568</v>
          </cell>
          <cell r="AA1188">
            <v>3915</v>
          </cell>
          <cell r="AB1188">
            <v>5896</v>
          </cell>
        </row>
        <row r="1189">
          <cell r="A1189" t="str">
            <v>TA</v>
          </cell>
          <cell r="B1189" t="str">
            <v>Taiwan</v>
          </cell>
          <cell r="C1189" t="str">
            <v>LCV</v>
          </cell>
          <cell r="D1189" t="str">
            <v>TOYOTA</v>
          </cell>
          <cell r="E1189" t="str">
            <v>TOYOTA</v>
          </cell>
          <cell r="F1189" t="str">
            <v>YULON</v>
          </cell>
          <cell r="G1189" t="str">
            <v>PROD</v>
          </cell>
          <cell r="H1189" t="str">
            <v>TA</v>
          </cell>
          <cell r="I1189" t="str">
            <v>MPV</v>
          </cell>
          <cell r="J1189" t="str">
            <v>KIJANG</v>
          </cell>
          <cell r="K1189" t="str">
            <v>ZACE</v>
          </cell>
          <cell r="L1189" t="str">
            <v>CHUNG LI</v>
          </cell>
          <cell r="M1189">
            <v>8996</v>
          </cell>
          <cell r="N1189">
            <v>12955</v>
          </cell>
          <cell r="O1189">
            <v>11624</v>
          </cell>
          <cell r="P1189">
            <v>12548</v>
          </cell>
          <cell r="Q1189">
            <v>11784</v>
          </cell>
          <cell r="R1189">
            <v>10432</v>
          </cell>
          <cell r="S1189">
            <v>10334</v>
          </cell>
          <cell r="T1189">
            <v>8389</v>
          </cell>
          <cell r="U1189">
            <v>4738</v>
          </cell>
          <cell r="V1189">
            <v>7514</v>
          </cell>
          <cell r="W1189">
            <v>7550</v>
          </cell>
          <cell r="X1189">
            <v>7588</v>
          </cell>
          <cell r="Y1189">
            <v>7339</v>
          </cell>
          <cell r="Z1189">
            <v>7113</v>
          </cell>
          <cell r="AA1189">
            <v>7299</v>
          </cell>
          <cell r="AB1189">
            <v>7863</v>
          </cell>
        </row>
        <row r="1190">
          <cell r="A1190" t="str">
            <v>TA</v>
          </cell>
          <cell r="B1190" t="str">
            <v>Taiwan</v>
          </cell>
          <cell r="C1190" t="str">
            <v>LCV</v>
          </cell>
          <cell r="D1190" t="str">
            <v>VW GROUP</v>
          </cell>
          <cell r="E1190" t="str">
            <v>VW</v>
          </cell>
          <cell r="F1190" t="str">
            <v>CHING CHUNG</v>
          </cell>
          <cell r="G1190" t="str">
            <v>ASSY</v>
          </cell>
          <cell r="H1190" t="str">
            <v>GY</v>
          </cell>
          <cell r="I1190" t="str">
            <v>MVAN</v>
          </cell>
          <cell r="J1190" t="str">
            <v>T4</v>
          </cell>
          <cell r="K1190" t="str">
            <v>T4</v>
          </cell>
          <cell r="L1190" t="str">
            <v>0</v>
          </cell>
          <cell r="M1190">
            <v>0</v>
          </cell>
          <cell r="N1190">
            <v>0</v>
          </cell>
          <cell r="O1190">
            <v>0</v>
          </cell>
          <cell r="P1190">
            <v>0</v>
          </cell>
          <cell r="Q1190">
            <v>202</v>
          </cell>
          <cell r="R1190">
            <v>6074</v>
          </cell>
          <cell r="S1190">
            <v>8668</v>
          </cell>
          <cell r="T1190">
            <v>8801</v>
          </cell>
          <cell r="U1190">
            <v>6455</v>
          </cell>
          <cell r="V1190">
            <v>6021</v>
          </cell>
          <cell r="W1190">
            <v>6324</v>
          </cell>
          <cell r="X1190">
            <v>6624</v>
          </cell>
          <cell r="Y1190">
            <v>6676</v>
          </cell>
          <cell r="Z1190">
            <v>6743</v>
          </cell>
          <cell r="AA1190">
            <v>7105</v>
          </cell>
          <cell r="AB1190">
            <v>8663</v>
          </cell>
        </row>
        <row r="1191">
          <cell r="A1191" t="str">
            <v>TH</v>
          </cell>
          <cell r="B1191" t="str">
            <v>Thailand</v>
          </cell>
          <cell r="C1191" t="str">
            <v>CAR</v>
          </cell>
          <cell r="D1191" t="str">
            <v>BMW</v>
          </cell>
          <cell r="E1191" t="str">
            <v>BMW</v>
          </cell>
          <cell r="F1191" t="str">
            <v>BMW THAILAND</v>
          </cell>
          <cell r="G1191" t="str">
            <v>ASSY</v>
          </cell>
          <cell r="H1191" t="str">
            <v>GY</v>
          </cell>
          <cell r="I1191" t="str">
            <v>E1</v>
          </cell>
          <cell r="J1191" t="str">
            <v>E46</v>
          </cell>
          <cell r="K1191" t="str">
            <v>3-SERIES</v>
          </cell>
          <cell r="L1191" t="str">
            <v>RAYONG</v>
          </cell>
          <cell r="M1191">
            <v>0</v>
          </cell>
          <cell r="N1191">
            <v>0</v>
          </cell>
          <cell r="O1191">
            <v>0</v>
          </cell>
          <cell r="P1191">
            <v>0</v>
          </cell>
          <cell r="Q1191">
            <v>0</v>
          </cell>
          <cell r="R1191">
            <v>0</v>
          </cell>
          <cell r="S1191">
            <v>0</v>
          </cell>
          <cell r="T1191">
            <v>0</v>
          </cell>
          <cell r="U1191">
            <v>0</v>
          </cell>
          <cell r="V1191">
            <v>0</v>
          </cell>
          <cell r="W1191">
            <v>0</v>
          </cell>
          <cell r="X1191">
            <v>0</v>
          </cell>
          <cell r="Y1191">
            <v>2742</v>
          </cell>
          <cell r="Z1191">
            <v>3590</v>
          </cell>
          <cell r="AA1191">
            <v>4592</v>
          </cell>
          <cell r="AB1191">
            <v>9223</v>
          </cell>
        </row>
        <row r="1192">
          <cell r="A1192" t="str">
            <v>TH</v>
          </cell>
          <cell r="B1192" t="str">
            <v>Thailand</v>
          </cell>
          <cell r="C1192" t="str">
            <v>CAR</v>
          </cell>
          <cell r="D1192" t="str">
            <v>BMW</v>
          </cell>
          <cell r="E1192" t="str">
            <v>BMW</v>
          </cell>
          <cell r="F1192" t="str">
            <v>BMW THAILAND</v>
          </cell>
          <cell r="G1192" t="str">
            <v>ASSY</v>
          </cell>
          <cell r="H1192" t="str">
            <v>GY</v>
          </cell>
          <cell r="I1192" t="str">
            <v>E2</v>
          </cell>
          <cell r="J1192" t="str">
            <v>E39</v>
          </cell>
          <cell r="K1192" t="str">
            <v>5-SERIES</v>
          </cell>
          <cell r="L1192" t="str">
            <v>RAYONG</v>
          </cell>
          <cell r="M1192">
            <v>0</v>
          </cell>
          <cell r="N1192">
            <v>0</v>
          </cell>
          <cell r="O1192">
            <v>0</v>
          </cell>
          <cell r="P1192">
            <v>0</v>
          </cell>
          <cell r="Q1192">
            <v>0</v>
          </cell>
          <cell r="R1192">
            <v>0</v>
          </cell>
          <cell r="S1192">
            <v>0</v>
          </cell>
          <cell r="T1192">
            <v>0</v>
          </cell>
          <cell r="U1192">
            <v>0</v>
          </cell>
          <cell r="V1192">
            <v>0</v>
          </cell>
          <cell r="W1192">
            <v>0</v>
          </cell>
          <cell r="X1192">
            <v>0</v>
          </cell>
          <cell r="Y1192">
            <v>1434</v>
          </cell>
          <cell r="Z1192">
            <v>1769</v>
          </cell>
          <cell r="AA1192">
            <v>1370</v>
          </cell>
          <cell r="AB1192">
            <v>3228</v>
          </cell>
        </row>
        <row r="1193">
          <cell r="A1193" t="str">
            <v>TH</v>
          </cell>
          <cell r="B1193" t="str">
            <v>Thailand</v>
          </cell>
          <cell r="C1193" t="str">
            <v>CAR</v>
          </cell>
          <cell r="D1193" t="str">
            <v>BMW</v>
          </cell>
          <cell r="E1193" t="str">
            <v>BMW</v>
          </cell>
          <cell r="F1193" t="str">
            <v>BMW THAILAND</v>
          </cell>
          <cell r="G1193" t="str">
            <v>ASSY</v>
          </cell>
          <cell r="H1193" t="str">
            <v>GY</v>
          </cell>
          <cell r="I1193" t="str">
            <v>E2</v>
          </cell>
          <cell r="J1193" t="str">
            <v>E38</v>
          </cell>
          <cell r="K1193" t="str">
            <v>7-SERIES</v>
          </cell>
          <cell r="L1193" t="str">
            <v>RAYONG</v>
          </cell>
          <cell r="M1193">
            <v>0</v>
          </cell>
          <cell r="N1193">
            <v>0</v>
          </cell>
          <cell r="O1193">
            <v>0</v>
          </cell>
          <cell r="P1193">
            <v>0</v>
          </cell>
          <cell r="Q1193">
            <v>0</v>
          </cell>
          <cell r="R1193">
            <v>0</v>
          </cell>
          <cell r="S1193">
            <v>0</v>
          </cell>
          <cell r="T1193">
            <v>0</v>
          </cell>
          <cell r="U1193">
            <v>0</v>
          </cell>
          <cell r="V1193">
            <v>0</v>
          </cell>
          <cell r="W1193">
            <v>0</v>
          </cell>
          <cell r="X1193">
            <v>0</v>
          </cell>
          <cell r="Y1193">
            <v>228</v>
          </cell>
          <cell r="Z1193">
            <v>294</v>
          </cell>
          <cell r="AA1193">
            <v>356</v>
          </cell>
          <cell r="AB1193">
            <v>923</v>
          </cell>
        </row>
        <row r="1194">
          <cell r="A1194" t="str">
            <v>TH</v>
          </cell>
          <cell r="B1194" t="str">
            <v>Thailand</v>
          </cell>
          <cell r="C1194" t="str">
            <v>CAR</v>
          </cell>
          <cell r="D1194" t="str">
            <v>BMW</v>
          </cell>
          <cell r="E1194" t="str">
            <v>BMW</v>
          </cell>
          <cell r="F1194" t="str">
            <v>YMC ASSEMBLY</v>
          </cell>
          <cell r="G1194" t="str">
            <v>ASSY</v>
          </cell>
          <cell r="H1194" t="str">
            <v>GY</v>
          </cell>
          <cell r="I1194" t="str">
            <v>E1</v>
          </cell>
          <cell r="J1194" t="str">
            <v>E36</v>
          </cell>
          <cell r="K1194" t="str">
            <v>3-SERIES</v>
          </cell>
          <cell r="L1194" t="str">
            <v>MINBURI</v>
          </cell>
          <cell r="M1194">
            <v>1086</v>
          </cell>
          <cell r="N1194">
            <v>711</v>
          </cell>
          <cell r="O1194">
            <v>701</v>
          </cell>
          <cell r="P1194">
            <v>2055</v>
          </cell>
          <cell r="Q1194">
            <v>3956</v>
          </cell>
          <cell r="R1194">
            <v>3483</v>
          </cell>
          <cell r="S1194">
            <v>2802</v>
          </cell>
          <cell r="T1194">
            <v>996</v>
          </cell>
          <cell r="U1194">
            <v>507</v>
          </cell>
          <cell r="V1194">
            <v>640</v>
          </cell>
          <cell r="W1194">
            <v>900</v>
          </cell>
          <cell r="X1194">
            <v>1292</v>
          </cell>
          <cell r="Y1194">
            <v>0</v>
          </cell>
          <cell r="Z1194">
            <v>0</v>
          </cell>
          <cell r="AA1194">
            <v>0</v>
          </cell>
          <cell r="AB1194">
            <v>0</v>
          </cell>
        </row>
        <row r="1195">
          <cell r="A1195" t="str">
            <v>TH</v>
          </cell>
          <cell r="B1195" t="str">
            <v>Thailand</v>
          </cell>
          <cell r="C1195" t="str">
            <v>CAR</v>
          </cell>
          <cell r="D1195" t="str">
            <v>BMW</v>
          </cell>
          <cell r="E1195" t="str">
            <v>BMW</v>
          </cell>
          <cell r="F1195" t="str">
            <v>YMC ASSEMBLY</v>
          </cell>
          <cell r="G1195" t="str">
            <v>ASSY</v>
          </cell>
          <cell r="H1195" t="str">
            <v>GY</v>
          </cell>
          <cell r="I1195" t="str">
            <v>E2</v>
          </cell>
          <cell r="J1195" t="str">
            <v>E39</v>
          </cell>
          <cell r="K1195" t="str">
            <v>5-SERIES</v>
          </cell>
          <cell r="L1195" t="str">
            <v>MINBURI</v>
          </cell>
          <cell r="M1195">
            <v>2102</v>
          </cell>
          <cell r="N1195">
            <v>1399</v>
          </cell>
          <cell r="O1195">
            <v>3506</v>
          </cell>
          <cell r="P1195">
            <v>4029</v>
          </cell>
          <cell r="Q1195">
            <v>2765</v>
          </cell>
          <cell r="R1195">
            <v>2448</v>
          </cell>
          <cell r="S1195">
            <v>204</v>
          </cell>
          <cell r="T1195">
            <v>806</v>
          </cell>
          <cell r="U1195">
            <v>269</v>
          </cell>
          <cell r="V1195">
            <v>388</v>
          </cell>
          <cell r="W1195">
            <v>493</v>
          </cell>
          <cell r="X1195">
            <v>641</v>
          </cell>
          <cell r="Y1195">
            <v>0</v>
          </cell>
          <cell r="Z1195">
            <v>0</v>
          </cell>
          <cell r="AA1195">
            <v>0</v>
          </cell>
          <cell r="AB1195">
            <v>0</v>
          </cell>
        </row>
        <row r="1196">
          <cell r="A1196" t="str">
            <v>TH</v>
          </cell>
          <cell r="B1196" t="str">
            <v>Thailand</v>
          </cell>
          <cell r="C1196" t="str">
            <v>CAR</v>
          </cell>
          <cell r="D1196" t="str">
            <v>BMW</v>
          </cell>
          <cell r="E1196" t="str">
            <v>BMW</v>
          </cell>
          <cell r="F1196" t="str">
            <v>YMC ASSEMBLY</v>
          </cell>
          <cell r="G1196" t="str">
            <v>ASSY</v>
          </cell>
          <cell r="H1196" t="str">
            <v>GY</v>
          </cell>
          <cell r="I1196" t="str">
            <v>E2</v>
          </cell>
          <cell r="J1196" t="str">
            <v>E39</v>
          </cell>
          <cell r="K1196" t="str">
            <v>7-SERIES</v>
          </cell>
          <cell r="L1196" t="str">
            <v>MINBURI</v>
          </cell>
          <cell r="M1196">
            <v>0</v>
          </cell>
          <cell r="N1196">
            <v>0</v>
          </cell>
          <cell r="O1196">
            <v>0</v>
          </cell>
          <cell r="P1196">
            <v>0</v>
          </cell>
          <cell r="Q1196">
            <v>167</v>
          </cell>
          <cell r="R1196">
            <v>143</v>
          </cell>
          <cell r="S1196">
            <v>175</v>
          </cell>
          <cell r="T1196">
            <v>172</v>
          </cell>
          <cell r="U1196">
            <v>130</v>
          </cell>
          <cell r="V1196">
            <v>59</v>
          </cell>
          <cell r="W1196">
            <v>99</v>
          </cell>
          <cell r="X1196">
            <v>140</v>
          </cell>
          <cell r="Y1196">
            <v>0</v>
          </cell>
          <cell r="Z1196">
            <v>0</v>
          </cell>
          <cell r="AA1196">
            <v>0</v>
          </cell>
          <cell r="AB1196">
            <v>0</v>
          </cell>
        </row>
        <row r="1197">
          <cell r="A1197" t="str">
            <v>TH</v>
          </cell>
          <cell r="B1197" t="str">
            <v>Thailand</v>
          </cell>
          <cell r="C1197" t="str">
            <v>CAR</v>
          </cell>
          <cell r="D1197" t="str">
            <v>DAIHATSU</v>
          </cell>
          <cell r="E1197" t="str">
            <v>DAIHATSU</v>
          </cell>
          <cell r="F1197" t="str">
            <v>BANGCHAN  GENERAL ASSEMBLY</v>
          </cell>
          <cell r="G1197" t="str">
            <v>ASSY</v>
          </cell>
          <cell r="H1197" t="str">
            <v>JP</v>
          </cell>
          <cell r="I1197" t="str">
            <v>A</v>
          </cell>
          <cell r="J1197" t="str">
            <v>MIRA</v>
          </cell>
          <cell r="K1197" t="str">
            <v>MIRA</v>
          </cell>
          <cell r="L1197" t="str">
            <v>BAGNA TRAD</v>
          </cell>
          <cell r="M1197">
            <v>0</v>
          </cell>
          <cell r="N1197">
            <v>0</v>
          </cell>
          <cell r="O1197">
            <v>0</v>
          </cell>
          <cell r="P1197">
            <v>0</v>
          </cell>
          <cell r="Q1197">
            <v>1</v>
          </cell>
          <cell r="R1197">
            <v>1219</v>
          </cell>
          <cell r="S1197">
            <v>1306</v>
          </cell>
          <cell r="T1197">
            <v>880</v>
          </cell>
          <cell r="U1197">
            <v>297</v>
          </cell>
          <cell r="V1197">
            <v>408</v>
          </cell>
          <cell r="W1197">
            <v>568</v>
          </cell>
          <cell r="X1197">
            <v>807</v>
          </cell>
          <cell r="Y1197">
            <v>1097</v>
          </cell>
          <cell r="Z1197">
            <v>1427</v>
          </cell>
          <cell r="AA1197">
            <v>1736</v>
          </cell>
          <cell r="AB1197">
            <v>4612</v>
          </cell>
        </row>
        <row r="1198">
          <cell r="A1198" t="str">
            <v>TH</v>
          </cell>
          <cell r="B1198" t="str">
            <v>Thailand</v>
          </cell>
          <cell r="C1198" t="str">
            <v>CAR</v>
          </cell>
          <cell r="D1198" t="str">
            <v>GM</v>
          </cell>
          <cell r="E1198" t="str">
            <v>OPEL</v>
          </cell>
          <cell r="F1198" t="str">
            <v>BANGCHAN  GENERAL ASSEMBLY</v>
          </cell>
          <cell r="G1198" t="str">
            <v>ASSY</v>
          </cell>
          <cell r="H1198" t="str">
            <v>GY</v>
          </cell>
          <cell r="I1198" t="str">
            <v>C1</v>
          </cell>
          <cell r="J1198" t="str">
            <v>T CAR 2700/T CAR 3000/DELTA</v>
          </cell>
          <cell r="K1198" t="str">
            <v>ASTRA</v>
          </cell>
          <cell r="L1198" t="str">
            <v>BANGCHAN</v>
          </cell>
          <cell r="M1198">
            <v>0</v>
          </cell>
          <cell r="N1198">
            <v>0</v>
          </cell>
          <cell r="O1198">
            <v>0</v>
          </cell>
          <cell r="P1198">
            <v>978</v>
          </cell>
          <cell r="Q1198">
            <v>1814</v>
          </cell>
          <cell r="R1198">
            <v>2205</v>
          </cell>
          <cell r="S1198">
            <v>735</v>
          </cell>
          <cell r="T1198">
            <v>346</v>
          </cell>
          <cell r="U1198">
            <v>0</v>
          </cell>
          <cell r="V1198">
            <v>0</v>
          </cell>
          <cell r="W1198">
            <v>0</v>
          </cell>
          <cell r="X1198">
            <v>0</v>
          </cell>
          <cell r="Y1198">
            <v>0</v>
          </cell>
          <cell r="Z1198">
            <v>0</v>
          </cell>
          <cell r="AA1198">
            <v>0</v>
          </cell>
          <cell r="AB1198">
            <v>0</v>
          </cell>
        </row>
        <row r="1199">
          <cell r="A1199" t="str">
            <v>TH</v>
          </cell>
          <cell r="B1199" t="str">
            <v>Thailand</v>
          </cell>
          <cell r="C1199" t="str">
            <v>CAR</v>
          </cell>
          <cell r="D1199" t="str">
            <v>GM</v>
          </cell>
          <cell r="E1199" t="str">
            <v>OPEL</v>
          </cell>
          <cell r="F1199" t="str">
            <v>GM THAILAND</v>
          </cell>
          <cell r="G1199" t="str">
            <v>PROD</v>
          </cell>
          <cell r="H1199" t="str">
            <v>TH</v>
          </cell>
          <cell r="I1199" t="str">
            <v>B</v>
          </cell>
          <cell r="J1199" t="str">
            <v>GAMMA</v>
          </cell>
          <cell r="K1199" t="str">
            <v>CORSA</v>
          </cell>
          <cell r="L1199" t="str">
            <v>RAYONG</v>
          </cell>
          <cell r="M1199">
            <v>0</v>
          </cell>
          <cell r="N1199">
            <v>0</v>
          </cell>
          <cell r="O1199">
            <v>0</v>
          </cell>
          <cell r="P1199">
            <v>0</v>
          </cell>
          <cell r="Q1199">
            <v>0</v>
          </cell>
          <cell r="R1199">
            <v>0</v>
          </cell>
          <cell r="S1199">
            <v>0</v>
          </cell>
          <cell r="T1199">
            <v>0</v>
          </cell>
          <cell r="U1199">
            <v>0</v>
          </cell>
          <cell r="V1199">
            <v>0</v>
          </cell>
          <cell r="W1199">
            <v>0</v>
          </cell>
          <cell r="X1199">
            <v>0</v>
          </cell>
          <cell r="Y1199">
            <v>0</v>
          </cell>
          <cell r="Z1199">
            <v>3179</v>
          </cell>
          <cell r="AA1199">
            <v>5159</v>
          </cell>
          <cell r="AB1199">
            <v>19798</v>
          </cell>
        </row>
        <row r="1200">
          <cell r="A1200" t="str">
            <v>TH</v>
          </cell>
          <cell r="B1200" t="str">
            <v>Thailand</v>
          </cell>
          <cell r="C1200" t="str">
            <v>CAR</v>
          </cell>
          <cell r="D1200" t="str">
            <v>GM</v>
          </cell>
          <cell r="E1200" t="str">
            <v>OPEL</v>
          </cell>
          <cell r="F1200" t="str">
            <v>GM THAILAND</v>
          </cell>
          <cell r="G1200" t="str">
            <v>PROD</v>
          </cell>
          <cell r="H1200" t="str">
            <v>TH</v>
          </cell>
          <cell r="I1200" t="str">
            <v>MPV</v>
          </cell>
          <cell r="J1200" t="str">
            <v>T CAR 3000</v>
          </cell>
          <cell r="K1200" t="str">
            <v>ZAFIRA</v>
          </cell>
          <cell r="L1200" t="str">
            <v>RAYONG</v>
          </cell>
          <cell r="M1200">
            <v>0</v>
          </cell>
          <cell r="N1200">
            <v>0</v>
          </cell>
          <cell r="O1200">
            <v>0</v>
          </cell>
          <cell r="P1200">
            <v>0</v>
          </cell>
          <cell r="Q1200">
            <v>0</v>
          </cell>
          <cell r="R1200">
            <v>0</v>
          </cell>
          <cell r="S1200">
            <v>0</v>
          </cell>
          <cell r="T1200">
            <v>0</v>
          </cell>
          <cell r="U1200">
            <v>0</v>
          </cell>
          <cell r="V1200">
            <v>0</v>
          </cell>
          <cell r="W1200">
            <v>0</v>
          </cell>
          <cell r="X1200">
            <v>1428</v>
          </cell>
          <cell r="Y1200">
            <v>6421</v>
          </cell>
          <cell r="Z1200">
            <v>10496</v>
          </cell>
          <cell r="AA1200">
            <v>15156</v>
          </cell>
          <cell r="AB1200">
            <v>42988</v>
          </cell>
        </row>
        <row r="1201">
          <cell r="A1201" t="str">
            <v>TH</v>
          </cell>
          <cell r="B1201" t="str">
            <v>Thailand</v>
          </cell>
          <cell r="C1201" t="str">
            <v>CAR</v>
          </cell>
          <cell r="D1201" t="str">
            <v>HONDA</v>
          </cell>
          <cell r="E1201" t="str">
            <v>HONDA</v>
          </cell>
          <cell r="F1201" t="str">
            <v>BANGCHAN  GENERAL ASSEMBLY</v>
          </cell>
          <cell r="G1201" t="str">
            <v>ASSY</v>
          </cell>
          <cell r="H1201" t="str">
            <v>JP</v>
          </cell>
          <cell r="I1201" t="str">
            <v>D2</v>
          </cell>
          <cell r="J1201" t="str">
            <v>CY/CYR</v>
          </cell>
          <cell r="K1201" t="str">
            <v>ACCORD</v>
          </cell>
          <cell r="L1201" t="str">
            <v>BANGCHAN</v>
          </cell>
          <cell r="M1201">
            <v>6829</v>
          </cell>
          <cell r="N1201">
            <v>6902</v>
          </cell>
          <cell r="O1201">
            <v>5468</v>
          </cell>
          <cell r="P1201">
            <v>7020</v>
          </cell>
          <cell r="Q1201">
            <v>8520</v>
          </cell>
          <cell r="R1201">
            <v>7883</v>
          </cell>
          <cell r="S1201">
            <v>7603</v>
          </cell>
          <cell r="T1201">
            <v>4072</v>
          </cell>
          <cell r="U1201">
            <v>0</v>
          </cell>
          <cell r="V1201">
            <v>0</v>
          </cell>
          <cell r="W1201">
            <v>0</v>
          </cell>
          <cell r="X1201">
            <v>0</v>
          </cell>
          <cell r="Y1201">
            <v>0</v>
          </cell>
          <cell r="Z1201">
            <v>0</v>
          </cell>
          <cell r="AA1201">
            <v>0</v>
          </cell>
          <cell r="AB1201">
            <v>0</v>
          </cell>
        </row>
        <row r="1202">
          <cell r="A1202" t="str">
            <v>TH</v>
          </cell>
          <cell r="B1202" t="str">
            <v>Thailand</v>
          </cell>
          <cell r="C1202" t="str">
            <v>CAR</v>
          </cell>
          <cell r="D1202" t="str">
            <v>HONDA</v>
          </cell>
          <cell r="E1202" t="str">
            <v>HONDA</v>
          </cell>
          <cell r="F1202" t="str">
            <v>HONDA CAR MANUFACTURING</v>
          </cell>
          <cell r="G1202" t="str">
            <v>PROD</v>
          </cell>
          <cell r="H1202" t="str">
            <v>TH</v>
          </cell>
          <cell r="I1202" t="str">
            <v>C1</v>
          </cell>
          <cell r="J1202" t="str">
            <v>CITY</v>
          </cell>
          <cell r="K1202" t="str">
            <v>CITY</v>
          </cell>
          <cell r="L1202" t="str">
            <v>AYUTTHYA</v>
          </cell>
          <cell r="M1202">
            <v>0</v>
          </cell>
          <cell r="N1202">
            <v>0</v>
          </cell>
          <cell r="O1202">
            <v>0</v>
          </cell>
          <cell r="P1202">
            <v>0</v>
          </cell>
          <cell r="Q1202">
            <v>0</v>
          </cell>
          <cell r="R1202">
            <v>0</v>
          </cell>
          <cell r="S1202">
            <v>16180</v>
          </cell>
          <cell r="T1202">
            <v>16611</v>
          </cell>
          <cell r="U1202">
            <v>5312</v>
          </cell>
          <cell r="V1202">
            <v>8619</v>
          </cell>
          <cell r="W1202">
            <v>10493</v>
          </cell>
          <cell r="X1202">
            <v>13100</v>
          </cell>
          <cell r="Y1202">
            <v>16374</v>
          </cell>
          <cell r="Z1202">
            <v>19709</v>
          </cell>
          <cell r="AA1202">
            <v>22432</v>
          </cell>
          <cell r="AB1202">
            <v>45588</v>
          </cell>
        </row>
        <row r="1203">
          <cell r="A1203" t="str">
            <v>TH</v>
          </cell>
          <cell r="B1203" t="str">
            <v>Thailand</v>
          </cell>
          <cell r="C1203" t="str">
            <v>CAR</v>
          </cell>
          <cell r="D1203" t="str">
            <v>HONDA</v>
          </cell>
          <cell r="E1203" t="str">
            <v>HONDA</v>
          </cell>
          <cell r="F1203" t="str">
            <v>HONDA CAR MANUFACTURING</v>
          </cell>
          <cell r="G1203" t="str">
            <v>PROD</v>
          </cell>
          <cell r="H1203" t="str">
            <v>TH</v>
          </cell>
          <cell r="I1203" t="str">
            <v>C1</v>
          </cell>
          <cell r="J1203" t="str">
            <v>CIVIC</v>
          </cell>
          <cell r="K1203" t="str">
            <v>CIVIC</v>
          </cell>
          <cell r="L1203" t="str">
            <v>AYUTTHYA</v>
          </cell>
          <cell r="M1203">
            <v>5167</v>
          </cell>
          <cell r="N1203">
            <v>5684</v>
          </cell>
          <cell r="O1203">
            <v>11743</v>
          </cell>
          <cell r="P1203">
            <v>16654</v>
          </cell>
          <cell r="Q1203">
            <v>20992</v>
          </cell>
          <cell r="R1203">
            <v>18088</v>
          </cell>
          <cell r="S1203">
            <v>19520</v>
          </cell>
          <cell r="T1203">
            <v>13237</v>
          </cell>
          <cell r="U1203">
            <v>4996</v>
          </cell>
          <cell r="V1203">
            <v>6455</v>
          </cell>
          <cell r="W1203">
            <v>8510</v>
          </cell>
          <cell r="X1203">
            <v>11260</v>
          </cell>
          <cell r="Y1203">
            <v>14473</v>
          </cell>
          <cell r="Z1203">
            <v>16872</v>
          </cell>
          <cell r="AA1203">
            <v>18738</v>
          </cell>
          <cell r="AB1203">
            <v>34546</v>
          </cell>
        </row>
        <row r="1204">
          <cell r="A1204" t="str">
            <v>TH</v>
          </cell>
          <cell r="B1204" t="str">
            <v>Thailand</v>
          </cell>
          <cell r="C1204" t="str">
            <v>CAR</v>
          </cell>
          <cell r="D1204" t="str">
            <v>HONDA</v>
          </cell>
          <cell r="E1204" t="str">
            <v>HONDA</v>
          </cell>
          <cell r="F1204" t="str">
            <v>HONDA CAR MANUFACTURING</v>
          </cell>
          <cell r="G1204" t="str">
            <v>PROD</v>
          </cell>
          <cell r="H1204" t="str">
            <v>TH</v>
          </cell>
          <cell r="I1204" t="str">
            <v>C1</v>
          </cell>
          <cell r="J1204" t="str">
            <v>CIVIC</v>
          </cell>
          <cell r="K1204" t="str">
            <v>VERTEX</v>
          </cell>
          <cell r="L1204" t="str">
            <v>AYUTTHYA</v>
          </cell>
          <cell r="M1204">
            <v>0</v>
          </cell>
          <cell r="N1204">
            <v>0</v>
          </cell>
          <cell r="O1204">
            <v>0</v>
          </cell>
          <cell r="P1204">
            <v>0</v>
          </cell>
          <cell r="Q1204">
            <v>0</v>
          </cell>
          <cell r="R1204">
            <v>0</v>
          </cell>
          <cell r="S1204">
            <v>2230</v>
          </cell>
          <cell r="T1204">
            <v>983</v>
          </cell>
          <cell r="U1204">
            <v>522</v>
          </cell>
          <cell r="V1204">
            <v>644</v>
          </cell>
          <cell r="W1204">
            <v>1332</v>
          </cell>
          <cell r="X1204">
            <v>1727</v>
          </cell>
          <cell r="Y1204">
            <v>2980</v>
          </cell>
          <cell r="Z1204">
            <v>4184</v>
          </cell>
          <cell r="AA1204">
            <v>5496</v>
          </cell>
          <cell r="AB1204">
            <v>15372</v>
          </cell>
        </row>
        <row r="1205">
          <cell r="A1205" t="str">
            <v>TH</v>
          </cell>
          <cell r="B1205" t="str">
            <v>Thailand</v>
          </cell>
          <cell r="C1205" t="str">
            <v>CAR</v>
          </cell>
          <cell r="D1205" t="str">
            <v>HONDA</v>
          </cell>
          <cell r="E1205" t="str">
            <v>HONDA</v>
          </cell>
          <cell r="F1205" t="str">
            <v>HONDA CAR MANUFACTURING</v>
          </cell>
          <cell r="G1205" t="str">
            <v>PROD</v>
          </cell>
          <cell r="H1205" t="str">
            <v>TH</v>
          </cell>
          <cell r="I1205" t="str">
            <v>D2</v>
          </cell>
          <cell r="J1205" t="str">
            <v>CY/CYR</v>
          </cell>
          <cell r="K1205" t="str">
            <v>ACCORD</v>
          </cell>
          <cell r="L1205" t="str">
            <v>AYUTTHYA</v>
          </cell>
          <cell r="M1205">
            <v>0</v>
          </cell>
          <cell r="N1205">
            <v>0</v>
          </cell>
          <cell r="O1205">
            <v>0</v>
          </cell>
          <cell r="P1205">
            <v>0</v>
          </cell>
          <cell r="Q1205">
            <v>0</v>
          </cell>
          <cell r="R1205">
            <v>0</v>
          </cell>
          <cell r="S1205">
            <v>0</v>
          </cell>
          <cell r="T1205">
            <v>40</v>
          </cell>
          <cell r="U1205">
            <v>2858</v>
          </cell>
          <cell r="V1205">
            <v>5749</v>
          </cell>
          <cell r="W1205">
            <v>7986</v>
          </cell>
          <cell r="X1205">
            <v>9602</v>
          </cell>
          <cell r="Y1205">
            <v>11802</v>
          </cell>
          <cell r="Z1205">
            <v>13777</v>
          </cell>
          <cell r="AA1205">
            <v>16086</v>
          </cell>
          <cell r="AB1205">
            <v>29294</v>
          </cell>
        </row>
        <row r="1206">
          <cell r="A1206" t="str">
            <v>TH</v>
          </cell>
          <cell r="B1206" t="str">
            <v>Thailand</v>
          </cell>
          <cell r="C1206" t="str">
            <v>CAR</v>
          </cell>
          <cell r="D1206" t="str">
            <v>HYUNDAI</v>
          </cell>
          <cell r="E1206" t="str">
            <v>HYUNDAI</v>
          </cell>
          <cell r="F1206" t="str">
            <v>BANGCHAN  GENERAL ASSEMBLY</v>
          </cell>
          <cell r="G1206" t="str">
            <v>ASSY</v>
          </cell>
          <cell r="H1206" t="str">
            <v>KO</v>
          </cell>
          <cell r="I1206" t="str">
            <v>B</v>
          </cell>
          <cell r="J1206" t="str">
            <v>X-2</v>
          </cell>
          <cell r="K1206" t="str">
            <v>EXCEL</v>
          </cell>
          <cell r="L1206" t="str">
            <v>AYUTTHYA</v>
          </cell>
          <cell r="M1206">
            <v>0</v>
          </cell>
          <cell r="N1206">
            <v>0</v>
          </cell>
          <cell r="O1206">
            <v>0</v>
          </cell>
          <cell r="P1206">
            <v>0</v>
          </cell>
          <cell r="Q1206">
            <v>0</v>
          </cell>
          <cell r="R1206">
            <v>1402</v>
          </cell>
          <cell r="S1206">
            <v>573</v>
          </cell>
          <cell r="T1206">
            <v>0</v>
          </cell>
          <cell r="U1206">
            <v>0</v>
          </cell>
          <cell r="V1206">
            <v>0</v>
          </cell>
          <cell r="W1206">
            <v>0</v>
          </cell>
          <cell r="X1206">
            <v>0</v>
          </cell>
          <cell r="Y1206">
            <v>0</v>
          </cell>
          <cell r="Z1206">
            <v>0</v>
          </cell>
          <cell r="AA1206">
            <v>0</v>
          </cell>
          <cell r="AB1206">
            <v>0</v>
          </cell>
        </row>
        <row r="1207">
          <cell r="A1207" t="str">
            <v>TH</v>
          </cell>
          <cell r="B1207" t="str">
            <v>Thailand</v>
          </cell>
          <cell r="C1207" t="str">
            <v>CAR</v>
          </cell>
          <cell r="D1207" t="str">
            <v>MAZDA</v>
          </cell>
          <cell r="E1207" t="str">
            <v>MAZDA</v>
          </cell>
          <cell r="F1207" t="str">
            <v>SUKOSOL AND MAZDA MOTOR</v>
          </cell>
          <cell r="G1207" t="str">
            <v>ASSY</v>
          </cell>
          <cell r="H1207" t="str">
            <v>JP</v>
          </cell>
          <cell r="I1207" t="str">
            <v>C1</v>
          </cell>
          <cell r="J1207" t="str">
            <v>FAMILIA</v>
          </cell>
          <cell r="K1207" t="str">
            <v>323</v>
          </cell>
          <cell r="L1207" t="str">
            <v>BANGCHAN</v>
          </cell>
          <cell r="M1207">
            <v>1067</v>
          </cell>
          <cell r="N1207">
            <v>1149</v>
          </cell>
          <cell r="O1207">
            <v>2716</v>
          </cell>
          <cell r="P1207">
            <v>4269</v>
          </cell>
          <cell r="Q1207">
            <v>1023</v>
          </cell>
          <cell r="R1207">
            <v>3363</v>
          </cell>
          <cell r="S1207">
            <v>2734</v>
          </cell>
          <cell r="T1207">
            <v>2055</v>
          </cell>
          <cell r="U1207">
            <v>0</v>
          </cell>
          <cell r="V1207">
            <v>0</v>
          </cell>
          <cell r="W1207">
            <v>0</v>
          </cell>
          <cell r="X1207">
            <v>0</v>
          </cell>
          <cell r="Y1207">
            <v>0</v>
          </cell>
          <cell r="Z1207">
            <v>0</v>
          </cell>
          <cell r="AA1207">
            <v>0</v>
          </cell>
          <cell r="AB1207">
            <v>0</v>
          </cell>
        </row>
        <row r="1208">
          <cell r="A1208" t="str">
            <v>TH</v>
          </cell>
          <cell r="B1208" t="str">
            <v>Thailand</v>
          </cell>
          <cell r="C1208" t="str">
            <v>CAR</v>
          </cell>
          <cell r="D1208" t="str">
            <v>MAZDA</v>
          </cell>
          <cell r="E1208" t="str">
            <v>MAZDA</v>
          </cell>
          <cell r="F1208" t="str">
            <v>SUKOSOL AND MAZDA MOTOR</v>
          </cell>
          <cell r="G1208" t="str">
            <v>ASSY</v>
          </cell>
          <cell r="H1208" t="str">
            <v>JP</v>
          </cell>
          <cell r="I1208" t="str">
            <v>D1</v>
          </cell>
          <cell r="J1208" t="str">
            <v>CAPELLA</v>
          </cell>
          <cell r="K1208" t="str">
            <v>626</v>
          </cell>
          <cell r="L1208" t="str">
            <v>BANGCHAN</v>
          </cell>
          <cell r="M1208">
            <v>479</v>
          </cell>
          <cell r="N1208">
            <v>0</v>
          </cell>
          <cell r="O1208">
            <v>0</v>
          </cell>
          <cell r="P1208">
            <v>0</v>
          </cell>
          <cell r="Q1208">
            <v>0</v>
          </cell>
          <cell r="R1208">
            <v>0</v>
          </cell>
          <cell r="S1208">
            <v>0</v>
          </cell>
          <cell r="T1208">
            <v>0</v>
          </cell>
          <cell r="U1208">
            <v>0</v>
          </cell>
          <cell r="V1208">
            <v>0</v>
          </cell>
          <cell r="W1208">
            <v>0</v>
          </cell>
          <cell r="X1208">
            <v>0</v>
          </cell>
          <cell r="Y1208">
            <v>0</v>
          </cell>
          <cell r="Z1208">
            <v>0</v>
          </cell>
          <cell r="AA1208">
            <v>0</v>
          </cell>
          <cell r="AB1208">
            <v>0</v>
          </cell>
        </row>
        <row r="1209">
          <cell r="A1209" t="str">
            <v>TH</v>
          </cell>
          <cell r="B1209" t="str">
            <v>Thailand</v>
          </cell>
          <cell r="C1209" t="str">
            <v>CAR</v>
          </cell>
          <cell r="D1209" t="str">
            <v>MERCEDES-BENZ</v>
          </cell>
          <cell r="E1209" t="str">
            <v>MERCEDES-BENZ</v>
          </cell>
          <cell r="F1209" t="str">
            <v>THONBURI AUTO ASSEMBLY</v>
          </cell>
          <cell r="G1209" t="str">
            <v>ASSY</v>
          </cell>
          <cell r="H1209" t="str">
            <v>GY</v>
          </cell>
          <cell r="I1209" t="str">
            <v>E2</v>
          </cell>
          <cell r="J1209" t="str">
            <v>W 202</v>
          </cell>
          <cell r="K1209" t="str">
            <v>C-CLASS</v>
          </cell>
          <cell r="L1209" t="str">
            <v>SAMUTPRAKAN</v>
          </cell>
          <cell r="M1209">
            <v>0</v>
          </cell>
          <cell r="N1209">
            <v>0</v>
          </cell>
          <cell r="O1209">
            <v>0</v>
          </cell>
          <cell r="P1209">
            <v>0</v>
          </cell>
          <cell r="Q1209">
            <v>2405</v>
          </cell>
          <cell r="R1209">
            <v>1966</v>
          </cell>
          <cell r="S1209">
            <v>1186</v>
          </cell>
          <cell r="T1209">
            <v>1235</v>
          </cell>
          <cell r="U1209">
            <v>165</v>
          </cell>
          <cell r="V1209">
            <v>268</v>
          </cell>
          <cell r="W1209">
            <v>410</v>
          </cell>
          <cell r="X1209">
            <v>638</v>
          </cell>
          <cell r="Y1209">
            <v>952</v>
          </cell>
          <cell r="Z1209">
            <v>1357</v>
          </cell>
          <cell r="AA1209">
            <v>1811</v>
          </cell>
          <cell r="AB1209">
            <v>6959</v>
          </cell>
        </row>
        <row r="1210">
          <cell r="A1210" t="str">
            <v>TH</v>
          </cell>
          <cell r="B1210" t="str">
            <v>Thailand</v>
          </cell>
          <cell r="C1210" t="str">
            <v>CAR</v>
          </cell>
          <cell r="D1210" t="str">
            <v>MERCEDES-BENZ</v>
          </cell>
          <cell r="E1210" t="str">
            <v>MERCEDES-BENZ</v>
          </cell>
          <cell r="F1210" t="str">
            <v>THONBURI AUTO ASSEMBLY</v>
          </cell>
          <cell r="G1210" t="str">
            <v>ASSY</v>
          </cell>
          <cell r="H1210" t="str">
            <v>GY</v>
          </cell>
          <cell r="I1210" t="str">
            <v>E2</v>
          </cell>
          <cell r="J1210" t="str">
            <v>W210</v>
          </cell>
          <cell r="K1210" t="str">
            <v>E-CLASS</v>
          </cell>
          <cell r="L1210" t="str">
            <v>SAMUTPRAKAN</v>
          </cell>
          <cell r="M1210">
            <v>0</v>
          </cell>
          <cell r="N1210">
            <v>0</v>
          </cell>
          <cell r="O1210">
            <v>0</v>
          </cell>
          <cell r="P1210">
            <v>0</v>
          </cell>
          <cell r="Q1210">
            <v>0</v>
          </cell>
          <cell r="R1210">
            <v>0</v>
          </cell>
          <cell r="S1210">
            <v>0</v>
          </cell>
          <cell r="T1210">
            <v>574</v>
          </cell>
          <cell r="U1210">
            <v>407</v>
          </cell>
          <cell r="V1210">
            <v>654</v>
          </cell>
          <cell r="W1210">
            <v>723</v>
          </cell>
          <cell r="X1210">
            <v>814</v>
          </cell>
          <cell r="Y1210">
            <v>878</v>
          </cell>
          <cell r="Z1210">
            <v>1244</v>
          </cell>
          <cell r="AA1210">
            <v>1647</v>
          </cell>
          <cell r="AB1210">
            <v>6149</v>
          </cell>
        </row>
        <row r="1211">
          <cell r="A1211" t="str">
            <v>TH</v>
          </cell>
          <cell r="B1211" t="str">
            <v>Thailand</v>
          </cell>
          <cell r="C1211" t="str">
            <v>CAR</v>
          </cell>
          <cell r="D1211" t="str">
            <v>MERCEDES-BENZ</v>
          </cell>
          <cell r="E1211" t="str">
            <v>MERCEDES-BENZ</v>
          </cell>
          <cell r="F1211" t="str">
            <v>THONBURI AUTO ASSEMBLY</v>
          </cell>
          <cell r="G1211" t="str">
            <v>ASSY</v>
          </cell>
          <cell r="H1211" t="str">
            <v>GY</v>
          </cell>
          <cell r="I1211" t="str">
            <v>E2</v>
          </cell>
          <cell r="J1211" t="str">
            <v>W140</v>
          </cell>
          <cell r="K1211" t="str">
            <v>S-CLASS</v>
          </cell>
          <cell r="L1211" t="str">
            <v>SAMUTPRAKAN</v>
          </cell>
          <cell r="M1211">
            <v>0</v>
          </cell>
          <cell r="N1211">
            <v>0</v>
          </cell>
          <cell r="O1211">
            <v>0</v>
          </cell>
          <cell r="P1211">
            <v>0</v>
          </cell>
          <cell r="Q1211">
            <v>0</v>
          </cell>
          <cell r="R1211">
            <v>0</v>
          </cell>
          <cell r="S1211">
            <v>0</v>
          </cell>
          <cell r="T1211">
            <v>256</v>
          </cell>
          <cell r="U1211">
            <v>56</v>
          </cell>
          <cell r="V1211">
            <v>89</v>
          </cell>
          <cell r="W1211">
            <v>92</v>
          </cell>
          <cell r="X1211">
            <v>150</v>
          </cell>
          <cell r="Y1211">
            <v>300</v>
          </cell>
          <cell r="Z1211">
            <v>574</v>
          </cell>
          <cell r="AA1211">
            <v>1027</v>
          </cell>
          <cell r="AB1211">
            <v>2226</v>
          </cell>
        </row>
        <row r="1212">
          <cell r="A1212" t="str">
            <v>TH</v>
          </cell>
          <cell r="B1212" t="str">
            <v>Thailand</v>
          </cell>
          <cell r="C1212" t="str">
            <v>CAR</v>
          </cell>
          <cell r="D1212" t="str">
            <v>MERCEDES-BENZ</v>
          </cell>
          <cell r="E1212" t="str">
            <v>MERCEDES-BENZ</v>
          </cell>
          <cell r="F1212" t="str">
            <v>THONBURI AUTO ASSEMBLY</v>
          </cell>
          <cell r="G1212" t="str">
            <v>ASSY</v>
          </cell>
          <cell r="H1212" t="str">
            <v>JP</v>
          </cell>
          <cell r="I1212" t="str">
            <v>E2</v>
          </cell>
          <cell r="J1212" t="str">
            <v>W201</v>
          </cell>
          <cell r="K1212" t="str">
            <v>190</v>
          </cell>
          <cell r="L1212" t="str">
            <v>BANGCHAN</v>
          </cell>
          <cell r="M1212">
            <v>0</v>
          </cell>
          <cell r="N1212">
            <v>175</v>
          </cell>
          <cell r="O1212">
            <v>2333</v>
          </cell>
          <cell r="P1212">
            <v>2399</v>
          </cell>
          <cell r="Q1212">
            <v>0</v>
          </cell>
          <cell r="R1212">
            <v>0</v>
          </cell>
          <cell r="S1212">
            <v>0</v>
          </cell>
          <cell r="T1212">
            <v>0</v>
          </cell>
          <cell r="U1212">
            <v>0</v>
          </cell>
          <cell r="V1212">
            <v>0</v>
          </cell>
          <cell r="W1212">
            <v>0</v>
          </cell>
          <cell r="X1212">
            <v>0</v>
          </cell>
          <cell r="Y1212">
            <v>0</v>
          </cell>
          <cell r="Z1212">
            <v>0</v>
          </cell>
          <cell r="AA1212">
            <v>0</v>
          </cell>
          <cell r="AB1212">
            <v>0</v>
          </cell>
        </row>
        <row r="1213">
          <cell r="A1213" t="str">
            <v>TH</v>
          </cell>
          <cell r="B1213" t="str">
            <v>Thailand</v>
          </cell>
          <cell r="C1213" t="str">
            <v>CAR</v>
          </cell>
          <cell r="D1213" t="str">
            <v>MERCEDES-BENZ</v>
          </cell>
          <cell r="E1213" t="str">
            <v>MERCEDES-BENZ</v>
          </cell>
          <cell r="F1213" t="str">
            <v>THONBURI AUTO ASSEMBLY</v>
          </cell>
          <cell r="G1213" t="str">
            <v>ASSY</v>
          </cell>
          <cell r="H1213" t="str">
            <v>JP</v>
          </cell>
          <cell r="I1213" t="str">
            <v>E2</v>
          </cell>
          <cell r="J1213" t="str">
            <v>W124</v>
          </cell>
          <cell r="K1213" t="str">
            <v>MID-SERIES</v>
          </cell>
          <cell r="L1213" t="str">
            <v>BANGCHAN</v>
          </cell>
          <cell r="M1213">
            <v>1891</v>
          </cell>
          <cell r="N1213">
            <v>2226</v>
          </cell>
          <cell r="O1213">
            <v>2721</v>
          </cell>
          <cell r="P1213">
            <v>0</v>
          </cell>
          <cell r="Q1213">
            <v>0</v>
          </cell>
          <cell r="R1213">
            <v>0</v>
          </cell>
          <cell r="S1213">
            <v>0</v>
          </cell>
          <cell r="T1213">
            <v>0</v>
          </cell>
          <cell r="U1213">
            <v>0</v>
          </cell>
          <cell r="V1213">
            <v>0</v>
          </cell>
          <cell r="W1213">
            <v>0</v>
          </cell>
          <cell r="X1213">
            <v>0</v>
          </cell>
          <cell r="Y1213">
            <v>0</v>
          </cell>
          <cell r="Z1213">
            <v>0</v>
          </cell>
          <cell r="AA1213">
            <v>0</v>
          </cell>
          <cell r="AB1213">
            <v>0</v>
          </cell>
        </row>
        <row r="1214">
          <cell r="A1214" t="str">
            <v>TH</v>
          </cell>
          <cell r="B1214" t="str">
            <v>Thailand</v>
          </cell>
          <cell r="C1214" t="str">
            <v>CAR</v>
          </cell>
          <cell r="D1214" t="str">
            <v>MITSUBISHI</v>
          </cell>
          <cell r="E1214" t="str">
            <v>MITSUBISHI</v>
          </cell>
          <cell r="F1214" t="str">
            <v>MMC SITTIPOL</v>
          </cell>
          <cell r="G1214" t="str">
            <v>ASSY</v>
          </cell>
          <cell r="H1214" t="str">
            <v>JP</v>
          </cell>
          <cell r="I1214" t="str">
            <v>C1</v>
          </cell>
          <cell r="J1214" t="str">
            <v>MIRAGE</v>
          </cell>
          <cell r="K1214" t="str">
            <v>CHAMP</v>
          </cell>
          <cell r="L1214" t="str">
            <v>LAEM CHABANG</v>
          </cell>
          <cell r="M1214">
            <v>14110</v>
          </cell>
          <cell r="N1214">
            <v>11753</v>
          </cell>
          <cell r="O1214">
            <v>9678</v>
          </cell>
          <cell r="P1214">
            <v>7265</v>
          </cell>
          <cell r="Q1214">
            <v>4961</v>
          </cell>
          <cell r="R1214">
            <v>2239</v>
          </cell>
          <cell r="S1214">
            <v>219</v>
          </cell>
          <cell r="T1214">
            <v>0</v>
          </cell>
          <cell r="U1214">
            <v>0</v>
          </cell>
          <cell r="V1214">
            <v>0</v>
          </cell>
          <cell r="W1214">
            <v>0</v>
          </cell>
          <cell r="X1214">
            <v>0</v>
          </cell>
          <cell r="Y1214">
            <v>0</v>
          </cell>
          <cell r="Z1214">
            <v>0</v>
          </cell>
          <cell r="AA1214">
            <v>0</v>
          </cell>
          <cell r="AB1214">
            <v>0</v>
          </cell>
        </row>
        <row r="1215">
          <cell r="A1215" t="str">
            <v>TH</v>
          </cell>
          <cell r="B1215" t="str">
            <v>Thailand</v>
          </cell>
          <cell r="C1215" t="str">
            <v>CAR</v>
          </cell>
          <cell r="D1215" t="str">
            <v>MITSUBISHI</v>
          </cell>
          <cell r="E1215" t="str">
            <v>MITSUBISHI</v>
          </cell>
          <cell r="F1215" t="str">
            <v>MMC SITTIPOL</v>
          </cell>
          <cell r="G1215" t="str">
            <v>ASSY</v>
          </cell>
          <cell r="H1215" t="str">
            <v>JP</v>
          </cell>
          <cell r="I1215" t="str">
            <v>D1</v>
          </cell>
          <cell r="J1215" t="str">
            <v>FJ2</v>
          </cell>
          <cell r="K1215" t="str">
            <v>GALANT</v>
          </cell>
          <cell r="L1215" t="str">
            <v>LAEM CHABANG</v>
          </cell>
          <cell r="M1215">
            <v>1217</v>
          </cell>
          <cell r="N1215">
            <v>1166</v>
          </cell>
          <cell r="O1215">
            <v>2047</v>
          </cell>
          <cell r="P1215">
            <v>2362</v>
          </cell>
          <cell r="Q1215">
            <v>2034</v>
          </cell>
          <cell r="R1215">
            <v>495</v>
          </cell>
          <cell r="S1215">
            <v>946</v>
          </cell>
          <cell r="T1215">
            <v>439</v>
          </cell>
          <cell r="U1215">
            <v>0</v>
          </cell>
          <cell r="V1215">
            <v>213</v>
          </cell>
          <cell r="W1215">
            <v>293</v>
          </cell>
          <cell r="X1215">
            <v>413</v>
          </cell>
          <cell r="Y1215">
            <v>557</v>
          </cell>
          <cell r="Z1215">
            <v>718</v>
          </cell>
          <cell r="AA1215">
            <v>866</v>
          </cell>
          <cell r="AB1215">
            <v>2225</v>
          </cell>
        </row>
        <row r="1216">
          <cell r="A1216" t="str">
            <v>TH</v>
          </cell>
          <cell r="B1216" t="str">
            <v>Thailand</v>
          </cell>
          <cell r="C1216" t="str">
            <v>CAR</v>
          </cell>
          <cell r="D1216" t="str">
            <v>MITSUBISHI</v>
          </cell>
          <cell r="E1216" t="str">
            <v>MITSUBISHI</v>
          </cell>
          <cell r="F1216" t="str">
            <v>MMC SITTIPOL</v>
          </cell>
          <cell r="G1216" t="str">
            <v>PROD</v>
          </cell>
          <cell r="H1216" t="str">
            <v>TH</v>
          </cell>
          <cell r="I1216" t="str">
            <v>C2</v>
          </cell>
          <cell r="J1216" t="str">
            <v>MIRAGE</v>
          </cell>
          <cell r="K1216" t="str">
            <v>LANCER</v>
          </cell>
          <cell r="L1216" t="str">
            <v>LAEM CHABANG</v>
          </cell>
          <cell r="M1216">
            <v>0</v>
          </cell>
          <cell r="N1216">
            <v>0</v>
          </cell>
          <cell r="O1216">
            <v>8726</v>
          </cell>
          <cell r="P1216">
            <v>21380</v>
          </cell>
          <cell r="Q1216">
            <v>19594</v>
          </cell>
          <cell r="R1216">
            <v>14945</v>
          </cell>
          <cell r="S1216">
            <v>19744</v>
          </cell>
          <cell r="T1216">
            <v>8811</v>
          </cell>
          <cell r="U1216">
            <v>0</v>
          </cell>
          <cell r="V1216">
            <v>3854</v>
          </cell>
          <cell r="W1216">
            <v>4952</v>
          </cell>
          <cell r="X1216">
            <v>6464</v>
          </cell>
          <cell r="Y1216">
            <v>8293</v>
          </cell>
          <cell r="Z1216">
            <v>10316</v>
          </cell>
          <cell r="AA1216">
            <v>11648</v>
          </cell>
          <cell r="AB1216">
            <v>24034</v>
          </cell>
        </row>
        <row r="1217">
          <cell r="A1217" t="str">
            <v>TH</v>
          </cell>
          <cell r="B1217" t="str">
            <v>Thailand</v>
          </cell>
          <cell r="C1217" t="str">
            <v>CAR</v>
          </cell>
          <cell r="D1217" t="str">
            <v>NISSAN</v>
          </cell>
          <cell r="E1217" t="str">
            <v>NISSAN</v>
          </cell>
          <cell r="F1217" t="str">
            <v>SIAM MOTORS</v>
          </cell>
          <cell r="G1217" t="str">
            <v>ASSY</v>
          </cell>
          <cell r="H1217" t="str">
            <v>JP</v>
          </cell>
          <cell r="I1217" t="str">
            <v>C1</v>
          </cell>
          <cell r="J1217" t="str">
            <v>HV</v>
          </cell>
          <cell r="K1217" t="str">
            <v>NV</v>
          </cell>
          <cell r="L1217" t="str">
            <v>BAGNA TRAD</v>
          </cell>
          <cell r="M1217">
            <v>0</v>
          </cell>
          <cell r="N1217">
            <v>0</v>
          </cell>
          <cell r="O1217">
            <v>0</v>
          </cell>
          <cell r="P1217">
            <v>2418</v>
          </cell>
          <cell r="Q1217">
            <v>1299</v>
          </cell>
          <cell r="R1217">
            <v>700</v>
          </cell>
          <cell r="S1217">
            <v>609</v>
          </cell>
          <cell r="T1217">
            <v>0</v>
          </cell>
          <cell r="U1217">
            <v>0</v>
          </cell>
          <cell r="V1217">
            <v>0</v>
          </cell>
          <cell r="W1217">
            <v>0</v>
          </cell>
          <cell r="X1217">
            <v>0</v>
          </cell>
          <cell r="Y1217">
            <v>0</v>
          </cell>
          <cell r="Z1217">
            <v>0</v>
          </cell>
          <cell r="AA1217">
            <v>0</v>
          </cell>
          <cell r="AB1217">
            <v>0</v>
          </cell>
        </row>
        <row r="1218">
          <cell r="A1218" t="str">
            <v>TH</v>
          </cell>
          <cell r="B1218" t="str">
            <v>Thailand</v>
          </cell>
          <cell r="C1218" t="str">
            <v>CAR</v>
          </cell>
          <cell r="D1218" t="str">
            <v>NISSAN</v>
          </cell>
          <cell r="E1218" t="str">
            <v>NISSAN</v>
          </cell>
          <cell r="F1218" t="str">
            <v>SIAM MOTORS</v>
          </cell>
          <cell r="G1218" t="str">
            <v>ASSY</v>
          </cell>
          <cell r="H1218" t="str">
            <v>JP</v>
          </cell>
          <cell r="I1218" t="str">
            <v>C1</v>
          </cell>
          <cell r="J1218" t="str">
            <v>HV</v>
          </cell>
          <cell r="K1218" t="str">
            <v>SENTRA</v>
          </cell>
          <cell r="L1218" t="str">
            <v>BAGNA TRAD</v>
          </cell>
          <cell r="M1218">
            <v>1995</v>
          </cell>
          <cell r="N1218">
            <v>2932</v>
          </cell>
          <cell r="O1218">
            <v>4959</v>
          </cell>
          <cell r="P1218">
            <v>12207</v>
          </cell>
          <cell r="Q1218">
            <v>2499</v>
          </cell>
          <cell r="R1218">
            <v>98</v>
          </cell>
          <cell r="S1218">
            <v>4</v>
          </cell>
          <cell r="T1218">
            <v>0</v>
          </cell>
          <cell r="U1218">
            <v>0</v>
          </cell>
          <cell r="V1218">
            <v>0</v>
          </cell>
          <cell r="W1218">
            <v>0</v>
          </cell>
          <cell r="X1218">
            <v>0</v>
          </cell>
          <cell r="Y1218">
            <v>0</v>
          </cell>
          <cell r="Z1218">
            <v>0</v>
          </cell>
          <cell r="AA1218">
            <v>0</v>
          </cell>
          <cell r="AB1218">
            <v>0</v>
          </cell>
        </row>
        <row r="1219">
          <cell r="A1219" t="str">
            <v>TH</v>
          </cell>
          <cell r="B1219" t="str">
            <v>Thailand</v>
          </cell>
          <cell r="C1219" t="str">
            <v>CAR</v>
          </cell>
          <cell r="D1219" t="str">
            <v>NISSAN</v>
          </cell>
          <cell r="E1219" t="str">
            <v>NISSAN</v>
          </cell>
          <cell r="F1219" t="str">
            <v>SIAM MOTORS</v>
          </cell>
          <cell r="G1219" t="str">
            <v>ASSY</v>
          </cell>
          <cell r="H1219" t="str">
            <v>JP</v>
          </cell>
          <cell r="I1219" t="str">
            <v>D1</v>
          </cell>
          <cell r="J1219" t="str">
            <v>PRIMERA/MS</v>
          </cell>
          <cell r="K1219" t="str">
            <v>BLUEBIRD</v>
          </cell>
          <cell r="L1219" t="str">
            <v>BAGNA TRAD</v>
          </cell>
          <cell r="M1219">
            <v>1171</v>
          </cell>
          <cell r="N1219">
            <v>962</v>
          </cell>
          <cell r="O1219">
            <v>1726</v>
          </cell>
          <cell r="P1219">
            <v>575</v>
          </cell>
          <cell r="Q1219">
            <v>41</v>
          </cell>
          <cell r="R1219">
            <v>0</v>
          </cell>
          <cell r="S1219">
            <v>0</v>
          </cell>
          <cell r="T1219">
            <v>0</v>
          </cell>
          <cell r="U1219">
            <v>0</v>
          </cell>
          <cell r="V1219">
            <v>0</v>
          </cell>
          <cell r="W1219">
            <v>0</v>
          </cell>
          <cell r="X1219">
            <v>0</v>
          </cell>
          <cell r="Y1219">
            <v>0</v>
          </cell>
          <cell r="Z1219">
            <v>0</v>
          </cell>
          <cell r="AA1219">
            <v>0</v>
          </cell>
          <cell r="AB1219">
            <v>0</v>
          </cell>
        </row>
        <row r="1220">
          <cell r="A1220" t="str">
            <v>TH</v>
          </cell>
          <cell r="B1220" t="str">
            <v>Thailand</v>
          </cell>
          <cell r="C1220" t="str">
            <v>CAR</v>
          </cell>
          <cell r="D1220" t="str">
            <v>NISSAN</v>
          </cell>
          <cell r="E1220" t="str">
            <v>NISSAN</v>
          </cell>
          <cell r="F1220" t="str">
            <v>SIAM MOTORS</v>
          </cell>
          <cell r="G1220" t="str">
            <v>ASSY</v>
          </cell>
          <cell r="H1220" t="str">
            <v>JP</v>
          </cell>
          <cell r="I1220" t="str">
            <v>E1</v>
          </cell>
          <cell r="J1220" t="str">
            <v>CEFIRO</v>
          </cell>
          <cell r="K1220" t="str">
            <v>CEFIRO</v>
          </cell>
          <cell r="L1220" t="str">
            <v>BAGNA TRAD</v>
          </cell>
          <cell r="M1220">
            <v>2314</v>
          </cell>
          <cell r="N1220">
            <v>2292</v>
          </cell>
          <cell r="O1220">
            <v>5366</v>
          </cell>
          <cell r="P1220">
            <v>912</v>
          </cell>
          <cell r="Q1220">
            <v>797</v>
          </cell>
          <cell r="R1220">
            <v>176</v>
          </cell>
          <cell r="S1220">
            <v>664</v>
          </cell>
          <cell r="T1220">
            <v>2742</v>
          </cell>
          <cell r="U1220">
            <v>1009</v>
          </cell>
          <cell r="V1220">
            <v>967</v>
          </cell>
          <cell r="W1220">
            <v>1256</v>
          </cell>
          <cell r="X1220">
            <v>1665</v>
          </cell>
          <cell r="Y1220">
            <v>2113</v>
          </cell>
          <cell r="Z1220">
            <v>2565</v>
          </cell>
          <cell r="AA1220">
            <v>2912</v>
          </cell>
          <cell r="AB1220">
            <v>5765</v>
          </cell>
        </row>
        <row r="1221">
          <cell r="A1221" t="str">
            <v>TH</v>
          </cell>
          <cell r="B1221" t="str">
            <v>Thailand</v>
          </cell>
          <cell r="C1221" t="str">
            <v>CAR</v>
          </cell>
          <cell r="D1221" t="str">
            <v>NISSAN</v>
          </cell>
          <cell r="E1221" t="str">
            <v>NISSAN</v>
          </cell>
          <cell r="F1221" t="str">
            <v>SIAM MOTORS</v>
          </cell>
          <cell r="G1221" t="str">
            <v>PROD</v>
          </cell>
          <cell r="H1221" t="str">
            <v>TH</v>
          </cell>
          <cell r="I1221" t="str">
            <v>C1</v>
          </cell>
          <cell r="J1221" t="str">
            <v>HS</v>
          </cell>
          <cell r="K1221" t="str">
            <v>NEW SENTRA</v>
          </cell>
          <cell r="L1221" t="str">
            <v>BAGNA TRAD</v>
          </cell>
          <cell r="M1221">
            <v>0</v>
          </cell>
          <cell r="N1221">
            <v>0</v>
          </cell>
          <cell r="O1221">
            <v>0</v>
          </cell>
          <cell r="P1221">
            <v>0</v>
          </cell>
          <cell r="Q1221">
            <v>0</v>
          </cell>
          <cell r="R1221">
            <v>0</v>
          </cell>
          <cell r="S1221">
            <v>0</v>
          </cell>
          <cell r="T1221">
            <v>0</v>
          </cell>
          <cell r="U1221">
            <v>0</v>
          </cell>
          <cell r="V1221">
            <v>0</v>
          </cell>
          <cell r="W1221">
            <v>0</v>
          </cell>
          <cell r="X1221">
            <v>4475</v>
          </cell>
          <cell r="Y1221">
            <v>5969</v>
          </cell>
          <cell r="Z1221">
            <v>7618</v>
          </cell>
          <cell r="AA1221">
            <v>9096</v>
          </cell>
          <cell r="AB1221">
            <v>22405</v>
          </cell>
        </row>
        <row r="1222">
          <cell r="A1222" t="str">
            <v>TH</v>
          </cell>
          <cell r="B1222" t="str">
            <v>Thailand</v>
          </cell>
          <cell r="C1222" t="str">
            <v>CAR</v>
          </cell>
          <cell r="D1222" t="str">
            <v>NISSAN</v>
          </cell>
          <cell r="E1222" t="str">
            <v>NISSAN</v>
          </cell>
          <cell r="F1222" t="str">
            <v>SIAM MOTORS</v>
          </cell>
          <cell r="G1222" t="str">
            <v>PROD</v>
          </cell>
          <cell r="H1222" t="str">
            <v>TH</v>
          </cell>
          <cell r="I1222" t="str">
            <v>C1</v>
          </cell>
          <cell r="J1222" t="str">
            <v>HV</v>
          </cell>
          <cell r="K1222" t="str">
            <v>SUNNY</v>
          </cell>
          <cell r="L1222" t="str">
            <v>BAGNA TRAD</v>
          </cell>
          <cell r="M1222">
            <v>4904</v>
          </cell>
          <cell r="N1222">
            <v>6572</v>
          </cell>
          <cell r="O1222">
            <v>6370</v>
          </cell>
          <cell r="P1222">
            <v>5791</v>
          </cell>
          <cell r="Q1222">
            <v>787</v>
          </cell>
          <cell r="R1222">
            <v>13086</v>
          </cell>
          <cell r="S1222">
            <v>6306</v>
          </cell>
          <cell r="T1222">
            <v>7421</v>
          </cell>
          <cell r="U1222">
            <v>1576</v>
          </cell>
          <cell r="V1222">
            <v>2290</v>
          </cell>
          <cell r="W1222">
            <v>2883</v>
          </cell>
          <cell r="X1222">
            <v>1525</v>
          </cell>
          <cell r="Y1222">
            <v>0</v>
          </cell>
          <cell r="Z1222">
            <v>0</v>
          </cell>
          <cell r="AA1222">
            <v>0</v>
          </cell>
          <cell r="AB1222">
            <v>0</v>
          </cell>
        </row>
        <row r="1223">
          <cell r="A1223" t="str">
            <v>TH</v>
          </cell>
          <cell r="B1223" t="str">
            <v>Thailand</v>
          </cell>
          <cell r="C1223" t="str">
            <v>CAR</v>
          </cell>
          <cell r="D1223" t="str">
            <v>OTHER</v>
          </cell>
          <cell r="E1223" t="str">
            <v>OTHER</v>
          </cell>
          <cell r="F1223" t="str">
            <v>U</v>
          </cell>
          <cell r="G1223" t="str">
            <v>ASSY</v>
          </cell>
          <cell r="H1223" t="str">
            <v>U</v>
          </cell>
          <cell r="I1223" t="str">
            <v>U</v>
          </cell>
          <cell r="J1223" t="str">
            <v>NA</v>
          </cell>
          <cell r="K1223" t="str">
            <v>U</v>
          </cell>
          <cell r="L1223" t="str">
            <v>U</v>
          </cell>
          <cell r="M1223">
            <v>4399</v>
          </cell>
          <cell r="N1223">
            <v>0</v>
          </cell>
          <cell r="O1223">
            <v>296</v>
          </cell>
          <cell r="P1223">
            <v>998</v>
          </cell>
          <cell r="Q1223">
            <v>10</v>
          </cell>
          <cell r="R1223">
            <v>17</v>
          </cell>
          <cell r="S1223">
            <v>762</v>
          </cell>
          <cell r="T1223">
            <v>0</v>
          </cell>
          <cell r="U1223">
            <v>0</v>
          </cell>
          <cell r="V1223">
            <v>0</v>
          </cell>
          <cell r="W1223">
            <v>0</v>
          </cell>
          <cell r="X1223">
            <v>0</v>
          </cell>
          <cell r="Y1223">
            <v>0</v>
          </cell>
          <cell r="Z1223">
            <v>0</v>
          </cell>
          <cell r="AA1223">
            <v>0</v>
          </cell>
          <cell r="AB1223">
            <v>0</v>
          </cell>
        </row>
        <row r="1224">
          <cell r="A1224" t="str">
            <v>TH</v>
          </cell>
          <cell r="B1224" t="str">
            <v>Thailand</v>
          </cell>
          <cell r="C1224" t="str">
            <v>CAR</v>
          </cell>
          <cell r="D1224" t="str">
            <v>PSA</v>
          </cell>
          <cell r="E1224" t="str">
            <v>PEUGEOT</v>
          </cell>
          <cell r="F1224" t="str">
            <v>YMC ASSEMBLY</v>
          </cell>
          <cell r="G1224" t="str">
            <v>ASSY</v>
          </cell>
          <cell r="H1224" t="str">
            <v>FR</v>
          </cell>
          <cell r="I1224" t="str">
            <v>C1</v>
          </cell>
          <cell r="J1224" t="str">
            <v>305</v>
          </cell>
          <cell r="K1224" t="str">
            <v>305</v>
          </cell>
          <cell r="L1224" t="str">
            <v>MINBURI</v>
          </cell>
          <cell r="M1224">
            <v>303</v>
          </cell>
          <cell r="N1224">
            <v>38</v>
          </cell>
          <cell r="O1224">
            <v>9</v>
          </cell>
          <cell r="P1224">
            <v>24</v>
          </cell>
          <cell r="Q1224">
            <v>39</v>
          </cell>
          <cell r="R1224">
            <v>0</v>
          </cell>
          <cell r="S1224">
            <v>0</v>
          </cell>
          <cell r="T1224">
            <v>0</v>
          </cell>
          <cell r="U1224">
            <v>0</v>
          </cell>
          <cell r="V1224">
            <v>0</v>
          </cell>
          <cell r="W1224">
            <v>0</v>
          </cell>
          <cell r="X1224">
            <v>0</v>
          </cell>
          <cell r="Y1224">
            <v>0</v>
          </cell>
          <cell r="Z1224">
            <v>0</v>
          </cell>
          <cell r="AA1224">
            <v>0</v>
          </cell>
          <cell r="AB1224">
            <v>0</v>
          </cell>
        </row>
        <row r="1225">
          <cell r="A1225" t="str">
            <v>TH</v>
          </cell>
          <cell r="B1225" t="str">
            <v>Thailand</v>
          </cell>
          <cell r="C1225" t="str">
            <v>CAR</v>
          </cell>
          <cell r="D1225" t="str">
            <v>PSA</v>
          </cell>
          <cell r="E1225" t="str">
            <v>PEUGEOT</v>
          </cell>
          <cell r="F1225" t="str">
            <v>YMC ASSEMBLY</v>
          </cell>
          <cell r="G1225" t="str">
            <v>ASSY</v>
          </cell>
          <cell r="H1225" t="str">
            <v>FR</v>
          </cell>
          <cell r="I1225" t="str">
            <v>C1</v>
          </cell>
          <cell r="J1225" t="str">
            <v>306</v>
          </cell>
          <cell r="K1225" t="str">
            <v>306</v>
          </cell>
          <cell r="L1225" t="str">
            <v>MINBURI</v>
          </cell>
          <cell r="M1225">
            <v>0</v>
          </cell>
          <cell r="N1225">
            <v>0</v>
          </cell>
          <cell r="O1225">
            <v>0</v>
          </cell>
          <cell r="P1225">
            <v>0</v>
          </cell>
          <cell r="Q1225">
            <v>0</v>
          </cell>
          <cell r="R1225">
            <v>279</v>
          </cell>
          <cell r="S1225">
            <v>455</v>
          </cell>
          <cell r="T1225">
            <v>48</v>
          </cell>
          <cell r="U1225">
            <v>128</v>
          </cell>
          <cell r="V1225">
            <v>135</v>
          </cell>
          <cell r="W1225">
            <v>163</v>
          </cell>
          <cell r="X1225">
            <v>286</v>
          </cell>
          <cell r="Y1225">
            <v>372</v>
          </cell>
          <cell r="Z1225">
            <v>497</v>
          </cell>
          <cell r="AA1225">
            <v>538</v>
          </cell>
          <cell r="AB1225">
            <v>1497</v>
          </cell>
        </row>
        <row r="1226">
          <cell r="A1226" t="str">
            <v>TH</v>
          </cell>
          <cell r="B1226" t="str">
            <v>Thailand</v>
          </cell>
          <cell r="C1226" t="str">
            <v>CAR</v>
          </cell>
          <cell r="D1226" t="str">
            <v>PSA</v>
          </cell>
          <cell r="E1226" t="str">
            <v>PEUGEOT</v>
          </cell>
          <cell r="F1226" t="str">
            <v>YMC ASSEMBLY</v>
          </cell>
          <cell r="G1226" t="str">
            <v>ASSY</v>
          </cell>
          <cell r="H1226" t="str">
            <v>FR</v>
          </cell>
          <cell r="I1226" t="str">
            <v>C1</v>
          </cell>
          <cell r="J1226" t="str">
            <v>309</v>
          </cell>
          <cell r="K1226" t="str">
            <v>309</v>
          </cell>
          <cell r="L1226" t="str">
            <v>MINBURI</v>
          </cell>
          <cell r="M1226">
            <v>214</v>
          </cell>
          <cell r="N1226">
            <v>63</v>
          </cell>
          <cell r="O1226">
            <v>120</v>
          </cell>
          <cell r="P1226">
            <v>103</v>
          </cell>
          <cell r="Q1226">
            <v>5</v>
          </cell>
          <cell r="R1226">
            <v>0</v>
          </cell>
          <cell r="S1226">
            <v>0</v>
          </cell>
          <cell r="T1226">
            <v>0</v>
          </cell>
          <cell r="U1226">
            <v>0</v>
          </cell>
          <cell r="V1226">
            <v>0</v>
          </cell>
          <cell r="W1226">
            <v>0</v>
          </cell>
          <cell r="X1226">
            <v>0</v>
          </cell>
          <cell r="Y1226">
            <v>0</v>
          </cell>
          <cell r="Z1226">
            <v>0</v>
          </cell>
          <cell r="AA1226">
            <v>0</v>
          </cell>
          <cell r="AB1226">
            <v>0</v>
          </cell>
        </row>
        <row r="1227">
          <cell r="A1227" t="str">
            <v>TH</v>
          </cell>
          <cell r="B1227" t="str">
            <v>Thailand</v>
          </cell>
          <cell r="C1227" t="str">
            <v>CAR</v>
          </cell>
          <cell r="D1227" t="str">
            <v>PSA</v>
          </cell>
          <cell r="E1227" t="str">
            <v>PEUGEOT</v>
          </cell>
          <cell r="F1227" t="str">
            <v>YMC ASSEMBLY</v>
          </cell>
          <cell r="G1227" t="str">
            <v>ASSY</v>
          </cell>
          <cell r="H1227" t="str">
            <v>FR</v>
          </cell>
          <cell r="I1227" t="str">
            <v>D1</v>
          </cell>
          <cell r="J1227" t="str">
            <v>405</v>
          </cell>
          <cell r="K1227" t="str">
            <v>405</v>
          </cell>
          <cell r="L1227" t="str">
            <v>MINBURI</v>
          </cell>
          <cell r="M1227">
            <v>2932</v>
          </cell>
          <cell r="N1227">
            <v>1248</v>
          </cell>
          <cell r="O1227">
            <v>1625</v>
          </cell>
          <cell r="P1227">
            <v>744</v>
          </cell>
          <cell r="Q1227">
            <v>562</v>
          </cell>
          <cell r="R1227">
            <v>1483</v>
          </cell>
          <cell r="S1227">
            <v>579</v>
          </cell>
          <cell r="T1227">
            <v>214</v>
          </cell>
          <cell r="U1227">
            <v>133</v>
          </cell>
          <cell r="V1227">
            <v>0</v>
          </cell>
          <cell r="W1227">
            <v>0</v>
          </cell>
          <cell r="X1227">
            <v>0</v>
          </cell>
          <cell r="Y1227">
            <v>0</v>
          </cell>
          <cell r="Z1227">
            <v>0</v>
          </cell>
          <cell r="AA1227">
            <v>0</v>
          </cell>
          <cell r="AB1227">
            <v>0</v>
          </cell>
        </row>
        <row r="1228">
          <cell r="A1228" t="str">
            <v>TH</v>
          </cell>
          <cell r="B1228" t="str">
            <v>Thailand</v>
          </cell>
          <cell r="C1228" t="str">
            <v>CAR</v>
          </cell>
          <cell r="D1228" t="str">
            <v>PSA</v>
          </cell>
          <cell r="E1228" t="str">
            <v>PEUGEOT</v>
          </cell>
          <cell r="F1228" t="str">
            <v>YMC ASSEMBLY</v>
          </cell>
          <cell r="G1228" t="str">
            <v>ASSY</v>
          </cell>
          <cell r="H1228" t="str">
            <v>FR</v>
          </cell>
          <cell r="I1228" t="str">
            <v>D1</v>
          </cell>
          <cell r="J1228" t="str">
            <v>406 (D80)</v>
          </cell>
          <cell r="K1228" t="str">
            <v>406</v>
          </cell>
          <cell r="L1228" t="str">
            <v>MINBURI</v>
          </cell>
          <cell r="M1228">
            <v>0</v>
          </cell>
          <cell r="N1228">
            <v>0</v>
          </cell>
          <cell r="O1228">
            <v>0</v>
          </cell>
          <cell r="P1228">
            <v>0</v>
          </cell>
          <cell r="Q1228">
            <v>0</v>
          </cell>
          <cell r="R1228">
            <v>0</v>
          </cell>
          <cell r="S1228">
            <v>0</v>
          </cell>
          <cell r="T1228">
            <v>155</v>
          </cell>
          <cell r="U1228">
            <v>237</v>
          </cell>
          <cell r="V1228">
            <v>259</v>
          </cell>
          <cell r="W1228">
            <v>301</v>
          </cell>
          <cell r="X1228">
            <v>393</v>
          </cell>
          <cell r="Y1228">
            <v>490</v>
          </cell>
          <cell r="Z1228">
            <v>585</v>
          </cell>
          <cell r="AA1228">
            <v>653</v>
          </cell>
          <cell r="AB1228">
            <v>1233</v>
          </cell>
        </row>
        <row r="1229">
          <cell r="A1229" t="str">
            <v>TH</v>
          </cell>
          <cell r="B1229" t="str">
            <v>Thailand</v>
          </cell>
          <cell r="C1229" t="str">
            <v>CAR</v>
          </cell>
          <cell r="D1229" t="str">
            <v>RENAULT</v>
          </cell>
          <cell r="E1229" t="str">
            <v>RENAULT</v>
          </cell>
          <cell r="F1229" t="str">
            <v>THAI SWEDISH ASSEMBLY</v>
          </cell>
          <cell r="G1229" t="str">
            <v>ASSY</v>
          </cell>
          <cell r="H1229" t="str">
            <v>FR</v>
          </cell>
          <cell r="I1229" t="str">
            <v>C1</v>
          </cell>
          <cell r="J1229" t="str">
            <v>X53</v>
          </cell>
          <cell r="K1229" t="str">
            <v>R19</v>
          </cell>
          <cell r="L1229" t="str">
            <v>BAGNA TRAD</v>
          </cell>
          <cell r="M1229">
            <v>496</v>
          </cell>
          <cell r="N1229">
            <v>1000</v>
          </cell>
          <cell r="O1229">
            <v>961</v>
          </cell>
          <cell r="P1229">
            <v>555</v>
          </cell>
          <cell r="Q1229">
            <v>408</v>
          </cell>
          <cell r="R1229">
            <v>12</v>
          </cell>
          <cell r="S1229">
            <v>0</v>
          </cell>
          <cell r="T1229">
            <v>0</v>
          </cell>
          <cell r="U1229">
            <v>0</v>
          </cell>
          <cell r="V1229">
            <v>0</v>
          </cell>
          <cell r="W1229">
            <v>0</v>
          </cell>
          <cell r="X1229">
            <v>0</v>
          </cell>
          <cell r="Y1229">
            <v>0</v>
          </cell>
          <cell r="Z1229">
            <v>0</v>
          </cell>
          <cell r="AA1229">
            <v>0</v>
          </cell>
          <cell r="AB1229">
            <v>0</v>
          </cell>
        </row>
        <row r="1230">
          <cell r="A1230" t="str">
            <v>TH</v>
          </cell>
          <cell r="B1230" t="str">
            <v>Thailand</v>
          </cell>
          <cell r="C1230" t="str">
            <v>CAR</v>
          </cell>
          <cell r="D1230" t="str">
            <v>RENAULT</v>
          </cell>
          <cell r="E1230" t="str">
            <v>RENAULT</v>
          </cell>
          <cell r="F1230" t="str">
            <v>THAI SWEDISH ASSEMBLY</v>
          </cell>
          <cell r="G1230" t="str">
            <v>ASSY</v>
          </cell>
          <cell r="H1230" t="str">
            <v>FR</v>
          </cell>
          <cell r="I1230" t="str">
            <v>C1</v>
          </cell>
          <cell r="J1230" t="str">
            <v>R9/R11</v>
          </cell>
          <cell r="K1230" t="str">
            <v>R9</v>
          </cell>
          <cell r="L1230" t="str">
            <v>BAGNA TRAD</v>
          </cell>
          <cell r="M1230">
            <v>958</v>
          </cell>
          <cell r="N1230">
            <v>7</v>
          </cell>
          <cell r="O1230">
            <v>0</v>
          </cell>
          <cell r="P1230">
            <v>0</v>
          </cell>
          <cell r="Q1230">
            <v>0</v>
          </cell>
          <cell r="R1230">
            <v>1</v>
          </cell>
          <cell r="S1230">
            <v>0</v>
          </cell>
          <cell r="T1230">
            <v>0</v>
          </cell>
          <cell r="U1230">
            <v>0</v>
          </cell>
          <cell r="V1230">
            <v>0</v>
          </cell>
          <cell r="W1230">
            <v>0</v>
          </cell>
          <cell r="X1230">
            <v>0</v>
          </cell>
          <cell r="Y1230">
            <v>0</v>
          </cell>
          <cell r="Z1230">
            <v>0</v>
          </cell>
          <cell r="AA1230">
            <v>0</v>
          </cell>
          <cell r="AB1230">
            <v>0</v>
          </cell>
        </row>
        <row r="1231">
          <cell r="A1231" t="str">
            <v>TH</v>
          </cell>
          <cell r="B1231" t="str">
            <v>Thailand</v>
          </cell>
          <cell r="C1231" t="str">
            <v>CAR</v>
          </cell>
          <cell r="D1231" t="str">
            <v>RENAULT</v>
          </cell>
          <cell r="E1231" t="str">
            <v>RENAULT</v>
          </cell>
          <cell r="F1231" t="str">
            <v>THAI SWEDISH ASSEMBLY</v>
          </cell>
          <cell r="G1231" t="str">
            <v>ASSY</v>
          </cell>
          <cell r="H1231" t="str">
            <v>FR</v>
          </cell>
          <cell r="I1231" t="str">
            <v>D1</v>
          </cell>
          <cell r="J1231" t="str">
            <v>X48</v>
          </cell>
          <cell r="K1231" t="str">
            <v>R21</v>
          </cell>
          <cell r="L1231" t="str">
            <v>BAGNA TRAD</v>
          </cell>
          <cell r="M1231">
            <v>0</v>
          </cell>
          <cell r="N1231">
            <v>0</v>
          </cell>
          <cell r="O1231">
            <v>256</v>
          </cell>
          <cell r="P1231">
            <v>276</v>
          </cell>
          <cell r="Q1231">
            <v>216</v>
          </cell>
          <cell r="R1231">
            <v>18</v>
          </cell>
          <cell r="S1231">
            <v>0</v>
          </cell>
          <cell r="T1231">
            <v>0</v>
          </cell>
          <cell r="U1231">
            <v>0</v>
          </cell>
          <cell r="V1231">
            <v>0</v>
          </cell>
          <cell r="W1231">
            <v>0</v>
          </cell>
          <cell r="X1231">
            <v>0</v>
          </cell>
          <cell r="Y1231">
            <v>0</v>
          </cell>
          <cell r="Z1231">
            <v>0</v>
          </cell>
          <cell r="AA1231">
            <v>0</v>
          </cell>
          <cell r="AB1231">
            <v>0</v>
          </cell>
        </row>
        <row r="1232">
          <cell r="A1232" t="str">
            <v>TH</v>
          </cell>
          <cell r="B1232" t="str">
            <v>Thailand</v>
          </cell>
          <cell r="C1232" t="str">
            <v>CAR</v>
          </cell>
          <cell r="D1232" t="str">
            <v>TOYOTA</v>
          </cell>
          <cell r="E1232" t="str">
            <v>TOYOTA</v>
          </cell>
          <cell r="F1232" t="str">
            <v>TOYOTA MOTOR THAILAND CO. LTD.</v>
          </cell>
          <cell r="G1232" t="str">
            <v>ASSY</v>
          </cell>
          <cell r="H1232" t="str">
            <v>JP</v>
          </cell>
          <cell r="I1232" t="str">
            <v>D1</v>
          </cell>
          <cell r="J1232" t="str">
            <v>CARINA</v>
          </cell>
          <cell r="K1232" t="str">
            <v>CORONA</v>
          </cell>
          <cell r="L1232" t="str">
            <v>SAMRONG</v>
          </cell>
          <cell r="M1232">
            <v>7081</v>
          </cell>
          <cell r="N1232">
            <v>8242</v>
          </cell>
          <cell r="O1232">
            <v>10918</v>
          </cell>
          <cell r="P1232">
            <v>12860</v>
          </cell>
          <cell r="Q1232">
            <v>7300</v>
          </cell>
          <cell r="R1232">
            <v>15400</v>
          </cell>
          <cell r="S1232">
            <v>10550</v>
          </cell>
          <cell r="T1232">
            <v>6090</v>
          </cell>
          <cell r="U1232">
            <v>0</v>
          </cell>
          <cell r="V1232">
            <v>0</v>
          </cell>
          <cell r="W1232">
            <v>0</v>
          </cell>
          <cell r="X1232">
            <v>0</v>
          </cell>
          <cell r="Y1232">
            <v>0</v>
          </cell>
          <cell r="Z1232">
            <v>0</v>
          </cell>
          <cell r="AA1232">
            <v>0</v>
          </cell>
          <cell r="AB1232">
            <v>0</v>
          </cell>
        </row>
        <row r="1233">
          <cell r="A1233" t="str">
            <v>TH</v>
          </cell>
          <cell r="B1233" t="str">
            <v>Thailand</v>
          </cell>
          <cell r="C1233" t="str">
            <v>CAR</v>
          </cell>
          <cell r="D1233" t="str">
            <v>TOYOTA</v>
          </cell>
          <cell r="E1233" t="str">
            <v>TOYOTA</v>
          </cell>
          <cell r="F1233" t="str">
            <v>TOYOTA MOTOR THAILAND CO. LTD.</v>
          </cell>
          <cell r="G1233" t="str">
            <v>PROD</v>
          </cell>
          <cell r="H1233" t="str">
            <v>TH</v>
          </cell>
          <cell r="I1233" t="str">
            <v>C1</v>
          </cell>
          <cell r="J1233" t="str">
            <v>COROLLA</v>
          </cell>
          <cell r="K1233" t="str">
            <v>COROLLA</v>
          </cell>
          <cell r="L1233" t="str">
            <v>GATEWAY</v>
          </cell>
          <cell r="M1233">
            <v>0</v>
          </cell>
          <cell r="N1233">
            <v>0</v>
          </cell>
          <cell r="O1233">
            <v>0</v>
          </cell>
          <cell r="P1233">
            <v>0</v>
          </cell>
          <cell r="Q1233">
            <v>0</v>
          </cell>
          <cell r="R1233">
            <v>0</v>
          </cell>
          <cell r="S1233">
            <v>0</v>
          </cell>
          <cell r="T1233">
            <v>0</v>
          </cell>
          <cell r="U1233">
            <v>0</v>
          </cell>
          <cell r="V1233">
            <v>5830</v>
          </cell>
          <cell r="W1233">
            <v>8147</v>
          </cell>
          <cell r="X1233">
            <v>10268</v>
          </cell>
          <cell r="Y1233">
            <v>14679</v>
          </cell>
          <cell r="Z1233">
            <v>17171</v>
          </cell>
          <cell r="AA1233">
            <v>19808</v>
          </cell>
          <cell r="AB1233">
            <v>41237</v>
          </cell>
        </row>
        <row r="1234">
          <cell r="A1234" t="str">
            <v>TH</v>
          </cell>
          <cell r="B1234" t="str">
            <v>Thailand</v>
          </cell>
          <cell r="C1234" t="str">
            <v>CAR</v>
          </cell>
          <cell r="D1234" t="str">
            <v>TOYOTA</v>
          </cell>
          <cell r="E1234" t="str">
            <v>TOYOTA</v>
          </cell>
          <cell r="F1234" t="str">
            <v>TOYOTA MOTOR THAILAND CO. LTD.</v>
          </cell>
          <cell r="G1234" t="str">
            <v>PROD</v>
          </cell>
          <cell r="H1234" t="str">
            <v>TH</v>
          </cell>
          <cell r="I1234" t="str">
            <v>C1</v>
          </cell>
          <cell r="J1234" t="str">
            <v>COROLLA</v>
          </cell>
          <cell r="K1234" t="str">
            <v>COROLLA</v>
          </cell>
          <cell r="L1234" t="str">
            <v>SAMRONG</v>
          </cell>
          <cell r="M1234">
            <v>10424</v>
          </cell>
          <cell r="N1234">
            <v>18870</v>
          </cell>
          <cell r="O1234">
            <v>18755</v>
          </cell>
          <cell r="P1234">
            <v>33459</v>
          </cell>
          <cell r="Q1234">
            <v>24500</v>
          </cell>
          <cell r="R1234">
            <v>32069</v>
          </cell>
          <cell r="S1234">
            <v>37713</v>
          </cell>
          <cell r="T1234">
            <v>12194</v>
          </cell>
          <cell r="U1234">
            <v>5227</v>
          </cell>
          <cell r="V1234">
            <v>0</v>
          </cell>
          <cell r="W1234">
            <v>0</v>
          </cell>
          <cell r="X1234">
            <v>0</v>
          </cell>
          <cell r="Y1234">
            <v>0</v>
          </cell>
          <cell r="Z1234">
            <v>0</v>
          </cell>
          <cell r="AA1234">
            <v>0</v>
          </cell>
          <cell r="AB1234">
            <v>0</v>
          </cell>
        </row>
        <row r="1235">
          <cell r="A1235" t="str">
            <v>TH</v>
          </cell>
          <cell r="B1235" t="str">
            <v>Thailand</v>
          </cell>
          <cell r="C1235" t="str">
            <v>CAR</v>
          </cell>
          <cell r="D1235" t="str">
            <v>TOYOTA</v>
          </cell>
          <cell r="E1235" t="str">
            <v>TOYOTA</v>
          </cell>
          <cell r="F1235" t="str">
            <v>TOYOTA MOTOR THAILAND CO. LTD.</v>
          </cell>
          <cell r="G1235" t="str">
            <v>PROD</v>
          </cell>
          <cell r="H1235" t="str">
            <v>TH</v>
          </cell>
          <cell r="I1235" t="str">
            <v>C1</v>
          </cell>
          <cell r="J1235" t="str">
            <v>SOLUNA</v>
          </cell>
          <cell r="K1235" t="str">
            <v>SOLUNA</v>
          </cell>
          <cell r="L1235" t="str">
            <v>GATEWAY</v>
          </cell>
          <cell r="M1235">
            <v>0</v>
          </cell>
          <cell r="N1235">
            <v>0</v>
          </cell>
          <cell r="O1235">
            <v>0</v>
          </cell>
          <cell r="P1235">
            <v>0</v>
          </cell>
          <cell r="Q1235">
            <v>0</v>
          </cell>
          <cell r="R1235">
            <v>0</v>
          </cell>
          <cell r="S1235">
            <v>0</v>
          </cell>
          <cell r="T1235">
            <v>29257</v>
          </cell>
          <cell r="U1235">
            <v>5508</v>
          </cell>
          <cell r="V1235">
            <v>9152</v>
          </cell>
          <cell r="W1235">
            <v>12615</v>
          </cell>
          <cell r="X1235">
            <v>15669</v>
          </cell>
          <cell r="Y1235">
            <v>19915</v>
          </cell>
          <cell r="Z1235">
            <v>23651</v>
          </cell>
          <cell r="AA1235">
            <v>26275</v>
          </cell>
          <cell r="AB1235">
            <v>48509</v>
          </cell>
        </row>
        <row r="1236">
          <cell r="A1236" t="str">
            <v>TH</v>
          </cell>
          <cell r="B1236" t="str">
            <v>Thailand</v>
          </cell>
          <cell r="C1236" t="str">
            <v>CAR</v>
          </cell>
          <cell r="D1236" t="str">
            <v>TOYOTA</v>
          </cell>
          <cell r="E1236" t="str">
            <v>TOYOTA</v>
          </cell>
          <cell r="F1236" t="str">
            <v>TOYOTA MOTOR THAILAND CO. LTD.</v>
          </cell>
          <cell r="G1236" t="str">
            <v>PROD</v>
          </cell>
          <cell r="H1236" t="str">
            <v>TH</v>
          </cell>
          <cell r="I1236" t="str">
            <v>D1</v>
          </cell>
          <cell r="J1236" t="str">
            <v>CARINA</v>
          </cell>
          <cell r="K1236" t="str">
            <v>CORONA</v>
          </cell>
          <cell r="L1236" t="str">
            <v>GATEWAY</v>
          </cell>
          <cell r="M1236">
            <v>0</v>
          </cell>
          <cell r="N1236">
            <v>0</v>
          </cell>
          <cell r="O1236">
            <v>0</v>
          </cell>
          <cell r="P1236">
            <v>0</v>
          </cell>
          <cell r="Q1236">
            <v>0</v>
          </cell>
          <cell r="R1236">
            <v>0</v>
          </cell>
          <cell r="S1236">
            <v>0</v>
          </cell>
          <cell r="T1236">
            <v>0</v>
          </cell>
          <cell r="U1236">
            <v>2508</v>
          </cell>
          <cell r="V1236">
            <v>2578</v>
          </cell>
          <cell r="W1236">
            <v>3056</v>
          </cell>
          <cell r="X1236">
            <v>3622</v>
          </cell>
          <cell r="Y1236">
            <v>4364</v>
          </cell>
          <cell r="Z1236">
            <v>5031</v>
          </cell>
          <cell r="AA1236">
            <v>5426</v>
          </cell>
          <cell r="AB1236">
            <v>8899</v>
          </cell>
        </row>
        <row r="1237">
          <cell r="A1237" t="str">
            <v>TH</v>
          </cell>
          <cell r="B1237" t="str">
            <v>Thailand</v>
          </cell>
          <cell r="C1237" t="str">
            <v>CAR</v>
          </cell>
          <cell r="D1237" t="str">
            <v>TOYOTA</v>
          </cell>
          <cell r="E1237" t="str">
            <v>TOYOTA</v>
          </cell>
          <cell r="F1237" t="str">
            <v>TOYOTA MOTOR THAILAND CO. LTD.</v>
          </cell>
          <cell r="G1237" t="str">
            <v>PROD</v>
          </cell>
          <cell r="H1237" t="str">
            <v>TH</v>
          </cell>
          <cell r="I1237" t="str">
            <v>D2</v>
          </cell>
          <cell r="J1237" t="str">
            <v>CAMRY 2</v>
          </cell>
          <cell r="K1237" t="str">
            <v>CAMRY</v>
          </cell>
          <cell r="L1237" t="str">
            <v>GATEWAY</v>
          </cell>
          <cell r="M1237">
            <v>0</v>
          </cell>
          <cell r="N1237">
            <v>0</v>
          </cell>
          <cell r="O1237">
            <v>0</v>
          </cell>
          <cell r="P1237">
            <v>0</v>
          </cell>
          <cell r="Q1237">
            <v>0</v>
          </cell>
          <cell r="R1237">
            <v>0</v>
          </cell>
          <cell r="S1237">
            <v>0</v>
          </cell>
          <cell r="T1237">
            <v>0</v>
          </cell>
          <cell r="U1237">
            <v>0</v>
          </cell>
          <cell r="V1237">
            <v>698</v>
          </cell>
          <cell r="W1237">
            <v>924</v>
          </cell>
          <cell r="X1237">
            <v>1247</v>
          </cell>
          <cell r="Y1237">
            <v>1611</v>
          </cell>
          <cell r="Z1237">
            <v>1992</v>
          </cell>
          <cell r="AA1237">
            <v>2304</v>
          </cell>
          <cell r="AB1237">
            <v>4995</v>
          </cell>
        </row>
        <row r="1238">
          <cell r="A1238" t="str">
            <v>TH</v>
          </cell>
          <cell r="B1238" t="str">
            <v>Thailand</v>
          </cell>
          <cell r="C1238" t="str">
            <v>CAR</v>
          </cell>
          <cell r="D1238" t="str">
            <v>VOLVO</v>
          </cell>
          <cell r="E1238" t="str">
            <v>VOLVO</v>
          </cell>
          <cell r="F1238" t="str">
            <v>THAI SWEDISH ASSEMBLY</v>
          </cell>
          <cell r="G1238" t="str">
            <v>ASSY</v>
          </cell>
          <cell r="H1238" t="str">
            <v>NL</v>
          </cell>
          <cell r="I1238" t="str">
            <v>D1</v>
          </cell>
          <cell r="J1238" t="str">
            <v>400</v>
          </cell>
          <cell r="K1238" t="str">
            <v>400-SERIES</v>
          </cell>
          <cell r="L1238" t="str">
            <v>BAGNA TRAD</v>
          </cell>
          <cell r="M1238">
            <v>0</v>
          </cell>
          <cell r="N1238">
            <v>0</v>
          </cell>
          <cell r="O1238">
            <v>0</v>
          </cell>
          <cell r="P1238">
            <v>0</v>
          </cell>
          <cell r="Q1238">
            <v>0</v>
          </cell>
          <cell r="R1238">
            <v>0</v>
          </cell>
          <cell r="S1238">
            <v>569</v>
          </cell>
          <cell r="T1238">
            <v>0</v>
          </cell>
          <cell r="U1238">
            <v>0</v>
          </cell>
          <cell r="V1238">
            <v>0</v>
          </cell>
          <cell r="W1238">
            <v>0</v>
          </cell>
          <cell r="X1238">
            <v>0</v>
          </cell>
          <cell r="Y1238">
            <v>0</v>
          </cell>
          <cell r="Z1238">
            <v>0</v>
          </cell>
          <cell r="AA1238">
            <v>0</v>
          </cell>
          <cell r="AB1238">
            <v>0</v>
          </cell>
        </row>
        <row r="1239">
          <cell r="A1239" t="str">
            <v>TH</v>
          </cell>
          <cell r="B1239" t="str">
            <v>Thailand</v>
          </cell>
          <cell r="C1239" t="str">
            <v>CAR</v>
          </cell>
          <cell r="D1239" t="str">
            <v>VOLVO</v>
          </cell>
          <cell r="E1239" t="str">
            <v>VOLVO</v>
          </cell>
          <cell r="F1239" t="str">
            <v>THAI SWEDISH ASSEMBLY</v>
          </cell>
          <cell r="G1239" t="str">
            <v>ASSY</v>
          </cell>
          <cell r="H1239" t="str">
            <v>NL</v>
          </cell>
          <cell r="I1239" t="str">
            <v>D1</v>
          </cell>
          <cell r="J1239" t="str">
            <v>LANCER</v>
          </cell>
          <cell r="K1239" t="str">
            <v>S40/V40</v>
          </cell>
          <cell r="L1239" t="str">
            <v>BAGNA TRAD</v>
          </cell>
          <cell r="M1239">
            <v>0</v>
          </cell>
          <cell r="N1239">
            <v>0</v>
          </cell>
          <cell r="O1239">
            <v>0</v>
          </cell>
          <cell r="P1239">
            <v>0</v>
          </cell>
          <cell r="Q1239">
            <v>0</v>
          </cell>
          <cell r="R1239">
            <v>0</v>
          </cell>
          <cell r="S1239">
            <v>0</v>
          </cell>
          <cell r="T1239">
            <v>0</v>
          </cell>
          <cell r="U1239">
            <v>28</v>
          </cell>
          <cell r="V1239">
            <v>376</v>
          </cell>
          <cell r="W1239">
            <v>633</v>
          </cell>
          <cell r="X1239">
            <v>911</v>
          </cell>
          <cell r="Y1239">
            <v>1257</v>
          </cell>
          <cell r="Z1239">
            <v>1659</v>
          </cell>
          <cell r="AA1239">
            <v>2048</v>
          </cell>
          <cell r="AB1239">
            <v>5765</v>
          </cell>
        </row>
        <row r="1240">
          <cell r="A1240" t="str">
            <v>TH</v>
          </cell>
          <cell r="B1240" t="str">
            <v>Thailand</v>
          </cell>
          <cell r="C1240" t="str">
            <v>CAR</v>
          </cell>
          <cell r="D1240" t="str">
            <v>VOLVO</v>
          </cell>
          <cell r="E1240" t="str">
            <v>VOLVO</v>
          </cell>
          <cell r="F1240" t="str">
            <v>THAI SWEDISH ASSEMBLY</v>
          </cell>
          <cell r="G1240" t="str">
            <v>ASSY</v>
          </cell>
          <cell r="H1240" t="str">
            <v>SW</v>
          </cell>
          <cell r="I1240" t="str">
            <v>E1</v>
          </cell>
          <cell r="J1240" t="str">
            <v>700</v>
          </cell>
          <cell r="K1240" t="str">
            <v>700-SERIES</v>
          </cell>
          <cell r="L1240" t="str">
            <v>BAGNA TRAD</v>
          </cell>
          <cell r="M1240">
            <v>2743</v>
          </cell>
          <cell r="N1240">
            <v>0</v>
          </cell>
          <cell r="O1240">
            <v>0</v>
          </cell>
          <cell r="P1240">
            <v>0</v>
          </cell>
          <cell r="Q1240">
            <v>0</v>
          </cell>
          <cell r="R1240">
            <v>0</v>
          </cell>
          <cell r="S1240">
            <v>0</v>
          </cell>
          <cell r="T1240">
            <v>0</v>
          </cell>
          <cell r="U1240">
            <v>0</v>
          </cell>
          <cell r="V1240">
            <v>0</v>
          </cell>
          <cell r="W1240">
            <v>0</v>
          </cell>
          <cell r="X1240">
            <v>0</v>
          </cell>
          <cell r="Y1240">
            <v>0</v>
          </cell>
          <cell r="Z1240">
            <v>0</v>
          </cell>
          <cell r="AA1240">
            <v>0</v>
          </cell>
          <cell r="AB1240">
            <v>0</v>
          </cell>
        </row>
        <row r="1241">
          <cell r="A1241" t="str">
            <v>TH</v>
          </cell>
          <cell r="B1241" t="str">
            <v>Thailand</v>
          </cell>
          <cell r="C1241" t="str">
            <v>CAR</v>
          </cell>
          <cell r="D1241" t="str">
            <v>VOLVO</v>
          </cell>
          <cell r="E1241" t="str">
            <v>VOLVO</v>
          </cell>
          <cell r="F1241" t="str">
            <v>THAI SWEDISH ASSEMBLY</v>
          </cell>
          <cell r="G1241" t="str">
            <v>ASSY</v>
          </cell>
          <cell r="H1241" t="str">
            <v>SW</v>
          </cell>
          <cell r="I1241" t="str">
            <v>E1</v>
          </cell>
          <cell r="J1241" t="str">
            <v>800</v>
          </cell>
          <cell r="K1241" t="str">
            <v>800-SERIES</v>
          </cell>
          <cell r="L1241" t="str">
            <v>BAGNA TRAD</v>
          </cell>
          <cell r="M1241">
            <v>0</v>
          </cell>
          <cell r="N1241">
            <v>0</v>
          </cell>
          <cell r="O1241">
            <v>0</v>
          </cell>
          <cell r="P1241">
            <v>0</v>
          </cell>
          <cell r="Q1241">
            <v>707</v>
          </cell>
          <cell r="R1241">
            <v>1813</v>
          </cell>
          <cell r="S1241">
            <v>2115</v>
          </cell>
          <cell r="T1241">
            <v>679</v>
          </cell>
          <cell r="U1241">
            <v>0</v>
          </cell>
          <cell r="V1241">
            <v>0</v>
          </cell>
          <cell r="W1241">
            <v>0</v>
          </cell>
          <cell r="X1241">
            <v>0</v>
          </cell>
          <cell r="Y1241">
            <v>0</v>
          </cell>
          <cell r="Z1241">
            <v>0</v>
          </cell>
          <cell r="AA1241">
            <v>0</v>
          </cell>
          <cell r="AB1241">
            <v>0</v>
          </cell>
        </row>
        <row r="1242">
          <cell r="A1242" t="str">
            <v>TH</v>
          </cell>
          <cell r="B1242" t="str">
            <v>Thailand</v>
          </cell>
          <cell r="C1242" t="str">
            <v>CAR</v>
          </cell>
          <cell r="D1242" t="str">
            <v>VOLVO</v>
          </cell>
          <cell r="E1242" t="str">
            <v>VOLVO</v>
          </cell>
          <cell r="F1242" t="str">
            <v>THAI SWEDISH ASSEMBLY</v>
          </cell>
          <cell r="G1242" t="str">
            <v>ASSY</v>
          </cell>
          <cell r="H1242" t="str">
            <v>SW</v>
          </cell>
          <cell r="I1242" t="str">
            <v>E1</v>
          </cell>
          <cell r="J1242" t="str">
            <v>900</v>
          </cell>
          <cell r="K1242" t="str">
            <v>900-SERIES &amp; S90/V90</v>
          </cell>
          <cell r="L1242" t="str">
            <v>BAGNA TRAD</v>
          </cell>
          <cell r="M1242">
            <v>56</v>
          </cell>
          <cell r="N1242">
            <v>3547</v>
          </cell>
          <cell r="O1242">
            <v>3568</v>
          </cell>
          <cell r="P1242">
            <v>5117</v>
          </cell>
          <cell r="Q1242">
            <v>2428</v>
          </cell>
          <cell r="R1242">
            <v>2609</v>
          </cell>
          <cell r="S1242">
            <v>2097</v>
          </cell>
          <cell r="T1242">
            <v>940</v>
          </cell>
          <cell r="U1242">
            <v>316</v>
          </cell>
          <cell r="V1242">
            <v>306</v>
          </cell>
          <cell r="W1242">
            <v>0</v>
          </cell>
          <cell r="X1242">
            <v>0</v>
          </cell>
          <cell r="Y1242">
            <v>0</v>
          </cell>
          <cell r="Z1242">
            <v>0</v>
          </cell>
          <cell r="AA1242">
            <v>0</v>
          </cell>
          <cell r="AB1242">
            <v>0</v>
          </cell>
        </row>
        <row r="1243">
          <cell r="A1243" t="str">
            <v>TH</v>
          </cell>
          <cell r="B1243" t="str">
            <v>Thailand</v>
          </cell>
          <cell r="C1243" t="str">
            <v>CAR</v>
          </cell>
          <cell r="D1243" t="str">
            <v>VW GROUP</v>
          </cell>
          <cell r="E1243" t="str">
            <v>AUDI</v>
          </cell>
          <cell r="F1243" t="str">
            <v>YMC ASSEMBLY</v>
          </cell>
          <cell r="G1243" t="str">
            <v>ASSY</v>
          </cell>
          <cell r="H1243" t="str">
            <v>GY</v>
          </cell>
          <cell r="I1243" t="str">
            <v>D2</v>
          </cell>
          <cell r="J1243" t="str">
            <v>B5/B6</v>
          </cell>
          <cell r="K1243" t="str">
            <v>A4</v>
          </cell>
          <cell r="L1243" t="str">
            <v>MINBURI</v>
          </cell>
          <cell r="M1243">
            <v>0</v>
          </cell>
          <cell r="N1243">
            <v>0</v>
          </cell>
          <cell r="O1243">
            <v>0</v>
          </cell>
          <cell r="P1243">
            <v>0</v>
          </cell>
          <cell r="Q1243">
            <v>0</v>
          </cell>
          <cell r="R1243">
            <v>0</v>
          </cell>
          <cell r="S1243">
            <v>0</v>
          </cell>
          <cell r="T1243">
            <v>0</v>
          </cell>
          <cell r="U1243">
            <v>0</v>
          </cell>
          <cell r="V1243">
            <v>0</v>
          </cell>
          <cell r="W1243">
            <v>379</v>
          </cell>
          <cell r="X1243">
            <v>556</v>
          </cell>
          <cell r="Y1243">
            <v>781</v>
          </cell>
          <cell r="Z1243">
            <v>1051</v>
          </cell>
          <cell r="AA1243">
            <v>1322</v>
          </cell>
          <cell r="AB1243">
            <v>4016</v>
          </cell>
        </row>
        <row r="1244">
          <cell r="A1244" t="str">
            <v>TH</v>
          </cell>
          <cell r="B1244" t="str">
            <v>Thailand</v>
          </cell>
          <cell r="C1244" t="str">
            <v>CAR</v>
          </cell>
          <cell r="D1244" t="str">
            <v>VW GROUP</v>
          </cell>
          <cell r="E1244" t="str">
            <v>AUDI</v>
          </cell>
          <cell r="F1244" t="str">
            <v>YMC ASSEMBLY</v>
          </cell>
          <cell r="G1244" t="str">
            <v>ASSY</v>
          </cell>
          <cell r="H1244" t="str">
            <v>GY</v>
          </cell>
          <cell r="I1244" t="str">
            <v>E2</v>
          </cell>
          <cell r="J1244" t="str">
            <v>B5</v>
          </cell>
          <cell r="K1244" t="str">
            <v>A6</v>
          </cell>
          <cell r="L1244" t="str">
            <v>MINBURI</v>
          </cell>
          <cell r="M1244">
            <v>0</v>
          </cell>
          <cell r="N1244">
            <v>0</v>
          </cell>
          <cell r="O1244">
            <v>0</v>
          </cell>
          <cell r="P1244">
            <v>0</v>
          </cell>
          <cell r="Q1244">
            <v>0</v>
          </cell>
          <cell r="R1244">
            <v>0</v>
          </cell>
          <cell r="S1244">
            <v>0</v>
          </cell>
          <cell r="T1244">
            <v>0</v>
          </cell>
          <cell r="U1244">
            <v>0</v>
          </cell>
          <cell r="V1244">
            <v>0</v>
          </cell>
          <cell r="W1244">
            <v>105</v>
          </cell>
          <cell r="X1244">
            <v>168</v>
          </cell>
          <cell r="Y1244">
            <v>256</v>
          </cell>
          <cell r="Z1244">
            <v>374</v>
          </cell>
          <cell r="AA1244">
            <v>512</v>
          </cell>
          <cell r="AB1244">
            <v>2168</v>
          </cell>
        </row>
        <row r="1245">
          <cell r="A1245" t="str">
            <v>TH</v>
          </cell>
          <cell r="B1245" t="str">
            <v>Thailand</v>
          </cell>
          <cell r="C1245" t="str">
            <v>CAR</v>
          </cell>
          <cell r="D1245" t="str">
            <v>VW GROUP</v>
          </cell>
          <cell r="E1245" t="str">
            <v>VW</v>
          </cell>
          <cell r="F1245" t="str">
            <v>VW</v>
          </cell>
          <cell r="G1245" t="str">
            <v>ASSY</v>
          </cell>
          <cell r="H1245" t="str">
            <v>GY</v>
          </cell>
          <cell r="I1245" t="str">
            <v>D1</v>
          </cell>
          <cell r="J1245" t="str">
            <v>B5</v>
          </cell>
          <cell r="K1245" t="str">
            <v>PASSAT</v>
          </cell>
          <cell r="L1245" t="str">
            <v>MINBURI</v>
          </cell>
          <cell r="M1245">
            <v>0</v>
          </cell>
          <cell r="N1245">
            <v>0</v>
          </cell>
          <cell r="O1245">
            <v>0</v>
          </cell>
          <cell r="P1245">
            <v>0</v>
          </cell>
          <cell r="Q1245">
            <v>0</v>
          </cell>
          <cell r="R1245">
            <v>0</v>
          </cell>
          <cell r="S1245">
            <v>0</v>
          </cell>
          <cell r="T1245">
            <v>0</v>
          </cell>
          <cell r="U1245">
            <v>0</v>
          </cell>
          <cell r="V1245">
            <v>0</v>
          </cell>
          <cell r="W1245">
            <v>536</v>
          </cell>
          <cell r="X1245">
            <v>734</v>
          </cell>
          <cell r="Y1245">
            <v>962</v>
          </cell>
          <cell r="Z1245">
            <v>1206</v>
          </cell>
          <cell r="AA1245">
            <v>1415</v>
          </cell>
          <cell r="AB1245">
            <v>3294</v>
          </cell>
        </row>
        <row r="1246">
          <cell r="A1246" t="str">
            <v>TH</v>
          </cell>
          <cell r="B1246" t="str">
            <v>Thailand</v>
          </cell>
          <cell r="C1246" t="str">
            <v>HCV</v>
          </cell>
          <cell r="D1246" t="str">
            <v>HINO</v>
          </cell>
          <cell r="E1246" t="str">
            <v>HINO</v>
          </cell>
          <cell r="F1246" t="str">
            <v>THAI HINO INDUSTRY</v>
          </cell>
          <cell r="G1246" t="str">
            <v>ASSY</v>
          </cell>
          <cell r="H1246" t="str">
            <v>JP</v>
          </cell>
          <cell r="I1246" t="str">
            <v xml:space="preserve"> 6-15T</v>
          </cell>
          <cell r="J1246" t="str">
            <v>NA</v>
          </cell>
          <cell r="K1246" t="str">
            <v>OTHER</v>
          </cell>
          <cell r="L1246" t="str">
            <v>SAMUTPRAKAN</v>
          </cell>
          <cell r="M1246">
            <v>3924</v>
          </cell>
          <cell r="N1246">
            <v>2766</v>
          </cell>
          <cell r="O1246">
            <v>3433</v>
          </cell>
          <cell r="P1246">
            <v>4500</v>
          </cell>
          <cell r="Q1246">
            <v>5056</v>
          </cell>
          <cell r="R1246">
            <v>5175</v>
          </cell>
          <cell r="S1246">
            <v>5684</v>
          </cell>
          <cell r="T1246">
            <v>2115</v>
          </cell>
          <cell r="U1246">
            <v>400</v>
          </cell>
          <cell r="V1246">
            <v>964</v>
          </cell>
          <cell r="W1246">
            <v>1376</v>
          </cell>
          <cell r="X1246">
            <v>1998</v>
          </cell>
          <cell r="Y1246">
            <v>2329</v>
          </cell>
          <cell r="Z1246">
            <v>2713</v>
          </cell>
          <cell r="AA1246">
            <v>3133</v>
          </cell>
          <cell r="AB1246">
            <v>5229</v>
          </cell>
        </row>
        <row r="1247">
          <cell r="A1247" t="str">
            <v>TH</v>
          </cell>
          <cell r="B1247" t="str">
            <v>Thailand</v>
          </cell>
          <cell r="C1247" t="str">
            <v>HCV</v>
          </cell>
          <cell r="D1247" t="str">
            <v>HINO</v>
          </cell>
          <cell r="E1247" t="str">
            <v>HINO</v>
          </cell>
          <cell r="F1247" t="str">
            <v>THAI HINO INDUSTRY</v>
          </cell>
          <cell r="G1247" t="str">
            <v>ASSY</v>
          </cell>
          <cell r="H1247" t="str">
            <v>JP</v>
          </cell>
          <cell r="I1247" t="str">
            <v>&gt;15T</v>
          </cell>
          <cell r="J1247" t="str">
            <v>NA</v>
          </cell>
          <cell r="K1247" t="str">
            <v>OTHER</v>
          </cell>
          <cell r="L1247" t="str">
            <v>SAMUTPRAKAN</v>
          </cell>
          <cell r="M1247">
            <v>10649</v>
          </cell>
          <cell r="N1247">
            <v>3031</v>
          </cell>
          <cell r="O1247">
            <v>4356</v>
          </cell>
          <cell r="P1247">
            <v>5154</v>
          </cell>
          <cell r="Q1247">
            <v>5838</v>
          </cell>
          <cell r="R1247">
            <v>8666</v>
          </cell>
          <cell r="S1247">
            <v>8846</v>
          </cell>
          <cell r="T1247">
            <v>3550</v>
          </cell>
          <cell r="U1247">
            <v>284</v>
          </cell>
          <cell r="V1247">
            <v>1183</v>
          </cell>
          <cell r="W1247">
            <v>1350</v>
          </cell>
          <cell r="X1247">
            <v>1934</v>
          </cell>
          <cell r="Y1247">
            <v>1970</v>
          </cell>
          <cell r="Z1247">
            <v>2465</v>
          </cell>
          <cell r="AA1247">
            <v>3086</v>
          </cell>
          <cell r="AB1247">
            <v>7749</v>
          </cell>
        </row>
        <row r="1248">
          <cell r="A1248" t="str">
            <v>TH</v>
          </cell>
          <cell r="B1248" t="str">
            <v>Thailand</v>
          </cell>
          <cell r="C1248" t="str">
            <v>HCV</v>
          </cell>
          <cell r="D1248" t="str">
            <v>HINO</v>
          </cell>
          <cell r="E1248" t="str">
            <v>HINO</v>
          </cell>
          <cell r="F1248" t="str">
            <v>THAI HINO INDUSTRY</v>
          </cell>
          <cell r="G1248" t="str">
            <v>ASSY</v>
          </cell>
          <cell r="H1248" t="str">
            <v>JP</v>
          </cell>
          <cell r="I1248" t="str">
            <v>BUS</v>
          </cell>
          <cell r="J1248" t="str">
            <v>NA</v>
          </cell>
          <cell r="K1248" t="str">
            <v>OTHER</v>
          </cell>
          <cell r="L1248" t="str">
            <v>SAMUTPRAKAN</v>
          </cell>
          <cell r="M1248">
            <v>30</v>
          </cell>
          <cell r="N1248">
            <v>468</v>
          </cell>
          <cell r="O1248">
            <v>114</v>
          </cell>
          <cell r="P1248">
            <v>63</v>
          </cell>
          <cell r="Q1248">
            <v>76</v>
          </cell>
          <cell r="R1248">
            <v>84</v>
          </cell>
          <cell r="S1248">
            <v>47</v>
          </cell>
          <cell r="T1248">
            <v>36</v>
          </cell>
          <cell r="U1248">
            <v>188</v>
          </cell>
          <cell r="V1248">
            <v>125</v>
          </cell>
          <cell r="W1248">
            <v>140</v>
          </cell>
          <cell r="X1248">
            <v>156</v>
          </cell>
          <cell r="Y1248">
            <v>163</v>
          </cell>
          <cell r="Z1248">
            <v>176</v>
          </cell>
          <cell r="AA1248">
            <v>189</v>
          </cell>
          <cell r="AB1248">
            <v>240</v>
          </cell>
        </row>
        <row r="1249">
          <cell r="A1249" t="str">
            <v>TH</v>
          </cell>
          <cell r="B1249" t="str">
            <v>Thailand</v>
          </cell>
          <cell r="C1249" t="str">
            <v>HCV</v>
          </cell>
          <cell r="D1249" t="str">
            <v>ISUZU</v>
          </cell>
          <cell r="E1249" t="str">
            <v>ISUZU</v>
          </cell>
          <cell r="F1249" t="str">
            <v>ISUZU MOTOR THAILAND</v>
          </cell>
          <cell r="G1249" t="str">
            <v>ASSY</v>
          </cell>
          <cell r="H1249" t="str">
            <v>JP</v>
          </cell>
          <cell r="I1249" t="str">
            <v xml:space="preserve"> 6-15T</v>
          </cell>
          <cell r="J1249" t="str">
            <v>NA</v>
          </cell>
          <cell r="K1249" t="str">
            <v>OTHER</v>
          </cell>
          <cell r="L1249" t="str">
            <v>SAMRONG</v>
          </cell>
          <cell r="M1249">
            <v>6161</v>
          </cell>
          <cell r="N1249">
            <v>5178</v>
          </cell>
          <cell r="O1249">
            <v>5836</v>
          </cell>
          <cell r="P1249">
            <v>6573</v>
          </cell>
          <cell r="Q1249">
            <v>6350</v>
          </cell>
          <cell r="R1249">
            <v>7218</v>
          </cell>
          <cell r="S1249">
            <v>7357</v>
          </cell>
          <cell r="T1249">
            <v>1475</v>
          </cell>
          <cell r="U1249">
            <v>369</v>
          </cell>
          <cell r="V1249">
            <v>680</v>
          </cell>
          <cell r="W1249">
            <v>1094</v>
          </cell>
          <cell r="X1249">
            <v>1668</v>
          </cell>
          <cell r="Y1249">
            <v>2042</v>
          </cell>
          <cell r="Z1249">
            <v>2497</v>
          </cell>
          <cell r="AA1249">
            <v>3028</v>
          </cell>
          <cell r="AB1249">
            <v>6435</v>
          </cell>
        </row>
        <row r="1250">
          <cell r="A1250" t="str">
            <v>TH</v>
          </cell>
          <cell r="B1250" t="str">
            <v>Thailand</v>
          </cell>
          <cell r="C1250" t="str">
            <v>HCV</v>
          </cell>
          <cell r="D1250" t="str">
            <v>ISUZU</v>
          </cell>
          <cell r="E1250" t="str">
            <v>ISUZU</v>
          </cell>
          <cell r="F1250" t="str">
            <v>ISUZU MOTOR THAILAND</v>
          </cell>
          <cell r="G1250" t="str">
            <v>ASSY</v>
          </cell>
          <cell r="H1250" t="str">
            <v>JP</v>
          </cell>
          <cell r="I1250" t="str">
            <v>&gt;15T</v>
          </cell>
          <cell r="J1250" t="str">
            <v>NA</v>
          </cell>
          <cell r="K1250" t="str">
            <v>OTHER</v>
          </cell>
          <cell r="L1250" t="str">
            <v>SAMRONG</v>
          </cell>
          <cell r="M1250">
            <v>10131</v>
          </cell>
          <cell r="N1250">
            <v>3709</v>
          </cell>
          <cell r="O1250">
            <v>3700</v>
          </cell>
          <cell r="P1250">
            <v>4026</v>
          </cell>
          <cell r="Q1250">
            <v>3709</v>
          </cell>
          <cell r="R1250">
            <v>5653</v>
          </cell>
          <cell r="S1250">
            <v>7041</v>
          </cell>
          <cell r="T1250">
            <v>1905</v>
          </cell>
          <cell r="U1250">
            <v>214</v>
          </cell>
          <cell r="V1250">
            <v>568</v>
          </cell>
          <cell r="W1250">
            <v>879</v>
          </cell>
          <cell r="X1250">
            <v>1471</v>
          </cell>
          <cell r="Y1250">
            <v>1977</v>
          </cell>
          <cell r="Z1250">
            <v>2449</v>
          </cell>
          <cell r="AA1250">
            <v>3007</v>
          </cell>
          <cell r="AB1250">
            <v>6435</v>
          </cell>
        </row>
        <row r="1251">
          <cell r="A1251" t="str">
            <v>TH</v>
          </cell>
          <cell r="B1251" t="str">
            <v>Thailand</v>
          </cell>
          <cell r="C1251" t="str">
            <v>HCV</v>
          </cell>
          <cell r="D1251" t="str">
            <v>ISUZU</v>
          </cell>
          <cell r="E1251" t="str">
            <v>ISUZU</v>
          </cell>
          <cell r="F1251" t="str">
            <v>ISUZU MOTOR THAILAND</v>
          </cell>
          <cell r="G1251" t="str">
            <v>ASSY</v>
          </cell>
          <cell r="H1251" t="str">
            <v>JP</v>
          </cell>
          <cell r="I1251" t="str">
            <v>BUS</v>
          </cell>
          <cell r="J1251" t="str">
            <v>NA</v>
          </cell>
          <cell r="K1251" t="str">
            <v>OTHER</v>
          </cell>
          <cell r="L1251" t="str">
            <v>SAMRONG</v>
          </cell>
          <cell r="M1251">
            <v>153</v>
          </cell>
          <cell r="N1251">
            <v>585</v>
          </cell>
          <cell r="O1251">
            <v>256</v>
          </cell>
          <cell r="P1251">
            <v>71</v>
          </cell>
          <cell r="Q1251">
            <v>259</v>
          </cell>
          <cell r="R1251">
            <v>600</v>
          </cell>
          <cell r="S1251">
            <v>136</v>
          </cell>
          <cell r="T1251">
            <v>87</v>
          </cell>
          <cell r="U1251">
            <v>176</v>
          </cell>
          <cell r="V1251">
            <v>286</v>
          </cell>
          <cell r="W1251">
            <v>380</v>
          </cell>
          <cell r="X1251">
            <v>437</v>
          </cell>
          <cell r="Y1251">
            <v>477</v>
          </cell>
          <cell r="Z1251">
            <v>535</v>
          </cell>
          <cell r="AA1251">
            <v>594</v>
          </cell>
          <cell r="AB1251">
            <v>892</v>
          </cell>
        </row>
        <row r="1252">
          <cell r="A1252" t="str">
            <v>TH</v>
          </cell>
          <cell r="B1252" t="str">
            <v>Thailand</v>
          </cell>
          <cell r="C1252" t="str">
            <v>HCV</v>
          </cell>
          <cell r="D1252" t="str">
            <v>MERCEDES-BENZ</v>
          </cell>
          <cell r="E1252" t="str">
            <v>MERCEDES-BENZ</v>
          </cell>
          <cell r="F1252" t="str">
            <v>THONBURI AUTO ASSEMBLY</v>
          </cell>
          <cell r="G1252" t="str">
            <v>ASSY</v>
          </cell>
          <cell r="H1252" t="str">
            <v>GY</v>
          </cell>
          <cell r="I1252" t="str">
            <v xml:space="preserve"> 6-15T</v>
          </cell>
          <cell r="J1252" t="str">
            <v>NA</v>
          </cell>
          <cell r="K1252" t="str">
            <v>OTHER</v>
          </cell>
          <cell r="L1252" t="str">
            <v>SAMUTPRAKAN</v>
          </cell>
          <cell r="M1252">
            <v>408</v>
          </cell>
          <cell r="N1252">
            <v>18</v>
          </cell>
          <cell r="O1252">
            <v>0</v>
          </cell>
          <cell r="P1252">
            <v>0</v>
          </cell>
          <cell r="Q1252">
            <v>0</v>
          </cell>
          <cell r="R1252">
            <v>0</v>
          </cell>
          <cell r="S1252">
            <v>0</v>
          </cell>
          <cell r="T1252">
            <v>0</v>
          </cell>
          <cell r="U1252">
            <v>0</v>
          </cell>
          <cell r="V1252">
            <v>0</v>
          </cell>
          <cell r="W1252">
            <v>0</v>
          </cell>
          <cell r="X1252">
            <v>0</v>
          </cell>
          <cell r="Y1252">
            <v>0</v>
          </cell>
          <cell r="Z1252">
            <v>0</v>
          </cell>
          <cell r="AA1252">
            <v>0</v>
          </cell>
          <cell r="AB1252">
            <v>0</v>
          </cell>
        </row>
        <row r="1253">
          <cell r="A1253" t="str">
            <v>TH</v>
          </cell>
          <cell r="B1253" t="str">
            <v>Thailand</v>
          </cell>
          <cell r="C1253" t="str">
            <v>HCV</v>
          </cell>
          <cell r="D1253" t="str">
            <v>MERCEDES-BENZ</v>
          </cell>
          <cell r="E1253" t="str">
            <v>MERCEDES-BENZ</v>
          </cell>
          <cell r="F1253" t="str">
            <v>THONBURI AUTO ASSEMBLY</v>
          </cell>
          <cell r="G1253" t="str">
            <v>ASSY</v>
          </cell>
          <cell r="H1253" t="str">
            <v>GY</v>
          </cell>
          <cell r="I1253" t="str">
            <v>&gt;15T</v>
          </cell>
          <cell r="J1253" t="str">
            <v>NA</v>
          </cell>
          <cell r="K1253" t="str">
            <v>OTHER</v>
          </cell>
          <cell r="L1253" t="str">
            <v>SAMUTPRAKAN</v>
          </cell>
          <cell r="M1253">
            <v>52</v>
          </cell>
          <cell r="N1253">
            <v>53</v>
          </cell>
          <cell r="O1253">
            <v>83</v>
          </cell>
          <cell r="P1253">
            <v>10</v>
          </cell>
          <cell r="Q1253">
            <v>36</v>
          </cell>
          <cell r="R1253">
            <v>111</v>
          </cell>
          <cell r="S1253">
            <v>283</v>
          </cell>
          <cell r="T1253">
            <v>35</v>
          </cell>
          <cell r="U1253">
            <v>42</v>
          </cell>
          <cell r="V1253">
            <v>47</v>
          </cell>
          <cell r="W1253">
            <v>58</v>
          </cell>
          <cell r="X1253">
            <v>78</v>
          </cell>
          <cell r="Y1253">
            <v>96</v>
          </cell>
          <cell r="Z1253">
            <v>133</v>
          </cell>
          <cell r="AA1253">
            <v>142</v>
          </cell>
          <cell r="AB1253">
            <v>255</v>
          </cell>
        </row>
        <row r="1254">
          <cell r="A1254" t="str">
            <v>TH</v>
          </cell>
          <cell r="B1254" t="str">
            <v>Thailand</v>
          </cell>
          <cell r="C1254" t="str">
            <v>HCV</v>
          </cell>
          <cell r="D1254" t="str">
            <v>MERCEDES-BENZ</v>
          </cell>
          <cell r="E1254" t="str">
            <v>MERCEDES-BENZ</v>
          </cell>
          <cell r="F1254" t="str">
            <v>THONBURI AUTO ASSEMBLY</v>
          </cell>
          <cell r="G1254" t="str">
            <v>ASSY</v>
          </cell>
          <cell r="H1254" t="str">
            <v>GY</v>
          </cell>
          <cell r="I1254" t="str">
            <v>BUS</v>
          </cell>
          <cell r="J1254" t="str">
            <v>NA</v>
          </cell>
          <cell r="K1254" t="str">
            <v>OTHER</v>
          </cell>
          <cell r="L1254" t="str">
            <v>SAMUTPRAKAN</v>
          </cell>
          <cell r="M1254">
            <v>858</v>
          </cell>
          <cell r="N1254">
            <v>894</v>
          </cell>
          <cell r="O1254">
            <v>271</v>
          </cell>
          <cell r="P1254">
            <v>199</v>
          </cell>
          <cell r="Q1254">
            <v>677</v>
          </cell>
          <cell r="R1254">
            <v>1012</v>
          </cell>
          <cell r="S1254">
            <v>384</v>
          </cell>
          <cell r="T1254">
            <v>574</v>
          </cell>
          <cell r="U1254">
            <v>305</v>
          </cell>
          <cell r="V1254">
            <v>448</v>
          </cell>
          <cell r="W1254">
            <v>474</v>
          </cell>
          <cell r="X1254">
            <v>535</v>
          </cell>
          <cell r="Y1254">
            <v>559</v>
          </cell>
          <cell r="Z1254">
            <v>595</v>
          </cell>
          <cell r="AA1254">
            <v>641</v>
          </cell>
          <cell r="AB1254">
            <v>993</v>
          </cell>
        </row>
        <row r="1255">
          <cell r="A1255" t="str">
            <v>TH</v>
          </cell>
          <cell r="B1255" t="str">
            <v>Thailand</v>
          </cell>
          <cell r="C1255" t="str">
            <v>HCV</v>
          </cell>
          <cell r="D1255" t="str">
            <v>MITSUBISHI</v>
          </cell>
          <cell r="E1255" t="str">
            <v>MITSUBISHI</v>
          </cell>
          <cell r="F1255" t="str">
            <v>MMC SITTIPOL</v>
          </cell>
          <cell r="G1255" t="str">
            <v>ASSY</v>
          </cell>
          <cell r="H1255" t="str">
            <v>JP</v>
          </cell>
          <cell r="I1255" t="str">
            <v xml:space="preserve"> 6-15T</v>
          </cell>
          <cell r="J1255" t="str">
            <v>NA</v>
          </cell>
          <cell r="K1255" t="str">
            <v>OTHER</v>
          </cell>
          <cell r="L1255" t="str">
            <v>LAD KRABANG</v>
          </cell>
          <cell r="M1255">
            <v>1529</v>
          </cell>
          <cell r="N1255">
            <v>1467</v>
          </cell>
          <cell r="O1255">
            <v>1326</v>
          </cell>
          <cell r="P1255">
            <v>1167</v>
          </cell>
          <cell r="Q1255">
            <v>2425</v>
          </cell>
          <cell r="R1255">
            <v>3453</v>
          </cell>
          <cell r="S1255">
            <v>3206</v>
          </cell>
          <cell r="T1255">
            <v>1250</v>
          </cell>
          <cell r="U1255">
            <v>470</v>
          </cell>
          <cell r="V1255">
            <v>429</v>
          </cell>
          <cell r="W1255">
            <v>606</v>
          </cell>
          <cell r="X1255">
            <v>928</v>
          </cell>
          <cell r="Y1255">
            <v>1141</v>
          </cell>
          <cell r="Z1255">
            <v>1401</v>
          </cell>
          <cell r="AA1255">
            <v>1706</v>
          </cell>
          <cell r="AB1255">
            <v>3620</v>
          </cell>
        </row>
        <row r="1256">
          <cell r="A1256" t="str">
            <v>TH</v>
          </cell>
          <cell r="B1256" t="str">
            <v>Thailand</v>
          </cell>
          <cell r="C1256" t="str">
            <v>HCV</v>
          </cell>
          <cell r="D1256" t="str">
            <v>MITSUBISHI</v>
          </cell>
          <cell r="E1256" t="str">
            <v>MITSUBISHI</v>
          </cell>
          <cell r="F1256" t="str">
            <v>MMC SITTIPOL</v>
          </cell>
          <cell r="G1256" t="str">
            <v>ASSY</v>
          </cell>
          <cell r="H1256" t="str">
            <v>JP</v>
          </cell>
          <cell r="I1256" t="str">
            <v>&gt;15T</v>
          </cell>
          <cell r="J1256" t="str">
            <v>NA</v>
          </cell>
          <cell r="K1256" t="str">
            <v>OTHER</v>
          </cell>
          <cell r="L1256" t="str">
            <v>LAEM CHABANG</v>
          </cell>
          <cell r="M1256">
            <v>6583</v>
          </cell>
          <cell r="N1256">
            <v>1416</v>
          </cell>
          <cell r="O1256">
            <v>1200</v>
          </cell>
          <cell r="P1256">
            <v>2372</v>
          </cell>
          <cell r="Q1256">
            <v>3973</v>
          </cell>
          <cell r="R1256">
            <v>6359</v>
          </cell>
          <cell r="S1256">
            <v>5515</v>
          </cell>
          <cell r="T1256">
            <v>1153</v>
          </cell>
          <cell r="U1256">
            <v>219</v>
          </cell>
          <cell r="V1256">
            <v>524</v>
          </cell>
          <cell r="W1256">
            <v>806</v>
          </cell>
          <cell r="X1256">
            <v>1438</v>
          </cell>
          <cell r="Y1256">
            <v>2067</v>
          </cell>
          <cell r="Z1256">
            <v>2523</v>
          </cell>
          <cell r="AA1256">
            <v>3052</v>
          </cell>
          <cell r="AB1256">
            <v>6435</v>
          </cell>
        </row>
        <row r="1257">
          <cell r="A1257" t="str">
            <v>TH</v>
          </cell>
          <cell r="B1257" t="str">
            <v>Thailand</v>
          </cell>
          <cell r="C1257" t="str">
            <v>HCV</v>
          </cell>
          <cell r="D1257" t="str">
            <v>MITSUBISHI</v>
          </cell>
          <cell r="E1257" t="str">
            <v>MITSUBISHI</v>
          </cell>
          <cell r="F1257" t="str">
            <v>MMC SITTIPOL</v>
          </cell>
          <cell r="G1257" t="str">
            <v>ASSY</v>
          </cell>
          <cell r="H1257" t="str">
            <v>JP</v>
          </cell>
          <cell r="I1257" t="str">
            <v>BUS</v>
          </cell>
          <cell r="J1257" t="str">
            <v>NA</v>
          </cell>
          <cell r="K1257" t="str">
            <v>OTHER</v>
          </cell>
          <cell r="L1257" t="str">
            <v>LAD KRABANG</v>
          </cell>
          <cell r="M1257">
            <v>36</v>
          </cell>
          <cell r="N1257">
            <v>456</v>
          </cell>
          <cell r="O1257">
            <v>135</v>
          </cell>
          <cell r="P1257">
            <v>56</v>
          </cell>
          <cell r="Q1257">
            <v>3</v>
          </cell>
          <cell r="R1257">
            <v>11</v>
          </cell>
          <cell r="S1257">
            <v>15</v>
          </cell>
          <cell r="T1257">
            <v>151</v>
          </cell>
          <cell r="U1257">
            <v>1</v>
          </cell>
          <cell r="V1257">
            <v>79</v>
          </cell>
          <cell r="W1257">
            <v>94</v>
          </cell>
          <cell r="X1257">
            <v>111</v>
          </cell>
          <cell r="Y1257">
            <v>123</v>
          </cell>
          <cell r="Z1257">
            <v>141</v>
          </cell>
          <cell r="AA1257">
            <v>159</v>
          </cell>
          <cell r="AB1257">
            <v>255</v>
          </cell>
        </row>
        <row r="1258">
          <cell r="A1258" t="str">
            <v>TH</v>
          </cell>
          <cell r="B1258" t="str">
            <v>Thailand</v>
          </cell>
          <cell r="C1258" t="str">
            <v>HCV</v>
          </cell>
          <cell r="D1258" t="str">
            <v>NISSAN</v>
          </cell>
          <cell r="E1258" t="str">
            <v>NISSAN DIESEL</v>
          </cell>
          <cell r="F1258" t="str">
            <v>SIAM NISSAN AUTO</v>
          </cell>
          <cell r="G1258" t="str">
            <v>ASSY</v>
          </cell>
          <cell r="H1258" t="str">
            <v>JP</v>
          </cell>
          <cell r="I1258" t="str">
            <v xml:space="preserve"> 6-15T</v>
          </cell>
          <cell r="J1258" t="str">
            <v>NA</v>
          </cell>
          <cell r="K1258" t="str">
            <v>OTHER</v>
          </cell>
          <cell r="L1258" t="str">
            <v>BAGNA TRAD</v>
          </cell>
          <cell r="M1258">
            <v>510</v>
          </cell>
          <cell r="N1258">
            <v>348</v>
          </cell>
          <cell r="O1258">
            <v>301</v>
          </cell>
          <cell r="P1258">
            <v>186</v>
          </cell>
          <cell r="Q1258">
            <v>273</v>
          </cell>
          <cell r="R1258">
            <v>314</v>
          </cell>
          <cell r="S1258">
            <v>547</v>
          </cell>
          <cell r="T1258">
            <v>202</v>
          </cell>
          <cell r="U1258">
            <v>43</v>
          </cell>
          <cell r="V1258">
            <v>41</v>
          </cell>
          <cell r="W1258">
            <v>57</v>
          </cell>
          <cell r="X1258">
            <v>89</v>
          </cell>
          <cell r="Y1258">
            <v>110</v>
          </cell>
          <cell r="Z1258">
            <v>137</v>
          </cell>
          <cell r="AA1258">
            <v>169</v>
          </cell>
          <cell r="AB1258">
            <v>362</v>
          </cell>
        </row>
        <row r="1259">
          <cell r="A1259" t="str">
            <v>TH</v>
          </cell>
          <cell r="B1259" t="str">
            <v>Thailand</v>
          </cell>
          <cell r="C1259" t="str">
            <v>HCV</v>
          </cell>
          <cell r="D1259" t="str">
            <v>NISSAN</v>
          </cell>
          <cell r="E1259" t="str">
            <v>NISSAN DIESEL</v>
          </cell>
          <cell r="F1259" t="str">
            <v>SIAM NISSAN AUTO</v>
          </cell>
          <cell r="G1259" t="str">
            <v>ASSY</v>
          </cell>
          <cell r="H1259" t="str">
            <v>JP</v>
          </cell>
          <cell r="I1259" t="str">
            <v>&gt;15T</v>
          </cell>
          <cell r="J1259" t="str">
            <v>NA</v>
          </cell>
          <cell r="K1259" t="str">
            <v>OTHER</v>
          </cell>
          <cell r="L1259" t="str">
            <v>BAGNA TRAD</v>
          </cell>
          <cell r="M1259">
            <v>2859</v>
          </cell>
          <cell r="N1259">
            <v>1405</v>
          </cell>
          <cell r="O1259">
            <v>1287</v>
          </cell>
          <cell r="P1259">
            <v>998</v>
          </cell>
          <cell r="Q1259">
            <v>1922</v>
          </cell>
          <cell r="R1259">
            <v>3356</v>
          </cell>
          <cell r="S1259">
            <v>3235</v>
          </cell>
          <cell r="T1259">
            <v>1329</v>
          </cell>
          <cell r="U1259">
            <v>122</v>
          </cell>
          <cell r="V1259">
            <v>452</v>
          </cell>
          <cell r="W1259">
            <v>634</v>
          </cell>
          <cell r="X1259">
            <v>856</v>
          </cell>
          <cell r="Y1259">
            <v>1043</v>
          </cell>
          <cell r="Z1259">
            <v>1269</v>
          </cell>
          <cell r="AA1259">
            <v>1531</v>
          </cell>
          <cell r="AB1259">
            <v>3218</v>
          </cell>
        </row>
        <row r="1260">
          <cell r="A1260" t="str">
            <v>TH</v>
          </cell>
          <cell r="B1260" t="str">
            <v>Thailand</v>
          </cell>
          <cell r="C1260" t="str">
            <v>HCV</v>
          </cell>
          <cell r="D1260" t="str">
            <v>NISSAN</v>
          </cell>
          <cell r="E1260" t="str">
            <v>NISSAN DIESEL</v>
          </cell>
          <cell r="F1260" t="str">
            <v>SIAM NISSAN AUTO</v>
          </cell>
          <cell r="G1260" t="str">
            <v>ASSY</v>
          </cell>
          <cell r="H1260" t="str">
            <v>JP</v>
          </cell>
          <cell r="I1260" t="str">
            <v>BUS</v>
          </cell>
          <cell r="J1260" t="str">
            <v>NA</v>
          </cell>
          <cell r="K1260" t="str">
            <v>OTHER</v>
          </cell>
          <cell r="L1260" t="str">
            <v>BAGNA TRAD</v>
          </cell>
          <cell r="M1260">
            <v>50</v>
          </cell>
          <cell r="N1260">
            <v>2</v>
          </cell>
          <cell r="O1260">
            <v>48</v>
          </cell>
          <cell r="P1260">
            <v>10</v>
          </cell>
          <cell r="Q1260">
            <v>4</v>
          </cell>
          <cell r="R1260">
            <v>1</v>
          </cell>
          <cell r="S1260">
            <v>0</v>
          </cell>
          <cell r="T1260">
            <v>26</v>
          </cell>
          <cell r="U1260">
            <v>4</v>
          </cell>
          <cell r="V1260">
            <v>27</v>
          </cell>
          <cell r="W1260">
            <v>31</v>
          </cell>
          <cell r="X1260">
            <v>34</v>
          </cell>
          <cell r="Y1260">
            <v>49</v>
          </cell>
          <cell r="Z1260">
            <v>73</v>
          </cell>
          <cell r="AA1260">
            <v>84</v>
          </cell>
          <cell r="AB1260">
            <v>140</v>
          </cell>
        </row>
        <row r="1261">
          <cell r="A1261" t="str">
            <v>TH</v>
          </cell>
          <cell r="B1261" t="str">
            <v>Thailand</v>
          </cell>
          <cell r="C1261" t="str">
            <v>HCV</v>
          </cell>
          <cell r="D1261" t="str">
            <v>VOLVO</v>
          </cell>
          <cell r="E1261" t="str">
            <v>VOLVO</v>
          </cell>
          <cell r="F1261" t="str">
            <v>THAI SWEDISH ASSEMBLY</v>
          </cell>
          <cell r="G1261" t="str">
            <v>ASSY</v>
          </cell>
          <cell r="H1261" t="str">
            <v>SW</v>
          </cell>
          <cell r="I1261" t="str">
            <v>&gt;15T</v>
          </cell>
          <cell r="J1261" t="str">
            <v>NA</v>
          </cell>
          <cell r="K1261" t="str">
            <v>OTHER</v>
          </cell>
          <cell r="L1261" t="str">
            <v>BAGNA TRAD</v>
          </cell>
          <cell r="M1261">
            <v>557</v>
          </cell>
          <cell r="N1261">
            <v>18</v>
          </cell>
          <cell r="O1261">
            <v>113</v>
          </cell>
          <cell r="P1261">
            <v>135</v>
          </cell>
          <cell r="Q1261">
            <v>110</v>
          </cell>
          <cell r="R1261">
            <v>239</v>
          </cell>
          <cell r="S1261">
            <v>342</v>
          </cell>
          <cell r="T1261">
            <v>88</v>
          </cell>
          <cell r="U1261">
            <v>25</v>
          </cell>
          <cell r="V1261">
            <v>41</v>
          </cell>
          <cell r="W1261">
            <v>65</v>
          </cell>
          <cell r="X1261">
            <v>74</v>
          </cell>
          <cell r="Y1261">
            <v>94</v>
          </cell>
          <cell r="Z1261">
            <v>118</v>
          </cell>
          <cell r="AA1261">
            <v>148</v>
          </cell>
          <cell r="AB1261">
            <v>322</v>
          </cell>
        </row>
        <row r="1262">
          <cell r="A1262" t="str">
            <v>TH</v>
          </cell>
          <cell r="B1262" t="str">
            <v>Thailand</v>
          </cell>
          <cell r="C1262" t="str">
            <v>HCV</v>
          </cell>
          <cell r="D1262" t="str">
            <v>VOLVO</v>
          </cell>
          <cell r="E1262" t="str">
            <v>VOLVO</v>
          </cell>
          <cell r="F1262" t="str">
            <v>THAI SWEDISH ASSEMBLY</v>
          </cell>
          <cell r="G1262" t="str">
            <v>ASSY</v>
          </cell>
          <cell r="H1262" t="str">
            <v>SW</v>
          </cell>
          <cell r="I1262" t="str">
            <v>BUS</v>
          </cell>
          <cell r="J1262" t="str">
            <v>NA</v>
          </cell>
          <cell r="K1262" t="str">
            <v>OTHER</v>
          </cell>
          <cell r="L1262" t="str">
            <v>U</v>
          </cell>
          <cell r="M1262">
            <v>55</v>
          </cell>
          <cell r="N1262">
            <v>1</v>
          </cell>
          <cell r="O1262">
            <v>0</v>
          </cell>
          <cell r="P1262">
            <v>26</v>
          </cell>
          <cell r="Q1262">
            <v>9</v>
          </cell>
          <cell r="R1262">
            <v>0</v>
          </cell>
          <cell r="S1262">
            <v>44</v>
          </cell>
          <cell r="T1262">
            <v>51</v>
          </cell>
          <cell r="U1262">
            <v>0</v>
          </cell>
          <cell r="V1262">
            <v>54</v>
          </cell>
          <cell r="W1262">
            <v>64</v>
          </cell>
          <cell r="X1262">
            <v>74</v>
          </cell>
          <cell r="Y1262">
            <v>82</v>
          </cell>
          <cell r="Z1262">
            <v>92</v>
          </cell>
          <cell r="AA1262">
            <v>104</v>
          </cell>
          <cell r="AB1262">
            <v>159</v>
          </cell>
        </row>
        <row r="1263">
          <cell r="A1263" t="str">
            <v>TH</v>
          </cell>
          <cell r="B1263" t="str">
            <v>Thailand</v>
          </cell>
          <cell r="C1263" t="str">
            <v>LCV</v>
          </cell>
          <cell r="D1263" t="str">
            <v>CHRYSLER</v>
          </cell>
          <cell r="E1263" t="str">
            <v>CHRYSLER</v>
          </cell>
          <cell r="F1263" t="str">
            <v>CHRYSLER THAILAND</v>
          </cell>
          <cell r="G1263" t="str">
            <v>PROD</v>
          </cell>
          <cell r="H1263" t="str">
            <v>US</v>
          </cell>
          <cell r="I1263" t="str">
            <v>4X4</v>
          </cell>
          <cell r="J1263" t="str">
            <v>XJ/KJ</v>
          </cell>
          <cell r="K1263" t="str">
            <v>CHEROKEE</v>
          </cell>
          <cell r="L1263" t="str">
            <v>NA</v>
          </cell>
          <cell r="M1263">
            <v>0</v>
          </cell>
          <cell r="N1263">
            <v>0</v>
          </cell>
          <cell r="O1263">
            <v>0</v>
          </cell>
          <cell r="P1263">
            <v>0</v>
          </cell>
          <cell r="Q1263">
            <v>0</v>
          </cell>
          <cell r="R1263">
            <v>0</v>
          </cell>
          <cell r="S1263">
            <v>0</v>
          </cell>
          <cell r="T1263">
            <v>0</v>
          </cell>
          <cell r="U1263">
            <v>0</v>
          </cell>
          <cell r="V1263">
            <v>0</v>
          </cell>
          <cell r="W1263">
            <v>0</v>
          </cell>
          <cell r="X1263">
            <v>0</v>
          </cell>
          <cell r="Y1263">
            <v>0</v>
          </cell>
          <cell r="Z1263">
            <v>1677</v>
          </cell>
          <cell r="AA1263">
            <v>2020</v>
          </cell>
          <cell r="AB1263">
            <v>6195</v>
          </cell>
        </row>
        <row r="1264">
          <cell r="A1264" t="str">
            <v>TH</v>
          </cell>
          <cell r="B1264" t="str">
            <v>Thailand</v>
          </cell>
          <cell r="C1264" t="str">
            <v>LCV</v>
          </cell>
          <cell r="D1264" t="str">
            <v>CHRYSLER</v>
          </cell>
          <cell r="E1264" t="str">
            <v>CHRYSLER</v>
          </cell>
          <cell r="F1264" t="str">
            <v>CHRYSLER THAILAND</v>
          </cell>
          <cell r="G1264" t="str">
            <v>PROD</v>
          </cell>
          <cell r="H1264" t="str">
            <v>US</v>
          </cell>
          <cell r="I1264" t="str">
            <v>PUP</v>
          </cell>
          <cell r="J1264" t="str">
            <v>N/AN</v>
          </cell>
          <cell r="K1264" t="str">
            <v>DAKOTA</v>
          </cell>
          <cell r="L1264" t="str">
            <v>NA</v>
          </cell>
          <cell r="M1264">
            <v>0</v>
          </cell>
          <cell r="N1264">
            <v>0</v>
          </cell>
          <cell r="O1264">
            <v>0</v>
          </cell>
          <cell r="P1264">
            <v>0</v>
          </cell>
          <cell r="Q1264">
            <v>0</v>
          </cell>
          <cell r="R1264">
            <v>0</v>
          </cell>
          <cell r="S1264">
            <v>0</v>
          </cell>
          <cell r="T1264">
            <v>0</v>
          </cell>
          <cell r="U1264">
            <v>0</v>
          </cell>
          <cell r="V1264">
            <v>0</v>
          </cell>
          <cell r="W1264">
            <v>0</v>
          </cell>
          <cell r="X1264">
            <v>0</v>
          </cell>
          <cell r="Y1264">
            <v>0</v>
          </cell>
          <cell r="Z1264">
            <v>1181</v>
          </cell>
          <cell r="AA1264">
            <v>1457</v>
          </cell>
          <cell r="AB1264">
            <v>3511</v>
          </cell>
        </row>
        <row r="1265">
          <cell r="A1265" t="str">
            <v>TH</v>
          </cell>
          <cell r="B1265" t="str">
            <v>Thailand</v>
          </cell>
          <cell r="C1265" t="str">
            <v>LCV</v>
          </cell>
          <cell r="D1265" t="str">
            <v>CHRYSLER</v>
          </cell>
          <cell r="E1265" t="str">
            <v>CHRYSLER</v>
          </cell>
          <cell r="F1265" t="str">
            <v>THAI SWEDISH ASSEMBLY</v>
          </cell>
          <cell r="G1265" t="str">
            <v>ASSY</v>
          </cell>
          <cell r="H1265" t="str">
            <v>US</v>
          </cell>
          <cell r="I1265" t="str">
            <v>4X4</v>
          </cell>
          <cell r="J1265" t="str">
            <v>XJ/KJ</v>
          </cell>
          <cell r="K1265" t="str">
            <v>CHEROKEE</v>
          </cell>
          <cell r="L1265" t="str">
            <v>BAGNA TRAD</v>
          </cell>
          <cell r="M1265">
            <v>0</v>
          </cell>
          <cell r="N1265">
            <v>0</v>
          </cell>
          <cell r="O1265">
            <v>0</v>
          </cell>
          <cell r="P1265">
            <v>0</v>
          </cell>
          <cell r="Q1265">
            <v>0</v>
          </cell>
          <cell r="R1265">
            <v>374</v>
          </cell>
          <cell r="S1265">
            <v>2144</v>
          </cell>
          <cell r="T1265">
            <v>1327</v>
          </cell>
          <cell r="U1265">
            <v>216</v>
          </cell>
          <cell r="V1265">
            <v>304</v>
          </cell>
          <cell r="W1265">
            <v>398</v>
          </cell>
          <cell r="X1265">
            <v>466</v>
          </cell>
          <cell r="Y1265">
            <v>677</v>
          </cell>
          <cell r="Z1265">
            <v>0</v>
          </cell>
          <cell r="AA1265">
            <v>0</v>
          </cell>
          <cell r="AB1265">
            <v>0</v>
          </cell>
        </row>
        <row r="1266">
          <cell r="A1266" t="str">
            <v>TH</v>
          </cell>
          <cell r="B1266" t="str">
            <v>Thailand</v>
          </cell>
          <cell r="C1266" t="str">
            <v>LCV</v>
          </cell>
          <cell r="D1266" t="str">
            <v>DAIHATSU</v>
          </cell>
          <cell r="E1266" t="str">
            <v>DAIHATSU</v>
          </cell>
          <cell r="F1266" t="str">
            <v>BANGCHAN  GENERAL ASSEMBLY</v>
          </cell>
          <cell r="G1266" t="str">
            <v>ASSY</v>
          </cell>
          <cell r="H1266" t="str">
            <v>JP</v>
          </cell>
          <cell r="I1266" t="str">
            <v>PUP</v>
          </cell>
          <cell r="J1266" t="str">
            <v>MIRA</v>
          </cell>
          <cell r="K1266" t="str">
            <v>MIRA</v>
          </cell>
          <cell r="L1266" t="str">
            <v>BAGNA TRAD</v>
          </cell>
          <cell r="M1266">
            <v>0</v>
          </cell>
          <cell r="N1266">
            <v>0</v>
          </cell>
          <cell r="O1266">
            <v>2470</v>
          </cell>
          <cell r="P1266">
            <v>3313</v>
          </cell>
          <cell r="Q1266">
            <v>3624</v>
          </cell>
          <cell r="R1266">
            <v>1329</v>
          </cell>
          <cell r="S1266">
            <v>1190</v>
          </cell>
          <cell r="T1266">
            <v>406</v>
          </cell>
          <cell r="U1266">
            <v>195</v>
          </cell>
          <cell r="V1266">
            <v>0</v>
          </cell>
          <cell r="W1266">
            <v>0</v>
          </cell>
          <cell r="X1266">
            <v>0</v>
          </cell>
          <cell r="Y1266">
            <v>0</v>
          </cell>
          <cell r="Z1266">
            <v>0</v>
          </cell>
          <cell r="AA1266">
            <v>0</v>
          </cell>
          <cell r="AB1266">
            <v>0</v>
          </cell>
        </row>
        <row r="1267">
          <cell r="A1267" t="str">
            <v>TH</v>
          </cell>
          <cell r="B1267" t="str">
            <v>Thailand</v>
          </cell>
          <cell r="C1267" t="str">
            <v>LCV</v>
          </cell>
          <cell r="D1267" t="str">
            <v>FORD</v>
          </cell>
          <cell r="E1267" t="str">
            <v>FORD</v>
          </cell>
          <cell r="F1267" t="str">
            <v>AUTO ALLIANCE CO</v>
          </cell>
          <cell r="G1267" t="str">
            <v>PROD</v>
          </cell>
          <cell r="H1267" t="str">
            <v>TH</v>
          </cell>
          <cell r="I1267" t="str">
            <v>PUP</v>
          </cell>
          <cell r="J1267" t="str">
            <v>PN40</v>
          </cell>
          <cell r="K1267" t="str">
            <v>RANGER</v>
          </cell>
          <cell r="L1267" t="str">
            <v>RAYONG</v>
          </cell>
          <cell r="M1267">
            <v>0</v>
          </cell>
          <cell r="N1267">
            <v>0</v>
          </cell>
          <cell r="O1267">
            <v>0</v>
          </cell>
          <cell r="P1267">
            <v>0</v>
          </cell>
          <cell r="Q1267">
            <v>0</v>
          </cell>
          <cell r="R1267">
            <v>0</v>
          </cell>
          <cell r="S1267">
            <v>0</v>
          </cell>
          <cell r="T1267">
            <v>0</v>
          </cell>
          <cell r="U1267">
            <v>2596</v>
          </cell>
          <cell r="V1267">
            <v>13222</v>
          </cell>
          <cell r="W1267">
            <v>17998</v>
          </cell>
          <cell r="X1267">
            <v>21650</v>
          </cell>
          <cell r="Y1267">
            <v>28495</v>
          </cell>
          <cell r="Z1267">
            <v>42507</v>
          </cell>
          <cell r="AA1267">
            <v>42759</v>
          </cell>
          <cell r="AB1267">
            <v>80881</v>
          </cell>
        </row>
        <row r="1268">
          <cell r="A1268" t="str">
            <v>TH</v>
          </cell>
          <cell r="B1268" t="str">
            <v>Thailand</v>
          </cell>
          <cell r="C1268" t="str">
            <v>LCV</v>
          </cell>
          <cell r="D1268" t="str">
            <v>FORD</v>
          </cell>
          <cell r="E1268" t="str">
            <v>FORD</v>
          </cell>
          <cell r="F1268" t="str">
            <v>SUKOSOL AND MAZDA MOTOR</v>
          </cell>
          <cell r="G1268" t="str">
            <v>PROD</v>
          </cell>
          <cell r="H1268" t="str">
            <v>TH</v>
          </cell>
          <cell r="I1268" t="str">
            <v>PUP</v>
          </cell>
          <cell r="J1268" t="str">
            <v>COURIER</v>
          </cell>
          <cell r="K1268" t="str">
            <v>MARATHON</v>
          </cell>
          <cell r="L1268" t="str">
            <v>BANGCHAN</v>
          </cell>
          <cell r="M1268">
            <v>0</v>
          </cell>
          <cell r="N1268">
            <v>9</v>
          </cell>
          <cell r="O1268">
            <v>711</v>
          </cell>
          <cell r="P1268">
            <v>284</v>
          </cell>
          <cell r="Q1268">
            <v>2119</v>
          </cell>
          <cell r="R1268">
            <v>4600</v>
          </cell>
          <cell r="S1268">
            <v>1387</v>
          </cell>
          <cell r="T1268">
            <v>2106</v>
          </cell>
          <cell r="U1268">
            <v>1407</v>
          </cell>
          <cell r="V1268">
            <v>0</v>
          </cell>
          <cell r="W1268">
            <v>0</v>
          </cell>
          <cell r="X1268">
            <v>0</v>
          </cell>
          <cell r="Y1268">
            <v>0</v>
          </cell>
          <cell r="Z1268">
            <v>0</v>
          </cell>
          <cell r="AA1268">
            <v>0</v>
          </cell>
          <cell r="AB1268">
            <v>0</v>
          </cell>
        </row>
        <row r="1269">
          <cell r="A1269" t="str">
            <v>TH</v>
          </cell>
          <cell r="B1269" t="str">
            <v>Thailand</v>
          </cell>
          <cell r="C1269" t="str">
            <v>LCV</v>
          </cell>
          <cell r="D1269" t="str">
            <v>HONDA</v>
          </cell>
          <cell r="E1269" t="str">
            <v>HONDA</v>
          </cell>
          <cell r="F1269" t="str">
            <v>HONDA</v>
          </cell>
          <cell r="G1269" t="str">
            <v>ASSY</v>
          </cell>
          <cell r="H1269" t="str">
            <v>JP</v>
          </cell>
          <cell r="I1269" t="str">
            <v>4X4</v>
          </cell>
          <cell r="J1269" t="str">
            <v>CIVIC</v>
          </cell>
          <cell r="K1269" t="str">
            <v>CR-V</v>
          </cell>
          <cell r="L1269" t="str">
            <v>AYUTTHYA</v>
          </cell>
          <cell r="M1269">
            <v>0</v>
          </cell>
          <cell r="N1269">
            <v>0</v>
          </cell>
          <cell r="O1269">
            <v>0</v>
          </cell>
          <cell r="P1269">
            <v>0</v>
          </cell>
          <cell r="Q1269">
            <v>0</v>
          </cell>
          <cell r="R1269">
            <v>0</v>
          </cell>
          <cell r="S1269">
            <v>0</v>
          </cell>
          <cell r="T1269">
            <v>51</v>
          </cell>
          <cell r="U1269">
            <v>1646</v>
          </cell>
          <cell r="V1269">
            <v>2011</v>
          </cell>
          <cell r="W1269">
            <v>2861</v>
          </cell>
          <cell r="X1269">
            <v>3682</v>
          </cell>
          <cell r="Y1269">
            <v>4701</v>
          </cell>
          <cell r="Z1269">
            <v>6244</v>
          </cell>
          <cell r="AA1269">
            <v>7641</v>
          </cell>
          <cell r="AB1269">
            <v>14422</v>
          </cell>
        </row>
        <row r="1270">
          <cell r="A1270" t="str">
            <v>TH</v>
          </cell>
          <cell r="B1270" t="str">
            <v>Thailand</v>
          </cell>
          <cell r="C1270" t="str">
            <v>LCV</v>
          </cell>
          <cell r="D1270" t="str">
            <v>ISUZU</v>
          </cell>
          <cell r="E1270" t="str">
            <v>ISUZU</v>
          </cell>
          <cell r="F1270" t="str">
            <v>ISUZU MOTORS THAILAND</v>
          </cell>
          <cell r="G1270" t="str">
            <v>ASSY</v>
          </cell>
          <cell r="H1270" t="str">
            <v>JP</v>
          </cell>
          <cell r="I1270" t="str">
            <v>4X4</v>
          </cell>
          <cell r="J1270" t="str">
            <v>NA</v>
          </cell>
          <cell r="K1270" t="str">
            <v>VEGA</v>
          </cell>
          <cell r="L1270" t="str">
            <v>SAMRONG</v>
          </cell>
          <cell r="M1270">
            <v>0</v>
          </cell>
          <cell r="N1270">
            <v>0</v>
          </cell>
          <cell r="O1270">
            <v>0</v>
          </cell>
          <cell r="P1270">
            <v>0</v>
          </cell>
          <cell r="Q1270">
            <v>0</v>
          </cell>
          <cell r="R1270">
            <v>0</v>
          </cell>
          <cell r="S1270">
            <v>0</v>
          </cell>
          <cell r="T1270">
            <v>0</v>
          </cell>
          <cell r="U1270">
            <v>158</v>
          </cell>
          <cell r="V1270">
            <v>227</v>
          </cell>
          <cell r="W1270">
            <v>306</v>
          </cell>
          <cell r="X1270">
            <v>373</v>
          </cell>
          <cell r="Y1270">
            <v>451</v>
          </cell>
          <cell r="Z1270">
            <v>568</v>
          </cell>
          <cell r="AA1270">
            <v>659</v>
          </cell>
          <cell r="AB1270">
            <v>1254</v>
          </cell>
        </row>
        <row r="1271">
          <cell r="A1271" t="str">
            <v>TH</v>
          </cell>
          <cell r="B1271" t="str">
            <v>Thailand</v>
          </cell>
          <cell r="C1271" t="str">
            <v>LCV</v>
          </cell>
          <cell r="D1271" t="str">
            <v>ISUZU</v>
          </cell>
          <cell r="E1271" t="str">
            <v>ISUZU</v>
          </cell>
          <cell r="F1271" t="str">
            <v>ISUZU MOTORS THAILAND</v>
          </cell>
          <cell r="G1271" t="str">
            <v>ASSY</v>
          </cell>
          <cell r="H1271" t="str">
            <v>JP</v>
          </cell>
          <cell r="I1271" t="str">
            <v>HVAN</v>
          </cell>
          <cell r="J1271" t="str">
            <v>ELF</v>
          </cell>
          <cell r="K1271" t="str">
            <v>ELF/BUDDY</v>
          </cell>
          <cell r="L1271" t="str">
            <v>SAMRONG</v>
          </cell>
          <cell r="M1271">
            <v>0</v>
          </cell>
          <cell r="N1271">
            <v>0</v>
          </cell>
          <cell r="O1271">
            <v>0</v>
          </cell>
          <cell r="P1271">
            <v>1077</v>
          </cell>
          <cell r="Q1271">
            <v>1329</v>
          </cell>
          <cell r="R1271">
            <v>842</v>
          </cell>
          <cell r="S1271">
            <v>1025</v>
          </cell>
          <cell r="T1271">
            <v>429</v>
          </cell>
          <cell r="U1271">
            <v>144</v>
          </cell>
          <cell r="V1271">
            <v>308</v>
          </cell>
          <cell r="W1271">
            <v>439</v>
          </cell>
          <cell r="X1271">
            <v>565</v>
          </cell>
          <cell r="Y1271">
            <v>723</v>
          </cell>
          <cell r="Z1271">
            <v>962</v>
          </cell>
          <cell r="AA1271">
            <v>1180</v>
          </cell>
          <cell r="AB1271">
            <v>2779</v>
          </cell>
        </row>
        <row r="1272">
          <cell r="A1272" t="str">
            <v>TH</v>
          </cell>
          <cell r="B1272" t="str">
            <v>Thailand</v>
          </cell>
          <cell r="C1272" t="str">
            <v>LCV</v>
          </cell>
          <cell r="D1272" t="str">
            <v>ISUZU</v>
          </cell>
          <cell r="E1272" t="str">
            <v>ISUZU</v>
          </cell>
          <cell r="F1272" t="str">
            <v>ISUZU MOTORS THAILAND</v>
          </cell>
          <cell r="G1272" t="str">
            <v>ASSY</v>
          </cell>
          <cell r="H1272" t="str">
            <v>JP</v>
          </cell>
          <cell r="I1272" t="str">
            <v>HVAN</v>
          </cell>
          <cell r="J1272" t="str">
            <v>NKR</v>
          </cell>
          <cell r="K1272" t="str">
            <v>NKR</v>
          </cell>
          <cell r="L1272" t="str">
            <v>SAMRONG</v>
          </cell>
          <cell r="M1272">
            <v>3806</v>
          </cell>
          <cell r="N1272">
            <v>3066</v>
          </cell>
          <cell r="O1272">
            <v>2715</v>
          </cell>
          <cell r="P1272">
            <v>1707</v>
          </cell>
          <cell r="Q1272">
            <v>2573</v>
          </cell>
          <cell r="R1272">
            <v>2715</v>
          </cell>
          <cell r="S1272">
            <v>2852</v>
          </cell>
          <cell r="T1272">
            <v>3168</v>
          </cell>
          <cell r="U1272">
            <v>490</v>
          </cell>
          <cell r="V1272">
            <v>1618</v>
          </cell>
          <cell r="W1272">
            <v>2095</v>
          </cell>
          <cell r="X1272">
            <v>2455</v>
          </cell>
          <cell r="Y1272">
            <v>2853</v>
          </cell>
          <cell r="Z1272">
            <v>3450</v>
          </cell>
          <cell r="AA1272">
            <v>4294</v>
          </cell>
          <cell r="AB1272">
            <v>10687</v>
          </cell>
        </row>
        <row r="1273">
          <cell r="A1273" t="str">
            <v>TH</v>
          </cell>
          <cell r="B1273" t="str">
            <v>Thailand</v>
          </cell>
          <cell r="C1273" t="str">
            <v>LCV</v>
          </cell>
          <cell r="D1273" t="str">
            <v>ISUZU</v>
          </cell>
          <cell r="E1273" t="str">
            <v>ISUZU</v>
          </cell>
          <cell r="F1273" t="str">
            <v>ISUZU MOTORS THAILAND</v>
          </cell>
          <cell r="G1273" t="str">
            <v>ASSY</v>
          </cell>
          <cell r="H1273" t="str">
            <v>JP</v>
          </cell>
          <cell r="I1273" t="str">
            <v>MVAN</v>
          </cell>
          <cell r="J1273" t="str">
            <v>NKR</v>
          </cell>
          <cell r="K1273" t="str">
            <v>NKR</v>
          </cell>
          <cell r="L1273" t="str">
            <v>SAMRONG</v>
          </cell>
          <cell r="M1273">
            <v>1599</v>
          </cell>
          <cell r="N1273">
            <v>1200</v>
          </cell>
          <cell r="O1273">
            <v>1872</v>
          </cell>
          <cell r="P1273">
            <v>1831</v>
          </cell>
          <cell r="Q1273">
            <v>1683</v>
          </cell>
          <cell r="R1273">
            <v>1244</v>
          </cell>
          <cell r="S1273">
            <v>1042</v>
          </cell>
          <cell r="T1273">
            <v>2265</v>
          </cell>
          <cell r="U1273">
            <v>516</v>
          </cell>
          <cell r="V1273">
            <v>1247</v>
          </cell>
          <cell r="W1273">
            <v>1787</v>
          </cell>
          <cell r="X1273">
            <v>2317</v>
          </cell>
          <cell r="Y1273">
            <v>2979</v>
          </cell>
          <cell r="Z1273">
            <v>3985</v>
          </cell>
          <cell r="AA1273">
            <v>4912</v>
          </cell>
          <cell r="AB1273">
            <v>11913</v>
          </cell>
        </row>
        <row r="1274">
          <cell r="A1274" t="str">
            <v>TH</v>
          </cell>
          <cell r="B1274" t="str">
            <v>Thailand</v>
          </cell>
          <cell r="C1274" t="str">
            <v>LCV</v>
          </cell>
          <cell r="D1274" t="str">
            <v>ISUZU</v>
          </cell>
          <cell r="E1274" t="str">
            <v>ISUZU</v>
          </cell>
          <cell r="F1274" t="str">
            <v>ISUZU MOTORS THAILAND</v>
          </cell>
          <cell r="G1274" t="str">
            <v>PROD</v>
          </cell>
          <cell r="H1274" t="str">
            <v>TH</v>
          </cell>
          <cell r="I1274" t="str">
            <v>HVAN</v>
          </cell>
          <cell r="J1274" t="str">
            <v>ISUZU 190</v>
          </cell>
          <cell r="K1274" t="str">
            <v>TOURMASTER</v>
          </cell>
          <cell r="L1274" t="str">
            <v>SAMRONG</v>
          </cell>
          <cell r="M1274">
            <v>0</v>
          </cell>
          <cell r="N1274">
            <v>0</v>
          </cell>
          <cell r="O1274">
            <v>0</v>
          </cell>
          <cell r="P1274">
            <v>0</v>
          </cell>
          <cell r="Q1274">
            <v>0</v>
          </cell>
          <cell r="R1274">
            <v>0</v>
          </cell>
          <cell r="S1274">
            <v>0</v>
          </cell>
          <cell r="T1274">
            <v>0</v>
          </cell>
          <cell r="U1274">
            <v>0</v>
          </cell>
          <cell r="V1274">
            <v>0</v>
          </cell>
          <cell r="W1274">
            <v>0</v>
          </cell>
          <cell r="X1274">
            <v>0</v>
          </cell>
          <cell r="Y1274">
            <v>0</v>
          </cell>
          <cell r="Z1274">
            <v>6358</v>
          </cell>
          <cell r="AA1274">
            <v>8133</v>
          </cell>
          <cell r="AB1274">
            <v>22315</v>
          </cell>
        </row>
        <row r="1275">
          <cell r="A1275" t="str">
            <v>TH</v>
          </cell>
          <cell r="B1275" t="str">
            <v>Thailand</v>
          </cell>
          <cell r="C1275" t="str">
            <v>LCV</v>
          </cell>
          <cell r="D1275" t="str">
            <v>ISUZU</v>
          </cell>
          <cell r="E1275" t="str">
            <v>ISUZU</v>
          </cell>
          <cell r="F1275" t="str">
            <v>ISUZU MOTORS THAILAND</v>
          </cell>
          <cell r="G1275" t="str">
            <v>PROD</v>
          </cell>
          <cell r="H1275" t="str">
            <v>TH</v>
          </cell>
          <cell r="I1275" t="str">
            <v>PUP</v>
          </cell>
          <cell r="J1275" t="str">
            <v>ISUZU 190</v>
          </cell>
          <cell r="K1275" t="str">
            <v>CAMPO</v>
          </cell>
          <cell r="L1275" t="str">
            <v>SAMRONG</v>
          </cell>
          <cell r="M1275">
            <v>0</v>
          </cell>
          <cell r="N1275">
            <v>0</v>
          </cell>
          <cell r="O1275">
            <v>0</v>
          </cell>
          <cell r="P1275">
            <v>0</v>
          </cell>
          <cell r="Q1275">
            <v>0</v>
          </cell>
          <cell r="R1275">
            <v>0</v>
          </cell>
          <cell r="S1275">
            <v>0</v>
          </cell>
          <cell r="T1275">
            <v>0</v>
          </cell>
          <cell r="U1275">
            <v>0</v>
          </cell>
          <cell r="V1275">
            <v>0</v>
          </cell>
          <cell r="W1275">
            <v>0</v>
          </cell>
          <cell r="X1275">
            <v>0</v>
          </cell>
          <cell r="Y1275">
            <v>0</v>
          </cell>
          <cell r="Z1275">
            <v>5132</v>
          </cell>
          <cell r="AA1275">
            <v>6738</v>
          </cell>
          <cell r="AB1275">
            <v>22088</v>
          </cell>
        </row>
        <row r="1276">
          <cell r="A1276" t="str">
            <v>TH</v>
          </cell>
          <cell r="B1276" t="str">
            <v>Thailand</v>
          </cell>
          <cell r="C1276" t="str">
            <v>LCV</v>
          </cell>
          <cell r="D1276" t="str">
            <v>ISUZU</v>
          </cell>
          <cell r="E1276" t="str">
            <v>ISUZU</v>
          </cell>
          <cell r="F1276" t="str">
            <v>ISUZU MOTORS THAILAND</v>
          </cell>
          <cell r="G1276" t="str">
            <v>PROD</v>
          </cell>
          <cell r="H1276" t="str">
            <v>TH</v>
          </cell>
          <cell r="I1276" t="str">
            <v>PUP</v>
          </cell>
          <cell r="J1276" t="str">
            <v>ISUZU KB</v>
          </cell>
          <cell r="K1276" t="str">
            <v>CAMPO</v>
          </cell>
          <cell r="L1276" t="str">
            <v>SAMRONG</v>
          </cell>
          <cell r="M1276">
            <v>0</v>
          </cell>
          <cell r="N1276">
            <v>0</v>
          </cell>
          <cell r="O1276">
            <v>0</v>
          </cell>
          <cell r="P1276">
            <v>0</v>
          </cell>
          <cell r="Q1276">
            <v>0</v>
          </cell>
          <cell r="R1276">
            <v>0</v>
          </cell>
          <cell r="S1276">
            <v>0</v>
          </cell>
          <cell r="T1276">
            <v>724</v>
          </cell>
          <cell r="U1276">
            <v>763</v>
          </cell>
          <cell r="V1276">
            <v>1779</v>
          </cell>
          <cell r="W1276">
            <v>2636</v>
          </cell>
          <cell r="X1276">
            <v>3395</v>
          </cell>
          <cell r="Y1276">
            <v>4191</v>
          </cell>
          <cell r="Z1276">
            <v>0</v>
          </cell>
          <cell r="AA1276">
            <v>0</v>
          </cell>
          <cell r="AB1276">
            <v>0</v>
          </cell>
        </row>
        <row r="1277">
          <cell r="A1277" t="str">
            <v>TH</v>
          </cell>
          <cell r="B1277" t="str">
            <v>Thailand</v>
          </cell>
          <cell r="C1277" t="str">
            <v>LCV</v>
          </cell>
          <cell r="D1277" t="str">
            <v>ISUZU</v>
          </cell>
          <cell r="E1277" t="str">
            <v>ISUZU</v>
          </cell>
          <cell r="F1277" t="str">
            <v>ISUZU MOTORS THAILAND</v>
          </cell>
          <cell r="G1277" t="str">
            <v>PROD</v>
          </cell>
          <cell r="H1277" t="str">
            <v>TH</v>
          </cell>
          <cell r="I1277" t="str">
            <v>PUP</v>
          </cell>
          <cell r="J1277" t="str">
            <v>ISUZU 190</v>
          </cell>
          <cell r="K1277" t="str">
            <v>SPARK/SPACECAB</v>
          </cell>
          <cell r="L1277" t="str">
            <v>SAMRONG</v>
          </cell>
          <cell r="M1277">
            <v>0</v>
          </cell>
          <cell r="N1277">
            <v>0</v>
          </cell>
          <cell r="O1277">
            <v>0</v>
          </cell>
          <cell r="P1277">
            <v>0</v>
          </cell>
          <cell r="Q1277">
            <v>0</v>
          </cell>
          <cell r="R1277">
            <v>0</v>
          </cell>
          <cell r="S1277">
            <v>0</v>
          </cell>
          <cell r="T1277">
            <v>0</v>
          </cell>
          <cell r="U1277">
            <v>0</v>
          </cell>
          <cell r="V1277">
            <v>0</v>
          </cell>
          <cell r="W1277">
            <v>0</v>
          </cell>
          <cell r="X1277">
            <v>0</v>
          </cell>
          <cell r="Y1277">
            <v>0</v>
          </cell>
          <cell r="Z1277">
            <v>129023</v>
          </cell>
          <cell r="AA1277">
            <v>169956</v>
          </cell>
          <cell r="AB1277">
            <v>237379</v>
          </cell>
        </row>
        <row r="1278">
          <cell r="A1278" t="str">
            <v>TH</v>
          </cell>
          <cell r="B1278" t="str">
            <v>Thailand</v>
          </cell>
          <cell r="C1278" t="str">
            <v>LCV</v>
          </cell>
          <cell r="D1278" t="str">
            <v>ISUZU</v>
          </cell>
          <cell r="E1278" t="str">
            <v>ISUZU</v>
          </cell>
          <cell r="F1278" t="str">
            <v>ISUZU MOTORS THAILAND</v>
          </cell>
          <cell r="G1278" t="str">
            <v>PROD</v>
          </cell>
          <cell r="H1278" t="str">
            <v>TH</v>
          </cell>
          <cell r="I1278" t="str">
            <v>PUP</v>
          </cell>
          <cell r="J1278" t="str">
            <v>ISUZU KB/TB</v>
          </cell>
          <cell r="K1278" t="str">
            <v>SPARK/SPACECAB</v>
          </cell>
          <cell r="L1278" t="str">
            <v>SAMRONG</v>
          </cell>
          <cell r="M1278">
            <v>46547</v>
          </cell>
          <cell r="N1278">
            <v>51671</v>
          </cell>
          <cell r="O1278">
            <v>56845</v>
          </cell>
          <cell r="P1278">
            <v>67829</v>
          </cell>
          <cell r="Q1278">
            <v>81000</v>
          </cell>
          <cell r="R1278">
            <v>99417</v>
          </cell>
          <cell r="S1278">
            <v>101541</v>
          </cell>
          <cell r="T1278">
            <v>70388</v>
          </cell>
          <cell r="U1278">
            <v>22235</v>
          </cell>
          <cell r="V1278">
            <v>39134</v>
          </cell>
          <cell r="W1278">
            <v>54721</v>
          </cell>
          <cell r="X1278">
            <v>77809</v>
          </cell>
          <cell r="Y1278">
            <v>98125</v>
          </cell>
          <cell r="Z1278">
            <v>0</v>
          </cell>
          <cell r="AA1278">
            <v>0</v>
          </cell>
          <cell r="AB1278">
            <v>0</v>
          </cell>
        </row>
        <row r="1279">
          <cell r="A1279" t="str">
            <v>TH</v>
          </cell>
          <cell r="B1279" t="str">
            <v>Thailand</v>
          </cell>
          <cell r="C1279" t="str">
            <v>LCV</v>
          </cell>
          <cell r="D1279" t="str">
            <v>ISUZU</v>
          </cell>
          <cell r="E1279" t="str">
            <v>ISUZU</v>
          </cell>
          <cell r="F1279" t="str">
            <v>ISUZU MOTORS THAILAND</v>
          </cell>
          <cell r="G1279" t="str">
            <v>PROD</v>
          </cell>
          <cell r="H1279" t="str">
            <v>TH</v>
          </cell>
          <cell r="I1279" t="str">
            <v>PUP</v>
          </cell>
          <cell r="J1279" t="str">
            <v>ISUZU KB</v>
          </cell>
          <cell r="K1279" t="str">
            <v>TOURMASTER</v>
          </cell>
          <cell r="L1279" t="str">
            <v>SAMRONG</v>
          </cell>
          <cell r="M1279">
            <v>0</v>
          </cell>
          <cell r="N1279">
            <v>0</v>
          </cell>
          <cell r="O1279">
            <v>0</v>
          </cell>
          <cell r="P1279">
            <v>0</v>
          </cell>
          <cell r="Q1279">
            <v>0</v>
          </cell>
          <cell r="R1279">
            <v>0</v>
          </cell>
          <cell r="S1279">
            <v>957</v>
          </cell>
          <cell r="T1279">
            <v>1318</v>
          </cell>
          <cell r="U1279">
            <v>166</v>
          </cell>
          <cell r="V1279">
            <v>510</v>
          </cell>
          <cell r="W1279">
            <v>1988</v>
          </cell>
          <cell r="X1279">
            <v>3432</v>
          </cell>
          <cell r="Y1279">
            <v>4580</v>
          </cell>
          <cell r="Z1279">
            <v>0</v>
          </cell>
          <cell r="AA1279">
            <v>0</v>
          </cell>
          <cell r="AB1279">
            <v>0</v>
          </cell>
        </row>
        <row r="1280">
          <cell r="A1280" t="str">
            <v>TH</v>
          </cell>
          <cell r="B1280" t="str">
            <v>Thailand</v>
          </cell>
          <cell r="C1280" t="str">
            <v>LCV</v>
          </cell>
          <cell r="D1280" t="str">
            <v>MAZDA</v>
          </cell>
          <cell r="E1280" t="str">
            <v>MAZDA</v>
          </cell>
          <cell r="F1280" t="str">
            <v>AUTO ALLIANCE CO</v>
          </cell>
          <cell r="G1280" t="str">
            <v>PROD</v>
          </cell>
          <cell r="H1280" t="str">
            <v>TH</v>
          </cell>
          <cell r="I1280" t="str">
            <v>PUP</v>
          </cell>
          <cell r="J1280" t="str">
            <v>PN40</v>
          </cell>
          <cell r="K1280" t="str">
            <v>NEW FIGHTER</v>
          </cell>
          <cell r="L1280" t="str">
            <v>RAYONG</v>
          </cell>
          <cell r="M1280">
            <v>0</v>
          </cell>
          <cell r="N1280">
            <v>0</v>
          </cell>
          <cell r="O1280">
            <v>0</v>
          </cell>
          <cell r="P1280">
            <v>0</v>
          </cell>
          <cell r="Q1280">
            <v>0</v>
          </cell>
          <cell r="R1280">
            <v>0</v>
          </cell>
          <cell r="S1280">
            <v>0</v>
          </cell>
          <cell r="T1280">
            <v>0</v>
          </cell>
          <cell r="U1280">
            <v>2199</v>
          </cell>
          <cell r="V1280">
            <v>9341</v>
          </cell>
          <cell r="W1280">
            <v>12339</v>
          </cell>
          <cell r="X1280">
            <v>14814</v>
          </cell>
          <cell r="Y1280">
            <v>19148</v>
          </cell>
          <cell r="Z1280">
            <v>26982</v>
          </cell>
          <cell r="AA1280">
            <v>33532</v>
          </cell>
          <cell r="AB1280">
            <v>75025</v>
          </cell>
        </row>
        <row r="1281">
          <cell r="A1281" t="str">
            <v>TH</v>
          </cell>
          <cell r="B1281" t="str">
            <v>Thailand</v>
          </cell>
          <cell r="C1281" t="str">
            <v>LCV</v>
          </cell>
          <cell r="D1281" t="str">
            <v>MAZDA</v>
          </cell>
          <cell r="E1281" t="str">
            <v>MAZDA</v>
          </cell>
          <cell r="F1281" t="str">
            <v>SUKOSOL AND MAZDA MOTOR</v>
          </cell>
          <cell r="G1281" t="str">
            <v>PROD</v>
          </cell>
          <cell r="H1281" t="str">
            <v>TH</v>
          </cell>
          <cell r="I1281" t="str">
            <v>PUP</v>
          </cell>
          <cell r="J1281" t="str">
            <v>FAMILIA</v>
          </cell>
          <cell r="K1281" t="str">
            <v>FAMILIA/FIGHTER</v>
          </cell>
          <cell r="L1281" t="str">
            <v>BANGCHAN</v>
          </cell>
          <cell r="M1281">
            <v>11699</v>
          </cell>
          <cell r="N1281">
            <v>7984</v>
          </cell>
          <cell r="O1281">
            <v>11065</v>
          </cell>
          <cell r="P1281">
            <v>10736</v>
          </cell>
          <cell r="Q1281">
            <v>7246</v>
          </cell>
          <cell r="R1281">
            <v>6477</v>
          </cell>
          <cell r="S1281">
            <v>4589</v>
          </cell>
          <cell r="T1281">
            <v>7827</v>
          </cell>
          <cell r="U1281">
            <v>3172</v>
          </cell>
          <cell r="V1281">
            <v>0</v>
          </cell>
          <cell r="W1281">
            <v>0</v>
          </cell>
          <cell r="X1281">
            <v>0</v>
          </cell>
          <cell r="Y1281">
            <v>0</v>
          </cell>
          <cell r="Z1281">
            <v>0</v>
          </cell>
          <cell r="AA1281">
            <v>0</v>
          </cell>
          <cell r="AB1281">
            <v>0</v>
          </cell>
        </row>
        <row r="1282">
          <cell r="A1282" t="str">
            <v>TH</v>
          </cell>
          <cell r="B1282" t="str">
            <v>Thailand</v>
          </cell>
          <cell r="C1282" t="str">
            <v>LCV</v>
          </cell>
          <cell r="D1282" t="str">
            <v>MAZDA</v>
          </cell>
          <cell r="E1282" t="str">
            <v>MAZDA</v>
          </cell>
          <cell r="F1282" t="str">
            <v>SUKOSOL AND MAZDA MOTOR</v>
          </cell>
          <cell r="G1282" t="str">
            <v>PROD</v>
          </cell>
          <cell r="H1282" t="str">
            <v>TH</v>
          </cell>
          <cell r="I1282" t="str">
            <v>PUP</v>
          </cell>
          <cell r="J1282" t="str">
            <v>B-SERIES</v>
          </cell>
          <cell r="K1282" t="str">
            <v>THUNDER</v>
          </cell>
          <cell r="L1282" t="str">
            <v>BANGCHAN</v>
          </cell>
          <cell r="M1282">
            <v>5881</v>
          </cell>
          <cell r="N1282">
            <v>3570</v>
          </cell>
          <cell r="O1282">
            <v>4388</v>
          </cell>
          <cell r="P1282">
            <v>8794</v>
          </cell>
          <cell r="Q1282">
            <v>11340</v>
          </cell>
          <cell r="R1282">
            <v>14223</v>
          </cell>
          <cell r="S1282">
            <v>11689</v>
          </cell>
          <cell r="T1282">
            <v>4714</v>
          </cell>
          <cell r="U1282">
            <v>39</v>
          </cell>
          <cell r="V1282">
            <v>0</v>
          </cell>
          <cell r="W1282">
            <v>0</v>
          </cell>
          <cell r="X1282">
            <v>0</v>
          </cell>
          <cell r="Y1282">
            <v>0</v>
          </cell>
          <cell r="Z1282">
            <v>0</v>
          </cell>
          <cell r="AA1282">
            <v>0</v>
          </cell>
          <cell r="AB1282">
            <v>0</v>
          </cell>
        </row>
        <row r="1283">
          <cell r="A1283" t="str">
            <v>TH</v>
          </cell>
          <cell r="B1283" t="str">
            <v>Thailand</v>
          </cell>
          <cell r="C1283" t="str">
            <v>LCV</v>
          </cell>
          <cell r="D1283" t="str">
            <v>MITSUBISHI</v>
          </cell>
          <cell r="E1283" t="str">
            <v>MITSUBISHI</v>
          </cell>
          <cell r="F1283" t="str">
            <v>MMC SITTIPOL</v>
          </cell>
          <cell r="G1283" t="str">
            <v>PROD</v>
          </cell>
          <cell r="H1283" t="str">
            <v>TH</v>
          </cell>
          <cell r="I1283" t="str">
            <v>PUP</v>
          </cell>
          <cell r="J1283" t="str">
            <v>STRADA</v>
          </cell>
          <cell r="K1283" t="str">
            <v>L200</v>
          </cell>
          <cell r="L1283" t="str">
            <v>LAD KRABANG</v>
          </cell>
          <cell r="M1283">
            <v>22765</v>
          </cell>
          <cell r="N1283">
            <v>26762</v>
          </cell>
          <cell r="O1283">
            <v>21611</v>
          </cell>
          <cell r="P1283">
            <v>37326</v>
          </cell>
          <cell r="Q1283">
            <v>43618</v>
          </cell>
          <cell r="R1283">
            <v>48127</v>
          </cell>
          <cell r="S1283">
            <v>44635</v>
          </cell>
          <cell r="T1283">
            <v>21850</v>
          </cell>
          <cell r="U1283">
            <v>0</v>
          </cell>
          <cell r="V1283">
            <v>0</v>
          </cell>
          <cell r="W1283">
            <v>0</v>
          </cell>
          <cell r="X1283">
            <v>0</v>
          </cell>
          <cell r="Y1283">
            <v>0</v>
          </cell>
          <cell r="Z1283">
            <v>0</v>
          </cell>
          <cell r="AA1283">
            <v>0</v>
          </cell>
          <cell r="AB1283">
            <v>0</v>
          </cell>
        </row>
        <row r="1284">
          <cell r="A1284" t="str">
            <v>TH</v>
          </cell>
          <cell r="B1284" t="str">
            <v>Thailand</v>
          </cell>
          <cell r="C1284" t="str">
            <v>LCV</v>
          </cell>
          <cell r="D1284" t="str">
            <v>MITSUBISHI</v>
          </cell>
          <cell r="E1284" t="str">
            <v>MITSUBISHI</v>
          </cell>
          <cell r="F1284" t="str">
            <v>MMC SITTIPOL</v>
          </cell>
          <cell r="G1284" t="str">
            <v>PROD</v>
          </cell>
          <cell r="H1284" t="str">
            <v>TH</v>
          </cell>
          <cell r="I1284" t="str">
            <v>PUP</v>
          </cell>
          <cell r="J1284" t="str">
            <v>STRADA</v>
          </cell>
          <cell r="K1284" t="str">
            <v>L200</v>
          </cell>
          <cell r="L1284" t="str">
            <v>LAEM CHABANG</v>
          </cell>
          <cell r="M1284">
            <v>0</v>
          </cell>
          <cell r="N1284">
            <v>0</v>
          </cell>
          <cell r="O1284">
            <v>0</v>
          </cell>
          <cell r="P1284">
            <v>0</v>
          </cell>
          <cell r="Q1284">
            <v>0</v>
          </cell>
          <cell r="R1284">
            <v>0</v>
          </cell>
          <cell r="S1284">
            <v>12569</v>
          </cell>
          <cell r="T1284">
            <v>35500</v>
          </cell>
          <cell r="U1284">
            <v>60024</v>
          </cell>
          <cell r="V1284">
            <v>85323</v>
          </cell>
          <cell r="W1284">
            <v>96144</v>
          </cell>
          <cell r="X1284">
            <v>106268</v>
          </cell>
          <cell r="Y1284">
            <v>110793</v>
          </cell>
          <cell r="Z1284">
            <v>117157</v>
          </cell>
          <cell r="AA1284">
            <v>126237</v>
          </cell>
          <cell r="AB1284">
            <v>145535</v>
          </cell>
        </row>
        <row r="1285">
          <cell r="A1285" t="str">
            <v>TH</v>
          </cell>
          <cell r="B1285" t="str">
            <v>Thailand</v>
          </cell>
          <cell r="C1285" t="str">
            <v>LCV</v>
          </cell>
          <cell r="D1285" t="str">
            <v>NISSAN</v>
          </cell>
          <cell r="E1285" t="str">
            <v>NISSAN</v>
          </cell>
          <cell r="F1285" t="str">
            <v>SIAM NISSAN AUTO</v>
          </cell>
          <cell r="G1285" t="str">
            <v>ASSY</v>
          </cell>
          <cell r="H1285" t="str">
            <v>JP</v>
          </cell>
          <cell r="I1285" t="str">
            <v>MVAN</v>
          </cell>
          <cell r="J1285" t="str">
            <v>CARAVAN</v>
          </cell>
          <cell r="K1285" t="str">
            <v>URVAN</v>
          </cell>
          <cell r="L1285" t="str">
            <v>BAGNA TRAD</v>
          </cell>
          <cell r="M1285">
            <v>1222</v>
          </cell>
          <cell r="N1285">
            <v>2156</v>
          </cell>
          <cell r="O1285">
            <v>1962</v>
          </cell>
          <cell r="P1285">
            <v>2055</v>
          </cell>
          <cell r="Q1285">
            <v>1344</v>
          </cell>
          <cell r="R1285">
            <v>688</v>
          </cell>
          <cell r="S1285">
            <v>682</v>
          </cell>
          <cell r="T1285">
            <v>756</v>
          </cell>
          <cell r="U1285">
            <v>251</v>
          </cell>
          <cell r="V1285">
            <v>362</v>
          </cell>
          <cell r="W1285">
            <v>464</v>
          </cell>
          <cell r="X1285">
            <v>538</v>
          </cell>
          <cell r="Y1285">
            <v>619</v>
          </cell>
          <cell r="Z1285">
            <v>741</v>
          </cell>
          <cell r="AA1285">
            <v>817</v>
          </cell>
          <cell r="AB1285">
            <v>1270</v>
          </cell>
        </row>
        <row r="1286">
          <cell r="A1286" t="str">
            <v>TH</v>
          </cell>
          <cell r="B1286" t="str">
            <v>Thailand</v>
          </cell>
          <cell r="C1286" t="str">
            <v>LCV</v>
          </cell>
          <cell r="D1286" t="str">
            <v>NISSAN</v>
          </cell>
          <cell r="E1286" t="str">
            <v>NISSAN</v>
          </cell>
          <cell r="F1286" t="str">
            <v>SIAM NISSAN AUTO</v>
          </cell>
          <cell r="G1286" t="str">
            <v>ASSY</v>
          </cell>
          <cell r="H1286" t="str">
            <v>JP</v>
          </cell>
          <cell r="I1286" t="str">
            <v>MVAN</v>
          </cell>
          <cell r="J1286" t="str">
            <v>VANETTE</v>
          </cell>
          <cell r="K1286" t="str">
            <v>VANETTE</v>
          </cell>
          <cell r="L1286" t="str">
            <v>BAGNA TRAD</v>
          </cell>
          <cell r="M1286">
            <v>100</v>
          </cell>
          <cell r="N1286">
            <v>198</v>
          </cell>
          <cell r="O1286">
            <v>0</v>
          </cell>
          <cell r="P1286">
            <v>0</v>
          </cell>
          <cell r="Q1286">
            <v>0</v>
          </cell>
          <cell r="R1286">
            <v>0</v>
          </cell>
          <cell r="S1286">
            <v>0</v>
          </cell>
          <cell r="T1286">
            <v>0</v>
          </cell>
          <cell r="U1286">
            <v>0</v>
          </cell>
          <cell r="V1286">
            <v>0</v>
          </cell>
          <cell r="W1286">
            <v>0</v>
          </cell>
          <cell r="X1286">
            <v>0</v>
          </cell>
          <cell r="Y1286">
            <v>0</v>
          </cell>
          <cell r="Z1286">
            <v>0</v>
          </cell>
          <cell r="AA1286">
            <v>0</v>
          </cell>
          <cell r="AB1286">
            <v>0</v>
          </cell>
        </row>
        <row r="1287">
          <cell r="A1287" t="str">
            <v>TH</v>
          </cell>
          <cell r="B1287" t="str">
            <v>Thailand</v>
          </cell>
          <cell r="C1287" t="str">
            <v>LCV</v>
          </cell>
          <cell r="D1287" t="str">
            <v>NISSAN</v>
          </cell>
          <cell r="E1287" t="str">
            <v>NISSAN</v>
          </cell>
          <cell r="F1287" t="str">
            <v>SIAM NISSAN AUTO</v>
          </cell>
          <cell r="G1287" t="str">
            <v>PROD</v>
          </cell>
          <cell r="H1287" t="str">
            <v>TH</v>
          </cell>
          <cell r="I1287" t="str">
            <v>MPV</v>
          </cell>
          <cell r="J1287" t="str">
            <v>HS</v>
          </cell>
          <cell r="K1287" t="str">
            <v>TINO</v>
          </cell>
          <cell r="L1287" t="str">
            <v>BAGNA TRAD</v>
          </cell>
          <cell r="M1287">
            <v>0</v>
          </cell>
          <cell r="N1287">
            <v>0</v>
          </cell>
          <cell r="O1287">
            <v>0</v>
          </cell>
          <cell r="P1287">
            <v>0</v>
          </cell>
          <cell r="Q1287">
            <v>0</v>
          </cell>
          <cell r="R1287">
            <v>0</v>
          </cell>
          <cell r="S1287">
            <v>0</v>
          </cell>
          <cell r="T1287">
            <v>0</v>
          </cell>
          <cell r="U1287">
            <v>0</v>
          </cell>
          <cell r="V1287">
            <v>0</v>
          </cell>
          <cell r="W1287">
            <v>0</v>
          </cell>
          <cell r="X1287">
            <v>3862</v>
          </cell>
          <cell r="Y1287">
            <v>5095</v>
          </cell>
          <cell r="Z1287">
            <v>6994</v>
          </cell>
          <cell r="AA1287">
            <v>7837</v>
          </cell>
          <cell r="AB1287">
            <v>12979</v>
          </cell>
        </row>
        <row r="1288">
          <cell r="A1288" t="str">
            <v>TH</v>
          </cell>
          <cell r="B1288" t="str">
            <v>Thailand</v>
          </cell>
          <cell r="C1288" t="str">
            <v>LCV</v>
          </cell>
          <cell r="D1288" t="str">
            <v>NISSAN</v>
          </cell>
          <cell r="E1288" t="str">
            <v>NISSAN</v>
          </cell>
          <cell r="F1288" t="str">
            <v>SIAM NISSAN AUTO</v>
          </cell>
          <cell r="G1288" t="str">
            <v>PROD</v>
          </cell>
          <cell r="H1288" t="str">
            <v>TH</v>
          </cell>
          <cell r="I1288" t="str">
            <v>PUP</v>
          </cell>
          <cell r="J1288" t="str">
            <v>DATSUN</v>
          </cell>
          <cell r="K1288" t="str">
            <v>BIG M/NV</v>
          </cell>
          <cell r="L1288" t="str">
            <v>BAGNA TRAD</v>
          </cell>
          <cell r="M1288">
            <v>39400</v>
          </cell>
          <cell r="N1288">
            <v>39324</v>
          </cell>
          <cell r="O1288">
            <v>40923</v>
          </cell>
          <cell r="P1288">
            <v>45655</v>
          </cell>
          <cell r="Q1288">
            <v>56108</v>
          </cell>
          <cell r="R1288">
            <v>73698</v>
          </cell>
          <cell r="S1288">
            <v>79065</v>
          </cell>
          <cell r="T1288">
            <v>28946</v>
          </cell>
          <cell r="U1288">
            <v>6790</v>
          </cell>
          <cell r="V1288">
            <v>12223</v>
          </cell>
          <cell r="W1288">
            <v>18990</v>
          </cell>
          <cell r="X1288">
            <v>20379</v>
          </cell>
          <cell r="Y1288">
            <v>23547</v>
          </cell>
          <cell r="Z1288">
            <v>28971</v>
          </cell>
          <cell r="AA1288">
            <v>32841</v>
          </cell>
          <cell r="AB1288">
            <v>56965</v>
          </cell>
        </row>
        <row r="1289">
          <cell r="A1289" t="str">
            <v>TH</v>
          </cell>
          <cell r="B1289" t="str">
            <v>Thailand</v>
          </cell>
          <cell r="C1289" t="str">
            <v>LCV</v>
          </cell>
          <cell r="D1289" t="str">
            <v>OTHER</v>
          </cell>
          <cell r="E1289" t="str">
            <v>OTHER</v>
          </cell>
          <cell r="F1289" t="str">
            <v>U</v>
          </cell>
          <cell r="G1289" t="str">
            <v>ASSY</v>
          </cell>
          <cell r="H1289" t="str">
            <v>U</v>
          </cell>
          <cell r="I1289" t="str">
            <v>U</v>
          </cell>
          <cell r="J1289" t="str">
            <v>NA</v>
          </cell>
          <cell r="K1289" t="str">
            <v>U</v>
          </cell>
          <cell r="L1289" t="str">
            <v>U</v>
          </cell>
          <cell r="M1289">
            <v>545</v>
          </cell>
          <cell r="N1289">
            <v>496</v>
          </cell>
          <cell r="O1289">
            <v>89</v>
          </cell>
          <cell r="P1289">
            <v>180</v>
          </cell>
          <cell r="Q1289">
            <v>307</v>
          </cell>
          <cell r="R1289">
            <v>658</v>
          </cell>
          <cell r="S1289">
            <v>1952</v>
          </cell>
          <cell r="T1289">
            <v>0</v>
          </cell>
          <cell r="U1289">
            <v>0</v>
          </cell>
          <cell r="V1289">
            <v>0</v>
          </cell>
          <cell r="W1289">
            <v>0</v>
          </cell>
          <cell r="X1289">
            <v>0</v>
          </cell>
          <cell r="Y1289">
            <v>0</v>
          </cell>
          <cell r="Z1289">
            <v>0</v>
          </cell>
          <cell r="AA1289">
            <v>0</v>
          </cell>
          <cell r="AB1289">
            <v>0</v>
          </cell>
        </row>
        <row r="1290">
          <cell r="A1290" t="str">
            <v>TH</v>
          </cell>
          <cell r="B1290" t="str">
            <v>Thailand</v>
          </cell>
          <cell r="C1290" t="str">
            <v>LCV</v>
          </cell>
          <cell r="D1290" t="str">
            <v>PSA</v>
          </cell>
          <cell r="E1290" t="str">
            <v>PEUGEOT</v>
          </cell>
          <cell r="F1290" t="str">
            <v>YMC ASSEMBLY</v>
          </cell>
          <cell r="G1290" t="str">
            <v>ASSY</v>
          </cell>
          <cell r="H1290" t="str">
            <v>FR</v>
          </cell>
          <cell r="I1290" t="str">
            <v>PUP</v>
          </cell>
          <cell r="J1290" t="str">
            <v>505</v>
          </cell>
          <cell r="K1290" t="str">
            <v>504</v>
          </cell>
          <cell r="L1290" t="str">
            <v>MINBURI</v>
          </cell>
          <cell r="M1290">
            <v>0</v>
          </cell>
          <cell r="N1290">
            <v>0</v>
          </cell>
          <cell r="O1290">
            <v>14</v>
          </cell>
          <cell r="P1290">
            <v>0</v>
          </cell>
          <cell r="Q1290">
            <v>9</v>
          </cell>
          <cell r="R1290">
            <v>0</v>
          </cell>
          <cell r="S1290">
            <v>0</v>
          </cell>
          <cell r="T1290">
            <v>0</v>
          </cell>
          <cell r="U1290">
            <v>0</v>
          </cell>
          <cell r="V1290">
            <v>0</v>
          </cell>
          <cell r="W1290">
            <v>0</v>
          </cell>
          <cell r="X1290">
            <v>0</v>
          </cell>
          <cell r="Y1290">
            <v>0</v>
          </cell>
          <cell r="Z1290">
            <v>0</v>
          </cell>
          <cell r="AA1290">
            <v>0</v>
          </cell>
          <cell r="AB1290">
            <v>0</v>
          </cell>
        </row>
        <row r="1291">
          <cell r="A1291" t="str">
            <v>TH</v>
          </cell>
          <cell r="B1291" t="str">
            <v>Thailand</v>
          </cell>
          <cell r="C1291" t="str">
            <v>LCV</v>
          </cell>
          <cell r="D1291" t="str">
            <v>SUZUKI</v>
          </cell>
          <cell r="E1291" t="str">
            <v>SUZUKI</v>
          </cell>
          <cell r="F1291" t="str">
            <v>SIAM MOTORS</v>
          </cell>
          <cell r="G1291" t="str">
            <v>ASSY</v>
          </cell>
          <cell r="H1291" t="str">
            <v>JP</v>
          </cell>
          <cell r="I1291" t="str">
            <v>4X4</v>
          </cell>
          <cell r="J1291" t="str">
            <v>SJ</v>
          </cell>
          <cell r="K1291" t="str">
            <v>SJ/SAMURAI</v>
          </cell>
          <cell r="L1291" t="str">
            <v>BAGNA TRAD</v>
          </cell>
          <cell r="M1291">
            <v>0</v>
          </cell>
          <cell r="N1291">
            <v>0</v>
          </cell>
          <cell r="O1291">
            <v>2332</v>
          </cell>
          <cell r="P1291">
            <v>1737</v>
          </cell>
          <cell r="Q1291">
            <v>1065</v>
          </cell>
          <cell r="R1291">
            <v>2602</v>
          </cell>
          <cell r="S1291">
            <v>1977</v>
          </cell>
          <cell r="T1291">
            <v>1473</v>
          </cell>
          <cell r="U1291">
            <v>500</v>
          </cell>
          <cell r="V1291">
            <v>631</v>
          </cell>
          <cell r="W1291">
            <v>980</v>
          </cell>
          <cell r="X1291">
            <v>1377</v>
          </cell>
          <cell r="Y1291">
            <v>1920</v>
          </cell>
          <cell r="Z1291">
            <v>2786</v>
          </cell>
          <cell r="AA1291">
            <v>3724</v>
          </cell>
          <cell r="AB1291">
            <v>11892</v>
          </cell>
        </row>
        <row r="1292">
          <cell r="A1292" t="str">
            <v>TH</v>
          </cell>
          <cell r="B1292" t="str">
            <v>Thailand</v>
          </cell>
          <cell r="C1292" t="str">
            <v>LCV</v>
          </cell>
          <cell r="D1292" t="str">
            <v>TOYOTA</v>
          </cell>
          <cell r="E1292" t="str">
            <v>TOYOTA</v>
          </cell>
          <cell r="F1292" t="str">
            <v>THAI HINO</v>
          </cell>
          <cell r="G1292" t="str">
            <v>PROD</v>
          </cell>
          <cell r="H1292" t="str">
            <v>TH</v>
          </cell>
          <cell r="I1292" t="str">
            <v>HVAN</v>
          </cell>
          <cell r="J1292" t="str">
            <v>DYNA</v>
          </cell>
          <cell r="K1292" t="str">
            <v>DYNA</v>
          </cell>
          <cell r="L1292" t="str">
            <v>SAMUTPRAKAN</v>
          </cell>
          <cell r="M1292">
            <v>3700</v>
          </cell>
          <cell r="N1292">
            <v>2159</v>
          </cell>
          <cell r="O1292">
            <v>1380</v>
          </cell>
          <cell r="P1292">
            <v>1090</v>
          </cell>
          <cell r="Q1292">
            <v>1486</v>
          </cell>
          <cell r="R1292">
            <v>2350</v>
          </cell>
          <cell r="S1292">
            <v>2090</v>
          </cell>
          <cell r="T1292">
            <v>767</v>
          </cell>
          <cell r="U1292">
            <v>348</v>
          </cell>
          <cell r="V1292">
            <v>453</v>
          </cell>
          <cell r="W1292">
            <v>647</v>
          </cell>
          <cell r="X1292">
            <v>834</v>
          </cell>
          <cell r="Y1292">
            <v>1067</v>
          </cell>
          <cell r="Z1292">
            <v>1421</v>
          </cell>
          <cell r="AA1292">
            <v>2143</v>
          </cell>
          <cell r="AB1292">
            <v>5267</v>
          </cell>
        </row>
        <row r="1293">
          <cell r="A1293" t="str">
            <v>TH</v>
          </cell>
          <cell r="B1293" t="str">
            <v>Thailand</v>
          </cell>
          <cell r="C1293" t="str">
            <v>LCV</v>
          </cell>
          <cell r="D1293" t="str">
            <v>TOYOTA</v>
          </cell>
          <cell r="E1293" t="str">
            <v>TOYOTA</v>
          </cell>
          <cell r="F1293" t="str">
            <v>TOYOTA MOTOR THAILAND CO. LTD.</v>
          </cell>
          <cell r="G1293" t="str">
            <v>ASSY</v>
          </cell>
          <cell r="H1293" t="str">
            <v>JP</v>
          </cell>
          <cell r="I1293" t="str">
            <v>PUP</v>
          </cell>
          <cell r="J1293" t="str">
            <v>HILUX</v>
          </cell>
          <cell r="K1293" t="str">
            <v>HILUX</v>
          </cell>
          <cell r="L1293" t="str">
            <v>SAMRONG</v>
          </cell>
          <cell r="M1293">
            <v>0</v>
          </cell>
          <cell r="N1293">
            <v>0</v>
          </cell>
          <cell r="O1293">
            <v>0</v>
          </cell>
          <cell r="P1293">
            <v>0</v>
          </cell>
          <cell r="Q1293">
            <v>0</v>
          </cell>
          <cell r="R1293">
            <v>0</v>
          </cell>
          <cell r="S1293">
            <v>0</v>
          </cell>
          <cell r="T1293">
            <v>0</v>
          </cell>
          <cell r="U1293">
            <v>1819</v>
          </cell>
          <cell r="V1293">
            <v>17500</v>
          </cell>
          <cell r="W1293">
            <v>23500</v>
          </cell>
          <cell r="X1293">
            <v>0</v>
          </cell>
          <cell r="Y1293">
            <v>0</v>
          </cell>
          <cell r="Z1293">
            <v>0</v>
          </cell>
          <cell r="AA1293">
            <v>0</v>
          </cell>
          <cell r="AB1293">
            <v>0</v>
          </cell>
        </row>
        <row r="1294">
          <cell r="A1294" t="str">
            <v>TH</v>
          </cell>
          <cell r="B1294" t="str">
            <v>Thailand</v>
          </cell>
          <cell r="C1294" t="str">
            <v>LCV</v>
          </cell>
          <cell r="D1294" t="str">
            <v>TOYOTA</v>
          </cell>
          <cell r="E1294" t="str">
            <v>TOYOTA</v>
          </cell>
          <cell r="F1294" t="str">
            <v>TOYOTA MOTOR THAILAND CO. LTD.</v>
          </cell>
          <cell r="G1294" t="str">
            <v>PROD</v>
          </cell>
          <cell r="H1294" t="str">
            <v>TH</v>
          </cell>
          <cell r="I1294" t="str">
            <v>PUP</v>
          </cell>
          <cell r="J1294" t="str">
            <v>HILUX</v>
          </cell>
          <cell r="K1294" t="str">
            <v>HILUX</v>
          </cell>
          <cell r="L1294" t="str">
            <v>SAMRONG</v>
          </cell>
          <cell r="M1294">
            <v>49095</v>
          </cell>
          <cell r="N1294">
            <v>45768</v>
          </cell>
          <cell r="O1294">
            <v>52585</v>
          </cell>
          <cell r="P1294">
            <v>66253</v>
          </cell>
          <cell r="Q1294">
            <v>78600</v>
          </cell>
          <cell r="R1294">
            <v>96444</v>
          </cell>
          <cell r="S1294">
            <v>106781</v>
          </cell>
          <cell r="T1294">
            <v>50893</v>
          </cell>
          <cell r="U1294">
            <v>17575</v>
          </cell>
          <cell r="V1294">
            <v>29820</v>
          </cell>
          <cell r="W1294">
            <v>38303</v>
          </cell>
          <cell r="X1294">
            <v>73586</v>
          </cell>
          <cell r="Y1294">
            <v>86523</v>
          </cell>
          <cell r="Z1294">
            <v>102280</v>
          </cell>
          <cell r="AA1294">
            <v>130064</v>
          </cell>
          <cell r="AB1294">
            <v>284623</v>
          </cell>
        </row>
      </sheetData>
      <sheetData sheetId="6"/>
      <sheetData sheetId="7">
        <row r="1">
          <cell r="A1" t="str">
            <v>CTY</v>
          </cell>
        </row>
      </sheetData>
      <sheetData sheetId="8">
        <row r="1">
          <cell r="A1" t="str">
            <v>CTY</v>
          </cell>
        </row>
      </sheetData>
      <sheetData sheetId="9">
        <row r="1">
          <cell r="A1" t="str">
            <v>CTY</v>
          </cell>
        </row>
      </sheetData>
      <sheetData sheetId="10">
        <row r="1">
          <cell r="A1" t="str">
            <v>CTY</v>
          </cell>
        </row>
      </sheetData>
      <sheetData sheetId="11"/>
      <sheetData sheetId="12"/>
      <sheetData sheetId="13">
        <row r="1">
          <cell r="A1" t="str">
            <v>CTY</v>
          </cell>
        </row>
      </sheetData>
      <sheetData sheetId="14"/>
      <sheetData sheetId="15">
        <row r="1">
          <cell r="A1" t="str">
            <v>CTY</v>
          </cell>
        </row>
      </sheetData>
      <sheetData sheetId="16" refreshError="1"/>
      <sheetData sheetId="17" refreshError="1"/>
      <sheetData sheetId="18" refreshError="1"/>
      <sheetData sheetId="19"/>
      <sheetData sheetId="20">
        <row r="1">
          <cell r="A1">
            <v>0</v>
          </cell>
        </row>
      </sheetData>
      <sheetData sheetId="21"/>
      <sheetData sheetId="22"/>
      <sheetData sheetId="23">
        <row r="1">
          <cell r="A1">
            <v>0</v>
          </cell>
        </row>
      </sheetData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/>
      <sheetData sheetId="68"/>
      <sheetData sheetId="69"/>
      <sheetData sheetId="70"/>
      <sheetData sheetId="71">
        <row r="1">
          <cell r="A1" t="str">
            <v>CTY</v>
          </cell>
        </row>
      </sheetData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 refreshError="1"/>
      <sheetData sheetId="112" refreshError="1"/>
      <sheetData sheetId="113"/>
      <sheetData sheetId="114"/>
      <sheetData sheetId="115"/>
      <sheetData sheetId="116"/>
      <sheetData sheetId="117">
        <row r="1">
          <cell r="A1" t="str">
            <v>CTY</v>
          </cell>
        </row>
      </sheetData>
      <sheetData sheetId="118"/>
      <sheetData sheetId="119">
        <row r="1">
          <cell r="A1">
            <v>0</v>
          </cell>
        </row>
      </sheetData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/>
      <sheetData sheetId="273"/>
      <sheetData sheetId="274"/>
      <sheetData sheetId="275"/>
      <sheetData sheetId="276">
        <row r="1">
          <cell r="A1" t="str">
            <v>CTY</v>
          </cell>
        </row>
      </sheetData>
      <sheetData sheetId="277"/>
      <sheetData sheetId="278"/>
      <sheetData sheetId="279"/>
      <sheetData sheetId="280"/>
      <sheetData sheetId="281">
        <row r="1">
          <cell r="A1" t="str">
            <v>CTY</v>
          </cell>
        </row>
      </sheetData>
      <sheetData sheetId="282"/>
      <sheetData sheetId="283"/>
      <sheetData sheetId="284"/>
      <sheetData sheetId="285"/>
      <sheetData sheetId="286">
        <row r="1">
          <cell r="A1" t="str">
            <v>CTY</v>
          </cell>
        </row>
      </sheetData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/>
      <sheetData sheetId="337"/>
      <sheetData sheetId="338"/>
      <sheetData sheetId="339"/>
      <sheetData sheetId="340">
        <row r="1">
          <cell r="A1" t="str">
            <v>CTY</v>
          </cell>
        </row>
      </sheetData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/>
      <sheetData sheetId="352"/>
      <sheetData sheetId="353"/>
      <sheetData sheetId="354"/>
      <sheetData sheetId="355">
        <row r="1">
          <cell r="A1" t="str">
            <v>CTY</v>
          </cell>
        </row>
      </sheetData>
      <sheetData sheetId="356"/>
      <sheetData sheetId="357">
        <row r="1">
          <cell r="A1">
            <v>0</v>
          </cell>
        </row>
      </sheetData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>
        <row r="1">
          <cell r="A1">
            <v>0</v>
          </cell>
        </row>
      </sheetData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>
        <row r="1">
          <cell r="A1">
            <v>0</v>
          </cell>
        </row>
      </sheetData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>
        <row r="1">
          <cell r="A1" t="str">
            <v>CTY</v>
          </cell>
        </row>
      </sheetData>
      <sheetData sheetId="582"/>
      <sheetData sheetId="583">
        <row r="1">
          <cell r="A1">
            <v>0</v>
          </cell>
        </row>
      </sheetData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 refreshError="1"/>
      <sheetData sheetId="653" refreshError="1"/>
      <sheetData sheetId="654" refreshError="1"/>
    </sheetDataSet>
  </externalBook>
</externalLink>
</file>

<file path=xl/externalLinks/externalLink24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 # and Title"/>
      <sheetName val="QandE"/>
      <sheetName val="Baseline"/>
      <sheetName val="#REF"/>
      <sheetName val="VOLUMES"/>
      <sheetName val="Exchange"/>
      <sheetName val="Inv_detail"/>
      <sheetName val="Dates"/>
      <sheetName val="Colors"/>
      <sheetName val="Taiwan"/>
      <sheetName val="InputSheet"/>
      <sheetName val="SUM14ZC1"/>
      <sheetName val="VA"/>
      <sheetName val="NM_CASH"/>
      <sheetName val="Retail History"/>
      <sheetName val="2001¼MY"/>
      <sheetName val="Sheet2"/>
      <sheetName val="Purch. BP"/>
      <sheetName val="Data"/>
      <sheetName val="temp"/>
      <sheetName val="Sheet1"/>
      <sheetName val="Buffalo"/>
      <sheetName val="Issue_#_and_Title"/>
      <sheetName val="Retail_History"/>
      <sheetName val="Purch__BP"/>
      <sheetName val="Issue_#_and_Title1"/>
      <sheetName val="Retail_History1"/>
      <sheetName val="Purch__BP1"/>
      <sheetName val="Zone.db"/>
      <sheetName val="CASH"/>
      <sheetName val="MACRO1"/>
      <sheetName val="Mixanal"/>
      <sheetName val="1N"/>
      <sheetName val="Mondeo"/>
      <sheetName val="JY134J"/>
      <sheetName val="Issue_#_and_Title2"/>
      <sheetName val="Retail_History2"/>
      <sheetName val="Purch__BP2"/>
      <sheetName val="Zone_db"/>
      <sheetName val="73-3"/>
      <sheetName val="73-4"/>
      <sheetName val="73-5"/>
      <sheetName val="Issue_#_and_Title3"/>
      <sheetName val="Retail_History3"/>
      <sheetName val="Purch__BP3"/>
      <sheetName val="Zone_db1"/>
      <sheetName val="Current Live BOM"/>
      <sheetName val="Pilotage"/>
      <sheetName val="Computation of Tax"/>
      <sheetName val="new_frmts"/>
      <sheetName val="Base"/>
      <sheetName val="Issue_#_and_Title4"/>
      <sheetName val="Retail_History4"/>
      <sheetName val="Purch__BP4"/>
      <sheetName val="Zone_db2"/>
      <sheetName val="Current_Live_BOM"/>
      <sheetName val="Computation_of_Tax"/>
      <sheetName val="Issue_#_and_Title7"/>
      <sheetName val="Retail_History7"/>
      <sheetName val="Purch__BP7"/>
      <sheetName val="Zone_db5"/>
      <sheetName val="Current_Live_BOM3"/>
      <sheetName val="Issue_#_and_Title5"/>
      <sheetName val="Retail_History5"/>
      <sheetName val="Purch__BP5"/>
      <sheetName val="Zone_db3"/>
      <sheetName val="Current_Live_BOM1"/>
      <sheetName val="Issue_#_and_Title6"/>
      <sheetName val="Retail_History6"/>
      <sheetName val="Purch__BP6"/>
      <sheetName val="Zone_db4"/>
      <sheetName val="Current_Live_BOM2"/>
      <sheetName val="bal.sheet"/>
      <sheetName val=" IB-PL-YTD"/>
      <sheetName val="TC_Car_New4P"/>
      <sheetName val="Base For Costing"/>
      <sheetName val="THEME CODE"/>
      <sheetName val="CR CODE"/>
      <sheetName val="부서CODE"/>
      <sheetName val="foreign travel"/>
      <sheetName val="SCH"/>
    </sheetNames>
    <sheetDataSet>
      <sheetData sheetId="0" refreshError="1">
        <row r="1">
          <cell r="B1" t="str">
            <v xml:space="preserve">           1998 Forecast Issue #613 (0+12)</v>
          </cell>
        </row>
        <row r="3">
          <cell r="B3" t="str">
            <v>1998  FORECAST NEW MARKETS OPERATING CASH FLOW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>
        <row r="1">
          <cell r="B1" t="str">
            <v xml:space="preserve">           1998 Forecast Issue #613 (0+12)</v>
          </cell>
        </row>
      </sheetData>
      <sheetData sheetId="23"/>
      <sheetData sheetId="24"/>
      <sheetData sheetId="25"/>
      <sheetData sheetId="26"/>
      <sheetData sheetId="27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/>
      <sheetData sheetId="36"/>
      <sheetData sheetId="37"/>
      <sheetData sheetId="38"/>
      <sheetData sheetId="39" refreshError="1"/>
      <sheetData sheetId="40" refreshError="1"/>
      <sheetData sheetId="41" refreshError="1"/>
      <sheetData sheetId="42">
        <row r="1">
          <cell r="B1" t="str">
            <v xml:space="preserve">           1998 Forecast Issue #613 (0+12)</v>
          </cell>
        </row>
      </sheetData>
      <sheetData sheetId="43"/>
      <sheetData sheetId="44"/>
      <sheetData sheetId="45"/>
      <sheetData sheetId="46" refreshError="1"/>
      <sheetData sheetId="47" refreshError="1"/>
      <sheetData sheetId="48" refreshError="1"/>
      <sheetData sheetId="49" refreshError="1"/>
      <sheetData sheetId="50" refreshError="1"/>
      <sheetData sheetId="51">
        <row r="1">
          <cell r="B1" t="str">
            <v xml:space="preserve">           1998 Forecast Issue #613 (0+12)</v>
          </cell>
        </row>
      </sheetData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>
        <row r="1">
          <cell r="B1" t="str">
            <v xml:space="preserve">           1998 Forecast Issue #613 (0+12)</v>
          </cell>
        </row>
      </sheetData>
      <sheetData sheetId="63"/>
      <sheetData sheetId="64"/>
      <sheetData sheetId="65"/>
      <sheetData sheetId="66"/>
      <sheetData sheetId="67">
        <row r="1">
          <cell r="B1" t="str">
            <v xml:space="preserve">           1998 Forecast Issue #613 (0+12)</v>
          </cell>
        </row>
      </sheetData>
      <sheetData sheetId="68"/>
      <sheetData sheetId="69"/>
      <sheetData sheetId="70"/>
      <sheetData sheetId="7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</sheetDataSet>
  </externalBook>
</externalLink>
</file>

<file path=xl/externalLinks/externalLink24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ver"/>
      <sheetName val="Qtr1 Actual vs. 0+12 Forecast"/>
      <sheetName val="Qtr by Qtr 3+9 Forecast"/>
      <sheetName val="Non Product 2002-2006"/>
      <sheetName val="Inventory 2002-2006"/>
      <sheetName val="3+9 Forecast (O)U March 13"/>
      <sheetName val="Graph"/>
      <sheetName val="구매품단가"/>
      <sheetName val="Issue # and Title"/>
      <sheetName val="표지"/>
      <sheetName val="Plannings DV4TD"/>
      <sheetName val="Retail History"/>
      <sheetName val="#REF"/>
      <sheetName val="Qtr1_Actual_vs__0+12_Forecast"/>
      <sheetName val="Qtr_by_Qtr_3+9_Forecast"/>
      <sheetName val="Non_Product_2002-2006"/>
      <sheetName val="Inventory_2002-2006"/>
      <sheetName val="3+9_Forecast_(O)U_March_13"/>
      <sheetName val="Qtr1_Actual_vs__0+12_Forecast1"/>
      <sheetName val="Qtr_by_Qtr_3+9_Forecast1"/>
      <sheetName val="Non_Product_2002-20061"/>
      <sheetName val="Inventory_2002-20061"/>
      <sheetName val="3+9_Forecast_(O)U_March_131"/>
      <sheetName val="Issue_#_and_Title"/>
      <sheetName val="Plannings_DV4TD"/>
      <sheetName val="Retail_History"/>
      <sheetName val="InputSheet"/>
      <sheetName val="14"/>
      <sheetName val="Pilotage"/>
      <sheetName val="Production Database 399"/>
      <sheetName val="Base For Costing"/>
      <sheetName val="Pftblty97_98 "/>
      <sheetName val="Baseline"/>
      <sheetName val="BAL.SHEET"/>
      <sheetName val="Qtr1_Actual_vs__0+12_Forecast2"/>
      <sheetName val="Qtr_by_Qtr_3+9_Forecast2"/>
      <sheetName val="Non_Product_2002-20062"/>
      <sheetName val="Inventory_2002-20062"/>
      <sheetName val="3+9_Forecast_(O)U_March_132"/>
      <sheetName val="Issue_#_and_Title1"/>
      <sheetName val="Plannings_DV4TD1"/>
      <sheetName val="Retail_History1"/>
      <sheetName val="Production_Database_399"/>
      <sheetName val="Base_For_Costing"/>
      <sheetName val="Pftblty97_98_"/>
      <sheetName val="BAL_SHEET"/>
      <sheetName val="Qtr1_Actual_vs__0+12_Forecast5"/>
      <sheetName val="Qtr_by_Qtr_3+9_Forecast5"/>
      <sheetName val="Non_Product_2002-20065"/>
      <sheetName val="Inventory_2002-20065"/>
      <sheetName val="3+9_Forecast_(O)U_March_135"/>
      <sheetName val="Issue_#_and_Title4"/>
      <sheetName val="Plannings_DV4TD4"/>
      <sheetName val="Retail_History4"/>
      <sheetName val="Qtr1_Actual_vs__0+12_Forecast3"/>
      <sheetName val="Qtr_by_Qtr_3+9_Forecast3"/>
      <sheetName val="Non_Product_2002-20063"/>
      <sheetName val="Inventory_2002-20063"/>
      <sheetName val="3+9_Forecast_(O)U_March_133"/>
      <sheetName val="Issue_#_and_Title2"/>
      <sheetName val="Plannings_DV4TD2"/>
      <sheetName val="Retail_History2"/>
      <sheetName val="Qtr1_Actual_vs__0+12_Forecast4"/>
      <sheetName val="Qtr_by_Qtr_3+9_Forecast4"/>
      <sheetName val="Non_Product_2002-20064"/>
      <sheetName val="Inventory_2002-20064"/>
      <sheetName val="3+9_Forecast_(O)U_March_134"/>
      <sheetName val="Issue_#_and_Title3"/>
      <sheetName val="Plannings_DV4TD3"/>
      <sheetName val="Retail_History3"/>
      <sheetName val="Base"/>
      <sheetName val="P&amp;L-UK"/>
      <sheetName val="BOM"/>
      <sheetName val="2002_3+9 Final_24April"/>
      <sheetName val="Part Inputs"/>
      <sheetName val="2. Definitions"/>
      <sheetName val="Stationary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>
        <row r="1">
          <cell r="D1" t="str">
            <v xml:space="preserve">                                                          2002 0+12 Cycle Plan Forecast - 661a</v>
          </cell>
          <cell r="AG1" t="str">
            <v>2002 3+9 Cycle Plan Forecast - 664a</v>
          </cell>
          <cell r="BE1" t="str">
            <v xml:space="preserve">2002 3+9 Cycle Plan Forecast - 664a (O)/U March 13 Forecast </v>
          </cell>
        </row>
        <row r="2">
          <cell r="D2" t="str">
            <v xml:space="preserve">                                                FORD BRAND EUROPE CAPITAL SPENDING INVENTORY</v>
          </cell>
          <cell r="AG2" t="str">
            <v>FORD BRAND EUROPE CAPITAL SPENDING INVENTORY</v>
          </cell>
          <cell r="BE2" t="str">
            <v>FORD BRAND EUROPE CAPITAL SPENDING INVENTORY</v>
          </cell>
        </row>
        <row r="4">
          <cell r="G4" t="str">
            <v>Total</v>
          </cell>
          <cell r="H4" t="str">
            <v>Capitalized F&amp;T (Mils.)</v>
          </cell>
          <cell r="I4">
            <v>0</v>
          </cell>
          <cell r="J4">
            <v>0</v>
          </cell>
          <cell r="K4">
            <v>0</v>
          </cell>
          <cell r="L4">
            <v>0</v>
          </cell>
          <cell r="M4" t="str">
            <v>Calendarized Cap. F&amp;T (Mils.)</v>
          </cell>
          <cell r="AJ4" t="str">
            <v>Total</v>
          </cell>
          <cell r="AK4" t="str">
            <v>3+9 Forecast - Capitalized F&amp;T (Mils.)</v>
          </cell>
          <cell r="BH4" t="str">
            <v>Total</v>
          </cell>
          <cell r="BI4" t="str">
            <v>3+9 (O)/U March 13 - Capitalized F&amp;T (Mils.)</v>
          </cell>
        </row>
        <row r="5">
          <cell r="D5" t="str">
            <v>PIN#</v>
          </cell>
          <cell r="E5" t="str">
            <v>Program Description</v>
          </cell>
          <cell r="F5" t="str">
            <v>Job #1 Date</v>
          </cell>
          <cell r="G5" t="str">
            <v>Program TFLE</v>
          </cell>
          <cell r="H5" t="str">
            <v>Total Program</v>
          </cell>
          <cell r="I5" t="str">
            <v>Share of Program</v>
          </cell>
          <cell r="J5" t="str">
            <v>Lifetime CBG</v>
          </cell>
          <cell r="K5" t="str">
            <v>&lt;- 2000</v>
          </cell>
          <cell r="L5">
            <v>0</v>
          </cell>
          <cell r="M5">
            <v>2001</v>
          </cell>
          <cell r="N5">
            <v>0</v>
          </cell>
          <cell r="O5">
            <v>2002</v>
          </cell>
          <cell r="P5">
            <v>0</v>
          </cell>
          <cell r="Q5">
            <v>2003</v>
          </cell>
          <cell r="R5">
            <v>0</v>
          </cell>
          <cell r="S5">
            <v>2004</v>
          </cell>
          <cell r="T5">
            <v>0</v>
          </cell>
          <cell r="U5">
            <v>2005</v>
          </cell>
          <cell r="V5">
            <v>0</v>
          </cell>
          <cell r="W5">
            <v>2006</v>
          </cell>
          <cell r="X5">
            <v>0</v>
          </cell>
          <cell r="Y5" t="str">
            <v>2007 -&gt;</v>
          </cell>
          <cell r="Z5">
            <v>0</v>
          </cell>
          <cell r="AA5" t="str">
            <v>2002-2006</v>
          </cell>
          <cell r="AB5">
            <v>0</v>
          </cell>
          <cell r="AC5" t="str">
            <v>Memo: 2001-2006</v>
          </cell>
          <cell r="AG5" t="str">
            <v>PIN#</v>
          </cell>
          <cell r="AH5" t="str">
            <v>Program Description</v>
          </cell>
          <cell r="AI5" t="str">
            <v>Job #1 Date</v>
          </cell>
          <cell r="AJ5" t="str">
            <v>Program TFLE</v>
          </cell>
          <cell r="AK5" t="str">
            <v>Total Program</v>
          </cell>
          <cell r="AL5" t="str">
            <v>Share of Program</v>
          </cell>
          <cell r="AM5" t="str">
            <v>Lifetime CBG</v>
          </cell>
          <cell r="AO5">
            <v>2002</v>
          </cell>
          <cell r="AQ5">
            <v>2003</v>
          </cell>
          <cell r="AS5">
            <v>2004</v>
          </cell>
          <cell r="AU5">
            <v>2005</v>
          </cell>
          <cell r="AW5">
            <v>2006</v>
          </cell>
          <cell r="AY5">
            <v>2007</v>
          </cell>
          <cell r="BA5" t="str">
            <v>2002-2006</v>
          </cell>
          <cell r="BE5" t="str">
            <v>PIN#</v>
          </cell>
          <cell r="BF5" t="str">
            <v>Program Description</v>
          </cell>
          <cell r="BG5" t="str">
            <v>Job #1 Date</v>
          </cell>
          <cell r="BH5" t="str">
            <v>Program TFLE</v>
          </cell>
          <cell r="BI5" t="str">
            <v>Total Program</v>
          </cell>
          <cell r="BJ5" t="str">
            <v>Share of Program</v>
          </cell>
          <cell r="BK5" t="str">
            <v>Lifetime CBG</v>
          </cell>
          <cell r="BM5">
            <v>2002</v>
          </cell>
          <cell r="BO5">
            <v>2003</v>
          </cell>
          <cell r="BQ5">
            <v>2004</v>
          </cell>
          <cell r="BS5">
            <v>2005</v>
          </cell>
          <cell r="BU5">
            <v>2006</v>
          </cell>
          <cell r="BW5" t="str">
            <v>2007 -&gt;</v>
          </cell>
          <cell r="BY5" t="str">
            <v>2002-2006</v>
          </cell>
        </row>
        <row r="7">
          <cell r="D7" t="str">
            <v>VEHICLE PROGRAMS</v>
          </cell>
          <cell r="AG7" t="str">
            <v>VEHICLE PROGRAMS</v>
          </cell>
          <cell r="BE7" t="str">
            <v>VEHICLE PROGRAMS</v>
          </cell>
        </row>
        <row r="9">
          <cell r="D9" t="str">
            <v>B Segment</v>
          </cell>
          <cell r="AG9" t="str">
            <v>B Segment</v>
          </cell>
          <cell r="BE9" t="str">
            <v>B Segment</v>
          </cell>
        </row>
        <row r="10">
          <cell r="D10" t="str">
            <v>00S47</v>
          </cell>
          <cell r="E10" t="str">
            <v>BE91 FEL</v>
          </cell>
          <cell r="F10">
            <v>36557</v>
          </cell>
          <cell r="G10">
            <v>12.263</v>
          </cell>
          <cell r="H10">
            <v>10.518000000000001</v>
          </cell>
          <cell r="I10">
            <v>1</v>
          </cell>
          <cell r="J10">
            <v>10.517999999999999</v>
          </cell>
          <cell r="K10">
            <v>8.1069999999999993</v>
          </cell>
          <cell r="L10">
            <v>0</v>
          </cell>
          <cell r="M10">
            <v>0.91300000000000003</v>
          </cell>
          <cell r="N10">
            <v>0</v>
          </cell>
          <cell r="O10">
            <v>1.498</v>
          </cell>
          <cell r="P10">
            <v>0</v>
          </cell>
          <cell r="Q10">
            <v>0</v>
          </cell>
          <cell r="R10">
            <v>0</v>
          </cell>
          <cell r="S10">
            <v>0</v>
          </cell>
          <cell r="T10">
            <v>0</v>
          </cell>
          <cell r="U10">
            <v>0</v>
          </cell>
          <cell r="V10">
            <v>0</v>
          </cell>
          <cell r="W10">
            <v>0</v>
          </cell>
          <cell r="X10">
            <v>0</v>
          </cell>
          <cell r="Y10">
            <v>0</v>
          </cell>
          <cell r="Z10">
            <v>0</v>
          </cell>
          <cell r="AA10">
            <v>1.498</v>
          </cell>
          <cell r="AB10">
            <v>0</v>
          </cell>
          <cell r="AC10">
            <v>2.411</v>
          </cell>
          <cell r="AG10" t="str">
            <v>00S47</v>
          </cell>
          <cell r="AH10" t="str">
            <v>BE91 FEL</v>
          </cell>
          <cell r="AI10">
            <v>36557</v>
          </cell>
          <cell r="AJ10">
            <v>12.157999999999999</v>
          </cell>
          <cell r="AK10">
            <v>10.417999999999999</v>
          </cell>
          <cell r="AL10">
            <v>1</v>
          </cell>
          <cell r="AM10">
            <v>10.417999999999999</v>
          </cell>
          <cell r="AO10">
            <v>1.3979999999999999</v>
          </cell>
          <cell r="AQ10">
            <v>0</v>
          </cell>
          <cell r="AS10">
            <v>0</v>
          </cell>
          <cell r="AU10">
            <v>0</v>
          </cell>
          <cell r="AW10">
            <v>0</v>
          </cell>
          <cell r="AY10">
            <v>0</v>
          </cell>
          <cell r="BA10">
            <v>1.3979999999999999</v>
          </cell>
          <cell r="BE10" t="str">
            <v>00S47</v>
          </cell>
          <cell r="BF10" t="str">
            <v>BE91 FEL</v>
          </cell>
          <cell r="BG10">
            <v>36557</v>
          </cell>
          <cell r="BH10">
            <v>12.157999999999999</v>
          </cell>
          <cell r="BI10">
            <v>10.417999999999999</v>
          </cell>
          <cell r="BJ10">
            <v>1</v>
          </cell>
          <cell r="BK10">
            <v>10.417999999999999</v>
          </cell>
          <cell r="BM10">
            <v>0.10000000000000009</v>
          </cell>
          <cell r="BO10">
            <v>0</v>
          </cell>
          <cell r="BP10">
            <v>0</v>
          </cell>
          <cell r="BQ10">
            <v>0</v>
          </cell>
          <cell r="BR10">
            <v>0</v>
          </cell>
          <cell r="BS10">
            <v>0</v>
          </cell>
          <cell r="BT10">
            <v>0</v>
          </cell>
          <cell r="BU10">
            <v>0</v>
          </cell>
          <cell r="BV10">
            <v>0</v>
          </cell>
          <cell r="BW10">
            <v>0</v>
          </cell>
          <cell r="BX10">
            <v>0</v>
          </cell>
          <cell r="BY10">
            <v>0.10000000000000009</v>
          </cell>
        </row>
        <row r="11">
          <cell r="D11" t="str">
            <v>02S02</v>
          </cell>
          <cell r="E11" t="str">
            <v>B256/7 &amp; B226</v>
          </cell>
          <cell r="F11">
            <v>37196</v>
          </cell>
          <cell r="G11">
            <v>1073.7739999999999</v>
          </cell>
          <cell r="H11">
            <v>658.00800000000004</v>
          </cell>
          <cell r="I11">
            <v>1</v>
          </cell>
          <cell r="J11">
            <v>658.00800000000004</v>
          </cell>
          <cell r="K11">
            <v>35.716999999999999</v>
          </cell>
          <cell r="L11">
            <v>0</v>
          </cell>
          <cell r="M11">
            <v>400</v>
          </cell>
          <cell r="N11">
            <v>0</v>
          </cell>
          <cell r="O11">
            <v>151.56800000000001</v>
          </cell>
          <cell r="P11">
            <v>0</v>
          </cell>
          <cell r="Q11">
            <v>76.962000000000003</v>
          </cell>
          <cell r="R11">
            <v>0</v>
          </cell>
          <cell r="S11">
            <v>8.7029999999999994</v>
          </cell>
          <cell r="T11">
            <v>0</v>
          </cell>
          <cell r="U11">
            <v>0</v>
          </cell>
          <cell r="V11">
            <v>0</v>
          </cell>
          <cell r="W11">
            <v>0</v>
          </cell>
          <cell r="X11">
            <v>0</v>
          </cell>
          <cell r="Y11">
            <v>0</v>
          </cell>
          <cell r="Z11">
            <v>0</v>
          </cell>
          <cell r="AA11">
            <v>237.23300000000003</v>
          </cell>
          <cell r="AB11">
            <v>0</v>
          </cell>
          <cell r="AC11">
            <v>637.23299999999995</v>
          </cell>
          <cell r="AG11" t="str">
            <v>02S02</v>
          </cell>
          <cell r="AH11" t="str">
            <v>B256/7 &amp; B226</v>
          </cell>
          <cell r="AI11">
            <v>37196</v>
          </cell>
          <cell r="AJ11">
            <v>1043.1369999999999</v>
          </cell>
          <cell r="AK11">
            <v>656.41599999999994</v>
          </cell>
          <cell r="AL11">
            <v>1</v>
          </cell>
          <cell r="AM11">
            <v>656.40300000000002</v>
          </cell>
          <cell r="AO11">
            <v>161.57</v>
          </cell>
          <cell r="AQ11">
            <v>66.716999999999999</v>
          </cell>
          <cell r="AS11">
            <v>7.4159999999999995</v>
          </cell>
          <cell r="AU11">
            <v>0</v>
          </cell>
          <cell r="AW11">
            <v>0</v>
          </cell>
          <cell r="AY11">
            <v>0</v>
          </cell>
          <cell r="BA11">
            <v>235.70299999999997</v>
          </cell>
          <cell r="BE11" t="str">
            <v>02S02</v>
          </cell>
          <cell r="BF11" t="str">
            <v>B256/7 &amp; B226</v>
          </cell>
          <cell r="BG11">
            <v>37196</v>
          </cell>
          <cell r="BH11">
            <v>1063.8309999999999</v>
          </cell>
          <cell r="BI11">
            <v>676.16</v>
          </cell>
          <cell r="BJ11">
            <v>1</v>
          </cell>
          <cell r="BK11">
            <v>676.16</v>
          </cell>
          <cell r="BM11">
            <v>-10.001999999999981</v>
          </cell>
          <cell r="BO11">
            <v>10.245000000000005</v>
          </cell>
          <cell r="BP11">
            <v>0</v>
          </cell>
          <cell r="BQ11">
            <v>1.2869999999999999</v>
          </cell>
          <cell r="BR11">
            <v>0</v>
          </cell>
          <cell r="BS11">
            <v>0</v>
          </cell>
          <cell r="BT11">
            <v>0</v>
          </cell>
          <cell r="BU11">
            <v>0</v>
          </cell>
          <cell r="BV11">
            <v>0</v>
          </cell>
          <cell r="BW11">
            <v>0</v>
          </cell>
          <cell r="BX11">
            <v>0</v>
          </cell>
          <cell r="BY11">
            <v>1.530000000000058</v>
          </cell>
        </row>
        <row r="12">
          <cell r="D12" t="str">
            <v>02S28</v>
          </cell>
          <cell r="E12" t="str">
            <v>B2XX tools for rear light syst</v>
          </cell>
          <cell r="F12">
            <v>37226</v>
          </cell>
          <cell r="G12">
            <v>5.4379999999999997</v>
          </cell>
          <cell r="H12">
            <v>5.4379999999999997</v>
          </cell>
          <cell r="I12">
            <v>1</v>
          </cell>
          <cell r="J12">
            <v>5.4380000000000006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5.4380000000000006</v>
          </cell>
          <cell r="P12">
            <v>0</v>
          </cell>
          <cell r="Q12">
            <v>0</v>
          </cell>
          <cell r="R12">
            <v>0</v>
          </cell>
          <cell r="S12">
            <v>0</v>
          </cell>
          <cell r="T12">
            <v>0</v>
          </cell>
          <cell r="U12">
            <v>0</v>
          </cell>
          <cell r="V12">
            <v>0</v>
          </cell>
          <cell r="W12">
            <v>0</v>
          </cell>
          <cell r="X12">
            <v>0</v>
          </cell>
          <cell r="Y12">
            <v>0</v>
          </cell>
          <cell r="Z12">
            <v>0</v>
          </cell>
          <cell r="AA12">
            <v>5.4380000000000006</v>
          </cell>
          <cell r="AB12">
            <v>0</v>
          </cell>
          <cell r="AC12">
            <v>5.4380000000000006</v>
          </cell>
          <cell r="AG12" t="str">
            <v>02S28</v>
          </cell>
          <cell r="AH12" t="str">
            <v>B2XX tools for rear light syst</v>
          </cell>
          <cell r="AI12">
            <v>37226</v>
          </cell>
          <cell r="AJ12">
            <v>5.2610000000000001</v>
          </cell>
          <cell r="AK12">
            <v>5.2610000000000001</v>
          </cell>
          <cell r="AL12">
            <v>1</v>
          </cell>
          <cell r="AM12">
            <v>5.2610000000000001</v>
          </cell>
          <cell r="AO12">
            <v>5.2610000000000001</v>
          </cell>
          <cell r="AQ12">
            <v>0</v>
          </cell>
          <cell r="AS12">
            <v>0</v>
          </cell>
          <cell r="AU12">
            <v>0</v>
          </cell>
          <cell r="AW12">
            <v>0</v>
          </cell>
          <cell r="AY12">
            <v>0</v>
          </cell>
          <cell r="BA12">
            <v>5.2610000000000001</v>
          </cell>
          <cell r="BE12" t="str">
            <v>02S28</v>
          </cell>
          <cell r="BF12" t="str">
            <v>B2XX tools for rear light syst</v>
          </cell>
          <cell r="BG12">
            <v>37226</v>
          </cell>
          <cell r="BH12">
            <v>5.2610000000000001</v>
          </cell>
          <cell r="BI12">
            <v>5.2610000000000001</v>
          </cell>
          <cell r="BJ12">
            <v>1</v>
          </cell>
          <cell r="BK12">
            <v>5.2610000000000001</v>
          </cell>
          <cell r="BM12">
            <v>0.17700000000000049</v>
          </cell>
          <cell r="BO12">
            <v>0</v>
          </cell>
          <cell r="BP12">
            <v>0</v>
          </cell>
          <cell r="BQ12">
            <v>0</v>
          </cell>
          <cell r="BR12">
            <v>0</v>
          </cell>
          <cell r="BS12">
            <v>0</v>
          </cell>
          <cell r="BT12">
            <v>0</v>
          </cell>
          <cell r="BU12">
            <v>0</v>
          </cell>
          <cell r="BV12">
            <v>0</v>
          </cell>
          <cell r="BW12">
            <v>0</v>
          </cell>
          <cell r="BX12">
            <v>0</v>
          </cell>
          <cell r="BY12">
            <v>0.17700000000000049</v>
          </cell>
        </row>
        <row r="13">
          <cell r="D13" t="str">
            <v>02S52</v>
          </cell>
          <cell r="E13" t="str">
            <v>B Car Capacity to 1800upd</v>
          </cell>
          <cell r="F13">
            <v>37258</v>
          </cell>
          <cell r="G13">
            <v>19.504000000000001</v>
          </cell>
          <cell r="H13">
            <v>19.504000000000001</v>
          </cell>
          <cell r="I13">
            <v>1.0000500000000001</v>
          </cell>
          <cell r="J13">
            <v>19.504999999999999</v>
          </cell>
          <cell r="K13">
            <v>0</v>
          </cell>
          <cell r="L13">
            <v>0</v>
          </cell>
          <cell r="M13">
            <v>2.5000000000000001E-2</v>
          </cell>
          <cell r="N13">
            <v>0</v>
          </cell>
          <cell r="O13">
            <v>19.478999999999999</v>
          </cell>
          <cell r="P13">
            <v>0</v>
          </cell>
          <cell r="Q13">
            <v>0</v>
          </cell>
          <cell r="R13">
            <v>0</v>
          </cell>
          <cell r="S13">
            <v>0</v>
          </cell>
          <cell r="T13">
            <v>0</v>
          </cell>
          <cell r="U13">
            <v>0</v>
          </cell>
          <cell r="V13">
            <v>0</v>
          </cell>
          <cell r="W13">
            <v>0</v>
          </cell>
          <cell r="X13">
            <v>0</v>
          </cell>
          <cell r="Y13">
            <v>0</v>
          </cell>
          <cell r="Z13">
            <v>0</v>
          </cell>
          <cell r="AA13">
            <v>19.478999999999999</v>
          </cell>
          <cell r="AB13">
            <v>0</v>
          </cell>
          <cell r="AC13">
            <v>19.503999999999998</v>
          </cell>
          <cell r="AG13" t="str">
            <v>02S52</v>
          </cell>
          <cell r="AH13" t="str">
            <v>B Car Capacity to 1800upd</v>
          </cell>
          <cell r="AI13">
            <v>37258</v>
          </cell>
          <cell r="AJ13">
            <v>18.809999999999999</v>
          </cell>
          <cell r="AK13">
            <v>18.809999999999999</v>
          </cell>
          <cell r="AL13">
            <v>1</v>
          </cell>
          <cell r="AM13">
            <v>18.809999999999999</v>
          </cell>
          <cell r="AO13">
            <v>18.785</v>
          </cell>
          <cell r="AQ13">
            <v>0</v>
          </cell>
          <cell r="AS13">
            <v>0</v>
          </cell>
          <cell r="AU13">
            <v>0</v>
          </cell>
          <cell r="AW13">
            <v>0</v>
          </cell>
          <cell r="AY13">
            <v>0</v>
          </cell>
          <cell r="BA13">
            <v>18.785</v>
          </cell>
          <cell r="BE13" t="str">
            <v>02S52</v>
          </cell>
          <cell r="BF13" t="str">
            <v>B Car Capacity to 1800upd</v>
          </cell>
          <cell r="BG13">
            <v>37258</v>
          </cell>
          <cell r="BH13">
            <v>18.809999999999999</v>
          </cell>
          <cell r="BI13">
            <v>18.809999999999999</v>
          </cell>
          <cell r="BJ13">
            <v>1</v>
          </cell>
          <cell r="BK13">
            <v>18.809999999999999</v>
          </cell>
          <cell r="BM13">
            <v>0.69399999999999906</v>
          </cell>
          <cell r="BO13">
            <v>0</v>
          </cell>
          <cell r="BP13">
            <v>0</v>
          </cell>
          <cell r="BQ13">
            <v>0</v>
          </cell>
          <cell r="BR13">
            <v>0</v>
          </cell>
          <cell r="BS13">
            <v>0</v>
          </cell>
          <cell r="BT13">
            <v>0</v>
          </cell>
          <cell r="BU13">
            <v>0</v>
          </cell>
          <cell r="BV13">
            <v>0</v>
          </cell>
          <cell r="BW13">
            <v>0</v>
          </cell>
          <cell r="BX13">
            <v>0</v>
          </cell>
          <cell r="BY13">
            <v>0.69399999999999906</v>
          </cell>
        </row>
        <row r="14">
          <cell r="D14" t="str">
            <v>03S17</v>
          </cell>
          <cell r="E14" t="str">
            <v>B146 Continuation</v>
          </cell>
          <cell r="F14">
            <v>37500</v>
          </cell>
          <cell r="G14">
            <v>9.9179999999999993</v>
          </cell>
          <cell r="H14">
            <v>9.6010000000000009</v>
          </cell>
          <cell r="I14">
            <v>1</v>
          </cell>
          <cell r="J14">
            <v>9.6009999999999991</v>
          </cell>
          <cell r="K14">
            <v>0</v>
          </cell>
          <cell r="L14">
            <v>0</v>
          </cell>
          <cell r="M14">
            <v>0.27500000000000002</v>
          </cell>
          <cell r="N14">
            <v>0</v>
          </cell>
          <cell r="O14">
            <v>1.6819999999999999</v>
          </cell>
          <cell r="P14">
            <v>0</v>
          </cell>
          <cell r="Q14">
            <v>5.0640000000000001</v>
          </cell>
          <cell r="R14">
            <v>0</v>
          </cell>
          <cell r="S14">
            <v>2.58</v>
          </cell>
          <cell r="T14">
            <v>0</v>
          </cell>
          <cell r="U14">
            <v>0</v>
          </cell>
          <cell r="V14">
            <v>0</v>
          </cell>
          <cell r="W14">
            <v>0</v>
          </cell>
          <cell r="X14">
            <v>0</v>
          </cell>
          <cell r="Y14">
            <v>0</v>
          </cell>
          <cell r="Z14">
            <v>0</v>
          </cell>
          <cell r="AA14">
            <v>9.3260000000000005</v>
          </cell>
          <cell r="AB14">
            <v>0</v>
          </cell>
          <cell r="AC14">
            <v>9.6009999999999991</v>
          </cell>
          <cell r="AG14" t="str">
            <v>03S17</v>
          </cell>
          <cell r="AH14" t="str">
            <v>B146 Continuation</v>
          </cell>
          <cell r="AI14">
            <v>37530</v>
          </cell>
          <cell r="AJ14">
            <v>8.36</v>
          </cell>
          <cell r="AK14">
            <v>8.0779999999999994</v>
          </cell>
          <cell r="AL14">
            <v>1</v>
          </cell>
          <cell r="AM14">
            <v>8.0780000000000012</v>
          </cell>
          <cell r="AO14">
            <v>1.744</v>
          </cell>
          <cell r="AQ14">
            <v>4.1340000000000003</v>
          </cell>
          <cell r="AS14">
            <v>1.925</v>
          </cell>
          <cell r="AU14">
            <v>0</v>
          </cell>
          <cell r="AW14">
            <v>0</v>
          </cell>
          <cell r="AY14">
            <v>0</v>
          </cell>
          <cell r="BA14">
            <v>7.8029999999999999</v>
          </cell>
          <cell r="BE14" t="str">
            <v>03S17</v>
          </cell>
          <cell r="BF14" t="str">
            <v>B146 Continuation</v>
          </cell>
          <cell r="BG14">
            <v>37530</v>
          </cell>
          <cell r="BH14">
            <v>8.36</v>
          </cell>
          <cell r="BI14">
            <v>8.0779999999999994</v>
          </cell>
          <cell r="BJ14">
            <v>1</v>
          </cell>
          <cell r="BK14">
            <v>8.0780000000000012</v>
          </cell>
          <cell r="BM14">
            <v>-6.2000000000000055E-2</v>
          </cell>
          <cell r="BO14">
            <v>0.92999999999999972</v>
          </cell>
          <cell r="BP14">
            <v>0</v>
          </cell>
          <cell r="BQ14">
            <v>0.65500000000000003</v>
          </cell>
          <cell r="BR14">
            <v>0</v>
          </cell>
          <cell r="BS14">
            <v>0</v>
          </cell>
          <cell r="BT14">
            <v>0</v>
          </cell>
          <cell r="BU14">
            <v>0</v>
          </cell>
          <cell r="BV14">
            <v>0</v>
          </cell>
          <cell r="BW14">
            <v>0</v>
          </cell>
          <cell r="BX14">
            <v>0</v>
          </cell>
          <cell r="BY14">
            <v>1.5230000000000006</v>
          </cell>
        </row>
        <row r="15">
          <cell r="D15" t="str">
            <v>03S27</v>
          </cell>
          <cell r="E15" t="str">
            <v>B327 Base Program</v>
          </cell>
          <cell r="F15">
            <v>37622</v>
          </cell>
          <cell r="G15">
            <v>5.0419999999999998</v>
          </cell>
          <cell r="H15">
            <v>4.7069999999999999</v>
          </cell>
          <cell r="I15">
            <v>1</v>
          </cell>
          <cell r="J15">
            <v>4.7069999999999999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2.169</v>
          </cell>
          <cell r="P15">
            <v>0</v>
          </cell>
          <cell r="Q15">
            <v>2.262</v>
          </cell>
          <cell r="R15">
            <v>0</v>
          </cell>
          <cell r="S15">
            <v>0.27600000000000002</v>
          </cell>
          <cell r="T15">
            <v>0</v>
          </cell>
          <cell r="U15">
            <v>0</v>
          </cell>
          <cell r="V15">
            <v>0</v>
          </cell>
          <cell r="W15">
            <v>0</v>
          </cell>
          <cell r="X15">
            <v>0</v>
          </cell>
          <cell r="Y15">
            <v>0</v>
          </cell>
          <cell r="Z15">
            <v>0</v>
          </cell>
          <cell r="AA15">
            <v>4.7069999999999999</v>
          </cell>
          <cell r="AB15">
            <v>0</v>
          </cell>
          <cell r="AC15">
            <v>4.7069999999999999</v>
          </cell>
          <cell r="AG15" t="str">
            <v>03S27</v>
          </cell>
          <cell r="AH15" t="str">
            <v>B327 Street Ka</v>
          </cell>
          <cell r="AI15">
            <v>37622</v>
          </cell>
          <cell r="AJ15">
            <v>2.766</v>
          </cell>
          <cell r="AK15">
            <v>2.431</v>
          </cell>
          <cell r="AL15">
            <v>1</v>
          </cell>
          <cell r="AM15">
            <v>2.431</v>
          </cell>
          <cell r="AO15">
            <v>1.1000000000000001</v>
          </cell>
          <cell r="AQ15">
            <v>1.091</v>
          </cell>
          <cell r="AS15">
            <v>0.24</v>
          </cell>
          <cell r="AU15">
            <v>0</v>
          </cell>
          <cell r="AW15">
            <v>0</v>
          </cell>
          <cell r="AY15">
            <v>0</v>
          </cell>
          <cell r="BA15">
            <v>2.431</v>
          </cell>
          <cell r="BE15" t="str">
            <v>03S27</v>
          </cell>
          <cell r="BF15" t="str">
            <v>B327 Street Ka</v>
          </cell>
          <cell r="BG15">
            <v>37622</v>
          </cell>
          <cell r="BH15">
            <v>2.766</v>
          </cell>
          <cell r="BI15">
            <v>2.431</v>
          </cell>
          <cell r="BJ15">
            <v>1</v>
          </cell>
          <cell r="BK15">
            <v>2.431</v>
          </cell>
          <cell r="BM15">
            <v>1.069</v>
          </cell>
          <cell r="BO15">
            <v>1.171</v>
          </cell>
          <cell r="BP15">
            <v>0</v>
          </cell>
          <cell r="BQ15">
            <v>3.6000000000000032E-2</v>
          </cell>
          <cell r="BR15">
            <v>0</v>
          </cell>
          <cell r="BS15">
            <v>0</v>
          </cell>
          <cell r="BT15">
            <v>0</v>
          </cell>
          <cell r="BU15">
            <v>0</v>
          </cell>
          <cell r="BV15">
            <v>0</v>
          </cell>
          <cell r="BW15">
            <v>0</v>
          </cell>
          <cell r="BX15">
            <v>0</v>
          </cell>
          <cell r="BY15">
            <v>2.2759999999999998</v>
          </cell>
        </row>
        <row r="16">
          <cell r="D16" t="str">
            <v>03S60</v>
          </cell>
          <cell r="E16" t="str">
            <v>B226 Plus</v>
          </cell>
          <cell r="F16">
            <v>37530</v>
          </cell>
          <cell r="G16">
            <v>11.964</v>
          </cell>
          <cell r="H16">
            <v>11.964</v>
          </cell>
          <cell r="I16">
            <v>1</v>
          </cell>
          <cell r="J16">
            <v>11.964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5.52</v>
          </cell>
          <cell r="P16">
            <v>0</v>
          </cell>
          <cell r="Q16">
            <v>6.44</v>
          </cell>
          <cell r="R16">
            <v>0</v>
          </cell>
          <cell r="S16">
            <v>4.0000000000000001E-3</v>
          </cell>
          <cell r="T16">
            <v>0</v>
          </cell>
          <cell r="U16">
            <v>0</v>
          </cell>
          <cell r="V16">
            <v>0</v>
          </cell>
          <cell r="W16">
            <v>0</v>
          </cell>
          <cell r="X16">
            <v>0</v>
          </cell>
          <cell r="Y16">
            <v>0</v>
          </cell>
          <cell r="Z16">
            <v>0</v>
          </cell>
          <cell r="AA16">
            <v>11.964</v>
          </cell>
          <cell r="AB16">
            <v>0</v>
          </cell>
          <cell r="AC16">
            <v>11.964</v>
          </cell>
          <cell r="AG16" t="str">
            <v>03S60</v>
          </cell>
          <cell r="AH16" t="str">
            <v>B226 Plus</v>
          </cell>
          <cell r="AI16">
            <v>37712</v>
          </cell>
          <cell r="AJ16">
            <v>11.337999999999999</v>
          </cell>
          <cell r="AK16">
            <v>11.268000000000001</v>
          </cell>
          <cell r="AL16">
            <v>1</v>
          </cell>
          <cell r="AM16">
            <v>11.268000000000001</v>
          </cell>
          <cell r="AO16">
            <v>5.3</v>
          </cell>
          <cell r="AQ16">
            <v>5.968</v>
          </cell>
          <cell r="AS16">
            <v>0</v>
          </cell>
          <cell r="AU16">
            <v>0</v>
          </cell>
          <cell r="AW16">
            <v>0</v>
          </cell>
          <cell r="AY16">
            <v>0</v>
          </cell>
          <cell r="BA16">
            <v>11.268000000000001</v>
          </cell>
          <cell r="BE16" t="str">
            <v>03S60</v>
          </cell>
          <cell r="BF16" t="str">
            <v>B226 Plus</v>
          </cell>
          <cell r="BG16">
            <v>37712</v>
          </cell>
          <cell r="BH16">
            <v>11.337999999999999</v>
          </cell>
          <cell r="BI16">
            <v>11.268000000000001</v>
          </cell>
          <cell r="BJ16">
            <v>1</v>
          </cell>
          <cell r="BK16">
            <v>11.268000000000001</v>
          </cell>
          <cell r="BM16">
            <v>0.21999999999999975</v>
          </cell>
          <cell r="BO16">
            <v>0.47200000000000042</v>
          </cell>
          <cell r="BP16">
            <v>0</v>
          </cell>
          <cell r="BQ16">
            <v>4.0000000000000001E-3</v>
          </cell>
          <cell r="BR16">
            <v>0</v>
          </cell>
          <cell r="BS16">
            <v>0</v>
          </cell>
          <cell r="BT16">
            <v>0</v>
          </cell>
          <cell r="BU16">
            <v>0</v>
          </cell>
          <cell r="BV16">
            <v>0</v>
          </cell>
          <cell r="BW16">
            <v>0</v>
          </cell>
          <cell r="BX16">
            <v>0</v>
          </cell>
          <cell r="BY16">
            <v>0.69599999999999973</v>
          </cell>
        </row>
        <row r="17">
          <cell r="D17" t="str">
            <v>03S73</v>
          </cell>
          <cell r="E17" t="str">
            <v>1.6L KA SPORT</v>
          </cell>
          <cell r="F17">
            <v>37712</v>
          </cell>
          <cell r="G17">
            <v>8.4</v>
          </cell>
          <cell r="H17">
            <v>4.6909999999999998</v>
          </cell>
          <cell r="I17">
            <v>1</v>
          </cell>
          <cell r="J17">
            <v>4.6909999999999998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1.7549999999999999</v>
          </cell>
          <cell r="P17">
            <v>0</v>
          </cell>
          <cell r="Q17">
            <v>2.5369999999999999</v>
          </cell>
          <cell r="R17">
            <v>0</v>
          </cell>
          <cell r="S17">
            <v>0.39900000000000002</v>
          </cell>
          <cell r="T17">
            <v>0</v>
          </cell>
          <cell r="U17">
            <v>0</v>
          </cell>
          <cell r="V17">
            <v>0</v>
          </cell>
          <cell r="W17">
            <v>0</v>
          </cell>
          <cell r="X17">
            <v>0</v>
          </cell>
          <cell r="Y17">
            <v>0</v>
          </cell>
          <cell r="Z17">
            <v>0</v>
          </cell>
          <cell r="AA17">
            <v>4.6909999999999998</v>
          </cell>
          <cell r="AB17">
            <v>0</v>
          </cell>
          <cell r="AC17">
            <v>4.6909999999999998</v>
          </cell>
          <cell r="AG17" t="str">
            <v>03S73</v>
          </cell>
          <cell r="AH17" t="str">
            <v>BE146 Fun</v>
          </cell>
          <cell r="AI17">
            <v>37712</v>
          </cell>
          <cell r="AJ17">
            <v>8.84</v>
          </cell>
          <cell r="AK17">
            <v>5.1310000000000002</v>
          </cell>
          <cell r="AL17">
            <v>1</v>
          </cell>
          <cell r="AM17">
            <v>5.1310000000000002</v>
          </cell>
          <cell r="AO17">
            <v>1.7629999999999999</v>
          </cell>
          <cell r="AQ17">
            <v>2.9129999999999998</v>
          </cell>
          <cell r="AS17">
            <v>0.45500000000000002</v>
          </cell>
          <cell r="AU17">
            <v>0</v>
          </cell>
          <cell r="AW17">
            <v>0</v>
          </cell>
          <cell r="AY17">
            <v>0</v>
          </cell>
          <cell r="BA17">
            <v>5.1310000000000002</v>
          </cell>
          <cell r="BE17" t="str">
            <v>03S73</v>
          </cell>
          <cell r="BF17" t="str">
            <v>BE146 Fun</v>
          </cell>
          <cell r="BG17">
            <v>37712</v>
          </cell>
          <cell r="BH17">
            <v>8.84</v>
          </cell>
          <cell r="BI17">
            <v>5.1310000000000002</v>
          </cell>
          <cell r="BJ17">
            <v>1</v>
          </cell>
          <cell r="BK17">
            <v>5.1310000000000002</v>
          </cell>
          <cell r="BM17">
            <v>-8.0000000000000071E-3</v>
          </cell>
          <cell r="BO17">
            <v>-0.37599999999999989</v>
          </cell>
          <cell r="BP17">
            <v>0</v>
          </cell>
          <cell r="BQ17">
            <v>-5.5999999999999994E-2</v>
          </cell>
          <cell r="BR17">
            <v>0</v>
          </cell>
          <cell r="BS17">
            <v>0</v>
          </cell>
          <cell r="BT17">
            <v>0</v>
          </cell>
          <cell r="BU17">
            <v>0</v>
          </cell>
          <cell r="BV17">
            <v>0</v>
          </cell>
          <cell r="BW17">
            <v>0</v>
          </cell>
          <cell r="BX17">
            <v>0</v>
          </cell>
          <cell r="BY17">
            <v>-0.44000000000000039</v>
          </cell>
        </row>
        <row r="18">
          <cell r="D18" t="str">
            <v>03S54</v>
          </cell>
          <cell r="E18" t="str">
            <v>B257 VAN</v>
          </cell>
          <cell r="F18">
            <v>37803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0.97199999999999998</v>
          </cell>
          <cell r="P18">
            <v>0</v>
          </cell>
          <cell r="Q18">
            <v>4</v>
          </cell>
          <cell r="R18">
            <v>0</v>
          </cell>
          <cell r="S18">
            <v>1</v>
          </cell>
          <cell r="T18">
            <v>0</v>
          </cell>
          <cell r="U18">
            <v>0</v>
          </cell>
          <cell r="V18">
            <v>0</v>
          </cell>
          <cell r="W18">
            <v>0</v>
          </cell>
          <cell r="X18">
            <v>0</v>
          </cell>
          <cell r="Y18">
            <v>0</v>
          </cell>
          <cell r="Z18">
            <v>0</v>
          </cell>
          <cell r="AA18">
            <v>5.9719999999999995</v>
          </cell>
          <cell r="AB18">
            <v>0</v>
          </cell>
          <cell r="AC18">
            <v>5.9719999999999995</v>
          </cell>
          <cell r="AG18" t="str">
            <v>03S54</v>
          </cell>
          <cell r="AH18" t="str">
            <v>B257 VAN</v>
          </cell>
          <cell r="AI18">
            <v>37803</v>
          </cell>
          <cell r="AJ18">
            <v>5.68</v>
          </cell>
          <cell r="AK18">
            <v>5.2</v>
          </cell>
          <cell r="AL18">
            <v>1</v>
          </cell>
          <cell r="AM18">
            <v>5.2</v>
          </cell>
          <cell r="AO18">
            <v>0.97199999999999998</v>
          </cell>
          <cell r="AQ18">
            <v>3.6240000000000001</v>
          </cell>
          <cell r="AS18">
            <v>0.60399999999999998</v>
          </cell>
          <cell r="AU18">
            <v>0</v>
          </cell>
          <cell r="AW18">
            <v>0</v>
          </cell>
          <cell r="AY18">
            <v>0</v>
          </cell>
          <cell r="BA18">
            <v>5.2</v>
          </cell>
          <cell r="BE18" t="str">
            <v>03S54</v>
          </cell>
          <cell r="BF18" t="str">
            <v>B257 VAN</v>
          </cell>
          <cell r="BG18">
            <v>37803</v>
          </cell>
          <cell r="BH18">
            <v>5.68</v>
          </cell>
          <cell r="BI18">
            <v>5.2</v>
          </cell>
          <cell r="BJ18">
            <v>1</v>
          </cell>
          <cell r="BK18">
            <v>5.2</v>
          </cell>
          <cell r="BM18">
            <v>0</v>
          </cell>
          <cell r="BO18">
            <v>0.37599999999999989</v>
          </cell>
          <cell r="BP18">
            <v>0</v>
          </cell>
          <cell r="BQ18">
            <v>0.39600000000000002</v>
          </cell>
          <cell r="BR18">
            <v>0</v>
          </cell>
          <cell r="BS18">
            <v>0</v>
          </cell>
          <cell r="BT18">
            <v>0</v>
          </cell>
          <cell r="BU18">
            <v>0</v>
          </cell>
          <cell r="BV18">
            <v>0</v>
          </cell>
          <cell r="BW18">
            <v>0</v>
          </cell>
          <cell r="BX18">
            <v>0</v>
          </cell>
          <cell r="BY18">
            <v>0.77199999999999935</v>
          </cell>
        </row>
        <row r="19">
          <cell r="D19" t="str">
            <v>04S62</v>
          </cell>
          <cell r="E19" t="str">
            <v>B226 E Tec</v>
          </cell>
          <cell r="F19">
            <v>37834</v>
          </cell>
          <cell r="G19">
            <v>28</v>
          </cell>
          <cell r="H19">
            <v>7.36</v>
          </cell>
          <cell r="I19">
            <v>1</v>
          </cell>
          <cell r="J19">
            <v>7.36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1.3</v>
          </cell>
          <cell r="P19">
            <v>0</v>
          </cell>
          <cell r="Q19">
            <v>5.2</v>
          </cell>
          <cell r="R19">
            <v>0</v>
          </cell>
          <cell r="S19">
            <v>0.9</v>
          </cell>
          <cell r="T19">
            <v>0</v>
          </cell>
          <cell r="U19">
            <v>0</v>
          </cell>
          <cell r="V19">
            <v>0</v>
          </cell>
          <cell r="W19">
            <v>0</v>
          </cell>
          <cell r="X19">
            <v>0</v>
          </cell>
          <cell r="Y19">
            <v>0</v>
          </cell>
          <cell r="Z19">
            <v>0</v>
          </cell>
          <cell r="AA19">
            <v>7.4</v>
          </cell>
          <cell r="AB19">
            <v>0</v>
          </cell>
          <cell r="AC19">
            <v>7.4</v>
          </cell>
          <cell r="AG19" t="str">
            <v>04S62</v>
          </cell>
          <cell r="AH19" t="str">
            <v>B226 E Tec</v>
          </cell>
          <cell r="AI19">
            <v>37987</v>
          </cell>
          <cell r="AJ19">
            <v>28</v>
          </cell>
          <cell r="AK19">
            <v>7.36</v>
          </cell>
          <cell r="AL19">
            <v>1</v>
          </cell>
          <cell r="AM19">
            <v>7.36</v>
          </cell>
          <cell r="AO19">
            <v>0.71299999999999997</v>
          </cell>
          <cell r="AQ19">
            <v>3.577</v>
          </cell>
          <cell r="AS19">
            <v>2.7029999999999998</v>
          </cell>
          <cell r="AU19">
            <v>0.36699999999999999</v>
          </cell>
          <cell r="AW19">
            <v>0</v>
          </cell>
          <cell r="AY19">
            <v>0</v>
          </cell>
          <cell r="BA19">
            <v>7.36</v>
          </cell>
          <cell r="BE19" t="str">
            <v>04S62</v>
          </cell>
          <cell r="BF19" t="str">
            <v>B226 E Tec</v>
          </cell>
          <cell r="BG19">
            <v>37987</v>
          </cell>
          <cell r="BH19">
            <v>28</v>
          </cell>
          <cell r="BI19">
            <v>7.36</v>
          </cell>
          <cell r="BJ19">
            <v>1</v>
          </cell>
          <cell r="BK19">
            <v>7.36</v>
          </cell>
          <cell r="BM19">
            <v>0.58700000000000008</v>
          </cell>
          <cell r="BO19">
            <v>1.6230000000000002</v>
          </cell>
          <cell r="BP19">
            <v>0</v>
          </cell>
          <cell r="BQ19">
            <v>-1.8029999999999999</v>
          </cell>
          <cell r="BR19">
            <v>0</v>
          </cell>
          <cell r="BS19">
            <v>-0.36699999999999999</v>
          </cell>
          <cell r="BT19">
            <v>0</v>
          </cell>
          <cell r="BU19">
            <v>0</v>
          </cell>
          <cell r="BV19">
            <v>0</v>
          </cell>
          <cell r="BW19">
            <v>0</v>
          </cell>
          <cell r="BX19">
            <v>0</v>
          </cell>
          <cell r="BY19">
            <v>4.0000000000000036E-2</v>
          </cell>
        </row>
        <row r="20">
          <cell r="D20" t="str">
            <v>04S14</v>
          </cell>
          <cell r="E20" t="str">
            <v>B2xx AW Auto</v>
          </cell>
          <cell r="F20">
            <v>38000</v>
          </cell>
          <cell r="G20">
            <v>15.2</v>
          </cell>
          <cell r="H20">
            <v>9.109</v>
          </cell>
          <cell r="I20">
            <v>1</v>
          </cell>
          <cell r="J20">
            <v>9.1089999999999982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0.88300000000000001</v>
          </cell>
          <cell r="P20">
            <v>0</v>
          </cell>
          <cell r="Q20">
            <v>4.4269999999999996</v>
          </cell>
          <cell r="R20">
            <v>0</v>
          </cell>
          <cell r="S20">
            <v>3.343</v>
          </cell>
          <cell r="T20">
            <v>0</v>
          </cell>
          <cell r="U20">
            <v>0.45600000000000002</v>
          </cell>
          <cell r="V20">
            <v>0</v>
          </cell>
          <cell r="W20">
            <v>0</v>
          </cell>
          <cell r="X20">
            <v>0</v>
          </cell>
          <cell r="Y20">
            <v>0</v>
          </cell>
          <cell r="Z20">
            <v>0</v>
          </cell>
          <cell r="AA20">
            <v>9.1089999999999982</v>
          </cell>
          <cell r="AB20">
            <v>0</v>
          </cell>
          <cell r="AC20">
            <v>9.1089999999999982</v>
          </cell>
          <cell r="AG20" t="str">
            <v>04S14</v>
          </cell>
          <cell r="AH20" t="str">
            <v>B2xx AW Auto</v>
          </cell>
          <cell r="AI20">
            <v>38000</v>
          </cell>
          <cell r="AJ20">
            <v>15.2</v>
          </cell>
          <cell r="AK20">
            <v>9.109</v>
          </cell>
          <cell r="AL20">
            <v>1</v>
          </cell>
          <cell r="AM20">
            <v>9.1089999999999982</v>
          </cell>
          <cell r="AO20">
            <v>0.88300000000000001</v>
          </cell>
          <cell r="AQ20">
            <v>4.4269999999999996</v>
          </cell>
          <cell r="AS20">
            <v>3.343</v>
          </cell>
          <cell r="AU20">
            <v>0.45600000000000002</v>
          </cell>
          <cell r="AW20">
            <v>0</v>
          </cell>
          <cell r="AY20">
            <v>0</v>
          </cell>
          <cell r="BA20">
            <v>9.1089999999999982</v>
          </cell>
          <cell r="BE20" t="str">
            <v>04S14</v>
          </cell>
          <cell r="BF20" t="str">
            <v>B2xx AW Auto</v>
          </cell>
          <cell r="BG20">
            <v>38000</v>
          </cell>
          <cell r="BH20">
            <v>15.2</v>
          </cell>
          <cell r="BI20">
            <v>9.109</v>
          </cell>
          <cell r="BJ20">
            <v>1</v>
          </cell>
          <cell r="BK20">
            <v>9.1089999999999982</v>
          </cell>
          <cell r="BM20">
            <v>0</v>
          </cell>
          <cell r="BO20">
            <v>0</v>
          </cell>
          <cell r="BP20">
            <v>0</v>
          </cell>
          <cell r="BQ20">
            <v>0</v>
          </cell>
          <cell r="BR20">
            <v>0</v>
          </cell>
          <cell r="BS20">
            <v>0</v>
          </cell>
          <cell r="BT20">
            <v>0</v>
          </cell>
          <cell r="BU20">
            <v>0</v>
          </cell>
          <cell r="BV20">
            <v>0</v>
          </cell>
          <cell r="BW20">
            <v>0</v>
          </cell>
          <cell r="BX20">
            <v>0</v>
          </cell>
          <cell r="BY20">
            <v>0</v>
          </cell>
        </row>
        <row r="21">
          <cell r="D21" t="str">
            <v>03S03</v>
          </cell>
          <cell r="E21" t="str">
            <v>B2XX 16V Dsl V In</v>
          </cell>
          <cell r="F21">
            <v>37987</v>
          </cell>
          <cell r="G21">
            <v>15</v>
          </cell>
          <cell r="H21">
            <v>8.3000000000000007</v>
          </cell>
          <cell r="I21">
            <v>1</v>
          </cell>
          <cell r="J21">
            <v>8.3000000000000007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0.80400000000000005</v>
          </cell>
          <cell r="P21">
            <v>0</v>
          </cell>
          <cell r="Q21">
            <v>4.0369999999999999</v>
          </cell>
          <cell r="R21">
            <v>0</v>
          </cell>
          <cell r="S21">
            <v>3.0459999999999998</v>
          </cell>
          <cell r="T21">
            <v>0</v>
          </cell>
          <cell r="U21">
            <v>0.41299999999999998</v>
          </cell>
          <cell r="V21">
            <v>0</v>
          </cell>
          <cell r="W21">
            <v>0</v>
          </cell>
          <cell r="X21">
            <v>0</v>
          </cell>
          <cell r="Y21">
            <v>0</v>
          </cell>
          <cell r="Z21">
            <v>0</v>
          </cell>
          <cell r="AA21">
            <v>8.3000000000000007</v>
          </cell>
          <cell r="AB21">
            <v>0</v>
          </cell>
          <cell r="AC21">
            <v>8.3000000000000007</v>
          </cell>
          <cell r="AG21" t="str">
            <v>03S03</v>
          </cell>
          <cell r="AH21" t="str">
            <v>B2XX DV6 Diesel</v>
          </cell>
          <cell r="AI21">
            <v>38047</v>
          </cell>
          <cell r="AJ21">
            <v>15</v>
          </cell>
          <cell r="AK21">
            <v>8.3000000000000007</v>
          </cell>
          <cell r="AL21">
            <v>1</v>
          </cell>
          <cell r="AM21">
            <v>8.3000000000000007</v>
          </cell>
          <cell r="AO21">
            <v>0.54700000000000004</v>
          </cell>
          <cell r="AQ21">
            <v>3.3050000000000002</v>
          </cell>
          <cell r="AS21">
            <v>3.8690000000000002</v>
          </cell>
          <cell r="AU21">
            <v>0.57899999999999996</v>
          </cell>
          <cell r="AW21">
            <v>0</v>
          </cell>
          <cell r="AY21">
            <v>0</v>
          </cell>
          <cell r="BA21">
            <v>8.3000000000000007</v>
          </cell>
          <cell r="BE21" t="str">
            <v>03S03</v>
          </cell>
          <cell r="BF21" t="str">
            <v>B2XX DV6 Diesel</v>
          </cell>
          <cell r="BG21">
            <v>38047</v>
          </cell>
          <cell r="BH21">
            <v>15</v>
          </cell>
          <cell r="BI21">
            <v>8.3000000000000007</v>
          </cell>
          <cell r="BJ21">
            <v>1</v>
          </cell>
          <cell r="BK21">
            <v>8.3000000000000007</v>
          </cell>
          <cell r="BM21">
            <v>0.25700000000000001</v>
          </cell>
          <cell r="BO21">
            <v>0.73199999999999976</v>
          </cell>
          <cell r="BP21">
            <v>0</v>
          </cell>
          <cell r="BQ21">
            <v>-0.8230000000000004</v>
          </cell>
          <cell r="BR21">
            <v>0</v>
          </cell>
          <cell r="BS21">
            <v>-0.16599999999999998</v>
          </cell>
          <cell r="BT21">
            <v>0</v>
          </cell>
          <cell r="BU21">
            <v>0</v>
          </cell>
          <cell r="BV21">
            <v>0</v>
          </cell>
          <cell r="BW21">
            <v>0</v>
          </cell>
          <cell r="BX21">
            <v>0</v>
          </cell>
          <cell r="BY21">
            <v>0</v>
          </cell>
        </row>
        <row r="22">
          <cell r="D22" t="str">
            <v>03S11</v>
          </cell>
          <cell r="E22" t="str">
            <v>B257 Sport</v>
          </cell>
          <cell r="F22">
            <v>37987</v>
          </cell>
          <cell r="G22">
            <v>23.5</v>
          </cell>
          <cell r="H22">
            <v>8.74</v>
          </cell>
          <cell r="I22">
            <v>1</v>
          </cell>
          <cell r="J22">
            <v>8.74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  <cell r="Q22">
            <v>4.2510000000000003</v>
          </cell>
          <cell r="R22">
            <v>0</v>
          </cell>
          <cell r="S22">
            <v>12.204000000000001</v>
          </cell>
          <cell r="T22">
            <v>0</v>
          </cell>
          <cell r="U22">
            <v>2.4380000000000002</v>
          </cell>
          <cell r="V22">
            <v>0</v>
          </cell>
          <cell r="W22">
            <v>0</v>
          </cell>
          <cell r="X22">
            <v>0</v>
          </cell>
          <cell r="Y22">
            <v>0</v>
          </cell>
          <cell r="Z22">
            <v>0</v>
          </cell>
          <cell r="AA22">
            <v>18.893000000000001</v>
          </cell>
          <cell r="AB22">
            <v>0</v>
          </cell>
          <cell r="AC22">
            <v>18.893000000000001</v>
          </cell>
          <cell r="AG22" t="str">
            <v>03S11</v>
          </cell>
          <cell r="AH22" t="str">
            <v>B257 ST</v>
          </cell>
          <cell r="AI22">
            <v>38200</v>
          </cell>
          <cell r="AJ22">
            <v>23.5</v>
          </cell>
          <cell r="AK22">
            <v>8.74</v>
          </cell>
          <cell r="AL22">
            <v>1</v>
          </cell>
          <cell r="AM22">
            <v>8.74</v>
          </cell>
          <cell r="AO22">
            <v>0</v>
          </cell>
          <cell r="AQ22">
            <v>3.1859999999999999</v>
          </cell>
          <cell r="AS22">
            <v>13.304</v>
          </cell>
          <cell r="AU22">
            <v>2.25</v>
          </cell>
          <cell r="AW22">
            <v>0</v>
          </cell>
          <cell r="AY22">
            <v>0</v>
          </cell>
          <cell r="BA22">
            <v>18.740000000000002</v>
          </cell>
          <cell r="BE22" t="str">
            <v>03S11</v>
          </cell>
          <cell r="BF22" t="str">
            <v>B257 ST</v>
          </cell>
          <cell r="BG22">
            <v>38200</v>
          </cell>
          <cell r="BH22">
            <v>23.5</v>
          </cell>
          <cell r="BI22">
            <v>8.74</v>
          </cell>
          <cell r="BJ22">
            <v>1</v>
          </cell>
          <cell r="BK22">
            <v>8.74</v>
          </cell>
          <cell r="BM22">
            <v>0</v>
          </cell>
          <cell r="BO22">
            <v>1.0650000000000004</v>
          </cell>
          <cell r="BP22">
            <v>0</v>
          </cell>
          <cell r="BQ22">
            <v>-1.0999999999999996</v>
          </cell>
          <cell r="BR22">
            <v>0</v>
          </cell>
          <cell r="BS22">
            <v>0.18800000000000017</v>
          </cell>
          <cell r="BT22">
            <v>0</v>
          </cell>
          <cell r="BU22">
            <v>0</v>
          </cell>
          <cell r="BV22">
            <v>0</v>
          </cell>
          <cell r="BW22">
            <v>0</v>
          </cell>
          <cell r="BX22">
            <v>0</v>
          </cell>
          <cell r="BY22">
            <v>0.15299999999999869</v>
          </cell>
        </row>
        <row r="23">
          <cell r="D23" t="str">
            <v>04S01</v>
          </cell>
          <cell r="E23" t="str">
            <v>B313 Base Program</v>
          </cell>
          <cell r="F23">
            <v>38047</v>
          </cell>
          <cell r="G23">
            <v>150</v>
          </cell>
          <cell r="H23">
            <v>80.040999999999997</v>
          </cell>
          <cell r="I23">
            <v>1</v>
          </cell>
          <cell r="J23">
            <v>80.040999999999997</v>
          </cell>
          <cell r="K23">
            <v>0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  <cell r="Q23">
            <v>8.3580000000000005</v>
          </cell>
          <cell r="R23">
            <v>0</v>
          </cell>
          <cell r="S23">
            <v>50.495999999999995</v>
          </cell>
          <cell r="T23">
            <v>0</v>
          </cell>
          <cell r="U23">
            <v>59.4</v>
          </cell>
          <cell r="V23">
            <v>0</v>
          </cell>
          <cell r="W23">
            <v>8.9</v>
          </cell>
          <cell r="X23">
            <v>0</v>
          </cell>
          <cell r="Y23">
            <v>0</v>
          </cell>
          <cell r="Z23">
            <v>0</v>
          </cell>
          <cell r="AA23">
            <v>127.154</v>
          </cell>
          <cell r="AB23">
            <v>0</v>
          </cell>
          <cell r="AC23">
            <v>127.154</v>
          </cell>
          <cell r="AG23" t="str">
            <v>04S01</v>
          </cell>
          <cell r="AH23" t="str">
            <v>B313 Base Program</v>
          </cell>
          <cell r="AI23">
            <v>38412</v>
          </cell>
          <cell r="AJ23">
            <v>193</v>
          </cell>
          <cell r="AK23">
            <v>127</v>
          </cell>
          <cell r="AL23">
            <v>1</v>
          </cell>
          <cell r="AM23">
            <v>127</v>
          </cell>
          <cell r="AO23">
            <v>0</v>
          </cell>
          <cell r="AQ23">
            <v>8.3829999999999991</v>
          </cell>
          <cell r="AS23">
            <v>50.545000000000002</v>
          </cell>
          <cell r="AU23">
            <v>59.182000000000002</v>
          </cell>
          <cell r="AW23">
            <v>8.89</v>
          </cell>
          <cell r="AY23">
            <v>0</v>
          </cell>
          <cell r="BA23">
            <v>127</v>
          </cell>
          <cell r="BE23" t="str">
            <v>04S01</v>
          </cell>
          <cell r="BF23" t="str">
            <v>B313 Base Program</v>
          </cell>
          <cell r="BG23">
            <v>38412</v>
          </cell>
          <cell r="BH23">
            <v>193</v>
          </cell>
          <cell r="BI23">
            <v>127</v>
          </cell>
          <cell r="BJ23">
            <v>1</v>
          </cell>
          <cell r="BK23">
            <v>127</v>
          </cell>
          <cell r="BM23">
            <v>0</v>
          </cell>
          <cell r="BO23">
            <v>-2.4999999999998579E-2</v>
          </cell>
          <cell r="BP23">
            <v>0</v>
          </cell>
          <cell r="BQ23">
            <v>-4.9000000000006594E-2</v>
          </cell>
          <cell r="BR23">
            <v>0</v>
          </cell>
          <cell r="BS23">
            <v>0.21799999999999642</v>
          </cell>
          <cell r="BT23">
            <v>0</v>
          </cell>
          <cell r="BU23">
            <v>9.9999999999997868E-3</v>
          </cell>
          <cell r="BV23">
            <v>0</v>
          </cell>
          <cell r="BW23">
            <v>0</v>
          </cell>
          <cell r="BX23">
            <v>0</v>
          </cell>
          <cell r="BY23">
            <v>0.15399999999999636</v>
          </cell>
        </row>
        <row r="24">
          <cell r="D24" t="str">
            <v>05S16</v>
          </cell>
          <cell r="E24" t="str">
            <v>B325 Base Program</v>
          </cell>
          <cell r="F24">
            <v>38353</v>
          </cell>
          <cell r="G24">
            <v>315</v>
          </cell>
          <cell r="H24">
            <v>201.47900000000001</v>
          </cell>
          <cell r="I24">
            <v>1</v>
          </cell>
          <cell r="J24">
            <v>201.47900000000001</v>
          </cell>
          <cell r="K24">
            <v>0</v>
          </cell>
          <cell r="L24">
            <v>0</v>
          </cell>
          <cell r="M24">
            <v>0</v>
          </cell>
          <cell r="N24">
            <v>0</v>
          </cell>
          <cell r="O24">
            <v>0</v>
          </cell>
          <cell r="P24">
            <v>0</v>
          </cell>
          <cell r="Q24">
            <v>5.968</v>
          </cell>
          <cell r="R24">
            <v>0</v>
          </cell>
          <cell r="S24">
            <v>33.846000000000004</v>
          </cell>
          <cell r="T24">
            <v>0</v>
          </cell>
          <cell r="U24">
            <v>124.515</v>
          </cell>
          <cell r="V24">
            <v>0</v>
          </cell>
          <cell r="W24">
            <v>32.53</v>
          </cell>
          <cell r="X24">
            <v>0</v>
          </cell>
          <cell r="Y24">
            <v>0</v>
          </cell>
          <cell r="Z24">
            <v>0</v>
          </cell>
          <cell r="AA24">
            <v>196.85900000000001</v>
          </cell>
          <cell r="AB24">
            <v>0</v>
          </cell>
          <cell r="AC24">
            <v>196.85900000000001</v>
          </cell>
          <cell r="AG24" t="str">
            <v>05S16</v>
          </cell>
          <cell r="AH24" t="str">
            <v>B325 Base Program</v>
          </cell>
          <cell r="AI24">
            <v>38565</v>
          </cell>
          <cell r="AJ24">
            <v>315</v>
          </cell>
          <cell r="AK24">
            <v>201.47900000000001</v>
          </cell>
          <cell r="AL24">
            <v>1</v>
          </cell>
          <cell r="AM24">
            <v>201.47900000000001</v>
          </cell>
          <cell r="AO24">
            <v>0</v>
          </cell>
          <cell r="AQ24">
            <v>6.0460000000000003</v>
          </cell>
          <cell r="AS24">
            <v>34.247999999999998</v>
          </cell>
          <cell r="AU24">
            <v>124.917</v>
          </cell>
          <cell r="AW24">
            <v>32.238</v>
          </cell>
          <cell r="AY24">
            <v>4</v>
          </cell>
          <cell r="BA24">
            <v>197.44900000000001</v>
          </cell>
          <cell r="BE24" t="str">
            <v>05S16</v>
          </cell>
          <cell r="BF24" t="str">
            <v>B325 Base Program</v>
          </cell>
          <cell r="BG24">
            <v>38565</v>
          </cell>
          <cell r="BH24">
            <v>315</v>
          </cell>
          <cell r="BI24">
            <v>201.47900000000001</v>
          </cell>
          <cell r="BJ24">
            <v>1</v>
          </cell>
          <cell r="BK24">
            <v>201.47900000000001</v>
          </cell>
          <cell r="BM24">
            <v>0</v>
          </cell>
          <cell r="BO24">
            <v>-7.8000000000000291E-2</v>
          </cell>
          <cell r="BP24">
            <v>0</v>
          </cell>
          <cell r="BQ24">
            <v>-0.40199999999999392</v>
          </cell>
          <cell r="BR24">
            <v>0</v>
          </cell>
          <cell r="BS24">
            <v>-0.40200000000000102</v>
          </cell>
          <cell r="BT24">
            <v>0</v>
          </cell>
          <cell r="BU24">
            <v>0.29200000000000159</v>
          </cell>
          <cell r="BV24">
            <v>0</v>
          </cell>
          <cell r="BW24">
            <v>-4</v>
          </cell>
          <cell r="BX24">
            <v>0</v>
          </cell>
          <cell r="BY24">
            <v>-0.59000000000000341</v>
          </cell>
        </row>
        <row r="25">
          <cell r="AG25" t="str">
            <v>05S27</v>
          </cell>
          <cell r="AH25" t="str">
            <v>B2XX DV4 Upgrade #1</v>
          </cell>
          <cell r="AI25">
            <v>38565</v>
          </cell>
          <cell r="AJ25">
            <v>10</v>
          </cell>
          <cell r="AK25">
            <v>9.1999999999999993</v>
          </cell>
          <cell r="AL25">
            <v>1</v>
          </cell>
          <cell r="AM25">
            <v>9.1999999999999993</v>
          </cell>
          <cell r="AS25">
            <v>1.56</v>
          </cell>
          <cell r="AU25">
            <v>6.54</v>
          </cell>
          <cell r="AW25">
            <v>1.1000000000000001</v>
          </cell>
          <cell r="BA25">
            <v>9.1999999999999993</v>
          </cell>
          <cell r="BE25" t="str">
            <v>05S27</v>
          </cell>
          <cell r="BF25" t="str">
            <v>B2XX DV4 Upgrade #1</v>
          </cell>
          <cell r="BG25">
            <v>38565</v>
          </cell>
          <cell r="BH25">
            <v>10</v>
          </cell>
          <cell r="BI25">
            <v>9.1999999999999993</v>
          </cell>
          <cell r="BJ25">
            <v>1</v>
          </cell>
          <cell r="BK25">
            <v>9.1999999999999993</v>
          </cell>
          <cell r="BM25">
            <v>0</v>
          </cell>
          <cell r="BO25">
            <v>0</v>
          </cell>
          <cell r="BP25">
            <v>0</v>
          </cell>
          <cell r="BQ25">
            <v>-1.56</v>
          </cell>
          <cell r="BR25">
            <v>0</v>
          </cell>
          <cell r="BS25">
            <v>-6.54</v>
          </cell>
          <cell r="BT25">
            <v>0</v>
          </cell>
          <cell r="BU25">
            <v>-1.1000000000000001</v>
          </cell>
          <cell r="BV25">
            <v>0</v>
          </cell>
          <cell r="BW25">
            <v>0</v>
          </cell>
          <cell r="BX25">
            <v>0</v>
          </cell>
          <cell r="BY25">
            <v>-9.1999999999999993</v>
          </cell>
        </row>
        <row r="26">
          <cell r="AG26" t="str">
            <v>05S28</v>
          </cell>
          <cell r="AH26" t="str">
            <v>B2XX Sigma FE Upgrade</v>
          </cell>
          <cell r="AI26">
            <v>38565</v>
          </cell>
          <cell r="AJ26">
            <v>10</v>
          </cell>
          <cell r="AK26">
            <v>9.1999999999999993</v>
          </cell>
          <cell r="AL26">
            <v>1</v>
          </cell>
          <cell r="AM26">
            <v>9.1999999999999993</v>
          </cell>
          <cell r="AS26">
            <v>1.43</v>
          </cell>
          <cell r="AU26">
            <v>6.15</v>
          </cell>
          <cell r="AW26">
            <v>1.53</v>
          </cell>
          <cell r="BA26">
            <v>9.11</v>
          </cell>
          <cell r="BE26" t="str">
            <v>05S28</v>
          </cell>
          <cell r="BF26" t="str">
            <v>B2XX Sigma FE Upgrade</v>
          </cell>
          <cell r="BG26">
            <v>38565</v>
          </cell>
          <cell r="BH26">
            <v>10</v>
          </cell>
          <cell r="BI26">
            <v>9.1999999999999993</v>
          </cell>
          <cell r="BJ26">
            <v>1</v>
          </cell>
          <cell r="BK26">
            <v>9.1999999999999993</v>
          </cell>
          <cell r="BM26">
            <v>0</v>
          </cell>
          <cell r="BO26">
            <v>0</v>
          </cell>
          <cell r="BP26">
            <v>0</v>
          </cell>
          <cell r="BQ26">
            <v>-1.43</v>
          </cell>
          <cell r="BR26">
            <v>0</v>
          </cell>
          <cell r="BS26">
            <v>-6.15</v>
          </cell>
          <cell r="BT26">
            <v>0</v>
          </cell>
          <cell r="BU26">
            <v>-1.53</v>
          </cell>
          <cell r="BV26">
            <v>0</v>
          </cell>
          <cell r="BW26">
            <v>0</v>
          </cell>
          <cell r="BX26">
            <v>0</v>
          </cell>
          <cell r="BY26">
            <v>-9.11</v>
          </cell>
        </row>
        <row r="27">
          <cell r="D27" t="str">
            <v>04S05</v>
          </cell>
          <cell r="E27" t="str">
            <v>B2XX 1.6 ZSE TI VCT</v>
          </cell>
          <cell r="F27">
            <v>38384</v>
          </cell>
          <cell r="G27">
            <v>12.5</v>
          </cell>
          <cell r="H27">
            <v>7.8209999999999997</v>
          </cell>
          <cell r="I27">
            <v>1</v>
          </cell>
          <cell r="J27">
            <v>7.8209999999999997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  <cell r="P27">
            <v>0</v>
          </cell>
          <cell r="Q27">
            <v>0.626</v>
          </cell>
          <cell r="R27">
            <v>0</v>
          </cell>
          <cell r="S27">
            <v>3.4409999999999998</v>
          </cell>
          <cell r="T27">
            <v>0</v>
          </cell>
          <cell r="U27">
            <v>3.2839999999999998</v>
          </cell>
          <cell r="V27">
            <v>0</v>
          </cell>
          <cell r="W27">
            <v>0.47</v>
          </cell>
          <cell r="X27">
            <v>0</v>
          </cell>
          <cell r="Y27">
            <v>0</v>
          </cell>
          <cell r="Z27">
            <v>0</v>
          </cell>
          <cell r="AA27">
            <v>7.8209999999999997</v>
          </cell>
          <cell r="AB27">
            <v>0</v>
          </cell>
          <cell r="AC27">
            <v>7.8209999999999997</v>
          </cell>
          <cell r="AG27" t="str">
            <v>04S05</v>
          </cell>
          <cell r="AH27" t="str">
            <v>B2XX 1.6 ZSE TI VCT</v>
          </cell>
          <cell r="AI27">
            <v>38384</v>
          </cell>
          <cell r="AJ27" t="str">
            <v>PIN DELETED</v>
          </cell>
          <cell r="BA27">
            <v>0</v>
          </cell>
          <cell r="BE27" t="str">
            <v>04S05</v>
          </cell>
          <cell r="BF27" t="str">
            <v>B2XX 1.6 ZSE TI VCT</v>
          </cell>
          <cell r="BG27">
            <v>38384</v>
          </cell>
          <cell r="BH27" t="str">
            <v>PIN DELETED</v>
          </cell>
          <cell r="BM27">
            <v>0</v>
          </cell>
          <cell r="BO27">
            <v>0.626</v>
          </cell>
          <cell r="BP27">
            <v>0</v>
          </cell>
          <cell r="BQ27">
            <v>3.4409999999999998</v>
          </cell>
          <cell r="BR27">
            <v>0</v>
          </cell>
          <cell r="BS27">
            <v>3.2839999999999998</v>
          </cell>
          <cell r="BT27">
            <v>0</v>
          </cell>
          <cell r="BU27">
            <v>0.47</v>
          </cell>
          <cell r="BV27">
            <v>0</v>
          </cell>
          <cell r="BW27">
            <v>0</v>
          </cell>
          <cell r="BX27">
            <v>0</v>
          </cell>
          <cell r="BY27">
            <v>7.8209999999999997</v>
          </cell>
        </row>
        <row r="28">
          <cell r="D28" t="str">
            <v>05S53</v>
          </cell>
          <cell r="E28" t="str">
            <v>B2XX In Cycle Action</v>
          </cell>
          <cell r="F28">
            <v>38565</v>
          </cell>
          <cell r="G28">
            <v>50</v>
          </cell>
          <cell r="H28">
            <v>32.200000000000003</v>
          </cell>
          <cell r="I28">
            <v>1</v>
          </cell>
          <cell r="J28">
            <v>32.200000000000003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  <cell r="S28">
            <v>5.4749999999999996</v>
          </cell>
          <cell r="T28">
            <v>0</v>
          </cell>
          <cell r="U28">
            <v>22.861000000000001</v>
          </cell>
          <cell r="V28">
            <v>0</v>
          </cell>
          <cell r="W28">
            <v>3.8639999999999999</v>
          </cell>
          <cell r="X28">
            <v>0</v>
          </cell>
          <cell r="Y28">
            <v>0</v>
          </cell>
          <cell r="Z28">
            <v>0</v>
          </cell>
          <cell r="AA28">
            <v>32.199999999999996</v>
          </cell>
          <cell r="AB28">
            <v>0</v>
          </cell>
          <cell r="AC28">
            <v>32.199999999999996</v>
          </cell>
          <cell r="AG28" t="str">
            <v>05S53</v>
          </cell>
          <cell r="AH28" t="str">
            <v>B2XX In Cycle Action</v>
          </cell>
          <cell r="AI28">
            <v>38565</v>
          </cell>
          <cell r="AJ28">
            <v>50</v>
          </cell>
          <cell r="AK28">
            <v>32.200000000000003</v>
          </cell>
          <cell r="AL28">
            <v>1</v>
          </cell>
          <cell r="AM28">
            <v>32.200000000000003</v>
          </cell>
          <cell r="AO28">
            <v>0</v>
          </cell>
          <cell r="AQ28">
            <v>0</v>
          </cell>
          <cell r="AS28">
            <v>5.4749999999999996</v>
          </cell>
          <cell r="AU28">
            <v>22.861000000000001</v>
          </cell>
          <cell r="AW28">
            <v>3.8639999999999999</v>
          </cell>
          <cell r="BA28">
            <v>32.199999999999996</v>
          </cell>
          <cell r="BE28" t="str">
            <v>05S53</v>
          </cell>
          <cell r="BF28" t="str">
            <v>B2XX In Cycle Action</v>
          </cell>
          <cell r="BG28">
            <v>38565</v>
          </cell>
          <cell r="BH28">
            <v>50</v>
          </cell>
          <cell r="BI28">
            <v>32.200000000000003</v>
          </cell>
          <cell r="BJ28">
            <v>1</v>
          </cell>
          <cell r="BK28">
            <v>32.200000000000003</v>
          </cell>
          <cell r="BM28">
            <v>0</v>
          </cell>
          <cell r="BO28">
            <v>0</v>
          </cell>
          <cell r="BP28">
            <v>0</v>
          </cell>
          <cell r="BQ28">
            <v>0</v>
          </cell>
          <cell r="BR28">
            <v>0</v>
          </cell>
          <cell r="BS28">
            <v>0</v>
          </cell>
          <cell r="BT28">
            <v>0</v>
          </cell>
          <cell r="BU28">
            <v>0</v>
          </cell>
          <cell r="BV28">
            <v>0</v>
          </cell>
          <cell r="BW28">
            <v>0</v>
          </cell>
          <cell r="BX28">
            <v>0</v>
          </cell>
          <cell r="BY28">
            <v>0</v>
          </cell>
        </row>
        <row r="29">
          <cell r="D29" t="str">
            <v>06S06</v>
          </cell>
          <cell r="E29" t="str">
            <v>B2XX 6 Speed Inst</v>
          </cell>
          <cell r="F29">
            <v>38718</v>
          </cell>
          <cell r="G29">
            <v>15</v>
          </cell>
          <cell r="H29">
            <v>6.4390000000000001</v>
          </cell>
          <cell r="I29">
            <v>1</v>
          </cell>
          <cell r="J29">
            <v>6.4390000000000001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  <cell r="S29">
            <v>0.625</v>
          </cell>
          <cell r="T29">
            <v>0</v>
          </cell>
          <cell r="U29">
            <v>3.13</v>
          </cell>
          <cell r="V29">
            <v>0</v>
          </cell>
          <cell r="W29">
            <v>2.363</v>
          </cell>
          <cell r="X29">
            <v>0</v>
          </cell>
          <cell r="Y29">
            <v>0.32100000000000001</v>
          </cell>
          <cell r="Z29">
            <v>0</v>
          </cell>
          <cell r="AA29">
            <v>6.1180000000000003</v>
          </cell>
          <cell r="AB29">
            <v>0</v>
          </cell>
          <cell r="AC29">
            <v>6.1180000000000003</v>
          </cell>
          <cell r="AG29" t="str">
            <v>06S06</v>
          </cell>
          <cell r="AH29" t="str">
            <v>B2XX 6 Speed</v>
          </cell>
          <cell r="AI29">
            <v>38718</v>
          </cell>
          <cell r="AJ29">
            <v>15</v>
          </cell>
          <cell r="AK29">
            <v>6.4390000000000001</v>
          </cell>
          <cell r="AL29">
            <v>1</v>
          </cell>
          <cell r="AM29">
            <v>6.4390000000000001</v>
          </cell>
          <cell r="AO29">
            <v>0</v>
          </cell>
          <cell r="AQ29">
            <v>0</v>
          </cell>
          <cell r="AS29">
            <v>0.625</v>
          </cell>
          <cell r="AU29">
            <v>3.13</v>
          </cell>
          <cell r="AW29">
            <v>2.363</v>
          </cell>
          <cell r="BA29">
            <v>6.1180000000000003</v>
          </cell>
          <cell r="BE29" t="str">
            <v>06S06</v>
          </cell>
          <cell r="BF29" t="str">
            <v>B2XX 6 Speed</v>
          </cell>
          <cell r="BG29">
            <v>38718</v>
          </cell>
          <cell r="BH29">
            <v>15</v>
          </cell>
          <cell r="BI29">
            <v>6.4390000000000001</v>
          </cell>
          <cell r="BJ29">
            <v>1</v>
          </cell>
          <cell r="BK29">
            <v>6.4390000000000001</v>
          </cell>
          <cell r="BM29">
            <v>0</v>
          </cell>
          <cell r="BO29">
            <v>0</v>
          </cell>
          <cell r="BP29">
            <v>0</v>
          </cell>
          <cell r="BQ29">
            <v>0</v>
          </cell>
          <cell r="BR29">
            <v>0</v>
          </cell>
          <cell r="BS29">
            <v>0</v>
          </cell>
          <cell r="BT29">
            <v>0</v>
          </cell>
          <cell r="BU29">
            <v>0</v>
          </cell>
          <cell r="BV29">
            <v>0</v>
          </cell>
          <cell r="BW29">
            <v>0.32100000000000001</v>
          </cell>
          <cell r="BX29">
            <v>0</v>
          </cell>
          <cell r="BY29">
            <v>0</v>
          </cell>
        </row>
        <row r="30">
          <cell r="D30" t="str">
            <v>06S05</v>
          </cell>
          <cell r="E30" t="str">
            <v>B2XX 1.6 DISI Gas</v>
          </cell>
          <cell r="F30">
            <v>38718</v>
          </cell>
          <cell r="G30">
            <v>11.9</v>
          </cell>
          <cell r="H30">
            <v>4.7839999999999998</v>
          </cell>
          <cell r="I30">
            <v>1</v>
          </cell>
          <cell r="J30">
            <v>4.7839999999999998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  <cell r="S30">
            <v>0.46400000000000002</v>
          </cell>
          <cell r="T30">
            <v>0</v>
          </cell>
          <cell r="U30">
            <v>2.3260000000000001</v>
          </cell>
          <cell r="V30">
            <v>0</v>
          </cell>
          <cell r="W30">
            <v>1.7529999999999999</v>
          </cell>
          <cell r="X30">
            <v>0</v>
          </cell>
          <cell r="Y30">
            <v>0.24099999999999999</v>
          </cell>
          <cell r="Z30">
            <v>0</v>
          </cell>
          <cell r="AA30">
            <v>4.5430000000000001</v>
          </cell>
          <cell r="AB30">
            <v>0</v>
          </cell>
          <cell r="AC30">
            <v>4.5430000000000001</v>
          </cell>
          <cell r="AG30" t="str">
            <v>06S05</v>
          </cell>
          <cell r="AH30" t="str">
            <v>B2XX 1.6 DISI Gas</v>
          </cell>
          <cell r="AI30">
            <v>38777</v>
          </cell>
          <cell r="AJ30">
            <v>11.9</v>
          </cell>
          <cell r="AK30">
            <v>4.7839999999999998</v>
          </cell>
          <cell r="AL30">
            <v>1</v>
          </cell>
          <cell r="AM30">
            <v>4.7839999999999998</v>
          </cell>
          <cell r="AO30">
            <v>0</v>
          </cell>
          <cell r="AQ30">
            <v>0</v>
          </cell>
          <cell r="AS30">
            <v>0.315</v>
          </cell>
          <cell r="AU30">
            <v>1.905</v>
          </cell>
          <cell r="AW30">
            <v>2.2269999999999999</v>
          </cell>
          <cell r="BA30">
            <v>4.4470000000000001</v>
          </cell>
          <cell r="BE30" t="str">
            <v>06S05</v>
          </cell>
          <cell r="BF30" t="str">
            <v>B2XX 1.6 DISI Gas</v>
          </cell>
          <cell r="BG30">
            <v>38777</v>
          </cell>
          <cell r="BH30">
            <v>11.9</v>
          </cell>
          <cell r="BI30">
            <v>4.7839999999999998</v>
          </cell>
          <cell r="BJ30">
            <v>1</v>
          </cell>
          <cell r="BK30">
            <v>4.7839999999999998</v>
          </cell>
          <cell r="BM30">
            <v>0</v>
          </cell>
          <cell r="BO30">
            <v>0</v>
          </cell>
          <cell r="BP30">
            <v>0</v>
          </cell>
          <cell r="BQ30">
            <v>0.14900000000000002</v>
          </cell>
          <cell r="BR30">
            <v>0</v>
          </cell>
          <cell r="BS30">
            <v>0.42100000000000004</v>
          </cell>
          <cell r="BT30">
            <v>0</v>
          </cell>
          <cell r="BU30">
            <v>-0.47399999999999998</v>
          </cell>
          <cell r="BV30">
            <v>0</v>
          </cell>
          <cell r="BW30">
            <v>0.24099999999999999</v>
          </cell>
          <cell r="BX30">
            <v>0</v>
          </cell>
          <cell r="BY30">
            <v>9.6000000000000085E-2</v>
          </cell>
        </row>
        <row r="31">
          <cell r="AG31" t="str">
            <v>06S15</v>
          </cell>
          <cell r="AH31" t="str">
            <v>B2XX ISG</v>
          </cell>
          <cell r="AI31">
            <v>38930</v>
          </cell>
          <cell r="AJ31">
            <v>10</v>
          </cell>
          <cell r="AK31">
            <v>9.1999999999999993</v>
          </cell>
          <cell r="AL31">
            <v>1</v>
          </cell>
          <cell r="AM31">
            <v>9.1999999999999993</v>
          </cell>
          <cell r="AU31">
            <v>1.56</v>
          </cell>
          <cell r="AW31">
            <v>6.54</v>
          </cell>
          <cell r="BA31">
            <v>8.1</v>
          </cell>
          <cell r="BE31" t="str">
            <v>06S15</v>
          </cell>
          <cell r="BF31" t="str">
            <v>B2XX ISG</v>
          </cell>
          <cell r="BG31">
            <v>38930</v>
          </cell>
          <cell r="BH31">
            <v>10</v>
          </cell>
          <cell r="BI31">
            <v>9.1999999999999993</v>
          </cell>
          <cell r="BJ31">
            <v>1</v>
          </cell>
          <cell r="BK31">
            <v>9.1999999999999993</v>
          </cell>
          <cell r="BM31">
            <v>0</v>
          </cell>
          <cell r="BO31">
            <v>0</v>
          </cell>
          <cell r="BP31">
            <v>0</v>
          </cell>
          <cell r="BQ31">
            <v>0</v>
          </cell>
          <cell r="BR31">
            <v>0</v>
          </cell>
          <cell r="BS31">
            <v>-1.56</v>
          </cell>
          <cell r="BT31">
            <v>0</v>
          </cell>
          <cell r="BU31">
            <v>-6.54</v>
          </cell>
          <cell r="BV31">
            <v>0</v>
          </cell>
          <cell r="BW31">
            <v>0</v>
          </cell>
          <cell r="BX31">
            <v>0</v>
          </cell>
          <cell r="BY31">
            <v>-8.1</v>
          </cell>
        </row>
        <row r="32">
          <cell r="D32" t="str">
            <v>07S02</v>
          </cell>
          <cell r="E32" t="str">
            <v>B2xx 1.4 DISI Veh. Inst</v>
          </cell>
          <cell r="F32">
            <v>38777</v>
          </cell>
          <cell r="G32">
            <v>13</v>
          </cell>
          <cell r="H32">
            <v>4.5999999999999996</v>
          </cell>
          <cell r="I32">
            <v>1</v>
          </cell>
          <cell r="J32">
            <v>4.5999999999999996</v>
          </cell>
          <cell r="K32">
            <v>0</v>
          </cell>
          <cell r="L32">
            <v>0</v>
          </cell>
          <cell r="M32">
            <v>0</v>
          </cell>
          <cell r="N32">
            <v>0</v>
          </cell>
          <cell r="O32">
            <v>0</v>
          </cell>
          <cell r="P32">
            <v>0</v>
          </cell>
          <cell r="Q32">
            <v>0</v>
          </cell>
          <cell r="R32">
            <v>0</v>
          </cell>
          <cell r="S32">
            <v>0.30299999999999999</v>
          </cell>
          <cell r="T32">
            <v>0</v>
          </cell>
          <cell r="U32">
            <v>1.831</v>
          </cell>
          <cell r="V32">
            <v>0</v>
          </cell>
          <cell r="W32">
            <v>2.1419999999999999</v>
          </cell>
          <cell r="X32">
            <v>0</v>
          </cell>
          <cell r="Y32">
            <v>0.32400000000000001</v>
          </cell>
          <cell r="Z32">
            <v>0</v>
          </cell>
          <cell r="AA32">
            <v>4.2759999999999998</v>
          </cell>
          <cell r="AB32">
            <v>0</v>
          </cell>
          <cell r="AC32">
            <v>4.2759999999999998</v>
          </cell>
          <cell r="AG32" t="str">
            <v>07S02</v>
          </cell>
          <cell r="AH32" t="str">
            <v>B2XX 1.4L FE Upgrade</v>
          </cell>
          <cell r="AI32">
            <v>38991</v>
          </cell>
          <cell r="AJ32">
            <v>13</v>
          </cell>
          <cell r="AK32">
            <v>4.5999999999999996</v>
          </cell>
          <cell r="AL32">
            <v>1</v>
          </cell>
          <cell r="AM32">
            <v>4.5999999999999996</v>
          </cell>
          <cell r="AO32">
            <v>0</v>
          </cell>
          <cell r="AQ32">
            <v>0</v>
          </cell>
          <cell r="AS32">
            <v>0</v>
          </cell>
          <cell r="AU32">
            <v>0.65800000000000003</v>
          </cell>
          <cell r="AW32">
            <v>2.87</v>
          </cell>
          <cell r="BA32">
            <v>3.528</v>
          </cell>
          <cell r="BE32" t="str">
            <v>07S02</v>
          </cell>
          <cell r="BF32" t="str">
            <v>B2XX 1.4L FE Upgrade</v>
          </cell>
          <cell r="BG32">
            <v>38991</v>
          </cell>
          <cell r="BH32">
            <v>13</v>
          </cell>
          <cell r="BI32">
            <v>4.5999999999999996</v>
          </cell>
          <cell r="BJ32">
            <v>1</v>
          </cell>
          <cell r="BK32">
            <v>4.5999999999999996</v>
          </cell>
          <cell r="BM32">
            <v>0</v>
          </cell>
          <cell r="BO32">
            <v>0</v>
          </cell>
          <cell r="BP32">
            <v>0</v>
          </cell>
          <cell r="BQ32">
            <v>0.30299999999999999</v>
          </cell>
          <cell r="BR32">
            <v>0</v>
          </cell>
          <cell r="BS32">
            <v>1.173</v>
          </cell>
          <cell r="BT32">
            <v>0</v>
          </cell>
          <cell r="BU32">
            <v>-0.7280000000000002</v>
          </cell>
          <cell r="BV32">
            <v>0</v>
          </cell>
          <cell r="BW32">
            <v>0.32400000000000001</v>
          </cell>
          <cell r="BX32">
            <v>0</v>
          </cell>
          <cell r="BY32">
            <v>0.74799999999999978</v>
          </cell>
        </row>
        <row r="33">
          <cell r="D33" t="str">
            <v>08S05</v>
          </cell>
          <cell r="E33" t="str">
            <v>B252/32/99 Fiesta &amp; UAV replac</v>
          </cell>
          <cell r="F33">
            <v>39448</v>
          </cell>
          <cell r="G33">
            <v>843</v>
          </cell>
          <cell r="H33">
            <v>547.399</v>
          </cell>
          <cell r="I33">
            <v>1</v>
          </cell>
          <cell r="J33">
            <v>547.399</v>
          </cell>
          <cell r="K33">
            <v>0</v>
          </cell>
          <cell r="L33">
            <v>0</v>
          </cell>
          <cell r="M33">
            <v>0</v>
          </cell>
          <cell r="N33">
            <v>0</v>
          </cell>
          <cell r="O33">
            <v>0</v>
          </cell>
          <cell r="P33">
            <v>0</v>
          </cell>
          <cell r="Q33">
            <v>0</v>
          </cell>
          <cell r="R33">
            <v>0</v>
          </cell>
          <cell r="S33">
            <v>0</v>
          </cell>
          <cell r="T33">
            <v>0</v>
          </cell>
          <cell r="U33">
            <v>7.1170000000000009</v>
          </cell>
          <cell r="V33">
            <v>0</v>
          </cell>
          <cell r="W33">
            <v>62.400999999999996</v>
          </cell>
          <cell r="X33">
            <v>0</v>
          </cell>
          <cell r="Y33">
            <v>477.88100000000003</v>
          </cell>
          <cell r="Z33">
            <v>0</v>
          </cell>
          <cell r="AA33">
            <v>69.518000000000001</v>
          </cell>
          <cell r="AB33">
            <v>0</v>
          </cell>
          <cell r="AC33">
            <v>69.518000000000001</v>
          </cell>
          <cell r="AG33" t="str">
            <v>08S05</v>
          </cell>
          <cell r="AH33" t="str">
            <v>B252/32/99 Fiesta &amp; UAV replac</v>
          </cell>
          <cell r="AI33">
            <v>39448</v>
          </cell>
          <cell r="AJ33">
            <v>843</v>
          </cell>
          <cell r="AK33">
            <v>547.399</v>
          </cell>
          <cell r="AL33">
            <v>1</v>
          </cell>
          <cell r="AM33">
            <v>547.399</v>
          </cell>
          <cell r="AO33">
            <v>0</v>
          </cell>
          <cell r="AQ33">
            <v>0</v>
          </cell>
          <cell r="AS33">
            <v>0</v>
          </cell>
          <cell r="AU33">
            <v>7.1170000000000009</v>
          </cell>
          <cell r="AW33">
            <v>62.400999999999996</v>
          </cell>
          <cell r="AY33">
            <v>239</v>
          </cell>
          <cell r="BA33">
            <v>69.518000000000001</v>
          </cell>
          <cell r="BE33" t="str">
            <v>08S05</v>
          </cell>
          <cell r="BF33" t="str">
            <v>B252/32/99 Fiesta &amp; UAV replac</v>
          </cell>
          <cell r="BG33">
            <v>39448</v>
          </cell>
          <cell r="BH33">
            <v>843</v>
          </cell>
          <cell r="BI33">
            <v>547.399</v>
          </cell>
          <cell r="BJ33">
            <v>1</v>
          </cell>
          <cell r="BK33">
            <v>547.399</v>
          </cell>
          <cell r="BM33">
            <v>0</v>
          </cell>
          <cell r="BO33">
            <v>0</v>
          </cell>
          <cell r="BP33">
            <v>0</v>
          </cell>
          <cell r="BQ33">
            <v>0</v>
          </cell>
          <cell r="BR33">
            <v>0</v>
          </cell>
          <cell r="BS33">
            <v>0</v>
          </cell>
          <cell r="BT33">
            <v>0</v>
          </cell>
          <cell r="BU33">
            <v>0</v>
          </cell>
          <cell r="BV33">
            <v>0</v>
          </cell>
          <cell r="BW33">
            <v>238.88100000000003</v>
          </cell>
          <cell r="BX33">
            <v>0</v>
          </cell>
          <cell r="BY33">
            <v>0</v>
          </cell>
        </row>
        <row r="34">
          <cell r="D34" t="str">
            <v>09S05</v>
          </cell>
          <cell r="E34" t="str">
            <v>B2XX 1.6L DISI Turbo Inst</v>
          </cell>
          <cell r="F34">
            <v>39873</v>
          </cell>
          <cell r="G34">
            <v>5</v>
          </cell>
          <cell r="H34">
            <v>4.5999999999999996</v>
          </cell>
          <cell r="I34">
            <v>1</v>
          </cell>
          <cell r="J34">
            <v>4.5999999999999996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  <cell r="P34">
            <v>0</v>
          </cell>
          <cell r="Q34">
            <v>0</v>
          </cell>
          <cell r="R34">
            <v>0</v>
          </cell>
          <cell r="S34">
            <v>0</v>
          </cell>
          <cell r="T34">
            <v>0</v>
          </cell>
          <cell r="U34">
            <v>0</v>
          </cell>
          <cell r="V34">
            <v>0</v>
          </cell>
          <cell r="W34">
            <v>0</v>
          </cell>
          <cell r="X34">
            <v>0</v>
          </cell>
          <cell r="Y34">
            <v>4.5999999999999996</v>
          </cell>
          <cell r="Z34">
            <v>0</v>
          </cell>
          <cell r="AA34">
            <v>0</v>
          </cell>
          <cell r="AB34">
            <v>0</v>
          </cell>
          <cell r="AC34">
            <v>0</v>
          </cell>
          <cell r="AG34" t="str">
            <v>09S05</v>
          </cell>
          <cell r="AH34" t="str">
            <v>B2XX 1.6L DISI Turbo</v>
          </cell>
          <cell r="AI34">
            <v>39873</v>
          </cell>
          <cell r="AJ34">
            <v>5</v>
          </cell>
          <cell r="AK34">
            <v>4.5999999999999996</v>
          </cell>
          <cell r="AL34">
            <v>1</v>
          </cell>
          <cell r="AM34">
            <v>4.5999999999999996</v>
          </cell>
          <cell r="AO34">
            <v>0</v>
          </cell>
          <cell r="AQ34">
            <v>0</v>
          </cell>
          <cell r="AS34">
            <v>0</v>
          </cell>
          <cell r="AU34">
            <v>0</v>
          </cell>
          <cell r="AW34">
            <v>0</v>
          </cell>
          <cell r="BA34">
            <v>0</v>
          </cell>
          <cell r="BE34" t="str">
            <v>09S05</v>
          </cell>
          <cell r="BF34" t="str">
            <v>B2XX 1.6L DISI Turbo</v>
          </cell>
          <cell r="BG34">
            <v>39873</v>
          </cell>
          <cell r="BH34">
            <v>5</v>
          </cell>
          <cell r="BI34">
            <v>4.5999999999999996</v>
          </cell>
          <cell r="BJ34">
            <v>1</v>
          </cell>
          <cell r="BK34">
            <v>4.5999999999999996</v>
          </cell>
          <cell r="BM34">
            <v>0</v>
          </cell>
          <cell r="BO34">
            <v>0</v>
          </cell>
          <cell r="BP34">
            <v>0</v>
          </cell>
          <cell r="BQ34">
            <v>0</v>
          </cell>
          <cell r="BR34">
            <v>0</v>
          </cell>
          <cell r="BS34">
            <v>0</v>
          </cell>
          <cell r="BT34">
            <v>0</v>
          </cell>
          <cell r="BU34">
            <v>0</v>
          </cell>
          <cell r="BV34">
            <v>0</v>
          </cell>
          <cell r="BW34">
            <v>4.5999999999999996</v>
          </cell>
          <cell r="BX34">
            <v>0</v>
          </cell>
          <cell r="BY34">
            <v>0</v>
          </cell>
        </row>
        <row r="35">
          <cell r="D35" t="str">
            <v>Total B Segment</v>
          </cell>
          <cell r="E35">
            <v>0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43.823999999999998</v>
          </cell>
          <cell r="L35">
            <v>0</v>
          </cell>
          <cell r="M35">
            <v>401.21299999999997</v>
          </cell>
          <cell r="N35">
            <v>0</v>
          </cell>
          <cell r="O35">
            <v>193.06800000000004</v>
          </cell>
          <cell r="P35">
            <v>0</v>
          </cell>
          <cell r="Q35">
            <v>130.13200000000003</v>
          </cell>
          <cell r="R35">
            <v>0</v>
          </cell>
          <cell r="S35">
            <v>127.10499999999999</v>
          </cell>
          <cell r="T35">
            <v>0</v>
          </cell>
          <cell r="U35">
            <v>227.77099999999996</v>
          </cell>
          <cell r="V35">
            <v>0</v>
          </cell>
          <cell r="W35">
            <v>114.423</v>
          </cell>
          <cell r="X35">
            <v>0</v>
          </cell>
          <cell r="Y35">
            <v>483.36700000000008</v>
          </cell>
          <cell r="Z35">
            <v>0</v>
          </cell>
          <cell r="AA35">
            <v>792.49900000000014</v>
          </cell>
          <cell r="AB35">
            <v>0</v>
          </cell>
          <cell r="AC35">
            <v>1193.7119999999998</v>
          </cell>
          <cell r="AG35" t="str">
            <v>Total B Segment</v>
          </cell>
          <cell r="AO35">
            <v>200.036</v>
          </cell>
          <cell r="AQ35">
            <v>113.37100000000001</v>
          </cell>
          <cell r="AS35">
            <v>128.05699999999999</v>
          </cell>
          <cell r="AU35">
            <v>237.67199999999997</v>
          </cell>
          <cell r="AW35">
            <v>124.023</v>
          </cell>
          <cell r="AY35">
            <v>243</v>
          </cell>
          <cell r="BA35">
            <v>803.15900000000022</v>
          </cell>
          <cell r="BE35" t="str">
            <v>Total B Segment</v>
          </cell>
          <cell r="BM35">
            <v>-6.9679999999999804</v>
          </cell>
          <cell r="BO35">
            <v>16.76100000000001</v>
          </cell>
          <cell r="BQ35">
            <v>-0.95200000000000085</v>
          </cell>
          <cell r="BS35">
            <v>-9.9010000000000069</v>
          </cell>
          <cell r="BU35">
            <v>-9.5999999999999979</v>
          </cell>
          <cell r="BW35">
            <v>240.36700000000002</v>
          </cell>
          <cell r="BY35">
            <v>-10.659999999999952</v>
          </cell>
        </row>
        <row r="37">
          <cell r="D37" t="str">
            <v>C Segment</v>
          </cell>
          <cell r="AG37" t="str">
            <v>C Segment</v>
          </cell>
          <cell r="BE37" t="str">
            <v>C Segment</v>
          </cell>
        </row>
        <row r="38">
          <cell r="D38" t="str">
            <v>99S01</v>
          </cell>
          <cell r="E38" t="str">
            <v>CW170 for Europe</v>
          </cell>
          <cell r="F38">
            <v>36008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L38">
            <v>0</v>
          </cell>
          <cell r="M38">
            <v>2.2999999999999998</v>
          </cell>
          <cell r="N38">
            <v>0</v>
          </cell>
          <cell r="O38">
            <v>0</v>
          </cell>
          <cell r="P38">
            <v>0</v>
          </cell>
          <cell r="Q38">
            <v>0</v>
          </cell>
          <cell r="R38">
            <v>0</v>
          </cell>
          <cell r="S38">
            <v>0</v>
          </cell>
          <cell r="T38">
            <v>0</v>
          </cell>
          <cell r="U38">
            <v>0</v>
          </cell>
          <cell r="V38">
            <v>0</v>
          </cell>
          <cell r="W38">
            <v>0</v>
          </cell>
          <cell r="X38">
            <v>0</v>
          </cell>
          <cell r="Y38">
            <v>0</v>
          </cell>
          <cell r="Z38">
            <v>0</v>
          </cell>
          <cell r="AA38">
            <v>0</v>
          </cell>
          <cell r="AB38">
            <v>0</v>
          </cell>
          <cell r="AC38">
            <v>2.2999999999999998</v>
          </cell>
          <cell r="AG38" t="str">
            <v>99S01</v>
          </cell>
          <cell r="AH38" t="str">
            <v>CW170 FOR EUROPE</v>
          </cell>
          <cell r="AI38">
            <v>36008</v>
          </cell>
          <cell r="AJ38">
            <v>2141.0509999999999</v>
          </cell>
          <cell r="AK38">
            <v>1132.2370000000001</v>
          </cell>
          <cell r="AL38">
            <v>1</v>
          </cell>
          <cell r="AM38">
            <v>1132.2370000000001</v>
          </cell>
          <cell r="AO38">
            <v>0.21299999999999999</v>
          </cell>
          <cell r="AQ38">
            <v>0</v>
          </cell>
          <cell r="AS38">
            <v>0</v>
          </cell>
          <cell r="AU38">
            <v>0</v>
          </cell>
          <cell r="AW38">
            <v>0</v>
          </cell>
          <cell r="AY38">
            <v>0</v>
          </cell>
          <cell r="BA38">
            <v>0.21299999999999999</v>
          </cell>
          <cell r="BE38" t="str">
            <v>99S01</v>
          </cell>
          <cell r="BF38" t="str">
            <v>CW170 FOR EUROPE</v>
          </cell>
          <cell r="BG38">
            <v>36008</v>
          </cell>
          <cell r="BH38">
            <v>2141.0509999999999</v>
          </cell>
          <cell r="BI38">
            <v>1132.2370000000001</v>
          </cell>
          <cell r="BJ38">
            <v>1</v>
          </cell>
          <cell r="BK38">
            <v>1132.2370000000001</v>
          </cell>
          <cell r="BM38">
            <v>-0.21299999999999999</v>
          </cell>
          <cell r="BO38">
            <v>0</v>
          </cell>
          <cell r="BP38">
            <v>0</v>
          </cell>
          <cell r="BQ38">
            <v>0</v>
          </cell>
          <cell r="BR38">
            <v>0</v>
          </cell>
          <cell r="BS38">
            <v>0</v>
          </cell>
          <cell r="BT38">
            <v>0</v>
          </cell>
          <cell r="BU38">
            <v>0</v>
          </cell>
          <cell r="BV38">
            <v>0</v>
          </cell>
          <cell r="BW38">
            <v>0</v>
          </cell>
          <cell r="BX38">
            <v>0</v>
          </cell>
          <cell r="BY38">
            <v>-0.21299999999999999</v>
          </cell>
        </row>
        <row r="39">
          <cell r="D39" t="str">
            <v>99S60</v>
          </cell>
          <cell r="E39" t="str">
            <v>C170 Cap Incr in Saarlouis</v>
          </cell>
          <cell r="F39">
            <v>36251</v>
          </cell>
          <cell r="G39">
            <v>0</v>
          </cell>
          <cell r="H39">
            <v>0</v>
          </cell>
          <cell r="I39">
            <v>0</v>
          </cell>
          <cell r="J39">
            <v>0</v>
          </cell>
          <cell r="K39">
            <v>0</v>
          </cell>
          <cell r="L39">
            <v>0</v>
          </cell>
          <cell r="M39">
            <v>2.4</v>
          </cell>
          <cell r="N39">
            <v>0</v>
          </cell>
          <cell r="O39">
            <v>0</v>
          </cell>
          <cell r="P39">
            <v>0</v>
          </cell>
          <cell r="Q39">
            <v>0</v>
          </cell>
          <cell r="R39">
            <v>0</v>
          </cell>
          <cell r="S39">
            <v>0</v>
          </cell>
          <cell r="T39">
            <v>0</v>
          </cell>
          <cell r="U39">
            <v>0</v>
          </cell>
          <cell r="V39">
            <v>0</v>
          </cell>
          <cell r="W39">
            <v>0</v>
          </cell>
          <cell r="X39">
            <v>0</v>
          </cell>
          <cell r="Y39">
            <v>0</v>
          </cell>
          <cell r="Z39">
            <v>0</v>
          </cell>
          <cell r="AA39">
            <v>0</v>
          </cell>
          <cell r="AB39">
            <v>0</v>
          </cell>
          <cell r="AC39">
            <v>2.4</v>
          </cell>
          <cell r="AG39" t="str">
            <v>99S60</v>
          </cell>
          <cell r="AH39" t="str">
            <v>C170 Cap Incr @ Saarlouis</v>
          </cell>
          <cell r="AI39">
            <v>36251</v>
          </cell>
          <cell r="AJ39">
            <v>21.856000000000002</v>
          </cell>
          <cell r="AK39">
            <v>15.509</v>
          </cell>
          <cell r="AL39">
            <v>1</v>
          </cell>
          <cell r="AM39">
            <v>15.509</v>
          </cell>
          <cell r="AO39">
            <v>-0.69499999999999995</v>
          </cell>
          <cell r="AQ39">
            <v>0</v>
          </cell>
          <cell r="AS39">
            <v>0</v>
          </cell>
          <cell r="AU39">
            <v>0</v>
          </cell>
          <cell r="AW39">
            <v>0</v>
          </cell>
          <cell r="BA39">
            <v>-0.69499999999999995</v>
          </cell>
          <cell r="BE39" t="str">
            <v>99S60</v>
          </cell>
          <cell r="BF39" t="str">
            <v>C170 Cap Incr @ Saarlouis</v>
          </cell>
          <cell r="BG39">
            <v>36251</v>
          </cell>
          <cell r="BH39">
            <v>21.856000000000002</v>
          </cell>
          <cell r="BI39">
            <v>15.509</v>
          </cell>
          <cell r="BJ39">
            <v>1</v>
          </cell>
          <cell r="BK39">
            <v>15.509</v>
          </cell>
          <cell r="BM39">
            <v>0.69499999999999995</v>
          </cell>
          <cell r="BO39">
            <v>0</v>
          </cell>
          <cell r="BP39">
            <v>0</v>
          </cell>
          <cell r="BQ39">
            <v>0</v>
          </cell>
          <cell r="BR39">
            <v>0</v>
          </cell>
          <cell r="BS39">
            <v>0</v>
          </cell>
          <cell r="BT39">
            <v>0</v>
          </cell>
          <cell r="BU39">
            <v>0</v>
          </cell>
          <cell r="BV39">
            <v>0</v>
          </cell>
          <cell r="BW39">
            <v>0</v>
          </cell>
          <cell r="BX39">
            <v>0</v>
          </cell>
          <cell r="BY39">
            <v>0.69499999999999995</v>
          </cell>
        </row>
        <row r="40">
          <cell r="D40" t="str">
            <v>01S57</v>
          </cell>
          <cell r="E40" t="str">
            <v>C170 Lynx Dsl CR115psVeh. Inst</v>
          </cell>
          <cell r="F40">
            <v>37018</v>
          </cell>
          <cell r="G40">
            <v>2.6</v>
          </cell>
          <cell r="H40">
            <v>2.4</v>
          </cell>
          <cell r="I40">
            <v>1</v>
          </cell>
          <cell r="J40">
            <v>2.4</v>
          </cell>
          <cell r="K40">
            <v>0</v>
          </cell>
          <cell r="L40">
            <v>0</v>
          </cell>
          <cell r="M40">
            <v>0</v>
          </cell>
          <cell r="N40">
            <v>0</v>
          </cell>
          <cell r="O40">
            <v>2.4</v>
          </cell>
          <cell r="P40">
            <v>0</v>
          </cell>
          <cell r="Q40">
            <v>0</v>
          </cell>
          <cell r="R40">
            <v>0</v>
          </cell>
          <cell r="S40">
            <v>0</v>
          </cell>
          <cell r="T40">
            <v>0</v>
          </cell>
          <cell r="U40">
            <v>0</v>
          </cell>
          <cell r="V40">
            <v>0</v>
          </cell>
          <cell r="W40">
            <v>0</v>
          </cell>
          <cell r="X40">
            <v>0</v>
          </cell>
          <cell r="Y40">
            <v>0</v>
          </cell>
          <cell r="Z40">
            <v>0</v>
          </cell>
          <cell r="AA40">
            <v>2.4</v>
          </cell>
          <cell r="AB40">
            <v>0</v>
          </cell>
          <cell r="AC40">
            <v>2.4</v>
          </cell>
          <cell r="AG40" t="str">
            <v>01S57</v>
          </cell>
          <cell r="AH40" t="str">
            <v>C170 Lynx Dsl CR115psVeh. Inst</v>
          </cell>
          <cell r="AI40">
            <v>37018</v>
          </cell>
          <cell r="AJ40">
            <v>2.6</v>
          </cell>
          <cell r="AK40">
            <v>2.4</v>
          </cell>
          <cell r="AL40">
            <v>1</v>
          </cell>
          <cell r="AM40">
            <v>2.4</v>
          </cell>
          <cell r="AQ40">
            <v>0</v>
          </cell>
          <cell r="AS40">
            <v>0</v>
          </cell>
          <cell r="AU40">
            <v>0</v>
          </cell>
          <cell r="AW40">
            <v>0</v>
          </cell>
          <cell r="BA40">
            <v>0</v>
          </cell>
          <cell r="BE40" t="str">
            <v>01S57</v>
          </cell>
          <cell r="BF40" t="str">
            <v>C170 Lynx Dsl CR115psVeh. Inst</v>
          </cell>
          <cell r="BG40">
            <v>37018</v>
          </cell>
          <cell r="BH40">
            <v>2.6</v>
          </cell>
          <cell r="BI40">
            <v>2.4</v>
          </cell>
          <cell r="BJ40">
            <v>1</v>
          </cell>
          <cell r="BK40">
            <v>2.4</v>
          </cell>
          <cell r="BM40">
            <v>2.4</v>
          </cell>
          <cell r="BO40">
            <v>0</v>
          </cell>
          <cell r="BP40">
            <v>0</v>
          </cell>
          <cell r="BQ40">
            <v>0</v>
          </cell>
          <cell r="BR40">
            <v>0</v>
          </cell>
          <cell r="BS40">
            <v>0</v>
          </cell>
          <cell r="BT40">
            <v>0</v>
          </cell>
          <cell r="BU40">
            <v>0</v>
          </cell>
          <cell r="BV40">
            <v>0</v>
          </cell>
          <cell r="BW40">
            <v>0</v>
          </cell>
          <cell r="BX40">
            <v>0</v>
          </cell>
          <cell r="BY40">
            <v>2.4</v>
          </cell>
        </row>
        <row r="41">
          <cell r="D41" t="str">
            <v>00S20</v>
          </cell>
          <cell r="E41" t="str">
            <v>C170 TAS/Telematics/Mobile.com</v>
          </cell>
          <cell r="F41">
            <v>37102</v>
          </cell>
          <cell r="G41">
            <v>1.8049999999999999</v>
          </cell>
          <cell r="H41">
            <v>1.788</v>
          </cell>
          <cell r="I41">
            <v>1</v>
          </cell>
          <cell r="J41">
            <v>1.788</v>
          </cell>
          <cell r="K41">
            <v>5.3999999999999999E-2</v>
          </cell>
          <cell r="L41">
            <v>0</v>
          </cell>
          <cell r="M41">
            <v>9.6000000000000002E-2</v>
          </cell>
          <cell r="N41">
            <v>0</v>
          </cell>
          <cell r="O41">
            <v>1.546</v>
          </cell>
          <cell r="P41">
            <v>0</v>
          </cell>
          <cell r="Q41">
            <v>0</v>
          </cell>
          <cell r="R41">
            <v>0</v>
          </cell>
          <cell r="S41">
            <v>0</v>
          </cell>
          <cell r="T41">
            <v>0</v>
          </cell>
          <cell r="U41">
            <v>0</v>
          </cell>
          <cell r="V41">
            <v>0</v>
          </cell>
          <cell r="W41">
            <v>0</v>
          </cell>
          <cell r="X41">
            <v>0</v>
          </cell>
          <cell r="Y41">
            <v>0</v>
          </cell>
          <cell r="Z41">
            <v>0</v>
          </cell>
          <cell r="AA41">
            <v>1.546</v>
          </cell>
          <cell r="AB41">
            <v>0</v>
          </cell>
          <cell r="AC41">
            <v>1.6420000000000001</v>
          </cell>
          <cell r="AG41" t="str">
            <v>00S20</v>
          </cell>
          <cell r="AH41" t="str">
            <v>C170 TAS/Telematics/Mobile.com</v>
          </cell>
          <cell r="AI41">
            <v>37102</v>
          </cell>
          <cell r="AJ41">
            <v>1.575</v>
          </cell>
          <cell r="AK41">
            <v>1.5589999999999999</v>
          </cell>
          <cell r="AL41">
            <v>1</v>
          </cell>
          <cell r="AM41">
            <v>1.5589999999999999</v>
          </cell>
          <cell r="AO41">
            <v>1.3069999999999999</v>
          </cell>
          <cell r="AQ41">
            <v>4.2000000000000003E-2</v>
          </cell>
          <cell r="AS41">
            <v>4.2999999999999997E-2</v>
          </cell>
          <cell r="AU41">
            <v>1.7999999999999999E-2</v>
          </cell>
          <cell r="AW41">
            <v>0</v>
          </cell>
          <cell r="BA41">
            <v>1.41</v>
          </cell>
          <cell r="BE41" t="str">
            <v>00S20</v>
          </cell>
          <cell r="BF41" t="str">
            <v>C170 TAS/Telematics/Mobile.com</v>
          </cell>
          <cell r="BG41">
            <v>37102</v>
          </cell>
          <cell r="BH41">
            <v>1.575</v>
          </cell>
          <cell r="BI41">
            <v>1.5589999999999999</v>
          </cell>
          <cell r="BJ41">
            <v>1</v>
          </cell>
          <cell r="BK41">
            <v>1.5589999999999999</v>
          </cell>
          <cell r="BM41">
            <v>0.2390000000000001</v>
          </cell>
          <cell r="BO41">
            <v>-4.2000000000000003E-2</v>
          </cell>
          <cell r="BP41">
            <v>0</v>
          </cell>
          <cell r="BQ41">
            <v>-4.2999999999999997E-2</v>
          </cell>
          <cell r="BR41">
            <v>0</v>
          </cell>
          <cell r="BS41">
            <v>-1.7999999999999999E-2</v>
          </cell>
          <cell r="BT41">
            <v>0</v>
          </cell>
          <cell r="BU41">
            <v>0</v>
          </cell>
          <cell r="BV41">
            <v>0</v>
          </cell>
          <cell r="BW41">
            <v>0</v>
          </cell>
          <cell r="BX41">
            <v>0</v>
          </cell>
          <cell r="BY41">
            <v>0.13600000000000012</v>
          </cell>
        </row>
        <row r="42">
          <cell r="D42" t="str">
            <v>02S03</v>
          </cell>
          <cell r="E42" t="str">
            <v>CE14 Van Past Model Service</v>
          </cell>
          <cell r="F42">
            <v>37104</v>
          </cell>
          <cell r="G42">
            <v>1.4850000000000001</v>
          </cell>
          <cell r="H42">
            <v>1.3560000000000001</v>
          </cell>
          <cell r="I42">
            <v>1</v>
          </cell>
          <cell r="J42">
            <v>1.3560000000000001</v>
          </cell>
          <cell r="K42">
            <v>0</v>
          </cell>
          <cell r="L42">
            <v>0</v>
          </cell>
          <cell r="M42">
            <v>0.01</v>
          </cell>
          <cell r="N42">
            <v>0</v>
          </cell>
          <cell r="O42">
            <v>1.3460000000000001</v>
          </cell>
          <cell r="P42">
            <v>0</v>
          </cell>
          <cell r="Q42">
            <v>0</v>
          </cell>
          <cell r="R42">
            <v>0</v>
          </cell>
          <cell r="S42">
            <v>0</v>
          </cell>
          <cell r="T42">
            <v>0</v>
          </cell>
          <cell r="U42">
            <v>0</v>
          </cell>
          <cell r="V42">
            <v>0</v>
          </cell>
          <cell r="W42">
            <v>0</v>
          </cell>
          <cell r="X42">
            <v>0</v>
          </cell>
          <cell r="Y42">
            <v>0</v>
          </cell>
          <cell r="Z42">
            <v>0</v>
          </cell>
          <cell r="AA42">
            <v>1.3460000000000001</v>
          </cell>
          <cell r="AB42">
            <v>0</v>
          </cell>
          <cell r="AC42">
            <v>1.3560000000000001</v>
          </cell>
          <cell r="AG42" t="str">
            <v>02S03</v>
          </cell>
          <cell r="AH42" t="str">
            <v>CE14 Van Past Model Service</v>
          </cell>
          <cell r="AI42">
            <v>37104</v>
          </cell>
          <cell r="AJ42">
            <v>0.91800000000000004</v>
          </cell>
          <cell r="AK42">
            <v>0.78900000000000003</v>
          </cell>
          <cell r="AL42">
            <v>1</v>
          </cell>
          <cell r="AM42">
            <v>0.78900000000000003</v>
          </cell>
          <cell r="AO42">
            <v>0.77900000000000003</v>
          </cell>
          <cell r="AQ42">
            <v>0</v>
          </cell>
          <cell r="AS42">
            <v>0</v>
          </cell>
          <cell r="AU42">
            <v>0</v>
          </cell>
          <cell r="AW42">
            <v>0</v>
          </cell>
          <cell r="BA42">
            <v>0.77900000000000003</v>
          </cell>
          <cell r="BE42" t="str">
            <v>02S03</v>
          </cell>
          <cell r="BF42" t="str">
            <v>CE14 Van Past Model Service</v>
          </cell>
          <cell r="BG42">
            <v>37104</v>
          </cell>
          <cell r="BH42">
            <v>0.91800000000000004</v>
          </cell>
          <cell r="BI42">
            <v>0.78900000000000003</v>
          </cell>
          <cell r="BJ42">
            <v>1</v>
          </cell>
          <cell r="BK42">
            <v>0.78900000000000003</v>
          </cell>
          <cell r="BM42">
            <v>0.56700000000000006</v>
          </cell>
          <cell r="BO42">
            <v>0</v>
          </cell>
          <cell r="BP42">
            <v>0</v>
          </cell>
          <cell r="BQ42">
            <v>0</v>
          </cell>
          <cell r="BR42">
            <v>0</v>
          </cell>
          <cell r="BS42">
            <v>0</v>
          </cell>
          <cell r="BT42">
            <v>0</v>
          </cell>
          <cell r="BU42">
            <v>0</v>
          </cell>
          <cell r="BV42">
            <v>0</v>
          </cell>
          <cell r="BW42">
            <v>0</v>
          </cell>
          <cell r="BX42">
            <v>0</v>
          </cell>
          <cell r="BY42">
            <v>0.56700000000000006</v>
          </cell>
        </row>
        <row r="43">
          <cell r="D43" t="str">
            <v>02S04</v>
          </cell>
          <cell r="E43" t="str">
            <v>CE14 VAN CONTINUATION</v>
          </cell>
          <cell r="F43">
            <v>37104</v>
          </cell>
          <cell r="G43">
            <v>14.987</v>
          </cell>
          <cell r="H43">
            <v>10.231</v>
          </cell>
          <cell r="I43">
            <v>1</v>
          </cell>
          <cell r="J43">
            <v>10.231</v>
          </cell>
          <cell r="K43">
            <v>9.6379999999999999</v>
          </cell>
          <cell r="L43">
            <v>0</v>
          </cell>
          <cell r="M43">
            <v>0.43099999999999999</v>
          </cell>
          <cell r="N43">
            <v>0</v>
          </cell>
          <cell r="O43">
            <v>0.16200000000000001</v>
          </cell>
          <cell r="P43">
            <v>0</v>
          </cell>
          <cell r="Q43">
            <v>0</v>
          </cell>
          <cell r="R43">
            <v>0</v>
          </cell>
          <cell r="S43">
            <v>0</v>
          </cell>
          <cell r="T43">
            <v>0</v>
          </cell>
          <cell r="U43">
            <v>0</v>
          </cell>
          <cell r="V43">
            <v>0</v>
          </cell>
          <cell r="W43">
            <v>0</v>
          </cell>
          <cell r="X43">
            <v>0</v>
          </cell>
          <cell r="Y43">
            <v>0</v>
          </cell>
          <cell r="Z43">
            <v>0</v>
          </cell>
          <cell r="AA43">
            <v>0.16200000000000001</v>
          </cell>
          <cell r="AB43">
            <v>0</v>
          </cell>
          <cell r="AC43">
            <v>0.59299999999999997</v>
          </cell>
          <cell r="AG43" t="str">
            <v>02S04</v>
          </cell>
          <cell r="AH43" t="str">
            <v>CE14 VAN CONTINUATION</v>
          </cell>
          <cell r="AI43">
            <v>37104</v>
          </cell>
          <cell r="BA43">
            <v>0</v>
          </cell>
          <cell r="BE43" t="str">
            <v>02S04</v>
          </cell>
          <cell r="BF43" t="str">
            <v>CE14 VAN CONTINUATION</v>
          </cell>
          <cell r="BG43">
            <v>37104</v>
          </cell>
          <cell r="BM43">
            <v>0.16200000000000001</v>
          </cell>
          <cell r="BO43">
            <v>0</v>
          </cell>
          <cell r="BP43">
            <v>0</v>
          </cell>
          <cell r="BQ43">
            <v>0</v>
          </cell>
          <cell r="BR43">
            <v>0</v>
          </cell>
          <cell r="BS43">
            <v>0</v>
          </cell>
          <cell r="BT43">
            <v>0</v>
          </cell>
          <cell r="BU43">
            <v>0</v>
          </cell>
          <cell r="BV43">
            <v>0</v>
          </cell>
          <cell r="BW43">
            <v>0</v>
          </cell>
          <cell r="BX43">
            <v>0</v>
          </cell>
          <cell r="BY43">
            <v>0.16200000000000001</v>
          </cell>
        </row>
        <row r="44">
          <cell r="D44" t="str">
            <v>02S09</v>
          </cell>
          <cell r="E44" t="str">
            <v>C170 EU Minor Freshening</v>
          </cell>
          <cell r="F44">
            <v>37165</v>
          </cell>
          <cell r="G44">
            <v>86.97</v>
          </cell>
          <cell r="H44">
            <v>84.998000000000005</v>
          </cell>
          <cell r="I44">
            <v>1</v>
          </cell>
          <cell r="J44">
            <v>84.998000000000005</v>
          </cell>
          <cell r="K44">
            <v>0.72199999999999998</v>
          </cell>
          <cell r="L44">
            <v>0</v>
          </cell>
          <cell r="M44">
            <v>46.277999999999999</v>
          </cell>
          <cell r="N44">
            <v>0</v>
          </cell>
          <cell r="O44">
            <v>11.5</v>
          </cell>
          <cell r="P44">
            <v>0</v>
          </cell>
          <cell r="Q44">
            <v>0</v>
          </cell>
          <cell r="R44">
            <v>0</v>
          </cell>
          <cell r="S44">
            <v>0</v>
          </cell>
          <cell r="T44">
            <v>0</v>
          </cell>
          <cell r="U44">
            <v>0</v>
          </cell>
          <cell r="V44">
            <v>0</v>
          </cell>
          <cell r="W44">
            <v>0</v>
          </cell>
          <cell r="X44">
            <v>0</v>
          </cell>
          <cell r="Y44">
            <v>0</v>
          </cell>
          <cell r="Z44">
            <v>0</v>
          </cell>
          <cell r="AA44">
            <v>11.5</v>
          </cell>
          <cell r="AB44">
            <v>0</v>
          </cell>
          <cell r="AC44">
            <v>57.777999999999999</v>
          </cell>
          <cell r="AG44" t="str">
            <v>02S09</v>
          </cell>
          <cell r="AH44" t="str">
            <v>C170 EU Minor Freshening</v>
          </cell>
          <cell r="AI44">
            <v>37165</v>
          </cell>
          <cell r="AJ44">
            <v>63.982999999999997</v>
          </cell>
          <cell r="AK44">
            <v>62.011000000000003</v>
          </cell>
          <cell r="AL44">
            <v>1</v>
          </cell>
          <cell r="AM44">
            <v>62.010999999999996</v>
          </cell>
          <cell r="AO44">
            <v>15.010999999999999</v>
          </cell>
          <cell r="AQ44">
            <v>0</v>
          </cell>
          <cell r="AS44">
            <v>0</v>
          </cell>
          <cell r="AU44">
            <v>0</v>
          </cell>
          <cell r="AW44">
            <v>0</v>
          </cell>
          <cell r="BA44">
            <v>15.010999999999999</v>
          </cell>
          <cell r="BE44" t="str">
            <v>02S09</v>
          </cell>
          <cell r="BF44" t="str">
            <v>C170 EU Minor Freshening</v>
          </cell>
          <cell r="BG44">
            <v>37165</v>
          </cell>
          <cell r="BH44">
            <v>63.982999999999997</v>
          </cell>
          <cell r="BI44">
            <v>62.011000000000003</v>
          </cell>
          <cell r="BJ44">
            <v>1</v>
          </cell>
          <cell r="BK44">
            <v>62.010999999999996</v>
          </cell>
          <cell r="BM44">
            <v>-3.5109999999999992</v>
          </cell>
          <cell r="BO44">
            <v>0</v>
          </cell>
          <cell r="BP44">
            <v>0</v>
          </cell>
          <cell r="BQ44">
            <v>0</v>
          </cell>
          <cell r="BR44">
            <v>0</v>
          </cell>
          <cell r="BS44">
            <v>0</v>
          </cell>
          <cell r="BT44">
            <v>0</v>
          </cell>
          <cell r="BU44">
            <v>0</v>
          </cell>
          <cell r="BV44">
            <v>0</v>
          </cell>
          <cell r="BW44">
            <v>0</v>
          </cell>
          <cell r="BX44">
            <v>0</v>
          </cell>
          <cell r="BY44">
            <v>-3.5109999999999992</v>
          </cell>
        </row>
        <row r="45">
          <cell r="D45" t="str">
            <v>01S73</v>
          </cell>
          <cell r="E45" t="str">
            <v>C170 - Rear Disc Capacity</v>
          </cell>
          <cell r="F45">
            <v>37257</v>
          </cell>
          <cell r="G45">
            <v>0</v>
          </cell>
          <cell r="H45">
            <v>0</v>
          </cell>
          <cell r="I45">
            <v>0</v>
          </cell>
          <cell r="J45">
            <v>0</v>
          </cell>
          <cell r="K45">
            <v>0</v>
          </cell>
          <cell r="L45">
            <v>0</v>
          </cell>
          <cell r="M45">
            <v>0</v>
          </cell>
          <cell r="N45">
            <v>0</v>
          </cell>
          <cell r="O45">
            <v>0</v>
          </cell>
          <cell r="P45">
            <v>0</v>
          </cell>
          <cell r="Q45">
            <v>0</v>
          </cell>
          <cell r="R45">
            <v>0</v>
          </cell>
          <cell r="S45">
            <v>0</v>
          </cell>
          <cell r="T45">
            <v>0</v>
          </cell>
          <cell r="U45">
            <v>0</v>
          </cell>
          <cell r="V45">
            <v>0</v>
          </cell>
          <cell r="W45">
            <v>0</v>
          </cell>
          <cell r="X45">
            <v>0</v>
          </cell>
          <cell r="Y45">
            <v>0</v>
          </cell>
          <cell r="Z45">
            <v>0</v>
          </cell>
          <cell r="AA45">
            <v>0</v>
          </cell>
          <cell r="AB45">
            <v>0</v>
          </cell>
          <cell r="AC45">
            <v>0</v>
          </cell>
          <cell r="AG45" t="str">
            <v>01S73</v>
          </cell>
          <cell r="AH45" t="str">
            <v>C170 - Rear Disc Capacity</v>
          </cell>
          <cell r="AI45">
            <v>37257</v>
          </cell>
          <cell r="AJ45">
            <v>2.4940000000000002</v>
          </cell>
          <cell r="AK45">
            <v>2.4940000000000002</v>
          </cell>
          <cell r="AL45">
            <v>1</v>
          </cell>
          <cell r="AM45">
            <v>2.4940000000000002</v>
          </cell>
          <cell r="AO45">
            <v>2.4940000000000002</v>
          </cell>
          <cell r="AQ45">
            <v>0</v>
          </cell>
          <cell r="AS45">
            <v>0</v>
          </cell>
          <cell r="AU45">
            <v>0</v>
          </cell>
          <cell r="AW45">
            <v>0</v>
          </cell>
          <cell r="BA45">
            <v>2.4940000000000002</v>
          </cell>
          <cell r="BE45" t="str">
            <v>01S73</v>
          </cell>
          <cell r="BF45" t="str">
            <v>C170 - Rear Disc Capacity</v>
          </cell>
          <cell r="BG45">
            <v>37257</v>
          </cell>
          <cell r="BH45">
            <v>2.4940000000000002</v>
          </cell>
          <cell r="BI45">
            <v>2.4940000000000002</v>
          </cell>
          <cell r="BJ45">
            <v>1</v>
          </cell>
          <cell r="BK45">
            <v>2.4940000000000002</v>
          </cell>
          <cell r="BM45">
            <v>-2.4940000000000002</v>
          </cell>
          <cell r="BO45">
            <v>0</v>
          </cell>
          <cell r="BP45">
            <v>0</v>
          </cell>
          <cell r="BQ45">
            <v>0</v>
          </cell>
          <cell r="BR45">
            <v>0</v>
          </cell>
          <cell r="BS45">
            <v>0</v>
          </cell>
          <cell r="BT45">
            <v>0</v>
          </cell>
          <cell r="BU45">
            <v>0</v>
          </cell>
          <cell r="BV45">
            <v>0</v>
          </cell>
          <cell r="BW45">
            <v>0</v>
          </cell>
          <cell r="BX45">
            <v>0</v>
          </cell>
          <cell r="BY45">
            <v>-2.4940000000000002</v>
          </cell>
        </row>
        <row r="46">
          <cell r="D46" t="str">
            <v>02S05</v>
          </cell>
          <cell r="E46" t="str">
            <v>C170 ST170</v>
          </cell>
          <cell r="F46">
            <v>37288</v>
          </cell>
          <cell r="G46">
            <v>28.687000000000001</v>
          </cell>
          <cell r="H46">
            <v>23.434999999999999</v>
          </cell>
          <cell r="I46">
            <v>1</v>
          </cell>
          <cell r="J46">
            <v>23.434999999999999</v>
          </cell>
          <cell r="K46">
            <v>0.17899999999999999</v>
          </cell>
          <cell r="L46">
            <v>0</v>
          </cell>
          <cell r="M46">
            <v>4.9980000000000002</v>
          </cell>
          <cell r="N46">
            <v>0</v>
          </cell>
          <cell r="O46">
            <v>16.986000000000001</v>
          </cell>
          <cell r="P46">
            <v>0</v>
          </cell>
          <cell r="Q46">
            <v>1.272</v>
          </cell>
          <cell r="R46">
            <v>0</v>
          </cell>
          <cell r="S46">
            <v>0</v>
          </cell>
          <cell r="T46">
            <v>0</v>
          </cell>
          <cell r="U46">
            <v>0</v>
          </cell>
          <cell r="V46">
            <v>0</v>
          </cell>
          <cell r="W46">
            <v>0</v>
          </cell>
          <cell r="X46">
            <v>0</v>
          </cell>
          <cell r="Y46">
            <v>0</v>
          </cell>
          <cell r="Z46">
            <v>0</v>
          </cell>
          <cell r="AA46">
            <v>18.257999999999999</v>
          </cell>
          <cell r="AB46">
            <v>0</v>
          </cell>
          <cell r="AC46">
            <v>23.256</v>
          </cell>
          <cell r="AG46" t="str">
            <v>02S05</v>
          </cell>
          <cell r="AH46" t="str">
            <v>C170 ST</v>
          </cell>
          <cell r="AI46">
            <v>37257</v>
          </cell>
          <cell r="AJ46">
            <v>27.422999999999998</v>
          </cell>
          <cell r="AK46">
            <v>22.39</v>
          </cell>
          <cell r="AL46">
            <v>1</v>
          </cell>
          <cell r="AM46">
            <v>22.39</v>
          </cell>
          <cell r="AO46">
            <v>16.904</v>
          </cell>
          <cell r="AQ46">
            <v>0.309</v>
          </cell>
          <cell r="AS46">
            <v>0</v>
          </cell>
          <cell r="AU46">
            <v>0</v>
          </cell>
          <cell r="AW46">
            <v>0</v>
          </cell>
          <cell r="BA46">
            <v>17.213000000000001</v>
          </cell>
          <cell r="BE46" t="str">
            <v>02S05</v>
          </cell>
          <cell r="BF46" t="str">
            <v>C170 ST</v>
          </cell>
          <cell r="BG46">
            <v>37257</v>
          </cell>
          <cell r="BH46">
            <v>27.422999999999998</v>
          </cell>
          <cell r="BI46">
            <v>22.39</v>
          </cell>
          <cell r="BJ46">
            <v>1</v>
          </cell>
          <cell r="BK46">
            <v>22.39</v>
          </cell>
          <cell r="BM46">
            <v>8.2000000000000739E-2</v>
          </cell>
          <cell r="BO46">
            <v>0.96300000000000008</v>
          </cell>
          <cell r="BP46">
            <v>0</v>
          </cell>
          <cell r="BQ46">
            <v>0</v>
          </cell>
          <cell r="BR46">
            <v>0</v>
          </cell>
          <cell r="BS46">
            <v>0</v>
          </cell>
          <cell r="BT46">
            <v>0</v>
          </cell>
          <cell r="BU46">
            <v>0</v>
          </cell>
          <cell r="BV46">
            <v>0</v>
          </cell>
          <cell r="BW46">
            <v>0</v>
          </cell>
          <cell r="BX46">
            <v>0</v>
          </cell>
          <cell r="BY46">
            <v>1.0449999999999982</v>
          </cell>
        </row>
        <row r="47">
          <cell r="AG47" t="str">
            <v>02S56</v>
          </cell>
          <cell r="AH47" t="str">
            <v>Capacity Increase at Saarlouis</v>
          </cell>
          <cell r="AI47">
            <v>37316</v>
          </cell>
          <cell r="AJ47">
            <v>1.4</v>
          </cell>
          <cell r="AK47">
            <v>1.2</v>
          </cell>
          <cell r="AL47">
            <v>1</v>
          </cell>
          <cell r="AM47">
            <v>1.2</v>
          </cell>
          <cell r="AO47">
            <v>1.2</v>
          </cell>
          <cell r="AQ47">
            <v>0</v>
          </cell>
          <cell r="AS47">
            <v>0</v>
          </cell>
          <cell r="AU47">
            <v>0</v>
          </cell>
          <cell r="AW47">
            <v>0</v>
          </cell>
          <cell r="BA47">
            <v>1.2</v>
          </cell>
          <cell r="BE47" t="str">
            <v>02S56</v>
          </cell>
          <cell r="BF47" t="str">
            <v>Capacity Increase at Saarlouis</v>
          </cell>
          <cell r="BG47">
            <v>37316</v>
          </cell>
          <cell r="BH47">
            <v>1.4</v>
          </cell>
          <cell r="BI47">
            <v>1.2</v>
          </cell>
          <cell r="BJ47">
            <v>1</v>
          </cell>
          <cell r="BK47">
            <v>1.2</v>
          </cell>
          <cell r="BM47">
            <v>-1.2</v>
          </cell>
          <cell r="BO47">
            <v>0</v>
          </cell>
          <cell r="BP47">
            <v>0</v>
          </cell>
          <cell r="BQ47">
            <v>0</v>
          </cell>
          <cell r="BR47">
            <v>0</v>
          </cell>
          <cell r="BS47">
            <v>0</v>
          </cell>
          <cell r="BT47">
            <v>0</v>
          </cell>
          <cell r="BU47">
            <v>0</v>
          </cell>
          <cell r="BV47">
            <v>0</v>
          </cell>
          <cell r="BW47">
            <v>0</v>
          </cell>
          <cell r="BX47">
            <v>0</v>
          </cell>
          <cell r="BY47">
            <v>-1.2</v>
          </cell>
        </row>
        <row r="48">
          <cell r="D48" t="str">
            <v>02S55</v>
          </cell>
          <cell r="E48" t="str">
            <v>CW170: Russia Incycle actions</v>
          </cell>
          <cell r="F48">
            <v>37408</v>
          </cell>
          <cell r="G48">
            <v>44.128</v>
          </cell>
          <cell r="H48">
            <v>41</v>
          </cell>
          <cell r="I48">
            <v>1</v>
          </cell>
          <cell r="J48">
            <v>41</v>
          </cell>
          <cell r="K48">
            <v>0</v>
          </cell>
          <cell r="L48">
            <v>0</v>
          </cell>
          <cell r="M48">
            <v>0</v>
          </cell>
          <cell r="N48">
            <v>0</v>
          </cell>
          <cell r="O48">
            <v>3.6</v>
          </cell>
          <cell r="P48">
            <v>0</v>
          </cell>
          <cell r="Q48">
            <v>18.850000000000001</v>
          </cell>
          <cell r="R48">
            <v>0</v>
          </cell>
          <cell r="S48">
            <v>18.55</v>
          </cell>
          <cell r="T48">
            <v>0</v>
          </cell>
          <cell r="U48">
            <v>0</v>
          </cell>
          <cell r="V48">
            <v>0</v>
          </cell>
          <cell r="W48">
            <v>0</v>
          </cell>
          <cell r="X48">
            <v>0</v>
          </cell>
          <cell r="Y48">
            <v>0</v>
          </cell>
          <cell r="Z48">
            <v>0</v>
          </cell>
          <cell r="AA48">
            <v>41</v>
          </cell>
          <cell r="AB48">
            <v>0</v>
          </cell>
          <cell r="AC48">
            <v>41</v>
          </cell>
          <cell r="AG48" t="str">
            <v>02S55</v>
          </cell>
          <cell r="AH48" t="str">
            <v>CW170: Russia Incycle actions</v>
          </cell>
          <cell r="AI48">
            <v>37408</v>
          </cell>
          <cell r="AJ48">
            <v>44.128</v>
          </cell>
          <cell r="AK48">
            <v>41</v>
          </cell>
          <cell r="AL48">
            <v>1</v>
          </cell>
          <cell r="AM48">
            <v>41</v>
          </cell>
          <cell r="AO48">
            <v>3.6</v>
          </cell>
          <cell r="AQ48">
            <v>18.850000000000001</v>
          </cell>
          <cell r="AS48">
            <v>18.55</v>
          </cell>
          <cell r="AU48">
            <v>0</v>
          </cell>
          <cell r="AW48">
            <v>0</v>
          </cell>
          <cell r="BA48">
            <v>41</v>
          </cell>
          <cell r="BE48" t="str">
            <v>02S55</v>
          </cell>
          <cell r="BF48" t="str">
            <v>CW170: Russia Incycle actions</v>
          </cell>
          <cell r="BG48">
            <v>37408</v>
          </cell>
          <cell r="BH48">
            <v>44.128</v>
          </cell>
          <cell r="BI48">
            <v>41</v>
          </cell>
          <cell r="BJ48">
            <v>1</v>
          </cell>
          <cell r="BK48">
            <v>41</v>
          </cell>
          <cell r="BM48">
            <v>0</v>
          </cell>
          <cell r="BO48">
            <v>0</v>
          </cell>
          <cell r="BP48">
            <v>0</v>
          </cell>
          <cell r="BQ48">
            <v>0</v>
          </cell>
          <cell r="BR48">
            <v>0</v>
          </cell>
          <cell r="BS48">
            <v>0</v>
          </cell>
          <cell r="BT48">
            <v>0</v>
          </cell>
          <cell r="BU48">
            <v>0</v>
          </cell>
          <cell r="BV48">
            <v>0</v>
          </cell>
          <cell r="BW48">
            <v>0</v>
          </cell>
          <cell r="BX48">
            <v>0</v>
          </cell>
          <cell r="BY48">
            <v>0</v>
          </cell>
        </row>
        <row r="49">
          <cell r="D49" t="str">
            <v>99R75</v>
          </cell>
          <cell r="E49" t="str">
            <v>CW170: Russia CKD</v>
          </cell>
          <cell r="F49">
            <v>37408</v>
          </cell>
          <cell r="G49">
            <v>98.527000000000001</v>
          </cell>
          <cell r="H49">
            <v>88.382999999999996</v>
          </cell>
          <cell r="I49">
            <v>1</v>
          </cell>
          <cell r="J49">
            <v>88.38300000000001</v>
          </cell>
          <cell r="K49">
            <v>38.453000000000003</v>
          </cell>
          <cell r="L49">
            <v>0</v>
          </cell>
          <cell r="M49">
            <v>27.722000000000001</v>
          </cell>
          <cell r="N49">
            <v>0</v>
          </cell>
          <cell r="O49">
            <v>17.507999999999999</v>
          </cell>
          <cell r="P49">
            <v>0</v>
          </cell>
          <cell r="Q49">
            <v>2.65</v>
          </cell>
          <cell r="R49">
            <v>0</v>
          </cell>
          <cell r="S49">
            <v>2.0499999999999998</v>
          </cell>
          <cell r="T49">
            <v>0</v>
          </cell>
          <cell r="U49">
            <v>0</v>
          </cell>
          <cell r="V49">
            <v>0</v>
          </cell>
          <cell r="W49">
            <v>0</v>
          </cell>
          <cell r="X49">
            <v>0</v>
          </cell>
          <cell r="Y49">
            <v>0</v>
          </cell>
          <cell r="Z49">
            <v>0</v>
          </cell>
          <cell r="AA49">
            <v>22.207999999999998</v>
          </cell>
          <cell r="AG49" t="str">
            <v>99R75</v>
          </cell>
          <cell r="AH49" t="str">
            <v>CW170: Russia CKD</v>
          </cell>
          <cell r="AI49">
            <v>37408</v>
          </cell>
          <cell r="AJ49">
            <v>98.5</v>
          </cell>
          <cell r="AK49">
            <v>88.4</v>
          </cell>
          <cell r="AL49">
            <v>1</v>
          </cell>
          <cell r="AM49">
            <v>88.4</v>
          </cell>
          <cell r="AO49">
            <v>17.739000000000001</v>
          </cell>
          <cell r="AQ49">
            <v>2.41</v>
          </cell>
          <cell r="AS49">
            <v>2.0760000000000001</v>
          </cell>
          <cell r="AU49">
            <v>0</v>
          </cell>
          <cell r="AW49">
            <v>0</v>
          </cell>
          <cell r="BA49">
            <v>22.225000000000001</v>
          </cell>
          <cell r="BE49" t="str">
            <v>99R75</v>
          </cell>
          <cell r="BF49" t="str">
            <v>CW170: Russia CKD</v>
          </cell>
          <cell r="BG49">
            <v>37408</v>
          </cell>
          <cell r="BH49">
            <v>98.5</v>
          </cell>
          <cell r="BI49">
            <v>88.4</v>
          </cell>
          <cell r="BJ49">
            <v>1</v>
          </cell>
          <cell r="BK49">
            <v>88.4</v>
          </cell>
          <cell r="BM49">
            <v>-0.23100000000000165</v>
          </cell>
          <cell r="BO49">
            <v>0.23999999999999977</v>
          </cell>
          <cell r="BP49">
            <v>0</v>
          </cell>
          <cell r="BQ49">
            <v>-2.6000000000000245E-2</v>
          </cell>
          <cell r="BR49">
            <v>0</v>
          </cell>
          <cell r="BS49">
            <v>0</v>
          </cell>
          <cell r="BT49">
            <v>0</v>
          </cell>
          <cell r="BU49">
            <v>0</v>
          </cell>
          <cell r="BV49">
            <v>0</v>
          </cell>
          <cell r="BW49">
            <v>0</v>
          </cell>
          <cell r="BX49">
            <v>0</v>
          </cell>
          <cell r="BY49">
            <v>-1.7000000000003013E-2</v>
          </cell>
        </row>
        <row r="50">
          <cell r="D50" t="str">
            <v>02S53</v>
          </cell>
          <cell r="E50" t="str">
            <v>C170 Australia &amp; New Zealand</v>
          </cell>
          <cell r="F50">
            <v>37423</v>
          </cell>
          <cell r="G50">
            <v>0.55300000000000005</v>
          </cell>
          <cell r="H50">
            <v>0.46700000000000003</v>
          </cell>
          <cell r="I50">
            <v>1</v>
          </cell>
          <cell r="J50">
            <v>0.46700000000000003</v>
          </cell>
          <cell r="K50">
            <v>0</v>
          </cell>
          <cell r="L50">
            <v>0</v>
          </cell>
          <cell r="M50">
            <v>0</v>
          </cell>
          <cell r="N50">
            <v>0</v>
          </cell>
          <cell r="O50">
            <v>0.40100000000000002</v>
          </cell>
          <cell r="P50">
            <v>0</v>
          </cell>
          <cell r="Q50">
            <v>6.6000000000000003E-2</v>
          </cell>
          <cell r="R50">
            <v>0</v>
          </cell>
          <cell r="S50">
            <v>0</v>
          </cell>
          <cell r="T50">
            <v>0</v>
          </cell>
          <cell r="U50">
            <v>0</v>
          </cell>
          <cell r="V50">
            <v>0</v>
          </cell>
          <cell r="W50">
            <v>0</v>
          </cell>
          <cell r="X50">
            <v>0</v>
          </cell>
          <cell r="Y50">
            <v>0</v>
          </cell>
          <cell r="Z50">
            <v>0</v>
          </cell>
          <cell r="AA50">
            <v>0.46700000000000003</v>
          </cell>
          <cell r="AB50">
            <v>0</v>
          </cell>
          <cell r="AC50">
            <v>0.46700000000000003</v>
          </cell>
          <cell r="AG50" t="str">
            <v>02S53</v>
          </cell>
          <cell r="AH50" t="str">
            <v>C170 Australia &amp; New Zealand</v>
          </cell>
          <cell r="AI50">
            <v>37423</v>
          </cell>
          <cell r="AJ50">
            <v>0.81100000000000005</v>
          </cell>
          <cell r="AK50">
            <v>0.72199999999999998</v>
          </cell>
          <cell r="AL50">
            <v>1</v>
          </cell>
          <cell r="AM50">
            <v>0.72199999999999998</v>
          </cell>
          <cell r="AO50">
            <v>0.69899999999999995</v>
          </cell>
          <cell r="AQ50">
            <v>2.1000000000000001E-2</v>
          </cell>
          <cell r="AS50">
            <v>2E-3</v>
          </cell>
          <cell r="AU50">
            <v>0</v>
          </cell>
          <cell r="AW50">
            <v>0</v>
          </cell>
          <cell r="BA50">
            <v>0.72199999999999998</v>
          </cell>
          <cell r="BE50" t="str">
            <v>02S53</v>
          </cell>
          <cell r="BF50" t="str">
            <v>C170 Australia &amp; New Zealand</v>
          </cell>
          <cell r="BG50">
            <v>37423</v>
          </cell>
          <cell r="BH50">
            <v>0.81100000000000005</v>
          </cell>
          <cell r="BI50">
            <v>0.72199999999999998</v>
          </cell>
          <cell r="BJ50">
            <v>1</v>
          </cell>
          <cell r="BK50">
            <v>0.72199999999999998</v>
          </cell>
          <cell r="BM50">
            <v>-0.29799999999999993</v>
          </cell>
          <cell r="BO50">
            <v>4.4999999999999998E-2</v>
          </cell>
          <cell r="BP50">
            <v>0</v>
          </cell>
          <cell r="BQ50">
            <v>-2E-3</v>
          </cell>
          <cell r="BR50">
            <v>0</v>
          </cell>
          <cell r="BS50">
            <v>0</v>
          </cell>
          <cell r="BT50">
            <v>0</v>
          </cell>
          <cell r="BU50">
            <v>0</v>
          </cell>
          <cell r="BV50">
            <v>0</v>
          </cell>
          <cell r="BW50">
            <v>0</v>
          </cell>
          <cell r="BX50">
            <v>0</v>
          </cell>
          <cell r="BY50">
            <v>-0.25499999999999995</v>
          </cell>
        </row>
        <row r="51">
          <cell r="D51" t="str">
            <v>01S06</v>
          </cell>
          <cell r="E51" t="str">
            <v>C170 Focus RS</v>
          </cell>
          <cell r="F51">
            <v>37347</v>
          </cell>
          <cell r="G51">
            <v>21.369</v>
          </cell>
          <cell r="H51">
            <v>13.739000000000001</v>
          </cell>
          <cell r="I51">
            <v>1</v>
          </cell>
          <cell r="J51">
            <v>13.738999999999999</v>
          </cell>
          <cell r="K51">
            <v>5.1999999999999998E-2</v>
          </cell>
          <cell r="L51">
            <v>0</v>
          </cell>
          <cell r="M51">
            <v>4.4550000000000001</v>
          </cell>
          <cell r="N51">
            <v>0</v>
          </cell>
          <cell r="O51">
            <v>14.5</v>
          </cell>
          <cell r="P51">
            <v>0</v>
          </cell>
          <cell r="Q51">
            <v>2</v>
          </cell>
          <cell r="R51">
            <v>0</v>
          </cell>
          <cell r="S51">
            <v>0</v>
          </cell>
          <cell r="T51">
            <v>0</v>
          </cell>
          <cell r="U51">
            <v>0</v>
          </cell>
          <cell r="V51">
            <v>0</v>
          </cell>
          <cell r="W51">
            <v>0</v>
          </cell>
          <cell r="X51">
            <v>0</v>
          </cell>
          <cell r="Y51">
            <v>0</v>
          </cell>
          <cell r="Z51">
            <v>0</v>
          </cell>
          <cell r="AA51">
            <v>16.5</v>
          </cell>
          <cell r="AB51">
            <v>0</v>
          </cell>
          <cell r="AC51">
            <v>20.954999999999998</v>
          </cell>
          <cell r="AG51" t="str">
            <v>01S06</v>
          </cell>
          <cell r="AH51" t="str">
            <v>C170 Focus RS</v>
          </cell>
          <cell r="AI51">
            <v>37438</v>
          </cell>
          <cell r="AJ51">
            <v>25.120999999999999</v>
          </cell>
          <cell r="AK51">
            <v>17.449000000000002</v>
          </cell>
          <cell r="AL51">
            <v>1</v>
          </cell>
          <cell r="AM51">
            <v>17.448999999999998</v>
          </cell>
          <cell r="AO51">
            <v>12.942</v>
          </cell>
          <cell r="AQ51">
            <v>0</v>
          </cell>
          <cell r="AS51">
            <v>0</v>
          </cell>
          <cell r="AU51">
            <v>0</v>
          </cell>
          <cell r="AW51">
            <v>0</v>
          </cell>
          <cell r="BA51">
            <v>12.942</v>
          </cell>
          <cell r="BE51" t="str">
            <v>01S06</v>
          </cell>
          <cell r="BF51" t="str">
            <v>C170 Focus RS</v>
          </cell>
          <cell r="BG51">
            <v>37438</v>
          </cell>
          <cell r="BH51">
            <v>25.120999999999999</v>
          </cell>
          <cell r="BI51">
            <v>17.449000000000002</v>
          </cell>
          <cell r="BJ51">
            <v>1</v>
          </cell>
          <cell r="BK51">
            <v>17.448999999999998</v>
          </cell>
          <cell r="BM51">
            <v>1.5579999999999998</v>
          </cell>
          <cell r="BO51">
            <v>2</v>
          </cell>
          <cell r="BP51">
            <v>0</v>
          </cell>
          <cell r="BQ51">
            <v>0</v>
          </cell>
          <cell r="BR51">
            <v>0</v>
          </cell>
          <cell r="BS51">
            <v>0</v>
          </cell>
          <cell r="BT51">
            <v>0</v>
          </cell>
          <cell r="BU51">
            <v>0</v>
          </cell>
          <cell r="BV51">
            <v>0</v>
          </cell>
          <cell r="BW51">
            <v>0</v>
          </cell>
          <cell r="BX51">
            <v>0</v>
          </cell>
          <cell r="BY51">
            <v>3.5579999999999998</v>
          </cell>
        </row>
        <row r="52">
          <cell r="D52" t="str">
            <v>02S70</v>
          </cell>
          <cell r="E52" t="str">
            <v>C170  Lynx Dsl CR 100 PS inst</v>
          </cell>
          <cell r="F52">
            <v>37408</v>
          </cell>
          <cell r="G52">
            <v>4.5999999999999996</v>
          </cell>
          <cell r="H52">
            <v>2.5760000000000001</v>
          </cell>
          <cell r="I52">
            <v>1</v>
          </cell>
          <cell r="J52">
            <v>2.5759999999999996</v>
          </cell>
          <cell r="K52">
            <v>0</v>
          </cell>
          <cell r="L52">
            <v>0</v>
          </cell>
          <cell r="M52">
            <v>0</v>
          </cell>
          <cell r="N52">
            <v>0</v>
          </cell>
          <cell r="O52">
            <v>2.2109999999999999</v>
          </cell>
          <cell r="P52">
            <v>0</v>
          </cell>
          <cell r="Q52">
            <v>0.36499999999999999</v>
          </cell>
          <cell r="R52">
            <v>0</v>
          </cell>
          <cell r="S52">
            <v>0</v>
          </cell>
          <cell r="T52">
            <v>0</v>
          </cell>
          <cell r="U52">
            <v>0</v>
          </cell>
          <cell r="V52">
            <v>0</v>
          </cell>
          <cell r="W52">
            <v>0</v>
          </cell>
          <cell r="X52">
            <v>0</v>
          </cell>
          <cell r="Y52">
            <v>0</v>
          </cell>
          <cell r="Z52">
            <v>0</v>
          </cell>
          <cell r="AA52">
            <v>2.5759999999999996</v>
          </cell>
          <cell r="AB52">
            <v>0</v>
          </cell>
          <cell r="AC52">
            <v>2.5759999999999996</v>
          </cell>
          <cell r="AG52" t="str">
            <v>02S70</v>
          </cell>
          <cell r="AH52" t="str">
            <v>C170  Lynx Dsl CR 100 PS inst</v>
          </cell>
          <cell r="AI52">
            <v>37469</v>
          </cell>
          <cell r="AJ52">
            <v>4.5999999999999996</v>
          </cell>
          <cell r="AK52">
            <v>2.5760000000000001</v>
          </cell>
          <cell r="AL52">
            <v>1</v>
          </cell>
          <cell r="AM52">
            <v>2.5760000000000001</v>
          </cell>
          <cell r="AO52">
            <v>2.101</v>
          </cell>
          <cell r="AQ52">
            <v>0.47499999999999998</v>
          </cell>
          <cell r="AS52">
            <v>0</v>
          </cell>
          <cell r="AU52">
            <v>0</v>
          </cell>
          <cell r="AW52">
            <v>0</v>
          </cell>
          <cell r="BA52">
            <v>2.5760000000000001</v>
          </cell>
          <cell r="BE52" t="str">
            <v>02S70</v>
          </cell>
          <cell r="BF52" t="str">
            <v>C170  Lynx Dsl CR 100 PS inst</v>
          </cell>
          <cell r="BG52">
            <v>37469</v>
          </cell>
          <cell r="BH52">
            <v>4.5999999999999996</v>
          </cell>
          <cell r="BI52">
            <v>2.5760000000000001</v>
          </cell>
          <cell r="BJ52">
            <v>1</v>
          </cell>
          <cell r="BK52">
            <v>2.5760000000000001</v>
          </cell>
          <cell r="BM52">
            <v>0.10999999999999988</v>
          </cell>
          <cell r="BO52">
            <v>-0.10999999999999999</v>
          </cell>
          <cell r="BP52">
            <v>0</v>
          </cell>
          <cell r="BQ52">
            <v>0</v>
          </cell>
          <cell r="BR52">
            <v>0</v>
          </cell>
          <cell r="BS52">
            <v>0</v>
          </cell>
          <cell r="BT52">
            <v>0</v>
          </cell>
          <cell r="BU52">
            <v>0</v>
          </cell>
          <cell r="BV52">
            <v>0</v>
          </cell>
          <cell r="BW52">
            <v>0</v>
          </cell>
          <cell r="BX52">
            <v>0</v>
          </cell>
          <cell r="BY52">
            <v>0</v>
          </cell>
        </row>
        <row r="53">
          <cell r="D53" t="str">
            <v>03S67</v>
          </cell>
          <cell r="E53" t="str">
            <v>C170 In Cycle Actions II</v>
          </cell>
          <cell r="F53">
            <v>37469</v>
          </cell>
          <cell r="G53">
            <v>4</v>
          </cell>
          <cell r="H53">
            <v>1.1000000000000001</v>
          </cell>
          <cell r="I53">
            <v>1</v>
          </cell>
          <cell r="J53">
            <v>1.1000000000000001</v>
          </cell>
          <cell r="K53">
            <v>0</v>
          </cell>
          <cell r="L53">
            <v>0</v>
          </cell>
          <cell r="M53">
            <v>0</v>
          </cell>
          <cell r="N53">
            <v>0</v>
          </cell>
          <cell r="O53">
            <v>0.94199999999999995</v>
          </cell>
          <cell r="P53">
            <v>0</v>
          </cell>
          <cell r="Q53">
            <v>0.158</v>
          </cell>
          <cell r="R53">
            <v>0</v>
          </cell>
          <cell r="S53">
            <v>0</v>
          </cell>
          <cell r="T53">
            <v>0</v>
          </cell>
          <cell r="U53">
            <v>0</v>
          </cell>
          <cell r="V53">
            <v>0</v>
          </cell>
          <cell r="W53">
            <v>0</v>
          </cell>
          <cell r="X53">
            <v>0</v>
          </cell>
          <cell r="Y53">
            <v>0</v>
          </cell>
          <cell r="Z53">
            <v>0</v>
          </cell>
          <cell r="AA53">
            <v>1.0999999999999999</v>
          </cell>
          <cell r="AB53">
            <v>0</v>
          </cell>
          <cell r="AC53">
            <v>1.0999999999999999</v>
          </cell>
          <cell r="AG53" t="str">
            <v>03S67</v>
          </cell>
          <cell r="AH53" t="str">
            <v>C170 In Cycle Actions II</v>
          </cell>
          <cell r="AI53">
            <v>37469</v>
          </cell>
          <cell r="AJ53">
            <v>4</v>
          </cell>
          <cell r="AK53">
            <v>1.1000000000000001</v>
          </cell>
          <cell r="AL53">
            <v>1</v>
          </cell>
          <cell r="AM53">
            <v>1.1000000000000001</v>
          </cell>
          <cell r="AO53">
            <v>0.89700000000000002</v>
          </cell>
          <cell r="AQ53">
            <v>0.20300000000000001</v>
          </cell>
          <cell r="AS53">
            <v>0</v>
          </cell>
          <cell r="AU53">
            <v>0</v>
          </cell>
          <cell r="AW53">
            <v>0</v>
          </cell>
          <cell r="BA53">
            <v>1.1000000000000001</v>
          </cell>
          <cell r="BE53" t="str">
            <v>03S67</v>
          </cell>
          <cell r="BF53" t="str">
            <v>C170 In Cycle Actions II</v>
          </cell>
          <cell r="BG53">
            <v>37469</v>
          </cell>
          <cell r="BH53">
            <v>4</v>
          </cell>
          <cell r="BI53">
            <v>1.1000000000000001</v>
          </cell>
          <cell r="BJ53">
            <v>1</v>
          </cell>
          <cell r="BK53">
            <v>1.1000000000000001</v>
          </cell>
          <cell r="BM53">
            <v>4.4999999999999929E-2</v>
          </cell>
          <cell r="BO53">
            <v>-4.5000000000000012E-2</v>
          </cell>
          <cell r="BP53">
            <v>0</v>
          </cell>
          <cell r="BQ53">
            <v>0</v>
          </cell>
          <cell r="BR53">
            <v>0</v>
          </cell>
          <cell r="BS53">
            <v>0</v>
          </cell>
          <cell r="BT53">
            <v>0</v>
          </cell>
          <cell r="BU53">
            <v>0</v>
          </cell>
          <cell r="BV53">
            <v>0</v>
          </cell>
          <cell r="BW53">
            <v>0</v>
          </cell>
          <cell r="BX53">
            <v>0</v>
          </cell>
          <cell r="BY53">
            <v>0</v>
          </cell>
        </row>
        <row r="54">
          <cell r="D54" t="str">
            <v>03S01</v>
          </cell>
          <cell r="E54" t="str">
            <v>C170 ST170 Wagon</v>
          </cell>
          <cell r="F54">
            <v>37469</v>
          </cell>
          <cell r="G54">
            <v>2.5</v>
          </cell>
          <cell r="H54">
            <v>1.381</v>
          </cell>
          <cell r="I54">
            <v>1</v>
          </cell>
          <cell r="J54">
            <v>1.381</v>
          </cell>
          <cell r="K54">
            <v>0</v>
          </cell>
          <cell r="L54">
            <v>0</v>
          </cell>
          <cell r="M54">
            <v>0</v>
          </cell>
          <cell r="N54">
            <v>0</v>
          </cell>
          <cell r="O54">
            <v>1.018</v>
          </cell>
          <cell r="P54">
            <v>0</v>
          </cell>
          <cell r="Q54">
            <v>0.33800000000000002</v>
          </cell>
          <cell r="R54">
            <v>0</v>
          </cell>
          <cell r="S54">
            <v>2.5000000000000001E-2</v>
          </cell>
          <cell r="T54">
            <v>0</v>
          </cell>
          <cell r="U54">
            <v>0</v>
          </cell>
          <cell r="V54">
            <v>0</v>
          </cell>
          <cell r="W54">
            <v>0</v>
          </cell>
          <cell r="X54">
            <v>0</v>
          </cell>
          <cell r="Y54">
            <v>0</v>
          </cell>
          <cell r="Z54">
            <v>0</v>
          </cell>
          <cell r="AA54">
            <v>1.381</v>
          </cell>
          <cell r="AB54">
            <v>0</v>
          </cell>
          <cell r="AC54">
            <v>1.381</v>
          </cell>
          <cell r="AG54" t="str">
            <v>03S01</v>
          </cell>
          <cell r="AH54" t="str">
            <v>C170 ST Wagon</v>
          </cell>
          <cell r="AI54">
            <v>37475</v>
          </cell>
          <cell r="AJ54">
            <v>2.5</v>
          </cell>
          <cell r="AK54">
            <v>1.381</v>
          </cell>
          <cell r="AL54">
            <v>1</v>
          </cell>
          <cell r="AM54">
            <v>1.3809999999999998</v>
          </cell>
          <cell r="AO54">
            <v>1.0349999999999999</v>
          </cell>
          <cell r="AQ54">
            <v>0.32900000000000001</v>
          </cell>
          <cell r="AS54">
            <v>1.7000000000000001E-2</v>
          </cell>
          <cell r="AU54">
            <v>0</v>
          </cell>
          <cell r="AW54">
            <v>0</v>
          </cell>
          <cell r="BA54">
            <v>1.3809999999999998</v>
          </cell>
          <cell r="BE54" t="str">
            <v>03S01</v>
          </cell>
          <cell r="BF54" t="str">
            <v>C170 ST Wagon</v>
          </cell>
          <cell r="BG54">
            <v>37475</v>
          </cell>
          <cell r="BH54">
            <v>2.5</v>
          </cell>
          <cell r="BI54">
            <v>1.381</v>
          </cell>
          <cell r="BJ54">
            <v>1</v>
          </cell>
          <cell r="BK54">
            <v>1.3809999999999998</v>
          </cell>
          <cell r="BM54">
            <v>-1.6999999999999904E-2</v>
          </cell>
          <cell r="BO54">
            <v>9.000000000000008E-3</v>
          </cell>
          <cell r="BP54">
            <v>0</v>
          </cell>
          <cell r="BQ54">
            <v>8.0000000000000002E-3</v>
          </cell>
          <cell r="BR54">
            <v>0</v>
          </cell>
          <cell r="BS54">
            <v>0</v>
          </cell>
          <cell r="BT54">
            <v>0</v>
          </cell>
          <cell r="BU54">
            <v>0</v>
          </cell>
          <cell r="BV54">
            <v>0</v>
          </cell>
          <cell r="BW54">
            <v>0</v>
          </cell>
          <cell r="BX54">
            <v>0</v>
          </cell>
          <cell r="BY54">
            <v>0</v>
          </cell>
        </row>
        <row r="55">
          <cell r="D55" t="str">
            <v>03S72</v>
          </cell>
          <cell r="E55" t="str">
            <v>C170 1.6L FN Stage IV</v>
          </cell>
          <cell r="F55">
            <v>37622</v>
          </cell>
          <cell r="G55">
            <v>3</v>
          </cell>
          <cell r="H55">
            <v>2.76</v>
          </cell>
          <cell r="I55">
            <v>1</v>
          </cell>
          <cell r="J55">
            <v>2.76</v>
          </cell>
          <cell r="K55">
            <v>0</v>
          </cell>
          <cell r="L55">
            <v>0</v>
          </cell>
          <cell r="M55">
            <v>0</v>
          </cell>
          <cell r="N55">
            <v>0</v>
          </cell>
          <cell r="O55">
            <v>1.484</v>
          </cell>
          <cell r="P55">
            <v>0</v>
          </cell>
          <cell r="Q55">
            <v>1.1220000000000001</v>
          </cell>
          <cell r="R55">
            <v>0</v>
          </cell>
          <cell r="S55">
            <v>0.154</v>
          </cell>
          <cell r="T55">
            <v>0</v>
          </cell>
          <cell r="U55">
            <v>0</v>
          </cell>
          <cell r="V55">
            <v>0</v>
          </cell>
          <cell r="W55">
            <v>0</v>
          </cell>
          <cell r="X55">
            <v>0</v>
          </cell>
          <cell r="Y55">
            <v>0</v>
          </cell>
          <cell r="Z55">
            <v>0</v>
          </cell>
          <cell r="AA55">
            <v>2.76</v>
          </cell>
          <cell r="AB55">
            <v>0</v>
          </cell>
          <cell r="AC55">
            <v>2.76</v>
          </cell>
          <cell r="AG55" t="str">
            <v>03S72</v>
          </cell>
          <cell r="AH55" t="str">
            <v>C170 1.6L FN Stage IV</v>
          </cell>
          <cell r="AI55">
            <v>37622</v>
          </cell>
          <cell r="AJ55" t="str">
            <v>PIN DELETED</v>
          </cell>
          <cell r="BA55">
            <v>0</v>
          </cell>
          <cell r="BE55" t="str">
            <v>03S72</v>
          </cell>
          <cell r="BF55" t="str">
            <v>C170 1.6L FN Stage IV</v>
          </cell>
          <cell r="BG55">
            <v>37622</v>
          </cell>
          <cell r="BH55" t="str">
            <v>PIN DELETED</v>
          </cell>
          <cell r="BM55">
            <v>1.484</v>
          </cell>
          <cell r="BO55">
            <v>1.1220000000000001</v>
          </cell>
          <cell r="BP55">
            <v>0</v>
          </cell>
          <cell r="BQ55">
            <v>0.154</v>
          </cell>
          <cell r="BR55">
            <v>0</v>
          </cell>
          <cell r="BS55">
            <v>0</v>
          </cell>
          <cell r="BT55">
            <v>0</v>
          </cell>
          <cell r="BU55">
            <v>0</v>
          </cell>
          <cell r="BV55">
            <v>0</v>
          </cell>
          <cell r="BW55">
            <v>0</v>
          </cell>
          <cell r="BX55">
            <v>0</v>
          </cell>
          <cell r="BY55">
            <v>2.76</v>
          </cell>
        </row>
        <row r="56">
          <cell r="D56" t="str">
            <v>04L05</v>
          </cell>
          <cell r="E56" t="str">
            <v>C214 MFV EU</v>
          </cell>
          <cell r="F56">
            <v>37742</v>
          </cell>
          <cell r="G56">
            <v>557.96900000000005</v>
          </cell>
          <cell r="H56">
            <v>472.85300000000001</v>
          </cell>
          <cell r="I56">
            <v>1</v>
          </cell>
          <cell r="J56">
            <v>472.85300000000007</v>
          </cell>
          <cell r="K56">
            <v>0</v>
          </cell>
          <cell r="L56">
            <v>0</v>
          </cell>
          <cell r="M56">
            <v>16.773</v>
          </cell>
          <cell r="N56">
            <v>0</v>
          </cell>
          <cell r="O56">
            <v>148</v>
          </cell>
          <cell r="P56">
            <v>0</v>
          </cell>
          <cell r="Q56">
            <v>209</v>
          </cell>
          <cell r="R56">
            <v>0</v>
          </cell>
          <cell r="S56">
            <v>60.6</v>
          </cell>
          <cell r="T56">
            <v>0</v>
          </cell>
          <cell r="U56">
            <v>9.1999999999999993</v>
          </cell>
          <cell r="V56">
            <v>0</v>
          </cell>
          <cell r="W56">
            <v>0</v>
          </cell>
          <cell r="X56">
            <v>0</v>
          </cell>
          <cell r="Y56">
            <v>0</v>
          </cell>
          <cell r="Z56">
            <v>0</v>
          </cell>
          <cell r="AA56">
            <v>426.8</v>
          </cell>
          <cell r="AB56">
            <v>0</v>
          </cell>
          <cell r="AC56">
            <v>443.57300000000004</v>
          </cell>
          <cell r="AG56" t="str">
            <v>04L05</v>
          </cell>
          <cell r="AH56" t="str">
            <v>C214 MFV EU</v>
          </cell>
          <cell r="AI56">
            <v>37742</v>
          </cell>
          <cell r="AJ56">
            <v>538.21199999999999</v>
          </cell>
          <cell r="AK56">
            <v>449.14299999999997</v>
          </cell>
          <cell r="AL56">
            <v>1</v>
          </cell>
          <cell r="AM56">
            <v>449.14300000000003</v>
          </cell>
          <cell r="AO56">
            <v>163.98500000000001</v>
          </cell>
          <cell r="AQ56">
            <v>198.05900000000003</v>
          </cell>
          <cell r="AS56">
            <v>55.122</v>
          </cell>
          <cell r="AU56">
            <v>11.76</v>
          </cell>
          <cell r="AW56">
            <v>3.4430000000000001</v>
          </cell>
          <cell r="BA56">
            <v>432.36900000000003</v>
          </cell>
          <cell r="BE56" t="str">
            <v>04L05</v>
          </cell>
          <cell r="BF56" t="str">
            <v>C214 MFV EU</v>
          </cell>
          <cell r="BG56">
            <v>37742</v>
          </cell>
          <cell r="BH56">
            <v>538.21199999999999</v>
          </cell>
          <cell r="BI56">
            <v>449.14299999999997</v>
          </cell>
          <cell r="BJ56">
            <v>1</v>
          </cell>
          <cell r="BK56">
            <v>449.14300000000003</v>
          </cell>
          <cell r="BM56">
            <v>-15.985000000000014</v>
          </cell>
          <cell r="BO56">
            <v>10.940999999999974</v>
          </cell>
          <cell r="BP56">
            <v>0</v>
          </cell>
          <cell r="BQ56">
            <v>5.4780000000000015</v>
          </cell>
          <cell r="BR56">
            <v>0</v>
          </cell>
          <cell r="BS56">
            <v>-2.5600000000000005</v>
          </cell>
          <cell r="BT56">
            <v>0</v>
          </cell>
          <cell r="BU56">
            <v>-3.4430000000000001</v>
          </cell>
          <cell r="BV56">
            <v>0</v>
          </cell>
          <cell r="BW56">
            <v>0</v>
          </cell>
          <cell r="BX56">
            <v>0</v>
          </cell>
          <cell r="BY56">
            <v>-5.5690000000000168</v>
          </cell>
        </row>
        <row r="57">
          <cell r="D57" t="str">
            <v>02P62</v>
          </cell>
          <cell r="E57" t="str">
            <v>C170 115 PS Dsl Single Box ECU</v>
          </cell>
          <cell r="F57">
            <v>37622</v>
          </cell>
          <cell r="G57">
            <v>0.64</v>
          </cell>
          <cell r="H57">
            <v>0.64</v>
          </cell>
          <cell r="I57">
            <v>1</v>
          </cell>
          <cell r="J57">
            <v>0.64</v>
          </cell>
          <cell r="K57">
            <v>0</v>
          </cell>
          <cell r="L57">
            <v>0</v>
          </cell>
          <cell r="M57">
            <v>0.152</v>
          </cell>
          <cell r="N57">
            <v>0</v>
          </cell>
          <cell r="O57">
            <v>0</v>
          </cell>
          <cell r="P57">
            <v>0</v>
          </cell>
          <cell r="Q57">
            <v>0.5</v>
          </cell>
          <cell r="R57">
            <v>0</v>
          </cell>
          <cell r="S57">
            <v>0</v>
          </cell>
          <cell r="T57">
            <v>0</v>
          </cell>
          <cell r="U57">
            <v>0</v>
          </cell>
          <cell r="V57">
            <v>0</v>
          </cell>
          <cell r="W57">
            <v>0</v>
          </cell>
          <cell r="X57">
            <v>0</v>
          </cell>
          <cell r="Y57">
            <v>0</v>
          </cell>
          <cell r="Z57">
            <v>0</v>
          </cell>
          <cell r="AA57">
            <v>0.5</v>
          </cell>
          <cell r="AB57">
            <v>0</v>
          </cell>
          <cell r="AC57">
            <v>0.65200000000000002</v>
          </cell>
          <cell r="AG57" t="str">
            <v>02P62</v>
          </cell>
          <cell r="AH57" t="str">
            <v>C170 115 PS Dsl Single Box ECU</v>
          </cell>
          <cell r="AI57">
            <v>37834</v>
          </cell>
          <cell r="AJ57">
            <v>2.0339999999999998</v>
          </cell>
          <cell r="AK57">
            <v>2.0339999999999998</v>
          </cell>
          <cell r="AL57">
            <v>1</v>
          </cell>
          <cell r="AM57">
            <v>2.0339999999999998</v>
          </cell>
          <cell r="AO57">
            <v>1.833</v>
          </cell>
          <cell r="AQ57">
            <v>0</v>
          </cell>
          <cell r="AS57">
            <v>4.9000000000000002E-2</v>
          </cell>
          <cell r="AU57">
            <v>0</v>
          </cell>
          <cell r="AW57">
            <v>0</v>
          </cell>
          <cell r="BA57">
            <v>1.8819999999999999</v>
          </cell>
          <cell r="BE57" t="str">
            <v>02P62</v>
          </cell>
          <cell r="BF57" t="str">
            <v>C170 115 PS Dsl Single Box ECU</v>
          </cell>
          <cell r="BG57">
            <v>37834</v>
          </cell>
          <cell r="BH57">
            <v>2.0339999999999998</v>
          </cell>
          <cell r="BI57">
            <v>2.0339999999999998</v>
          </cell>
          <cell r="BJ57">
            <v>1</v>
          </cell>
          <cell r="BK57">
            <v>2.0339999999999998</v>
          </cell>
          <cell r="BM57">
            <v>-1.833</v>
          </cell>
          <cell r="BO57">
            <v>0.5</v>
          </cell>
          <cell r="BP57">
            <v>0</v>
          </cell>
          <cell r="BQ57">
            <v>-4.9000000000000002E-2</v>
          </cell>
          <cell r="BR57">
            <v>0</v>
          </cell>
          <cell r="BS57">
            <v>0</v>
          </cell>
          <cell r="BT57">
            <v>0</v>
          </cell>
          <cell r="BU57">
            <v>0</v>
          </cell>
          <cell r="BV57">
            <v>0</v>
          </cell>
          <cell r="BW57">
            <v>0</v>
          </cell>
          <cell r="BX57">
            <v>0</v>
          </cell>
          <cell r="BY57">
            <v>-1.3819999999999999</v>
          </cell>
        </row>
        <row r="58">
          <cell r="D58" t="str">
            <v>04S55</v>
          </cell>
          <cell r="E58" t="str">
            <v>C307 EU 3/5 door and wagon</v>
          </cell>
          <cell r="F58">
            <v>38047</v>
          </cell>
          <cell r="G58">
            <v>731</v>
          </cell>
          <cell r="H58">
            <v>494</v>
          </cell>
          <cell r="I58">
            <v>1</v>
          </cell>
          <cell r="J58">
            <v>494</v>
          </cell>
          <cell r="K58">
            <v>0</v>
          </cell>
          <cell r="L58">
            <v>0</v>
          </cell>
          <cell r="M58">
            <v>0</v>
          </cell>
          <cell r="N58">
            <v>0</v>
          </cell>
          <cell r="O58">
            <v>25.97</v>
          </cell>
          <cell r="P58">
            <v>0</v>
          </cell>
          <cell r="Q58">
            <v>211</v>
          </cell>
          <cell r="R58">
            <v>0</v>
          </cell>
          <cell r="S58">
            <v>347</v>
          </cell>
          <cell r="T58">
            <v>0</v>
          </cell>
          <cell r="U58">
            <v>65</v>
          </cell>
          <cell r="V58">
            <v>0</v>
          </cell>
          <cell r="W58">
            <v>15</v>
          </cell>
          <cell r="X58">
            <v>0</v>
          </cell>
          <cell r="Y58">
            <v>0</v>
          </cell>
          <cell r="Z58">
            <v>0</v>
          </cell>
          <cell r="AA58">
            <v>663.97</v>
          </cell>
          <cell r="AB58">
            <v>0</v>
          </cell>
          <cell r="AC58">
            <v>663.97</v>
          </cell>
          <cell r="AG58" t="str">
            <v>04S55</v>
          </cell>
          <cell r="AH58" t="str">
            <v>C307 EU 3/5 door and wagon</v>
          </cell>
          <cell r="AI58">
            <v>38047</v>
          </cell>
          <cell r="AJ58">
            <v>590.03</v>
          </cell>
          <cell r="AK58">
            <v>558.03</v>
          </cell>
          <cell r="AL58">
            <v>1</v>
          </cell>
          <cell r="AM58">
            <v>558.03</v>
          </cell>
          <cell r="AO58">
            <v>35.99</v>
          </cell>
          <cell r="AQ58">
            <v>166.32</v>
          </cell>
          <cell r="AS58">
            <v>296.34000000000003</v>
          </cell>
          <cell r="AU58">
            <v>43.879999999999995</v>
          </cell>
          <cell r="AW58">
            <v>15.51</v>
          </cell>
          <cell r="BA58">
            <v>558.04</v>
          </cell>
          <cell r="BE58" t="str">
            <v>04S55</v>
          </cell>
          <cell r="BF58" t="str">
            <v>C307 EU 3/5 door and wagon</v>
          </cell>
          <cell r="BG58">
            <v>38047</v>
          </cell>
          <cell r="BH58">
            <v>696.923</v>
          </cell>
          <cell r="BI58">
            <v>664.923</v>
          </cell>
          <cell r="BJ58">
            <v>1</v>
          </cell>
          <cell r="BK58">
            <v>664.923</v>
          </cell>
          <cell r="BM58">
            <v>-10.020000000000003</v>
          </cell>
          <cell r="BO58">
            <v>44.680000000000007</v>
          </cell>
          <cell r="BP58">
            <v>0</v>
          </cell>
          <cell r="BQ58">
            <v>50.659999999999968</v>
          </cell>
          <cell r="BR58">
            <v>0</v>
          </cell>
          <cell r="BS58">
            <v>21.120000000000005</v>
          </cell>
          <cell r="BT58">
            <v>0</v>
          </cell>
          <cell r="BU58">
            <v>-0.50999999999999979</v>
          </cell>
          <cell r="BV58">
            <v>0</v>
          </cell>
          <cell r="BW58">
            <v>0</v>
          </cell>
          <cell r="BX58">
            <v>0</v>
          </cell>
          <cell r="BY58">
            <v>105.93000000000006</v>
          </cell>
        </row>
        <row r="59">
          <cell r="D59" t="str">
            <v>04S23</v>
          </cell>
          <cell r="E59" t="str">
            <v>C214/C307 Lynx 115PS Diesel</v>
          </cell>
          <cell r="F59">
            <v>38047</v>
          </cell>
          <cell r="G59">
            <v>0</v>
          </cell>
          <cell r="H59">
            <v>0</v>
          </cell>
          <cell r="I59">
            <v>0</v>
          </cell>
          <cell r="J59">
            <v>0</v>
          </cell>
          <cell r="K59">
            <v>0</v>
          </cell>
          <cell r="L59">
            <v>0</v>
          </cell>
          <cell r="M59">
            <v>0</v>
          </cell>
          <cell r="N59">
            <v>0</v>
          </cell>
          <cell r="O59">
            <v>5</v>
          </cell>
          <cell r="P59">
            <v>0</v>
          </cell>
          <cell r="Q59">
            <v>5</v>
          </cell>
          <cell r="R59">
            <v>0</v>
          </cell>
          <cell r="S59">
            <v>0</v>
          </cell>
          <cell r="T59">
            <v>0</v>
          </cell>
          <cell r="U59">
            <v>0</v>
          </cell>
          <cell r="V59">
            <v>0</v>
          </cell>
          <cell r="W59">
            <v>0</v>
          </cell>
          <cell r="X59">
            <v>0</v>
          </cell>
          <cell r="Y59">
            <v>0</v>
          </cell>
          <cell r="Z59">
            <v>0</v>
          </cell>
          <cell r="AA59">
            <v>10</v>
          </cell>
          <cell r="AG59" t="str">
            <v>04S23</v>
          </cell>
          <cell r="AH59" t="str">
            <v>C214/C307 Lynx 115PS Diesel</v>
          </cell>
          <cell r="AI59">
            <v>38047</v>
          </cell>
          <cell r="AJ59" t="str">
            <v>INCORPORATED IN 04S55</v>
          </cell>
          <cell r="AW59">
            <v>0</v>
          </cell>
          <cell r="BA59">
            <v>0</v>
          </cell>
          <cell r="BE59" t="str">
            <v>04S23</v>
          </cell>
          <cell r="BF59" t="str">
            <v>C214/C307 Lynx 115PS Diesel</v>
          </cell>
          <cell r="BG59">
            <v>38047</v>
          </cell>
          <cell r="BH59">
            <v>11</v>
          </cell>
          <cell r="BI59">
            <v>10.1</v>
          </cell>
          <cell r="BJ59">
            <v>1</v>
          </cell>
          <cell r="BK59">
            <v>10.1</v>
          </cell>
          <cell r="BM59">
            <v>5</v>
          </cell>
          <cell r="BO59">
            <v>5</v>
          </cell>
          <cell r="BP59">
            <v>0</v>
          </cell>
          <cell r="BQ59">
            <v>0</v>
          </cell>
          <cell r="BR59">
            <v>0</v>
          </cell>
          <cell r="BS59">
            <v>0</v>
          </cell>
          <cell r="BT59">
            <v>0</v>
          </cell>
          <cell r="BU59">
            <v>0</v>
          </cell>
          <cell r="BV59">
            <v>0</v>
          </cell>
          <cell r="BW59">
            <v>0</v>
          </cell>
          <cell r="BX59">
            <v>0</v>
          </cell>
          <cell r="BY59">
            <v>10</v>
          </cell>
        </row>
        <row r="60">
          <cell r="AA60">
            <v>0</v>
          </cell>
          <cell r="AG60" t="str">
            <v>04S24</v>
          </cell>
          <cell r="AH60" t="str">
            <v>C214/C307 2.0L PFI</v>
          </cell>
          <cell r="AI60">
            <v>38047</v>
          </cell>
          <cell r="AJ60">
            <v>1</v>
          </cell>
          <cell r="AK60">
            <v>0.92</v>
          </cell>
          <cell r="AL60">
            <v>1</v>
          </cell>
          <cell r="AM60">
            <v>0.92</v>
          </cell>
          <cell r="AO60">
            <v>6.0999999999999999E-2</v>
          </cell>
          <cell r="AQ60">
            <v>0.36399999999999999</v>
          </cell>
          <cell r="AS60">
            <v>0.42899999999999999</v>
          </cell>
          <cell r="AU60">
            <v>6.6000000000000003E-2</v>
          </cell>
          <cell r="AW60">
            <v>0</v>
          </cell>
          <cell r="BA60">
            <v>0.91999999999999993</v>
          </cell>
          <cell r="BE60" t="str">
            <v>04S24</v>
          </cell>
          <cell r="BF60" t="str">
            <v>C214/C307 2.0L PFI</v>
          </cell>
          <cell r="BG60">
            <v>38047</v>
          </cell>
          <cell r="BH60">
            <v>1</v>
          </cell>
          <cell r="BI60">
            <v>0.92</v>
          </cell>
          <cell r="BJ60">
            <v>1</v>
          </cell>
          <cell r="BK60">
            <v>0.92</v>
          </cell>
          <cell r="BM60">
            <v>-6.0999999999999999E-2</v>
          </cell>
          <cell r="BO60">
            <v>-0.36399999999999999</v>
          </cell>
          <cell r="BP60">
            <v>0</v>
          </cell>
          <cell r="BQ60">
            <v>-0.42899999999999999</v>
          </cell>
          <cell r="BR60">
            <v>0</v>
          </cell>
          <cell r="BS60">
            <v>-6.6000000000000003E-2</v>
          </cell>
          <cell r="BT60">
            <v>0</v>
          </cell>
          <cell r="BU60">
            <v>0</v>
          </cell>
          <cell r="BV60">
            <v>0</v>
          </cell>
          <cell r="BW60">
            <v>0</v>
          </cell>
          <cell r="BX60">
            <v>0</v>
          </cell>
          <cell r="BY60">
            <v>-0.91999999999999993</v>
          </cell>
        </row>
        <row r="61">
          <cell r="D61" t="str">
            <v>05S91</v>
          </cell>
          <cell r="E61" t="str">
            <v>EU PT Service Impvmts for C307</v>
          </cell>
          <cell r="F61">
            <v>38200</v>
          </cell>
          <cell r="G61">
            <v>25.5</v>
          </cell>
          <cell r="H61">
            <v>16.5</v>
          </cell>
          <cell r="I61">
            <v>1</v>
          </cell>
          <cell r="J61">
            <v>16.5</v>
          </cell>
          <cell r="K61">
            <v>0</v>
          </cell>
          <cell r="L61">
            <v>0</v>
          </cell>
          <cell r="M61">
            <v>0</v>
          </cell>
          <cell r="N61">
            <v>0</v>
          </cell>
          <cell r="O61">
            <v>0</v>
          </cell>
          <cell r="P61">
            <v>0</v>
          </cell>
          <cell r="Q61">
            <v>2.8050000000000002</v>
          </cell>
          <cell r="R61">
            <v>0</v>
          </cell>
          <cell r="S61">
            <v>11.715999999999999</v>
          </cell>
          <cell r="T61">
            <v>0</v>
          </cell>
          <cell r="U61">
            <v>1.9790000000000001</v>
          </cell>
          <cell r="V61">
            <v>0</v>
          </cell>
          <cell r="W61">
            <v>0</v>
          </cell>
          <cell r="X61">
            <v>0</v>
          </cell>
          <cell r="Y61">
            <v>0</v>
          </cell>
          <cell r="Z61">
            <v>0</v>
          </cell>
          <cell r="AA61">
            <v>16.5</v>
          </cell>
          <cell r="AB61">
            <v>0</v>
          </cell>
          <cell r="AC61">
            <v>16.5</v>
          </cell>
          <cell r="AG61" t="str">
            <v>05S91</v>
          </cell>
          <cell r="AH61" t="str">
            <v>Increased Service Intervals</v>
          </cell>
          <cell r="AI61">
            <v>38200</v>
          </cell>
          <cell r="AJ61">
            <v>25.5</v>
          </cell>
          <cell r="AK61">
            <v>16.5</v>
          </cell>
          <cell r="AL61">
            <v>1</v>
          </cell>
          <cell r="AM61">
            <v>16.5</v>
          </cell>
          <cell r="AO61">
            <v>0</v>
          </cell>
          <cell r="AQ61">
            <v>2.8050000000000002</v>
          </cell>
          <cell r="AS61">
            <v>11.715999999999999</v>
          </cell>
          <cell r="AU61">
            <v>1.9790000000000001</v>
          </cell>
          <cell r="AW61">
            <v>0</v>
          </cell>
          <cell r="BA61">
            <v>16.5</v>
          </cell>
          <cell r="BE61" t="str">
            <v>05S91</v>
          </cell>
          <cell r="BF61" t="str">
            <v>Increased Service Intervals</v>
          </cell>
          <cell r="BG61">
            <v>38200</v>
          </cell>
          <cell r="BH61">
            <v>25.5</v>
          </cell>
          <cell r="BI61">
            <v>16.5</v>
          </cell>
          <cell r="BJ61">
            <v>1</v>
          </cell>
          <cell r="BK61">
            <v>16.5</v>
          </cell>
          <cell r="BM61">
            <v>0</v>
          </cell>
          <cell r="BO61">
            <v>0</v>
          </cell>
          <cell r="BP61">
            <v>0</v>
          </cell>
          <cell r="BQ61">
            <v>0</v>
          </cell>
          <cell r="BR61">
            <v>0</v>
          </cell>
          <cell r="BS61">
            <v>0</v>
          </cell>
          <cell r="BT61">
            <v>0</v>
          </cell>
          <cell r="BU61">
            <v>0</v>
          </cell>
          <cell r="BV61">
            <v>0</v>
          </cell>
          <cell r="BW61">
            <v>0</v>
          </cell>
          <cell r="BX61">
            <v>0</v>
          </cell>
          <cell r="BY61">
            <v>0</v>
          </cell>
        </row>
        <row r="62">
          <cell r="D62" t="str">
            <v>05S14</v>
          </cell>
          <cell r="E62" t="str">
            <v>C307 Cosworth</v>
          </cell>
          <cell r="F62">
            <v>38353</v>
          </cell>
          <cell r="G62">
            <v>25</v>
          </cell>
          <cell r="H62">
            <v>11.7</v>
          </cell>
          <cell r="I62">
            <v>1</v>
          </cell>
          <cell r="J62">
            <v>11.7</v>
          </cell>
          <cell r="K62">
            <v>0</v>
          </cell>
          <cell r="L62">
            <v>0</v>
          </cell>
          <cell r="M62">
            <v>0</v>
          </cell>
          <cell r="N62">
            <v>0</v>
          </cell>
          <cell r="O62">
            <v>0</v>
          </cell>
          <cell r="P62">
            <v>0</v>
          </cell>
          <cell r="Q62">
            <v>1.133</v>
          </cell>
          <cell r="R62">
            <v>0</v>
          </cell>
          <cell r="S62">
            <v>5.6879999999999997</v>
          </cell>
          <cell r="T62">
            <v>0</v>
          </cell>
          <cell r="U62">
            <v>4.2939999999999996</v>
          </cell>
          <cell r="V62">
            <v>0</v>
          </cell>
          <cell r="W62">
            <v>0.58499999999999996</v>
          </cell>
          <cell r="X62">
            <v>0</v>
          </cell>
          <cell r="Y62">
            <v>0</v>
          </cell>
          <cell r="Z62">
            <v>0</v>
          </cell>
          <cell r="AA62">
            <v>11.7</v>
          </cell>
          <cell r="AB62">
            <v>0</v>
          </cell>
          <cell r="AC62">
            <v>11.7</v>
          </cell>
          <cell r="AG62" t="str">
            <v>05S14</v>
          </cell>
          <cell r="AH62" t="str">
            <v>C307 Cosworth</v>
          </cell>
          <cell r="AI62">
            <v>38353</v>
          </cell>
          <cell r="AJ62">
            <v>25</v>
          </cell>
          <cell r="AK62">
            <v>11.7</v>
          </cell>
          <cell r="AL62">
            <v>1</v>
          </cell>
          <cell r="AM62">
            <v>11.7</v>
          </cell>
          <cell r="AO62">
            <v>0</v>
          </cell>
          <cell r="AQ62">
            <v>1.133</v>
          </cell>
          <cell r="AS62">
            <v>5.6879999999999997</v>
          </cell>
          <cell r="AU62">
            <v>4.2939999999999996</v>
          </cell>
          <cell r="AW62">
            <v>0.58499999999999996</v>
          </cell>
          <cell r="BA62">
            <v>11.7</v>
          </cell>
          <cell r="BE62" t="str">
            <v>05S14</v>
          </cell>
          <cell r="BF62" t="str">
            <v>C307 Cosworth</v>
          </cell>
          <cell r="BG62">
            <v>38353</v>
          </cell>
          <cell r="BH62">
            <v>25</v>
          </cell>
          <cell r="BI62">
            <v>11.7</v>
          </cell>
          <cell r="BJ62">
            <v>1</v>
          </cell>
          <cell r="BK62">
            <v>11.7</v>
          </cell>
          <cell r="BM62">
            <v>0</v>
          </cell>
          <cell r="BO62">
            <v>0</v>
          </cell>
          <cell r="BP62">
            <v>0</v>
          </cell>
          <cell r="BQ62">
            <v>0</v>
          </cell>
          <cell r="BR62">
            <v>0</v>
          </cell>
          <cell r="BS62">
            <v>0</v>
          </cell>
          <cell r="BT62">
            <v>0</v>
          </cell>
          <cell r="BU62">
            <v>0</v>
          </cell>
          <cell r="BV62">
            <v>0</v>
          </cell>
          <cell r="BW62">
            <v>0</v>
          </cell>
          <cell r="BX62">
            <v>0</v>
          </cell>
          <cell r="BY62">
            <v>0</v>
          </cell>
        </row>
        <row r="63">
          <cell r="D63" t="str">
            <v>05S37</v>
          </cell>
          <cell r="E63" t="str">
            <v>C307 4 Door for Europe</v>
          </cell>
          <cell r="F63">
            <v>38384</v>
          </cell>
          <cell r="G63">
            <v>50</v>
          </cell>
          <cell r="H63">
            <v>29.7</v>
          </cell>
          <cell r="I63">
            <v>1</v>
          </cell>
          <cell r="J63">
            <v>29.7</v>
          </cell>
          <cell r="K63">
            <v>0</v>
          </cell>
          <cell r="L63">
            <v>0</v>
          </cell>
          <cell r="M63">
            <v>0</v>
          </cell>
          <cell r="N63">
            <v>0</v>
          </cell>
          <cell r="O63">
            <v>0</v>
          </cell>
          <cell r="P63">
            <v>0</v>
          </cell>
          <cell r="Q63">
            <v>2.3780000000000001</v>
          </cell>
          <cell r="R63">
            <v>0</v>
          </cell>
          <cell r="S63">
            <v>13.068</v>
          </cell>
          <cell r="T63">
            <v>0</v>
          </cell>
          <cell r="U63">
            <v>12.473000000000001</v>
          </cell>
          <cell r="V63">
            <v>0</v>
          </cell>
          <cell r="W63">
            <v>1.7809999999999999</v>
          </cell>
          <cell r="X63">
            <v>0</v>
          </cell>
          <cell r="Y63">
            <v>0</v>
          </cell>
          <cell r="Z63">
            <v>0</v>
          </cell>
          <cell r="AA63">
            <v>29.7</v>
          </cell>
          <cell r="AB63">
            <v>0</v>
          </cell>
          <cell r="AC63">
            <v>29.7</v>
          </cell>
          <cell r="AG63" t="str">
            <v>05S37</v>
          </cell>
          <cell r="AH63" t="str">
            <v>C307 4 Door for Europe</v>
          </cell>
          <cell r="AI63">
            <v>38384</v>
          </cell>
          <cell r="AJ63" t="str">
            <v>INCORPORATED IN 04S55</v>
          </cell>
          <cell r="AO63">
            <v>0</v>
          </cell>
          <cell r="BA63">
            <v>0</v>
          </cell>
          <cell r="BE63" t="str">
            <v>05S37</v>
          </cell>
          <cell r="BF63" t="str">
            <v>C307 4 Door for Europe</v>
          </cell>
          <cell r="BG63">
            <v>38384</v>
          </cell>
          <cell r="BH63">
            <v>50</v>
          </cell>
          <cell r="BI63">
            <v>29.7</v>
          </cell>
          <cell r="BJ63">
            <v>1</v>
          </cell>
          <cell r="BK63">
            <v>29.7</v>
          </cell>
          <cell r="BM63">
            <v>0</v>
          </cell>
          <cell r="BO63">
            <v>2.3780000000000001</v>
          </cell>
          <cell r="BP63">
            <v>0</v>
          </cell>
          <cell r="BQ63">
            <v>13.068</v>
          </cell>
          <cell r="BR63">
            <v>0</v>
          </cell>
          <cell r="BS63">
            <v>12.473000000000001</v>
          </cell>
          <cell r="BT63">
            <v>0</v>
          </cell>
          <cell r="BU63">
            <v>1.7809999999999999</v>
          </cell>
          <cell r="BV63">
            <v>0</v>
          </cell>
          <cell r="BW63">
            <v>0</v>
          </cell>
          <cell r="BX63">
            <v>0</v>
          </cell>
          <cell r="BY63">
            <v>29.7</v>
          </cell>
        </row>
        <row r="64">
          <cell r="D64" t="str">
            <v>04S25</v>
          </cell>
          <cell r="E64" t="str">
            <v>S272  EU</v>
          </cell>
          <cell r="F64">
            <v>38565</v>
          </cell>
          <cell r="G64">
            <v>151.256</v>
          </cell>
          <cell r="H64">
            <v>96.256</v>
          </cell>
          <cell r="I64">
            <v>1</v>
          </cell>
          <cell r="J64">
            <v>96.256</v>
          </cell>
          <cell r="K64">
            <v>0</v>
          </cell>
          <cell r="L64">
            <v>0</v>
          </cell>
          <cell r="M64">
            <v>0</v>
          </cell>
          <cell r="N64">
            <v>0</v>
          </cell>
          <cell r="O64">
            <v>0</v>
          </cell>
          <cell r="P64">
            <v>0</v>
          </cell>
          <cell r="Q64">
            <v>0</v>
          </cell>
          <cell r="R64">
            <v>0</v>
          </cell>
          <cell r="S64">
            <v>0</v>
          </cell>
          <cell r="T64">
            <v>0</v>
          </cell>
          <cell r="U64">
            <v>0</v>
          </cell>
          <cell r="V64">
            <v>0</v>
          </cell>
          <cell r="W64">
            <v>0</v>
          </cell>
          <cell r="X64">
            <v>0</v>
          </cell>
          <cell r="Y64">
            <v>0</v>
          </cell>
          <cell r="Z64">
            <v>0</v>
          </cell>
          <cell r="AA64">
            <v>0</v>
          </cell>
          <cell r="AB64">
            <v>0</v>
          </cell>
          <cell r="AC64">
            <v>0</v>
          </cell>
          <cell r="AG64" t="str">
            <v>04S25</v>
          </cell>
          <cell r="AH64" t="str">
            <v>S272  EU</v>
          </cell>
          <cell r="AI64">
            <v>38565</v>
          </cell>
          <cell r="AJ64">
            <v>151.256</v>
          </cell>
          <cell r="AK64">
            <v>96.256</v>
          </cell>
          <cell r="AL64">
            <v>1</v>
          </cell>
          <cell r="AM64">
            <v>96.256</v>
          </cell>
          <cell r="AO64">
            <v>0</v>
          </cell>
          <cell r="AQ64">
            <v>2</v>
          </cell>
          <cell r="AS64">
            <v>18.433</v>
          </cell>
          <cell r="AU64">
            <v>57.752000000000002</v>
          </cell>
          <cell r="AW64">
            <v>18.071000000000002</v>
          </cell>
          <cell r="BA64">
            <v>96.256</v>
          </cell>
          <cell r="BE64" t="str">
            <v>04S25</v>
          </cell>
          <cell r="BF64" t="str">
            <v>S272  EU</v>
          </cell>
          <cell r="BG64">
            <v>38565</v>
          </cell>
          <cell r="BH64">
            <v>151.256</v>
          </cell>
          <cell r="BI64">
            <v>96.256</v>
          </cell>
          <cell r="BJ64">
            <v>1</v>
          </cell>
          <cell r="BK64">
            <v>96.256</v>
          </cell>
          <cell r="BM64">
            <v>0</v>
          </cell>
          <cell r="BO64">
            <v>-2</v>
          </cell>
          <cell r="BP64">
            <v>0</v>
          </cell>
          <cell r="BQ64">
            <v>-18.433</v>
          </cell>
          <cell r="BR64">
            <v>0</v>
          </cell>
          <cell r="BS64">
            <v>-57.752000000000002</v>
          </cell>
          <cell r="BT64">
            <v>0</v>
          </cell>
          <cell r="BU64">
            <v>-18.071000000000002</v>
          </cell>
          <cell r="BV64">
            <v>0</v>
          </cell>
          <cell r="BW64">
            <v>0</v>
          </cell>
          <cell r="BX64">
            <v>0</v>
          </cell>
          <cell r="BY64">
            <v>-96.256</v>
          </cell>
        </row>
        <row r="65">
          <cell r="D65" t="str">
            <v>06S13</v>
          </cell>
          <cell r="E65" t="str">
            <v>C307 Cabrio</v>
          </cell>
          <cell r="F65">
            <v>38718</v>
          </cell>
          <cell r="G65">
            <v>15</v>
          </cell>
          <cell r="H65">
            <v>4.5</v>
          </cell>
          <cell r="I65">
            <v>1</v>
          </cell>
          <cell r="J65">
            <v>4.5</v>
          </cell>
          <cell r="K65">
            <v>0</v>
          </cell>
          <cell r="L65">
            <v>0</v>
          </cell>
          <cell r="M65">
            <v>0</v>
          </cell>
          <cell r="N65">
            <v>0</v>
          </cell>
          <cell r="O65">
            <v>0</v>
          </cell>
          <cell r="P65">
            <v>0</v>
          </cell>
          <cell r="Q65">
            <v>0</v>
          </cell>
          <cell r="R65">
            <v>0</v>
          </cell>
          <cell r="S65">
            <v>0.435</v>
          </cell>
          <cell r="T65">
            <v>0</v>
          </cell>
          <cell r="U65">
            <v>2.1890000000000001</v>
          </cell>
          <cell r="V65">
            <v>0</v>
          </cell>
          <cell r="W65">
            <v>1.65</v>
          </cell>
          <cell r="X65">
            <v>0</v>
          </cell>
          <cell r="Y65">
            <v>0.22600000000000001</v>
          </cell>
          <cell r="Z65">
            <v>0</v>
          </cell>
          <cell r="AA65">
            <v>4.274</v>
          </cell>
          <cell r="AB65">
            <v>0</v>
          </cell>
          <cell r="AC65">
            <v>4.274</v>
          </cell>
          <cell r="AG65" t="str">
            <v>06S13</v>
          </cell>
          <cell r="AH65" t="str">
            <v>C307 (or S272) Cabrio</v>
          </cell>
          <cell r="AI65">
            <v>38718</v>
          </cell>
          <cell r="AJ65">
            <v>15</v>
          </cell>
          <cell r="AK65">
            <v>4.5</v>
          </cell>
          <cell r="AL65">
            <v>1</v>
          </cell>
          <cell r="AM65">
            <v>4.5</v>
          </cell>
          <cell r="AO65">
            <v>0</v>
          </cell>
          <cell r="AQ65">
            <v>0</v>
          </cell>
          <cell r="AS65">
            <v>0.435</v>
          </cell>
          <cell r="AU65">
            <v>2.1890000000000001</v>
          </cell>
          <cell r="AW65">
            <v>1.65</v>
          </cell>
          <cell r="AY65">
            <v>0</v>
          </cell>
          <cell r="BA65">
            <v>4.274</v>
          </cell>
          <cell r="BE65" t="str">
            <v>06S13</v>
          </cell>
          <cell r="BF65" t="str">
            <v>C307 (or S272) Cabrio</v>
          </cell>
          <cell r="BG65">
            <v>38718</v>
          </cell>
          <cell r="BH65">
            <v>15</v>
          </cell>
          <cell r="BI65">
            <v>4.5</v>
          </cell>
          <cell r="BJ65">
            <v>1</v>
          </cell>
          <cell r="BK65">
            <v>4.5</v>
          </cell>
          <cell r="BM65">
            <v>0</v>
          </cell>
          <cell r="BO65">
            <v>0</v>
          </cell>
          <cell r="BP65">
            <v>0</v>
          </cell>
          <cell r="BQ65">
            <v>0</v>
          </cell>
          <cell r="BR65">
            <v>0</v>
          </cell>
          <cell r="BS65">
            <v>0</v>
          </cell>
          <cell r="BT65">
            <v>0</v>
          </cell>
          <cell r="BU65">
            <v>0</v>
          </cell>
          <cell r="BV65">
            <v>0</v>
          </cell>
          <cell r="BW65">
            <v>0.22600000000000001</v>
          </cell>
          <cell r="BX65">
            <v>0</v>
          </cell>
          <cell r="BY65">
            <v>0</v>
          </cell>
        </row>
        <row r="66">
          <cell r="D66" t="str">
            <v>06S17</v>
          </cell>
          <cell r="E66" t="str">
            <v>C307 Introduction @ Valencia</v>
          </cell>
          <cell r="F66">
            <v>38718</v>
          </cell>
          <cell r="G66">
            <v>0</v>
          </cell>
          <cell r="H66">
            <v>0</v>
          </cell>
          <cell r="I66">
            <v>0</v>
          </cell>
          <cell r="J66">
            <v>0</v>
          </cell>
          <cell r="K66">
            <v>0</v>
          </cell>
          <cell r="L66">
            <v>0</v>
          </cell>
          <cell r="M66">
            <v>0</v>
          </cell>
          <cell r="N66">
            <v>0</v>
          </cell>
          <cell r="O66">
            <v>0</v>
          </cell>
          <cell r="P66">
            <v>0</v>
          </cell>
          <cell r="Q66">
            <v>0</v>
          </cell>
          <cell r="R66">
            <v>0</v>
          </cell>
          <cell r="S66">
            <v>25</v>
          </cell>
          <cell r="T66">
            <v>0</v>
          </cell>
          <cell r="U66">
            <v>76</v>
          </cell>
          <cell r="V66">
            <v>0</v>
          </cell>
          <cell r="W66">
            <v>53</v>
          </cell>
          <cell r="X66">
            <v>0</v>
          </cell>
          <cell r="Y66">
            <v>13</v>
          </cell>
          <cell r="Z66">
            <v>0</v>
          </cell>
          <cell r="AA66">
            <v>154</v>
          </cell>
          <cell r="AG66" t="str">
            <v>06S17</v>
          </cell>
          <cell r="AH66" t="str">
            <v>C307 Introduction @ Valencia</v>
          </cell>
          <cell r="AI66">
            <v>38718</v>
          </cell>
          <cell r="AJ66">
            <v>159.9</v>
          </cell>
          <cell r="AK66">
            <v>159.9</v>
          </cell>
          <cell r="AL66">
            <v>1</v>
          </cell>
          <cell r="AM66">
            <v>159.9</v>
          </cell>
          <cell r="AO66">
            <v>0</v>
          </cell>
          <cell r="AQ66">
            <v>0</v>
          </cell>
          <cell r="AS66">
            <v>22.8</v>
          </cell>
          <cell r="AU66">
            <v>71.45</v>
          </cell>
          <cell r="AW66">
            <v>53.8</v>
          </cell>
          <cell r="AY66">
            <v>12</v>
          </cell>
          <cell r="BA66">
            <v>148.05000000000001</v>
          </cell>
          <cell r="BE66" t="str">
            <v>06S17</v>
          </cell>
          <cell r="BF66" t="str">
            <v>C307 Introduction @ Valencia</v>
          </cell>
          <cell r="BG66">
            <v>38718</v>
          </cell>
          <cell r="BH66">
            <v>159.9</v>
          </cell>
          <cell r="BI66">
            <v>159.9</v>
          </cell>
          <cell r="BJ66">
            <v>1</v>
          </cell>
          <cell r="BK66">
            <v>159.9</v>
          </cell>
          <cell r="BM66">
            <v>0</v>
          </cell>
          <cell r="BO66">
            <v>0</v>
          </cell>
          <cell r="BP66">
            <v>0</v>
          </cell>
          <cell r="BQ66">
            <v>2.1999999999999993</v>
          </cell>
          <cell r="BR66">
            <v>0</v>
          </cell>
          <cell r="BS66">
            <v>4.5499999999999972</v>
          </cell>
          <cell r="BT66">
            <v>0</v>
          </cell>
          <cell r="BU66">
            <v>-0.79999999999999716</v>
          </cell>
          <cell r="BV66">
            <v>0</v>
          </cell>
          <cell r="BW66">
            <v>1</v>
          </cell>
          <cell r="BX66">
            <v>0</v>
          </cell>
          <cell r="BY66">
            <v>5.9499999999999886</v>
          </cell>
        </row>
        <row r="67">
          <cell r="D67" t="str">
            <v>06S03</v>
          </cell>
          <cell r="E67" t="str">
            <v>C307/C214 CO2 Actions 1</v>
          </cell>
          <cell r="F67">
            <v>38749</v>
          </cell>
          <cell r="G67">
            <v>128.19999999999999</v>
          </cell>
          <cell r="H67">
            <v>56.119</v>
          </cell>
          <cell r="I67">
            <v>1</v>
          </cell>
          <cell r="J67">
            <v>56.119</v>
          </cell>
          <cell r="K67">
            <v>0</v>
          </cell>
          <cell r="L67">
            <v>0</v>
          </cell>
          <cell r="M67">
            <v>0</v>
          </cell>
          <cell r="N67">
            <v>0</v>
          </cell>
          <cell r="O67">
            <v>0</v>
          </cell>
          <cell r="P67">
            <v>0</v>
          </cell>
          <cell r="Q67">
            <v>0</v>
          </cell>
          <cell r="R67">
            <v>0</v>
          </cell>
          <cell r="S67">
            <v>4.4889999999999999</v>
          </cell>
          <cell r="T67">
            <v>0</v>
          </cell>
          <cell r="U67">
            <v>24.692</v>
          </cell>
          <cell r="V67">
            <v>0</v>
          </cell>
          <cell r="W67">
            <v>23.568999999999999</v>
          </cell>
          <cell r="X67">
            <v>0</v>
          </cell>
          <cell r="Y67">
            <v>3.3690000000000002</v>
          </cell>
          <cell r="Z67">
            <v>0</v>
          </cell>
          <cell r="AA67">
            <v>52.75</v>
          </cell>
          <cell r="AB67">
            <v>0</v>
          </cell>
          <cell r="AC67">
            <v>52.75</v>
          </cell>
          <cell r="AG67" t="str">
            <v>06S03</v>
          </cell>
          <cell r="AH67" t="str">
            <v>C307/C214 CO2 Actions 1</v>
          </cell>
          <cell r="AI67">
            <v>38749</v>
          </cell>
          <cell r="AJ67">
            <v>128.19999999999999</v>
          </cell>
          <cell r="AK67">
            <v>56.119</v>
          </cell>
          <cell r="AL67">
            <v>1</v>
          </cell>
          <cell r="AM67">
            <v>56.119</v>
          </cell>
          <cell r="AO67">
            <v>0</v>
          </cell>
          <cell r="AQ67">
            <v>0</v>
          </cell>
          <cell r="AS67">
            <v>4.4889999999999999</v>
          </cell>
          <cell r="AU67">
            <v>24.692</v>
          </cell>
          <cell r="AW67">
            <v>23.568999999999999</v>
          </cell>
          <cell r="AY67">
            <v>3</v>
          </cell>
          <cell r="BA67">
            <v>52.75</v>
          </cell>
          <cell r="BE67" t="str">
            <v>06S03</v>
          </cell>
          <cell r="BF67" t="str">
            <v>C307/C214 CO2 Actions 1</v>
          </cell>
          <cell r="BG67">
            <v>38749</v>
          </cell>
          <cell r="BH67">
            <v>128.19999999999999</v>
          </cell>
          <cell r="BI67">
            <v>56.119</v>
          </cell>
          <cell r="BJ67">
            <v>1</v>
          </cell>
          <cell r="BK67">
            <v>56.119</v>
          </cell>
          <cell r="BM67">
            <v>0</v>
          </cell>
          <cell r="BO67">
            <v>0</v>
          </cell>
          <cell r="BP67">
            <v>0</v>
          </cell>
          <cell r="BQ67">
            <v>0</v>
          </cell>
          <cell r="BR67">
            <v>0</v>
          </cell>
          <cell r="BS67">
            <v>0</v>
          </cell>
          <cell r="BT67">
            <v>0</v>
          </cell>
          <cell r="BU67">
            <v>0</v>
          </cell>
          <cell r="BV67">
            <v>0</v>
          </cell>
          <cell r="BW67">
            <v>0.36900000000000022</v>
          </cell>
          <cell r="BX67">
            <v>0</v>
          </cell>
          <cell r="BY67">
            <v>0</v>
          </cell>
        </row>
        <row r="68">
          <cell r="D68" t="str">
            <v>06S46</v>
          </cell>
          <cell r="E68" t="str">
            <v>C214 Cross Country</v>
          </cell>
          <cell r="F68">
            <v>38749</v>
          </cell>
          <cell r="G68">
            <v>74.7</v>
          </cell>
          <cell r="H68">
            <v>40</v>
          </cell>
          <cell r="I68">
            <v>1</v>
          </cell>
          <cell r="J68">
            <v>40</v>
          </cell>
          <cell r="K68">
            <v>0</v>
          </cell>
          <cell r="L68">
            <v>0</v>
          </cell>
          <cell r="M68">
            <v>0</v>
          </cell>
          <cell r="N68">
            <v>0</v>
          </cell>
          <cell r="O68">
            <v>0</v>
          </cell>
          <cell r="P68">
            <v>0</v>
          </cell>
          <cell r="Q68">
            <v>0</v>
          </cell>
          <cell r="R68">
            <v>0</v>
          </cell>
          <cell r="S68">
            <v>0</v>
          </cell>
          <cell r="T68">
            <v>0</v>
          </cell>
          <cell r="U68">
            <v>0</v>
          </cell>
          <cell r="V68">
            <v>0</v>
          </cell>
          <cell r="W68">
            <v>0</v>
          </cell>
          <cell r="X68">
            <v>0</v>
          </cell>
          <cell r="Y68">
            <v>2.4</v>
          </cell>
          <cell r="Z68">
            <v>0</v>
          </cell>
          <cell r="AA68">
            <v>0</v>
          </cell>
          <cell r="AB68">
            <v>0</v>
          </cell>
          <cell r="AC68">
            <v>0</v>
          </cell>
          <cell r="AG68" t="str">
            <v>06S46</v>
          </cell>
          <cell r="AH68" t="str">
            <v>C214 Cross Country</v>
          </cell>
          <cell r="AI68">
            <v>38749</v>
          </cell>
          <cell r="AJ68">
            <v>74.7</v>
          </cell>
          <cell r="AK68">
            <v>40</v>
          </cell>
          <cell r="AL68">
            <v>1</v>
          </cell>
          <cell r="AM68">
            <v>40</v>
          </cell>
          <cell r="AO68">
            <v>0</v>
          </cell>
          <cell r="AQ68">
            <v>0</v>
          </cell>
          <cell r="AS68">
            <v>3.202</v>
          </cell>
          <cell r="AU68">
            <v>17.599</v>
          </cell>
          <cell r="AW68">
            <v>16.798999999999999</v>
          </cell>
          <cell r="AY68">
            <v>2</v>
          </cell>
          <cell r="BA68">
            <v>37.6</v>
          </cell>
          <cell r="BE68" t="str">
            <v>06S46</v>
          </cell>
          <cell r="BF68" t="str">
            <v>C214 Cross Country</v>
          </cell>
          <cell r="BG68">
            <v>38749</v>
          </cell>
          <cell r="BH68">
            <v>74.7</v>
          </cell>
          <cell r="BI68">
            <v>40</v>
          </cell>
          <cell r="BJ68">
            <v>1</v>
          </cell>
          <cell r="BK68">
            <v>40</v>
          </cell>
          <cell r="BM68">
            <v>0</v>
          </cell>
          <cell r="BO68">
            <v>0</v>
          </cell>
          <cell r="BP68">
            <v>0</v>
          </cell>
          <cell r="BQ68">
            <v>-3.202</v>
          </cell>
          <cell r="BR68">
            <v>0</v>
          </cell>
          <cell r="BS68">
            <v>-17.599</v>
          </cell>
          <cell r="BT68">
            <v>0</v>
          </cell>
          <cell r="BU68">
            <v>-16.798999999999999</v>
          </cell>
          <cell r="BV68">
            <v>0</v>
          </cell>
          <cell r="BW68">
            <v>0.39999999999999991</v>
          </cell>
          <cell r="BX68">
            <v>0</v>
          </cell>
          <cell r="BY68">
            <v>-37.6</v>
          </cell>
        </row>
        <row r="69">
          <cell r="D69" t="str">
            <v>06S04</v>
          </cell>
          <cell r="E69" t="str">
            <v>C214 Hybrid</v>
          </cell>
          <cell r="F69">
            <v>38930</v>
          </cell>
          <cell r="G69">
            <v>125</v>
          </cell>
          <cell r="H69">
            <v>40.5</v>
          </cell>
          <cell r="I69">
            <v>1</v>
          </cell>
          <cell r="J69">
            <v>40.5</v>
          </cell>
          <cell r="K69">
            <v>0</v>
          </cell>
          <cell r="L69">
            <v>0</v>
          </cell>
          <cell r="M69">
            <v>0</v>
          </cell>
          <cell r="N69">
            <v>0</v>
          </cell>
          <cell r="O69">
            <v>0</v>
          </cell>
          <cell r="P69">
            <v>0</v>
          </cell>
          <cell r="Q69">
            <v>0</v>
          </cell>
          <cell r="R69">
            <v>0</v>
          </cell>
          <cell r="S69">
            <v>0</v>
          </cell>
          <cell r="T69">
            <v>0</v>
          </cell>
          <cell r="U69">
            <v>6.8849999999999998</v>
          </cell>
          <cell r="V69">
            <v>0</v>
          </cell>
          <cell r="W69">
            <v>28.754000000000001</v>
          </cell>
          <cell r="X69">
            <v>0</v>
          </cell>
          <cell r="Y69">
            <v>4.8609999999999998</v>
          </cell>
          <cell r="Z69">
            <v>0</v>
          </cell>
          <cell r="AA69">
            <v>35.639000000000003</v>
          </cell>
          <cell r="AB69">
            <v>0</v>
          </cell>
          <cell r="AC69">
            <v>35.639000000000003</v>
          </cell>
          <cell r="AG69" t="str">
            <v>06S04</v>
          </cell>
          <cell r="AH69" t="str">
            <v>C214 Hybrid</v>
          </cell>
          <cell r="AI69">
            <v>38930</v>
          </cell>
          <cell r="AJ69">
            <v>125</v>
          </cell>
          <cell r="AK69">
            <v>40.5</v>
          </cell>
          <cell r="AL69">
            <v>1</v>
          </cell>
          <cell r="AM69">
            <v>40.5</v>
          </cell>
          <cell r="AO69">
            <v>0</v>
          </cell>
          <cell r="AQ69">
            <v>0</v>
          </cell>
          <cell r="AS69">
            <v>0</v>
          </cell>
          <cell r="AU69">
            <v>6.8849999999999998</v>
          </cell>
          <cell r="AW69">
            <v>28.754000000000001</v>
          </cell>
          <cell r="AY69">
            <v>5</v>
          </cell>
          <cell r="BA69">
            <v>35.639000000000003</v>
          </cell>
          <cell r="BE69" t="str">
            <v>06S04</v>
          </cell>
          <cell r="BF69" t="str">
            <v>C214 Hybrid</v>
          </cell>
          <cell r="BG69">
            <v>38930</v>
          </cell>
          <cell r="BH69">
            <v>125</v>
          </cell>
          <cell r="BI69">
            <v>40.5</v>
          </cell>
          <cell r="BJ69">
            <v>1</v>
          </cell>
          <cell r="BK69">
            <v>40.5</v>
          </cell>
          <cell r="BM69">
            <v>0</v>
          </cell>
          <cell r="BO69">
            <v>0</v>
          </cell>
          <cell r="BP69">
            <v>0</v>
          </cell>
          <cell r="BQ69">
            <v>0</v>
          </cell>
          <cell r="BR69">
            <v>0</v>
          </cell>
          <cell r="BS69">
            <v>0</v>
          </cell>
          <cell r="BT69">
            <v>0</v>
          </cell>
          <cell r="BU69">
            <v>0</v>
          </cell>
          <cell r="BV69">
            <v>0</v>
          </cell>
          <cell r="BW69">
            <v>-0.13900000000000023</v>
          </cell>
          <cell r="BX69">
            <v>0</v>
          </cell>
          <cell r="BY69">
            <v>0</v>
          </cell>
        </row>
        <row r="70">
          <cell r="D70" t="str">
            <v>07S04</v>
          </cell>
          <cell r="E70" t="str">
            <v>C307/C214 CO2 Actions 2</v>
          </cell>
          <cell r="F70">
            <v>39083</v>
          </cell>
          <cell r="G70">
            <v>85.8</v>
          </cell>
          <cell r="H70">
            <v>46</v>
          </cell>
          <cell r="I70">
            <v>1</v>
          </cell>
          <cell r="J70">
            <v>46</v>
          </cell>
          <cell r="K70">
            <v>0</v>
          </cell>
          <cell r="L70">
            <v>0</v>
          </cell>
          <cell r="M70">
            <v>0</v>
          </cell>
          <cell r="N70">
            <v>0</v>
          </cell>
          <cell r="O70">
            <v>0</v>
          </cell>
          <cell r="P70">
            <v>0</v>
          </cell>
          <cell r="Q70">
            <v>0</v>
          </cell>
          <cell r="R70">
            <v>0</v>
          </cell>
          <cell r="S70">
            <v>0</v>
          </cell>
          <cell r="T70">
            <v>0</v>
          </cell>
          <cell r="U70">
            <v>4.4619999999999997</v>
          </cell>
          <cell r="V70">
            <v>0</v>
          </cell>
          <cell r="W70">
            <v>22.356000000000002</v>
          </cell>
          <cell r="X70">
            <v>0</v>
          </cell>
          <cell r="Y70">
            <v>19.181999999999999</v>
          </cell>
          <cell r="Z70">
            <v>0</v>
          </cell>
          <cell r="AA70">
            <v>26.818000000000001</v>
          </cell>
          <cell r="AB70">
            <v>0</v>
          </cell>
          <cell r="AC70">
            <v>26.818000000000001</v>
          </cell>
          <cell r="AG70" t="str">
            <v>07S04</v>
          </cell>
          <cell r="AH70" t="str">
            <v>C307/C214 CO2 Actions 2</v>
          </cell>
          <cell r="AI70">
            <v>39083</v>
          </cell>
          <cell r="AJ70">
            <v>85.8</v>
          </cell>
          <cell r="AK70">
            <v>46</v>
          </cell>
          <cell r="AL70">
            <v>1</v>
          </cell>
          <cell r="AM70">
            <v>46</v>
          </cell>
          <cell r="AO70">
            <v>0</v>
          </cell>
          <cell r="AQ70">
            <v>0</v>
          </cell>
          <cell r="AS70">
            <v>0</v>
          </cell>
          <cell r="AU70">
            <v>4.4619999999999997</v>
          </cell>
          <cell r="AW70">
            <v>22.356000000000002</v>
          </cell>
          <cell r="AY70">
            <v>17</v>
          </cell>
          <cell r="BA70">
            <v>26.818000000000001</v>
          </cell>
          <cell r="BE70" t="str">
            <v>07S04</v>
          </cell>
          <cell r="BF70" t="str">
            <v>C307/C214 CO2 Actions 2</v>
          </cell>
          <cell r="BG70">
            <v>39083</v>
          </cell>
          <cell r="BH70">
            <v>85.8</v>
          </cell>
          <cell r="BI70">
            <v>46</v>
          </cell>
          <cell r="BJ70">
            <v>1</v>
          </cell>
          <cell r="BK70">
            <v>46</v>
          </cell>
          <cell r="BM70">
            <v>0</v>
          </cell>
          <cell r="BO70">
            <v>0</v>
          </cell>
          <cell r="BP70">
            <v>0</v>
          </cell>
          <cell r="BQ70">
            <v>0</v>
          </cell>
          <cell r="BR70">
            <v>0</v>
          </cell>
          <cell r="BS70">
            <v>0</v>
          </cell>
          <cell r="BT70">
            <v>0</v>
          </cell>
          <cell r="BU70">
            <v>0</v>
          </cell>
          <cell r="BV70">
            <v>0</v>
          </cell>
          <cell r="BW70">
            <v>2.1819999999999986</v>
          </cell>
          <cell r="BX70">
            <v>0</v>
          </cell>
          <cell r="BY70">
            <v>0</v>
          </cell>
        </row>
        <row r="71">
          <cell r="D71" t="str">
            <v>07S05</v>
          </cell>
          <cell r="E71" t="str">
            <v>C307 Cosworth Upgrade</v>
          </cell>
          <cell r="F71">
            <v>39083</v>
          </cell>
          <cell r="G71">
            <v>10</v>
          </cell>
          <cell r="H71">
            <v>4.5999999999999996</v>
          </cell>
          <cell r="I71">
            <v>1</v>
          </cell>
          <cell r="J71">
            <v>4.5999999999999996</v>
          </cell>
          <cell r="K71">
            <v>0</v>
          </cell>
          <cell r="L71">
            <v>0</v>
          </cell>
          <cell r="M71">
            <v>0</v>
          </cell>
          <cell r="N71">
            <v>0</v>
          </cell>
          <cell r="O71">
            <v>0</v>
          </cell>
          <cell r="P71">
            <v>0</v>
          </cell>
          <cell r="Q71">
            <v>0</v>
          </cell>
          <cell r="R71">
            <v>0</v>
          </cell>
          <cell r="S71">
            <v>0</v>
          </cell>
          <cell r="T71">
            <v>0</v>
          </cell>
          <cell r="U71">
            <v>0.44600000000000001</v>
          </cell>
          <cell r="V71">
            <v>0</v>
          </cell>
          <cell r="W71">
            <v>2.2349999999999999</v>
          </cell>
          <cell r="X71">
            <v>0</v>
          </cell>
          <cell r="Y71">
            <v>1.919</v>
          </cell>
          <cell r="Z71">
            <v>0</v>
          </cell>
          <cell r="AA71">
            <v>2.681</v>
          </cell>
          <cell r="AB71">
            <v>0</v>
          </cell>
          <cell r="AC71">
            <v>2.681</v>
          </cell>
          <cell r="AG71" t="str">
            <v>07S05</v>
          </cell>
          <cell r="AH71" t="str">
            <v>C307 Cosworth Upgrade</v>
          </cell>
          <cell r="AI71">
            <v>39083</v>
          </cell>
          <cell r="AJ71">
            <v>10</v>
          </cell>
          <cell r="AK71">
            <v>4.5999999999999996</v>
          </cell>
          <cell r="AL71">
            <v>1</v>
          </cell>
          <cell r="AM71">
            <v>4.5999999999999996</v>
          </cell>
          <cell r="AO71">
            <v>0</v>
          </cell>
          <cell r="AQ71">
            <v>0</v>
          </cell>
          <cell r="AS71">
            <v>0</v>
          </cell>
          <cell r="AU71">
            <v>0.44600000000000001</v>
          </cell>
          <cell r="AW71">
            <v>2.2349999999999999</v>
          </cell>
          <cell r="AY71">
            <v>2</v>
          </cell>
          <cell r="BA71">
            <v>2.681</v>
          </cell>
          <cell r="BE71" t="str">
            <v>07S05</v>
          </cell>
          <cell r="BF71" t="str">
            <v>C307 Cosworth Upgrade</v>
          </cell>
          <cell r="BG71">
            <v>39083</v>
          </cell>
          <cell r="BH71">
            <v>10</v>
          </cell>
          <cell r="BI71">
            <v>4.5999999999999996</v>
          </cell>
          <cell r="BJ71">
            <v>1</v>
          </cell>
          <cell r="BK71">
            <v>4.5999999999999996</v>
          </cell>
          <cell r="BM71">
            <v>0</v>
          </cell>
          <cell r="BO71">
            <v>0</v>
          </cell>
          <cell r="BP71">
            <v>0</v>
          </cell>
          <cell r="BQ71">
            <v>0</v>
          </cell>
          <cell r="BR71">
            <v>0</v>
          </cell>
          <cell r="BS71">
            <v>0</v>
          </cell>
          <cell r="BT71">
            <v>0</v>
          </cell>
          <cell r="BU71">
            <v>0</v>
          </cell>
          <cell r="BV71">
            <v>0</v>
          </cell>
          <cell r="BW71">
            <v>-8.0999999999999961E-2</v>
          </cell>
          <cell r="BX71">
            <v>0</v>
          </cell>
          <cell r="BY71">
            <v>0</v>
          </cell>
        </row>
        <row r="72">
          <cell r="D72" t="str">
            <v>08S01</v>
          </cell>
          <cell r="E72" t="str">
            <v>Cxxx 3/4/5/wgn and C344 MFV</v>
          </cell>
          <cell r="F72">
            <v>39661</v>
          </cell>
          <cell r="G72">
            <v>960</v>
          </cell>
          <cell r="H72">
            <v>533.6</v>
          </cell>
          <cell r="I72">
            <v>1</v>
          </cell>
          <cell r="J72">
            <v>533.6</v>
          </cell>
          <cell r="K72">
            <v>0</v>
          </cell>
          <cell r="L72">
            <v>0</v>
          </cell>
          <cell r="M72">
            <v>0</v>
          </cell>
          <cell r="N72">
            <v>0</v>
          </cell>
          <cell r="O72">
            <v>0</v>
          </cell>
          <cell r="P72">
            <v>0</v>
          </cell>
          <cell r="Q72">
            <v>0</v>
          </cell>
          <cell r="R72">
            <v>0</v>
          </cell>
          <cell r="S72">
            <v>0</v>
          </cell>
          <cell r="T72">
            <v>0</v>
          </cell>
          <cell r="U72">
            <v>0</v>
          </cell>
          <cell r="V72">
            <v>0</v>
          </cell>
          <cell r="W72">
            <v>16.010999999999999</v>
          </cell>
          <cell r="X72">
            <v>0</v>
          </cell>
          <cell r="Y72">
            <v>517.58900000000006</v>
          </cell>
          <cell r="Z72">
            <v>0</v>
          </cell>
          <cell r="AA72">
            <v>16.010999999999999</v>
          </cell>
          <cell r="AB72">
            <v>0</v>
          </cell>
          <cell r="AC72">
            <v>16.010999999999999</v>
          </cell>
          <cell r="AG72" t="str">
            <v>08S01</v>
          </cell>
          <cell r="AH72" t="str">
            <v>Cxxx 3/4/5/wgn and C344 MFV</v>
          </cell>
          <cell r="AI72">
            <v>39661</v>
          </cell>
          <cell r="AJ72">
            <v>960</v>
          </cell>
          <cell r="AK72">
            <v>533.6</v>
          </cell>
          <cell r="AL72">
            <v>1</v>
          </cell>
          <cell r="AM72">
            <v>533.6</v>
          </cell>
          <cell r="AO72">
            <v>0</v>
          </cell>
          <cell r="AQ72">
            <v>0</v>
          </cell>
          <cell r="AS72">
            <v>0</v>
          </cell>
          <cell r="AU72">
            <v>0</v>
          </cell>
          <cell r="AW72">
            <v>16.010999999999999</v>
          </cell>
          <cell r="AY72">
            <v>91</v>
          </cell>
          <cell r="BA72">
            <v>16.010999999999999</v>
          </cell>
          <cell r="BE72" t="str">
            <v>08S01</v>
          </cell>
          <cell r="BF72" t="str">
            <v>Cxxx 3/4/5/wgn and C344 MFV</v>
          </cell>
          <cell r="BG72">
            <v>39661</v>
          </cell>
          <cell r="BH72">
            <v>960</v>
          </cell>
          <cell r="BI72">
            <v>533.6</v>
          </cell>
          <cell r="BJ72">
            <v>1</v>
          </cell>
          <cell r="BK72">
            <v>533.6</v>
          </cell>
          <cell r="BM72">
            <v>0</v>
          </cell>
          <cell r="BO72">
            <v>0</v>
          </cell>
          <cell r="BP72">
            <v>0</v>
          </cell>
          <cell r="BQ72">
            <v>0</v>
          </cell>
          <cell r="BR72">
            <v>0</v>
          </cell>
          <cell r="BS72">
            <v>0</v>
          </cell>
          <cell r="BT72">
            <v>0</v>
          </cell>
          <cell r="BU72">
            <v>0</v>
          </cell>
          <cell r="BV72">
            <v>0</v>
          </cell>
          <cell r="BW72">
            <v>426.58900000000006</v>
          </cell>
          <cell r="BX72">
            <v>0</v>
          </cell>
          <cell r="BY72">
            <v>0</v>
          </cell>
        </row>
        <row r="73">
          <cell r="D73" t="str">
            <v>Total C Segment</v>
          </cell>
          <cell r="E73">
            <v>0</v>
          </cell>
          <cell r="F73">
            <v>0</v>
          </cell>
          <cell r="G73">
            <v>0</v>
          </cell>
          <cell r="H73">
            <v>0</v>
          </cell>
          <cell r="I73">
            <v>0</v>
          </cell>
          <cell r="J73">
            <v>0</v>
          </cell>
          <cell r="K73">
            <v>49.098000000000006</v>
          </cell>
          <cell r="L73">
            <v>0</v>
          </cell>
          <cell r="M73">
            <v>105.6</v>
          </cell>
          <cell r="N73">
            <v>0</v>
          </cell>
          <cell r="O73">
            <v>254.57399999999998</v>
          </cell>
          <cell r="P73">
            <v>0</v>
          </cell>
          <cell r="Q73">
            <v>458.637</v>
          </cell>
          <cell r="R73">
            <v>0</v>
          </cell>
          <cell r="S73">
            <v>488.77499999999998</v>
          </cell>
          <cell r="T73">
            <v>0</v>
          </cell>
          <cell r="U73">
            <v>207.61999999999998</v>
          </cell>
          <cell r="V73">
            <v>0</v>
          </cell>
          <cell r="W73">
            <v>164.941</v>
          </cell>
          <cell r="X73">
            <v>0</v>
          </cell>
          <cell r="Y73">
            <v>562.54600000000005</v>
          </cell>
          <cell r="Z73">
            <v>0</v>
          </cell>
          <cell r="AA73">
            <v>1574.547</v>
          </cell>
          <cell r="AB73">
            <v>0</v>
          </cell>
          <cell r="AC73">
            <v>1466.232</v>
          </cell>
          <cell r="AG73" t="str">
            <v>Total C Segment</v>
          </cell>
          <cell r="AO73">
            <v>278.09499999999997</v>
          </cell>
          <cell r="AQ73">
            <v>393.32</v>
          </cell>
          <cell r="AS73">
            <v>439.39100000000002</v>
          </cell>
          <cell r="AU73">
            <v>247.47199999999995</v>
          </cell>
          <cell r="AW73">
            <v>202.78299999999999</v>
          </cell>
          <cell r="AY73">
            <v>132</v>
          </cell>
          <cell r="BA73">
            <v>1561.0609999999999</v>
          </cell>
          <cell r="BE73" t="str">
            <v>Total C Segment</v>
          </cell>
          <cell r="BM73">
            <v>-23.521000000000015</v>
          </cell>
          <cell r="BO73">
            <v>65.316999999999979</v>
          </cell>
          <cell r="BQ73">
            <v>49.383999999999972</v>
          </cell>
          <cell r="BS73">
            <v>-39.852000000000004</v>
          </cell>
          <cell r="BU73">
            <v>-37.841999999999999</v>
          </cell>
          <cell r="BW73">
            <v>430.54600000000005</v>
          </cell>
          <cell r="BY73">
            <v>13.486000000000011</v>
          </cell>
        </row>
        <row r="75">
          <cell r="D75" t="str">
            <v>C/D Segment</v>
          </cell>
          <cell r="AG75" t="str">
            <v>C/D Segment</v>
          </cell>
          <cell r="BE75" t="str">
            <v>C/D Segment</v>
          </cell>
        </row>
        <row r="76">
          <cell r="AG76" t="str">
            <v>00P34</v>
          </cell>
          <cell r="AH76" t="str">
            <v>ST200 High Output V6 Mondeo</v>
          </cell>
          <cell r="AI76">
            <v>36168</v>
          </cell>
          <cell r="AJ76">
            <v>4.415</v>
          </cell>
          <cell r="AK76">
            <v>2.2200000000000002</v>
          </cell>
          <cell r="AL76">
            <v>1</v>
          </cell>
          <cell r="AM76">
            <v>2.2200000000000002</v>
          </cell>
          <cell r="AO76">
            <v>1.022</v>
          </cell>
          <cell r="AQ76">
            <v>0</v>
          </cell>
          <cell r="AS76">
            <v>0</v>
          </cell>
          <cell r="AU76">
            <v>0</v>
          </cell>
          <cell r="AW76">
            <v>0</v>
          </cell>
          <cell r="AY76">
            <v>0</v>
          </cell>
          <cell r="BA76">
            <v>1.022</v>
          </cell>
          <cell r="BE76" t="str">
            <v>00P34</v>
          </cell>
          <cell r="BF76" t="str">
            <v>ST200 High Output V6 Mondeo</v>
          </cell>
          <cell r="BG76">
            <v>36168</v>
          </cell>
          <cell r="BH76">
            <v>4.415</v>
          </cell>
          <cell r="BI76">
            <v>2.2200000000000002</v>
          </cell>
          <cell r="BJ76">
            <v>1</v>
          </cell>
          <cell r="BK76">
            <v>2.2200000000000002</v>
          </cell>
          <cell r="BM76">
            <v>-1.022</v>
          </cell>
          <cell r="BO76">
            <v>0</v>
          </cell>
          <cell r="BP76">
            <v>0</v>
          </cell>
          <cell r="BQ76">
            <v>0</v>
          </cell>
          <cell r="BR76">
            <v>0</v>
          </cell>
          <cell r="BS76">
            <v>0</v>
          </cell>
          <cell r="BT76">
            <v>0</v>
          </cell>
          <cell r="BU76">
            <v>0</v>
          </cell>
          <cell r="BV76">
            <v>0</v>
          </cell>
          <cell r="BW76">
            <v>0</v>
          </cell>
          <cell r="BX76">
            <v>0</v>
          </cell>
          <cell r="BY76">
            <v>-1.022</v>
          </cell>
        </row>
        <row r="77">
          <cell r="AG77" t="str">
            <v>00S10</v>
          </cell>
          <cell r="AH77" t="str">
            <v>CD162 Minor Fresh-Genk Only</v>
          </cell>
          <cell r="AI77">
            <v>36373</v>
          </cell>
          <cell r="AJ77">
            <v>2.2610000000000001</v>
          </cell>
          <cell r="AK77">
            <v>2.254</v>
          </cell>
          <cell r="AL77">
            <v>1</v>
          </cell>
          <cell r="AM77">
            <v>2.254</v>
          </cell>
          <cell r="AO77">
            <v>0.68799999999999994</v>
          </cell>
          <cell r="AQ77">
            <v>0</v>
          </cell>
          <cell r="AS77">
            <v>0</v>
          </cell>
          <cell r="AU77">
            <v>0</v>
          </cell>
          <cell r="AW77">
            <v>0</v>
          </cell>
          <cell r="AY77">
            <v>0</v>
          </cell>
          <cell r="BA77">
            <v>0.68799999999999994</v>
          </cell>
          <cell r="BE77" t="str">
            <v>00S10</v>
          </cell>
          <cell r="BF77" t="str">
            <v>CD162 Minor Fresh-Genk Only</v>
          </cell>
          <cell r="BG77">
            <v>36373</v>
          </cell>
          <cell r="BH77">
            <v>2.2610000000000001</v>
          </cell>
          <cell r="BI77">
            <v>2.254</v>
          </cell>
          <cell r="BJ77">
            <v>1</v>
          </cell>
          <cell r="BK77">
            <v>2.254</v>
          </cell>
          <cell r="BM77">
            <v>-0.68799999999999994</v>
          </cell>
          <cell r="BO77">
            <v>0</v>
          </cell>
          <cell r="BP77">
            <v>0</v>
          </cell>
          <cell r="BQ77">
            <v>0</v>
          </cell>
          <cell r="BR77">
            <v>0</v>
          </cell>
          <cell r="BS77">
            <v>0</v>
          </cell>
          <cell r="BT77">
            <v>0</v>
          </cell>
          <cell r="BU77">
            <v>0</v>
          </cell>
          <cell r="BV77">
            <v>0</v>
          </cell>
          <cell r="BW77">
            <v>0</v>
          </cell>
          <cell r="BX77">
            <v>0</v>
          </cell>
          <cell r="BY77">
            <v>-0.68799999999999994</v>
          </cell>
        </row>
        <row r="78">
          <cell r="D78" t="str">
            <v>00S18</v>
          </cell>
          <cell r="E78" t="str">
            <v>V191 - Ford Spending (EU)</v>
          </cell>
          <cell r="F78">
            <v>36586</v>
          </cell>
          <cell r="G78">
            <v>8.9589999999999996</v>
          </cell>
          <cell r="H78">
            <v>5.5220000000000002</v>
          </cell>
          <cell r="I78">
            <v>1</v>
          </cell>
          <cell r="J78">
            <v>5.5219999999999994</v>
          </cell>
          <cell r="K78">
            <v>4.0119999999999996</v>
          </cell>
          <cell r="L78">
            <v>0</v>
          </cell>
          <cell r="M78">
            <v>0.46800000000000003</v>
          </cell>
          <cell r="N78">
            <v>0</v>
          </cell>
          <cell r="O78">
            <v>1.042</v>
          </cell>
          <cell r="P78">
            <v>0</v>
          </cell>
          <cell r="Q78">
            <v>0</v>
          </cell>
          <cell r="R78">
            <v>0</v>
          </cell>
          <cell r="S78">
            <v>0</v>
          </cell>
          <cell r="T78">
            <v>0</v>
          </cell>
          <cell r="U78">
            <v>0</v>
          </cell>
          <cell r="V78">
            <v>0</v>
          </cell>
          <cell r="W78">
            <v>0</v>
          </cell>
          <cell r="X78">
            <v>0</v>
          </cell>
          <cell r="Y78">
            <v>0</v>
          </cell>
          <cell r="Z78">
            <v>0</v>
          </cell>
          <cell r="AA78">
            <v>1.042</v>
          </cell>
          <cell r="AB78">
            <v>0</v>
          </cell>
          <cell r="AC78">
            <v>1.51</v>
          </cell>
          <cell r="AG78" t="str">
            <v>00S18</v>
          </cell>
          <cell r="AH78" t="str">
            <v>V191 - Ford Spending (EU)</v>
          </cell>
          <cell r="AI78">
            <v>36586</v>
          </cell>
          <cell r="AJ78">
            <v>8.9589999999999996</v>
          </cell>
          <cell r="AK78">
            <v>5.5220000000000002</v>
          </cell>
          <cell r="AL78">
            <v>1</v>
          </cell>
          <cell r="AM78">
            <v>5.5219999999999994</v>
          </cell>
          <cell r="AO78">
            <v>1.042</v>
          </cell>
          <cell r="AQ78">
            <v>0</v>
          </cell>
          <cell r="AS78">
            <v>0</v>
          </cell>
          <cell r="AU78">
            <v>0</v>
          </cell>
          <cell r="AW78">
            <v>0</v>
          </cell>
          <cell r="AY78">
            <v>0</v>
          </cell>
          <cell r="BA78">
            <v>1.042</v>
          </cell>
          <cell r="BE78" t="str">
            <v>00S18</v>
          </cell>
          <cell r="BF78" t="str">
            <v>V191 - Ford Spending (EU)</v>
          </cell>
          <cell r="BG78">
            <v>36586</v>
          </cell>
          <cell r="BH78">
            <v>8.9589999999999996</v>
          </cell>
          <cell r="BI78">
            <v>5.5220000000000002</v>
          </cell>
          <cell r="BJ78">
            <v>1</v>
          </cell>
          <cell r="BK78">
            <v>5.5219999999999994</v>
          </cell>
          <cell r="BM78">
            <v>0</v>
          </cell>
          <cell r="BO78">
            <v>0</v>
          </cell>
          <cell r="BP78">
            <v>0</v>
          </cell>
          <cell r="BQ78">
            <v>0</v>
          </cell>
          <cell r="BR78">
            <v>0</v>
          </cell>
          <cell r="BS78">
            <v>0</v>
          </cell>
          <cell r="BT78">
            <v>0</v>
          </cell>
          <cell r="BU78">
            <v>0</v>
          </cell>
          <cell r="BV78">
            <v>0</v>
          </cell>
          <cell r="BW78">
            <v>0</v>
          </cell>
          <cell r="BX78">
            <v>0</v>
          </cell>
          <cell r="BY78">
            <v>0</v>
          </cell>
        </row>
        <row r="79">
          <cell r="D79" t="str">
            <v>01S00</v>
          </cell>
          <cell r="E79" t="str">
            <v>CD132 Mondeo - Europe</v>
          </cell>
          <cell r="F79">
            <v>36800</v>
          </cell>
          <cell r="G79">
            <v>0</v>
          </cell>
          <cell r="H79">
            <v>0</v>
          </cell>
          <cell r="I79">
            <v>0</v>
          </cell>
          <cell r="J79">
            <v>383.6</v>
          </cell>
          <cell r="K79">
            <v>0</v>
          </cell>
          <cell r="L79">
            <v>0</v>
          </cell>
          <cell r="M79">
            <v>-8</v>
          </cell>
          <cell r="N79">
            <v>0</v>
          </cell>
          <cell r="O79">
            <v>0</v>
          </cell>
          <cell r="P79">
            <v>0</v>
          </cell>
          <cell r="Q79">
            <v>0</v>
          </cell>
          <cell r="R79">
            <v>0</v>
          </cell>
          <cell r="S79">
            <v>0</v>
          </cell>
          <cell r="T79">
            <v>0</v>
          </cell>
          <cell r="U79">
            <v>0</v>
          </cell>
          <cell r="V79">
            <v>0</v>
          </cell>
          <cell r="W79">
            <v>0</v>
          </cell>
          <cell r="X79">
            <v>0</v>
          </cell>
          <cell r="Y79">
            <v>0</v>
          </cell>
          <cell r="Z79">
            <v>0</v>
          </cell>
          <cell r="AA79">
            <v>0</v>
          </cell>
          <cell r="AB79">
            <v>0</v>
          </cell>
          <cell r="AC79">
            <v>-8</v>
          </cell>
          <cell r="AG79" t="str">
            <v>01S00</v>
          </cell>
          <cell r="AH79" t="str">
            <v>CD132 Mondeo - Europe</v>
          </cell>
          <cell r="AI79">
            <v>36800</v>
          </cell>
          <cell r="AJ79">
            <v>997.73900000000003</v>
          </cell>
          <cell r="AK79">
            <v>383.16899999999998</v>
          </cell>
          <cell r="AL79">
            <v>1</v>
          </cell>
          <cell r="AM79">
            <v>383.16899999999998</v>
          </cell>
          <cell r="AO79">
            <v>15.854999999999999</v>
          </cell>
          <cell r="AQ79">
            <v>0</v>
          </cell>
          <cell r="AS79">
            <v>0</v>
          </cell>
          <cell r="AU79">
            <v>0</v>
          </cell>
          <cell r="AW79">
            <v>0</v>
          </cell>
          <cell r="AY79">
            <v>0</v>
          </cell>
          <cell r="BA79">
            <v>15.854999999999999</v>
          </cell>
          <cell r="BE79" t="str">
            <v>01S00</v>
          </cell>
          <cell r="BF79" t="str">
            <v>CD132 Mondeo - Europe</v>
          </cell>
          <cell r="BG79">
            <v>36800</v>
          </cell>
          <cell r="BH79">
            <v>997.73900000000003</v>
          </cell>
          <cell r="BI79">
            <v>383.16899999999998</v>
          </cell>
          <cell r="BJ79">
            <v>1</v>
          </cell>
          <cell r="BK79">
            <v>383.16899999999998</v>
          </cell>
          <cell r="BM79">
            <v>-15.854999999999999</v>
          </cell>
          <cell r="BO79">
            <v>0</v>
          </cell>
          <cell r="BP79">
            <v>0</v>
          </cell>
          <cell r="BQ79">
            <v>0</v>
          </cell>
          <cell r="BR79">
            <v>0</v>
          </cell>
          <cell r="BS79">
            <v>0</v>
          </cell>
          <cell r="BT79">
            <v>0</v>
          </cell>
          <cell r="BU79">
            <v>0</v>
          </cell>
          <cell r="BV79">
            <v>0</v>
          </cell>
          <cell r="BW79">
            <v>0</v>
          </cell>
          <cell r="BX79">
            <v>0</v>
          </cell>
          <cell r="BY79">
            <v>-15.854999999999999</v>
          </cell>
        </row>
        <row r="80">
          <cell r="D80" t="str">
            <v>99S10</v>
          </cell>
          <cell r="E80" t="str">
            <v>Puma Inst in CD132</v>
          </cell>
          <cell r="F80">
            <v>36829</v>
          </cell>
          <cell r="G80">
            <v>27.146999999999998</v>
          </cell>
          <cell r="H80">
            <v>23.204000000000001</v>
          </cell>
          <cell r="I80">
            <v>1</v>
          </cell>
          <cell r="J80">
            <v>23.204000000000001</v>
          </cell>
          <cell r="K80">
            <v>14.505000000000001</v>
          </cell>
          <cell r="L80">
            <v>0</v>
          </cell>
          <cell r="M80">
            <v>2.7080000000000002</v>
          </cell>
          <cell r="N80">
            <v>0</v>
          </cell>
          <cell r="O80">
            <v>3.3</v>
          </cell>
          <cell r="P80">
            <v>0</v>
          </cell>
          <cell r="Q80">
            <v>0</v>
          </cell>
          <cell r="R80">
            <v>0</v>
          </cell>
          <cell r="S80">
            <v>0</v>
          </cell>
          <cell r="T80">
            <v>0</v>
          </cell>
          <cell r="U80">
            <v>0</v>
          </cell>
          <cell r="V80">
            <v>0</v>
          </cell>
          <cell r="W80">
            <v>0</v>
          </cell>
          <cell r="X80">
            <v>0</v>
          </cell>
          <cell r="Y80">
            <v>0</v>
          </cell>
          <cell r="Z80">
            <v>0</v>
          </cell>
          <cell r="AA80">
            <v>3.3</v>
          </cell>
          <cell r="AB80">
            <v>0</v>
          </cell>
          <cell r="AC80">
            <v>6.008</v>
          </cell>
          <cell r="AG80" t="str">
            <v>99S10</v>
          </cell>
          <cell r="AH80" t="str">
            <v>Puma Inst in CD132</v>
          </cell>
          <cell r="AI80">
            <v>36829</v>
          </cell>
          <cell r="AJ80">
            <v>26.933</v>
          </cell>
          <cell r="AK80">
            <v>22.988</v>
          </cell>
          <cell r="AL80">
            <v>1</v>
          </cell>
          <cell r="AM80">
            <v>22.988</v>
          </cell>
          <cell r="AO80">
            <v>4.5749999999999993</v>
          </cell>
          <cell r="AQ80">
            <v>0</v>
          </cell>
          <cell r="AS80">
            <v>0</v>
          </cell>
          <cell r="AU80">
            <v>0</v>
          </cell>
          <cell r="AW80">
            <v>0</v>
          </cell>
          <cell r="AY80">
            <v>0</v>
          </cell>
          <cell r="BA80">
            <v>4.5749999999999993</v>
          </cell>
          <cell r="BE80" t="str">
            <v>99S10</v>
          </cell>
          <cell r="BF80" t="str">
            <v>Puma Inst in CD132</v>
          </cell>
          <cell r="BG80">
            <v>36829</v>
          </cell>
          <cell r="BH80">
            <v>26.933</v>
          </cell>
          <cell r="BI80">
            <v>22.988</v>
          </cell>
          <cell r="BJ80">
            <v>1</v>
          </cell>
          <cell r="BK80">
            <v>22.988</v>
          </cell>
          <cell r="BM80">
            <v>-1.2749999999999995</v>
          </cell>
          <cell r="BO80">
            <v>0</v>
          </cell>
          <cell r="BP80">
            <v>0</v>
          </cell>
          <cell r="BQ80">
            <v>0</v>
          </cell>
          <cell r="BR80">
            <v>0</v>
          </cell>
          <cell r="BS80">
            <v>0</v>
          </cell>
          <cell r="BT80">
            <v>0</v>
          </cell>
          <cell r="BU80">
            <v>0</v>
          </cell>
          <cell r="BV80">
            <v>0</v>
          </cell>
          <cell r="BW80">
            <v>0</v>
          </cell>
          <cell r="BX80">
            <v>0</v>
          </cell>
          <cell r="BY80">
            <v>-1.2749999999999995</v>
          </cell>
        </row>
        <row r="81">
          <cell r="D81" t="str">
            <v>01S22</v>
          </cell>
          <cell r="E81" t="str">
            <v>Genk Sealer Ops Automation</v>
          </cell>
          <cell r="F81">
            <v>37073</v>
          </cell>
          <cell r="G81">
            <v>10.622</v>
          </cell>
          <cell r="H81">
            <v>8.1869999999999994</v>
          </cell>
          <cell r="I81">
            <v>1</v>
          </cell>
          <cell r="J81">
            <v>8.1869999999999994</v>
          </cell>
          <cell r="K81">
            <v>0</v>
          </cell>
          <cell r="L81">
            <v>0</v>
          </cell>
          <cell r="M81">
            <v>7.5659999999999998</v>
          </cell>
          <cell r="N81">
            <v>0</v>
          </cell>
          <cell r="O81">
            <v>0.621</v>
          </cell>
          <cell r="P81">
            <v>0</v>
          </cell>
          <cell r="Q81">
            <v>0</v>
          </cell>
          <cell r="R81">
            <v>0</v>
          </cell>
          <cell r="S81">
            <v>0</v>
          </cell>
          <cell r="T81">
            <v>0</v>
          </cell>
          <cell r="U81">
            <v>0</v>
          </cell>
          <cell r="V81">
            <v>0</v>
          </cell>
          <cell r="W81">
            <v>0</v>
          </cell>
          <cell r="X81">
            <v>0</v>
          </cell>
          <cell r="Y81">
            <v>0</v>
          </cell>
          <cell r="Z81">
            <v>0</v>
          </cell>
          <cell r="AA81">
            <v>0.621</v>
          </cell>
          <cell r="AB81">
            <v>0</v>
          </cell>
          <cell r="AC81">
            <v>8.1869999999999994</v>
          </cell>
          <cell r="AG81" t="str">
            <v>01S22</v>
          </cell>
          <cell r="AH81" t="str">
            <v>Genk Sealer Ops Automation</v>
          </cell>
          <cell r="AI81">
            <v>37073</v>
          </cell>
          <cell r="AJ81">
            <v>10.622</v>
          </cell>
          <cell r="AK81">
            <v>8.1869999999999994</v>
          </cell>
          <cell r="AL81">
            <v>1</v>
          </cell>
          <cell r="AM81">
            <v>8.1869999999999994</v>
          </cell>
          <cell r="AO81">
            <v>0.15799999999999997</v>
          </cell>
          <cell r="AQ81">
            <v>0</v>
          </cell>
          <cell r="AS81">
            <v>0</v>
          </cell>
          <cell r="AU81">
            <v>0</v>
          </cell>
          <cell r="AW81">
            <v>0</v>
          </cell>
          <cell r="AY81">
            <v>0</v>
          </cell>
          <cell r="BA81">
            <v>0.15799999999999997</v>
          </cell>
          <cell r="BE81" t="str">
            <v>01S22</v>
          </cell>
          <cell r="BF81" t="str">
            <v>Genk Sealer Ops Automation</v>
          </cell>
          <cell r="BG81">
            <v>37073</v>
          </cell>
          <cell r="BH81">
            <v>10.622</v>
          </cell>
          <cell r="BI81">
            <v>8.1869999999999994</v>
          </cell>
          <cell r="BJ81">
            <v>1</v>
          </cell>
          <cell r="BK81">
            <v>8.1869999999999994</v>
          </cell>
          <cell r="BM81">
            <v>0.46300000000000002</v>
          </cell>
          <cell r="BO81">
            <v>0</v>
          </cell>
          <cell r="BP81">
            <v>0</v>
          </cell>
          <cell r="BQ81">
            <v>0</v>
          </cell>
          <cell r="BR81">
            <v>0</v>
          </cell>
          <cell r="BS81">
            <v>0</v>
          </cell>
          <cell r="BT81">
            <v>0</v>
          </cell>
          <cell r="BU81">
            <v>0</v>
          </cell>
          <cell r="BV81">
            <v>0</v>
          </cell>
          <cell r="BW81">
            <v>0</v>
          </cell>
          <cell r="BX81">
            <v>0</v>
          </cell>
          <cell r="BY81">
            <v>0.46300000000000002</v>
          </cell>
        </row>
        <row r="82">
          <cell r="D82" t="str">
            <v>02R74</v>
          </cell>
          <cell r="E82" t="str">
            <v>CD132 CKD for Taiwan</v>
          </cell>
          <cell r="F82">
            <v>37104</v>
          </cell>
          <cell r="G82">
            <v>29.728999999999999</v>
          </cell>
          <cell r="H82">
            <v>20.196000000000002</v>
          </cell>
          <cell r="I82">
            <v>3.9410000000000001E-2</v>
          </cell>
          <cell r="J82">
            <v>0.79600000000000004</v>
          </cell>
          <cell r="K82">
            <v>0</v>
          </cell>
          <cell r="L82">
            <v>0</v>
          </cell>
          <cell r="M82">
            <v>0.60399999999999998</v>
          </cell>
          <cell r="N82">
            <v>0</v>
          </cell>
          <cell r="O82">
            <v>0.192</v>
          </cell>
          <cell r="P82">
            <v>0</v>
          </cell>
          <cell r="Q82">
            <v>0</v>
          </cell>
          <cell r="R82">
            <v>0</v>
          </cell>
          <cell r="S82">
            <v>0</v>
          </cell>
          <cell r="T82">
            <v>0</v>
          </cell>
          <cell r="U82">
            <v>0</v>
          </cell>
          <cell r="V82">
            <v>0</v>
          </cell>
          <cell r="W82">
            <v>0</v>
          </cell>
          <cell r="X82">
            <v>0</v>
          </cell>
          <cell r="Y82">
            <v>0</v>
          </cell>
          <cell r="Z82">
            <v>0</v>
          </cell>
          <cell r="AA82">
            <v>0.192</v>
          </cell>
          <cell r="AB82">
            <v>0</v>
          </cell>
          <cell r="AC82">
            <v>0.79600000000000004</v>
          </cell>
          <cell r="AG82" t="str">
            <v>02R74</v>
          </cell>
          <cell r="AH82" t="str">
            <v>CD132 CKD for Taiwan</v>
          </cell>
          <cell r="AI82">
            <v>37104</v>
          </cell>
          <cell r="AJ82">
            <v>1.0109999999999999</v>
          </cell>
          <cell r="AK82">
            <v>0.77900000000000003</v>
          </cell>
          <cell r="AL82">
            <v>1</v>
          </cell>
          <cell r="AM82">
            <v>0.77899999999999991</v>
          </cell>
          <cell r="AO82">
            <v>0.17499999999999999</v>
          </cell>
          <cell r="AQ82">
            <v>0</v>
          </cell>
          <cell r="AS82">
            <v>0</v>
          </cell>
          <cell r="AU82">
            <v>0</v>
          </cell>
          <cell r="AW82">
            <v>0</v>
          </cell>
          <cell r="AY82">
            <v>0</v>
          </cell>
          <cell r="BA82">
            <v>0.17499999999999999</v>
          </cell>
          <cell r="BE82" t="str">
            <v>02R74</v>
          </cell>
          <cell r="BF82" t="str">
            <v>CD132 CKD for Taiwan</v>
          </cell>
          <cell r="BG82">
            <v>37104</v>
          </cell>
          <cell r="BH82">
            <v>1.0109999999999999</v>
          </cell>
          <cell r="BI82">
            <v>0.77900000000000003</v>
          </cell>
          <cell r="BJ82">
            <v>1</v>
          </cell>
          <cell r="BK82">
            <v>0.77899999999999991</v>
          </cell>
          <cell r="BM82">
            <v>1.7000000000000015E-2</v>
          </cell>
          <cell r="BO82">
            <v>0</v>
          </cell>
          <cell r="BP82">
            <v>0</v>
          </cell>
          <cell r="BQ82">
            <v>0</v>
          </cell>
          <cell r="BR82">
            <v>0</v>
          </cell>
          <cell r="BS82">
            <v>0</v>
          </cell>
          <cell r="BT82">
            <v>0</v>
          </cell>
          <cell r="BU82">
            <v>0</v>
          </cell>
          <cell r="BV82">
            <v>0</v>
          </cell>
          <cell r="BW82">
            <v>0</v>
          </cell>
          <cell r="BX82">
            <v>0</v>
          </cell>
          <cell r="BY82">
            <v>1.7000000000000015E-2</v>
          </cell>
        </row>
        <row r="83">
          <cell r="D83" t="str">
            <v>02S18</v>
          </cell>
          <cell r="E83" t="str">
            <v>CD132 Puma CR 130/115 PS</v>
          </cell>
          <cell r="F83">
            <v>37165</v>
          </cell>
          <cell r="G83">
            <v>2.9710000000000001</v>
          </cell>
          <cell r="H83">
            <v>2.8879999999999999</v>
          </cell>
          <cell r="I83">
            <v>1</v>
          </cell>
          <cell r="J83">
            <v>2.8879999999999999</v>
          </cell>
          <cell r="K83">
            <v>0.24399999999999999</v>
          </cell>
          <cell r="L83">
            <v>0</v>
          </cell>
          <cell r="M83">
            <v>1.153</v>
          </cell>
          <cell r="N83">
            <v>0</v>
          </cell>
          <cell r="O83">
            <v>1.4910000000000001</v>
          </cell>
          <cell r="P83">
            <v>0</v>
          </cell>
          <cell r="Q83">
            <v>0</v>
          </cell>
          <cell r="R83">
            <v>0</v>
          </cell>
          <cell r="S83">
            <v>0</v>
          </cell>
          <cell r="T83">
            <v>0</v>
          </cell>
          <cell r="U83">
            <v>0</v>
          </cell>
          <cell r="V83">
            <v>0</v>
          </cell>
          <cell r="W83">
            <v>0</v>
          </cell>
          <cell r="X83">
            <v>0</v>
          </cell>
          <cell r="Y83">
            <v>0</v>
          </cell>
          <cell r="Z83">
            <v>0</v>
          </cell>
          <cell r="AA83">
            <v>1.4910000000000001</v>
          </cell>
          <cell r="AB83">
            <v>0</v>
          </cell>
          <cell r="AC83">
            <v>2.6440000000000001</v>
          </cell>
          <cell r="AG83" t="str">
            <v>02S18</v>
          </cell>
          <cell r="AH83" t="str">
            <v>CD132 Puma CR 130/115 PS</v>
          </cell>
          <cell r="AI83">
            <v>37165</v>
          </cell>
          <cell r="AJ83">
            <v>2.9180000000000001</v>
          </cell>
          <cell r="AK83">
            <v>2.8159999999999998</v>
          </cell>
          <cell r="AL83">
            <v>1</v>
          </cell>
          <cell r="AM83">
            <v>2.8159999999999998</v>
          </cell>
          <cell r="AO83">
            <v>1.419</v>
          </cell>
          <cell r="AQ83">
            <v>0</v>
          </cell>
          <cell r="AS83">
            <v>0</v>
          </cell>
          <cell r="AU83">
            <v>0</v>
          </cell>
          <cell r="AW83">
            <v>0</v>
          </cell>
          <cell r="AY83">
            <v>0</v>
          </cell>
          <cell r="BA83">
            <v>1.419</v>
          </cell>
          <cell r="BE83" t="str">
            <v>02S18</v>
          </cell>
          <cell r="BF83" t="str">
            <v>CD132 Puma CR 130/115 PS</v>
          </cell>
          <cell r="BG83">
            <v>37165</v>
          </cell>
          <cell r="BH83">
            <v>2.9180000000000001</v>
          </cell>
          <cell r="BI83">
            <v>2.8159999999999998</v>
          </cell>
          <cell r="BJ83">
            <v>1</v>
          </cell>
          <cell r="BK83">
            <v>2.8159999999999998</v>
          </cell>
          <cell r="BM83">
            <v>7.2000000000000064E-2</v>
          </cell>
          <cell r="BO83">
            <v>0</v>
          </cell>
          <cell r="BP83">
            <v>0</v>
          </cell>
          <cell r="BQ83">
            <v>0</v>
          </cell>
          <cell r="BR83">
            <v>0</v>
          </cell>
          <cell r="BS83">
            <v>0</v>
          </cell>
          <cell r="BT83">
            <v>0</v>
          </cell>
          <cell r="BU83">
            <v>0</v>
          </cell>
          <cell r="BV83">
            <v>0</v>
          </cell>
          <cell r="BW83">
            <v>0</v>
          </cell>
          <cell r="BX83">
            <v>0</v>
          </cell>
          <cell r="BY83">
            <v>7.2000000000000064E-2</v>
          </cell>
        </row>
        <row r="84">
          <cell r="D84" t="str">
            <v>02S11</v>
          </cell>
          <cell r="E84" t="str">
            <v>CD132 JATCO 5-speed auto</v>
          </cell>
          <cell r="F84">
            <v>37288</v>
          </cell>
          <cell r="G84">
            <v>14.981999999999999</v>
          </cell>
          <cell r="H84">
            <v>12.85</v>
          </cell>
          <cell r="I84">
            <v>1</v>
          </cell>
          <cell r="J84">
            <v>12.85</v>
          </cell>
          <cell r="K84">
            <v>0</v>
          </cell>
          <cell r="L84">
            <v>0</v>
          </cell>
          <cell r="M84">
            <v>3.1379999999999999</v>
          </cell>
          <cell r="N84">
            <v>0</v>
          </cell>
          <cell r="O84">
            <v>9.7119999999999997</v>
          </cell>
          <cell r="P84">
            <v>0</v>
          </cell>
          <cell r="Q84">
            <v>0</v>
          </cell>
          <cell r="R84">
            <v>0</v>
          </cell>
          <cell r="S84">
            <v>0</v>
          </cell>
          <cell r="T84">
            <v>0</v>
          </cell>
          <cell r="U84">
            <v>0</v>
          </cell>
          <cell r="V84">
            <v>0</v>
          </cell>
          <cell r="W84">
            <v>0</v>
          </cell>
          <cell r="X84">
            <v>0</v>
          </cell>
          <cell r="Y84">
            <v>0</v>
          </cell>
          <cell r="Z84">
            <v>0</v>
          </cell>
          <cell r="AA84">
            <v>9.7119999999999997</v>
          </cell>
          <cell r="AB84">
            <v>0</v>
          </cell>
          <cell r="AC84">
            <v>12.85</v>
          </cell>
          <cell r="AG84" t="str">
            <v>02S11</v>
          </cell>
          <cell r="AH84" t="str">
            <v>CD132 JATCO 5-speed auto</v>
          </cell>
          <cell r="AI84">
            <v>37288</v>
          </cell>
          <cell r="AJ84">
            <v>13.756</v>
          </cell>
          <cell r="AK84">
            <v>12.161</v>
          </cell>
          <cell r="AL84">
            <v>1</v>
          </cell>
          <cell r="AM84">
            <v>12.161</v>
          </cell>
          <cell r="AO84">
            <v>9.0229999999999997</v>
          </cell>
          <cell r="AQ84">
            <v>0</v>
          </cell>
          <cell r="AS84">
            <v>0</v>
          </cell>
          <cell r="AU84">
            <v>0</v>
          </cell>
          <cell r="AW84">
            <v>0</v>
          </cell>
          <cell r="AY84">
            <v>0</v>
          </cell>
          <cell r="BA84">
            <v>9.0229999999999997</v>
          </cell>
          <cell r="BE84" t="str">
            <v>02S11</v>
          </cell>
          <cell r="BF84" t="str">
            <v>CD132 JATCO 5-speed auto</v>
          </cell>
          <cell r="BG84">
            <v>37288</v>
          </cell>
          <cell r="BH84">
            <v>13.756</v>
          </cell>
          <cell r="BI84">
            <v>12.161</v>
          </cell>
          <cell r="BJ84">
            <v>1</v>
          </cell>
          <cell r="BK84">
            <v>12.161</v>
          </cell>
          <cell r="BM84">
            <v>0.68900000000000006</v>
          </cell>
          <cell r="BO84">
            <v>0</v>
          </cell>
          <cell r="BP84">
            <v>0</v>
          </cell>
          <cell r="BQ84">
            <v>0</v>
          </cell>
          <cell r="BR84">
            <v>0</v>
          </cell>
          <cell r="BS84">
            <v>0</v>
          </cell>
          <cell r="BT84">
            <v>0</v>
          </cell>
          <cell r="BU84">
            <v>0</v>
          </cell>
          <cell r="BV84">
            <v>0</v>
          </cell>
          <cell r="BW84">
            <v>0</v>
          </cell>
          <cell r="BX84">
            <v>0</v>
          </cell>
          <cell r="BY84">
            <v>0.68900000000000006</v>
          </cell>
        </row>
        <row r="85">
          <cell r="D85" t="str">
            <v>02S80</v>
          </cell>
          <cell r="E85" t="str">
            <v>CD132 ST220</v>
          </cell>
          <cell r="F85">
            <v>37288</v>
          </cell>
          <cell r="G85">
            <v>14.311999999999999</v>
          </cell>
          <cell r="H85">
            <v>13.855</v>
          </cell>
          <cell r="I85">
            <v>1</v>
          </cell>
          <cell r="J85">
            <v>13.855</v>
          </cell>
          <cell r="K85">
            <v>0</v>
          </cell>
          <cell r="L85">
            <v>0</v>
          </cell>
          <cell r="M85">
            <v>0.95</v>
          </cell>
          <cell r="N85">
            <v>0</v>
          </cell>
          <cell r="O85">
            <v>10.6</v>
          </cell>
          <cell r="P85">
            <v>0</v>
          </cell>
          <cell r="Q85">
            <v>0</v>
          </cell>
          <cell r="R85">
            <v>0</v>
          </cell>
          <cell r="S85">
            <v>0</v>
          </cell>
          <cell r="T85">
            <v>0</v>
          </cell>
          <cell r="U85">
            <v>0</v>
          </cell>
          <cell r="V85">
            <v>0</v>
          </cell>
          <cell r="W85">
            <v>0</v>
          </cell>
          <cell r="X85">
            <v>0</v>
          </cell>
          <cell r="Y85">
            <v>0</v>
          </cell>
          <cell r="Z85">
            <v>0</v>
          </cell>
          <cell r="AA85">
            <v>10.6</v>
          </cell>
          <cell r="AB85">
            <v>0</v>
          </cell>
          <cell r="AC85">
            <v>11.549999999999999</v>
          </cell>
          <cell r="AG85" t="str">
            <v>02S80</v>
          </cell>
          <cell r="AH85" t="str">
            <v>CD132 ST220</v>
          </cell>
          <cell r="AI85">
            <v>37288</v>
          </cell>
          <cell r="AJ85">
            <v>10.731</v>
          </cell>
          <cell r="AK85">
            <v>10.547000000000001</v>
          </cell>
          <cell r="AL85">
            <v>1</v>
          </cell>
          <cell r="AM85">
            <v>10.546999999999999</v>
          </cell>
          <cell r="AO85">
            <v>9.5969999999999995</v>
          </cell>
          <cell r="AU85">
            <v>0</v>
          </cell>
          <cell r="AW85">
            <v>0</v>
          </cell>
          <cell r="AY85">
            <v>0</v>
          </cell>
          <cell r="BA85">
            <v>9.5969999999999995</v>
          </cell>
          <cell r="BE85" t="str">
            <v>02S80</v>
          </cell>
          <cell r="BF85" t="str">
            <v>CD132 ST220</v>
          </cell>
          <cell r="BG85">
            <v>37288</v>
          </cell>
          <cell r="BH85">
            <v>10.731</v>
          </cell>
          <cell r="BI85">
            <v>10.547000000000001</v>
          </cell>
          <cell r="BJ85">
            <v>1</v>
          </cell>
          <cell r="BK85">
            <v>10.546999999999999</v>
          </cell>
          <cell r="BM85">
            <v>1.0030000000000001</v>
          </cell>
          <cell r="BO85">
            <v>0</v>
          </cell>
          <cell r="BP85">
            <v>0</v>
          </cell>
          <cell r="BQ85">
            <v>0</v>
          </cell>
          <cell r="BR85">
            <v>0</v>
          </cell>
          <cell r="BS85">
            <v>0</v>
          </cell>
          <cell r="BT85">
            <v>0</v>
          </cell>
          <cell r="BU85">
            <v>0</v>
          </cell>
          <cell r="BV85">
            <v>0</v>
          </cell>
          <cell r="BW85">
            <v>0</v>
          </cell>
          <cell r="BX85">
            <v>0</v>
          </cell>
          <cell r="BY85">
            <v>1.0030000000000001</v>
          </cell>
        </row>
        <row r="86">
          <cell r="D86" t="str">
            <v>02S15</v>
          </cell>
          <cell r="E86" t="str">
            <v>CD132 Extended IVD Availabilit</v>
          </cell>
          <cell r="F86">
            <v>37316</v>
          </cell>
          <cell r="G86">
            <v>0.54</v>
          </cell>
          <cell r="H86">
            <v>0.54</v>
          </cell>
          <cell r="I86">
            <v>1</v>
          </cell>
          <cell r="J86">
            <v>0.54</v>
          </cell>
          <cell r="K86">
            <v>0</v>
          </cell>
          <cell r="L86">
            <v>0</v>
          </cell>
          <cell r="M86">
            <v>0</v>
          </cell>
          <cell r="N86">
            <v>0</v>
          </cell>
          <cell r="O86">
            <v>0.54</v>
          </cell>
          <cell r="P86">
            <v>0</v>
          </cell>
          <cell r="Q86">
            <v>0</v>
          </cell>
          <cell r="R86">
            <v>0</v>
          </cell>
          <cell r="S86">
            <v>0</v>
          </cell>
          <cell r="T86">
            <v>0</v>
          </cell>
          <cell r="U86">
            <v>0</v>
          </cell>
          <cell r="V86">
            <v>0</v>
          </cell>
          <cell r="W86">
            <v>0</v>
          </cell>
          <cell r="X86">
            <v>0</v>
          </cell>
          <cell r="Y86">
            <v>0</v>
          </cell>
          <cell r="Z86">
            <v>0</v>
          </cell>
          <cell r="AA86">
            <v>0.54</v>
          </cell>
          <cell r="AB86">
            <v>0</v>
          </cell>
          <cell r="AC86">
            <v>0.54</v>
          </cell>
          <cell r="AG86" t="str">
            <v>02S15</v>
          </cell>
          <cell r="AH86" t="str">
            <v>CD132 Ext. IVD Availability</v>
          </cell>
          <cell r="AI86">
            <v>37316</v>
          </cell>
          <cell r="AJ86">
            <v>0.54</v>
          </cell>
          <cell r="AK86">
            <v>0.54</v>
          </cell>
          <cell r="AL86">
            <v>1</v>
          </cell>
          <cell r="AM86">
            <v>0.54</v>
          </cell>
          <cell r="AO86">
            <v>0.54</v>
          </cell>
          <cell r="AQ86">
            <v>0</v>
          </cell>
          <cell r="AS86">
            <v>0</v>
          </cell>
          <cell r="AU86">
            <v>0</v>
          </cell>
          <cell r="AW86">
            <v>0</v>
          </cell>
          <cell r="AY86">
            <v>0</v>
          </cell>
          <cell r="BA86">
            <v>0.54</v>
          </cell>
          <cell r="BE86" t="str">
            <v>02S15</v>
          </cell>
          <cell r="BF86" t="str">
            <v>CD132 Ext. IVD Availability</v>
          </cell>
          <cell r="BG86">
            <v>37316</v>
          </cell>
          <cell r="BH86">
            <v>0.54</v>
          </cell>
          <cell r="BI86">
            <v>0.54</v>
          </cell>
          <cell r="BJ86">
            <v>1</v>
          </cell>
          <cell r="BK86">
            <v>0.54</v>
          </cell>
          <cell r="BO86">
            <v>0</v>
          </cell>
          <cell r="BP86">
            <v>0</v>
          </cell>
          <cell r="BQ86">
            <v>0</v>
          </cell>
          <cell r="BR86">
            <v>0</v>
          </cell>
          <cell r="BS86">
            <v>0</v>
          </cell>
          <cell r="BT86">
            <v>0</v>
          </cell>
          <cell r="BU86">
            <v>0</v>
          </cell>
          <cell r="BV86">
            <v>0</v>
          </cell>
          <cell r="BW86">
            <v>0</v>
          </cell>
          <cell r="BX86">
            <v>0</v>
          </cell>
          <cell r="BY86">
            <v>0</v>
          </cell>
        </row>
        <row r="87">
          <cell r="D87" t="str">
            <v>01S02</v>
          </cell>
          <cell r="E87" t="str">
            <v>CD132 1.8L DISI</v>
          </cell>
          <cell r="F87">
            <v>37653</v>
          </cell>
          <cell r="G87">
            <v>9.9960000000000004</v>
          </cell>
          <cell r="H87">
            <v>9.9369999999999994</v>
          </cell>
          <cell r="I87">
            <v>1</v>
          </cell>
          <cell r="J87">
            <v>9.9369999999999994</v>
          </cell>
          <cell r="K87">
            <v>0</v>
          </cell>
          <cell r="L87">
            <v>0</v>
          </cell>
          <cell r="M87">
            <v>0.18</v>
          </cell>
          <cell r="N87">
            <v>0</v>
          </cell>
          <cell r="O87">
            <v>4.306</v>
          </cell>
          <cell r="P87">
            <v>0</v>
          </cell>
          <cell r="Q87">
            <v>5.4509999999999996</v>
          </cell>
          <cell r="R87">
            <v>0</v>
          </cell>
          <cell r="S87">
            <v>0</v>
          </cell>
          <cell r="T87">
            <v>0</v>
          </cell>
          <cell r="U87">
            <v>0</v>
          </cell>
          <cell r="V87">
            <v>0</v>
          </cell>
          <cell r="W87">
            <v>0</v>
          </cell>
          <cell r="X87">
            <v>0</v>
          </cell>
          <cell r="Y87">
            <v>0</v>
          </cell>
          <cell r="Z87">
            <v>0</v>
          </cell>
          <cell r="AA87">
            <v>9.7569999999999997</v>
          </cell>
          <cell r="AB87">
            <v>0</v>
          </cell>
          <cell r="AC87">
            <v>9.9369999999999994</v>
          </cell>
          <cell r="AG87" t="str">
            <v>01S02</v>
          </cell>
          <cell r="AH87" t="str">
            <v>CD132 1.8L DISI</v>
          </cell>
          <cell r="AI87">
            <v>37653</v>
          </cell>
          <cell r="AJ87">
            <v>9.2899999999999991</v>
          </cell>
          <cell r="AK87">
            <v>9.2040000000000006</v>
          </cell>
          <cell r="AL87">
            <v>1</v>
          </cell>
          <cell r="AM87">
            <v>9.2040000000000006</v>
          </cell>
          <cell r="AO87">
            <v>4.1280000000000001</v>
          </cell>
          <cell r="AQ87">
            <v>4.8959999999999999</v>
          </cell>
          <cell r="AS87">
            <v>0</v>
          </cell>
          <cell r="AU87">
            <v>0</v>
          </cell>
          <cell r="AW87">
            <v>0</v>
          </cell>
          <cell r="AY87">
            <v>0</v>
          </cell>
          <cell r="BA87">
            <v>9.0240000000000009</v>
          </cell>
          <cell r="BE87" t="str">
            <v>01S02</v>
          </cell>
          <cell r="BF87" t="str">
            <v>CD132 1.8L DISI</v>
          </cell>
          <cell r="BG87">
            <v>37653</v>
          </cell>
          <cell r="BH87">
            <v>9.2899999999999991</v>
          </cell>
          <cell r="BI87">
            <v>9.2040000000000006</v>
          </cell>
          <cell r="BJ87">
            <v>1</v>
          </cell>
          <cell r="BK87">
            <v>9.2040000000000006</v>
          </cell>
          <cell r="BM87">
            <v>0.17799999999999994</v>
          </cell>
          <cell r="BO87">
            <v>0.55499999999999972</v>
          </cell>
          <cell r="BP87">
            <v>0</v>
          </cell>
          <cell r="BQ87">
            <v>0</v>
          </cell>
          <cell r="BR87">
            <v>0</v>
          </cell>
          <cell r="BS87">
            <v>0</v>
          </cell>
          <cell r="BT87">
            <v>0</v>
          </cell>
          <cell r="BU87">
            <v>0</v>
          </cell>
          <cell r="BV87">
            <v>0</v>
          </cell>
          <cell r="BW87">
            <v>0</v>
          </cell>
          <cell r="BX87">
            <v>0</v>
          </cell>
          <cell r="BY87">
            <v>0.73299999999999876</v>
          </cell>
        </row>
        <row r="88">
          <cell r="D88" t="str">
            <v>03S06</v>
          </cell>
          <cell r="E88" t="str">
            <v>CD132 6 speed Manual (MMT6)</v>
          </cell>
          <cell r="F88">
            <v>37653</v>
          </cell>
          <cell r="G88">
            <v>3.2890000000000001</v>
          </cell>
          <cell r="H88">
            <v>3.2869999999999999</v>
          </cell>
          <cell r="I88">
            <v>1</v>
          </cell>
          <cell r="J88">
            <v>3.2869999999999999</v>
          </cell>
          <cell r="K88">
            <v>0</v>
          </cell>
          <cell r="L88">
            <v>0</v>
          </cell>
          <cell r="M88">
            <v>0</v>
          </cell>
          <cell r="N88">
            <v>0</v>
          </cell>
          <cell r="O88">
            <v>1.1719999999999999</v>
          </cell>
          <cell r="P88">
            <v>0</v>
          </cell>
          <cell r="Q88">
            <v>2.1150000000000002</v>
          </cell>
          <cell r="R88">
            <v>0</v>
          </cell>
          <cell r="S88">
            <v>0</v>
          </cell>
          <cell r="T88">
            <v>0</v>
          </cell>
          <cell r="U88">
            <v>0</v>
          </cell>
          <cell r="V88">
            <v>0</v>
          </cell>
          <cell r="W88">
            <v>0</v>
          </cell>
          <cell r="X88">
            <v>0</v>
          </cell>
          <cell r="Y88">
            <v>0</v>
          </cell>
          <cell r="Z88">
            <v>0</v>
          </cell>
          <cell r="AA88">
            <v>3.2869999999999999</v>
          </cell>
          <cell r="AB88">
            <v>0</v>
          </cell>
          <cell r="AC88">
            <v>3.2869999999999999</v>
          </cell>
          <cell r="AG88" t="str">
            <v>03S06</v>
          </cell>
          <cell r="AH88" t="str">
            <v>CD132 6 speed Manual (MMT6)</v>
          </cell>
          <cell r="AI88">
            <v>37653</v>
          </cell>
          <cell r="AJ88">
            <v>2.855</v>
          </cell>
          <cell r="AK88">
            <v>2.7549999999999999</v>
          </cell>
          <cell r="AL88">
            <v>1</v>
          </cell>
          <cell r="AM88">
            <v>2.7549999999999999</v>
          </cell>
          <cell r="AO88">
            <v>0.94699999999999995</v>
          </cell>
          <cell r="AQ88">
            <v>1.8080000000000001</v>
          </cell>
          <cell r="AS88">
            <v>0</v>
          </cell>
          <cell r="AU88">
            <v>0</v>
          </cell>
          <cell r="AW88">
            <v>0</v>
          </cell>
          <cell r="AY88">
            <v>0</v>
          </cell>
          <cell r="BA88">
            <v>2.7549999999999999</v>
          </cell>
          <cell r="BE88" t="str">
            <v>03S06</v>
          </cell>
          <cell r="BF88" t="str">
            <v>CD132 6 speed Manual (MMT6)</v>
          </cell>
          <cell r="BG88">
            <v>37653</v>
          </cell>
          <cell r="BH88">
            <v>2.855</v>
          </cell>
          <cell r="BI88">
            <v>2.7549999999999999</v>
          </cell>
          <cell r="BJ88">
            <v>1</v>
          </cell>
          <cell r="BK88">
            <v>2.7549999999999999</v>
          </cell>
          <cell r="BM88">
            <v>0.22499999999999998</v>
          </cell>
          <cell r="BO88">
            <v>0.30700000000000016</v>
          </cell>
          <cell r="BP88">
            <v>0</v>
          </cell>
          <cell r="BQ88">
            <v>0</v>
          </cell>
          <cell r="BR88">
            <v>0</v>
          </cell>
          <cell r="BS88">
            <v>0</v>
          </cell>
          <cell r="BT88">
            <v>0</v>
          </cell>
          <cell r="BU88">
            <v>0</v>
          </cell>
          <cell r="BV88">
            <v>0</v>
          </cell>
          <cell r="BW88">
            <v>0</v>
          </cell>
          <cell r="BX88">
            <v>0</v>
          </cell>
          <cell r="BY88">
            <v>0.53200000000000003</v>
          </cell>
        </row>
        <row r="89">
          <cell r="D89" t="str">
            <v>03S12</v>
          </cell>
          <cell r="E89" t="str">
            <v>CD132 Mid Cycle Freshening</v>
          </cell>
          <cell r="F89">
            <v>37653</v>
          </cell>
          <cell r="G89">
            <v>21.753</v>
          </cell>
          <cell r="H89">
            <v>21.654</v>
          </cell>
          <cell r="I89">
            <v>1</v>
          </cell>
          <cell r="J89">
            <v>21.654</v>
          </cell>
          <cell r="K89">
            <v>0</v>
          </cell>
          <cell r="L89">
            <v>0</v>
          </cell>
          <cell r="M89">
            <v>4.0000000000000001E-3</v>
          </cell>
          <cell r="N89">
            <v>0</v>
          </cell>
          <cell r="O89">
            <v>5.9930000000000003</v>
          </cell>
          <cell r="P89">
            <v>0</v>
          </cell>
          <cell r="Q89">
            <v>15.657</v>
          </cell>
          <cell r="R89">
            <v>0</v>
          </cell>
          <cell r="S89">
            <v>0</v>
          </cell>
          <cell r="T89">
            <v>0</v>
          </cell>
          <cell r="U89">
            <v>0</v>
          </cell>
          <cell r="V89">
            <v>0</v>
          </cell>
          <cell r="W89">
            <v>0</v>
          </cell>
          <cell r="X89">
            <v>0</v>
          </cell>
          <cell r="Y89">
            <v>0</v>
          </cell>
          <cell r="Z89">
            <v>0</v>
          </cell>
          <cell r="AA89">
            <v>21.65</v>
          </cell>
          <cell r="AB89">
            <v>0</v>
          </cell>
          <cell r="AC89">
            <v>21.654</v>
          </cell>
          <cell r="AG89" t="str">
            <v>03S12</v>
          </cell>
          <cell r="AH89" t="str">
            <v>CD132 Mid Cycle Freshening</v>
          </cell>
          <cell r="AI89">
            <v>37773</v>
          </cell>
          <cell r="AJ89">
            <v>20.295000000000002</v>
          </cell>
          <cell r="AK89">
            <v>20.207999999999998</v>
          </cell>
          <cell r="AL89">
            <v>1</v>
          </cell>
          <cell r="AM89">
            <v>20.207999999999998</v>
          </cell>
          <cell r="AO89">
            <v>5.7539999999999996</v>
          </cell>
          <cell r="AQ89">
            <v>14.45</v>
          </cell>
          <cell r="AS89">
            <v>0</v>
          </cell>
          <cell r="AU89">
            <v>0</v>
          </cell>
          <cell r="AW89">
            <v>0</v>
          </cell>
          <cell r="AY89">
            <v>0</v>
          </cell>
          <cell r="BA89">
            <v>20.204000000000001</v>
          </cell>
          <cell r="BE89" t="str">
            <v>03S12</v>
          </cell>
          <cell r="BF89" t="str">
            <v>CD132 Mid Cycle Freshening</v>
          </cell>
          <cell r="BG89">
            <v>37773</v>
          </cell>
          <cell r="BH89">
            <v>20.295000000000002</v>
          </cell>
          <cell r="BI89">
            <v>20.207999999999998</v>
          </cell>
          <cell r="BJ89">
            <v>1</v>
          </cell>
          <cell r="BK89">
            <v>20.207999999999998</v>
          </cell>
          <cell r="BM89">
            <v>0.23900000000000077</v>
          </cell>
          <cell r="BO89">
            <v>1.2070000000000007</v>
          </cell>
          <cell r="BP89">
            <v>0</v>
          </cell>
          <cell r="BQ89">
            <v>0</v>
          </cell>
          <cell r="BR89">
            <v>0</v>
          </cell>
          <cell r="BS89">
            <v>0</v>
          </cell>
          <cell r="BT89">
            <v>0</v>
          </cell>
          <cell r="BU89">
            <v>0</v>
          </cell>
          <cell r="BV89">
            <v>0</v>
          </cell>
          <cell r="BW89">
            <v>0</v>
          </cell>
          <cell r="BX89">
            <v>0</v>
          </cell>
          <cell r="BY89">
            <v>1.445999999999998</v>
          </cell>
        </row>
        <row r="90">
          <cell r="D90" t="str">
            <v>03S70</v>
          </cell>
          <cell r="E90" t="str">
            <v>CD132 Puma CR 115PS Stage V</v>
          </cell>
          <cell r="F90">
            <v>37653</v>
          </cell>
          <cell r="G90">
            <v>12.5</v>
          </cell>
          <cell r="H90">
            <v>11.5</v>
          </cell>
          <cell r="I90">
            <v>1</v>
          </cell>
          <cell r="J90">
            <v>11.5</v>
          </cell>
          <cell r="K90">
            <v>0</v>
          </cell>
          <cell r="L90">
            <v>0</v>
          </cell>
          <cell r="M90">
            <v>0</v>
          </cell>
          <cell r="N90">
            <v>0</v>
          </cell>
          <cell r="O90">
            <v>5.5010000000000003</v>
          </cell>
          <cell r="P90">
            <v>0</v>
          </cell>
          <cell r="Q90">
            <v>5.2469999999999999</v>
          </cell>
          <cell r="R90">
            <v>0</v>
          </cell>
          <cell r="S90">
            <v>0.752</v>
          </cell>
          <cell r="T90">
            <v>0</v>
          </cell>
          <cell r="U90">
            <v>0</v>
          </cell>
          <cell r="V90">
            <v>0</v>
          </cell>
          <cell r="W90">
            <v>0</v>
          </cell>
          <cell r="X90">
            <v>0</v>
          </cell>
          <cell r="Y90">
            <v>0</v>
          </cell>
          <cell r="Z90">
            <v>0</v>
          </cell>
          <cell r="AA90">
            <v>11.500000000000002</v>
          </cell>
          <cell r="AB90">
            <v>0</v>
          </cell>
          <cell r="AC90">
            <v>11.500000000000002</v>
          </cell>
          <cell r="AG90" t="str">
            <v>03S70</v>
          </cell>
          <cell r="AH90" t="str">
            <v>CD132 Puma CR 115PS Stage V</v>
          </cell>
          <cell r="AI90">
            <v>37653</v>
          </cell>
          <cell r="AJ90" t="str">
            <v>INCORPORATED 02S18</v>
          </cell>
          <cell r="BA90">
            <v>0</v>
          </cell>
          <cell r="BE90" t="str">
            <v>03S70</v>
          </cell>
          <cell r="BF90" t="str">
            <v>CD132 Puma CR 115PS Stage V</v>
          </cell>
          <cell r="BG90">
            <v>37653</v>
          </cell>
          <cell r="BH90" t="str">
            <v>INCORPORATED 02S18</v>
          </cell>
          <cell r="BM90">
            <v>5.5010000000000003</v>
          </cell>
          <cell r="BO90">
            <v>5.2469999999999999</v>
          </cell>
          <cell r="BP90">
            <v>0</v>
          </cell>
          <cell r="BQ90">
            <v>0.752</v>
          </cell>
          <cell r="BR90">
            <v>0</v>
          </cell>
          <cell r="BS90">
            <v>0</v>
          </cell>
          <cell r="BT90">
            <v>0</v>
          </cell>
          <cell r="BU90">
            <v>0</v>
          </cell>
          <cell r="BV90">
            <v>0</v>
          </cell>
          <cell r="BW90">
            <v>0</v>
          </cell>
          <cell r="BX90">
            <v>0</v>
          </cell>
          <cell r="BY90">
            <v>11.500000000000002</v>
          </cell>
        </row>
        <row r="91">
          <cell r="D91" t="str">
            <v>03S71</v>
          </cell>
          <cell r="E91" t="str">
            <v>CD132 5* EuroNCAP</v>
          </cell>
          <cell r="F91">
            <v>37653</v>
          </cell>
          <cell r="G91">
            <v>5.5</v>
          </cell>
          <cell r="H91">
            <v>5.0599999999999996</v>
          </cell>
          <cell r="I91">
            <v>1</v>
          </cell>
          <cell r="J91">
            <v>5.0599999999999996</v>
          </cell>
          <cell r="K91">
            <v>0</v>
          </cell>
          <cell r="L91">
            <v>0</v>
          </cell>
          <cell r="M91">
            <v>0</v>
          </cell>
          <cell r="N91">
            <v>0</v>
          </cell>
          <cell r="O91">
            <v>2.42</v>
          </cell>
          <cell r="P91">
            <v>0</v>
          </cell>
          <cell r="Q91">
            <v>2.3090000000000002</v>
          </cell>
          <cell r="R91">
            <v>0</v>
          </cell>
          <cell r="S91">
            <v>0.33100000000000002</v>
          </cell>
          <cell r="T91">
            <v>0</v>
          </cell>
          <cell r="U91">
            <v>0</v>
          </cell>
          <cell r="V91">
            <v>0</v>
          </cell>
          <cell r="W91">
            <v>0</v>
          </cell>
          <cell r="X91">
            <v>0</v>
          </cell>
          <cell r="Y91">
            <v>0</v>
          </cell>
          <cell r="Z91">
            <v>0</v>
          </cell>
          <cell r="AA91">
            <v>5.0600000000000005</v>
          </cell>
          <cell r="AB91">
            <v>0</v>
          </cell>
          <cell r="AC91">
            <v>5.0600000000000005</v>
          </cell>
          <cell r="AG91" t="str">
            <v>03S71</v>
          </cell>
          <cell r="AH91" t="str">
            <v>CD132 5* EuroNCAP</v>
          </cell>
          <cell r="AI91">
            <v>37653</v>
          </cell>
          <cell r="AJ91" t="str">
            <v>PIN DELETED</v>
          </cell>
          <cell r="BA91">
            <v>0</v>
          </cell>
          <cell r="BE91" t="str">
            <v>03S71</v>
          </cell>
          <cell r="BF91" t="str">
            <v>CD132 5* EuroNCAP</v>
          </cell>
          <cell r="BG91">
            <v>37653</v>
          </cell>
          <cell r="BH91" t="str">
            <v>PIN DELETED</v>
          </cell>
          <cell r="BM91">
            <v>2.42</v>
          </cell>
          <cell r="BO91">
            <v>2.3090000000000002</v>
          </cell>
          <cell r="BP91">
            <v>0</v>
          </cell>
          <cell r="BQ91">
            <v>0.33100000000000002</v>
          </cell>
          <cell r="BR91">
            <v>0</v>
          </cell>
          <cell r="BS91">
            <v>0</v>
          </cell>
          <cell r="BT91">
            <v>0</v>
          </cell>
          <cell r="BU91">
            <v>0</v>
          </cell>
          <cell r="BV91">
            <v>0</v>
          </cell>
          <cell r="BW91">
            <v>0</v>
          </cell>
          <cell r="BX91">
            <v>0</v>
          </cell>
          <cell r="BY91">
            <v>5.0600000000000005</v>
          </cell>
        </row>
        <row r="92">
          <cell r="D92" t="str">
            <v>03S68</v>
          </cell>
          <cell r="E92" t="str">
            <v>CD132 AWD</v>
          </cell>
          <cell r="F92">
            <v>37834</v>
          </cell>
          <cell r="G92">
            <v>10</v>
          </cell>
          <cell r="H92">
            <v>10</v>
          </cell>
          <cell r="I92">
            <v>1</v>
          </cell>
          <cell r="J92">
            <v>10</v>
          </cell>
          <cell r="K92">
            <v>0</v>
          </cell>
          <cell r="L92">
            <v>0</v>
          </cell>
          <cell r="M92">
            <v>0</v>
          </cell>
          <cell r="N92">
            <v>0</v>
          </cell>
          <cell r="O92">
            <v>0</v>
          </cell>
          <cell r="P92">
            <v>0</v>
          </cell>
          <cell r="Q92">
            <v>0</v>
          </cell>
          <cell r="R92">
            <v>0</v>
          </cell>
          <cell r="S92">
            <v>0</v>
          </cell>
          <cell r="T92">
            <v>0</v>
          </cell>
          <cell r="U92">
            <v>0</v>
          </cell>
          <cell r="V92">
            <v>0</v>
          </cell>
          <cell r="W92">
            <v>0</v>
          </cell>
          <cell r="X92">
            <v>0</v>
          </cell>
          <cell r="Y92">
            <v>0</v>
          </cell>
          <cell r="Z92">
            <v>0</v>
          </cell>
          <cell r="AA92">
            <v>0</v>
          </cell>
          <cell r="AB92">
            <v>0</v>
          </cell>
          <cell r="AC92">
            <v>0</v>
          </cell>
          <cell r="AG92" t="str">
            <v>03S68</v>
          </cell>
          <cell r="AH92" t="str">
            <v>CD132 AWD</v>
          </cell>
          <cell r="AI92">
            <v>37834</v>
          </cell>
          <cell r="AJ92" t="str">
            <v>PIN DELETED</v>
          </cell>
          <cell r="BA92">
            <v>0</v>
          </cell>
          <cell r="BE92" t="str">
            <v>03S68</v>
          </cell>
          <cell r="BF92" t="str">
            <v>CD132 AWD</v>
          </cell>
          <cell r="BG92">
            <v>37834</v>
          </cell>
          <cell r="BH92" t="str">
            <v>PIN DELETED</v>
          </cell>
          <cell r="BM92">
            <v>0</v>
          </cell>
          <cell r="BO92">
            <v>0</v>
          </cell>
          <cell r="BP92">
            <v>0</v>
          </cell>
          <cell r="BQ92">
            <v>0</v>
          </cell>
          <cell r="BR92">
            <v>0</v>
          </cell>
          <cell r="BS92">
            <v>0</v>
          </cell>
          <cell r="BT92">
            <v>0</v>
          </cell>
          <cell r="BU92">
            <v>0</v>
          </cell>
          <cell r="BV92">
            <v>0</v>
          </cell>
          <cell r="BW92">
            <v>0</v>
          </cell>
          <cell r="BX92">
            <v>0</v>
          </cell>
          <cell r="BY92">
            <v>0</v>
          </cell>
        </row>
        <row r="93">
          <cell r="D93" t="str">
            <v>04S22</v>
          </cell>
          <cell r="E93" t="str">
            <v>CD132 2.0L I4 DISI VCT Veh In</v>
          </cell>
          <cell r="F93">
            <v>38718</v>
          </cell>
          <cell r="G93">
            <v>0</v>
          </cell>
          <cell r="H93">
            <v>0</v>
          </cell>
          <cell r="I93">
            <v>0</v>
          </cell>
          <cell r="J93">
            <v>0</v>
          </cell>
          <cell r="K93">
            <v>0</v>
          </cell>
          <cell r="L93">
            <v>0</v>
          </cell>
          <cell r="M93">
            <v>0</v>
          </cell>
          <cell r="N93">
            <v>0</v>
          </cell>
          <cell r="O93">
            <v>0</v>
          </cell>
          <cell r="P93">
            <v>0</v>
          </cell>
          <cell r="Q93">
            <v>0</v>
          </cell>
          <cell r="R93">
            <v>0</v>
          </cell>
          <cell r="S93">
            <v>0</v>
          </cell>
          <cell r="T93">
            <v>0</v>
          </cell>
          <cell r="U93">
            <v>0</v>
          </cell>
          <cell r="V93">
            <v>0</v>
          </cell>
          <cell r="W93">
            <v>0</v>
          </cell>
          <cell r="X93">
            <v>0</v>
          </cell>
          <cell r="Y93">
            <v>0</v>
          </cell>
          <cell r="Z93">
            <v>0</v>
          </cell>
          <cell r="AA93">
            <v>0</v>
          </cell>
          <cell r="AB93">
            <v>0</v>
          </cell>
          <cell r="AC93">
            <v>0</v>
          </cell>
          <cell r="AG93" t="str">
            <v>04S22</v>
          </cell>
          <cell r="AH93" t="str">
            <v>CD132 2.0L I4 DISI VCT Veh In</v>
          </cell>
          <cell r="AI93">
            <v>38718</v>
          </cell>
          <cell r="AJ93" t="str">
            <v>PIN DELETED</v>
          </cell>
          <cell r="BA93">
            <v>0</v>
          </cell>
          <cell r="BE93" t="str">
            <v>04S22</v>
          </cell>
          <cell r="BF93" t="str">
            <v>CD132 2.0L I4 DISI VCT Veh In</v>
          </cell>
          <cell r="BG93">
            <v>38718</v>
          </cell>
          <cell r="BH93" t="str">
            <v>PIN DELETED</v>
          </cell>
          <cell r="BM93">
            <v>0</v>
          </cell>
          <cell r="BO93">
            <v>0</v>
          </cell>
          <cell r="BP93">
            <v>0</v>
          </cell>
          <cell r="BQ93">
            <v>0</v>
          </cell>
          <cell r="BR93">
            <v>0</v>
          </cell>
          <cell r="BS93">
            <v>0</v>
          </cell>
          <cell r="BT93">
            <v>0</v>
          </cell>
          <cell r="BU93">
            <v>0</v>
          </cell>
          <cell r="BV93">
            <v>0</v>
          </cell>
          <cell r="BW93">
            <v>0</v>
          </cell>
          <cell r="BX93">
            <v>0</v>
          </cell>
          <cell r="BY93">
            <v>0</v>
          </cell>
        </row>
        <row r="94">
          <cell r="D94" t="str">
            <v>06S14</v>
          </cell>
          <cell r="E94" t="str">
            <v>CD340 MAC</v>
          </cell>
          <cell r="F94">
            <v>38808</v>
          </cell>
          <cell r="G94">
            <v>194</v>
          </cell>
          <cell r="H94">
            <v>194</v>
          </cell>
          <cell r="I94">
            <v>1</v>
          </cell>
          <cell r="J94">
            <v>194</v>
          </cell>
          <cell r="K94">
            <v>0</v>
          </cell>
          <cell r="L94">
            <v>0</v>
          </cell>
          <cell r="M94">
            <v>0</v>
          </cell>
          <cell r="N94">
            <v>0</v>
          </cell>
          <cell r="O94">
            <v>0</v>
          </cell>
          <cell r="P94">
            <v>0</v>
          </cell>
          <cell r="Q94">
            <v>10.584</v>
          </cell>
          <cell r="R94">
            <v>0</v>
          </cell>
          <cell r="S94">
            <v>50.516999999999996</v>
          </cell>
          <cell r="T94">
            <v>0</v>
          </cell>
          <cell r="U94">
            <v>176.43799999999999</v>
          </cell>
          <cell r="V94">
            <v>0</v>
          </cell>
          <cell r="W94">
            <v>0</v>
          </cell>
          <cell r="X94">
            <v>0</v>
          </cell>
          <cell r="Y94">
            <v>0</v>
          </cell>
          <cell r="Z94">
            <v>0</v>
          </cell>
          <cell r="AA94">
            <v>237.53899999999999</v>
          </cell>
          <cell r="AB94">
            <v>0</v>
          </cell>
          <cell r="AC94">
            <v>237.53899999999999</v>
          </cell>
          <cell r="AG94" t="str">
            <v>06S14</v>
          </cell>
          <cell r="AH94" t="str">
            <v>CD340 MAC, MAC XL</v>
          </cell>
          <cell r="AI94">
            <v>38565</v>
          </cell>
          <cell r="AJ94">
            <v>239</v>
          </cell>
          <cell r="AK94">
            <v>213</v>
          </cell>
          <cell r="AL94">
            <v>1</v>
          </cell>
          <cell r="AM94">
            <v>213</v>
          </cell>
          <cell r="AO94">
            <v>0</v>
          </cell>
          <cell r="AQ94">
            <v>1</v>
          </cell>
          <cell r="AS94">
            <v>18.399999999999999</v>
          </cell>
          <cell r="AU94">
            <v>106.2</v>
          </cell>
          <cell r="AW94">
            <v>81.400000000000006</v>
          </cell>
          <cell r="AY94">
            <v>13</v>
          </cell>
          <cell r="BA94">
            <v>207</v>
          </cell>
          <cell r="BE94" t="str">
            <v>06S14</v>
          </cell>
          <cell r="BF94" t="str">
            <v>CD340 MAC, MAC XL</v>
          </cell>
          <cell r="BG94">
            <v>38565</v>
          </cell>
          <cell r="BH94">
            <v>239</v>
          </cell>
          <cell r="BI94">
            <v>213</v>
          </cell>
          <cell r="BJ94">
            <v>1</v>
          </cell>
          <cell r="BK94">
            <v>213</v>
          </cell>
          <cell r="BM94">
            <v>0</v>
          </cell>
          <cell r="BO94">
            <v>9.5839999999999996</v>
          </cell>
          <cell r="BP94">
            <v>0</v>
          </cell>
          <cell r="BQ94">
            <v>32.116999999999997</v>
          </cell>
          <cell r="BR94">
            <v>0</v>
          </cell>
          <cell r="BS94">
            <v>70.237999999999985</v>
          </cell>
          <cell r="BT94">
            <v>0</v>
          </cell>
          <cell r="BU94">
            <v>-81.400000000000006</v>
          </cell>
          <cell r="BV94">
            <v>0</v>
          </cell>
          <cell r="BW94">
            <v>-13</v>
          </cell>
          <cell r="BX94">
            <v>0</v>
          </cell>
          <cell r="BY94">
            <v>30.538999999999987</v>
          </cell>
        </row>
        <row r="95">
          <cell r="D95" t="str">
            <v>06300</v>
          </cell>
          <cell r="E95" t="str">
            <v>CD345 CD Car</v>
          </cell>
          <cell r="F95">
            <v>38718</v>
          </cell>
          <cell r="G95">
            <v>665</v>
          </cell>
          <cell r="H95">
            <v>500</v>
          </cell>
          <cell r="I95">
            <v>1</v>
          </cell>
          <cell r="J95">
            <v>500</v>
          </cell>
          <cell r="K95">
            <v>0</v>
          </cell>
          <cell r="L95">
            <v>0</v>
          </cell>
          <cell r="M95">
            <v>0</v>
          </cell>
          <cell r="N95">
            <v>0</v>
          </cell>
          <cell r="O95">
            <v>0</v>
          </cell>
          <cell r="P95">
            <v>0</v>
          </cell>
          <cell r="Q95">
            <v>8.5</v>
          </cell>
          <cell r="R95">
            <v>0</v>
          </cell>
          <cell r="S95">
            <v>53</v>
          </cell>
          <cell r="T95">
            <v>0</v>
          </cell>
          <cell r="U95">
            <v>211</v>
          </cell>
          <cell r="V95">
            <v>0</v>
          </cell>
          <cell r="W95">
            <v>159</v>
          </cell>
          <cell r="X95">
            <v>0</v>
          </cell>
          <cell r="Y95">
            <v>4.0009999999999977</v>
          </cell>
          <cell r="Z95">
            <v>0</v>
          </cell>
          <cell r="AA95">
            <v>431.5</v>
          </cell>
          <cell r="AB95">
            <v>0</v>
          </cell>
          <cell r="AC95">
            <v>431.5</v>
          </cell>
          <cell r="AG95" t="str">
            <v>06300</v>
          </cell>
          <cell r="AH95" t="str">
            <v>CD345 Base Program</v>
          </cell>
          <cell r="AI95">
            <v>38749</v>
          </cell>
          <cell r="AJ95">
            <v>462</v>
          </cell>
          <cell r="AK95">
            <v>396</v>
          </cell>
          <cell r="AL95">
            <v>1</v>
          </cell>
          <cell r="AM95">
            <v>396</v>
          </cell>
          <cell r="AO95">
            <v>0</v>
          </cell>
          <cell r="AQ95">
            <v>16.77</v>
          </cell>
          <cell r="AS95">
            <v>70.059999999999988</v>
          </cell>
          <cell r="AU95">
            <v>267.90000000000003</v>
          </cell>
          <cell r="AW95">
            <v>79.63000000000001</v>
          </cell>
          <cell r="AY95">
            <v>8.6</v>
          </cell>
          <cell r="BA95">
            <v>434.36</v>
          </cell>
          <cell r="BE95" t="str">
            <v>06300</v>
          </cell>
          <cell r="BF95" t="str">
            <v>CD345 Base Program</v>
          </cell>
          <cell r="BG95">
            <v>38749</v>
          </cell>
          <cell r="BH95">
            <v>827.78800000000001</v>
          </cell>
          <cell r="BI95">
            <v>761.78800000000001</v>
          </cell>
          <cell r="BJ95">
            <v>1</v>
          </cell>
          <cell r="BK95">
            <v>761.78800000000001</v>
          </cell>
          <cell r="BM95">
            <v>0</v>
          </cell>
          <cell r="BO95">
            <v>-8.27</v>
          </cell>
          <cell r="BP95">
            <v>0</v>
          </cell>
          <cell r="BQ95">
            <v>-17.059999999999988</v>
          </cell>
          <cell r="BR95">
            <v>0</v>
          </cell>
          <cell r="BS95">
            <v>-56.900000000000034</v>
          </cell>
          <cell r="BT95">
            <v>0</v>
          </cell>
          <cell r="BU95">
            <v>79.36999999999999</v>
          </cell>
          <cell r="BV95">
            <v>0</v>
          </cell>
          <cell r="BW95">
            <v>-4.599000000000002</v>
          </cell>
          <cell r="BX95">
            <v>0</v>
          </cell>
          <cell r="BY95">
            <v>-2.8600000000000136</v>
          </cell>
        </row>
        <row r="96">
          <cell r="D96" t="str">
            <v>07S01</v>
          </cell>
          <cell r="E96" t="str">
            <v>CD345 Cross Country</v>
          </cell>
          <cell r="F96">
            <v>38930</v>
          </cell>
          <cell r="G96">
            <v>10</v>
          </cell>
          <cell r="H96">
            <v>9.202</v>
          </cell>
          <cell r="I96">
            <v>1</v>
          </cell>
          <cell r="J96">
            <v>9.202</v>
          </cell>
          <cell r="K96">
            <v>0</v>
          </cell>
          <cell r="L96">
            <v>0</v>
          </cell>
          <cell r="M96">
            <v>0</v>
          </cell>
          <cell r="N96">
            <v>0</v>
          </cell>
          <cell r="O96">
            <v>0</v>
          </cell>
          <cell r="P96">
            <v>0</v>
          </cell>
          <cell r="Q96">
            <v>0</v>
          </cell>
          <cell r="R96">
            <v>0</v>
          </cell>
          <cell r="S96">
            <v>0</v>
          </cell>
          <cell r="T96">
            <v>0</v>
          </cell>
          <cell r="U96">
            <v>1.5629999999999999</v>
          </cell>
          <cell r="V96">
            <v>0</v>
          </cell>
          <cell r="W96">
            <v>6.5359999999999996</v>
          </cell>
          <cell r="X96">
            <v>0</v>
          </cell>
          <cell r="Y96">
            <v>1.103</v>
          </cell>
          <cell r="Z96">
            <v>0</v>
          </cell>
          <cell r="AA96">
            <v>8.0990000000000002</v>
          </cell>
          <cell r="AB96">
            <v>0</v>
          </cell>
          <cell r="AC96">
            <v>8.0990000000000002</v>
          </cell>
          <cell r="AG96" t="str">
            <v>07S01</v>
          </cell>
          <cell r="AH96" t="str">
            <v>CD345 Cross Country</v>
          </cell>
          <cell r="AI96">
            <v>38930</v>
          </cell>
          <cell r="AJ96">
            <v>10</v>
          </cell>
          <cell r="AK96">
            <v>9.202</v>
          </cell>
          <cell r="AL96">
            <v>1</v>
          </cell>
          <cell r="AM96">
            <v>9.202</v>
          </cell>
          <cell r="AO96">
            <v>0</v>
          </cell>
          <cell r="AQ96">
            <v>0</v>
          </cell>
          <cell r="AU96">
            <v>1.5629999999999999</v>
          </cell>
          <cell r="AW96">
            <v>6.5359999999999996</v>
          </cell>
          <cell r="AY96">
            <v>1</v>
          </cell>
          <cell r="BA96">
            <v>8.0990000000000002</v>
          </cell>
          <cell r="BE96" t="str">
            <v>07S01</v>
          </cell>
          <cell r="BF96" t="str">
            <v>CD345 Cross Country</v>
          </cell>
          <cell r="BG96">
            <v>38930</v>
          </cell>
          <cell r="BH96">
            <v>10</v>
          </cell>
          <cell r="BI96">
            <v>9.202</v>
          </cell>
          <cell r="BJ96">
            <v>1</v>
          </cell>
          <cell r="BK96">
            <v>9.202</v>
          </cell>
          <cell r="BM96">
            <v>0</v>
          </cell>
          <cell r="BO96">
            <v>0</v>
          </cell>
          <cell r="BP96">
            <v>0</v>
          </cell>
          <cell r="BQ96">
            <v>0</v>
          </cell>
          <cell r="BR96">
            <v>0</v>
          </cell>
          <cell r="BS96">
            <v>0</v>
          </cell>
          <cell r="BT96">
            <v>0</v>
          </cell>
          <cell r="BU96">
            <v>0</v>
          </cell>
          <cell r="BV96">
            <v>0</v>
          </cell>
          <cell r="BW96">
            <v>0.10299999999999998</v>
          </cell>
          <cell r="BX96">
            <v>0</v>
          </cell>
          <cell r="BY96">
            <v>0</v>
          </cell>
        </row>
        <row r="97">
          <cell r="D97" t="str">
            <v>07S22</v>
          </cell>
          <cell r="E97" t="str">
            <v>CD345 ST</v>
          </cell>
          <cell r="F97">
            <v>39114</v>
          </cell>
          <cell r="G97">
            <v>11</v>
          </cell>
          <cell r="H97">
            <v>11</v>
          </cell>
          <cell r="I97">
            <v>1</v>
          </cell>
          <cell r="J97">
            <v>11</v>
          </cell>
          <cell r="K97">
            <v>0</v>
          </cell>
          <cell r="L97">
            <v>0</v>
          </cell>
          <cell r="M97">
            <v>0</v>
          </cell>
          <cell r="N97">
            <v>0</v>
          </cell>
          <cell r="O97">
            <v>0</v>
          </cell>
          <cell r="P97">
            <v>0</v>
          </cell>
          <cell r="Q97">
            <v>0</v>
          </cell>
          <cell r="R97">
            <v>0</v>
          </cell>
          <cell r="S97">
            <v>0.111</v>
          </cell>
          <cell r="T97">
            <v>0</v>
          </cell>
          <cell r="U97">
            <v>1.1020000000000001</v>
          </cell>
          <cell r="V97">
            <v>0</v>
          </cell>
          <cell r="W97">
            <v>4.399</v>
          </cell>
          <cell r="X97">
            <v>0</v>
          </cell>
          <cell r="Y97">
            <v>5.3879999999999999</v>
          </cell>
          <cell r="Z97">
            <v>0</v>
          </cell>
          <cell r="AA97">
            <v>5.6120000000000001</v>
          </cell>
          <cell r="AB97">
            <v>0</v>
          </cell>
          <cell r="AC97">
            <v>5.6120000000000001</v>
          </cell>
          <cell r="AG97" t="str">
            <v>07S22</v>
          </cell>
          <cell r="AH97" t="str">
            <v>CD345 ST</v>
          </cell>
          <cell r="AI97">
            <v>39114</v>
          </cell>
          <cell r="AJ97">
            <v>11</v>
          </cell>
          <cell r="AK97">
            <v>11</v>
          </cell>
          <cell r="AL97">
            <v>1</v>
          </cell>
          <cell r="AM97">
            <v>11</v>
          </cell>
          <cell r="AO97">
            <v>0</v>
          </cell>
          <cell r="AQ97">
            <v>0</v>
          </cell>
          <cell r="AS97">
            <v>0.111</v>
          </cell>
          <cell r="AU97">
            <v>1.1020000000000001</v>
          </cell>
          <cell r="AW97">
            <v>4.399</v>
          </cell>
          <cell r="AY97">
            <v>4</v>
          </cell>
          <cell r="BA97">
            <v>5.6120000000000001</v>
          </cell>
          <cell r="BE97" t="str">
            <v>07S22</v>
          </cell>
          <cell r="BF97" t="str">
            <v>CD345 ST</v>
          </cell>
          <cell r="BG97">
            <v>39114</v>
          </cell>
          <cell r="BH97">
            <v>11</v>
          </cell>
          <cell r="BI97">
            <v>11</v>
          </cell>
          <cell r="BJ97">
            <v>1</v>
          </cell>
          <cell r="BK97">
            <v>11</v>
          </cell>
          <cell r="BM97">
            <v>0</v>
          </cell>
          <cell r="BO97">
            <v>0</v>
          </cell>
          <cell r="BP97">
            <v>0</v>
          </cell>
          <cell r="BQ97">
            <v>0</v>
          </cell>
          <cell r="BR97">
            <v>0</v>
          </cell>
          <cell r="BS97">
            <v>0</v>
          </cell>
          <cell r="BT97">
            <v>0</v>
          </cell>
          <cell r="BU97">
            <v>0</v>
          </cell>
          <cell r="BV97">
            <v>0</v>
          </cell>
          <cell r="BW97">
            <v>1.3879999999999999</v>
          </cell>
          <cell r="BX97">
            <v>0</v>
          </cell>
          <cell r="BY97">
            <v>0</v>
          </cell>
        </row>
        <row r="98">
          <cell r="D98" t="str">
            <v>08S22</v>
          </cell>
          <cell r="E98" t="str">
            <v>CD345 Diesel Hybrid</v>
          </cell>
          <cell r="F98">
            <v>39661</v>
          </cell>
          <cell r="G98">
            <v>50</v>
          </cell>
          <cell r="H98">
            <v>25</v>
          </cell>
          <cell r="I98">
            <v>1</v>
          </cell>
          <cell r="J98">
            <v>25</v>
          </cell>
          <cell r="K98">
            <v>0</v>
          </cell>
          <cell r="L98">
            <v>0</v>
          </cell>
          <cell r="M98">
            <v>0</v>
          </cell>
          <cell r="N98">
            <v>0</v>
          </cell>
          <cell r="O98">
            <v>0</v>
          </cell>
          <cell r="P98">
            <v>0</v>
          </cell>
          <cell r="Q98">
            <v>0</v>
          </cell>
          <cell r="R98">
            <v>0</v>
          </cell>
          <cell r="S98">
            <v>0</v>
          </cell>
          <cell r="T98">
            <v>0</v>
          </cell>
          <cell r="U98">
            <v>0</v>
          </cell>
          <cell r="V98">
            <v>0</v>
          </cell>
          <cell r="W98">
            <v>0.751</v>
          </cell>
          <cell r="X98">
            <v>0</v>
          </cell>
          <cell r="Y98">
            <v>24.248999999999999</v>
          </cell>
          <cell r="Z98">
            <v>0</v>
          </cell>
          <cell r="AA98">
            <v>0.751</v>
          </cell>
          <cell r="AB98">
            <v>0</v>
          </cell>
          <cell r="AC98">
            <v>0.751</v>
          </cell>
          <cell r="AG98" t="str">
            <v>08S22</v>
          </cell>
          <cell r="AH98" t="str">
            <v>CD345 Diesel Hybrid</v>
          </cell>
          <cell r="AI98">
            <v>39661</v>
          </cell>
          <cell r="AJ98">
            <v>50</v>
          </cell>
          <cell r="AK98">
            <v>25</v>
          </cell>
          <cell r="AL98">
            <v>1</v>
          </cell>
          <cell r="AM98">
            <v>25</v>
          </cell>
          <cell r="AO98">
            <v>0</v>
          </cell>
          <cell r="AQ98">
            <v>0</v>
          </cell>
          <cell r="AS98">
            <v>0</v>
          </cell>
          <cell r="AU98">
            <v>0</v>
          </cell>
          <cell r="AW98">
            <v>0.751</v>
          </cell>
          <cell r="AY98">
            <v>4</v>
          </cell>
          <cell r="BA98">
            <v>0.751</v>
          </cell>
          <cell r="BE98" t="str">
            <v>08S22</v>
          </cell>
          <cell r="BF98" t="str">
            <v>CD345 Diesel Hybrid</v>
          </cell>
          <cell r="BG98">
            <v>39661</v>
          </cell>
          <cell r="BH98">
            <v>50</v>
          </cell>
          <cell r="BI98">
            <v>25</v>
          </cell>
          <cell r="BJ98">
            <v>1</v>
          </cell>
          <cell r="BK98">
            <v>25</v>
          </cell>
          <cell r="BM98">
            <v>0</v>
          </cell>
          <cell r="BO98">
            <v>0</v>
          </cell>
          <cell r="BP98">
            <v>0</v>
          </cell>
          <cell r="BQ98">
            <v>0</v>
          </cell>
          <cell r="BR98">
            <v>0</v>
          </cell>
          <cell r="BS98">
            <v>0</v>
          </cell>
          <cell r="BT98">
            <v>0</v>
          </cell>
          <cell r="BU98">
            <v>0</v>
          </cell>
          <cell r="BV98">
            <v>0</v>
          </cell>
          <cell r="BW98">
            <v>20.248999999999999</v>
          </cell>
          <cell r="BX98">
            <v>0</v>
          </cell>
          <cell r="BY98">
            <v>0</v>
          </cell>
        </row>
        <row r="99">
          <cell r="AG99" t="str">
            <v>09S01</v>
          </cell>
          <cell r="AH99" t="str">
            <v>CD345 Freshening</v>
          </cell>
          <cell r="AI99">
            <v>39845</v>
          </cell>
          <cell r="AJ99">
            <v>135</v>
          </cell>
          <cell r="AK99">
            <v>124.20099999999999</v>
          </cell>
          <cell r="AL99">
            <v>1</v>
          </cell>
          <cell r="AM99">
            <v>124.20099999999999</v>
          </cell>
          <cell r="AO99">
            <v>0</v>
          </cell>
          <cell r="AQ99">
            <v>0</v>
          </cell>
          <cell r="AS99">
            <v>0</v>
          </cell>
          <cell r="AU99">
            <v>0</v>
          </cell>
          <cell r="AW99">
            <v>0</v>
          </cell>
          <cell r="AY99">
            <v>10</v>
          </cell>
          <cell r="BA99">
            <v>0</v>
          </cell>
          <cell r="BE99" t="str">
            <v>09S01</v>
          </cell>
          <cell r="BF99" t="str">
            <v>CD345 Freshening</v>
          </cell>
          <cell r="BG99">
            <v>39845</v>
          </cell>
          <cell r="BH99">
            <v>135</v>
          </cell>
          <cell r="BI99">
            <v>124.20099999999999</v>
          </cell>
          <cell r="BJ99">
            <v>1</v>
          </cell>
          <cell r="BK99">
            <v>124.20099999999999</v>
          </cell>
          <cell r="BM99">
            <v>0</v>
          </cell>
          <cell r="BO99">
            <v>0</v>
          </cell>
          <cell r="BP99">
            <v>0</v>
          </cell>
          <cell r="BQ99">
            <v>0</v>
          </cell>
          <cell r="BR99">
            <v>0</v>
          </cell>
          <cell r="BS99">
            <v>0</v>
          </cell>
          <cell r="BT99">
            <v>0</v>
          </cell>
          <cell r="BU99">
            <v>0</v>
          </cell>
          <cell r="BV99">
            <v>0</v>
          </cell>
          <cell r="BW99">
            <v>-10</v>
          </cell>
          <cell r="BX99">
            <v>0</v>
          </cell>
          <cell r="BY99">
            <v>0</v>
          </cell>
        </row>
        <row r="100">
          <cell r="AG100" t="str">
            <v>10S01</v>
          </cell>
          <cell r="AH100" t="str">
            <v>CD340 Freshening</v>
          </cell>
          <cell r="AI100">
            <v>40026</v>
          </cell>
          <cell r="AJ100">
            <v>51</v>
          </cell>
          <cell r="AK100">
            <v>46.92</v>
          </cell>
          <cell r="AL100">
            <v>1</v>
          </cell>
          <cell r="AM100">
            <v>46.92</v>
          </cell>
          <cell r="AO100">
            <v>0</v>
          </cell>
          <cell r="AQ100">
            <v>0</v>
          </cell>
          <cell r="AS100">
            <v>0</v>
          </cell>
          <cell r="AU100">
            <v>0</v>
          </cell>
          <cell r="AW100">
            <v>0</v>
          </cell>
          <cell r="BA100">
            <v>0</v>
          </cell>
          <cell r="BE100" t="str">
            <v>10S01</v>
          </cell>
          <cell r="BF100" t="str">
            <v>CD340 Freshening</v>
          </cell>
          <cell r="BG100">
            <v>40026</v>
          </cell>
          <cell r="BH100">
            <v>51</v>
          </cell>
          <cell r="BI100">
            <v>46.92</v>
          </cell>
          <cell r="BJ100">
            <v>1</v>
          </cell>
          <cell r="BK100">
            <v>46.92</v>
          </cell>
          <cell r="BM100">
            <v>0</v>
          </cell>
          <cell r="BO100">
            <v>0</v>
          </cell>
          <cell r="BP100">
            <v>0</v>
          </cell>
          <cell r="BQ100">
            <v>0</v>
          </cell>
          <cell r="BR100">
            <v>0</v>
          </cell>
          <cell r="BS100">
            <v>0</v>
          </cell>
          <cell r="BT100">
            <v>0</v>
          </cell>
          <cell r="BU100">
            <v>0</v>
          </cell>
          <cell r="BV100">
            <v>0</v>
          </cell>
          <cell r="BW100">
            <v>0</v>
          </cell>
          <cell r="BX100">
            <v>0</v>
          </cell>
          <cell r="BY100">
            <v>0</v>
          </cell>
        </row>
        <row r="101">
          <cell r="D101" t="str">
            <v>Total C/D Segment</v>
          </cell>
          <cell r="E101">
            <v>0</v>
          </cell>
          <cell r="F101">
            <v>0</v>
          </cell>
          <cell r="G101">
            <v>0</v>
          </cell>
          <cell r="H101">
            <v>0</v>
          </cell>
          <cell r="I101">
            <v>0</v>
          </cell>
          <cell r="J101">
            <v>0</v>
          </cell>
          <cell r="K101">
            <v>18.760999999999999</v>
          </cell>
          <cell r="L101">
            <v>0</v>
          </cell>
          <cell r="M101">
            <v>8.302999999999999</v>
          </cell>
          <cell r="N101">
            <v>0</v>
          </cell>
          <cell r="O101">
            <v>46.89</v>
          </cell>
          <cell r="P101">
            <v>0</v>
          </cell>
          <cell r="Q101">
            <v>49.863</v>
          </cell>
          <cell r="R101">
            <v>0</v>
          </cell>
          <cell r="S101">
            <v>104.711</v>
          </cell>
          <cell r="T101">
            <v>0</v>
          </cell>
          <cell r="U101">
            <v>390.10299999999995</v>
          </cell>
          <cell r="V101">
            <v>0</v>
          </cell>
          <cell r="W101">
            <v>170.68600000000001</v>
          </cell>
          <cell r="X101">
            <v>0</v>
          </cell>
          <cell r="Y101">
            <v>34.741</v>
          </cell>
          <cell r="Z101">
            <v>0</v>
          </cell>
          <cell r="AA101">
            <v>762.25299999999993</v>
          </cell>
          <cell r="AB101">
            <v>0</v>
          </cell>
          <cell r="AC101">
            <v>771.024</v>
          </cell>
          <cell r="AG101" t="str">
            <v>Total C/D Segment</v>
          </cell>
          <cell r="AO101">
            <v>54.923000000000002</v>
          </cell>
          <cell r="AQ101">
            <v>38.923999999999999</v>
          </cell>
          <cell r="AS101">
            <v>88.570999999999984</v>
          </cell>
          <cell r="AU101">
            <v>376.76499999999999</v>
          </cell>
          <cell r="AW101">
            <v>172.71600000000004</v>
          </cell>
          <cell r="AY101">
            <v>40.6</v>
          </cell>
          <cell r="BA101">
            <v>731.899</v>
          </cell>
          <cell r="BE101" t="str">
            <v>Total C/D Segment</v>
          </cell>
          <cell r="BM101">
            <v>-8.0329999999999924</v>
          </cell>
          <cell r="BO101">
            <v>10.939</v>
          </cell>
          <cell r="BQ101">
            <v>16.140000000000008</v>
          </cell>
          <cell r="BS101">
            <v>13.337999999999951</v>
          </cell>
          <cell r="BU101">
            <v>-2.0300000000000153</v>
          </cell>
          <cell r="BW101">
            <v>-5.8590000000000053</v>
          </cell>
          <cell r="BY101">
            <v>30.353999999999978</v>
          </cell>
        </row>
        <row r="103">
          <cell r="D103" t="str">
            <v>Van/Bus Segment</v>
          </cell>
          <cell r="AG103" t="str">
            <v>Van/Bus Segment</v>
          </cell>
          <cell r="BE103" t="str">
            <v>Van/Bus Segment</v>
          </cell>
        </row>
        <row r="104">
          <cell r="D104" t="str">
            <v>00S02</v>
          </cell>
          <cell r="E104" t="str">
            <v>00/01 V185/185 Transit</v>
          </cell>
          <cell r="F104">
            <v>36526</v>
          </cell>
          <cell r="G104">
            <v>0</v>
          </cell>
          <cell r="H104">
            <v>0</v>
          </cell>
          <cell r="I104">
            <v>0</v>
          </cell>
          <cell r="J104">
            <v>881.3</v>
          </cell>
          <cell r="K104">
            <v>0</v>
          </cell>
          <cell r="L104">
            <v>0</v>
          </cell>
          <cell r="M104">
            <v>26</v>
          </cell>
          <cell r="N104">
            <v>0</v>
          </cell>
          <cell r="O104">
            <v>0</v>
          </cell>
          <cell r="P104">
            <v>0</v>
          </cell>
          <cell r="Q104">
            <v>0</v>
          </cell>
          <cell r="R104">
            <v>0</v>
          </cell>
          <cell r="S104">
            <v>0</v>
          </cell>
          <cell r="T104">
            <v>0</v>
          </cell>
          <cell r="U104">
            <v>0</v>
          </cell>
          <cell r="V104">
            <v>0</v>
          </cell>
          <cell r="W104">
            <v>0</v>
          </cell>
          <cell r="X104">
            <v>0</v>
          </cell>
          <cell r="Y104">
            <v>0</v>
          </cell>
          <cell r="Z104">
            <v>0</v>
          </cell>
          <cell r="AA104">
            <v>0</v>
          </cell>
          <cell r="AB104">
            <v>0</v>
          </cell>
          <cell r="AC104">
            <v>26</v>
          </cell>
          <cell r="AG104" t="str">
            <v>00S02</v>
          </cell>
          <cell r="AH104" t="str">
            <v>2000/2001 V184/185 Transit</v>
          </cell>
          <cell r="AI104">
            <v>36526</v>
          </cell>
          <cell r="AJ104">
            <v>1478.396</v>
          </cell>
          <cell r="AK104">
            <v>883.33399999999995</v>
          </cell>
          <cell r="AL104">
            <v>1</v>
          </cell>
          <cell r="AM104">
            <v>883.33400000000006</v>
          </cell>
          <cell r="AO104">
            <v>3.35</v>
          </cell>
          <cell r="AQ104">
            <v>8.0000000000000002E-3</v>
          </cell>
          <cell r="AS104">
            <v>0</v>
          </cell>
          <cell r="AU104">
            <v>0</v>
          </cell>
          <cell r="AW104">
            <v>0</v>
          </cell>
          <cell r="AY104">
            <v>0</v>
          </cell>
          <cell r="BA104">
            <v>3.3580000000000001</v>
          </cell>
          <cell r="BE104" t="str">
            <v>00S02</v>
          </cell>
          <cell r="BF104" t="str">
            <v>2000/2001 V184/185 Transit</v>
          </cell>
          <cell r="BG104">
            <v>36526</v>
          </cell>
          <cell r="BH104">
            <v>1478.396</v>
          </cell>
          <cell r="BI104">
            <v>883.33399999999995</v>
          </cell>
          <cell r="BJ104">
            <v>1</v>
          </cell>
          <cell r="BK104">
            <v>883.33400000000006</v>
          </cell>
          <cell r="BM104">
            <v>-3.35</v>
          </cell>
          <cell r="BO104">
            <v>-8.0000000000000002E-3</v>
          </cell>
          <cell r="BP104">
            <v>0</v>
          </cell>
          <cell r="BQ104">
            <v>0</v>
          </cell>
          <cell r="BR104">
            <v>0</v>
          </cell>
          <cell r="BS104">
            <v>0</v>
          </cell>
          <cell r="BT104">
            <v>0</v>
          </cell>
          <cell r="BU104">
            <v>0</v>
          </cell>
          <cell r="BV104">
            <v>0</v>
          </cell>
          <cell r="BW104">
            <v>0</v>
          </cell>
          <cell r="BX104">
            <v>0</v>
          </cell>
          <cell r="BY104">
            <v>-3.3580000000000001</v>
          </cell>
        </row>
        <row r="105">
          <cell r="D105" t="str">
            <v>01S80</v>
          </cell>
          <cell r="E105" t="str">
            <v>V184 Turkey - EU Spending</v>
          </cell>
          <cell r="F105">
            <v>36892</v>
          </cell>
          <cell r="G105">
            <v>36892</v>
          </cell>
          <cell r="H105">
            <v>0</v>
          </cell>
          <cell r="I105">
            <v>0</v>
          </cell>
          <cell r="J105">
            <v>1.3</v>
          </cell>
          <cell r="K105">
            <v>0</v>
          </cell>
          <cell r="L105">
            <v>0</v>
          </cell>
          <cell r="M105">
            <v>1.3</v>
          </cell>
          <cell r="N105">
            <v>0</v>
          </cell>
          <cell r="O105">
            <v>0</v>
          </cell>
          <cell r="P105">
            <v>0</v>
          </cell>
          <cell r="Q105">
            <v>0</v>
          </cell>
          <cell r="R105">
            <v>0</v>
          </cell>
          <cell r="S105">
            <v>0</v>
          </cell>
          <cell r="T105">
            <v>0</v>
          </cell>
          <cell r="U105">
            <v>0</v>
          </cell>
          <cell r="V105">
            <v>0</v>
          </cell>
          <cell r="W105">
            <v>0</v>
          </cell>
          <cell r="X105">
            <v>0</v>
          </cell>
          <cell r="Y105">
            <v>0</v>
          </cell>
          <cell r="Z105">
            <v>0</v>
          </cell>
          <cell r="AA105">
            <v>0</v>
          </cell>
          <cell r="AB105">
            <v>0</v>
          </cell>
          <cell r="AC105">
            <v>1.3</v>
          </cell>
          <cell r="AG105" t="str">
            <v>01S80</v>
          </cell>
          <cell r="AH105" t="str">
            <v>V184 Turkey - EU spending</v>
          </cell>
          <cell r="AI105">
            <v>36892</v>
          </cell>
          <cell r="AJ105">
            <v>5.0890000000000004</v>
          </cell>
          <cell r="AK105">
            <v>1.4330000000000001</v>
          </cell>
          <cell r="AL105">
            <v>1</v>
          </cell>
          <cell r="AM105">
            <v>1.4330000000000001</v>
          </cell>
          <cell r="AO105">
            <v>0.16500000000000001</v>
          </cell>
          <cell r="AQ105">
            <v>0</v>
          </cell>
          <cell r="AS105">
            <v>0</v>
          </cell>
          <cell r="AU105">
            <v>0</v>
          </cell>
          <cell r="AW105">
            <v>0</v>
          </cell>
          <cell r="AY105">
            <v>0</v>
          </cell>
          <cell r="BA105">
            <v>0.16500000000000001</v>
          </cell>
          <cell r="BE105" t="str">
            <v>01S80</v>
          </cell>
          <cell r="BF105" t="str">
            <v>V184 Turkey - EU spending</v>
          </cell>
          <cell r="BG105">
            <v>36892</v>
          </cell>
          <cell r="BH105">
            <v>5.0890000000000004</v>
          </cell>
          <cell r="BI105">
            <v>1.4330000000000001</v>
          </cell>
          <cell r="BJ105">
            <v>1</v>
          </cell>
          <cell r="BK105">
            <v>1.4330000000000001</v>
          </cell>
          <cell r="BM105">
            <v>-0.16500000000000001</v>
          </cell>
          <cell r="BO105">
            <v>0</v>
          </cell>
          <cell r="BP105">
            <v>0</v>
          </cell>
          <cell r="BQ105">
            <v>0</v>
          </cell>
          <cell r="BR105">
            <v>0</v>
          </cell>
          <cell r="BS105">
            <v>0</v>
          </cell>
          <cell r="BT105">
            <v>0</v>
          </cell>
          <cell r="BU105">
            <v>0</v>
          </cell>
          <cell r="BV105">
            <v>0</v>
          </cell>
          <cell r="BW105">
            <v>0</v>
          </cell>
          <cell r="BX105">
            <v>0</v>
          </cell>
          <cell r="BY105">
            <v>-0.16500000000000001</v>
          </cell>
        </row>
        <row r="106">
          <cell r="D106" t="str">
            <v>01S42</v>
          </cell>
          <cell r="E106" t="str">
            <v>V184 ASM Migration (125ps RWD)</v>
          </cell>
          <cell r="F106">
            <v>37046</v>
          </cell>
          <cell r="G106">
            <v>20.826000000000001</v>
          </cell>
          <cell r="H106">
            <v>1.2849999999999999</v>
          </cell>
          <cell r="I106">
            <v>1</v>
          </cell>
          <cell r="J106">
            <v>1.2849999999999999</v>
          </cell>
          <cell r="K106">
            <v>1E-3</v>
          </cell>
          <cell r="L106">
            <v>0</v>
          </cell>
          <cell r="M106">
            <v>1.143</v>
          </cell>
          <cell r="N106">
            <v>0</v>
          </cell>
          <cell r="O106">
            <v>0.13900000000000001</v>
          </cell>
          <cell r="P106">
            <v>0</v>
          </cell>
          <cell r="Q106">
            <v>2E-3</v>
          </cell>
          <cell r="R106">
            <v>0</v>
          </cell>
          <cell r="S106">
            <v>0</v>
          </cell>
          <cell r="T106">
            <v>0</v>
          </cell>
          <cell r="U106">
            <v>0</v>
          </cell>
          <cell r="V106">
            <v>0</v>
          </cell>
          <cell r="W106">
            <v>0</v>
          </cell>
          <cell r="X106">
            <v>0</v>
          </cell>
          <cell r="Y106">
            <v>0</v>
          </cell>
          <cell r="Z106">
            <v>0</v>
          </cell>
          <cell r="AA106">
            <v>0.14100000000000001</v>
          </cell>
          <cell r="AB106">
            <v>0</v>
          </cell>
          <cell r="AC106">
            <v>1.284</v>
          </cell>
          <cell r="AG106" t="str">
            <v>01S42</v>
          </cell>
          <cell r="AH106" t="str">
            <v>V184 ASM Migration (125ps RWD)</v>
          </cell>
          <cell r="AI106">
            <v>37046</v>
          </cell>
          <cell r="AJ106">
            <v>20.684999999999999</v>
          </cell>
          <cell r="AK106">
            <v>1.1839999999999999</v>
          </cell>
          <cell r="AL106">
            <v>1</v>
          </cell>
          <cell r="AM106">
            <v>1.1839999999999999</v>
          </cell>
          <cell r="AO106">
            <v>0.04</v>
          </cell>
          <cell r="AQ106">
            <v>0</v>
          </cell>
          <cell r="AS106">
            <v>0</v>
          </cell>
          <cell r="AU106">
            <v>0</v>
          </cell>
          <cell r="AW106">
            <v>0</v>
          </cell>
          <cell r="AY106">
            <v>0</v>
          </cell>
          <cell r="BA106">
            <v>0.04</v>
          </cell>
          <cell r="BE106" t="str">
            <v>01S42</v>
          </cell>
          <cell r="BF106" t="str">
            <v>V184 ASM Migration (125ps RWD)</v>
          </cell>
          <cell r="BG106">
            <v>37046</v>
          </cell>
          <cell r="BH106">
            <v>20.684999999999999</v>
          </cell>
          <cell r="BI106">
            <v>1.1839999999999999</v>
          </cell>
          <cell r="BJ106">
            <v>1</v>
          </cell>
          <cell r="BK106">
            <v>1.1839999999999999</v>
          </cell>
          <cell r="BM106">
            <v>9.9000000000000005E-2</v>
          </cell>
          <cell r="BO106">
            <v>2E-3</v>
          </cell>
          <cell r="BP106">
            <v>0</v>
          </cell>
          <cell r="BQ106">
            <v>0</v>
          </cell>
          <cell r="BR106">
            <v>0</v>
          </cell>
          <cell r="BS106">
            <v>0</v>
          </cell>
          <cell r="BT106">
            <v>0</v>
          </cell>
          <cell r="BU106">
            <v>0</v>
          </cell>
          <cell r="BV106">
            <v>0</v>
          </cell>
          <cell r="BW106">
            <v>0</v>
          </cell>
          <cell r="BX106">
            <v>0</v>
          </cell>
          <cell r="BY106">
            <v>0.10100000000000001</v>
          </cell>
        </row>
        <row r="107">
          <cell r="D107" t="str">
            <v>02S45</v>
          </cell>
          <cell r="E107" t="str">
            <v>Alternative Fuel Veh V184 (VI)</v>
          </cell>
          <cell r="F107">
            <v>37104</v>
          </cell>
          <cell r="G107">
            <v>1.42</v>
          </cell>
          <cell r="H107">
            <v>0.42</v>
          </cell>
          <cell r="I107">
            <v>1</v>
          </cell>
          <cell r="J107">
            <v>0.42</v>
          </cell>
          <cell r="K107">
            <v>0</v>
          </cell>
          <cell r="L107">
            <v>0</v>
          </cell>
          <cell r="M107">
            <v>0.01</v>
          </cell>
          <cell r="N107">
            <v>0</v>
          </cell>
          <cell r="O107">
            <v>0.309</v>
          </cell>
          <cell r="P107">
            <v>0</v>
          </cell>
          <cell r="Q107">
            <v>0.10100000000000001</v>
          </cell>
          <cell r="R107">
            <v>0</v>
          </cell>
          <cell r="S107">
            <v>0</v>
          </cell>
          <cell r="T107">
            <v>0</v>
          </cell>
          <cell r="U107">
            <v>0</v>
          </cell>
          <cell r="V107">
            <v>0</v>
          </cell>
          <cell r="W107">
            <v>0</v>
          </cell>
          <cell r="X107">
            <v>0</v>
          </cell>
          <cell r="Y107">
            <v>0</v>
          </cell>
          <cell r="Z107">
            <v>0</v>
          </cell>
          <cell r="AA107">
            <v>0.41000000000000003</v>
          </cell>
          <cell r="AB107">
            <v>0</v>
          </cell>
          <cell r="AC107">
            <v>0.42000000000000004</v>
          </cell>
          <cell r="AG107" t="str">
            <v>02S45</v>
          </cell>
          <cell r="AH107" t="str">
            <v>Alternative Fuel Veh V184 (VI)</v>
          </cell>
          <cell r="AI107">
            <v>37196</v>
          </cell>
          <cell r="AJ107">
            <v>1.111</v>
          </cell>
          <cell r="AK107">
            <v>0.111</v>
          </cell>
          <cell r="AL107">
            <v>1</v>
          </cell>
          <cell r="AM107">
            <v>0.111</v>
          </cell>
          <cell r="AO107">
            <v>0.10100000000000001</v>
          </cell>
          <cell r="AQ107">
            <v>0</v>
          </cell>
          <cell r="AS107">
            <v>0</v>
          </cell>
          <cell r="AU107">
            <v>0</v>
          </cell>
          <cell r="AW107">
            <v>0</v>
          </cell>
          <cell r="AY107">
            <v>0</v>
          </cell>
          <cell r="BA107">
            <v>0.10100000000000001</v>
          </cell>
          <cell r="BE107" t="str">
            <v>02S45</v>
          </cell>
          <cell r="BF107" t="str">
            <v>Alternative Fuel Veh V184 (VI)</v>
          </cell>
          <cell r="BG107">
            <v>37196</v>
          </cell>
          <cell r="BH107">
            <v>1.111</v>
          </cell>
          <cell r="BI107">
            <v>0.111</v>
          </cell>
          <cell r="BJ107">
            <v>1</v>
          </cell>
          <cell r="BK107">
            <v>0.111</v>
          </cell>
          <cell r="BM107">
            <v>0.20799999999999999</v>
          </cell>
          <cell r="BO107">
            <v>0.10100000000000001</v>
          </cell>
          <cell r="BP107">
            <v>0</v>
          </cell>
          <cell r="BQ107">
            <v>0</v>
          </cell>
          <cell r="BR107">
            <v>0</v>
          </cell>
          <cell r="BS107">
            <v>0</v>
          </cell>
          <cell r="BT107">
            <v>0</v>
          </cell>
          <cell r="BU107">
            <v>0</v>
          </cell>
          <cell r="BV107">
            <v>0</v>
          </cell>
          <cell r="BW107">
            <v>0</v>
          </cell>
          <cell r="BX107">
            <v>0</v>
          </cell>
          <cell r="BY107">
            <v>0.30900000000000005</v>
          </cell>
        </row>
        <row r="108">
          <cell r="D108" t="str">
            <v>02S99</v>
          </cell>
          <cell r="E108" t="str">
            <v>V227 OPD/PVT</v>
          </cell>
          <cell r="F108">
            <v>37257</v>
          </cell>
          <cell r="G108">
            <v>1.5</v>
          </cell>
          <cell r="H108">
            <v>0.5</v>
          </cell>
          <cell r="I108">
            <v>1</v>
          </cell>
          <cell r="J108">
            <v>0.5</v>
          </cell>
          <cell r="K108">
            <v>0</v>
          </cell>
          <cell r="L108">
            <v>0</v>
          </cell>
          <cell r="M108">
            <v>0</v>
          </cell>
          <cell r="N108">
            <v>0</v>
          </cell>
          <cell r="O108">
            <v>0.5</v>
          </cell>
          <cell r="P108">
            <v>0</v>
          </cell>
          <cell r="Q108">
            <v>0</v>
          </cell>
          <cell r="R108">
            <v>0</v>
          </cell>
          <cell r="S108">
            <v>0</v>
          </cell>
          <cell r="T108">
            <v>0</v>
          </cell>
          <cell r="U108">
            <v>0</v>
          </cell>
          <cell r="V108">
            <v>0</v>
          </cell>
          <cell r="W108">
            <v>0</v>
          </cell>
          <cell r="X108">
            <v>0</v>
          </cell>
          <cell r="Y108">
            <v>0</v>
          </cell>
          <cell r="Z108">
            <v>0</v>
          </cell>
          <cell r="AA108">
            <v>0.5</v>
          </cell>
          <cell r="AB108">
            <v>0</v>
          </cell>
          <cell r="AC108">
            <v>0.5</v>
          </cell>
          <cell r="AG108" t="str">
            <v>02S99</v>
          </cell>
          <cell r="AH108" t="str">
            <v>V227 OPD/PVT</v>
          </cell>
          <cell r="AI108">
            <v>37257</v>
          </cell>
          <cell r="AJ108">
            <v>1.5</v>
          </cell>
          <cell r="AK108">
            <v>0.5</v>
          </cell>
          <cell r="AL108">
            <v>1</v>
          </cell>
          <cell r="AM108">
            <v>0.5</v>
          </cell>
          <cell r="AO108">
            <v>0.5</v>
          </cell>
          <cell r="AQ108">
            <v>0</v>
          </cell>
          <cell r="AS108">
            <v>0</v>
          </cell>
          <cell r="AU108">
            <v>0</v>
          </cell>
          <cell r="AW108">
            <v>0</v>
          </cell>
          <cell r="AY108">
            <v>0</v>
          </cell>
          <cell r="BA108">
            <v>0.5</v>
          </cell>
          <cell r="BE108" t="str">
            <v>02S99</v>
          </cell>
          <cell r="BF108" t="str">
            <v>V227 OPD/PVT</v>
          </cell>
          <cell r="BG108">
            <v>37257</v>
          </cell>
          <cell r="BH108">
            <v>1.5</v>
          </cell>
          <cell r="BI108">
            <v>0.5</v>
          </cell>
          <cell r="BJ108">
            <v>1</v>
          </cell>
          <cell r="BK108">
            <v>0.5</v>
          </cell>
          <cell r="BM108">
            <v>0</v>
          </cell>
          <cell r="BO108">
            <v>0</v>
          </cell>
          <cell r="BP108">
            <v>0</v>
          </cell>
          <cell r="BQ108">
            <v>0</v>
          </cell>
          <cell r="BR108">
            <v>0</v>
          </cell>
          <cell r="BS108">
            <v>0</v>
          </cell>
          <cell r="BT108">
            <v>0</v>
          </cell>
          <cell r="BU108">
            <v>0</v>
          </cell>
          <cell r="BV108">
            <v>0</v>
          </cell>
          <cell r="BW108">
            <v>0</v>
          </cell>
          <cell r="BX108">
            <v>0</v>
          </cell>
          <cell r="BY108">
            <v>0</v>
          </cell>
        </row>
        <row r="109">
          <cell r="D109" t="str">
            <v>02S07</v>
          </cell>
          <cell r="E109" t="str">
            <v>V227 Base Program</v>
          </cell>
          <cell r="F109">
            <v>37424</v>
          </cell>
          <cell r="G109">
            <v>28.396000000000001</v>
          </cell>
          <cell r="H109">
            <v>2.7160000000000002</v>
          </cell>
          <cell r="I109">
            <v>1</v>
          </cell>
          <cell r="J109">
            <v>2.7160000000000002</v>
          </cell>
          <cell r="K109">
            <v>0</v>
          </cell>
          <cell r="L109">
            <v>0</v>
          </cell>
          <cell r="M109">
            <v>8.7999999999999995E-2</v>
          </cell>
          <cell r="N109">
            <v>0</v>
          </cell>
          <cell r="O109">
            <v>2.6280000000000001</v>
          </cell>
          <cell r="P109">
            <v>0</v>
          </cell>
          <cell r="Q109">
            <v>0</v>
          </cell>
          <cell r="R109">
            <v>0</v>
          </cell>
          <cell r="S109">
            <v>0</v>
          </cell>
          <cell r="T109">
            <v>0</v>
          </cell>
          <cell r="U109">
            <v>0</v>
          </cell>
          <cell r="V109">
            <v>0</v>
          </cell>
          <cell r="W109">
            <v>0</v>
          </cell>
          <cell r="X109">
            <v>0</v>
          </cell>
          <cell r="Y109">
            <v>0</v>
          </cell>
          <cell r="Z109">
            <v>0</v>
          </cell>
          <cell r="AA109">
            <v>2.6280000000000001</v>
          </cell>
          <cell r="AB109">
            <v>0</v>
          </cell>
          <cell r="AC109">
            <v>2.7160000000000002</v>
          </cell>
          <cell r="AG109" t="str">
            <v>02S07</v>
          </cell>
          <cell r="AH109" t="str">
            <v>V227 Base Program</v>
          </cell>
          <cell r="AI109">
            <v>37377</v>
          </cell>
          <cell r="AJ109">
            <v>29.501000000000001</v>
          </cell>
          <cell r="AK109">
            <v>3.7410000000000001</v>
          </cell>
          <cell r="AL109">
            <v>1</v>
          </cell>
          <cell r="AM109">
            <v>3.7410000000000001</v>
          </cell>
          <cell r="AO109">
            <v>2.9929999999999999</v>
          </cell>
          <cell r="AQ109">
            <v>0</v>
          </cell>
          <cell r="AS109">
            <v>0</v>
          </cell>
          <cell r="AU109">
            <v>0</v>
          </cell>
          <cell r="AW109">
            <v>0</v>
          </cell>
          <cell r="AY109">
            <v>0</v>
          </cell>
          <cell r="BA109">
            <v>2.9929999999999999</v>
          </cell>
          <cell r="BE109" t="str">
            <v>02S07</v>
          </cell>
          <cell r="BF109" t="str">
            <v>V227 Base Program</v>
          </cell>
          <cell r="BG109">
            <v>37377</v>
          </cell>
          <cell r="BH109">
            <v>29.501000000000001</v>
          </cell>
          <cell r="BI109">
            <v>3.7410000000000001</v>
          </cell>
          <cell r="BJ109">
            <v>1</v>
          </cell>
          <cell r="BK109">
            <v>3.7410000000000001</v>
          </cell>
          <cell r="BM109">
            <v>-0.36499999999999977</v>
          </cell>
          <cell r="BO109">
            <v>0</v>
          </cell>
          <cell r="BP109">
            <v>0</v>
          </cell>
          <cell r="BQ109">
            <v>0</v>
          </cell>
          <cell r="BR109">
            <v>0</v>
          </cell>
          <cell r="BS109">
            <v>0</v>
          </cell>
          <cell r="BT109">
            <v>0</v>
          </cell>
          <cell r="BU109">
            <v>0</v>
          </cell>
          <cell r="BV109">
            <v>0</v>
          </cell>
          <cell r="BW109">
            <v>0</v>
          </cell>
          <cell r="BX109">
            <v>0</v>
          </cell>
          <cell r="BY109">
            <v>-0.36499999999999977</v>
          </cell>
        </row>
        <row r="110">
          <cell r="D110" t="str">
            <v>02S41</v>
          </cell>
          <cell r="E110" t="str">
            <v>V185 2.0L Puma CR 125PS (Veh)</v>
          </cell>
          <cell r="F110">
            <v>37380</v>
          </cell>
          <cell r="G110">
            <v>9.2759999999999998</v>
          </cell>
          <cell r="H110">
            <v>2.8039999999999998</v>
          </cell>
          <cell r="I110">
            <v>1</v>
          </cell>
          <cell r="J110">
            <v>2.8040000000000003</v>
          </cell>
          <cell r="K110">
            <v>0</v>
          </cell>
          <cell r="L110">
            <v>0</v>
          </cell>
          <cell r="M110">
            <v>0.8</v>
          </cell>
          <cell r="N110">
            <v>0</v>
          </cell>
          <cell r="O110">
            <v>1.621</v>
          </cell>
          <cell r="P110">
            <v>0</v>
          </cell>
          <cell r="Q110">
            <v>0.38300000000000001</v>
          </cell>
          <cell r="R110">
            <v>0</v>
          </cell>
          <cell r="S110">
            <v>0</v>
          </cell>
          <cell r="T110">
            <v>0</v>
          </cell>
          <cell r="U110">
            <v>0</v>
          </cell>
          <cell r="V110">
            <v>0</v>
          </cell>
          <cell r="W110">
            <v>0</v>
          </cell>
          <cell r="X110">
            <v>0</v>
          </cell>
          <cell r="Y110">
            <v>0</v>
          </cell>
          <cell r="Z110">
            <v>0</v>
          </cell>
          <cell r="AA110">
            <v>2.004</v>
          </cell>
          <cell r="AB110">
            <v>0</v>
          </cell>
          <cell r="AC110">
            <v>2.8040000000000003</v>
          </cell>
          <cell r="AG110" t="str">
            <v>02S41</v>
          </cell>
          <cell r="AH110" t="str">
            <v>V185 2.0L Puma CR 125PS (Veh)</v>
          </cell>
          <cell r="AI110">
            <v>37380</v>
          </cell>
          <cell r="AJ110">
            <v>9.2739999999999991</v>
          </cell>
          <cell r="AK110">
            <v>2.6560000000000001</v>
          </cell>
          <cell r="AL110">
            <v>1</v>
          </cell>
          <cell r="AM110">
            <v>2.6559999999999997</v>
          </cell>
          <cell r="AO110">
            <v>1.4550000000000001</v>
          </cell>
          <cell r="AQ110">
            <v>0.40100000000000002</v>
          </cell>
          <cell r="AS110">
            <v>0</v>
          </cell>
          <cell r="AU110">
            <v>0</v>
          </cell>
          <cell r="AW110">
            <v>0</v>
          </cell>
          <cell r="AY110">
            <v>0</v>
          </cell>
          <cell r="BA110">
            <v>1.8560000000000001</v>
          </cell>
          <cell r="BE110" t="str">
            <v>02S41</v>
          </cell>
          <cell r="BF110" t="str">
            <v>V185 2.0L Puma CR 125PS (Veh)</v>
          </cell>
          <cell r="BG110">
            <v>37380</v>
          </cell>
          <cell r="BH110">
            <v>9.2739999999999991</v>
          </cell>
          <cell r="BI110">
            <v>2.6560000000000001</v>
          </cell>
          <cell r="BJ110">
            <v>1</v>
          </cell>
          <cell r="BK110">
            <v>2.6559999999999997</v>
          </cell>
          <cell r="BM110">
            <v>0.16599999999999993</v>
          </cell>
          <cell r="BO110">
            <v>-1.8000000000000016E-2</v>
          </cell>
          <cell r="BP110">
            <v>0</v>
          </cell>
          <cell r="BQ110">
            <v>0</v>
          </cell>
          <cell r="BR110">
            <v>0</v>
          </cell>
          <cell r="BS110">
            <v>0</v>
          </cell>
          <cell r="BT110">
            <v>0</v>
          </cell>
          <cell r="BU110">
            <v>0</v>
          </cell>
          <cell r="BV110">
            <v>0</v>
          </cell>
          <cell r="BW110">
            <v>0</v>
          </cell>
          <cell r="BX110">
            <v>0</v>
          </cell>
          <cell r="BY110">
            <v>0.14799999999999991</v>
          </cell>
        </row>
        <row r="111">
          <cell r="D111" t="str">
            <v>02S08</v>
          </cell>
          <cell r="E111" t="str">
            <v>V1845 SVO_SVE</v>
          </cell>
          <cell r="F111">
            <v>37104</v>
          </cell>
          <cell r="G111">
            <v>10</v>
          </cell>
          <cell r="H111">
            <v>10</v>
          </cell>
          <cell r="I111">
            <v>1</v>
          </cell>
          <cell r="J111">
            <v>10</v>
          </cell>
          <cell r="K111">
            <v>0</v>
          </cell>
          <cell r="L111">
            <v>0</v>
          </cell>
          <cell r="M111">
            <v>0</v>
          </cell>
          <cell r="N111">
            <v>0</v>
          </cell>
          <cell r="O111">
            <v>2</v>
          </cell>
          <cell r="P111">
            <v>0</v>
          </cell>
          <cell r="Q111">
            <v>2</v>
          </cell>
          <cell r="R111">
            <v>0</v>
          </cell>
          <cell r="S111">
            <v>2</v>
          </cell>
          <cell r="T111">
            <v>0</v>
          </cell>
          <cell r="U111">
            <v>2</v>
          </cell>
          <cell r="V111">
            <v>0</v>
          </cell>
          <cell r="W111">
            <v>2</v>
          </cell>
          <cell r="X111">
            <v>0</v>
          </cell>
          <cell r="Y111">
            <v>0</v>
          </cell>
          <cell r="Z111">
            <v>0</v>
          </cell>
          <cell r="AA111">
            <v>10</v>
          </cell>
          <cell r="AB111">
            <v>0</v>
          </cell>
          <cell r="AC111">
            <v>10</v>
          </cell>
          <cell r="AG111" t="str">
            <v>02S08</v>
          </cell>
          <cell r="AH111" t="str">
            <v>European Transit SVO Eng'ing</v>
          </cell>
          <cell r="AI111">
            <v>37408</v>
          </cell>
          <cell r="AJ111">
            <v>1.5</v>
          </cell>
          <cell r="AK111">
            <v>1.5</v>
          </cell>
          <cell r="AL111">
            <v>1</v>
          </cell>
          <cell r="AM111">
            <v>1.5</v>
          </cell>
          <cell r="AO111">
            <v>1.5</v>
          </cell>
          <cell r="AQ111">
            <v>0</v>
          </cell>
          <cell r="AS111">
            <v>0</v>
          </cell>
          <cell r="AU111">
            <v>0</v>
          </cell>
          <cell r="AW111">
            <v>0</v>
          </cell>
          <cell r="AY111">
            <v>0</v>
          </cell>
          <cell r="BA111">
            <v>1.5</v>
          </cell>
          <cell r="BE111" t="str">
            <v>02S08</v>
          </cell>
          <cell r="BF111" t="str">
            <v>European Transit SVO Eng'ing</v>
          </cell>
          <cell r="BG111">
            <v>37408</v>
          </cell>
          <cell r="BH111">
            <v>1.5</v>
          </cell>
          <cell r="BI111">
            <v>1.5</v>
          </cell>
          <cell r="BJ111">
            <v>1</v>
          </cell>
          <cell r="BK111">
            <v>1.5</v>
          </cell>
          <cell r="BM111">
            <v>0.5</v>
          </cell>
          <cell r="BO111">
            <v>2</v>
          </cell>
          <cell r="BQ111">
            <v>2</v>
          </cell>
          <cell r="BS111">
            <v>2</v>
          </cell>
          <cell r="BU111">
            <v>2</v>
          </cell>
          <cell r="BW111" t="e">
            <v>#REF!</v>
          </cell>
          <cell r="BX111" t="e">
            <v>#REF!</v>
          </cell>
          <cell r="BY111">
            <v>8.5</v>
          </cell>
        </row>
        <row r="112">
          <cell r="D112" t="str">
            <v>02S27</v>
          </cell>
          <cell r="E112" t="str">
            <v>V227--C212 Cancel'n C/O Costs</v>
          </cell>
          <cell r="F112">
            <v>37424</v>
          </cell>
          <cell r="G112">
            <v>11.781000000000001</v>
          </cell>
          <cell r="H112">
            <v>7.7809999999999997</v>
          </cell>
          <cell r="I112">
            <v>1</v>
          </cell>
          <cell r="J112">
            <v>7.7809999999999997</v>
          </cell>
          <cell r="K112">
            <v>0</v>
          </cell>
          <cell r="L112">
            <v>0</v>
          </cell>
          <cell r="M112">
            <v>1.3220000000000001</v>
          </cell>
          <cell r="N112">
            <v>0</v>
          </cell>
          <cell r="O112">
            <v>5.5919999999999996</v>
          </cell>
          <cell r="P112">
            <v>0</v>
          </cell>
          <cell r="Q112">
            <v>0.86699999999999999</v>
          </cell>
          <cell r="R112">
            <v>0</v>
          </cell>
          <cell r="S112">
            <v>0</v>
          </cell>
          <cell r="T112">
            <v>0</v>
          </cell>
          <cell r="U112">
            <v>0</v>
          </cell>
          <cell r="V112">
            <v>0</v>
          </cell>
          <cell r="W112">
            <v>0</v>
          </cell>
          <cell r="X112">
            <v>0</v>
          </cell>
          <cell r="Y112">
            <v>0</v>
          </cell>
          <cell r="Z112">
            <v>0</v>
          </cell>
          <cell r="AA112">
            <v>6.4589999999999996</v>
          </cell>
          <cell r="AB112">
            <v>0</v>
          </cell>
          <cell r="AC112">
            <v>7.7809999999999997</v>
          </cell>
          <cell r="AG112" t="str">
            <v>02S27</v>
          </cell>
          <cell r="AH112" t="str">
            <v>V227-Ex C212 Funded Parts</v>
          </cell>
          <cell r="AI112">
            <v>37424</v>
          </cell>
          <cell r="AJ112">
            <v>11.337999999999999</v>
          </cell>
          <cell r="AK112">
            <v>7.3380000000000001</v>
          </cell>
          <cell r="AL112">
            <v>1</v>
          </cell>
          <cell r="AM112">
            <v>7.3380000000000001</v>
          </cell>
          <cell r="AO112">
            <v>5.2610000000000001</v>
          </cell>
          <cell r="AQ112">
            <v>0.755</v>
          </cell>
          <cell r="AS112">
            <v>0</v>
          </cell>
          <cell r="AU112">
            <v>0</v>
          </cell>
          <cell r="AW112">
            <v>0</v>
          </cell>
          <cell r="AY112">
            <v>0</v>
          </cell>
          <cell r="BA112">
            <v>6.016</v>
          </cell>
          <cell r="BE112" t="str">
            <v>02S27</v>
          </cell>
          <cell r="BF112" t="str">
            <v>V227-Ex C212 Funded Parts</v>
          </cell>
          <cell r="BG112">
            <v>37424</v>
          </cell>
          <cell r="BH112">
            <v>11.337999999999999</v>
          </cell>
          <cell r="BI112">
            <v>7.3380000000000001</v>
          </cell>
          <cell r="BJ112">
            <v>1</v>
          </cell>
          <cell r="BK112">
            <v>7.3380000000000001</v>
          </cell>
          <cell r="BM112">
            <v>0.33099999999999952</v>
          </cell>
          <cell r="BO112">
            <v>0.11199999999999999</v>
          </cell>
          <cell r="BP112">
            <v>0</v>
          </cell>
          <cell r="BQ112">
            <v>0</v>
          </cell>
          <cell r="BR112">
            <v>0</v>
          </cell>
          <cell r="BS112">
            <v>0</v>
          </cell>
          <cell r="BT112">
            <v>0</v>
          </cell>
          <cell r="BU112">
            <v>0</v>
          </cell>
          <cell r="BV112">
            <v>0</v>
          </cell>
          <cell r="BW112">
            <v>0</v>
          </cell>
          <cell r="BX112">
            <v>0</v>
          </cell>
          <cell r="BY112">
            <v>0.44299999999999962</v>
          </cell>
        </row>
        <row r="113">
          <cell r="D113" t="str">
            <v>02S95</v>
          </cell>
          <cell r="E113" t="str">
            <v>V184/5 Cost Quality OPD/PVT</v>
          </cell>
          <cell r="F113">
            <v>37438</v>
          </cell>
          <cell r="G113">
            <v>0.13200000000000001</v>
          </cell>
          <cell r="H113">
            <v>7.0000000000000001E-3</v>
          </cell>
          <cell r="I113">
            <v>1</v>
          </cell>
          <cell r="J113">
            <v>7.000000000000001E-3</v>
          </cell>
          <cell r="K113">
            <v>0</v>
          </cell>
          <cell r="L113">
            <v>0</v>
          </cell>
          <cell r="M113">
            <v>7.000000000000001E-3</v>
          </cell>
          <cell r="N113">
            <v>0</v>
          </cell>
          <cell r="O113">
            <v>0</v>
          </cell>
          <cell r="P113">
            <v>0</v>
          </cell>
          <cell r="Q113">
            <v>0</v>
          </cell>
          <cell r="R113">
            <v>0</v>
          </cell>
          <cell r="S113">
            <v>0</v>
          </cell>
          <cell r="T113">
            <v>0</v>
          </cell>
          <cell r="U113">
            <v>0</v>
          </cell>
          <cell r="V113">
            <v>0</v>
          </cell>
          <cell r="W113">
            <v>0</v>
          </cell>
          <cell r="X113">
            <v>0</v>
          </cell>
          <cell r="Y113">
            <v>0</v>
          </cell>
          <cell r="Z113">
            <v>0</v>
          </cell>
          <cell r="AA113">
            <v>0</v>
          </cell>
          <cell r="AB113">
            <v>0</v>
          </cell>
          <cell r="AC113">
            <v>7.000000000000001E-3</v>
          </cell>
          <cell r="AG113" t="str">
            <v>02S95</v>
          </cell>
          <cell r="AH113" t="str">
            <v>V184/5 Cost Quality OPD/PVT</v>
          </cell>
          <cell r="AI113">
            <v>37438</v>
          </cell>
          <cell r="AJ113">
            <v>0.13200000000000001</v>
          </cell>
          <cell r="AK113">
            <v>7.0000000000000001E-3</v>
          </cell>
          <cell r="AL113">
            <v>1</v>
          </cell>
          <cell r="AM113">
            <v>7.000000000000001E-3</v>
          </cell>
          <cell r="AO113">
            <v>0</v>
          </cell>
          <cell r="AQ113">
            <v>0</v>
          </cell>
          <cell r="AS113">
            <v>0</v>
          </cell>
          <cell r="AU113">
            <v>0</v>
          </cell>
          <cell r="AW113">
            <v>0</v>
          </cell>
          <cell r="AY113">
            <v>0</v>
          </cell>
          <cell r="BA113">
            <v>0</v>
          </cell>
          <cell r="BE113" t="str">
            <v>02S95</v>
          </cell>
          <cell r="BF113" t="str">
            <v>V184/5 Cost Quality OPD/PVT</v>
          </cell>
          <cell r="BG113">
            <v>37438</v>
          </cell>
          <cell r="BH113">
            <v>0.13200000000000001</v>
          </cell>
          <cell r="BI113">
            <v>7.0000000000000001E-3</v>
          </cell>
          <cell r="BJ113">
            <v>1</v>
          </cell>
          <cell r="BK113">
            <v>7.000000000000001E-3</v>
          </cell>
          <cell r="BM113">
            <v>0</v>
          </cell>
          <cell r="BO113">
            <v>0</v>
          </cell>
          <cell r="BP113">
            <v>0</v>
          </cell>
          <cell r="BQ113">
            <v>0</v>
          </cell>
          <cell r="BR113">
            <v>0</v>
          </cell>
          <cell r="BS113">
            <v>0</v>
          </cell>
          <cell r="BT113">
            <v>0</v>
          </cell>
          <cell r="BU113">
            <v>0</v>
          </cell>
          <cell r="BV113">
            <v>0</v>
          </cell>
          <cell r="BW113">
            <v>0</v>
          </cell>
          <cell r="BX113">
            <v>0</v>
          </cell>
          <cell r="BY113">
            <v>0</v>
          </cell>
        </row>
        <row r="114">
          <cell r="D114" t="str">
            <v>03S99</v>
          </cell>
          <cell r="E114" t="str">
            <v>V227 OPD/PVT</v>
          </cell>
          <cell r="F114">
            <v>37622</v>
          </cell>
          <cell r="G114">
            <v>2.5</v>
          </cell>
          <cell r="H114">
            <v>1.5</v>
          </cell>
          <cell r="I114">
            <v>1</v>
          </cell>
          <cell r="J114">
            <v>1.5</v>
          </cell>
          <cell r="K114">
            <v>0</v>
          </cell>
          <cell r="L114">
            <v>0</v>
          </cell>
          <cell r="M114">
            <v>0</v>
          </cell>
          <cell r="N114">
            <v>0</v>
          </cell>
          <cell r="O114">
            <v>0</v>
          </cell>
          <cell r="P114">
            <v>0</v>
          </cell>
          <cell r="Q114">
            <v>1.5</v>
          </cell>
          <cell r="R114">
            <v>0</v>
          </cell>
          <cell r="S114">
            <v>0</v>
          </cell>
          <cell r="T114">
            <v>0</v>
          </cell>
          <cell r="U114">
            <v>0</v>
          </cell>
          <cell r="V114">
            <v>0</v>
          </cell>
          <cell r="W114">
            <v>0</v>
          </cell>
          <cell r="X114">
            <v>0</v>
          </cell>
          <cell r="Y114">
            <v>0</v>
          </cell>
          <cell r="Z114">
            <v>0</v>
          </cell>
          <cell r="AA114">
            <v>1.5</v>
          </cell>
          <cell r="AB114">
            <v>0</v>
          </cell>
          <cell r="AC114">
            <v>1.5</v>
          </cell>
          <cell r="AG114" t="str">
            <v>03S99</v>
          </cell>
          <cell r="AH114" t="str">
            <v>V227 OPD/PVT</v>
          </cell>
          <cell r="AI114">
            <v>37622</v>
          </cell>
          <cell r="AJ114">
            <v>2.5</v>
          </cell>
          <cell r="AK114">
            <v>1.5</v>
          </cell>
          <cell r="AL114">
            <v>1</v>
          </cell>
          <cell r="AM114">
            <v>1.5</v>
          </cell>
          <cell r="AO114">
            <v>0</v>
          </cell>
          <cell r="AQ114">
            <v>1.5</v>
          </cell>
          <cell r="AS114">
            <v>0</v>
          </cell>
          <cell r="AU114">
            <v>0</v>
          </cell>
          <cell r="AW114">
            <v>0</v>
          </cell>
          <cell r="AY114">
            <v>0</v>
          </cell>
          <cell r="BA114">
            <v>1.5</v>
          </cell>
          <cell r="BE114" t="str">
            <v>03S99</v>
          </cell>
          <cell r="BF114" t="str">
            <v>V227 OPD/PVT</v>
          </cell>
          <cell r="BG114">
            <v>37622</v>
          </cell>
          <cell r="BH114">
            <v>2.5</v>
          </cell>
          <cell r="BI114">
            <v>1.5</v>
          </cell>
          <cell r="BJ114">
            <v>1</v>
          </cell>
          <cell r="BK114">
            <v>1.5</v>
          </cell>
          <cell r="BM114">
            <v>0</v>
          </cell>
          <cell r="BO114">
            <v>0</v>
          </cell>
          <cell r="BP114">
            <v>0</v>
          </cell>
          <cell r="BQ114">
            <v>0</v>
          </cell>
          <cell r="BR114">
            <v>0</v>
          </cell>
          <cell r="BS114">
            <v>0</v>
          </cell>
          <cell r="BT114">
            <v>0</v>
          </cell>
          <cell r="BU114">
            <v>0</v>
          </cell>
          <cell r="BV114">
            <v>0</v>
          </cell>
          <cell r="BW114">
            <v>0</v>
          </cell>
          <cell r="BX114">
            <v>0</v>
          </cell>
          <cell r="BY114">
            <v>0</v>
          </cell>
        </row>
        <row r="115">
          <cell r="D115" t="str">
            <v>02S51</v>
          </cell>
          <cell r="E115" t="str">
            <v>V185 ASM (125 PS)</v>
          </cell>
          <cell r="F115">
            <v>37656</v>
          </cell>
          <cell r="G115">
            <v>17.495999999999999</v>
          </cell>
          <cell r="H115">
            <v>1.6080000000000001</v>
          </cell>
          <cell r="I115">
            <v>1</v>
          </cell>
          <cell r="J115">
            <v>1.6080000000000001</v>
          </cell>
          <cell r="K115">
            <v>0</v>
          </cell>
          <cell r="L115">
            <v>0</v>
          </cell>
          <cell r="M115">
            <v>0</v>
          </cell>
          <cell r="N115">
            <v>0</v>
          </cell>
          <cell r="O115">
            <v>0.64700000000000002</v>
          </cell>
          <cell r="P115">
            <v>0</v>
          </cell>
          <cell r="Q115">
            <v>0.57699999999999996</v>
          </cell>
          <cell r="R115">
            <v>0</v>
          </cell>
          <cell r="S115">
            <v>0.38400000000000001</v>
          </cell>
          <cell r="T115">
            <v>0</v>
          </cell>
          <cell r="U115">
            <v>0</v>
          </cell>
          <cell r="V115">
            <v>0</v>
          </cell>
          <cell r="W115">
            <v>0</v>
          </cell>
          <cell r="X115">
            <v>0</v>
          </cell>
          <cell r="Y115">
            <v>0</v>
          </cell>
          <cell r="Z115">
            <v>0</v>
          </cell>
          <cell r="AA115">
            <v>1.6080000000000001</v>
          </cell>
          <cell r="AB115">
            <v>0</v>
          </cell>
          <cell r="AC115">
            <v>1.6080000000000001</v>
          </cell>
          <cell r="AG115" t="str">
            <v>02S51</v>
          </cell>
          <cell r="AH115" t="str">
            <v>V185 ASM (125 PS)</v>
          </cell>
          <cell r="AI115">
            <v>37803</v>
          </cell>
          <cell r="AJ115">
            <v>17.131</v>
          </cell>
          <cell r="AK115">
            <v>1.2709999999999999</v>
          </cell>
          <cell r="AL115">
            <v>1</v>
          </cell>
          <cell r="AM115">
            <v>1.2709999999999999</v>
          </cell>
          <cell r="AO115">
            <v>0.47799999999999998</v>
          </cell>
          <cell r="AQ115">
            <v>0.51200000000000001</v>
          </cell>
          <cell r="AS115">
            <v>0.28100000000000003</v>
          </cell>
          <cell r="AU115">
            <v>0</v>
          </cell>
          <cell r="AW115">
            <v>0</v>
          </cell>
          <cell r="AY115">
            <v>0</v>
          </cell>
          <cell r="BA115">
            <v>1.2709999999999999</v>
          </cell>
          <cell r="BE115" t="str">
            <v>02S51</v>
          </cell>
          <cell r="BF115" t="str">
            <v>V185 ASM (125 PS)</v>
          </cell>
          <cell r="BG115">
            <v>37803</v>
          </cell>
          <cell r="BH115">
            <v>17.131</v>
          </cell>
          <cell r="BI115">
            <v>1.2709999999999999</v>
          </cell>
          <cell r="BJ115">
            <v>1</v>
          </cell>
          <cell r="BK115">
            <v>1.2709999999999999</v>
          </cell>
          <cell r="BM115">
            <v>0.16900000000000004</v>
          </cell>
          <cell r="BO115">
            <v>6.4999999999999947E-2</v>
          </cell>
          <cell r="BP115">
            <v>0</v>
          </cell>
          <cell r="BQ115">
            <v>0.10299999999999998</v>
          </cell>
          <cell r="BR115">
            <v>0</v>
          </cell>
          <cell r="BS115">
            <v>0</v>
          </cell>
          <cell r="BT115">
            <v>0</v>
          </cell>
          <cell r="BU115">
            <v>0</v>
          </cell>
          <cell r="BV115">
            <v>0</v>
          </cell>
          <cell r="BW115">
            <v>0</v>
          </cell>
          <cell r="BX115">
            <v>0</v>
          </cell>
          <cell r="BY115">
            <v>0.33700000000000019</v>
          </cell>
        </row>
        <row r="116">
          <cell r="D116" t="str">
            <v>03S69</v>
          </cell>
          <cell r="E116" t="str">
            <v>V185 1 Box Control Mod</v>
          </cell>
          <cell r="F116">
            <v>37803</v>
          </cell>
          <cell r="G116">
            <v>4.9000000000000004</v>
          </cell>
          <cell r="H116">
            <v>2.6</v>
          </cell>
          <cell r="I116">
            <v>1</v>
          </cell>
          <cell r="J116">
            <v>2.6</v>
          </cell>
          <cell r="K116">
            <v>0</v>
          </cell>
          <cell r="L116">
            <v>0</v>
          </cell>
          <cell r="M116">
            <v>0</v>
          </cell>
          <cell r="N116">
            <v>0</v>
          </cell>
          <cell r="O116">
            <v>1.4</v>
          </cell>
          <cell r="P116">
            <v>0</v>
          </cell>
          <cell r="Q116">
            <v>1.2</v>
          </cell>
          <cell r="R116">
            <v>0</v>
          </cell>
          <cell r="S116">
            <v>0</v>
          </cell>
          <cell r="T116">
            <v>0</v>
          </cell>
          <cell r="U116">
            <v>0</v>
          </cell>
          <cell r="V116">
            <v>0</v>
          </cell>
          <cell r="W116">
            <v>0</v>
          </cell>
          <cell r="X116">
            <v>0</v>
          </cell>
          <cell r="Y116">
            <v>0</v>
          </cell>
          <cell r="Z116">
            <v>0</v>
          </cell>
          <cell r="AA116">
            <v>2.5999999999999996</v>
          </cell>
          <cell r="AB116">
            <v>0</v>
          </cell>
          <cell r="AC116">
            <v>2.5999999999999996</v>
          </cell>
          <cell r="AG116" t="str">
            <v>03S69</v>
          </cell>
          <cell r="AH116" t="str">
            <v>V185 1 Box Control Mod</v>
          </cell>
          <cell r="AI116">
            <v>37803</v>
          </cell>
          <cell r="AJ116" t="str">
            <v>INCORPORATED IN 03S05</v>
          </cell>
          <cell r="BA116">
            <v>0</v>
          </cell>
          <cell r="BE116" t="str">
            <v>03S69</v>
          </cell>
          <cell r="BF116" t="str">
            <v>V185 1 Box Control Mod</v>
          </cell>
          <cell r="BG116">
            <v>37803</v>
          </cell>
          <cell r="BH116" t="str">
            <v>INCORPORATED IN 03S05</v>
          </cell>
          <cell r="BM116">
            <v>1.4</v>
          </cell>
          <cell r="BO116">
            <v>1.2</v>
          </cell>
          <cell r="BP116">
            <v>0</v>
          </cell>
          <cell r="BQ116">
            <v>0</v>
          </cell>
          <cell r="BR116">
            <v>0</v>
          </cell>
          <cell r="BS116">
            <v>0</v>
          </cell>
          <cell r="BT116">
            <v>0</v>
          </cell>
          <cell r="BU116">
            <v>0</v>
          </cell>
          <cell r="BV116">
            <v>0</v>
          </cell>
          <cell r="BW116">
            <v>0</v>
          </cell>
          <cell r="BX116">
            <v>0</v>
          </cell>
          <cell r="BY116">
            <v>2.5999999999999996</v>
          </cell>
        </row>
        <row r="117">
          <cell r="D117" t="str">
            <v>03S05</v>
          </cell>
          <cell r="E117" t="str">
            <v>V185 2T Payload FWD</v>
          </cell>
          <cell r="F117">
            <v>37806</v>
          </cell>
          <cell r="G117">
            <v>42.600999999999999</v>
          </cell>
          <cell r="H117">
            <v>17.600999999999999</v>
          </cell>
          <cell r="I117">
            <v>1</v>
          </cell>
          <cell r="J117">
            <v>17.600999999999999</v>
          </cell>
          <cell r="K117">
            <v>0</v>
          </cell>
          <cell r="L117">
            <v>0</v>
          </cell>
          <cell r="M117">
            <v>0</v>
          </cell>
          <cell r="N117">
            <v>0</v>
          </cell>
          <cell r="O117">
            <v>8.4009999999999998</v>
          </cell>
          <cell r="P117">
            <v>0</v>
          </cell>
          <cell r="Q117">
            <v>8.1999999999999993</v>
          </cell>
          <cell r="R117">
            <v>0</v>
          </cell>
          <cell r="S117">
            <v>1</v>
          </cell>
          <cell r="T117">
            <v>0</v>
          </cell>
          <cell r="U117">
            <v>0</v>
          </cell>
          <cell r="V117">
            <v>0</v>
          </cell>
          <cell r="W117">
            <v>0</v>
          </cell>
          <cell r="X117">
            <v>0</v>
          </cell>
          <cell r="Y117">
            <v>0</v>
          </cell>
          <cell r="Z117">
            <v>0</v>
          </cell>
          <cell r="AA117">
            <v>17.600999999999999</v>
          </cell>
          <cell r="AB117">
            <v>0</v>
          </cell>
          <cell r="AC117">
            <v>17.600999999999999</v>
          </cell>
          <cell r="AG117" t="str">
            <v>03S05</v>
          </cell>
          <cell r="AH117" t="str">
            <v>V185 2T Payload FWD</v>
          </cell>
          <cell r="AI117">
            <v>37806</v>
          </cell>
          <cell r="AJ117">
            <v>45.055999999999997</v>
          </cell>
          <cell r="AK117">
            <v>20.039000000000001</v>
          </cell>
          <cell r="AL117">
            <v>1</v>
          </cell>
          <cell r="AM117">
            <v>20.039000000000001</v>
          </cell>
          <cell r="AO117">
            <v>4.6900000000000004</v>
          </cell>
          <cell r="AQ117">
            <v>13.849</v>
          </cell>
          <cell r="AS117">
            <v>1.5</v>
          </cell>
          <cell r="AU117">
            <v>0</v>
          </cell>
          <cell r="AW117">
            <v>0</v>
          </cell>
          <cell r="AY117">
            <v>0</v>
          </cell>
          <cell r="BA117">
            <v>20.039000000000001</v>
          </cell>
          <cell r="BE117" t="str">
            <v>03S05</v>
          </cell>
          <cell r="BF117" t="str">
            <v>V185 2T Payload FWD</v>
          </cell>
          <cell r="BG117">
            <v>37806</v>
          </cell>
          <cell r="BH117">
            <v>45.055999999999997</v>
          </cell>
          <cell r="BI117">
            <v>20.039000000000001</v>
          </cell>
          <cell r="BJ117">
            <v>1</v>
          </cell>
          <cell r="BK117">
            <v>20.039000000000001</v>
          </cell>
          <cell r="BM117">
            <v>3.7109999999999994</v>
          </cell>
          <cell r="BO117">
            <v>-5.6490000000000009</v>
          </cell>
          <cell r="BP117">
            <v>0</v>
          </cell>
          <cell r="BQ117">
            <v>-0.5</v>
          </cell>
          <cell r="BR117">
            <v>0</v>
          </cell>
          <cell r="BS117">
            <v>0</v>
          </cell>
          <cell r="BT117">
            <v>0</v>
          </cell>
          <cell r="BU117">
            <v>0</v>
          </cell>
          <cell r="BV117">
            <v>0</v>
          </cell>
          <cell r="BW117">
            <v>0</v>
          </cell>
          <cell r="BX117">
            <v>0</v>
          </cell>
          <cell r="BY117">
            <v>-2.4380000000000024</v>
          </cell>
        </row>
        <row r="118">
          <cell r="AG118" t="str">
            <v>03S08</v>
          </cell>
          <cell r="AH118" t="str">
            <v>European Transit SVO Eng'ing</v>
          </cell>
          <cell r="AI118">
            <v>37834</v>
          </cell>
          <cell r="AJ118">
            <v>2</v>
          </cell>
          <cell r="AK118">
            <v>2</v>
          </cell>
          <cell r="AL118">
            <v>1</v>
          </cell>
          <cell r="AM118">
            <v>2</v>
          </cell>
          <cell r="AO118">
            <v>0</v>
          </cell>
          <cell r="AQ118">
            <v>2</v>
          </cell>
          <cell r="AS118">
            <v>0</v>
          </cell>
          <cell r="AU118">
            <v>0</v>
          </cell>
          <cell r="AW118">
            <v>0</v>
          </cell>
          <cell r="AY118">
            <v>0</v>
          </cell>
          <cell r="BA118">
            <v>2</v>
          </cell>
          <cell r="BE118" t="str">
            <v>03S08</v>
          </cell>
          <cell r="BF118" t="str">
            <v>European Transit SVO Eng'ing</v>
          </cell>
          <cell r="BG118">
            <v>37834</v>
          </cell>
          <cell r="BH118">
            <v>2</v>
          </cell>
          <cell r="BI118">
            <v>2</v>
          </cell>
          <cell r="BJ118">
            <v>1</v>
          </cell>
          <cell r="BK118">
            <v>2</v>
          </cell>
          <cell r="BM118">
            <v>0</v>
          </cell>
          <cell r="BO118">
            <v>-2</v>
          </cell>
          <cell r="BP118">
            <v>0</v>
          </cell>
          <cell r="BQ118">
            <v>0</v>
          </cell>
          <cell r="BR118">
            <v>0</v>
          </cell>
          <cell r="BS118">
            <v>0</v>
          </cell>
          <cell r="BT118">
            <v>0</v>
          </cell>
          <cell r="BU118">
            <v>0</v>
          </cell>
          <cell r="BV118">
            <v>0</v>
          </cell>
          <cell r="BW118">
            <v>0</v>
          </cell>
          <cell r="BX118">
            <v>0</v>
          </cell>
          <cell r="BY118">
            <v>-2</v>
          </cell>
        </row>
        <row r="119">
          <cell r="D119" t="str">
            <v>04S99</v>
          </cell>
          <cell r="E119" t="str">
            <v>V227 OPD/PVT</v>
          </cell>
          <cell r="F119">
            <v>37987</v>
          </cell>
          <cell r="G119">
            <v>2.5</v>
          </cell>
          <cell r="H119">
            <v>1.5</v>
          </cell>
          <cell r="I119">
            <v>1</v>
          </cell>
          <cell r="J119">
            <v>1.5</v>
          </cell>
          <cell r="K119">
            <v>0</v>
          </cell>
          <cell r="L119">
            <v>0</v>
          </cell>
          <cell r="M119">
            <v>0</v>
          </cell>
          <cell r="N119">
            <v>0</v>
          </cell>
          <cell r="O119">
            <v>0</v>
          </cell>
          <cell r="P119">
            <v>0</v>
          </cell>
          <cell r="Q119">
            <v>0</v>
          </cell>
          <cell r="R119">
            <v>0</v>
          </cell>
          <cell r="S119">
            <v>1.5</v>
          </cell>
          <cell r="T119">
            <v>0</v>
          </cell>
          <cell r="U119">
            <v>0</v>
          </cell>
          <cell r="V119">
            <v>0</v>
          </cell>
          <cell r="W119">
            <v>0</v>
          </cell>
          <cell r="X119">
            <v>0</v>
          </cell>
          <cell r="Y119">
            <v>0</v>
          </cell>
          <cell r="Z119">
            <v>0</v>
          </cell>
          <cell r="AA119">
            <v>1.5</v>
          </cell>
          <cell r="AB119">
            <v>0</v>
          </cell>
          <cell r="AC119">
            <v>1.5</v>
          </cell>
          <cell r="AG119" t="str">
            <v>04S99</v>
          </cell>
          <cell r="AH119" t="str">
            <v>V227 OPD/PVT</v>
          </cell>
          <cell r="AI119">
            <v>37987</v>
          </cell>
          <cell r="AJ119">
            <v>2.5</v>
          </cell>
          <cell r="AK119">
            <v>1.5</v>
          </cell>
          <cell r="AL119">
            <v>1</v>
          </cell>
          <cell r="AM119">
            <v>1.5</v>
          </cell>
          <cell r="AO119">
            <v>0</v>
          </cell>
          <cell r="AQ119">
            <v>0</v>
          </cell>
          <cell r="AS119">
            <v>1.5</v>
          </cell>
          <cell r="AU119">
            <v>0</v>
          </cell>
          <cell r="AW119">
            <v>0</v>
          </cell>
          <cell r="AY119">
            <v>0</v>
          </cell>
          <cell r="BA119">
            <v>1.5</v>
          </cell>
          <cell r="BE119" t="str">
            <v>04S99</v>
          </cell>
          <cell r="BF119" t="str">
            <v>V227 OPD/PVT</v>
          </cell>
          <cell r="BG119">
            <v>37987</v>
          </cell>
          <cell r="BH119">
            <v>2.5</v>
          </cell>
          <cell r="BI119">
            <v>1.5</v>
          </cell>
          <cell r="BJ119">
            <v>1</v>
          </cell>
          <cell r="BK119">
            <v>1.5</v>
          </cell>
          <cell r="BM119">
            <v>0</v>
          </cell>
          <cell r="BO119">
            <v>0</v>
          </cell>
          <cell r="BP119">
            <v>0</v>
          </cell>
          <cell r="BQ119">
            <v>0</v>
          </cell>
          <cell r="BR119">
            <v>0</v>
          </cell>
          <cell r="BS119">
            <v>0</v>
          </cell>
          <cell r="BT119">
            <v>0</v>
          </cell>
          <cell r="BU119">
            <v>0</v>
          </cell>
          <cell r="BV119">
            <v>0</v>
          </cell>
          <cell r="BW119">
            <v>0</v>
          </cell>
          <cell r="BX119">
            <v>0</v>
          </cell>
          <cell r="BY119">
            <v>0</v>
          </cell>
        </row>
        <row r="120">
          <cell r="D120" t="str">
            <v>03S74</v>
          </cell>
          <cell r="E120" t="str">
            <v>V184/5 Minor Programs</v>
          </cell>
          <cell r="F120">
            <v>38018</v>
          </cell>
          <cell r="G120">
            <v>9.0990000000000002</v>
          </cell>
          <cell r="H120">
            <v>6</v>
          </cell>
          <cell r="I120">
            <v>1</v>
          </cell>
          <cell r="J120">
            <v>6</v>
          </cell>
          <cell r="K120">
            <v>0</v>
          </cell>
          <cell r="L120">
            <v>0</v>
          </cell>
          <cell r="M120">
            <v>0</v>
          </cell>
          <cell r="N120">
            <v>0</v>
          </cell>
          <cell r="O120">
            <v>2.5</v>
          </cell>
          <cell r="P120">
            <v>0</v>
          </cell>
          <cell r="Q120">
            <v>2.5</v>
          </cell>
          <cell r="R120">
            <v>0</v>
          </cell>
          <cell r="S120">
            <v>1</v>
          </cell>
          <cell r="T120">
            <v>0</v>
          </cell>
          <cell r="U120">
            <v>0</v>
          </cell>
          <cell r="V120">
            <v>0</v>
          </cell>
          <cell r="W120">
            <v>0</v>
          </cell>
          <cell r="X120">
            <v>0</v>
          </cell>
          <cell r="Y120">
            <v>0</v>
          </cell>
          <cell r="Z120">
            <v>0</v>
          </cell>
          <cell r="AA120">
            <v>6</v>
          </cell>
          <cell r="AB120">
            <v>0</v>
          </cell>
          <cell r="AC120">
            <v>6</v>
          </cell>
          <cell r="AG120" t="str">
            <v>03S74</v>
          </cell>
          <cell r="AH120" t="str">
            <v>V184/5 Minor Programs</v>
          </cell>
          <cell r="AI120">
            <v>38018</v>
          </cell>
          <cell r="AJ120">
            <v>9.1929999999999996</v>
          </cell>
          <cell r="AK120">
            <v>6.0810000000000004</v>
          </cell>
          <cell r="AL120">
            <v>1</v>
          </cell>
          <cell r="AM120">
            <v>6.0809999999999995</v>
          </cell>
          <cell r="AO120">
            <v>2.5590000000000002</v>
          </cell>
          <cell r="AQ120">
            <v>2.5099999999999998</v>
          </cell>
          <cell r="AS120">
            <v>1.012</v>
          </cell>
          <cell r="AU120">
            <v>0</v>
          </cell>
          <cell r="AW120">
            <v>0</v>
          </cell>
          <cell r="AY120">
            <v>0</v>
          </cell>
          <cell r="BA120">
            <v>6.0809999999999995</v>
          </cell>
          <cell r="BE120" t="str">
            <v>03S74</v>
          </cell>
          <cell r="BF120" t="str">
            <v>V184/5 Minor Programs</v>
          </cell>
          <cell r="BG120">
            <v>38018</v>
          </cell>
          <cell r="BH120">
            <v>9.1929999999999996</v>
          </cell>
          <cell r="BI120">
            <v>6.0810000000000004</v>
          </cell>
          <cell r="BJ120">
            <v>1</v>
          </cell>
          <cell r="BK120">
            <v>6.0809999999999995</v>
          </cell>
          <cell r="BM120">
            <v>-5.9000000000000163E-2</v>
          </cell>
          <cell r="BO120">
            <v>-9.9999999999997868E-3</v>
          </cell>
          <cell r="BP120">
            <v>0</v>
          </cell>
          <cell r="BQ120">
            <v>-1.2000000000000011E-2</v>
          </cell>
          <cell r="BR120">
            <v>0</v>
          </cell>
          <cell r="BS120">
            <v>0</v>
          </cell>
          <cell r="BT120">
            <v>0</v>
          </cell>
          <cell r="BU120">
            <v>0</v>
          </cell>
          <cell r="BV120">
            <v>0</v>
          </cell>
          <cell r="BW120">
            <v>0</v>
          </cell>
          <cell r="BX120">
            <v>0</v>
          </cell>
          <cell r="BY120">
            <v>-8.0999999999999517E-2</v>
          </cell>
        </row>
        <row r="121">
          <cell r="D121" t="str">
            <v>03S22</v>
          </cell>
          <cell r="E121" t="str">
            <v>V184 CR (135PS)/6spd Man</v>
          </cell>
          <cell r="F121">
            <v>38047</v>
          </cell>
          <cell r="G121">
            <v>24.8</v>
          </cell>
          <cell r="H121">
            <v>9.9</v>
          </cell>
          <cell r="I121">
            <v>1</v>
          </cell>
          <cell r="J121">
            <v>9.9</v>
          </cell>
          <cell r="K121">
            <v>0</v>
          </cell>
          <cell r="L121">
            <v>0</v>
          </cell>
          <cell r="M121">
            <v>0</v>
          </cell>
          <cell r="N121">
            <v>0</v>
          </cell>
          <cell r="O121">
            <v>0</v>
          </cell>
          <cell r="P121">
            <v>0</v>
          </cell>
          <cell r="Q121">
            <v>0</v>
          </cell>
          <cell r="R121">
            <v>0</v>
          </cell>
          <cell r="S121">
            <v>2.4</v>
          </cell>
          <cell r="T121">
            <v>0</v>
          </cell>
          <cell r="U121">
            <v>7</v>
          </cell>
          <cell r="V121">
            <v>0</v>
          </cell>
          <cell r="W121">
            <v>0</v>
          </cell>
          <cell r="X121">
            <v>0</v>
          </cell>
          <cell r="Y121">
            <v>0</v>
          </cell>
          <cell r="Z121">
            <v>0</v>
          </cell>
          <cell r="AA121">
            <v>9.4</v>
          </cell>
          <cell r="AB121">
            <v>0</v>
          </cell>
          <cell r="AC121">
            <v>9.4</v>
          </cell>
          <cell r="AG121" t="str">
            <v>03S22</v>
          </cell>
          <cell r="AH121" t="str">
            <v>V184 CR (135PS)/6spd Man</v>
          </cell>
          <cell r="AI121">
            <v>38047</v>
          </cell>
          <cell r="AJ121">
            <v>23.5</v>
          </cell>
          <cell r="AK121">
            <v>8.9</v>
          </cell>
          <cell r="AL121">
            <v>1</v>
          </cell>
          <cell r="AM121">
            <v>8.9</v>
          </cell>
          <cell r="AO121">
            <v>1</v>
          </cell>
          <cell r="AQ121">
            <v>5.2</v>
          </cell>
          <cell r="AS121">
            <v>2.7</v>
          </cell>
          <cell r="AU121">
            <v>0</v>
          </cell>
          <cell r="AW121">
            <v>0</v>
          </cell>
          <cell r="AY121">
            <v>0</v>
          </cell>
          <cell r="BA121">
            <v>8.9</v>
          </cell>
          <cell r="BE121" t="str">
            <v>03S22</v>
          </cell>
          <cell r="BF121" t="str">
            <v>V184 CR (135PS)/6spd Man</v>
          </cell>
          <cell r="BG121">
            <v>38047</v>
          </cell>
          <cell r="BH121">
            <v>23.5</v>
          </cell>
          <cell r="BI121">
            <v>8.9</v>
          </cell>
          <cell r="BJ121">
            <v>1</v>
          </cell>
          <cell r="BK121">
            <v>8.9</v>
          </cell>
          <cell r="BM121">
            <v>-1</v>
          </cell>
          <cell r="BO121">
            <v>-5.2</v>
          </cell>
          <cell r="BP121">
            <v>0</v>
          </cell>
          <cell r="BQ121">
            <v>-0.30000000000000027</v>
          </cell>
          <cell r="BR121">
            <v>0</v>
          </cell>
          <cell r="BS121">
            <v>7</v>
          </cell>
          <cell r="BT121">
            <v>0</v>
          </cell>
          <cell r="BU121">
            <v>0</v>
          </cell>
          <cell r="BV121">
            <v>0</v>
          </cell>
          <cell r="BW121">
            <v>0</v>
          </cell>
          <cell r="BX121">
            <v>0</v>
          </cell>
          <cell r="BY121">
            <v>0.5</v>
          </cell>
        </row>
        <row r="122">
          <cell r="AG122" t="str">
            <v>04S08</v>
          </cell>
          <cell r="AH122" t="str">
            <v>European Transit SVO Eng'ing</v>
          </cell>
          <cell r="AI122">
            <v>38200</v>
          </cell>
          <cell r="AJ122">
            <v>2</v>
          </cell>
          <cell r="AK122">
            <v>2</v>
          </cell>
          <cell r="AL122">
            <v>1</v>
          </cell>
          <cell r="AM122">
            <v>2</v>
          </cell>
          <cell r="AO122">
            <v>0</v>
          </cell>
          <cell r="AQ122">
            <v>0</v>
          </cell>
          <cell r="AS122">
            <v>2</v>
          </cell>
          <cell r="AU122">
            <v>0</v>
          </cell>
          <cell r="AW122">
            <v>0</v>
          </cell>
          <cell r="AY122">
            <v>0</v>
          </cell>
          <cell r="BA122">
            <v>2</v>
          </cell>
          <cell r="BE122" t="str">
            <v>04S08</v>
          </cell>
          <cell r="BF122" t="str">
            <v>European Transit SVO Eng'ing</v>
          </cell>
          <cell r="BG122">
            <v>38200</v>
          </cell>
          <cell r="BH122">
            <v>2</v>
          </cell>
          <cell r="BI122">
            <v>2</v>
          </cell>
          <cell r="BJ122">
            <v>1</v>
          </cell>
          <cell r="BK122">
            <v>2</v>
          </cell>
          <cell r="BM122">
            <v>0</v>
          </cell>
          <cell r="BO122">
            <v>0</v>
          </cell>
          <cell r="BP122">
            <v>0</v>
          </cell>
          <cell r="BQ122">
            <v>-2</v>
          </cell>
          <cell r="BR122">
            <v>0</v>
          </cell>
          <cell r="BS122">
            <v>0</v>
          </cell>
          <cell r="BT122">
            <v>0</v>
          </cell>
          <cell r="BU122">
            <v>0</v>
          </cell>
          <cell r="BV122">
            <v>0</v>
          </cell>
          <cell r="BW122">
            <v>0</v>
          </cell>
          <cell r="BX122">
            <v>0</v>
          </cell>
          <cell r="BY122">
            <v>-2</v>
          </cell>
        </row>
        <row r="123">
          <cell r="D123" t="str">
            <v>05S99</v>
          </cell>
          <cell r="E123" t="str">
            <v>V227 OPD/PVT</v>
          </cell>
          <cell r="F123">
            <v>38353</v>
          </cell>
          <cell r="G123">
            <v>2.5</v>
          </cell>
          <cell r="H123">
            <v>1.5</v>
          </cell>
          <cell r="I123">
            <v>1</v>
          </cell>
          <cell r="J123">
            <v>1.5</v>
          </cell>
          <cell r="K123">
            <v>0</v>
          </cell>
          <cell r="L123">
            <v>0</v>
          </cell>
          <cell r="M123">
            <v>0</v>
          </cell>
          <cell r="N123">
            <v>0</v>
          </cell>
          <cell r="O123">
            <v>0</v>
          </cell>
          <cell r="P123">
            <v>0</v>
          </cell>
          <cell r="Q123">
            <v>0</v>
          </cell>
          <cell r="R123">
            <v>0</v>
          </cell>
          <cell r="S123">
            <v>0</v>
          </cell>
          <cell r="T123">
            <v>0</v>
          </cell>
          <cell r="U123">
            <v>1.5</v>
          </cell>
          <cell r="V123">
            <v>0</v>
          </cell>
          <cell r="W123">
            <v>0</v>
          </cell>
          <cell r="X123">
            <v>0</v>
          </cell>
          <cell r="Y123">
            <v>0</v>
          </cell>
          <cell r="Z123">
            <v>0</v>
          </cell>
          <cell r="AA123">
            <v>1.5</v>
          </cell>
          <cell r="AB123">
            <v>0</v>
          </cell>
          <cell r="AC123">
            <v>1.5</v>
          </cell>
          <cell r="AG123" t="str">
            <v>05S99</v>
          </cell>
          <cell r="AH123" t="str">
            <v>V227 OPD/PVT</v>
          </cell>
          <cell r="AI123">
            <v>38353</v>
          </cell>
          <cell r="AJ123">
            <v>2.5</v>
          </cell>
          <cell r="AK123">
            <v>1.5</v>
          </cell>
          <cell r="AL123">
            <v>1</v>
          </cell>
          <cell r="AM123">
            <v>1.5</v>
          </cell>
          <cell r="AO123">
            <v>0</v>
          </cell>
          <cell r="AQ123">
            <v>0</v>
          </cell>
          <cell r="AS123">
            <v>0</v>
          </cell>
          <cell r="AU123">
            <v>1.5</v>
          </cell>
          <cell r="AW123">
            <v>0</v>
          </cell>
          <cell r="AY123">
            <v>0</v>
          </cell>
          <cell r="BA123">
            <v>1.5</v>
          </cell>
          <cell r="BE123" t="str">
            <v>05S99</v>
          </cell>
          <cell r="BF123" t="str">
            <v>V227 OPD/PVT</v>
          </cell>
          <cell r="BG123">
            <v>38353</v>
          </cell>
          <cell r="BH123">
            <v>2.5</v>
          </cell>
          <cell r="BI123">
            <v>1.5</v>
          </cell>
          <cell r="BJ123">
            <v>1</v>
          </cell>
          <cell r="BK123">
            <v>1.5</v>
          </cell>
          <cell r="BM123">
            <v>0</v>
          </cell>
          <cell r="BO123">
            <v>0</v>
          </cell>
          <cell r="BP123">
            <v>0</v>
          </cell>
          <cell r="BQ123">
            <v>0</v>
          </cell>
          <cell r="BR123">
            <v>0</v>
          </cell>
          <cell r="BS123">
            <v>0</v>
          </cell>
          <cell r="BT123">
            <v>0</v>
          </cell>
          <cell r="BU123">
            <v>0</v>
          </cell>
          <cell r="BV123">
            <v>0</v>
          </cell>
          <cell r="BW123">
            <v>0</v>
          </cell>
          <cell r="BX123">
            <v>0</v>
          </cell>
          <cell r="BY123">
            <v>0</v>
          </cell>
        </row>
        <row r="124">
          <cell r="D124" t="str">
            <v>05S05</v>
          </cell>
          <cell r="E124" t="str">
            <v>V347/8 Transit</v>
          </cell>
          <cell r="F124">
            <v>38384</v>
          </cell>
          <cell r="G124">
            <v>271.7</v>
          </cell>
          <cell r="H124">
            <v>141.58799999999999</v>
          </cell>
          <cell r="I124">
            <v>1</v>
          </cell>
          <cell r="J124">
            <v>141.58800000000002</v>
          </cell>
          <cell r="K124">
            <v>0</v>
          </cell>
          <cell r="L124">
            <v>0</v>
          </cell>
          <cell r="M124">
            <v>0</v>
          </cell>
          <cell r="N124">
            <v>0</v>
          </cell>
          <cell r="O124">
            <v>0</v>
          </cell>
          <cell r="P124">
            <v>0</v>
          </cell>
          <cell r="Q124">
            <v>0</v>
          </cell>
          <cell r="R124">
            <v>0</v>
          </cell>
          <cell r="S124">
            <v>24.298999999999999</v>
          </cell>
          <cell r="T124">
            <v>0</v>
          </cell>
          <cell r="U124">
            <v>100.468</v>
          </cell>
          <cell r="V124">
            <v>0</v>
          </cell>
          <cell r="W124">
            <v>16.494999999999997</v>
          </cell>
          <cell r="X124">
            <v>0</v>
          </cell>
          <cell r="Y124">
            <v>0</v>
          </cell>
          <cell r="Z124">
            <v>0</v>
          </cell>
          <cell r="AA124">
            <v>141.262</v>
          </cell>
          <cell r="AB124">
            <v>0</v>
          </cell>
          <cell r="AC124">
            <v>141.262</v>
          </cell>
          <cell r="AG124" t="str">
            <v>05S05</v>
          </cell>
          <cell r="AH124" t="str">
            <v>V347/8 Transit</v>
          </cell>
          <cell r="AI124">
            <v>38565</v>
          </cell>
          <cell r="AJ124">
            <v>271.7</v>
          </cell>
          <cell r="AK124">
            <v>141.58799999999999</v>
          </cell>
          <cell r="AL124">
            <v>1</v>
          </cell>
          <cell r="AM124">
            <v>141.58800000000002</v>
          </cell>
          <cell r="AO124">
            <v>0</v>
          </cell>
          <cell r="AQ124">
            <v>0</v>
          </cell>
          <cell r="AS124">
            <v>24.07</v>
          </cell>
          <cell r="AU124">
            <v>100.52699999999999</v>
          </cell>
          <cell r="AW124">
            <v>16.991</v>
          </cell>
          <cell r="AY124">
            <v>0</v>
          </cell>
          <cell r="BA124">
            <v>141.58799999999997</v>
          </cell>
          <cell r="BE124" t="str">
            <v>05S05</v>
          </cell>
          <cell r="BF124" t="str">
            <v>V347/8 Transit</v>
          </cell>
          <cell r="BG124">
            <v>38565</v>
          </cell>
          <cell r="BH124">
            <v>271.7</v>
          </cell>
          <cell r="BI124">
            <v>141.58799999999999</v>
          </cell>
          <cell r="BJ124">
            <v>1</v>
          </cell>
          <cell r="BK124">
            <v>141.58800000000002</v>
          </cell>
          <cell r="BM124">
            <v>0</v>
          </cell>
          <cell r="BO124">
            <v>0</v>
          </cell>
          <cell r="BP124">
            <v>0</v>
          </cell>
          <cell r="BQ124">
            <v>0.2289999999999992</v>
          </cell>
          <cell r="BR124">
            <v>0</v>
          </cell>
          <cell r="BS124">
            <v>-5.8999999999983288E-2</v>
          </cell>
          <cell r="BT124">
            <v>0</v>
          </cell>
          <cell r="BU124">
            <v>-0.49600000000000222</v>
          </cell>
          <cell r="BV124">
            <v>0</v>
          </cell>
          <cell r="BW124">
            <v>0</v>
          </cell>
          <cell r="BX124">
            <v>0</v>
          </cell>
          <cell r="BY124">
            <v>-0.32599999999996498</v>
          </cell>
        </row>
        <row r="125">
          <cell r="D125" t="str">
            <v>05S23</v>
          </cell>
          <cell r="E125" t="str">
            <v>V348 5.5T Transit</v>
          </cell>
          <cell r="F125">
            <v>38565</v>
          </cell>
          <cell r="G125">
            <v>58</v>
          </cell>
          <cell r="H125">
            <v>53.36</v>
          </cell>
          <cell r="I125">
            <v>1</v>
          </cell>
          <cell r="J125">
            <v>53.36</v>
          </cell>
          <cell r="K125">
            <v>0</v>
          </cell>
          <cell r="L125">
            <v>0</v>
          </cell>
          <cell r="M125">
            <v>0</v>
          </cell>
          <cell r="N125">
            <v>0</v>
          </cell>
          <cell r="O125">
            <v>0</v>
          </cell>
          <cell r="P125">
            <v>0</v>
          </cell>
          <cell r="Q125">
            <v>0</v>
          </cell>
          <cell r="R125">
            <v>0</v>
          </cell>
          <cell r="S125">
            <v>0</v>
          </cell>
          <cell r="T125">
            <v>0</v>
          </cell>
          <cell r="U125">
            <v>0</v>
          </cell>
          <cell r="V125">
            <v>0</v>
          </cell>
          <cell r="W125">
            <v>0</v>
          </cell>
          <cell r="X125">
            <v>0</v>
          </cell>
          <cell r="Y125">
            <v>1.0640000000000001</v>
          </cell>
          <cell r="Z125">
            <v>0</v>
          </cell>
          <cell r="AA125">
            <v>0</v>
          </cell>
          <cell r="AB125">
            <v>0</v>
          </cell>
          <cell r="AC125">
            <v>0</v>
          </cell>
          <cell r="AG125" t="str">
            <v>05S23</v>
          </cell>
          <cell r="AH125" t="str">
            <v>V348 5.5T Transit</v>
          </cell>
          <cell r="AI125">
            <v>38565</v>
          </cell>
          <cell r="AJ125" t="str">
            <v>PIN DELETED</v>
          </cell>
          <cell r="BE125" t="str">
            <v>05S23</v>
          </cell>
          <cell r="BF125" t="str">
            <v>V348 5.5T Transit</v>
          </cell>
          <cell r="BG125">
            <v>38565</v>
          </cell>
          <cell r="BH125">
            <v>58</v>
          </cell>
          <cell r="BI125">
            <v>53.36</v>
          </cell>
          <cell r="BJ125">
            <v>1</v>
          </cell>
          <cell r="BK125">
            <v>53.36</v>
          </cell>
          <cell r="BM125">
            <v>0</v>
          </cell>
          <cell r="BO125">
            <v>0</v>
          </cell>
          <cell r="BP125">
            <v>0</v>
          </cell>
          <cell r="BQ125">
            <v>0</v>
          </cell>
          <cell r="BR125">
            <v>0</v>
          </cell>
          <cell r="BS125">
            <v>0</v>
          </cell>
          <cell r="BT125">
            <v>0</v>
          </cell>
          <cell r="BU125">
            <v>0</v>
          </cell>
          <cell r="BV125">
            <v>0</v>
          </cell>
          <cell r="BW125">
            <v>1.0640000000000001</v>
          </cell>
          <cell r="BX125">
            <v>0</v>
          </cell>
          <cell r="BY125">
            <v>0</v>
          </cell>
        </row>
        <row r="126">
          <cell r="AG126" t="str">
            <v>05S10</v>
          </cell>
          <cell r="AH126" t="str">
            <v>European Transit SVO Eng'ing</v>
          </cell>
          <cell r="AI126">
            <v>38565</v>
          </cell>
          <cell r="AJ126">
            <v>2</v>
          </cell>
          <cell r="AK126">
            <v>2</v>
          </cell>
          <cell r="AL126">
            <v>1</v>
          </cell>
          <cell r="AM126">
            <v>2</v>
          </cell>
          <cell r="AO126">
            <v>0</v>
          </cell>
          <cell r="AQ126">
            <v>0</v>
          </cell>
          <cell r="AS126">
            <v>0</v>
          </cell>
          <cell r="AU126">
            <v>2</v>
          </cell>
          <cell r="AW126">
            <v>0</v>
          </cell>
          <cell r="AY126">
            <v>0</v>
          </cell>
          <cell r="BA126">
            <v>2</v>
          </cell>
          <cell r="BE126" t="str">
            <v>05S10</v>
          </cell>
          <cell r="BF126" t="str">
            <v>European Transit SVO Eng'ing</v>
          </cell>
          <cell r="BG126">
            <v>38565</v>
          </cell>
          <cell r="BH126">
            <v>2</v>
          </cell>
          <cell r="BI126">
            <v>2</v>
          </cell>
          <cell r="BJ126">
            <v>1</v>
          </cell>
          <cell r="BK126">
            <v>2</v>
          </cell>
          <cell r="BM126">
            <v>0</v>
          </cell>
          <cell r="BO126">
            <v>0</v>
          </cell>
          <cell r="BP126">
            <v>0</v>
          </cell>
          <cell r="BQ126">
            <v>0</v>
          </cell>
          <cell r="BR126">
            <v>0</v>
          </cell>
          <cell r="BS126">
            <v>-2</v>
          </cell>
          <cell r="BT126">
            <v>0</v>
          </cell>
          <cell r="BU126">
            <v>0</v>
          </cell>
          <cell r="BV126">
            <v>0</v>
          </cell>
          <cell r="BW126">
            <v>0</v>
          </cell>
          <cell r="BX126">
            <v>0</v>
          </cell>
          <cell r="BY126">
            <v>-2</v>
          </cell>
        </row>
        <row r="127">
          <cell r="D127" t="str">
            <v>05S11</v>
          </cell>
          <cell r="E127" t="str">
            <v>V227 Freshening</v>
          </cell>
          <cell r="F127">
            <v>38899</v>
          </cell>
          <cell r="G127">
            <v>50</v>
          </cell>
          <cell r="H127">
            <v>27.600999999999999</v>
          </cell>
          <cell r="I127">
            <v>1</v>
          </cell>
          <cell r="J127">
            <v>27.600999999999996</v>
          </cell>
          <cell r="K127">
            <v>0</v>
          </cell>
          <cell r="L127">
            <v>0</v>
          </cell>
          <cell r="M127">
            <v>0</v>
          </cell>
          <cell r="N127">
            <v>0</v>
          </cell>
          <cell r="O127">
            <v>0</v>
          </cell>
          <cell r="P127">
            <v>0</v>
          </cell>
          <cell r="Q127">
            <v>0</v>
          </cell>
          <cell r="R127">
            <v>0</v>
          </cell>
          <cell r="S127">
            <v>0.4</v>
          </cell>
          <cell r="T127">
            <v>0</v>
          </cell>
          <cell r="U127">
            <v>6</v>
          </cell>
          <cell r="V127">
            <v>0</v>
          </cell>
          <cell r="W127">
            <v>18.2</v>
          </cell>
          <cell r="X127">
            <v>0</v>
          </cell>
          <cell r="Y127">
            <v>0</v>
          </cell>
          <cell r="Z127">
            <v>0</v>
          </cell>
          <cell r="AA127">
            <v>24.6</v>
          </cell>
          <cell r="AB127">
            <v>0</v>
          </cell>
          <cell r="AC127">
            <v>24.6</v>
          </cell>
          <cell r="AG127" t="str">
            <v>05S11</v>
          </cell>
          <cell r="AH127" t="str">
            <v>V227 Added Derivatives</v>
          </cell>
          <cell r="AI127">
            <v>38899</v>
          </cell>
          <cell r="AJ127">
            <v>50</v>
          </cell>
          <cell r="AK127">
            <v>27.600999999999999</v>
          </cell>
          <cell r="AL127">
            <v>1</v>
          </cell>
          <cell r="AM127">
            <v>27.600999999999999</v>
          </cell>
          <cell r="AO127">
            <v>0</v>
          </cell>
          <cell r="AQ127">
            <v>0</v>
          </cell>
          <cell r="AS127">
            <v>0.35799999999999998</v>
          </cell>
          <cell r="AU127">
            <v>5.9909999999999997</v>
          </cell>
          <cell r="AW127">
            <v>18.218</v>
          </cell>
          <cell r="AY127">
            <v>3.0339999999999998</v>
          </cell>
          <cell r="BA127">
            <v>24.567</v>
          </cell>
          <cell r="BE127" t="str">
            <v>05S11</v>
          </cell>
          <cell r="BF127" t="str">
            <v>V227 Added Derivatives</v>
          </cell>
          <cell r="BG127">
            <v>38899</v>
          </cell>
          <cell r="BH127">
            <v>50</v>
          </cell>
          <cell r="BI127">
            <v>27.600999999999999</v>
          </cell>
          <cell r="BJ127">
            <v>1</v>
          </cell>
          <cell r="BK127">
            <v>27.600999999999999</v>
          </cell>
          <cell r="BM127">
            <v>0</v>
          </cell>
          <cell r="BO127">
            <v>0</v>
          </cell>
          <cell r="BP127">
            <v>0</v>
          </cell>
          <cell r="BQ127">
            <v>4.2000000000000037E-2</v>
          </cell>
          <cell r="BR127">
            <v>0</v>
          </cell>
          <cell r="BS127">
            <v>9.0000000000003411E-3</v>
          </cell>
          <cell r="BT127">
            <v>0</v>
          </cell>
          <cell r="BU127">
            <v>-1.8000000000000682E-2</v>
          </cell>
          <cell r="BV127">
            <v>0</v>
          </cell>
          <cell r="BW127">
            <v>-3.0339999999999998</v>
          </cell>
          <cell r="BX127">
            <v>0</v>
          </cell>
          <cell r="BY127">
            <v>3.3000000000001251E-2</v>
          </cell>
        </row>
        <row r="128">
          <cell r="D128" t="str">
            <v>06S41</v>
          </cell>
          <cell r="E128" t="str">
            <v>MT82 Upgrade - Veh Inst.</v>
          </cell>
          <cell r="F128">
            <v>38565</v>
          </cell>
          <cell r="G128">
            <v>4.5</v>
          </cell>
          <cell r="H128">
            <v>0.92</v>
          </cell>
          <cell r="I128">
            <v>1</v>
          </cell>
          <cell r="J128">
            <v>0.92</v>
          </cell>
          <cell r="K128">
            <v>0</v>
          </cell>
          <cell r="L128">
            <v>0</v>
          </cell>
          <cell r="M128">
            <v>0</v>
          </cell>
          <cell r="N128">
            <v>0</v>
          </cell>
          <cell r="O128">
            <v>0</v>
          </cell>
          <cell r="P128">
            <v>0</v>
          </cell>
          <cell r="Q128">
            <v>0</v>
          </cell>
          <cell r="R128">
            <v>0</v>
          </cell>
          <cell r="S128">
            <v>0.157</v>
          </cell>
          <cell r="T128">
            <v>0</v>
          </cell>
          <cell r="U128">
            <v>0.65100000000000002</v>
          </cell>
          <cell r="V128">
            <v>0</v>
          </cell>
          <cell r="W128">
            <v>0.112</v>
          </cell>
          <cell r="X128">
            <v>0</v>
          </cell>
          <cell r="Y128">
            <v>0</v>
          </cell>
          <cell r="Z128">
            <v>0</v>
          </cell>
          <cell r="AA128">
            <v>0.92</v>
          </cell>
          <cell r="AB128">
            <v>0</v>
          </cell>
          <cell r="AC128">
            <v>0.92</v>
          </cell>
          <cell r="AG128" t="str">
            <v>06S41</v>
          </cell>
          <cell r="AH128" t="str">
            <v>MT82 Upgrade - Veh Inst.</v>
          </cell>
          <cell r="AI128">
            <v>38565</v>
          </cell>
          <cell r="AJ128" t="str">
            <v>PIN DELETED</v>
          </cell>
          <cell r="BA128">
            <v>0</v>
          </cell>
          <cell r="BE128" t="str">
            <v>06S41</v>
          </cell>
          <cell r="BF128" t="str">
            <v>MT82 Upgrade - Veh Inst.</v>
          </cell>
          <cell r="BG128">
            <v>38565</v>
          </cell>
          <cell r="BH128" t="str">
            <v>PIN DELETED</v>
          </cell>
          <cell r="BM128">
            <v>0</v>
          </cell>
          <cell r="BO128">
            <v>0</v>
          </cell>
          <cell r="BP128">
            <v>0</v>
          </cell>
          <cell r="BQ128">
            <v>0.157</v>
          </cell>
          <cell r="BR128">
            <v>0</v>
          </cell>
          <cell r="BS128">
            <v>0.65100000000000002</v>
          </cell>
          <cell r="BT128">
            <v>0</v>
          </cell>
          <cell r="BU128">
            <v>0.112</v>
          </cell>
          <cell r="BV128">
            <v>0</v>
          </cell>
          <cell r="BW128">
            <v>0</v>
          </cell>
          <cell r="BX128">
            <v>0</v>
          </cell>
          <cell r="BY128">
            <v>0.92</v>
          </cell>
        </row>
        <row r="129">
          <cell r="D129" t="str">
            <v>06S47</v>
          </cell>
          <cell r="E129" t="str">
            <v>V227 8 Seater Kombi</v>
          </cell>
          <cell r="F129">
            <v>38899</v>
          </cell>
          <cell r="G129">
            <v>3.8</v>
          </cell>
          <cell r="H129">
            <v>3.4969999999999999</v>
          </cell>
          <cell r="I129">
            <v>1</v>
          </cell>
          <cell r="J129">
            <v>3.4969999999999999</v>
          </cell>
          <cell r="K129">
            <v>0</v>
          </cell>
          <cell r="L129">
            <v>0</v>
          </cell>
          <cell r="M129">
            <v>0</v>
          </cell>
          <cell r="N129">
            <v>0</v>
          </cell>
          <cell r="O129">
            <v>0</v>
          </cell>
          <cell r="P129">
            <v>0</v>
          </cell>
          <cell r="Q129">
            <v>0</v>
          </cell>
          <cell r="R129">
            <v>0</v>
          </cell>
          <cell r="S129">
            <v>0.151</v>
          </cell>
          <cell r="T129">
            <v>0</v>
          </cell>
          <cell r="U129">
            <v>0.73499999999999999</v>
          </cell>
          <cell r="V129">
            <v>0</v>
          </cell>
          <cell r="W129">
            <v>2.028</v>
          </cell>
          <cell r="X129">
            <v>0</v>
          </cell>
          <cell r="Y129">
            <v>0.58299999999999996</v>
          </cell>
          <cell r="Z129">
            <v>0</v>
          </cell>
          <cell r="AA129">
            <v>2.9140000000000001</v>
          </cell>
          <cell r="AB129">
            <v>0</v>
          </cell>
          <cell r="AC129">
            <v>2.9140000000000001</v>
          </cell>
          <cell r="AG129" t="str">
            <v>06S47</v>
          </cell>
          <cell r="AH129" t="str">
            <v>V227 8 Seater Kombi</v>
          </cell>
          <cell r="AI129">
            <v>38899</v>
          </cell>
          <cell r="AJ129">
            <v>3.8</v>
          </cell>
          <cell r="AK129">
            <v>3.4969999999999999</v>
          </cell>
          <cell r="AL129">
            <v>1</v>
          </cell>
          <cell r="AM129">
            <v>3.4969999999999999</v>
          </cell>
          <cell r="AO129">
            <v>0</v>
          </cell>
          <cell r="AQ129">
            <v>0</v>
          </cell>
          <cell r="AS129">
            <v>0.151</v>
          </cell>
          <cell r="AU129">
            <v>0.73499999999999999</v>
          </cell>
          <cell r="AW129">
            <v>2.028</v>
          </cell>
          <cell r="AY129">
            <v>1</v>
          </cell>
          <cell r="BA129">
            <v>2.9140000000000001</v>
          </cell>
          <cell r="BE129" t="str">
            <v>06S47</v>
          </cell>
          <cell r="BF129" t="str">
            <v>V227 8 Seater Kombi</v>
          </cell>
          <cell r="BG129">
            <v>38899</v>
          </cell>
          <cell r="BH129">
            <v>3.8</v>
          </cell>
          <cell r="BI129">
            <v>3.4969999999999999</v>
          </cell>
          <cell r="BJ129">
            <v>1</v>
          </cell>
          <cell r="BK129">
            <v>3.4969999999999999</v>
          </cell>
          <cell r="BM129">
            <v>0</v>
          </cell>
          <cell r="BO129">
            <v>0</v>
          </cell>
          <cell r="BP129">
            <v>0</v>
          </cell>
          <cell r="BQ129">
            <v>0</v>
          </cell>
          <cell r="BR129">
            <v>0</v>
          </cell>
          <cell r="BS129">
            <v>0</v>
          </cell>
          <cell r="BT129">
            <v>0</v>
          </cell>
          <cell r="BU129">
            <v>0</v>
          </cell>
          <cell r="BV129">
            <v>0</v>
          </cell>
          <cell r="BW129">
            <v>-0.41700000000000004</v>
          </cell>
          <cell r="BX129">
            <v>0</v>
          </cell>
          <cell r="BY129">
            <v>0</v>
          </cell>
        </row>
        <row r="130">
          <cell r="D130" t="str">
            <v>06S23</v>
          </cell>
          <cell r="E130" t="str">
            <v>V347 Hybrid Engine</v>
          </cell>
          <cell r="F130">
            <v>38930</v>
          </cell>
          <cell r="G130">
            <v>50</v>
          </cell>
          <cell r="H130">
            <v>46</v>
          </cell>
          <cell r="I130">
            <v>1</v>
          </cell>
          <cell r="J130">
            <v>46</v>
          </cell>
          <cell r="K130">
            <v>0</v>
          </cell>
          <cell r="L130">
            <v>0</v>
          </cell>
          <cell r="M130">
            <v>0</v>
          </cell>
          <cell r="N130">
            <v>0</v>
          </cell>
          <cell r="O130">
            <v>0</v>
          </cell>
          <cell r="P130">
            <v>0</v>
          </cell>
          <cell r="Q130">
            <v>0</v>
          </cell>
          <cell r="R130">
            <v>0</v>
          </cell>
          <cell r="S130">
            <v>1.381</v>
          </cell>
          <cell r="T130">
            <v>0</v>
          </cell>
          <cell r="U130">
            <v>7.8159999999999998</v>
          </cell>
          <cell r="V130">
            <v>0</v>
          </cell>
          <cell r="W130">
            <v>28.524000000000001</v>
          </cell>
          <cell r="X130">
            <v>0</v>
          </cell>
          <cell r="Y130">
            <v>8.2789999999999999</v>
          </cell>
          <cell r="Z130">
            <v>0</v>
          </cell>
          <cell r="AA130">
            <v>37.721000000000004</v>
          </cell>
          <cell r="AB130">
            <v>0</v>
          </cell>
          <cell r="AC130">
            <v>37.721000000000004</v>
          </cell>
          <cell r="AG130" t="str">
            <v>06S23</v>
          </cell>
          <cell r="AH130" t="str">
            <v>V347 Hybrid Vehicle</v>
          </cell>
          <cell r="AI130">
            <v>38930</v>
          </cell>
          <cell r="AJ130">
            <v>50</v>
          </cell>
          <cell r="AK130">
            <v>46</v>
          </cell>
          <cell r="AL130">
            <v>1</v>
          </cell>
          <cell r="AM130">
            <v>46</v>
          </cell>
          <cell r="AO130">
            <v>0</v>
          </cell>
          <cell r="AQ130">
            <v>0</v>
          </cell>
          <cell r="AS130">
            <v>1.381</v>
          </cell>
          <cell r="AU130">
            <v>7.8159999999999998</v>
          </cell>
          <cell r="AW130">
            <v>28.524000000000001</v>
          </cell>
          <cell r="AY130">
            <v>7</v>
          </cell>
          <cell r="BA130">
            <v>37.721000000000004</v>
          </cell>
          <cell r="BE130" t="str">
            <v>06S23</v>
          </cell>
          <cell r="BF130" t="str">
            <v>V347 Hybrid Vehicle</v>
          </cell>
          <cell r="BG130">
            <v>38930</v>
          </cell>
          <cell r="BH130">
            <v>50</v>
          </cell>
          <cell r="BI130">
            <v>46</v>
          </cell>
          <cell r="BJ130">
            <v>1</v>
          </cell>
          <cell r="BK130">
            <v>46</v>
          </cell>
          <cell r="BM130">
            <v>0</v>
          </cell>
          <cell r="BO130">
            <v>0</v>
          </cell>
          <cell r="BP130">
            <v>0</v>
          </cell>
          <cell r="BQ130">
            <v>0</v>
          </cell>
          <cell r="BR130">
            <v>0</v>
          </cell>
          <cell r="BS130">
            <v>0</v>
          </cell>
          <cell r="BT130">
            <v>0</v>
          </cell>
          <cell r="BU130">
            <v>0</v>
          </cell>
          <cell r="BV130">
            <v>0</v>
          </cell>
          <cell r="BW130">
            <v>1.2789999999999999</v>
          </cell>
          <cell r="BX130">
            <v>0</v>
          </cell>
          <cell r="BY130">
            <v>0</v>
          </cell>
        </row>
        <row r="131">
          <cell r="AG131" t="str">
            <v>06S11</v>
          </cell>
          <cell r="AH131" t="str">
            <v>European Transit SVO Eng'ing</v>
          </cell>
          <cell r="AI131">
            <v>38930</v>
          </cell>
          <cell r="AJ131">
            <v>2</v>
          </cell>
          <cell r="AK131">
            <v>2</v>
          </cell>
          <cell r="AL131">
            <v>1</v>
          </cell>
          <cell r="AM131">
            <v>2</v>
          </cell>
          <cell r="AO131">
            <v>0</v>
          </cell>
          <cell r="AQ131">
            <v>0</v>
          </cell>
          <cell r="AS131">
            <v>0</v>
          </cell>
          <cell r="AU131">
            <v>0</v>
          </cell>
          <cell r="AW131">
            <v>2</v>
          </cell>
          <cell r="AY131">
            <v>0</v>
          </cell>
          <cell r="BA131">
            <v>2</v>
          </cell>
          <cell r="BE131" t="str">
            <v>06S11</v>
          </cell>
          <cell r="BF131" t="str">
            <v>European Transit SVO Eng'ing</v>
          </cell>
          <cell r="BG131">
            <v>38930</v>
          </cell>
          <cell r="BH131">
            <v>2</v>
          </cell>
          <cell r="BI131">
            <v>2</v>
          </cell>
          <cell r="BJ131">
            <v>1</v>
          </cell>
          <cell r="BK131">
            <v>2</v>
          </cell>
          <cell r="BM131">
            <v>0</v>
          </cell>
          <cell r="BO131">
            <v>0</v>
          </cell>
          <cell r="BP131">
            <v>0</v>
          </cell>
          <cell r="BQ131">
            <v>0</v>
          </cell>
          <cell r="BR131">
            <v>0</v>
          </cell>
          <cell r="BS131">
            <v>0</v>
          </cell>
          <cell r="BT131">
            <v>0</v>
          </cell>
          <cell r="BU131">
            <v>-2</v>
          </cell>
          <cell r="BV131">
            <v>0</v>
          </cell>
          <cell r="BW131">
            <v>0</v>
          </cell>
          <cell r="BX131">
            <v>0</v>
          </cell>
          <cell r="BY131">
            <v>-2</v>
          </cell>
        </row>
        <row r="132">
          <cell r="D132" t="str">
            <v>07S20</v>
          </cell>
          <cell r="E132" t="str">
            <v>Transit Brand Enhancement Prg2</v>
          </cell>
          <cell r="F132">
            <v>39295</v>
          </cell>
          <cell r="G132">
            <v>249</v>
          </cell>
          <cell r="H132">
            <v>138</v>
          </cell>
          <cell r="I132">
            <v>1</v>
          </cell>
          <cell r="J132">
            <v>138</v>
          </cell>
          <cell r="K132">
            <v>0</v>
          </cell>
          <cell r="L132">
            <v>0</v>
          </cell>
          <cell r="M132">
            <v>0</v>
          </cell>
          <cell r="N132">
            <v>0</v>
          </cell>
          <cell r="O132">
            <v>0</v>
          </cell>
          <cell r="P132">
            <v>0</v>
          </cell>
          <cell r="Q132">
            <v>0</v>
          </cell>
          <cell r="R132">
            <v>0</v>
          </cell>
          <cell r="S132">
            <v>0</v>
          </cell>
          <cell r="T132">
            <v>0</v>
          </cell>
          <cell r="U132">
            <v>0</v>
          </cell>
          <cell r="V132">
            <v>0</v>
          </cell>
          <cell r="W132">
            <v>23.459</v>
          </cell>
          <cell r="X132">
            <v>0</v>
          </cell>
          <cell r="Y132">
            <v>114.541</v>
          </cell>
          <cell r="Z132">
            <v>0</v>
          </cell>
          <cell r="AA132">
            <v>23.459</v>
          </cell>
          <cell r="AB132">
            <v>0</v>
          </cell>
          <cell r="AC132">
            <v>23.459</v>
          </cell>
          <cell r="AG132" t="str">
            <v>07S20</v>
          </cell>
          <cell r="AH132" t="str">
            <v>Transit Brand Enhancement Prg2</v>
          </cell>
          <cell r="AI132">
            <v>39295</v>
          </cell>
          <cell r="AJ132">
            <v>249</v>
          </cell>
          <cell r="AK132">
            <v>138</v>
          </cell>
          <cell r="AL132">
            <v>1</v>
          </cell>
          <cell r="AM132">
            <v>138</v>
          </cell>
          <cell r="AO132">
            <v>0</v>
          </cell>
          <cell r="AQ132">
            <v>0</v>
          </cell>
          <cell r="AS132">
            <v>0</v>
          </cell>
          <cell r="AU132">
            <v>0</v>
          </cell>
          <cell r="AW132">
            <v>23.459</v>
          </cell>
          <cell r="AY132">
            <v>98</v>
          </cell>
          <cell r="BA132">
            <v>23.459</v>
          </cell>
          <cell r="BE132" t="str">
            <v>07S20</v>
          </cell>
          <cell r="BF132" t="str">
            <v>Transit Brand Enhancement Prg2</v>
          </cell>
          <cell r="BG132">
            <v>39295</v>
          </cell>
          <cell r="BH132">
            <v>249</v>
          </cell>
          <cell r="BI132">
            <v>138</v>
          </cell>
          <cell r="BJ132">
            <v>1</v>
          </cell>
          <cell r="BK132">
            <v>138</v>
          </cell>
          <cell r="BM132">
            <v>0</v>
          </cell>
          <cell r="BO132">
            <v>0</v>
          </cell>
          <cell r="BP132">
            <v>0</v>
          </cell>
          <cell r="BQ132">
            <v>0</v>
          </cell>
          <cell r="BR132">
            <v>0</v>
          </cell>
          <cell r="BS132">
            <v>0</v>
          </cell>
          <cell r="BT132">
            <v>0</v>
          </cell>
          <cell r="BU132">
            <v>0</v>
          </cell>
          <cell r="BV132">
            <v>0</v>
          </cell>
          <cell r="BW132">
            <v>16.540999999999997</v>
          </cell>
          <cell r="BX132">
            <v>0</v>
          </cell>
          <cell r="BY132">
            <v>0</v>
          </cell>
        </row>
        <row r="133">
          <cell r="D133" t="str">
            <v>Total Van/Bus Segment</v>
          </cell>
          <cell r="E133">
            <v>0</v>
          </cell>
          <cell r="F133">
            <v>0</v>
          </cell>
          <cell r="G133">
            <v>0</v>
          </cell>
          <cell r="H133">
            <v>0</v>
          </cell>
          <cell r="I133">
            <v>0</v>
          </cell>
          <cell r="J133">
            <v>0</v>
          </cell>
          <cell r="K133">
            <v>1E-3</v>
          </cell>
          <cell r="L133">
            <v>0</v>
          </cell>
          <cell r="M133">
            <v>30.670000000000005</v>
          </cell>
          <cell r="N133">
            <v>0</v>
          </cell>
          <cell r="O133">
            <v>25.737000000000002</v>
          </cell>
          <cell r="P133">
            <v>0</v>
          </cell>
          <cell r="Q133">
            <v>17.529999999999998</v>
          </cell>
          <cell r="R133">
            <v>0</v>
          </cell>
          <cell r="S133">
            <v>34.671999999999997</v>
          </cell>
          <cell r="T133">
            <v>0</v>
          </cell>
          <cell r="U133">
            <v>126.17</v>
          </cell>
          <cell r="V133">
            <v>0</v>
          </cell>
          <cell r="W133">
            <v>90.817999999999998</v>
          </cell>
          <cell r="X133">
            <v>0</v>
          </cell>
          <cell r="Y133">
            <v>124.467</v>
          </cell>
          <cell r="Z133">
            <v>0</v>
          </cell>
          <cell r="AA133">
            <v>294.72699999999998</v>
          </cell>
          <cell r="AB133">
            <v>0</v>
          </cell>
          <cell r="AC133">
            <v>325.39700000000005</v>
          </cell>
          <cell r="AG133" t="str">
            <v>Total Van/Bus Segment</v>
          </cell>
          <cell r="AO133">
            <v>24.092000000000002</v>
          </cell>
          <cell r="AQ133">
            <v>26.734999999999996</v>
          </cell>
          <cell r="AS133">
            <v>34.953000000000003</v>
          </cell>
          <cell r="AU133">
            <v>118.56899999999999</v>
          </cell>
          <cell r="AW133">
            <v>91.22</v>
          </cell>
          <cell r="AY133">
            <v>109.03399999999999</v>
          </cell>
          <cell r="BA133">
            <v>295.56899999999996</v>
          </cell>
          <cell r="BE133" t="str">
            <v>Total Van/Bus Segment</v>
          </cell>
          <cell r="BM133">
            <v>1.6449999999999991</v>
          </cell>
          <cell r="BO133">
            <v>-9.4050000000000011</v>
          </cell>
          <cell r="BQ133">
            <v>-0.28100000000000125</v>
          </cell>
          <cell r="BS133">
            <v>7.6010000000000169</v>
          </cell>
          <cell r="BU133">
            <v>-0.4020000000000028</v>
          </cell>
          <cell r="BW133" t="e">
            <v>#REF!</v>
          </cell>
          <cell r="BY133">
            <v>-0.84199999999996678</v>
          </cell>
        </row>
        <row r="135">
          <cell r="D135" t="str">
            <v>Cross Vehicle Line Programs</v>
          </cell>
          <cell r="AG135" t="str">
            <v>Cross Vehicle Line Programs</v>
          </cell>
          <cell r="BE135" t="str">
            <v>Cross Vehicle Line Programs</v>
          </cell>
        </row>
        <row r="136">
          <cell r="D136" t="str">
            <v>98O17</v>
          </cell>
          <cell r="E136" t="str">
            <v>Corrosion Programs - EU</v>
          </cell>
          <cell r="F136">
            <v>35643</v>
          </cell>
          <cell r="G136">
            <v>109.14</v>
          </cell>
          <cell r="H136">
            <v>102.53</v>
          </cell>
          <cell r="I136">
            <v>0.84</v>
          </cell>
          <cell r="J136">
            <v>86.125200000000007</v>
          </cell>
          <cell r="K136">
            <v>63.436800000000005</v>
          </cell>
          <cell r="L136">
            <v>0</v>
          </cell>
          <cell r="M136">
            <v>18.49428</v>
          </cell>
          <cell r="N136">
            <v>0</v>
          </cell>
          <cell r="O136">
            <v>4.1941199999999998</v>
          </cell>
          <cell r="P136">
            <v>0</v>
          </cell>
          <cell r="Q136">
            <v>0</v>
          </cell>
          <cell r="R136">
            <v>0</v>
          </cell>
          <cell r="S136">
            <v>0</v>
          </cell>
          <cell r="T136">
            <v>0</v>
          </cell>
          <cell r="U136">
            <v>0</v>
          </cell>
          <cell r="V136">
            <v>0</v>
          </cell>
          <cell r="W136">
            <v>0</v>
          </cell>
          <cell r="X136">
            <v>0</v>
          </cell>
          <cell r="Y136">
            <v>0</v>
          </cell>
          <cell r="Z136">
            <v>0</v>
          </cell>
          <cell r="AA136">
            <v>4.1941199999999998</v>
          </cell>
          <cell r="AB136">
            <v>0</v>
          </cell>
          <cell r="AC136">
            <v>22.688400000000001</v>
          </cell>
          <cell r="AG136" t="str">
            <v>98O17</v>
          </cell>
          <cell r="AH136" t="str">
            <v>Corrosion Programs - EU</v>
          </cell>
          <cell r="AI136">
            <v>35643</v>
          </cell>
          <cell r="AJ136">
            <v>104.64700000000001</v>
          </cell>
          <cell r="AK136">
            <v>98.552000000000007</v>
          </cell>
          <cell r="AL136">
            <v>0.84</v>
          </cell>
          <cell r="AM136">
            <v>82.783680000000004</v>
          </cell>
          <cell r="AO136">
            <v>3.9723600000000001</v>
          </cell>
          <cell r="AQ136">
            <v>0</v>
          </cell>
          <cell r="AS136">
            <v>0</v>
          </cell>
          <cell r="AU136">
            <v>0</v>
          </cell>
          <cell r="AW136">
            <v>0</v>
          </cell>
          <cell r="AY136">
            <v>0</v>
          </cell>
          <cell r="BA136">
            <v>3.9723600000000001</v>
          </cell>
          <cell r="BE136" t="str">
            <v>98O17</v>
          </cell>
          <cell r="BF136" t="str">
            <v>Corrosion Programs - EU</v>
          </cell>
          <cell r="BG136">
            <v>35643</v>
          </cell>
          <cell r="BH136">
            <v>104.64700000000001</v>
          </cell>
          <cell r="BI136">
            <v>98.552000000000007</v>
          </cell>
          <cell r="BJ136">
            <v>0.84</v>
          </cell>
          <cell r="BK136">
            <v>82.783680000000004</v>
          </cell>
          <cell r="BM136">
            <v>0.22175999999999974</v>
          </cell>
          <cell r="BO136">
            <v>0</v>
          </cell>
          <cell r="BP136">
            <v>0</v>
          </cell>
          <cell r="BQ136">
            <v>0</v>
          </cell>
          <cell r="BR136">
            <v>0</v>
          </cell>
          <cell r="BS136">
            <v>0</v>
          </cell>
          <cell r="BT136">
            <v>0</v>
          </cell>
          <cell r="BU136">
            <v>0</v>
          </cell>
          <cell r="BV136">
            <v>0</v>
          </cell>
          <cell r="BW136">
            <v>0</v>
          </cell>
          <cell r="BX136">
            <v>0</v>
          </cell>
          <cell r="BY136">
            <v>0.22175999999999974</v>
          </cell>
        </row>
        <row r="137">
          <cell r="D137" t="str">
            <v>98O61</v>
          </cell>
          <cell r="E137" t="str">
            <v>Extended Warranty Repair-EU</v>
          </cell>
          <cell r="F137">
            <v>35643</v>
          </cell>
          <cell r="G137">
            <v>103.128</v>
          </cell>
          <cell r="H137">
            <v>87.070999999999998</v>
          </cell>
          <cell r="I137">
            <v>0.74199999999999999</v>
          </cell>
          <cell r="J137">
            <v>64.606682000000006</v>
          </cell>
          <cell r="K137">
            <v>57.326920000000001</v>
          </cell>
          <cell r="L137">
            <v>0</v>
          </cell>
          <cell r="M137">
            <v>5.4425700000000008</v>
          </cell>
          <cell r="N137">
            <v>0</v>
          </cell>
          <cell r="O137">
            <v>1.8371919999999999</v>
          </cell>
          <cell r="P137">
            <v>0</v>
          </cell>
          <cell r="Q137">
            <v>0</v>
          </cell>
          <cell r="R137">
            <v>0</v>
          </cell>
          <cell r="S137">
            <v>0</v>
          </cell>
          <cell r="T137">
            <v>0</v>
          </cell>
          <cell r="U137">
            <v>0</v>
          </cell>
          <cell r="V137">
            <v>0</v>
          </cell>
          <cell r="W137">
            <v>0</v>
          </cell>
          <cell r="X137">
            <v>0</v>
          </cell>
          <cell r="Y137">
            <v>0</v>
          </cell>
          <cell r="Z137">
            <v>0</v>
          </cell>
          <cell r="AA137">
            <v>1.8371919999999999</v>
          </cell>
          <cell r="AB137">
            <v>0</v>
          </cell>
          <cell r="AC137">
            <v>7.2797620000000007</v>
          </cell>
          <cell r="AG137" t="str">
            <v>98O61</v>
          </cell>
          <cell r="AH137" t="str">
            <v>Extended Warranty Repair-EU</v>
          </cell>
          <cell r="AI137">
            <v>35643</v>
          </cell>
          <cell r="AJ137">
            <v>90.436999999999998</v>
          </cell>
          <cell r="AK137">
            <v>74.706999999999994</v>
          </cell>
          <cell r="AL137">
            <v>0.74199999999999999</v>
          </cell>
          <cell r="AM137">
            <v>55.432593999999995</v>
          </cell>
          <cell r="AO137">
            <v>1.7607659999999998</v>
          </cell>
          <cell r="AQ137">
            <v>0</v>
          </cell>
          <cell r="AS137">
            <v>0</v>
          </cell>
          <cell r="AU137">
            <v>0</v>
          </cell>
          <cell r="AW137">
            <v>0</v>
          </cell>
          <cell r="AY137">
            <v>0</v>
          </cell>
          <cell r="BA137">
            <v>1.7607659999999998</v>
          </cell>
          <cell r="BE137" t="str">
            <v>98O61</v>
          </cell>
          <cell r="BF137" t="str">
            <v>Extended Warranty Repair-EU</v>
          </cell>
          <cell r="BG137">
            <v>35643</v>
          </cell>
          <cell r="BH137">
            <v>90.436999999999998</v>
          </cell>
          <cell r="BI137">
            <v>74.706999999999994</v>
          </cell>
          <cell r="BJ137">
            <v>0.74199999999999999</v>
          </cell>
          <cell r="BK137">
            <v>55.432593999999995</v>
          </cell>
          <cell r="BM137">
            <v>7.6426000000000105E-2</v>
          </cell>
          <cell r="BO137">
            <v>0</v>
          </cell>
          <cell r="BP137">
            <v>0</v>
          </cell>
          <cell r="BQ137">
            <v>0</v>
          </cell>
          <cell r="BR137">
            <v>0</v>
          </cell>
          <cell r="BS137">
            <v>0</v>
          </cell>
          <cell r="BT137">
            <v>0</v>
          </cell>
          <cell r="BU137">
            <v>0</v>
          </cell>
          <cell r="BV137">
            <v>0</v>
          </cell>
          <cell r="BW137">
            <v>0</v>
          </cell>
          <cell r="BX137">
            <v>0</v>
          </cell>
          <cell r="BY137">
            <v>7.6426000000000105E-2</v>
          </cell>
        </row>
        <row r="138">
          <cell r="D138" t="str">
            <v>99S30</v>
          </cell>
          <cell r="E138" t="str">
            <v>Large Bezel Radio Freshening</v>
          </cell>
          <cell r="F138">
            <v>36008</v>
          </cell>
          <cell r="G138">
            <v>1.256</v>
          </cell>
          <cell r="H138">
            <v>0.73599999999999999</v>
          </cell>
          <cell r="I138">
            <v>0.94699999999999995</v>
          </cell>
          <cell r="J138">
            <v>0.69699199999999994</v>
          </cell>
          <cell r="K138">
            <v>0.49149300000000001</v>
          </cell>
          <cell r="L138">
            <v>0</v>
          </cell>
          <cell r="M138">
            <v>0</v>
          </cell>
          <cell r="N138">
            <v>0</v>
          </cell>
          <cell r="O138">
            <v>0.20549900000000004</v>
          </cell>
          <cell r="P138">
            <v>0</v>
          </cell>
          <cell r="Q138">
            <v>0</v>
          </cell>
          <cell r="R138">
            <v>0</v>
          </cell>
          <cell r="S138">
            <v>0</v>
          </cell>
          <cell r="T138">
            <v>0</v>
          </cell>
          <cell r="U138">
            <v>0</v>
          </cell>
          <cell r="V138">
            <v>0</v>
          </cell>
          <cell r="W138">
            <v>0</v>
          </cell>
          <cell r="X138">
            <v>0</v>
          </cell>
          <cell r="Y138">
            <v>0</v>
          </cell>
          <cell r="Z138">
            <v>0</v>
          </cell>
          <cell r="AA138">
            <v>0.20549900000000004</v>
          </cell>
          <cell r="AB138">
            <v>0</v>
          </cell>
          <cell r="AC138">
            <v>0.20549900000000004</v>
          </cell>
          <cell r="AG138" t="str">
            <v>99S30</v>
          </cell>
          <cell r="AH138" t="str">
            <v>Large Bezel Radio Freshening</v>
          </cell>
          <cell r="AI138">
            <v>36008</v>
          </cell>
          <cell r="AJ138">
            <v>1.256</v>
          </cell>
          <cell r="AK138">
            <v>0.73599999999999999</v>
          </cell>
          <cell r="AL138">
            <v>0.94699999999999995</v>
          </cell>
          <cell r="AM138">
            <v>0.69699199999999994</v>
          </cell>
          <cell r="AO138">
            <v>0.20549900000000004</v>
          </cell>
          <cell r="AQ138">
            <v>0</v>
          </cell>
          <cell r="AS138">
            <v>0</v>
          </cell>
          <cell r="AU138">
            <v>0</v>
          </cell>
          <cell r="AW138">
            <v>0</v>
          </cell>
          <cell r="AY138">
            <v>0</v>
          </cell>
          <cell r="BA138">
            <v>0.20549900000000004</v>
          </cell>
          <cell r="BE138" t="str">
            <v>99S30</v>
          </cell>
          <cell r="BF138" t="str">
            <v>Large Bezel Radio Freshening</v>
          </cell>
          <cell r="BG138">
            <v>36008</v>
          </cell>
          <cell r="BH138">
            <v>1.256</v>
          </cell>
          <cell r="BI138">
            <v>0.73599999999999999</v>
          </cell>
          <cell r="BJ138">
            <v>0.94699999999999995</v>
          </cell>
          <cell r="BK138">
            <v>0.69699199999999994</v>
          </cell>
          <cell r="BM138">
            <v>0</v>
          </cell>
          <cell r="BO138">
            <v>0</v>
          </cell>
          <cell r="BP138">
            <v>0</v>
          </cell>
          <cell r="BQ138">
            <v>0</v>
          </cell>
          <cell r="BR138">
            <v>0</v>
          </cell>
          <cell r="BS138">
            <v>0</v>
          </cell>
          <cell r="BT138">
            <v>0</v>
          </cell>
          <cell r="BU138">
            <v>0</v>
          </cell>
          <cell r="BV138">
            <v>0</v>
          </cell>
          <cell r="BW138">
            <v>0</v>
          </cell>
          <cell r="BX138">
            <v>0</v>
          </cell>
          <cell r="BY138">
            <v>0</v>
          </cell>
        </row>
        <row r="139">
          <cell r="D139" t="str">
            <v>00O17</v>
          </cell>
          <cell r="E139" t="str">
            <v>Corrosion Programs - EU</v>
          </cell>
          <cell r="F139">
            <v>36373</v>
          </cell>
          <cell r="G139">
            <v>2.83</v>
          </cell>
          <cell r="H139">
            <v>1.08</v>
          </cell>
          <cell r="I139">
            <v>1</v>
          </cell>
          <cell r="J139">
            <v>1.08</v>
          </cell>
          <cell r="K139">
            <v>0</v>
          </cell>
          <cell r="L139">
            <v>0</v>
          </cell>
          <cell r="M139">
            <v>0</v>
          </cell>
          <cell r="N139">
            <v>0</v>
          </cell>
          <cell r="O139">
            <v>1.08</v>
          </cell>
          <cell r="P139">
            <v>0</v>
          </cell>
          <cell r="Q139">
            <v>0</v>
          </cell>
          <cell r="R139">
            <v>0</v>
          </cell>
          <cell r="S139">
            <v>0</v>
          </cell>
          <cell r="T139">
            <v>0</v>
          </cell>
          <cell r="U139">
            <v>0</v>
          </cell>
          <cell r="V139">
            <v>0</v>
          </cell>
          <cell r="W139">
            <v>0</v>
          </cell>
          <cell r="X139">
            <v>0</v>
          </cell>
          <cell r="Y139">
            <v>0</v>
          </cell>
          <cell r="Z139">
            <v>0</v>
          </cell>
          <cell r="AA139">
            <v>1.08</v>
          </cell>
          <cell r="AB139">
            <v>0</v>
          </cell>
          <cell r="AC139">
            <v>1.08</v>
          </cell>
          <cell r="AG139" t="str">
            <v>00O17</v>
          </cell>
          <cell r="AH139" t="str">
            <v>Corrosion Programs - EU</v>
          </cell>
          <cell r="AI139">
            <v>36373</v>
          </cell>
          <cell r="AJ139">
            <v>1.83</v>
          </cell>
          <cell r="AK139">
            <v>1.08</v>
          </cell>
          <cell r="AL139">
            <v>1</v>
          </cell>
          <cell r="AM139">
            <v>1.08</v>
          </cell>
          <cell r="AO139">
            <v>1.08</v>
          </cell>
          <cell r="AQ139">
            <v>0</v>
          </cell>
          <cell r="AS139">
            <v>0</v>
          </cell>
          <cell r="AU139">
            <v>0</v>
          </cell>
          <cell r="AW139">
            <v>0</v>
          </cell>
          <cell r="AY139">
            <v>0</v>
          </cell>
          <cell r="BA139">
            <v>1.08</v>
          </cell>
          <cell r="BE139" t="str">
            <v>00O17</v>
          </cell>
          <cell r="BF139" t="str">
            <v>Corrosion Programs - EU</v>
          </cell>
          <cell r="BG139">
            <v>36373</v>
          </cell>
          <cell r="BH139">
            <v>1.83</v>
          </cell>
          <cell r="BI139">
            <v>1.08</v>
          </cell>
          <cell r="BJ139">
            <v>1</v>
          </cell>
          <cell r="BK139">
            <v>1.08</v>
          </cell>
          <cell r="BM139">
            <v>0</v>
          </cell>
          <cell r="BO139">
            <v>0</v>
          </cell>
          <cell r="BP139">
            <v>0</v>
          </cell>
          <cell r="BQ139">
            <v>0</v>
          </cell>
          <cell r="BR139">
            <v>0</v>
          </cell>
          <cell r="BS139">
            <v>0</v>
          </cell>
          <cell r="BT139">
            <v>0</v>
          </cell>
          <cell r="BU139">
            <v>0</v>
          </cell>
          <cell r="BV139">
            <v>0</v>
          </cell>
          <cell r="BW139">
            <v>0</v>
          </cell>
          <cell r="BX139">
            <v>0</v>
          </cell>
          <cell r="BY139">
            <v>0</v>
          </cell>
        </row>
        <row r="140">
          <cell r="D140" t="str">
            <v>00S30</v>
          </cell>
          <cell r="E140" t="str">
            <v>EU P/T Running Eng'g Chgs</v>
          </cell>
          <cell r="F140">
            <v>36373</v>
          </cell>
          <cell r="G140">
            <v>129.255</v>
          </cell>
          <cell r="H140">
            <v>70.355999999999995</v>
          </cell>
          <cell r="I140">
            <v>0.99069000000000018</v>
          </cell>
          <cell r="J140">
            <v>69.701875000000001</v>
          </cell>
          <cell r="K140">
            <v>13.401374999999998</v>
          </cell>
          <cell r="L140">
            <v>0</v>
          </cell>
          <cell r="M140">
            <v>1.1241749999999999</v>
          </cell>
          <cell r="N140">
            <v>0</v>
          </cell>
          <cell r="O140">
            <v>10.985325</v>
          </cell>
          <cell r="P140">
            <v>0</v>
          </cell>
          <cell r="Q140">
            <v>11.141000000000002</v>
          </cell>
          <cell r="R140">
            <v>0</v>
          </cell>
          <cell r="S140">
            <v>11.016999999999999</v>
          </cell>
          <cell r="T140">
            <v>0</v>
          </cell>
          <cell r="U140">
            <v>11.016</v>
          </cell>
          <cell r="V140">
            <v>0</v>
          </cell>
          <cell r="W140">
            <v>11.017000000000001</v>
          </cell>
          <cell r="X140">
            <v>0</v>
          </cell>
          <cell r="Y140">
            <v>0</v>
          </cell>
          <cell r="Z140">
            <v>0</v>
          </cell>
          <cell r="AA140">
            <v>55.176325000000006</v>
          </cell>
          <cell r="AB140">
            <v>0</v>
          </cell>
          <cell r="AC140">
            <v>56.3005</v>
          </cell>
          <cell r="AG140" t="str">
            <v>00S30</v>
          </cell>
          <cell r="AH140" t="str">
            <v>EU P/T Running Eng'g Chgs</v>
          </cell>
          <cell r="AI140">
            <v>36373</v>
          </cell>
          <cell r="AJ140">
            <v>114.40600000000001</v>
          </cell>
          <cell r="AK140">
            <v>63.655000000000001</v>
          </cell>
          <cell r="AL140">
            <v>0.99229999999999996</v>
          </cell>
          <cell r="AM140">
            <v>63.165275000000001</v>
          </cell>
          <cell r="AO140">
            <v>4.7989499999999996</v>
          </cell>
          <cell r="AQ140">
            <v>11.016</v>
          </cell>
          <cell r="AS140">
            <v>11.016999999999999</v>
          </cell>
          <cell r="AU140">
            <v>11.016</v>
          </cell>
          <cell r="AW140">
            <v>11.017000000000001</v>
          </cell>
          <cell r="AY140">
            <v>0</v>
          </cell>
          <cell r="BA140">
            <v>48.86495</v>
          </cell>
          <cell r="BE140" t="str">
            <v>00S30</v>
          </cell>
          <cell r="BF140" t="str">
            <v>EU P/T Running Eng'g Chgs</v>
          </cell>
          <cell r="BG140">
            <v>36373</v>
          </cell>
          <cell r="BH140">
            <v>114.40600000000001</v>
          </cell>
          <cell r="BI140">
            <v>63.655000000000001</v>
          </cell>
          <cell r="BJ140">
            <v>0.99229999999999996</v>
          </cell>
          <cell r="BK140">
            <v>63.165275000000001</v>
          </cell>
          <cell r="BM140">
            <v>6.186375</v>
          </cell>
          <cell r="BO140">
            <v>0.12500000000000178</v>
          </cell>
          <cell r="BP140">
            <v>0</v>
          </cell>
          <cell r="BQ140">
            <v>0</v>
          </cell>
          <cell r="BR140">
            <v>0</v>
          </cell>
          <cell r="BS140">
            <v>0</v>
          </cell>
          <cell r="BT140">
            <v>0</v>
          </cell>
          <cell r="BU140">
            <v>0</v>
          </cell>
          <cell r="BV140">
            <v>0</v>
          </cell>
          <cell r="BW140">
            <v>0</v>
          </cell>
          <cell r="BX140">
            <v>0</v>
          </cell>
          <cell r="BY140">
            <v>6.3113750000000053</v>
          </cell>
        </row>
        <row r="141">
          <cell r="D141" t="str">
            <v>00S06</v>
          </cell>
          <cell r="E141" t="str">
            <v>SVC Cost Reductions (EU)</v>
          </cell>
          <cell r="F141">
            <v>36708</v>
          </cell>
          <cell r="G141">
            <v>387.87599999999998</v>
          </cell>
          <cell r="H141">
            <v>79.007999999999996</v>
          </cell>
          <cell r="I141">
            <v>1</v>
          </cell>
          <cell r="J141">
            <v>79.00800000000001</v>
          </cell>
          <cell r="K141">
            <v>9.147000000000002</v>
          </cell>
          <cell r="L141">
            <v>0</v>
          </cell>
          <cell r="M141">
            <v>10.116000000000003</v>
          </cell>
          <cell r="N141">
            <v>0</v>
          </cell>
          <cell r="O141">
            <v>11.4</v>
          </cell>
          <cell r="P141">
            <v>0</v>
          </cell>
          <cell r="Q141">
            <v>11.4</v>
          </cell>
          <cell r="R141">
            <v>0</v>
          </cell>
          <cell r="S141">
            <v>11.4</v>
          </cell>
          <cell r="T141">
            <v>0</v>
          </cell>
          <cell r="U141">
            <v>11.4</v>
          </cell>
          <cell r="V141">
            <v>0</v>
          </cell>
          <cell r="W141">
            <v>11.4</v>
          </cell>
          <cell r="X141">
            <v>0</v>
          </cell>
          <cell r="Y141">
            <v>0</v>
          </cell>
          <cell r="Z141">
            <v>0</v>
          </cell>
          <cell r="AA141">
            <v>57</v>
          </cell>
          <cell r="AB141">
            <v>0</v>
          </cell>
          <cell r="AC141">
            <v>67.116</v>
          </cell>
          <cell r="AG141" t="str">
            <v>00S06</v>
          </cell>
          <cell r="AH141" t="str">
            <v>Veh Ongoing Product Dev'ment</v>
          </cell>
          <cell r="AI141">
            <v>36708</v>
          </cell>
          <cell r="AJ141">
            <v>382.08499999999998</v>
          </cell>
          <cell r="AK141">
            <v>96.07</v>
          </cell>
          <cell r="AL141">
            <v>1</v>
          </cell>
          <cell r="AM141">
            <v>96.07</v>
          </cell>
          <cell r="AO141">
            <v>15.445</v>
          </cell>
          <cell r="AQ141">
            <v>12.397000000000002</v>
          </cell>
          <cell r="AS141">
            <v>12.397000000000002</v>
          </cell>
          <cell r="AU141">
            <v>12.397000000000002</v>
          </cell>
          <cell r="AW141">
            <v>12.397000000000002</v>
          </cell>
          <cell r="AY141">
            <v>12.397000000000002</v>
          </cell>
          <cell r="BA141">
            <v>65.033000000000015</v>
          </cell>
          <cell r="BE141" t="str">
            <v>00S06</v>
          </cell>
          <cell r="BF141" t="str">
            <v>Veh Ongoing Product Dev'ment</v>
          </cell>
          <cell r="BG141">
            <v>36708</v>
          </cell>
          <cell r="BH141">
            <v>382.08499999999998</v>
          </cell>
          <cell r="BI141">
            <v>96.07</v>
          </cell>
          <cell r="BJ141">
            <v>1</v>
          </cell>
          <cell r="BK141">
            <v>96.07</v>
          </cell>
          <cell r="BM141">
            <v>-4.0449999999999999</v>
          </cell>
          <cell r="BO141">
            <v>-0.99700000000000166</v>
          </cell>
          <cell r="BP141">
            <v>0</v>
          </cell>
          <cell r="BQ141">
            <v>-0.99700000000000166</v>
          </cell>
          <cell r="BR141">
            <v>0</v>
          </cell>
          <cell r="BS141">
            <v>-0.99700000000000166</v>
          </cell>
          <cell r="BT141">
            <v>0</v>
          </cell>
          <cell r="BU141">
            <v>-0.99700000000000166</v>
          </cell>
          <cell r="BV141">
            <v>0</v>
          </cell>
          <cell r="BW141">
            <v>-12.397000000000002</v>
          </cell>
          <cell r="BX141">
            <v>0</v>
          </cell>
          <cell r="BY141">
            <v>-8.0330000000000155</v>
          </cell>
        </row>
        <row r="142">
          <cell r="D142" t="str">
            <v>01O12</v>
          </cell>
          <cell r="E142" t="str">
            <v>Advanced Restraints</v>
          </cell>
          <cell r="F142">
            <v>36739</v>
          </cell>
          <cell r="G142">
            <v>11.455</v>
          </cell>
          <cell r="H142">
            <v>9.4550000000000001</v>
          </cell>
          <cell r="I142">
            <v>0.29800000000000004</v>
          </cell>
          <cell r="J142">
            <v>2.81759</v>
          </cell>
          <cell r="K142">
            <v>1.1911060000000002</v>
          </cell>
          <cell r="L142">
            <v>0</v>
          </cell>
          <cell r="M142">
            <v>0.90264200000000006</v>
          </cell>
          <cell r="N142">
            <v>0</v>
          </cell>
          <cell r="O142">
            <v>0.72384199999999999</v>
          </cell>
          <cell r="P142">
            <v>0</v>
          </cell>
          <cell r="Q142">
            <v>0</v>
          </cell>
          <cell r="R142">
            <v>0</v>
          </cell>
          <cell r="S142">
            <v>0</v>
          </cell>
          <cell r="T142">
            <v>0</v>
          </cell>
          <cell r="U142">
            <v>0</v>
          </cell>
          <cell r="V142">
            <v>0</v>
          </cell>
          <cell r="W142">
            <v>0</v>
          </cell>
          <cell r="X142">
            <v>0</v>
          </cell>
          <cell r="Y142">
            <v>0</v>
          </cell>
          <cell r="Z142">
            <v>0</v>
          </cell>
          <cell r="AA142">
            <v>0.72384199999999999</v>
          </cell>
          <cell r="AB142">
            <v>0</v>
          </cell>
          <cell r="AC142">
            <v>1.626484</v>
          </cell>
          <cell r="AG142" t="str">
            <v>01O12</v>
          </cell>
          <cell r="AH142" t="str">
            <v>Advanced Restraints</v>
          </cell>
          <cell r="AI142">
            <v>36739</v>
          </cell>
          <cell r="AJ142">
            <v>2.923</v>
          </cell>
          <cell r="AK142">
            <v>2.923</v>
          </cell>
          <cell r="AL142">
            <v>0.29800000000000004</v>
          </cell>
          <cell r="AM142">
            <v>0.87105399999999988</v>
          </cell>
          <cell r="AO142">
            <v>0.72384199999999999</v>
          </cell>
          <cell r="AQ142">
            <v>0</v>
          </cell>
          <cell r="AS142">
            <v>0</v>
          </cell>
          <cell r="AU142">
            <v>0</v>
          </cell>
          <cell r="AW142">
            <v>0</v>
          </cell>
          <cell r="AY142">
            <v>0</v>
          </cell>
          <cell r="BA142">
            <v>0.72384199999999999</v>
          </cell>
          <cell r="BE142" t="str">
            <v>01O12</v>
          </cell>
          <cell r="BF142" t="str">
            <v>Advanced Restraints</v>
          </cell>
          <cell r="BG142">
            <v>36739</v>
          </cell>
          <cell r="BH142">
            <v>2.923</v>
          </cell>
          <cell r="BI142">
            <v>2.923</v>
          </cell>
          <cell r="BJ142">
            <v>0.29800000000000004</v>
          </cell>
          <cell r="BK142">
            <v>0.87105399999999988</v>
          </cell>
          <cell r="BM142">
            <v>0</v>
          </cell>
          <cell r="BO142">
            <v>0</v>
          </cell>
          <cell r="BP142">
            <v>0</v>
          </cell>
          <cell r="BQ142">
            <v>0</v>
          </cell>
          <cell r="BR142">
            <v>0</v>
          </cell>
          <cell r="BS142">
            <v>0</v>
          </cell>
          <cell r="BT142">
            <v>0</v>
          </cell>
          <cell r="BU142">
            <v>0</v>
          </cell>
          <cell r="BV142">
            <v>0</v>
          </cell>
          <cell r="BW142">
            <v>0</v>
          </cell>
          <cell r="BX142">
            <v>0</v>
          </cell>
          <cell r="BY142">
            <v>0</v>
          </cell>
        </row>
        <row r="143">
          <cell r="D143" t="str">
            <v>01S79</v>
          </cell>
          <cell r="E143" t="str">
            <v>Genk Labour Actions</v>
          </cell>
          <cell r="F143">
            <v>37104</v>
          </cell>
          <cell r="G143">
            <v>37104</v>
          </cell>
          <cell r="H143">
            <v>0</v>
          </cell>
          <cell r="I143">
            <v>0</v>
          </cell>
          <cell r="J143">
            <v>0</v>
          </cell>
          <cell r="K143">
            <v>0</v>
          </cell>
          <cell r="L143">
            <v>0</v>
          </cell>
          <cell r="M143">
            <v>1</v>
          </cell>
          <cell r="N143">
            <v>0</v>
          </cell>
          <cell r="O143">
            <v>0</v>
          </cell>
          <cell r="P143">
            <v>0</v>
          </cell>
          <cell r="Q143">
            <v>0</v>
          </cell>
          <cell r="R143">
            <v>0</v>
          </cell>
          <cell r="S143">
            <v>0</v>
          </cell>
          <cell r="T143">
            <v>0</v>
          </cell>
          <cell r="U143">
            <v>0</v>
          </cell>
          <cell r="V143">
            <v>0</v>
          </cell>
          <cell r="W143">
            <v>0</v>
          </cell>
          <cell r="X143">
            <v>0</v>
          </cell>
          <cell r="Y143">
            <v>0</v>
          </cell>
          <cell r="Z143">
            <v>0</v>
          </cell>
          <cell r="AA143">
            <v>0</v>
          </cell>
          <cell r="AB143">
            <v>0</v>
          </cell>
          <cell r="AC143">
            <v>1</v>
          </cell>
          <cell r="AG143" t="str">
            <v>01S79</v>
          </cell>
          <cell r="AH143" t="str">
            <v>Genk Labor Actions</v>
          </cell>
          <cell r="AI143">
            <v>37104</v>
          </cell>
          <cell r="AJ143">
            <v>1.5980000000000001</v>
          </cell>
          <cell r="AK143">
            <v>1.502</v>
          </cell>
          <cell r="AL143">
            <v>1</v>
          </cell>
          <cell r="AM143">
            <v>1.5020000000000002</v>
          </cell>
          <cell r="AO143">
            <v>0.52</v>
          </cell>
          <cell r="AQ143">
            <v>0</v>
          </cell>
          <cell r="AS143">
            <v>0</v>
          </cell>
          <cell r="AU143">
            <v>0</v>
          </cell>
          <cell r="AW143">
            <v>0</v>
          </cell>
          <cell r="AY143">
            <v>0</v>
          </cell>
          <cell r="BA143">
            <v>0.52</v>
          </cell>
          <cell r="BE143" t="str">
            <v>01S79</v>
          </cell>
          <cell r="BF143" t="str">
            <v>Genk Labor Actions</v>
          </cell>
          <cell r="BG143">
            <v>37104</v>
          </cell>
          <cell r="BH143">
            <v>1.5980000000000001</v>
          </cell>
          <cell r="BI143">
            <v>1.502</v>
          </cell>
          <cell r="BJ143">
            <v>1</v>
          </cell>
          <cell r="BK143">
            <v>1.5020000000000002</v>
          </cell>
          <cell r="BM143">
            <v>-0.52</v>
          </cell>
          <cell r="BO143">
            <v>0</v>
          </cell>
          <cell r="BP143">
            <v>0</v>
          </cell>
          <cell r="BQ143">
            <v>0</v>
          </cell>
          <cell r="BR143">
            <v>0</v>
          </cell>
          <cell r="BS143">
            <v>0</v>
          </cell>
          <cell r="BT143">
            <v>0</v>
          </cell>
          <cell r="BU143">
            <v>0</v>
          </cell>
          <cell r="BV143">
            <v>0</v>
          </cell>
          <cell r="BW143">
            <v>0</v>
          </cell>
          <cell r="BX143">
            <v>0</v>
          </cell>
          <cell r="BY143">
            <v>-0.52</v>
          </cell>
        </row>
        <row r="144">
          <cell r="D144" t="str">
            <v>02O21</v>
          </cell>
          <cell r="E144" t="str">
            <v>VO End-of-Line Testing-EU</v>
          </cell>
          <cell r="F144">
            <v>37288</v>
          </cell>
          <cell r="G144">
            <v>4.4569999999999999</v>
          </cell>
          <cell r="H144">
            <v>4.4359999999999999</v>
          </cell>
          <cell r="I144">
            <v>1</v>
          </cell>
          <cell r="J144">
            <v>4.4359999999999999</v>
          </cell>
          <cell r="K144">
            <v>5.5E-2</v>
          </cell>
          <cell r="L144">
            <v>0</v>
          </cell>
          <cell r="M144">
            <v>8.0999999999999989E-2</v>
          </cell>
          <cell r="N144">
            <v>0</v>
          </cell>
          <cell r="O144">
            <v>4.3</v>
          </cell>
          <cell r="P144">
            <v>0</v>
          </cell>
          <cell r="Q144">
            <v>0</v>
          </cell>
          <cell r="R144">
            <v>0</v>
          </cell>
          <cell r="S144">
            <v>0</v>
          </cell>
          <cell r="T144">
            <v>0</v>
          </cell>
          <cell r="U144">
            <v>0</v>
          </cell>
          <cell r="V144">
            <v>0</v>
          </cell>
          <cell r="W144">
            <v>0</v>
          </cell>
          <cell r="X144">
            <v>0</v>
          </cell>
          <cell r="Y144">
            <v>0</v>
          </cell>
          <cell r="Z144">
            <v>0</v>
          </cell>
          <cell r="AA144">
            <v>4.3</v>
          </cell>
          <cell r="AB144">
            <v>0</v>
          </cell>
          <cell r="AC144">
            <v>4.3810000000000002</v>
          </cell>
          <cell r="AG144" t="str">
            <v>02O21</v>
          </cell>
          <cell r="AH144" t="str">
            <v>VO End-of-Line Testing-EU</v>
          </cell>
          <cell r="AI144">
            <v>37288</v>
          </cell>
          <cell r="AJ144">
            <v>4.4569999999999999</v>
          </cell>
          <cell r="AK144">
            <v>4.4359999999999999</v>
          </cell>
          <cell r="AL144">
            <v>1</v>
          </cell>
          <cell r="AM144">
            <v>4.4359999999999999</v>
          </cell>
          <cell r="AO144">
            <v>4.3</v>
          </cell>
          <cell r="AQ144">
            <v>0</v>
          </cell>
          <cell r="AS144">
            <v>0</v>
          </cell>
          <cell r="AU144">
            <v>0</v>
          </cell>
          <cell r="AW144">
            <v>0</v>
          </cell>
          <cell r="AY144">
            <v>0</v>
          </cell>
          <cell r="BA144">
            <v>4.3</v>
          </cell>
          <cell r="BE144" t="str">
            <v>02O21</v>
          </cell>
          <cell r="BF144" t="str">
            <v>VO End-of-Line Testing-EU</v>
          </cell>
          <cell r="BG144">
            <v>37288</v>
          </cell>
          <cell r="BH144">
            <v>4.4569999999999999</v>
          </cell>
          <cell r="BI144">
            <v>4.4359999999999999</v>
          </cell>
          <cell r="BJ144">
            <v>1</v>
          </cell>
          <cell r="BK144">
            <v>4.4359999999999999</v>
          </cell>
          <cell r="BM144">
            <v>0</v>
          </cell>
          <cell r="BO144">
            <v>0</v>
          </cell>
          <cell r="BP144">
            <v>0</v>
          </cell>
          <cell r="BQ144">
            <v>0</v>
          </cell>
          <cell r="BR144">
            <v>0</v>
          </cell>
          <cell r="BS144">
            <v>0</v>
          </cell>
          <cell r="BT144">
            <v>0</v>
          </cell>
          <cell r="BU144">
            <v>0</v>
          </cell>
          <cell r="BV144">
            <v>0</v>
          </cell>
          <cell r="BW144">
            <v>0</v>
          </cell>
          <cell r="BX144">
            <v>0</v>
          </cell>
          <cell r="BY144">
            <v>0</v>
          </cell>
        </row>
        <row r="145">
          <cell r="D145" t="str">
            <v>02S38</v>
          </cell>
          <cell r="E145" t="str">
            <v>LtWt Bdg Xcarline cap Valencia</v>
          </cell>
          <cell r="F145">
            <v>37347</v>
          </cell>
          <cell r="G145">
            <v>17.643000000000001</v>
          </cell>
          <cell r="H145">
            <v>13.724</v>
          </cell>
          <cell r="I145">
            <v>2.1148400000000001</v>
          </cell>
          <cell r="J145">
            <v>29.02399999999999</v>
          </cell>
          <cell r="K145">
            <v>0</v>
          </cell>
          <cell r="L145">
            <v>0</v>
          </cell>
          <cell r="M145">
            <v>10.084</v>
          </cell>
          <cell r="N145">
            <v>0</v>
          </cell>
          <cell r="O145">
            <v>4.5999999999999996</v>
          </cell>
          <cell r="P145">
            <v>0</v>
          </cell>
          <cell r="Q145">
            <v>0</v>
          </cell>
          <cell r="R145">
            <v>0</v>
          </cell>
          <cell r="S145">
            <v>0</v>
          </cell>
          <cell r="T145">
            <v>0</v>
          </cell>
          <cell r="U145">
            <v>0</v>
          </cell>
          <cell r="V145">
            <v>0</v>
          </cell>
          <cell r="W145">
            <v>0</v>
          </cell>
          <cell r="X145">
            <v>0</v>
          </cell>
          <cell r="Y145">
            <v>0</v>
          </cell>
          <cell r="Z145">
            <v>0</v>
          </cell>
          <cell r="AA145">
            <v>4.5999999999999996</v>
          </cell>
          <cell r="AB145">
            <v>0</v>
          </cell>
          <cell r="AC145">
            <v>14.683999999999999</v>
          </cell>
          <cell r="AG145" t="str">
            <v>02S38</v>
          </cell>
          <cell r="AH145" t="str">
            <v>LtWt Bdg Xcarline cap Valencia</v>
          </cell>
          <cell r="AI145">
            <v>37347</v>
          </cell>
          <cell r="AJ145">
            <v>15.834</v>
          </cell>
          <cell r="AK145">
            <v>15.281000000000001</v>
          </cell>
          <cell r="AL145">
            <v>1</v>
          </cell>
          <cell r="AM145">
            <v>15.280999999999999</v>
          </cell>
          <cell r="AO145">
            <v>6.2</v>
          </cell>
          <cell r="AQ145">
            <v>0</v>
          </cell>
          <cell r="AS145">
            <v>0</v>
          </cell>
          <cell r="AU145">
            <v>0</v>
          </cell>
          <cell r="AW145">
            <v>0</v>
          </cell>
          <cell r="AY145">
            <v>0</v>
          </cell>
          <cell r="BA145">
            <v>6.2</v>
          </cell>
          <cell r="BE145" t="str">
            <v>02S38</v>
          </cell>
          <cell r="BF145" t="str">
            <v>LtWt Bdg Xcarline cap Valencia</v>
          </cell>
          <cell r="BG145">
            <v>37347</v>
          </cell>
          <cell r="BH145">
            <v>15.834</v>
          </cell>
          <cell r="BI145">
            <v>15.281000000000001</v>
          </cell>
          <cell r="BJ145">
            <v>1</v>
          </cell>
          <cell r="BK145">
            <v>15.280999999999999</v>
          </cell>
          <cell r="BM145">
            <v>-1.6000000000000005</v>
          </cell>
          <cell r="BO145">
            <v>0</v>
          </cell>
          <cell r="BP145">
            <v>0</v>
          </cell>
          <cell r="BQ145">
            <v>0</v>
          </cell>
          <cell r="BR145">
            <v>0</v>
          </cell>
          <cell r="BS145">
            <v>0</v>
          </cell>
          <cell r="BT145">
            <v>0</v>
          </cell>
          <cell r="BU145">
            <v>0</v>
          </cell>
          <cell r="BV145">
            <v>0</v>
          </cell>
          <cell r="BW145">
            <v>0</v>
          </cell>
          <cell r="BX145">
            <v>0</v>
          </cell>
          <cell r="BY145">
            <v>-1.6000000000000005</v>
          </cell>
        </row>
        <row r="146">
          <cell r="AG146" t="str">
            <v>03S15</v>
          </cell>
          <cell r="AH146" t="str">
            <v>C3P Rollout - Europe</v>
          </cell>
          <cell r="AI146">
            <v>37469</v>
          </cell>
          <cell r="AJ146">
            <v>1.0049999999999999</v>
          </cell>
          <cell r="AK146">
            <v>0.91100000000000003</v>
          </cell>
          <cell r="AL146">
            <v>1</v>
          </cell>
          <cell r="AM146">
            <v>0.91100000000000025</v>
          </cell>
          <cell r="AO146">
            <v>4.2999999999999997E-2</v>
          </cell>
          <cell r="AQ146">
            <v>0</v>
          </cell>
          <cell r="AS146">
            <v>0</v>
          </cell>
          <cell r="AU146">
            <v>0</v>
          </cell>
          <cell r="AW146">
            <v>0</v>
          </cell>
          <cell r="AY146">
            <v>0</v>
          </cell>
          <cell r="BA146">
            <v>4.2999999999999997E-2</v>
          </cell>
          <cell r="BE146" t="str">
            <v>03S15</v>
          </cell>
          <cell r="BF146" t="str">
            <v>C3P Rollout - Europe</v>
          </cell>
          <cell r="BG146">
            <v>37469</v>
          </cell>
          <cell r="BH146">
            <v>1.0049999999999999</v>
          </cell>
          <cell r="BI146">
            <v>0.91100000000000003</v>
          </cell>
          <cell r="BJ146">
            <v>1</v>
          </cell>
          <cell r="BK146">
            <v>0.91100000000000025</v>
          </cell>
          <cell r="BM146">
            <v>-4.2999999999999997E-2</v>
          </cell>
          <cell r="BO146">
            <v>0</v>
          </cell>
          <cell r="BP146">
            <v>0</v>
          </cell>
          <cell r="BQ146">
            <v>0</v>
          </cell>
          <cell r="BR146">
            <v>0</v>
          </cell>
          <cell r="BS146">
            <v>0</v>
          </cell>
          <cell r="BT146">
            <v>0</v>
          </cell>
          <cell r="BU146">
            <v>0</v>
          </cell>
          <cell r="BV146">
            <v>0</v>
          </cell>
          <cell r="BW146">
            <v>0</v>
          </cell>
          <cell r="BX146">
            <v>0</v>
          </cell>
          <cell r="BY146">
            <v>-4.2999999999999997E-2</v>
          </cell>
        </row>
        <row r="147">
          <cell r="E147" t="str">
            <v>Product ACSG Transfer</v>
          </cell>
          <cell r="F147">
            <v>0</v>
          </cell>
          <cell r="G147">
            <v>0</v>
          </cell>
          <cell r="H147">
            <v>0</v>
          </cell>
          <cell r="I147">
            <v>0</v>
          </cell>
          <cell r="J147">
            <v>0</v>
          </cell>
          <cell r="K147">
            <v>0</v>
          </cell>
          <cell r="L147">
            <v>0</v>
          </cell>
          <cell r="M147">
            <v>1</v>
          </cell>
          <cell r="N147">
            <v>0</v>
          </cell>
          <cell r="O147">
            <v>5</v>
          </cell>
          <cell r="P147">
            <v>0</v>
          </cell>
          <cell r="Q147">
            <v>4</v>
          </cell>
          <cell r="R147">
            <v>0</v>
          </cell>
          <cell r="S147">
            <v>3</v>
          </cell>
          <cell r="T147">
            <v>0</v>
          </cell>
          <cell r="U147">
            <v>3</v>
          </cell>
          <cell r="V147">
            <v>0</v>
          </cell>
          <cell r="W147">
            <v>3</v>
          </cell>
          <cell r="X147">
            <v>0</v>
          </cell>
          <cell r="Y147">
            <v>0</v>
          </cell>
          <cell r="Z147">
            <v>0</v>
          </cell>
          <cell r="AA147">
            <v>18</v>
          </cell>
          <cell r="AB147">
            <v>0</v>
          </cell>
          <cell r="AC147">
            <v>19</v>
          </cell>
          <cell r="AH147" t="str">
            <v>Product ACSG Transfer</v>
          </cell>
          <cell r="AO147">
            <v>5</v>
          </cell>
          <cell r="AQ147">
            <v>4</v>
          </cell>
          <cell r="AS147">
            <v>3</v>
          </cell>
          <cell r="AU147">
            <v>3</v>
          </cell>
          <cell r="AW147">
            <v>3</v>
          </cell>
          <cell r="BA147">
            <v>18</v>
          </cell>
          <cell r="BF147" t="str">
            <v>Product ACSG Transfer</v>
          </cell>
          <cell r="BY147">
            <v>0</v>
          </cell>
        </row>
        <row r="148">
          <cell r="D148" t="str">
            <v>Total Cross Vehicle Line Programs</v>
          </cell>
          <cell r="E148">
            <v>0</v>
          </cell>
          <cell r="F148">
            <v>0</v>
          </cell>
          <cell r="G148">
            <v>0</v>
          </cell>
          <cell r="H148">
            <v>0</v>
          </cell>
          <cell r="I148">
            <v>0</v>
          </cell>
          <cell r="J148">
            <v>0</v>
          </cell>
          <cell r="K148">
            <v>145.04969399999999</v>
          </cell>
          <cell r="L148">
            <v>0</v>
          </cell>
          <cell r="M148">
            <v>48.244667000000007</v>
          </cell>
          <cell r="N148">
            <v>0</v>
          </cell>
          <cell r="O148">
            <v>44.325977999999999</v>
          </cell>
          <cell r="P148">
            <v>0</v>
          </cell>
          <cell r="Q148">
            <v>26.541000000000004</v>
          </cell>
          <cell r="R148">
            <v>0</v>
          </cell>
          <cell r="S148">
            <v>25.417000000000002</v>
          </cell>
          <cell r="T148">
            <v>0</v>
          </cell>
          <cell r="U148">
            <v>25.416</v>
          </cell>
          <cell r="V148">
            <v>0</v>
          </cell>
          <cell r="W148">
            <v>25.417000000000002</v>
          </cell>
          <cell r="X148">
            <v>0</v>
          </cell>
          <cell r="Y148">
            <v>0</v>
          </cell>
          <cell r="Z148">
            <v>0</v>
          </cell>
          <cell r="AA148">
            <v>147.11697800000002</v>
          </cell>
          <cell r="AB148">
            <v>0</v>
          </cell>
          <cell r="AC148">
            <v>195.36164500000001</v>
          </cell>
          <cell r="AG148" t="str">
            <v>Total Cross Vehicle Line Programs</v>
          </cell>
          <cell r="AO148">
            <v>44.049416999999998</v>
          </cell>
          <cell r="AQ148">
            <v>27.413000000000004</v>
          </cell>
          <cell r="AS148">
            <v>26.414000000000001</v>
          </cell>
          <cell r="AU148">
            <v>26.413000000000004</v>
          </cell>
          <cell r="AW148">
            <v>26.414000000000001</v>
          </cell>
          <cell r="AY148">
            <v>12.397000000000002</v>
          </cell>
          <cell r="BA148">
            <v>150.70341700000003</v>
          </cell>
          <cell r="BE148" t="str">
            <v>Total Cross Vehicle Line Programs</v>
          </cell>
          <cell r="BM148">
            <v>0.27656099999999889</v>
          </cell>
          <cell r="BO148">
            <v>-0.87199999999999989</v>
          </cell>
          <cell r="BQ148">
            <v>-0.99700000000000166</v>
          </cell>
          <cell r="BS148">
            <v>-0.99700000000000166</v>
          </cell>
          <cell r="BU148">
            <v>-0.99700000000000166</v>
          </cell>
          <cell r="BW148">
            <v>-12.397000000000002</v>
          </cell>
          <cell r="BY148">
            <v>-3.5864390000000115</v>
          </cell>
        </row>
        <row r="150">
          <cell r="D150" t="str">
            <v>Environmental Vehicles</v>
          </cell>
          <cell r="AG150" t="str">
            <v>Environmental Vehicles</v>
          </cell>
          <cell r="BE150" t="str">
            <v>Environmental Vehicles</v>
          </cell>
        </row>
        <row r="151">
          <cell r="D151" t="str">
            <v>02S65</v>
          </cell>
          <cell r="E151" t="str">
            <v>1.6L Sigma FFV for C170 Swe</v>
          </cell>
          <cell r="F151">
            <v>37104</v>
          </cell>
          <cell r="G151">
            <v>0.438</v>
          </cell>
          <cell r="H151">
            <v>0.38</v>
          </cell>
          <cell r="I151">
            <v>1</v>
          </cell>
          <cell r="J151">
            <v>0.38</v>
          </cell>
          <cell r="K151">
            <v>0</v>
          </cell>
          <cell r="L151">
            <v>0</v>
          </cell>
          <cell r="M151">
            <v>9.4E-2</v>
          </cell>
          <cell r="N151">
            <v>0</v>
          </cell>
          <cell r="O151">
            <v>0.28599999999999998</v>
          </cell>
          <cell r="P151">
            <v>0</v>
          </cell>
          <cell r="Q151">
            <v>0</v>
          </cell>
          <cell r="R151">
            <v>0</v>
          </cell>
          <cell r="S151">
            <v>0</v>
          </cell>
          <cell r="T151">
            <v>0</v>
          </cell>
          <cell r="U151">
            <v>0</v>
          </cell>
          <cell r="V151">
            <v>0</v>
          </cell>
          <cell r="W151">
            <v>0</v>
          </cell>
          <cell r="X151">
            <v>0</v>
          </cell>
          <cell r="Y151">
            <v>0</v>
          </cell>
          <cell r="Z151">
            <v>0</v>
          </cell>
          <cell r="AA151">
            <v>0.28599999999999998</v>
          </cell>
          <cell r="AB151">
            <v>0</v>
          </cell>
          <cell r="AC151">
            <v>0.38</v>
          </cell>
          <cell r="AG151" t="str">
            <v>02S65</v>
          </cell>
          <cell r="AH151" t="str">
            <v>1.6L Sigma FFV for C170 Swe</v>
          </cell>
          <cell r="AI151">
            <v>37104</v>
          </cell>
          <cell r="AJ151">
            <v>0.432</v>
          </cell>
          <cell r="AK151">
            <v>0.373</v>
          </cell>
          <cell r="AL151">
            <v>1</v>
          </cell>
          <cell r="AM151">
            <v>0.373</v>
          </cell>
          <cell r="AO151">
            <v>0.27900000000000003</v>
          </cell>
          <cell r="AQ151">
            <v>0</v>
          </cell>
          <cell r="AS151">
            <v>0</v>
          </cell>
          <cell r="AU151">
            <v>0</v>
          </cell>
          <cell r="AW151">
            <v>0</v>
          </cell>
          <cell r="AY151">
            <v>0</v>
          </cell>
          <cell r="BA151">
            <v>0.27900000000000003</v>
          </cell>
          <cell r="BE151" t="str">
            <v>02S65</v>
          </cell>
          <cell r="BF151" t="str">
            <v>1.6L Sigma FFV for C170 Swe</v>
          </cell>
          <cell r="BG151">
            <v>37104</v>
          </cell>
          <cell r="BH151">
            <v>0.432</v>
          </cell>
          <cell r="BI151">
            <v>0.373</v>
          </cell>
          <cell r="BJ151">
            <v>1</v>
          </cell>
          <cell r="BK151">
            <v>0.373</v>
          </cell>
          <cell r="BM151">
            <v>6.9999999999999507E-3</v>
          </cell>
          <cell r="BO151">
            <v>0</v>
          </cell>
          <cell r="BP151">
            <v>0</v>
          </cell>
          <cell r="BQ151">
            <v>0</v>
          </cell>
          <cell r="BR151">
            <v>0</v>
          </cell>
          <cell r="BS151">
            <v>0</v>
          </cell>
          <cell r="BT151">
            <v>0</v>
          </cell>
          <cell r="BU151">
            <v>0</v>
          </cell>
          <cell r="BV151">
            <v>0</v>
          </cell>
          <cell r="BW151">
            <v>0</v>
          </cell>
          <cell r="BX151">
            <v>0</v>
          </cell>
          <cell r="BY151">
            <v>6.9999999999999507E-3</v>
          </cell>
        </row>
        <row r="152">
          <cell r="D152" t="str">
            <v>02S66</v>
          </cell>
          <cell r="E152" t="str">
            <v>Cross Carline  AFV</v>
          </cell>
          <cell r="F152">
            <v>37104</v>
          </cell>
          <cell r="G152">
            <v>12.103</v>
          </cell>
          <cell r="H152">
            <v>7.6269999999999998</v>
          </cell>
          <cell r="I152">
            <v>1</v>
          </cell>
          <cell r="J152">
            <v>7.6269999999999989</v>
          </cell>
          <cell r="K152">
            <v>0</v>
          </cell>
          <cell r="L152">
            <v>0</v>
          </cell>
          <cell r="M152">
            <v>0.67</v>
          </cell>
          <cell r="N152">
            <v>0</v>
          </cell>
          <cell r="O152">
            <v>1.4370000000000001</v>
          </cell>
          <cell r="P152">
            <v>0</v>
          </cell>
          <cell r="Q152">
            <v>1.84</v>
          </cell>
          <cell r="R152">
            <v>0</v>
          </cell>
          <cell r="S152">
            <v>1.84</v>
          </cell>
          <cell r="T152">
            <v>0</v>
          </cell>
          <cell r="U152">
            <v>1.84</v>
          </cell>
          <cell r="V152">
            <v>0</v>
          </cell>
          <cell r="W152">
            <v>0</v>
          </cell>
          <cell r="X152">
            <v>0</v>
          </cell>
          <cell r="Y152">
            <v>0</v>
          </cell>
          <cell r="Z152">
            <v>0</v>
          </cell>
          <cell r="AA152">
            <v>6.9569999999999999</v>
          </cell>
          <cell r="AB152">
            <v>0</v>
          </cell>
          <cell r="AC152">
            <v>7.6269999999999998</v>
          </cell>
          <cell r="AG152" t="str">
            <v>02S66</v>
          </cell>
          <cell r="AH152" t="str">
            <v>Cross Carline  AFV</v>
          </cell>
          <cell r="AI152">
            <v>37104</v>
          </cell>
          <cell r="AJ152">
            <v>12.103</v>
          </cell>
          <cell r="AK152">
            <v>7.6269999999999998</v>
          </cell>
          <cell r="AL152">
            <v>1</v>
          </cell>
          <cell r="AM152">
            <v>7.6269999999999998</v>
          </cell>
          <cell r="AO152">
            <v>7.6239999999999997</v>
          </cell>
          <cell r="AQ152">
            <v>0</v>
          </cell>
          <cell r="AS152">
            <v>0</v>
          </cell>
          <cell r="AU152">
            <v>0</v>
          </cell>
          <cell r="AW152">
            <v>0</v>
          </cell>
          <cell r="AY152">
            <v>0</v>
          </cell>
          <cell r="BA152">
            <v>7.6239999999999997</v>
          </cell>
          <cell r="BE152" t="str">
            <v>02S66</v>
          </cell>
          <cell r="BF152" t="str">
            <v>Cross Carline  AFV</v>
          </cell>
          <cell r="BG152">
            <v>37104</v>
          </cell>
          <cell r="BH152">
            <v>12.103</v>
          </cell>
          <cell r="BI152">
            <v>7.6269999999999998</v>
          </cell>
          <cell r="BJ152">
            <v>1</v>
          </cell>
          <cell r="BK152">
            <v>7.6269999999999998</v>
          </cell>
          <cell r="BM152">
            <v>-6.1869999999999994</v>
          </cell>
          <cell r="BO152">
            <v>1.84</v>
          </cell>
          <cell r="BP152">
            <v>0</v>
          </cell>
          <cell r="BQ152">
            <v>1.84</v>
          </cell>
          <cell r="BR152">
            <v>0</v>
          </cell>
          <cell r="BS152">
            <v>1.84</v>
          </cell>
          <cell r="BT152">
            <v>0</v>
          </cell>
          <cell r="BU152">
            <v>0</v>
          </cell>
          <cell r="BV152">
            <v>0</v>
          </cell>
          <cell r="BW152">
            <v>0</v>
          </cell>
          <cell r="BX152">
            <v>0</v>
          </cell>
          <cell r="BY152">
            <v>-0.66699999999999982</v>
          </cell>
        </row>
        <row r="153">
          <cell r="D153" t="str">
            <v>Total Environmental Vehicles</v>
          </cell>
          <cell r="E153">
            <v>0</v>
          </cell>
          <cell r="F153">
            <v>0</v>
          </cell>
          <cell r="G153">
            <v>0</v>
          </cell>
          <cell r="H153">
            <v>0</v>
          </cell>
          <cell r="I153">
            <v>0</v>
          </cell>
          <cell r="J153">
            <v>0</v>
          </cell>
          <cell r="K153">
            <v>0</v>
          </cell>
          <cell r="L153">
            <v>0</v>
          </cell>
          <cell r="M153">
            <v>0.76400000000000001</v>
          </cell>
          <cell r="N153">
            <v>0</v>
          </cell>
          <cell r="O153">
            <v>1.7230000000000001</v>
          </cell>
          <cell r="P153">
            <v>0</v>
          </cell>
          <cell r="Q153">
            <v>1.84</v>
          </cell>
          <cell r="R153">
            <v>0</v>
          </cell>
          <cell r="S153">
            <v>1.84</v>
          </cell>
          <cell r="T153">
            <v>0</v>
          </cell>
          <cell r="U153">
            <v>1.84</v>
          </cell>
          <cell r="V153">
            <v>0</v>
          </cell>
          <cell r="W153">
            <v>0</v>
          </cell>
          <cell r="X153">
            <v>0</v>
          </cell>
          <cell r="Y153">
            <v>0</v>
          </cell>
          <cell r="Z153">
            <v>0</v>
          </cell>
          <cell r="AA153">
            <v>7.2429999999999994</v>
          </cell>
          <cell r="AB153">
            <v>0</v>
          </cell>
          <cell r="AC153">
            <v>8.0069999999999997</v>
          </cell>
          <cell r="AG153" t="str">
            <v>Total Environmental Vehicles</v>
          </cell>
          <cell r="AO153">
            <v>7.9029999999999996</v>
          </cell>
          <cell r="AQ153">
            <v>0</v>
          </cell>
          <cell r="AS153">
            <v>0</v>
          </cell>
          <cell r="AU153">
            <v>0</v>
          </cell>
          <cell r="AW153">
            <v>0</v>
          </cell>
          <cell r="AY153">
            <v>0</v>
          </cell>
          <cell r="BA153">
            <v>7.9029999999999996</v>
          </cell>
          <cell r="BE153" t="str">
            <v>Total Environmental Vehicles</v>
          </cell>
          <cell r="BM153">
            <v>-6.18</v>
          </cell>
          <cell r="BO153">
            <v>1.84</v>
          </cell>
          <cell r="BQ153">
            <v>1.84</v>
          </cell>
          <cell r="BS153">
            <v>1.84</v>
          </cell>
          <cell r="BU153">
            <v>0</v>
          </cell>
          <cell r="BW153">
            <v>0</v>
          </cell>
          <cell r="BY153">
            <v>-0.65999999999999992</v>
          </cell>
        </row>
        <row r="155">
          <cell r="D155" t="str">
            <v>Assembly &amp; Component Capacity</v>
          </cell>
          <cell r="AG155" t="str">
            <v>Assembly &amp; Component Capacity</v>
          </cell>
          <cell r="BE155" t="str">
            <v>Assembly &amp; Component Capacity</v>
          </cell>
        </row>
        <row r="156">
          <cell r="D156" t="str">
            <v>98S51</v>
          </cell>
          <cell r="E156" t="str">
            <v>96 Cap. Rev. - Eur. Cap. Prov.</v>
          </cell>
          <cell r="F156">
            <v>35643</v>
          </cell>
          <cell r="G156">
            <v>7.1420000000000003</v>
          </cell>
          <cell r="H156">
            <v>5.173</v>
          </cell>
          <cell r="I156">
            <v>1</v>
          </cell>
          <cell r="J156">
            <v>5.1729999999999992</v>
          </cell>
          <cell r="K156">
            <v>5.9359999999999999</v>
          </cell>
          <cell r="L156">
            <v>0</v>
          </cell>
          <cell r="M156">
            <v>0</v>
          </cell>
          <cell r="N156">
            <v>0</v>
          </cell>
          <cell r="O156">
            <v>-0.76300000000000012</v>
          </cell>
          <cell r="P156">
            <v>0</v>
          </cell>
          <cell r="Q156">
            <v>0</v>
          </cell>
          <cell r="R156">
            <v>0</v>
          </cell>
          <cell r="S156">
            <v>0</v>
          </cell>
          <cell r="T156">
            <v>0</v>
          </cell>
          <cell r="U156">
            <v>0</v>
          </cell>
          <cell r="V156">
            <v>0</v>
          </cell>
          <cell r="W156">
            <v>0</v>
          </cell>
          <cell r="X156">
            <v>0</v>
          </cell>
          <cell r="Y156">
            <v>0</v>
          </cell>
          <cell r="Z156">
            <v>0</v>
          </cell>
          <cell r="AA156">
            <v>-0.76300000000000012</v>
          </cell>
          <cell r="AB156">
            <v>0</v>
          </cell>
          <cell r="AC156">
            <v>-0.76300000000000012</v>
          </cell>
          <cell r="AG156" t="str">
            <v>98S51</v>
          </cell>
          <cell r="AH156" t="str">
            <v>96 Cap. Rev. - Eur. Cap. Prov.</v>
          </cell>
          <cell r="AI156">
            <v>35643</v>
          </cell>
          <cell r="AJ156">
            <v>7.1420000000000003</v>
          </cell>
          <cell r="AK156">
            <v>5.173</v>
          </cell>
          <cell r="AL156">
            <v>1</v>
          </cell>
          <cell r="AM156">
            <v>5.1729999999999992</v>
          </cell>
          <cell r="AO156">
            <v>-0.76300000000000012</v>
          </cell>
          <cell r="AQ156">
            <v>0</v>
          </cell>
          <cell r="AS156">
            <v>0</v>
          </cell>
          <cell r="AU156">
            <v>0</v>
          </cell>
          <cell r="AW156">
            <v>0</v>
          </cell>
          <cell r="AY156">
            <v>0</v>
          </cell>
          <cell r="BA156">
            <v>-0.76300000000000012</v>
          </cell>
          <cell r="BE156" t="str">
            <v>98S51</v>
          </cell>
          <cell r="BF156" t="str">
            <v>96 Cap. Rev. - Eur. Cap. Prov.</v>
          </cell>
          <cell r="BG156">
            <v>35643</v>
          </cell>
          <cell r="BH156">
            <v>7.1420000000000003</v>
          </cell>
          <cell r="BI156">
            <v>5.173</v>
          </cell>
          <cell r="BJ156">
            <v>1</v>
          </cell>
          <cell r="BK156">
            <v>5.1729999999999992</v>
          </cell>
          <cell r="BM156">
            <v>0</v>
          </cell>
          <cell r="BO156">
            <v>0</v>
          </cell>
          <cell r="BP156">
            <v>0</v>
          </cell>
          <cell r="BQ156">
            <v>0</v>
          </cell>
          <cell r="BR156">
            <v>0</v>
          </cell>
          <cell r="BS156">
            <v>0</v>
          </cell>
          <cell r="BT156">
            <v>0</v>
          </cell>
          <cell r="BU156">
            <v>0</v>
          </cell>
          <cell r="BV156">
            <v>0</v>
          </cell>
          <cell r="BW156">
            <v>0</v>
          </cell>
          <cell r="BX156">
            <v>0</v>
          </cell>
          <cell r="BY156">
            <v>0</v>
          </cell>
        </row>
        <row r="157">
          <cell r="D157" t="str">
            <v>01S60</v>
          </cell>
          <cell r="E157" t="str">
            <v>Minor Vendor Tooling Cap-EU</v>
          </cell>
          <cell r="F157">
            <v>36739</v>
          </cell>
          <cell r="G157">
            <v>11.478999999999999</v>
          </cell>
          <cell r="H157">
            <v>11.13</v>
          </cell>
          <cell r="I157">
            <v>0.99346000000000001</v>
          </cell>
          <cell r="J157">
            <v>11.057325000000001</v>
          </cell>
          <cell r="K157">
            <v>0.53527499999999995</v>
          </cell>
          <cell r="L157">
            <v>0</v>
          </cell>
          <cell r="M157">
            <v>0.28567500000000001</v>
          </cell>
          <cell r="N157">
            <v>0</v>
          </cell>
          <cell r="O157">
            <v>2.0133749999999999</v>
          </cell>
          <cell r="P157">
            <v>0</v>
          </cell>
          <cell r="Q157">
            <v>2</v>
          </cell>
          <cell r="R157">
            <v>0</v>
          </cell>
          <cell r="S157">
            <v>2</v>
          </cell>
          <cell r="T157">
            <v>0</v>
          </cell>
          <cell r="U157">
            <v>2</v>
          </cell>
          <cell r="V157">
            <v>0</v>
          </cell>
          <cell r="W157">
            <v>2</v>
          </cell>
          <cell r="X157">
            <v>0</v>
          </cell>
          <cell r="Y157">
            <v>0</v>
          </cell>
          <cell r="Z157">
            <v>0</v>
          </cell>
          <cell r="AA157">
            <v>10.013375</v>
          </cell>
          <cell r="AB157">
            <v>0</v>
          </cell>
          <cell r="AC157">
            <v>10.299049999999999</v>
          </cell>
          <cell r="AG157" t="str">
            <v>01S60</v>
          </cell>
          <cell r="AH157" t="str">
            <v>Minor Vendor Tooling Cap-EU</v>
          </cell>
          <cell r="AI157">
            <v>36739</v>
          </cell>
          <cell r="AJ157">
            <v>11.461</v>
          </cell>
          <cell r="AK157">
            <v>11.099</v>
          </cell>
          <cell r="AL157">
            <v>0.99743000000000015</v>
          </cell>
          <cell r="AM157">
            <v>11.070525</v>
          </cell>
          <cell r="AO157">
            <v>0.28957500000000003</v>
          </cell>
          <cell r="AQ157">
            <v>2.4889999999999999</v>
          </cell>
          <cell r="AS157">
            <v>2.4890000000000003</v>
          </cell>
          <cell r="AU157">
            <v>2.4910000000000005</v>
          </cell>
          <cell r="AW157">
            <v>2.4910000000000005</v>
          </cell>
          <cell r="AY157">
            <v>0</v>
          </cell>
          <cell r="BA157">
            <v>10.249575000000002</v>
          </cell>
          <cell r="BE157" t="str">
            <v>01S60</v>
          </cell>
          <cell r="BF157" t="str">
            <v>Minor Vendor Tooling Cap-EU</v>
          </cell>
          <cell r="BG157">
            <v>36739</v>
          </cell>
          <cell r="BH157">
            <v>11.461</v>
          </cell>
          <cell r="BI157">
            <v>11.099</v>
          </cell>
          <cell r="BJ157">
            <v>0.99743000000000015</v>
          </cell>
          <cell r="BK157">
            <v>11.070525</v>
          </cell>
          <cell r="BM157">
            <v>1.7237999999999998</v>
          </cell>
          <cell r="BO157">
            <v>-0.48899999999999988</v>
          </cell>
          <cell r="BP157">
            <v>0</v>
          </cell>
          <cell r="BQ157">
            <v>-0.48900000000000032</v>
          </cell>
          <cell r="BR157">
            <v>0</v>
          </cell>
          <cell r="BS157">
            <v>-0.49100000000000055</v>
          </cell>
          <cell r="BT157">
            <v>0</v>
          </cell>
          <cell r="BU157">
            <v>-0.49100000000000055</v>
          </cell>
          <cell r="BV157">
            <v>0</v>
          </cell>
          <cell r="BW157">
            <v>0</v>
          </cell>
          <cell r="BX157">
            <v>0</v>
          </cell>
          <cell r="BY157">
            <v>-0.23620000000000196</v>
          </cell>
        </row>
        <row r="158">
          <cell r="D158" t="str">
            <v>Total Assembly &amp; Component Capacity</v>
          </cell>
          <cell r="E158">
            <v>0</v>
          </cell>
          <cell r="F158">
            <v>0</v>
          </cell>
          <cell r="G158">
            <v>0</v>
          </cell>
          <cell r="H158">
            <v>0</v>
          </cell>
          <cell r="I158">
            <v>0</v>
          </cell>
          <cell r="J158">
            <v>0</v>
          </cell>
          <cell r="K158">
            <v>6.4712750000000003</v>
          </cell>
          <cell r="L158">
            <v>0</v>
          </cell>
          <cell r="M158">
            <v>2.6</v>
          </cell>
          <cell r="N158">
            <v>0</v>
          </cell>
          <cell r="O158">
            <v>1.2503749999999998</v>
          </cell>
          <cell r="P158">
            <v>0</v>
          </cell>
          <cell r="Q158">
            <v>2</v>
          </cell>
          <cell r="R158">
            <v>0</v>
          </cell>
          <cell r="S158">
            <v>2</v>
          </cell>
          <cell r="T158">
            <v>0</v>
          </cell>
          <cell r="U158">
            <v>2</v>
          </cell>
          <cell r="V158">
            <v>0</v>
          </cell>
          <cell r="W158">
            <v>2</v>
          </cell>
          <cell r="X158">
            <v>0</v>
          </cell>
          <cell r="Y158">
            <v>0</v>
          </cell>
          <cell r="Z158">
            <v>0</v>
          </cell>
          <cell r="AA158">
            <v>9.250375</v>
          </cell>
          <cell r="AB158">
            <v>0</v>
          </cell>
          <cell r="AC158">
            <v>9.5360499999999995</v>
          </cell>
          <cell r="AG158" t="str">
            <v>Total Assembly &amp; Component Capacity</v>
          </cell>
          <cell r="AO158">
            <v>-0.4734250000000001</v>
          </cell>
          <cell r="AQ158">
            <v>2.4889999999999999</v>
          </cell>
          <cell r="AS158">
            <v>2.4890000000000003</v>
          </cell>
          <cell r="AU158">
            <v>2.4910000000000005</v>
          </cell>
          <cell r="AW158">
            <v>2.4910000000000005</v>
          </cell>
          <cell r="AY158">
            <v>0</v>
          </cell>
          <cell r="BA158">
            <v>9.486575000000002</v>
          </cell>
          <cell r="BE158" t="str">
            <v>Total Assembly &amp; Component Capacity</v>
          </cell>
          <cell r="BM158">
            <v>1.7237999999999998</v>
          </cell>
          <cell r="BO158">
            <v>-0.48899999999999988</v>
          </cell>
          <cell r="BQ158">
            <v>-0.48900000000000032</v>
          </cell>
          <cell r="BS158">
            <v>-0.49100000000000055</v>
          </cell>
          <cell r="BU158">
            <v>-0.49100000000000055</v>
          </cell>
          <cell r="BW158">
            <v>0</v>
          </cell>
          <cell r="BY158">
            <v>-0.23620000000000196</v>
          </cell>
        </row>
        <row r="159">
          <cell r="X159">
            <v>0</v>
          </cell>
        </row>
        <row r="160">
          <cell r="D160" t="str">
            <v>TOTAL VEHICLE PROGRAMS</v>
          </cell>
          <cell r="E160">
            <v>0</v>
          </cell>
          <cell r="F160">
            <v>0</v>
          </cell>
          <cell r="G160">
            <v>0</v>
          </cell>
          <cell r="H160">
            <v>0</v>
          </cell>
          <cell r="I160">
            <v>0</v>
          </cell>
          <cell r="J160">
            <v>0</v>
          </cell>
          <cell r="K160">
            <v>263.20496900000001</v>
          </cell>
          <cell r="L160">
            <v>0</v>
          </cell>
          <cell r="M160">
            <v>597.39466700000003</v>
          </cell>
          <cell r="N160">
            <v>0</v>
          </cell>
          <cell r="O160">
            <v>567.568353</v>
          </cell>
          <cell r="P160">
            <v>0</v>
          </cell>
          <cell r="Q160">
            <v>686.54300000000012</v>
          </cell>
          <cell r="R160">
            <v>0</v>
          </cell>
          <cell r="S160">
            <v>784.52</v>
          </cell>
          <cell r="T160">
            <v>0</v>
          </cell>
          <cell r="U160">
            <v>980.92</v>
          </cell>
          <cell r="V160">
            <v>0</v>
          </cell>
          <cell r="W160">
            <v>568.28499999999997</v>
          </cell>
          <cell r="X160">
            <v>0</v>
          </cell>
          <cell r="Y160">
            <v>1205.1210000000001</v>
          </cell>
          <cell r="Z160">
            <v>0</v>
          </cell>
          <cell r="AA160">
            <v>3587.6363530000003</v>
          </cell>
          <cell r="AB160">
            <v>0</v>
          </cell>
          <cell r="AC160">
            <v>3969.269695</v>
          </cell>
          <cell r="AG160" t="str">
            <v>TOTAL VEHICLE PROGRAMS</v>
          </cell>
          <cell r="AO160">
            <v>608.62499200000002</v>
          </cell>
          <cell r="AQ160">
            <v>602.25200000000007</v>
          </cell>
          <cell r="AS160">
            <v>719.87499999999989</v>
          </cell>
          <cell r="AU160">
            <v>1009.3819999999999</v>
          </cell>
          <cell r="AW160">
            <v>619.64700000000005</v>
          </cell>
          <cell r="AY160">
            <v>537.03100000000006</v>
          </cell>
          <cell r="BA160">
            <v>3559.7809920000027</v>
          </cell>
          <cell r="BE160" t="str">
            <v>TOTAL VEHICLE PROGRAMS</v>
          </cell>
          <cell r="BM160">
            <v>-41.056639000000018</v>
          </cell>
          <cell r="BO160">
            <v>84.09099999999998</v>
          </cell>
          <cell r="BQ160">
            <v>64.644999999999968</v>
          </cell>
          <cell r="BS160">
            <v>-28.462000000000049</v>
          </cell>
          <cell r="BU160">
            <v>-51.361999999999995</v>
          </cell>
          <cell r="BW160" t="e">
            <v>#REF!</v>
          </cell>
          <cell r="BY160">
            <v>27.85536100000008</v>
          </cell>
        </row>
        <row r="162">
          <cell r="D162" t="str">
            <v>POWERTRAIN</v>
          </cell>
          <cell r="AG162" t="str">
            <v>POWERTRAIN</v>
          </cell>
          <cell r="BE162" t="str">
            <v>POWERTRAIN</v>
          </cell>
        </row>
        <row r="164">
          <cell r="D164" t="str">
            <v>In-Line Gasoline Engines</v>
          </cell>
          <cell r="AG164" t="str">
            <v>In-Line Gasoline Engines</v>
          </cell>
          <cell r="BE164" t="str">
            <v>In-Line Gasoline Engines</v>
          </cell>
        </row>
        <row r="165">
          <cell r="D165" t="str">
            <v>02S60</v>
          </cell>
          <cell r="E165" t="str">
            <v>1.6L Zetec(Sigma) for C170</v>
          </cell>
          <cell r="F165">
            <v>37104</v>
          </cell>
          <cell r="G165">
            <v>0.7</v>
          </cell>
          <cell r="H165">
            <v>0.64300000000000002</v>
          </cell>
          <cell r="I165">
            <v>1</v>
          </cell>
          <cell r="J165">
            <v>0.64300000000000002</v>
          </cell>
          <cell r="K165">
            <v>0</v>
          </cell>
          <cell r="L165">
            <v>0</v>
          </cell>
          <cell r="M165">
            <v>0</v>
          </cell>
          <cell r="N165">
            <v>0</v>
          </cell>
          <cell r="O165">
            <v>0.64300000000000002</v>
          </cell>
          <cell r="P165">
            <v>0</v>
          </cell>
          <cell r="Q165">
            <v>0</v>
          </cell>
          <cell r="R165">
            <v>0</v>
          </cell>
          <cell r="S165">
            <v>0</v>
          </cell>
          <cell r="T165">
            <v>0</v>
          </cell>
          <cell r="U165">
            <v>0</v>
          </cell>
          <cell r="V165">
            <v>0</v>
          </cell>
          <cell r="W165">
            <v>0</v>
          </cell>
          <cell r="X165">
            <v>0</v>
          </cell>
          <cell r="Y165">
            <v>0</v>
          </cell>
          <cell r="Z165">
            <v>0</v>
          </cell>
          <cell r="AA165">
            <v>0.64300000000000002</v>
          </cell>
          <cell r="AB165">
            <v>0</v>
          </cell>
          <cell r="AC165">
            <v>0.64300000000000002</v>
          </cell>
          <cell r="AG165" t="str">
            <v>02S60</v>
          </cell>
          <cell r="AH165" t="str">
            <v>1.6L Zetec(Sigma) for C170</v>
          </cell>
          <cell r="AI165">
            <v>37104</v>
          </cell>
          <cell r="AJ165" t="str">
            <v>PIN DELETED</v>
          </cell>
          <cell r="BE165" t="str">
            <v>02S60</v>
          </cell>
          <cell r="BF165" t="str">
            <v>1.6L Zetec(Sigma) for C170</v>
          </cell>
          <cell r="BG165">
            <v>37104</v>
          </cell>
          <cell r="BH165" t="str">
            <v>PIN DELETED</v>
          </cell>
          <cell r="BM165">
            <v>0.64300000000000002</v>
          </cell>
          <cell r="BN165">
            <v>0</v>
          </cell>
          <cell r="BO165">
            <v>0</v>
          </cell>
          <cell r="BP165">
            <v>0</v>
          </cell>
          <cell r="BQ165">
            <v>0</v>
          </cell>
          <cell r="BR165">
            <v>0</v>
          </cell>
          <cell r="BS165">
            <v>0</v>
          </cell>
          <cell r="BT165">
            <v>0</v>
          </cell>
          <cell r="BU165">
            <v>0</v>
          </cell>
          <cell r="BV165">
            <v>0</v>
          </cell>
          <cell r="BW165">
            <v>0</v>
          </cell>
          <cell r="BX165">
            <v>0</v>
          </cell>
          <cell r="BY165">
            <v>0.64300000000000002</v>
          </cell>
        </row>
        <row r="166">
          <cell r="D166" t="str">
            <v>02S26</v>
          </cell>
          <cell r="E166" t="str">
            <v>B2xx Sigma Base Program</v>
          </cell>
          <cell r="F166">
            <v>37375</v>
          </cell>
          <cell r="G166">
            <v>18.396999999999998</v>
          </cell>
          <cell r="H166">
            <v>17.164000000000001</v>
          </cell>
          <cell r="I166">
            <v>1</v>
          </cell>
          <cell r="J166">
            <v>17.164000000000001</v>
          </cell>
          <cell r="K166">
            <v>4.0549999999999997</v>
          </cell>
          <cell r="L166">
            <v>0</v>
          </cell>
          <cell r="M166">
            <v>7.8870000000000005</v>
          </cell>
          <cell r="N166">
            <v>0</v>
          </cell>
          <cell r="O166">
            <v>5.2220000000000004</v>
          </cell>
          <cell r="P166">
            <v>0</v>
          </cell>
          <cell r="Q166">
            <v>0</v>
          </cell>
          <cell r="R166">
            <v>0</v>
          </cell>
          <cell r="S166">
            <v>0</v>
          </cell>
          <cell r="T166">
            <v>0</v>
          </cell>
          <cell r="U166">
            <v>0</v>
          </cell>
          <cell r="V166">
            <v>0</v>
          </cell>
          <cell r="W166">
            <v>0</v>
          </cell>
          <cell r="X166">
            <v>0</v>
          </cell>
          <cell r="Y166">
            <v>0</v>
          </cell>
          <cell r="Z166">
            <v>0</v>
          </cell>
          <cell r="AA166">
            <v>5.2220000000000004</v>
          </cell>
          <cell r="AB166">
            <v>0</v>
          </cell>
          <cell r="AC166">
            <v>13.109000000000002</v>
          </cell>
          <cell r="AG166" t="str">
            <v>02S26</v>
          </cell>
          <cell r="AH166" t="str">
            <v>B2xx Sigma Base Program</v>
          </cell>
          <cell r="AI166">
            <v>37375</v>
          </cell>
          <cell r="AJ166">
            <v>18.596</v>
          </cell>
          <cell r="AK166">
            <v>17.643999999999998</v>
          </cell>
          <cell r="AL166">
            <v>1</v>
          </cell>
          <cell r="AM166">
            <v>17.644000000000002</v>
          </cell>
          <cell r="AO166">
            <v>5.702</v>
          </cell>
          <cell r="AQ166">
            <v>0</v>
          </cell>
          <cell r="AS166">
            <v>0</v>
          </cell>
          <cell r="AU166">
            <v>0</v>
          </cell>
          <cell r="AW166">
            <v>0</v>
          </cell>
          <cell r="AY166">
            <v>0</v>
          </cell>
          <cell r="BA166">
            <v>5.702</v>
          </cell>
          <cell r="BE166" t="str">
            <v>02S26</v>
          </cell>
          <cell r="BF166" t="str">
            <v>B2xx Sigma Base Program</v>
          </cell>
          <cell r="BG166">
            <v>37375</v>
          </cell>
          <cell r="BH166">
            <v>18.596</v>
          </cell>
          <cell r="BI166">
            <v>17.643999999999998</v>
          </cell>
          <cell r="BJ166">
            <v>1</v>
          </cell>
          <cell r="BK166">
            <v>17.644000000000002</v>
          </cell>
          <cell r="BM166">
            <v>-0.47999999999999954</v>
          </cell>
          <cell r="BO166">
            <v>0</v>
          </cell>
          <cell r="BP166">
            <v>0</v>
          </cell>
          <cell r="BQ166">
            <v>0</v>
          </cell>
          <cell r="BR166">
            <v>0</v>
          </cell>
          <cell r="BS166">
            <v>0</v>
          </cell>
          <cell r="BT166">
            <v>0</v>
          </cell>
          <cell r="BU166">
            <v>0</v>
          </cell>
          <cell r="BV166">
            <v>0</v>
          </cell>
          <cell r="BW166">
            <v>0</v>
          </cell>
          <cell r="BX166">
            <v>0</v>
          </cell>
          <cell r="BY166">
            <v>-0.47999999999999954</v>
          </cell>
        </row>
        <row r="167">
          <cell r="D167" t="str">
            <v>02S31</v>
          </cell>
          <cell r="E167" t="str">
            <v>Valencia I4/Sigma consol</v>
          </cell>
          <cell r="F167">
            <v>37591</v>
          </cell>
          <cell r="G167">
            <v>373.762</v>
          </cell>
          <cell r="H167">
            <v>256.58800000000002</v>
          </cell>
          <cell r="I167">
            <v>0.69200000000000006</v>
          </cell>
          <cell r="J167">
            <v>177.558896</v>
          </cell>
          <cell r="K167">
            <v>1.3404040000000002</v>
          </cell>
          <cell r="L167">
            <v>0</v>
          </cell>
          <cell r="M167">
            <v>77.315776000000014</v>
          </cell>
          <cell r="N167">
            <v>0</v>
          </cell>
          <cell r="O167">
            <v>85.90834000000001</v>
          </cell>
          <cell r="P167">
            <v>0</v>
          </cell>
          <cell r="Q167">
            <v>9.8658440000000027</v>
          </cell>
          <cell r="R167">
            <v>0</v>
          </cell>
          <cell r="S167">
            <v>3.1285319999999999</v>
          </cell>
          <cell r="T167">
            <v>0</v>
          </cell>
          <cell r="U167">
            <v>0</v>
          </cell>
          <cell r="V167">
            <v>0</v>
          </cell>
          <cell r="W167">
            <v>0</v>
          </cell>
          <cell r="X167">
            <v>0</v>
          </cell>
          <cell r="Y167">
            <v>0</v>
          </cell>
          <cell r="Z167">
            <v>0</v>
          </cell>
          <cell r="AA167">
            <v>98.902716000000026</v>
          </cell>
          <cell r="AB167">
            <v>0</v>
          </cell>
          <cell r="AC167">
            <v>176.21849200000005</v>
          </cell>
          <cell r="AG167" t="str">
            <v>02S31</v>
          </cell>
          <cell r="AH167" t="str">
            <v>Valencia I4/Sigma consol</v>
          </cell>
          <cell r="AI167">
            <v>37591</v>
          </cell>
          <cell r="AJ167">
            <v>349.98099999999999</v>
          </cell>
          <cell r="AK167">
            <v>235.364</v>
          </cell>
          <cell r="AL167">
            <v>0.69200000000000006</v>
          </cell>
          <cell r="AM167">
            <v>162.87188800000001</v>
          </cell>
          <cell r="AO167">
            <v>76.142144000000002</v>
          </cell>
          <cell r="AQ167">
            <v>8.1593719999999994</v>
          </cell>
          <cell r="AS167">
            <v>0.18476399999999998</v>
          </cell>
          <cell r="AU167">
            <v>0</v>
          </cell>
          <cell r="AW167">
            <v>0</v>
          </cell>
          <cell r="AY167">
            <v>0</v>
          </cell>
          <cell r="BA167">
            <v>84.486280000000008</v>
          </cell>
          <cell r="BE167" t="str">
            <v>02S31</v>
          </cell>
          <cell r="BF167" t="str">
            <v>Valencia I4/Sigma consol</v>
          </cell>
          <cell r="BG167">
            <v>37591</v>
          </cell>
          <cell r="BH167">
            <v>349.98099999999999</v>
          </cell>
          <cell r="BI167">
            <v>235.364</v>
          </cell>
          <cell r="BJ167">
            <v>0.69200000000000006</v>
          </cell>
          <cell r="BK167">
            <v>162.87188800000001</v>
          </cell>
          <cell r="BM167">
            <v>9.7661960000000079</v>
          </cell>
          <cell r="BN167">
            <v>0</v>
          </cell>
          <cell r="BO167">
            <v>1.7064720000000033</v>
          </cell>
          <cell r="BP167">
            <v>0</v>
          </cell>
          <cell r="BQ167">
            <v>2.9437679999999999</v>
          </cell>
          <cell r="BR167">
            <v>0</v>
          </cell>
          <cell r="BS167">
            <v>0</v>
          </cell>
          <cell r="BT167">
            <v>0</v>
          </cell>
          <cell r="BU167">
            <v>0</v>
          </cell>
          <cell r="BV167">
            <v>0</v>
          </cell>
          <cell r="BW167">
            <v>0</v>
          </cell>
          <cell r="BX167">
            <v>0</v>
          </cell>
          <cell r="BY167">
            <v>14.416436000000019</v>
          </cell>
        </row>
        <row r="168">
          <cell r="D168" t="str">
            <v>03S40</v>
          </cell>
          <cell r="E168" t="str">
            <v>I4/I5 Safety Changes for C1</v>
          </cell>
          <cell r="F168">
            <v>37742</v>
          </cell>
          <cell r="G168">
            <v>9.3460000000000001</v>
          </cell>
          <cell r="H168">
            <v>8.2669999999999995</v>
          </cell>
          <cell r="I168">
            <v>1</v>
          </cell>
          <cell r="J168">
            <v>8.2669999999999995</v>
          </cell>
          <cell r="K168">
            <v>0</v>
          </cell>
          <cell r="L168">
            <v>0</v>
          </cell>
          <cell r="M168">
            <v>0</v>
          </cell>
          <cell r="N168">
            <v>0</v>
          </cell>
          <cell r="O168">
            <v>4.5049999999999999</v>
          </cell>
          <cell r="P168">
            <v>0</v>
          </cell>
          <cell r="Q168">
            <v>3.4580000000000002</v>
          </cell>
          <cell r="R168">
            <v>0</v>
          </cell>
          <cell r="S168">
            <v>0.30399999999999999</v>
          </cell>
          <cell r="T168">
            <v>0</v>
          </cell>
          <cell r="U168">
            <v>0</v>
          </cell>
          <cell r="V168">
            <v>0</v>
          </cell>
          <cell r="W168">
            <v>0</v>
          </cell>
          <cell r="X168">
            <v>0</v>
          </cell>
          <cell r="Y168">
            <v>0</v>
          </cell>
          <cell r="Z168">
            <v>0</v>
          </cell>
          <cell r="AA168">
            <v>8.2669999999999995</v>
          </cell>
          <cell r="AB168">
            <v>0</v>
          </cell>
          <cell r="AC168">
            <v>8.2669999999999995</v>
          </cell>
          <cell r="AG168" t="str">
            <v>03S40</v>
          </cell>
          <cell r="AH168" t="str">
            <v>I4/I5 Safety Changes for C1</v>
          </cell>
          <cell r="AI168">
            <v>37742</v>
          </cell>
          <cell r="AJ168">
            <v>8.9740000000000002</v>
          </cell>
          <cell r="AK168">
            <v>7.9349999999999996</v>
          </cell>
          <cell r="AL168">
            <v>1</v>
          </cell>
          <cell r="AM168">
            <v>7.9349999999999996</v>
          </cell>
          <cell r="AO168">
            <v>4.3410000000000002</v>
          </cell>
          <cell r="AQ168">
            <v>3.2839999999999998</v>
          </cell>
          <cell r="AS168">
            <v>0.31</v>
          </cell>
          <cell r="AU168">
            <v>0</v>
          </cell>
          <cell r="AW168">
            <v>0</v>
          </cell>
          <cell r="AY168">
            <v>0</v>
          </cell>
          <cell r="BA168">
            <v>7.9349999999999996</v>
          </cell>
          <cell r="BE168" t="str">
            <v>03S40</v>
          </cell>
          <cell r="BF168" t="str">
            <v>I4/I5 Safety Changes for C1</v>
          </cell>
          <cell r="BG168">
            <v>37742</v>
          </cell>
          <cell r="BH168">
            <v>8.9740000000000002</v>
          </cell>
          <cell r="BI168">
            <v>7.9349999999999996</v>
          </cell>
          <cell r="BJ168">
            <v>1</v>
          </cell>
          <cell r="BK168">
            <v>7.9349999999999996</v>
          </cell>
          <cell r="BM168">
            <v>0.1639999999999997</v>
          </cell>
          <cell r="BN168">
            <v>0</v>
          </cell>
          <cell r="BO168">
            <v>0.17400000000000038</v>
          </cell>
          <cell r="BP168">
            <v>0</v>
          </cell>
          <cell r="BQ168">
            <v>-6.0000000000000053E-3</v>
          </cell>
          <cell r="BR168">
            <v>0</v>
          </cell>
          <cell r="BS168">
            <v>0</v>
          </cell>
          <cell r="BT168">
            <v>0</v>
          </cell>
          <cell r="BU168">
            <v>0</v>
          </cell>
          <cell r="BV168">
            <v>0</v>
          </cell>
          <cell r="BW168">
            <v>0</v>
          </cell>
          <cell r="BX168">
            <v>0</v>
          </cell>
          <cell r="BY168">
            <v>0.33199999999999985</v>
          </cell>
        </row>
        <row r="169">
          <cell r="D169" t="str">
            <v>03S63</v>
          </cell>
          <cell r="E169" t="str">
            <v>Sigma Engines for C1</v>
          </cell>
          <cell r="F169">
            <v>37742</v>
          </cell>
          <cell r="G169">
            <v>53.689</v>
          </cell>
          <cell r="H169">
            <v>50.235999999999997</v>
          </cell>
          <cell r="I169">
            <v>1</v>
          </cell>
          <cell r="J169">
            <v>50.236000000000004</v>
          </cell>
          <cell r="K169">
            <v>0</v>
          </cell>
          <cell r="L169">
            <v>0</v>
          </cell>
          <cell r="M169">
            <v>0.32600000000000001</v>
          </cell>
          <cell r="N169">
            <v>0</v>
          </cell>
          <cell r="O169">
            <v>27.494</v>
          </cell>
          <cell r="P169">
            <v>0</v>
          </cell>
          <cell r="Q169">
            <v>22.416</v>
          </cell>
          <cell r="R169">
            <v>0</v>
          </cell>
          <cell r="S169">
            <v>0</v>
          </cell>
          <cell r="T169">
            <v>0</v>
          </cell>
          <cell r="U169">
            <v>0</v>
          </cell>
          <cell r="V169">
            <v>0</v>
          </cell>
          <cell r="W169">
            <v>0</v>
          </cell>
          <cell r="X169">
            <v>0</v>
          </cell>
          <cell r="Y169">
            <v>0</v>
          </cell>
          <cell r="Z169">
            <v>0</v>
          </cell>
          <cell r="AA169">
            <v>49.91</v>
          </cell>
          <cell r="AB169">
            <v>0</v>
          </cell>
          <cell r="AC169">
            <v>50.236000000000004</v>
          </cell>
          <cell r="AG169" t="str">
            <v>03S63</v>
          </cell>
          <cell r="AH169" t="str">
            <v>Sigma Engines for C1</v>
          </cell>
          <cell r="AI169">
            <v>37742</v>
          </cell>
          <cell r="AJ169">
            <v>52.354999999999997</v>
          </cell>
          <cell r="AK169">
            <v>49.500999999999998</v>
          </cell>
          <cell r="AL169">
            <v>1</v>
          </cell>
          <cell r="AM169">
            <v>49.500999999999998</v>
          </cell>
          <cell r="AO169">
            <v>23.643000000000001</v>
          </cell>
          <cell r="AQ169">
            <v>21.667999999999999</v>
          </cell>
          <cell r="AS169">
            <v>3.8639999999999999</v>
          </cell>
          <cell r="AU169">
            <v>0</v>
          </cell>
          <cell r="AW169">
            <v>0</v>
          </cell>
          <cell r="AY169">
            <v>0</v>
          </cell>
          <cell r="BA169">
            <v>49.174999999999997</v>
          </cell>
          <cell r="BE169" t="str">
            <v>03S63</v>
          </cell>
          <cell r="BF169" t="str">
            <v>Sigma Engines for C1</v>
          </cell>
          <cell r="BG169">
            <v>37742</v>
          </cell>
          <cell r="BH169">
            <v>52.354999999999997</v>
          </cell>
          <cell r="BI169">
            <v>49.500999999999998</v>
          </cell>
          <cell r="BJ169">
            <v>1</v>
          </cell>
          <cell r="BK169">
            <v>49.500999999999998</v>
          </cell>
          <cell r="BM169">
            <v>3.8509999999999991</v>
          </cell>
          <cell r="BN169">
            <v>0</v>
          </cell>
          <cell r="BO169">
            <v>0.74800000000000111</v>
          </cell>
          <cell r="BP169">
            <v>0</v>
          </cell>
          <cell r="BQ169">
            <v>-3.8639999999999999</v>
          </cell>
          <cell r="BR169">
            <v>0</v>
          </cell>
          <cell r="BS169">
            <v>0</v>
          </cell>
          <cell r="BT169">
            <v>0</v>
          </cell>
          <cell r="BU169">
            <v>0</v>
          </cell>
          <cell r="BV169">
            <v>0</v>
          </cell>
          <cell r="BW169">
            <v>0</v>
          </cell>
          <cell r="BX169">
            <v>0</v>
          </cell>
          <cell r="BY169">
            <v>0.73499999999999943</v>
          </cell>
        </row>
        <row r="170">
          <cell r="D170" t="str">
            <v>04P04</v>
          </cell>
          <cell r="E170" t="str">
            <v>E Tec</v>
          </cell>
          <cell r="F170">
            <v>37834</v>
          </cell>
          <cell r="G170">
            <v>52</v>
          </cell>
          <cell r="H170">
            <v>48</v>
          </cell>
          <cell r="I170">
            <v>1</v>
          </cell>
          <cell r="J170">
            <v>48</v>
          </cell>
          <cell r="K170">
            <v>0</v>
          </cell>
          <cell r="L170">
            <v>0</v>
          </cell>
          <cell r="M170">
            <v>0</v>
          </cell>
          <cell r="N170">
            <v>0</v>
          </cell>
          <cell r="O170">
            <v>8.1590000000000007</v>
          </cell>
          <cell r="P170">
            <v>0</v>
          </cell>
          <cell r="Q170">
            <v>34.081000000000003</v>
          </cell>
          <cell r="R170">
            <v>0</v>
          </cell>
          <cell r="S170">
            <v>5.76</v>
          </cell>
          <cell r="T170">
            <v>0</v>
          </cell>
          <cell r="U170">
            <v>0</v>
          </cell>
          <cell r="V170">
            <v>0</v>
          </cell>
          <cell r="W170">
            <v>0</v>
          </cell>
          <cell r="X170">
            <v>0</v>
          </cell>
          <cell r="Y170">
            <v>0</v>
          </cell>
          <cell r="Z170">
            <v>0</v>
          </cell>
          <cell r="AA170">
            <v>48</v>
          </cell>
          <cell r="AB170">
            <v>0</v>
          </cell>
          <cell r="AC170">
            <v>48</v>
          </cell>
          <cell r="AG170" t="str">
            <v>04P04</v>
          </cell>
          <cell r="AH170" t="str">
            <v>E Tec</v>
          </cell>
          <cell r="AI170">
            <v>37987</v>
          </cell>
          <cell r="AJ170">
            <v>48.308</v>
          </cell>
          <cell r="AK170">
            <v>44.591999999999999</v>
          </cell>
          <cell r="AL170">
            <v>1</v>
          </cell>
          <cell r="AM170">
            <v>44.591999999999999</v>
          </cell>
          <cell r="AO170">
            <v>4.3239999999999998</v>
          </cell>
          <cell r="AQ170">
            <v>21.675000000000001</v>
          </cell>
          <cell r="AS170">
            <v>16.363</v>
          </cell>
          <cell r="AU170">
            <v>2.23</v>
          </cell>
          <cell r="AW170">
            <v>0</v>
          </cell>
          <cell r="AY170">
            <v>0</v>
          </cell>
          <cell r="BA170">
            <v>44.591999999999999</v>
          </cell>
          <cell r="BE170" t="str">
            <v>04P04</v>
          </cell>
          <cell r="BF170" t="str">
            <v>E Tec</v>
          </cell>
          <cell r="BG170">
            <v>37987</v>
          </cell>
          <cell r="BH170">
            <v>48.308</v>
          </cell>
          <cell r="BI170">
            <v>44.591999999999999</v>
          </cell>
          <cell r="BJ170">
            <v>1</v>
          </cell>
          <cell r="BK170">
            <v>44.591999999999999</v>
          </cell>
          <cell r="BM170">
            <v>3.8350000000000009</v>
          </cell>
          <cell r="BN170">
            <v>0</v>
          </cell>
          <cell r="BO170">
            <v>12.406000000000002</v>
          </cell>
          <cell r="BP170">
            <v>0</v>
          </cell>
          <cell r="BQ170">
            <v>-10.603</v>
          </cell>
          <cell r="BR170">
            <v>0</v>
          </cell>
          <cell r="BS170">
            <v>-2.23</v>
          </cell>
          <cell r="BT170">
            <v>0</v>
          </cell>
          <cell r="BU170">
            <v>0</v>
          </cell>
          <cell r="BV170">
            <v>0</v>
          </cell>
          <cell r="BW170">
            <v>0</v>
          </cell>
          <cell r="BX170">
            <v>0</v>
          </cell>
          <cell r="BY170">
            <v>3.4080000000000013</v>
          </cell>
        </row>
        <row r="171">
          <cell r="D171" t="str">
            <v>04P23</v>
          </cell>
          <cell r="E171" t="str">
            <v>New I4 2.0/2.3L Upgrade</v>
          </cell>
          <cell r="F171">
            <v>38047</v>
          </cell>
          <cell r="G171">
            <v>47</v>
          </cell>
          <cell r="H171">
            <v>30.388000000000002</v>
          </cell>
          <cell r="I171">
            <v>0.17899999999999999</v>
          </cell>
          <cell r="J171">
            <v>5.4394520000000011</v>
          </cell>
          <cell r="K171">
            <v>0</v>
          </cell>
          <cell r="L171">
            <v>0</v>
          </cell>
          <cell r="M171">
            <v>7.9475999999999991E-2</v>
          </cell>
          <cell r="N171">
            <v>0</v>
          </cell>
          <cell r="O171">
            <v>0.70508100000000007</v>
          </cell>
          <cell r="P171">
            <v>0</v>
          </cell>
          <cell r="Q171">
            <v>2.4460350000000002</v>
          </cell>
          <cell r="R171">
            <v>0</v>
          </cell>
          <cell r="S171">
            <v>1.790537</v>
          </cell>
          <cell r="T171">
            <v>0</v>
          </cell>
          <cell r="U171">
            <v>0.40847800000000001</v>
          </cell>
          <cell r="V171">
            <v>0</v>
          </cell>
          <cell r="W171">
            <v>9.8449999999999996E-3</v>
          </cell>
          <cell r="X171">
            <v>0</v>
          </cell>
          <cell r="Y171">
            <v>0</v>
          </cell>
          <cell r="Z171">
            <v>0</v>
          </cell>
          <cell r="AA171">
            <v>5.3599760000000005</v>
          </cell>
          <cell r="AB171">
            <v>0</v>
          </cell>
          <cell r="AC171">
            <v>5.4394520000000002</v>
          </cell>
          <cell r="AG171" t="str">
            <v>04P23</v>
          </cell>
          <cell r="AH171" t="str">
            <v>New I4 2.0/2.3L Upgrade</v>
          </cell>
          <cell r="AI171">
            <v>38047</v>
          </cell>
          <cell r="AJ171" t="str">
            <v>PIN DELETED</v>
          </cell>
          <cell r="BA171">
            <v>0</v>
          </cell>
          <cell r="BE171" t="str">
            <v>04P23</v>
          </cell>
          <cell r="BF171" t="str">
            <v>New I4 2.0/2.3L Upgrade</v>
          </cell>
          <cell r="BG171">
            <v>38047</v>
          </cell>
          <cell r="BH171" t="str">
            <v>PIN DELETED</v>
          </cell>
          <cell r="BM171">
            <v>0.70508100000000007</v>
          </cell>
          <cell r="BN171">
            <v>0</v>
          </cell>
          <cell r="BO171">
            <v>2.4460350000000002</v>
          </cell>
          <cell r="BP171">
            <v>0</v>
          </cell>
          <cell r="BQ171">
            <v>1.790537</v>
          </cell>
          <cell r="BR171">
            <v>0</v>
          </cell>
          <cell r="BS171">
            <v>0.40847800000000001</v>
          </cell>
          <cell r="BT171">
            <v>0</v>
          </cell>
          <cell r="BU171">
            <v>9.8449999999999996E-3</v>
          </cell>
          <cell r="BV171">
            <v>0</v>
          </cell>
          <cell r="BW171">
            <v>0</v>
          </cell>
          <cell r="BX171">
            <v>0</v>
          </cell>
          <cell r="BY171">
            <v>5.3599760000000005</v>
          </cell>
        </row>
        <row r="172">
          <cell r="D172" t="str">
            <v>04P56</v>
          </cell>
          <cell r="E172" t="str">
            <v>1.8L New I4 w/M5F16 for V227</v>
          </cell>
          <cell r="F172">
            <v>38353</v>
          </cell>
          <cell r="G172">
            <v>12</v>
          </cell>
          <cell r="H172">
            <v>5.5</v>
          </cell>
          <cell r="I172">
            <v>1</v>
          </cell>
          <cell r="J172">
            <v>5.5</v>
          </cell>
          <cell r="K172">
            <v>0</v>
          </cell>
          <cell r="L172">
            <v>0</v>
          </cell>
          <cell r="M172">
            <v>0</v>
          </cell>
          <cell r="N172">
            <v>0</v>
          </cell>
          <cell r="O172">
            <v>0</v>
          </cell>
          <cell r="P172">
            <v>0</v>
          </cell>
          <cell r="Q172">
            <v>0.53400000000000003</v>
          </cell>
          <cell r="R172">
            <v>0</v>
          </cell>
          <cell r="S172">
            <v>2.673</v>
          </cell>
          <cell r="T172">
            <v>0</v>
          </cell>
          <cell r="U172">
            <v>2.0150000000000001</v>
          </cell>
          <cell r="V172">
            <v>0</v>
          </cell>
          <cell r="W172">
            <v>0.27800000000000002</v>
          </cell>
          <cell r="X172">
            <v>0</v>
          </cell>
          <cell r="Y172">
            <v>0</v>
          </cell>
          <cell r="Z172">
            <v>0</v>
          </cell>
          <cell r="AA172">
            <v>5.5</v>
          </cell>
          <cell r="AB172">
            <v>0</v>
          </cell>
          <cell r="AC172">
            <v>5.5</v>
          </cell>
          <cell r="AG172" t="str">
            <v>04P56</v>
          </cell>
          <cell r="AH172" t="str">
            <v>1.8L New I4 w/M5F16 for V227</v>
          </cell>
          <cell r="AI172">
            <v>38353</v>
          </cell>
          <cell r="AJ172">
            <v>12</v>
          </cell>
          <cell r="AK172">
            <v>5.5</v>
          </cell>
          <cell r="AL172">
            <v>1</v>
          </cell>
          <cell r="AM172">
            <v>5.5</v>
          </cell>
          <cell r="AO172">
            <v>0</v>
          </cell>
          <cell r="AQ172">
            <v>0.53400000000000003</v>
          </cell>
          <cell r="AS172">
            <v>2.673</v>
          </cell>
          <cell r="AU172">
            <v>2.0150000000000001</v>
          </cell>
          <cell r="AW172">
            <v>0.27800000000000002</v>
          </cell>
          <cell r="AY172">
            <v>0</v>
          </cell>
          <cell r="BA172">
            <v>5.5</v>
          </cell>
          <cell r="BE172" t="str">
            <v>04P56</v>
          </cell>
          <cell r="BF172" t="str">
            <v>1.8L New I4 w/M5F16 for V227</v>
          </cell>
          <cell r="BG172">
            <v>38353</v>
          </cell>
          <cell r="BH172">
            <v>12</v>
          </cell>
          <cell r="BI172">
            <v>5.5</v>
          </cell>
          <cell r="BJ172">
            <v>1</v>
          </cell>
          <cell r="BK172">
            <v>5.5</v>
          </cell>
          <cell r="BM172">
            <v>0</v>
          </cell>
          <cell r="BN172">
            <v>0</v>
          </cell>
          <cell r="BO172">
            <v>0</v>
          </cell>
          <cell r="BP172">
            <v>0</v>
          </cell>
          <cell r="BQ172">
            <v>0</v>
          </cell>
          <cell r="BR172">
            <v>0</v>
          </cell>
          <cell r="BS172">
            <v>0</v>
          </cell>
          <cell r="BT172">
            <v>0</v>
          </cell>
          <cell r="BU172">
            <v>0</v>
          </cell>
          <cell r="BV172">
            <v>0</v>
          </cell>
          <cell r="BW172">
            <v>0</v>
          </cell>
          <cell r="BX172">
            <v>0</v>
          </cell>
          <cell r="BY172">
            <v>0</v>
          </cell>
        </row>
        <row r="173">
          <cell r="D173" t="str">
            <v>05P43</v>
          </cell>
          <cell r="E173" t="str">
            <v>2.3L New I4W/M5R22 for V185</v>
          </cell>
          <cell r="F173">
            <v>38353</v>
          </cell>
          <cell r="G173">
            <v>12</v>
          </cell>
          <cell r="H173">
            <v>5.5</v>
          </cell>
          <cell r="I173">
            <v>1</v>
          </cell>
          <cell r="J173">
            <v>5.5</v>
          </cell>
          <cell r="K173">
            <v>0</v>
          </cell>
          <cell r="L173">
            <v>0</v>
          </cell>
          <cell r="M173">
            <v>0</v>
          </cell>
          <cell r="N173">
            <v>0</v>
          </cell>
          <cell r="O173">
            <v>0</v>
          </cell>
          <cell r="P173">
            <v>0</v>
          </cell>
          <cell r="Q173">
            <v>0.53400000000000003</v>
          </cell>
          <cell r="R173">
            <v>0</v>
          </cell>
          <cell r="S173">
            <v>2.673</v>
          </cell>
          <cell r="T173">
            <v>0</v>
          </cell>
          <cell r="U173">
            <v>2.0150000000000001</v>
          </cell>
          <cell r="V173">
            <v>0</v>
          </cell>
          <cell r="W173">
            <v>0.27800000000000002</v>
          </cell>
          <cell r="X173">
            <v>0</v>
          </cell>
          <cell r="Y173">
            <v>0</v>
          </cell>
          <cell r="Z173">
            <v>0</v>
          </cell>
          <cell r="AA173">
            <v>5.5</v>
          </cell>
          <cell r="AB173">
            <v>0</v>
          </cell>
          <cell r="AC173">
            <v>5.5</v>
          </cell>
          <cell r="AG173" t="str">
            <v>05P43</v>
          </cell>
          <cell r="AH173" t="str">
            <v>2.3L New I4W/M5R22 for V185</v>
          </cell>
          <cell r="AI173">
            <v>38353</v>
          </cell>
          <cell r="AJ173">
            <v>12</v>
          </cell>
          <cell r="AK173">
            <v>5.5</v>
          </cell>
          <cell r="AL173">
            <v>1</v>
          </cell>
          <cell r="AM173">
            <v>5.5</v>
          </cell>
          <cell r="AO173">
            <v>0</v>
          </cell>
          <cell r="AQ173">
            <v>0.53400000000000003</v>
          </cell>
          <cell r="AS173">
            <v>2.673</v>
          </cell>
          <cell r="AU173">
            <v>2.0150000000000001</v>
          </cell>
          <cell r="AW173">
            <v>0.27800000000000002</v>
          </cell>
          <cell r="AY173">
            <v>0</v>
          </cell>
          <cell r="BA173">
            <v>5.5</v>
          </cell>
          <cell r="BE173" t="str">
            <v>05P43</v>
          </cell>
          <cell r="BF173" t="str">
            <v>2.3L New I4W/M5R22 for V185</v>
          </cell>
          <cell r="BG173">
            <v>38353</v>
          </cell>
          <cell r="BH173">
            <v>12</v>
          </cell>
          <cell r="BI173">
            <v>5.5</v>
          </cell>
          <cell r="BJ173">
            <v>1</v>
          </cell>
          <cell r="BK173">
            <v>5.5</v>
          </cell>
          <cell r="BM173">
            <v>0</v>
          </cell>
          <cell r="BN173">
            <v>0</v>
          </cell>
          <cell r="BO173">
            <v>0</v>
          </cell>
          <cell r="BP173">
            <v>0</v>
          </cell>
          <cell r="BQ173">
            <v>0</v>
          </cell>
          <cell r="BR173">
            <v>0</v>
          </cell>
          <cell r="BS173">
            <v>0</v>
          </cell>
          <cell r="BT173">
            <v>0</v>
          </cell>
          <cell r="BU173">
            <v>0</v>
          </cell>
          <cell r="BV173">
            <v>0</v>
          </cell>
          <cell r="BW173">
            <v>0</v>
          </cell>
          <cell r="BX173">
            <v>0</v>
          </cell>
          <cell r="BY173">
            <v>0</v>
          </cell>
        </row>
        <row r="174">
          <cell r="D174" t="str">
            <v>05P07</v>
          </cell>
          <cell r="E174" t="str">
            <v>TIC VVT B2XX</v>
          </cell>
          <cell r="F174">
            <v>38384</v>
          </cell>
          <cell r="G174">
            <v>2</v>
          </cell>
          <cell r="H174">
            <v>2</v>
          </cell>
          <cell r="I174">
            <v>1</v>
          </cell>
          <cell r="J174">
            <v>2</v>
          </cell>
          <cell r="K174">
            <v>0</v>
          </cell>
          <cell r="L174">
            <v>0</v>
          </cell>
          <cell r="M174">
            <v>0</v>
          </cell>
          <cell r="N174">
            <v>0</v>
          </cell>
          <cell r="O174">
            <v>0</v>
          </cell>
          <cell r="P174">
            <v>0</v>
          </cell>
          <cell r="Q174">
            <v>0.16200000000000001</v>
          </cell>
          <cell r="R174">
            <v>0</v>
          </cell>
          <cell r="S174">
            <v>0.876</v>
          </cell>
          <cell r="T174">
            <v>0</v>
          </cell>
          <cell r="U174">
            <v>0.84299999999999997</v>
          </cell>
          <cell r="V174">
            <v>0</v>
          </cell>
          <cell r="W174">
            <v>0.11899999999999999</v>
          </cell>
          <cell r="X174">
            <v>0</v>
          </cell>
          <cell r="Y174">
            <v>0</v>
          </cell>
          <cell r="Z174">
            <v>0</v>
          </cell>
          <cell r="AA174">
            <v>2</v>
          </cell>
          <cell r="AB174">
            <v>0</v>
          </cell>
          <cell r="AC174">
            <v>2</v>
          </cell>
          <cell r="AG174" t="str">
            <v>05P07</v>
          </cell>
          <cell r="AH174" t="str">
            <v>TIC VVT B2XX</v>
          </cell>
          <cell r="AI174">
            <v>38384</v>
          </cell>
          <cell r="AJ174">
            <v>2</v>
          </cell>
          <cell r="AK174">
            <v>2</v>
          </cell>
          <cell r="AL174">
            <v>1</v>
          </cell>
          <cell r="AM174">
            <v>2</v>
          </cell>
          <cell r="AO174">
            <v>0</v>
          </cell>
          <cell r="AQ174">
            <v>0.16200000000000001</v>
          </cell>
          <cell r="AS174">
            <v>0.876</v>
          </cell>
          <cell r="AU174">
            <v>0.84299999999999997</v>
          </cell>
          <cell r="AW174">
            <v>0.11899999999999999</v>
          </cell>
          <cell r="AY174">
            <v>0</v>
          </cell>
          <cell r="BA174">
            <v>2</v>
          </cell>
          <cell r="BE174" t="str">
            <v>05P07</v>
          </cell>
          <cell r="BF174" t="str">
            <v>TIC VVT B2XX</v>
          </cell>
          <cell r="BG174">
            <v>38384</v>
          </cell>
          <cell r="BH174">
            <v>2</v>
          </cell>
          <cell r="BI174">
            <v>2</v>
          </cell>
          <cell r="BJ174">
            <v>1</v>
          </cell>
          <cell r="BK174">
            <v>2</v>
          </cell>
          <cell r="BM174">
            <v>0</v>
          </cell>
          <cell r="BN174">
            <v>0</v>
          </cell>
          <cell r="BO174">
            <v>0</v>
          </cell>
          <cell r="BP174">
            <v>0</v>
          </cell>
          <cell r="BQ174">
            <v>0</v>
          </cell>
          <cell r="BR174">
            <v>0</v>
          </cell>
          <cell r="BS174">
            <v>0</v>
          </cell>
          <cell r="BT174">
            <v>0</v>
          </cell>
          <cell r="BU174">
            <v>0</v>
          </cell>
          <cell r="BV174">
            <v>0</v>
          </cell>
          <cell r="BW174">
            <v>0</v>
          </cell>
          <cell r="BX174">
            <v>0</v>
          </cell>
          <cell r="BY174">
            <v>0</v>
          </cell>
        </row>
        <row r="175">
          <cell r="D175" t="str">
            <v>04S52</v>
          </cell>
          <cell r="E175" t="str">
            <v>New I4 2.0L DISI C1/CD132</v>
          </cell>
          <cell r="F175">
            <v>38718</v>
          </cell>
          <cell r="G175">
            <v>27.7</v>
          </cell>
          <cell r="H175">
            <v>20</v>
          </cell>
          <cell r="I175">
            <v>1</v>
          </cell>
          <cell r="J175">
            <v>20</v>
          </cell>
          <cell r="K175">
            <v>0</v>
          </cell>
          <cell r="L175">
            <v>0</v>
          </cell>
          <cell r="M175">
            <v>0</v>
          </cell>
          <cell r="N175">
            <v>0</v>
          </cell>
          <cell r="O175">
            <v>0</v>
          </cell>
          <cell r="P175">
            <v>0</v>
          </cell>
          <cell r="Q175">
            <v>0</v>
          </cell>
          <cell r="R175">
            <v>0</v>
          </cell>
          <cell r="S175">
            <v>1.94</v>
          </cell>
          <cell r="T175">
            <v>0</v>
          </cell>
          <cell r="U175">
            <v>9.7210000000000001</v>
          </cell>
          <cell r="V175">
            <v>0</v>
          </cell>
          <cell r="W175">
            <v>7.3410000000000002</v>
          </cell>
          <cell r="X175">
            <v>0</v>
          </cell>
          <cell r="Y175">
            <v>0.998</v>
          </cell>
          <cell r="Z175">
            <v>0</v>
          </cell>
          <cell r="AA175">
            <v>19.001999999999999</v>
          </cell>
          <cell r="AB175">
            <v>0</v>
          </cell>
          <cell r="AC175">
            <v>19.001999999999999</v>
          </cell>
          <cell r="AG175" t="str">
            <v>04S52</v>
          </cell>
          <cell r="AH175" t="str">
            <v>New I4 2.0L DISI C1/CD132</v>
          </cell>
          <cell r="AI175">
            <v>38718</v>
          </cell>
          <cell r="AJ175">
            <v>27.7</v>
          </cell>
          <cell r="AK175">
            <v>20</v>
          </cell>
          <cell r="AL175">
            <v>1</v>
          </cell>
          <cell r="AM175">
            <v>20</v>
          </cell>
          <cell r="AO175">
            <v>0</v>
          </cell>
          <cell r="AQ175">
            <v>0</v>
          </cell>
          <cell r="AS175">
            <v>1.94</v>
          </cell>
          <cell r="AU175">
            <v>9.7210000000000001</v>
          </cell>
          <cell r="AW175">
            <v>7.3410000000000002</v>
          </cell>
          <cell r="AY175">
            <v>1</v>
          </cell>
          <cell r="BA175">
            <v>19.001999999999999</v>
          </cell>
          <cell r="BE175" t="str">
            <v>04S52</v>
          </cell>
          <cell r="BF175" t="str">
            <v>New I4 2.0L DISI C1/CD132</v>
          </cell>
          <cell r="BG175">
            <v>38718</v>
          </cell>
          <cell r="BH175">
            <v>27.7</v>
          </cell>
          <cell r="BI175">
            <v>20</v>
          </cell>
          <cell r="BJ175">
            <v>1</v>
          </cell>
          <cell r="BK175">
            <v>20</v>
          </cell>
          <cell r="BM175">
            <v>0</v>
          </cell>
          <cell r="BN175">
            <v>0</v>
          </cell>
          <cell r="BO175">
            <v>0</v>
          </cell>
          <cell r="BP175">
            <v>0</v>
          </cell>
          <cell r="BQ175">
            <v>0</v>
          </cell>
          <cell r="BR175">
            <v>0</v>
          </cell>
          <cell r="BS175">
            <v>0</v>
          </cell>
          <cell r="BT175">
            <v>0</v>
          </cell>
          <cell r="BU175">
            <v>0</v>
          </cell>
          <cell r="BV175">
            <v>0</v>
          </cell>
          <cell r="BW175">
            <v>-2.0000000000000018E-3</v>
          </cell>
          <cell r="BX175">
            <v>0</v>
          </cell>
          <cell r="BY175">
            <v>0</v>
          </cell>
        </row>
        <row r="176">
          <cell r="D176" t="str">
            <v>05P00</v>
          </cell>
          <cell r="E176" t="str">
            <v>I4 ISG V188/CD208</v>
          </cell>
          <cell r="F176">
            <v>38718</v>
          </cell>
          <cell r="G176">
            <v>13</v>
          </cell>
          <cell r="H176">
            <v>4.601</v>
          </cell>
          <cell r="I176">
            <v>1</v>
          </cell>
          <cell r="J176">
            <v>4.6010000000000009</v>
          </cell>
          <cell r="K176">
            <v>0</v>
          </cell>
          <cell r="L176">
            <v>0</v>
          </cell>
          <cell r="M176">
            <v>0</v>
          </cell>
          <cell r="N176">
            <v>0</v>
          </cell>
          <cell r="O176">
            <v>0</v>
          </cell>
          <cell r="P176">
            <v>0</v>
          </cell>
          <cell r="Q176">
            <v>0</v>
          </cell>
          <cell r="R176">
            <v>0</v>
          </cell>
          <cell r="S176">
            <v>0.44900000000000001</v>
          </cell>
          <cell r="T176">
            <v>0</v>
          </cell>
          <cell r="U176">
            <v>2.2320000000000002</v>
          </cell>
          <cell r="V176">
            <v>0</v>
          </cell>
          <cell r="W176">
            <v>1.69</v>
          </cell>
          <cell r="X176">
            <v>0</v>
          </cell>
          <cell r="Y176">
            <v>0.23</v>
          </cell>
          <cell r="Z176">
            <v>0</v>
          </cell>
          <cell r="AA176">
            <v>4.3710000000000004</v>
          </cell>
          <cell r="AB176">
            <v>0</v>
          </cell>
          <cell r="AC176">
            <v>4.3710000000000004</v>
          </cell>
          <cell r="AG176" t="str">
            <v>05P00</v>
          </cell>
          <cell r="AH176" t="str">
            <v>I4 ISG V188/CD208</v>
          </cell>
          <cell r="AI176">
            <v>38718</v>
          </cell>
          <cell r="AJ176">
            <v>13</v>
          </cell>
          <cell r="AK176">
            <v>4.601</v>
          </cell>
          <cell r="AL176">
            <v>1</v>
          </cell>
          <cell r="AM176">
            <v>4.6010000000000009</v>
          </cell>
          <cell r="AO176">
            <v>0</v>
          </cell>
          <cell r="AQ176">
            <v>0</v>
          </cell>
          <cell r="AS176">
            <v>0.44900000000000001</v>
          </cell>
          <cell r="AU176">
            <v>2.2320000000000002</v>
          </cell>
          <cell r="AW176">
            <v>1.69</v>
          </cell>
          <cell r="BA176">
            <v>4.3710000000000004</v>
          </cell>
          <cell r="BE176" t="str">
            <v>05P00</v>
          </cell>
          <cell r="BF176" t="str">
            <v>I4 ISG V188/CD208</v>
          </cell>
          <cell r="BG176">
            <v>38718</v>
          </cell>
          <cell r="BH176">
            <v>13</v>
          </cell>
          <cell r="BI176">
            <v>4.601</v>
          </cell>
          <cell r="BJ176">
            <v>1</v>
          </cell>
          <cell r="BK176">
            <v>4.6010000000000009</v>
          </cell>
          <cell r="BM176">
            <v>0</v>
          </cell>
          <cell r="BN176">
            <v>0</v>
          </cell>
          <cell r="BO176">
            <v>0</v>
          </cell>
          <cell r="BP176">
            <v>0</v>
          </cell>
          <cell r="BQ176">
            <v>0</v>
          </cell>
          <cell r="BR176">
            <v>0</v>
          </cell>
          <cell r="BS176">
            <v>0</v>
          </cell>
          <cell r="BT176">
            <v>0</v>
          </cell>
          <cell r="BU176">
            <v>0</v>
          </cell>
          <cell r="BV176">
            <v>0</v>
          </cell>
          <cell r="BW176">
            <v>0.23</v>
          </cell>
          <cell r="BX176">
            <v>0</v>
          </cell>
          <cell r="BY176">
            <v>0</v>
          </cell>
        </row>
        <row r="177">
          <cell r="D177" t="str">
            <v>05S52</v>
          </cell>
          <cell r="E177" t="str">
            <v>I4 Base Pgm Upgrade Phase 2</v>
          </cell>
          <cell r="F177">
            <v>38718</v>
          </cell>
          <cell r="G177">
            <v>77</v>
          </cell>
          <cell r="H177">
            <v>51</v>
          </cell>
          <cell r="I177">
            <v>1</v>
          </cell>
          <cell r="J177">
            <v>51</v>
          </cell>
          <cell r="K177">
            <v>0</v>
          </cell>
          <cell r="L177">
            <v>0</v>
          </cell>
          <cell r="M177">
            <v>0</v>
          </cell>
          <cell r="N177">
            <v>0</v>
          </cell>
          <cell r="O177">
            <v>0</v>
          </cell>
          <cell r="P177">
            <v>0</v>
          </cell>
          <cell r="Q177">
            <v>0</v>
          </cell>
          <cell r="R177">
            <v>0</v>
          </cell>
          <cell r="S177">
            <v>4.9470000000000001</v>
          </cell>
          <cell r="T177">
            <v>0</v>
          </cell>
          <cell r="U177">
            <v>24.785</v>
          </cell>
          <cell r="V177">
            <v>0</v>
          </cell>
          <cell r="W177">
            <v>18.719000000000001</v>
          </cell>
          <cell r="X177">
            <v>0</v>
          </cell>
          <cell r="Y177">
            <v>2.5489999999999999</v>
          </cell>
          <cell r="Z177">
            <v>0</v>
          </cell>
          <cell r="AA177">
            <v>48.451000000000001</v>
          </cell>
          <cell r="AB177">
            <v>0</v>
          </cell>
          <cell r="AC177">
            <v>48.451000000000001</v>
          </cell>
          <cell r="AG177" t="str">
            <v>05S52</v>
          </cell>
          <cell r="AH177" t="str">
            <v>I4 Base Pgm Upgrade Phase 2</v>
          </cell>
          <cell r="AI177">
            <v>38718</v>
          </cell>
          <cell r="AJ177">
            <v>77</v>
          </cell>
          <cell r="AK177">
            <v>51</v>
          </cell>
          <cell r="AL177">
            <v>1</v>
          </cell>
          <cell r="AM177">
            <v>51</v>
          </cell>
          <cell r="AO177">
            <v>0</v>
          </cell>
          <cell r="AQ177">
            <v>0</v>
          </cell>
          <cell r="AS177">
            <v>4.9470000000000001</v>
          </cell>
          <cell r="AU177">
            <v>24.785</v>
          </cell>
          <cell r="AW177">
            <v>18.719000000000001</v>
          </cell>
          <cell r="AY177">
            <v>3</v>
          </cell>
          <cell r="BA177">
            <v>48.451000000000001</v>
          </cell>
          <cell r="BE177" t="str">
            <v>05S52</v>
          </cell>
          <cell r="BF177" t="str">
            <v>I4 Base Pgm Upgrade Phase 2</v>
          </cell>
          <cell r="BG177">
            <v>38718</v>
          </cell>
          <cell r="BH177">
            <v>77</v>
          </cell>
          <cell r="BI177">
            <v>51</v>
          </cell>
          <cell r="BJ177">
            <v>1</v>
          </cell>
          <cell r="BK177">
            <v>51</v>
          </cell>
          <cell r="BM177">
            <v>0</v>
          </cell>
          <cell r="BN177">
            <v>0</v>
          </cell>
          <cell r="BO177">
            <v>0</v>
          </cell>
          <cell r="BP177">
            <v>0</v>
          </cell>
          <cell r="BQ177">
            <v>0</v>
          </cell>
          <cell r="BR177">
            <v>0</v>
          </cell>
          <cell r="BS177">
            <v>0</v>
          </cell>
          <cell r="BT177">
            <v>0</v>
          </cell>
          <cell r="BU177">
            <v>0</v>
          </cell>
          <cell r="BV177">
            <v>0</v>
          </cell>
          <cell r="BW177">
            <v>-0.45100000000000007</v>
          </cell>
          <cell r="BX177">
            <v>0</v>
          </cell>
          <cell r="BY177">
            <v>0</v>
          </cell>
        </row>
        <row r="178">
          <cell r="D178" t="str">
            <v>04S41</v>
          </cell>
          <cell r="E178" t="str">
            <v>1.6L Zetec SE DI VVT</v>
          </cell>
          <cell r="F178">
            <v>38749</v>
          </cell>
          <cell r="G178">
            <v>58</v>
          </cell>
          <cell r="H178">
            <v>28.5</v>
          </cell>
          <cell r="I178">
            <v>0.95799999999999996</v>
          </cell>
          <cell r="J178">
            <v>27.303000000000004</v>
          </cell>
          <cell r="K178">
            <v>0</v>
          </cell>
          <cell r="L178">
            <v>0</v>
          </cell>
          <cell r="M178">
            <v>0</v>
          </cell>
          <cell r="N178">
            <v>0</v>
          </cell>
          <cell r="O178">
            <v>0</v>
          </cell>
          <cell r="P178">
            <v>0</v>
          </cell>
          <cell r="Q178">
            <v>0.27302999999999999</v>
          </cell>
          <cell r="R178">
            <v>0</v>
          </cell>
          <cell r="S178">
            <v>2.7302999999999997</v>
          </cell>
          <cell r="T178">
            <v>0</v>
          </cell>
          <cell r="U178">
            <v>10.920242000000002</v>
          </cell>
          <cell r="V178">
            <v>0</v>
          </cell>
          <cell r="W178">
            <v>10.647212000000001</v>
          </cell>
          <cell r="X178">
            <v>0</v>
          </cell>
          <cell r="Y178">
            <v>2.7322160000000002</v>
          </cell>
          <cell r="Z178">
            <v>0</v>
          </cell>
          <cell r="AA178">
            <v>24.570784000000003</v>
          </cell>
          <cell r="AB178">
            <v>0</v>
          </cell>
          <cell r="AC178">
            <v>24.570784000000003</v>
          </cell>
          <cell r="AG178" t="str">
            <v>04S41</v>
          </cell>
          <cell r="AH178" t="str">
            <v>1.6L Zetec SE DI VVT</v>
          </cell>
          <cell r="AI178">
            <v>38749</v>
          </cell>
          <cell r="AJ178">
            <v>58</v>
          </cell>
          <cell r="AK178">
            <v>28.5</v>
          </cell>
          <cell r="AL178">
            <v>0.95799999999999996</v>
          </cell>
          <cell r="AM178">
            <v>27.303000000000004</v>
          </cell>
          <cell r="AO178">
            <v>0</v>
          </cell>
          <cell r="AQ178">
            <v>0.27302999999999999</v>
          </cell>
          <cell r="AS178">
            <v>2.7302999999999997</v>
          </cell>
          <cell r="AU178">
            <v>10.920242000000002</v>
          </cell>
          <cell r="AW178">
            <v>10.647212000000001</v>
          </cell>
          <cell r="AY178">
            <v>3</v>
          </cell>
          <cell r="BA178">
            <v>24.570784000000003</v>
          </cell>
          <cell r="BE178" t="str">
            <v>04S41</v>
          </cell>
          <cell r="BF178" t="str">
            <v>1.6L Zetec SE DI VVT</v>
          </cell>
          <cell r="BG178">
            <v>38749</v>
          </cell>
          <cell r="BH178">
            <v>58</v>
          </cell>
          <cell r="BI178">
            <v>28.5</v>
          </cell>
          <cell r="BJ178">
            <v>0.95799999999999996</v>
          </cell>
          <cell r="BK178">
            <v>27.303000000000004</v>
          </cell>
          <cell r="BM178">
            <v>0</v>
          </cell>
          <cell r="BN178">
            <v>0</v>
          </cell>
          <cell r="BO178">
            <v>0</v>
          </cell>
          <cell r="BP178">
            <v>0</v>
          </cell>
          <cell r="BQ178">
            <v>0</v>
          </cell>
          <cell r="BR178">
            <v>0</v>
          </cell>
          <cell r="BS178">
            <v>0</v>
          </cell>
          <cell r="BT178">
            <v>0</v>
          </cell>
          <cell r="BU178">
            <v>0</v>
          </cell>
          <cell r="BV178">
            <v>0</v>
          </cell>
          <cell r="BW178">
            <v>-0.2677839999999998</v>
          </cell>
          <cell r="BX178">
            <v>0</v>
          </cell>
          <cell r="BY178">
            <v>0</v>
          </cell>
        </row>
        <row r="179">
          <cell r="D179" t="str">
            <v>07P01</v>
          </cell>
          <cell r="E179" t="str">
            <v>1.4L DISI</v>
          </cell>
          <cell r="F179">
            <v>38961</v>
          </cell>
          <cell r="G179">
            <v>15</v>
          </cell>
          <cell r="H179">
            <v>14</v>
          </cell>
          <cell r="I179">
            <v>1</v>
          </cell>
          <cell r="J179">
            <v>14</v>
          </cell>
          <cell r="K179">
            <v>0</v>
          </cell>
          <cell r="L179">
            <v>0</v>
          </cell>
          <cell r="M179">
            <v>0</v>
          </cell>
          <cell r="N179">
            <v>0</v>
          </cell>
          <cell r="O179">
            <v>0</v>
          </cell>
          <cell r="P179">
            <v>0</v>
          </cell>
          <cell r="Q179">
            <v>0</v>
          </cell>
          <cell r="R179">
            <v>0</v>
          </cell>
          <cell r="S179">
            <v>0.36499999999999999</v>
          </cell>
          <cell r="T179">
            <v>0</v>
          </cell>
          <cell r="U179">
            <v>2.2389999999999999</v>
          </cell>
          <cell r="V179">
            <v>0</v>
          </cell>
          <cell r="W179">
            <v>8.1780000000000008</v>
          </cell>
          <cell r="X179">
            <v>0</v>
          </cell>
          <cell r="Y179">
            <v>3.2179999999999995</v>
          </cell>
          <cell r="Z179">
            <v>0</v>
          </cell>
          <cell r="AA179">
            <v>10.782</v>
          </cell>
          <cell r="AB179">
            <v>0</v>
          </cell>
          <cell r="AC179">
            <v>10.782</v>
          </cell>
          <cell r="AG179" t="str">
            <v>07P01</v>
          </cell>
          <cell r="AH179" t="str">
            <v>1.4L DISI</v>
          </cell>
          <cell r="AI179">
            <v>38961</v>
          </cell>
          <cell r="AJ179">
            <v>15</v>
          </cell>
          <cell r="AK179">
            <v>14</v>
          </cell>
          <cell r="AL179">
            <v>1</v>
          </cell>
          <cell r="AM179">
            <v>14</v>
          </cell>
          <cell r="AO179">
            <v>0</v>
          </cell>
          <cell r="AQ179">
            <v>0</v>
          </cell>
          <cell r="AS179">
            <v>0.36499999999999999</v>
          </cell>
          <cell r="AU179">
            <v>2.2389999999999999</v>
          </cell>
          <cell r="AW179">
            <v>8.1780000000000008</v>
          </cell>
          <cell r="AY179">
            <v>3</v>
          </cell>
          <cell r="BA179">
            <v>10.782</v>
          </cell>
          <cell r="BE179" t="str">
            <v>07P01</v>
          </cell>
          <cell r="BF179" t="str">
            <v>1.4L DISI</v>
          </cell>
          <cell r="BG179">
            <v>38961</v>
          </cell>
          <cell r="BH179">
            <v>15</v>
          </cell>
          <cell r="BI179">
            <v>14</v>
          </cell>
          <cell r="BJ179">
            <v>1</v>
          </cell>
          <cell r="BK179">
            <v>14</v>
          </cell>
          <cell r="BM179">
            <v>0</v>
          </cell>
          <cell r="BN179">
            <v>0</v>
          </cell>
          <cell r="BO179">
            <v>0</v>
          </cell>
          <cell r="BP179">
            <v>0</v>
          </cell>
          <cell r="BQ179">
            <v>0</v>
          </cell>
          <cell r="BR179">
            <v>0</v>
          </cell>
          <cell r="BS179">
            <v>0</v>
          </cell>
          <cell r="BT179">
            <v>0</v>
          </cell>
          <cell r="BU179">
            <v>0</v>
          </cell>
          <cell r="BV179">
            <v>0</v>
          </cell>
          <cell r="BW179">
            <v>0.21799999999999953</v>
          </cell>
          <cell r="BX179">
            <v>0</v>
          </cell>
          <cell r="BY179">
            <v>0</v>
          </cell>
        </row>
        <row r="180">
          <cell r="D180" t="str">
            <v>05S45</v>
          </cell>
          <cell r="E180" t="str">
            <v>2.0L New I4 Turbo CD208</v>
          </cell>
          <cell r="F180">
            <v>39083</v>
          </cell>
          <cell r="G180">
            <v>25</v>
          </cell>
          <cell r="H180">
            <v>13.8</v>
          </cell>
          <cell r="I180">
            <v>1</v>
          </cell>
          <cell r="J180">
            <v>13.8</v>
          </cell>
          <cell r="K180">
            <v>0</v>
          </cell>
          <cell r="L180">
            <v>0</v>
          </cell>
          <cell r="M180">
            <v>0</v>
          </cell>
          <cell r="N180">
            <v>0</v>
          </cell>
          <cell r="O180">
            <v>0</v>
          </cell>
          <cell r="P180">
            <v>0</v>
          </cell>
          <cell r="Q180">
            <v>0</v>
          </cell>
          <cell r="R180">
            <v>0</v>
          </cell>
          <cell r="S180">
            <v>0</v>
          </cell>
          <cell r="T180">
            <v>0</v>
          </cell>
          <cell r="U180">
            <v>1.3380000000000001</v>
          </cell>
          <cell r="V180">
            <v>0</v>
          </cell>
          <cell r="W180">
            <v>6.7080000000000002</v>
          </cell>
          <cell r="X180">
            <v>0</v>
          </cell>
          <cell r="Y180">
            <v>5.7539999999999996</v>
          </cell>
          <cell r="Z180">
            <v>0</v>
          </cell>
          <cell r="AA180">
            <v>8.0459999999999994</v>
          </cell>
          <cell r="AB180">
            <v>0</v>
          </cell>
          <cell r="AC180">
            <v>8.0459999999999994</v>
          </cell>
          <cell r="AG180" t="str">
            <v>05S45</v>
          </cell>
          <cell r="AH180" t="str">
            <v>2.0L New I4 Turbo CD208</v>
          </cell>
          <cell r="AI180">
            <v>39083</v>
          </cell>
          <cell r="AJ180">
            <v>25</v>
          </cell>
          <cell r="AK180">
            <v>13.8</v>
          </cell>
          <cell r="AL180">
            <v>1</v>
          </cell>
          <cell r="AM180">
            <v>13.8</v>
          </cell>
          <cell r="AO180">
            <v>0</v>
          </cell>
          <cell r="AQ180">
            <v>0</v>
          </cell>
          <cell r="AS180">
            <v>0</v>
          </cell>
          <cell r="AU180">
            <v>1.3380000000000001</v>
          </cell>
          <cell r="AW180">
            <v>6.7080000000000002</v>
          </cell>
          <cell r="AY180">
            <v>5</v>
          </cell>
          <cell r="BA180">
            <v>8.0459999999999994</v>
          </cell>
          <cell r="BE180" t="str">
            <v>05S45</v>
          </cell>
          <cell r="BF180" t="str">
            <v>2.0L New I4 Turbo CD208</v>
          </cell>
          <cell r="BG180">
            <v>39083</v>
          </cell>
          <cell r="BH180">
            <v>25</v>
          </cell>
          <cell r="BI180">
            <v>13.8</v>
          </cell>
          <cell r="BJ180">
            <v>1</v>
          </cell>
          <cell r="BK180">
            <v>13.8</v>
          </cell>
          <cell r="BM180">
            <v>0</v>
          </cell>
          <cell r="BN180">
            <v>0</v>
          </cell>
          <cell r="BO180">
            <v>0</v>
          </cell>
          <cell r="BP180">
            <v>0</v>
          </cell>
          <cell r="BQ180">
            <v>0</v>
          </cell>
          <cell r="BR180">
            <v>0</v>
          </cell>
          <cell r="BS180">
            <v>0</v>
          </cell>
          <cell r="BT180">
            <v>0</v>
          </cell>
          <cell r="BU180">
            <v>0</v>
          </cell>
          <cell r="BV180">
            <v>0</v>
          </cell>
          <cell r="BW180">
            <v>0.75399999999999956</v>
          </cell>
          <cell r="BX180">
            <v>0</v>
          </cell>
          <cell r="BY180">
            <v>0</v>
          </cell>
        </row>
        <row r="181">
          <cell r="D181" t="str">
            <v>07P05</v>
          </cell>
          <cell r="E181" t="str">
            <v>ISG Belt Drive New I4</v>
          </cell>
          <cell r="F181">
            <v>39083</v>
          </cell>
          <cell r="G181">
            <v>2</v>
          </cell>
          <cell r="H181">
            <v>2</v>
          </cell>
          <cell r="I181">
            <v>1</v>
          </cell>
          <cell r="J181">
            <v>2</v>
          </cell>
          <cell r="K181">
            <v>0</v>
          </cell>
          <cell r="L181">
            <v>0</v>
          </cell>
          <cell r="M181">
            <v>0</v>
          </cell>
          <cell r="N181">
            <v>0</v>
          </cell>
          <cell r="O181">
            <v>0</v>
          </cell>
          <cell r="P181">
            <v>0</v>
          </cell>
          <cell r="Q181">
            <v>0</v>
          </cell>
          <cell r="R181">
            <v>0</v>
          </cell>
          <cell r="S181">
            <v>0</v>
          </cell>
          <cell r="T181">
            <v>0</v>
          </cell>
          <cell r="U181">
            <v>0.19500000000000001</v>
          </cell>
          <cell r="V181">
            <v>0</v>
          </cell>
          <cell r="W181">
            <v>0.97</v>
          </cell>
          <cell r="X181">
            <v>0</v>
          </cell>
          <cell r="Y181">
            <v>0.83499999999999996</v>
          </cell>
          <cell r="Z181">
            <v>0</v>
          </cell>
          <cell r="AA181">
            <v>1.165</v>
          </cell>
          <cell r="AB181">
            <v>0</v>
          </cell>
          <cell r="AC181">
            <v>1.165</v>
          </cell>
          <cell r="AG181" t="str">
            <v>07P05</v>
          </cell>
          <cell r="AH181" t="str">
            <v>ISG Belt Drive New I4</v>
          </cell>
          <cell r="AI181">
            <v>39083</v>
          </cell>
          <cell r="AJ181">
            <v>2</v>
          </cell>
          <cell r="AK181">
            <v>2</v>
          </cell>
          <cell r="AL181">
            <v>1</v>
          </cell>
          <cell r="AM181">
            <v>2</v>
          </cell>
          <cell r="AO181">
            <v>0</v>
          </cell>
          <cell r="AQ181">
            <v>0</v>
          </cell>
          <cell r="AS181">
            <v>0</v>
          </cell>
          <cell r="AU181">
            <v>0.19500000000000001</v>
          </cell>
          <cell r="AW181">
            <v>0.97</v>
          </cell>
          <cell r="AY181">
            <v>1</v>
          </cell>
          <cell r="BA181">
            <v>1.165</v>
          </cell>
          <cell r="BE181" t="str">
            <v>07P05</v>
          </cell>
          <cell r="BF181" t="str">
            <v>ISG Belt Drive New I4</v>
          </cell>
          <cell r="BG181">
            <v>39083</v>
          </cell>
          <cell r="BH181">
            <v>2</v>
          </cell>
          <cell r="BI181">
            <v>2</v>
          </cell>
          <cell r="BJ181">
            <v>1</v>
          </cell>
          <cell r="BK181">
            <v>2</v>
          </cell>
          <cell r="BM181">
            <v>0</v>
          </cell>
          <cell r="BN181">
            <v>0</v>
          </cell>
          <cell r="BO181">
            <v>0</v>
          </cell>
          <cell r="BP181">
            <v>0</v>
          </cell>
          <cell r="BQ181">
            <v>0</v>
          </cell>
          <cell r="BR181">
            <v>0</v>
          </cell>
          <cell r="BS181">
            <v>0</v>
          </cell>
          <cell r="BT181">
            <v>0</v>
          </cell>
          <cell r="BU181">
            <v>0</v>
          </cell>
          <cell r="BV181">
            <v>0</v>
          </cell>
          <cell r="BW181">
            <v>-0.16500000000000004</v>
          </cell>
          <cell r="BX181">
            <v>0</v>
          </cell>
          <cell r="BY181">
            <v>0</v>
          </cell>
        </row>
        <row r="182">
          <cell r="D182" t="str">
            <v>05S19</v>
          </cell>
          <cell r="E182" t="str">
            <v>New Small Gas Engine for B325</v>
          </cell>
          <cell r="F182">
            <v>39295</v>
          </cell>
          <cell r="G182">
            <v>140</v>
          </cell>
          <cell r="H182">
            <v>92</v>
          </cell>
          <cell r="I182">
            <v>1</v>
          </cell>
          <cell r="J182">
            <v>92</v>
          </cell>
          <cell r="K182">
            <v>0</v>
          </cell>
          <cell r="L182">
            <v>0</v>
          </cell>
          <cell r="M182">
            <v>0</v>
          </cell>
          <cell r="N182">
            <v>0</v>
          </cell>
          <cell r="O182">
            <v>0</v>
          </cell>
          <cell r="P182">
            <v>0</v>
          </cell>
          <cell r="Q182">
            <v>0</v>
          </cell>
          <cell r="R182">
            <v>0</v>
          </cell>
          <cell r="S182">
            <v>0</v>
          </cell>
          <cell r="T182">
            <v>0</v>
          </cell>
          <cell r="U182">
            <v>2.7589999999999999</v>
          </cell>
          <cell r="V182">
            <v>0</v>
          </cell>
          <cell r="W182">
            <v>15.641</v>
          </cell>
          <cell r="X182">
            <v>0</v>
          </cell>
          <cell r="Y182">
            <v>73.599999999999994</v>
          </cell>
          <cell r="Z182">
            <v>0</v>
          </cell>
          <cell r="AA182">
            <v>18.399999999999999</v>
          </cell>
          <cell r="AB182">
            <v>0</v>
          </cell>
          <cell r="AC182">
            <v>18.399999999999999</v>
          </cell>
          <cell r="AG182" t="str">
            <v>05S19</v>
          </cell>
          <cell r="AH182" t="str">
            <v>New Small Gas Engine for B325</v>
          </cell>
          <cell r="AI182">
            <v>39295</v>
          </cell>
          <cell r="AJ182">
            <v>140</v>
          </cell>
          <cell r="AK182">
            <v>92</v>
          </cell>
          <cell r="AL182">
            <v>1</v>
          </cell>
          <cell r="AM182">
            <v>92</v>
          </cell>
          <cell r="AP182" t="str">
            <v>.</v>
          </cell>
          <cell r="AQ182">
            <v>0</v>
          </cell>
          <cell r="AS182">
            <v>0</v>
          </cell>
          <cell r="AU182">
            <v>2.7589999999999999</v>
          </cell>
          <cell r="AW182">
            <v>15.641</v>
          </cell>
          <cell r="AY182">
            <v>57</v>
          </cell>
          <cell r="BA182">
            <v>18.399999999999999</v>
          </cell>
          <cell r="BE182" t="str">
            <v>05S19</v>
          </cell>
          <cell r="BF182" t="str">
            <v>New Small Gas Engine for B325</v>
          </cell>
          <cell r="BG182">
            <v>39295</v>
          </cell>
          <cell r="BH182">
            <v>140</v>
          </cell>
          <cell r="BI182">
            <v>92</v>
          </cell>
          <cell r="BJ182">
            <v>1</v>
          </cell>
          <cell r="BK182">
            <v>92</v>
          </cell>
          <cell r="BM182">
            <v>0</v>
          </cell>
          <cell r="BN182" t="e">
            <v>#VALUE!</v>
          </cell>
          <cell r="BO182">
            <v>0</v>
          </cell>
          <cell r="BP182">
            <v>0</v>
          </cell>
          <cell r="BQ182">
            <v>0</v>
          </cell>
          <cell r="BR182">
            <v>0</v>
          </cell>
          <cell r="BS182">
            <v>0</v>
          </cell>
          <cell r="BT182">
            <v>0</v>
          </cell>
          <cell r="BU182">
            <v>0</v>
          </cell>
          <cell r="BV182">
            <v>0</v>
          </cell>
          <cell r="BW182">
            <v>16.599999999999994</v>
          </cell>
          <cell r="BX182">
            <v>0</v>
          </cell>
          <cell r="BY182">
            <v>0</v>
          </cell>
        </row>
        <row r="183">
          <cell r="D183" t="str">
            <v>05P02</v>
          </cell>
          <cell r="E183" t="str">
            <v>1.0L/1.1L NSE for B2XX</v>
          </cell>
          <cell r="F183">
            <v>39326</v>
          </cell>
          <cell r="G183">
            <v>0.5</v>
          </cell>
          <cell r="H183">
            <v>0.45900000000000002</v>
          </cell>
          <cell r="I183">
            <v>1</v>
          </cell>
          <cell r="J183">
            <v>0.45900000000000002</v>
          </cell>
          <cell r="K183">
            <v>0</v>
          </cell>
          <cell r="L183">
            <v>0</v>
          </cell>
          <cell r="M183">
            <v>0</v>
          </cell>
          <cell r="N183">
            <v>0</v>
          </cell>
          <cell r="O183">
            <v>0</v>
          </cell>
          <cell r="P183">
            <v>0</v>
          </cell>
          <cell r="Q183">
            <v>0</v>
          </cell>
          <cell r="R183">
            <v>0</v>
          </cell>
          <cell r="S183">
            <v>0</v>
          </cell>
          <cell r="T183">
            <v>0</v>
          </cell>
          <cell r="U183">
            <v>0</v>
          </cell>
          <cell r="V183">
            <v>0</v>
          </cell>
          <cell r="W183">
            <v>7.0000000000000007E-2</v>
          </cell>
          <cell r="X183">
            <v>0</v>
          </cell>
          <cell r="Y183">
            <v>0.38900000000000001</v>
          </cell>
          <cell r="Z183">
            <v>0</v>
          </cell>
          <cell r="AA183">
            <v>7.0000000000000007E-2</v>
          </cell>
          <cell r="AB183">
            <v>0</v>
          </cell>
          <cell r="AC183">
            <v>7.0000000000000007E-2</v>
          </cell>
          <cell r="AG183" t="str">
            <v>05P02</v>
          </cell>
          <cell r="AH183" t="str">
            <v>1.0L/1.1L NSE for B2XX</v>
          </cell>
          <cell r="AI183">
            <v>39326</v>
          </cell>
          <cell r="AJ183">
            <v>0.5</v>
          </cell>
          <cell r="AK183">
            <v>0.45900000000000002</v>
          </cell>
          <cell r="AL183">
            <v>1</v>
          </cell>
          <cell r="AM183">
            <v>0.45900000000000002</v>
          </cell>
          <cell r="AQ183">
            <v>0</v>
          </cell>
          <cell r="AS183">
            <v>0</v>
          </cell>
          <cell r="AU183">
            <v>0</v>
          </cell>
          <cell r="AW183">
            <v>7.0000000000000007E-2</v>
          </cell>
          <cell r="BA183">
            <v>7.0000000000000007E-2</v>
          </cell>
          <cell r="BE183" t="str">
            <v>05P02</v>
          </cell>
          <cell r="BF183" t="str">
            <v>1.0L/1.1L NSE for B2XX</v>
          </cell>
          <cell r="BG183">
            <v>39326</v>
          </cell>
          <cell r="BH183">
            <v>0.5</v>
          </cell>
          <cell r="BI183">
            <v>0.45900000000000002</v>
          </cell>
          <cell r="BJ183">
            <v>1</v>
          </cell>
          <cell r="BK183">
            <v>0.45900000000000002</v>
          </cell>
          <cell r="BM183">
            <v>0</v>
          </cell>
          <cell r="BN183">
            <v>0</v>
          </cell>
          <cell r="BO183">
            <v>0</v>
          </cell>
          <cell r="BP183">
            <v>0</v>
          </cell>
          <cell r="BQ183">
            <v>0</v>
          </cell>
          <cell r="BR183">
            <v>0</v>
          </cell>
          <cell r="BS183">
            <v>0</v>
          </cell>
          <cell r="BT183">
            <v>0</v>
          </cell>
          <cell r="BU183">
            <v>0</v>
          </cell>
          <cell r="BV183">
            <v>0</v>
          </cell>
          <cell r="BW183">
            <v>0.38900000000000001</v>
          </cell>
          <cell r="BX183">
            <v>0</v>
          </cell>
          <cell r="BY183">
            <v>0</v>
          </cell>
        </row>
        <row r="184">
          <cell r="D184" t="str">
            <v>08P03</v>
          </cell>
          <cell r="E184" t="str">
            <v>1.6L DISI Turbo</v>
          </cell>
          <cell r="F184">
            <v>39448</v>
          </cell>
          <cell r="G184">
            <v>15</v>
          </cell>
          <cell r="H184">
            <v>14</v>
          </cell>
          <cell r="I184">
            <v>1</v>
          </cell>
          <cell r="J184">
            <v>14</v>
          </cell>
          <cell r="K184">
            <v>0</v>
          </cell>
          <cell r="L184">
            <v>0</v>
          </cell>
          <cell r="M184">
            <v>0</v>
          </cell>
          <cell r="N184">
            <v>0</v>
          </cell>
          <cell r="O184">
            <v>0</v>
          </cell>
          <cell r="P184">
            <v>0</v>
          </cell>
          <cell r="Q184">
            <v>0</v>
          </cell>
          <cell r="R184">
            <v>0</v>
          </cell>
          <cell r="S184">
            <v>0</v>
          </cell>
          <cell r="T184">
            <v>0</v>
          </cell>
          <cell r="U184">
            <v>0</v>
          </cell>
          <cell r="V184">
            <v>0</v>
          </cell>
          <cell r="W184">
            <v>1.357</v>
          </cell>
          <cell r="X184">
            <v>0</v>
          </cell>
          <cell r="Y184">
            <v>12.643000000000001</v>
          </cell>
          <cell r="Z184">
            <v>0</v>
          </cell>
          <cell r="AA184">
            <v>1.357</v>
          </cell>
          <cell r="AB184">
            <v>0</v>
          </cell>
          <cell r="AC184">
            <v>1.357</v>
          </cell>
          <cell r="AG184" t="str">
            <v>08P03</v>
          </cell>
          <cell r="AH184" t="str">
            <v>1.6L DISI Turbo</v>
          </cell>
          <cell r="AI184">
            <v>39448</v>
          </cell>
          <cell r="AJ184">
            <v>15</v>
          </cell>
          <cell r="AK184">
            <v>14</v>
          </cell>
          <cell r="AL184">
            <v>1</v>
          </cell>
          <cell r="AM184">
            <v>14</v>
          </cell>
          <cell r="AO184">
            <v>0</v>
          </cell>
          <cell r="AQ184">
            <v>0</v>
          </cell>
          <cell r="AS184">
            <v>0</v>
          </cell>
          <cell r="AU184">
            <v>0</v>
          </cell>
          <cell r="AW184">
            <v>1.357</v>
          </cell>
          <cell r="AY184">
            <v>7</v>
          </cell>
          <cell r="BA184">
            <v>1.357</v>
          </cell>
          <cell r="BE184" t="str">
            <v>08P03</v>
          </cell>
          <cell r="BF184" t="str">
            <v>1.6L DISI Turbo</v>
          </cell>
          <cell r="BG184">
            <v>39448</v>
          </cell>
          <cell r="BH184">
            <v>15</v>
          </cell>
          <cell r="BI184">
            <v>14</v>
          </cell>
          <cell r="BJ184">
            <v>1</v>
          </cell>
          <cell r="BK184">
            <v>14</v>
          </cell>
          <cell r="BM184">
            <v>0</v>
          </cell>
          <cell r="BN184">
            <v>0</v>
          </cell>
          <cell r="BO184">
            <v>0</v>
          </cell>
          <cell r="BP184">
            <v>0</v>
          </cell>
          <cell r="BQ184">
            <v>0</v>
          </cell>
          <cell r="BR184">
            <v>0</v>
          </cell>
          <cell r="BS184">
            <v>0</v>
          </cell>
          <cell r="BT184">
            <v>0</v>
          </cell>
          <cell r="BU184">
            <v>0</v>
          </cell>
          <cell r="BV184">
            <v>0</v>
          </cell>
          <cell r="BW184">
            <v>5.6430000000000007</v>
          </cell>
          <cell r="BX184">
            <v>0</v>
          </cell>
          <cell r="BY184">
            <v>0</v>
          </cell>
        </row>
        <row r="185">
          <cell r="D185" t="str">
            <v>Total In-Line Gasoline Engines</v>
          </cell>
          <cell r="E185">
            <v>0</v>
          </cell>
          <cell r="F185">
            <v>0</v>
          </cell>
          <cell r="G185">
            <v>0</v>
          </cell>
          <cell r="H185">
            <v>0</v>
          </cell>
          <cell r="I185">
            <v>0</v>
          </cell>
          <cell r="J185">
            <v>0</v>
          </cell>
          <cell r="K185">
            <v>5.3954040000000001</v>
          </cell>
          <cell r="L185">
            <v>0</v>
          </cell>
          <cell r="M185">
            <v>85.608252000000007</v>
          </cell>
          <cell r="N185">
            <v>0</v>
          </cell>
          <cell r="O185">
            <v>132.63642100000001</v>
          </cell>
          <cell r="P185">
            <v>0</v>
          </cell>
          <cell r="Q185">
            <v>73.769909000000027</v>
          </cell>
          <cell r="R185">
            <v>0</v>
          </cell>
          <cell r="S185">
            <v>27.636369000000002</v>
          </cell>
          <cell r="T185">
            <v>0</v>
          </cell>
          <cell r="U185">
            <v>59.47072</v>
          </cell>
          <cell r="V185">
            <v>0</v>
          </cell>
          <cell r="W185">
            <v>72.006056999999998</v>
          </cell>
          <cell r="X185">
            <v>0</v>
          </cell>
          <cell r="Y185">
            <v>102.94821599999999</v>
          </cell>
          <cell r="Z185">
            <v>0</v>
          </cell>
          <cell r="AA185">
            <v>365.51947600000005</v>
          </cell>
          <cell r="AB185">
            <v>0</v>
          </cell>
          <cell r="AC185">
            <v>451.1277280000001</v>
          </cell>
          <cell r="AG185" t="str">
            <v>Total In-Line Gasoline Engines</v>
          </cell>
          <cell r="AO185">
            <v>114.15214399999999</v>
          </cell>
          <cell r="AQ185">
            <v>56.289401999999995</v>
          </cell>
          <cell r="AS185">
            <v>37.375064000000009</v>
          </cell>
          <cell r="AU185">
            <v>61.292241999999995</v>
          </cell>
          <cell r="AW185">
            <v>71.996212</v>
          </cell>
          <cell r="AY185">
            <v>80</v>
          </cell>
          <cell r="BA185">
            <v>341.10506400000003</v>
          </cell>
          <cell r="BE185" t="str">
            <v>Total In-Line Gasoline Engines</v>
          </cell>
          <cell r="BM185">
            <v>17.841277000000005</v>
          </cell>
          <cell r="BO185">
            <v>17.48050700000001</v>
          </cell>
          <cell r="BQ185">
            <v>-9.7386949999999999</v>
          </cell>
          <cell r="BS185">
            <v>-1.8215219999999999</v>
          </cell>
          <cell r="BU185">
            <v>9.8449999999999996E-3</v>
          </cell>
          <cell r="BW185">
            <v>22.948215999999995</v>
          </cell>
          <cell r="BY185">
            <v>23.771412000000019</v>
          </cell>
        </row>
        <row r="187">
          <cell r="D187" t="str">
            <v>Diesel Engines</v>
          </cell>
          <cell r="AG187" t="str">
            <v>Diesel Engines</v>
          </cell>
          <cell r="BE187" t="str">
            <v>Diesel Engines</v>
          </cell>
        </row>
        <row r="188">
          <cell r="D188" t="str">
            <v>99S03</v>
          </cell>
          <cell r="E188" t="str">
            <v>00 1/2MY 2.0L/2.4L PUMA Dsl</v>
          </cell>
          <cell r="F188">
            <v>36395</v>
          </cell>
          <cell r="G188">
            <v>889.75800000000004</v>
          </cell>
          <cell r="H188">
            <v>436.35500000000002</v>
          </cell>
          <cell r="I188">
            <v>1</v>
          </cell>
          <cell r="J188">
            <v>436.35500000000002</v>
          </cell>
          <cell r="K188">
            <v>419.59</v>
          </cell>
          <cell r="L188">
            <v>0</v>
          </cell>
          <cell r="M188">
            <v>5.9770000000000003</v>
          </cell>
          <cell r="N188">
            <v>0</v>
          </cell>
          <cell r="O188">
            <v>4.5</v>
          </cell>
          <cell r="P188">
            <v>0</v>
          </cell>
          <cell r="Q188">
            <v>0</v>
          </cell>
          <cell r="R188">
            <v>0</v>
          </cell>
          <cell r="S188">
            <v>0</v>
          </cell>
          <cell r="T188">
            <v>0</v>
          </cell>
          <cell r="U188">
            <v>0</v>
          </cell>
          <cell r="V188">
            <v>0</v>
          </cell>
          <cell r="W188">
            <v>0</v>
          </cell>
          <cell r="X188">
            <v>0</v>
          </cell>
          <cell r="Y188">
            <v>0</v>
          </cell>
          <cell r="Z188">
            <v>0</v>
          </cell>
          <cell r="AA188">
            <v>4.5</v>
          </cell>
          <cell r="AB188">
            <v>0</v>
          </cell>
          <cell r="AC188">
            <v>10.477</v>
          </cell>
          <cell r="AG188" t="str">
            <v>99S03</v>
          </cell>
          <cell r="AH188" t="str">
            <v>00 1/2MY 2.0L/2.4L PUMA Dsl</v>
          </cell>
          <cell r="AI188">
            <v>36395</v>
          </cell>
          <cell r="AJ188">
            <v>881.16099999999994</v>
          </cell>
          <cell r="AK188">
            <v>428.19900000000001</v>
          </cell>
          <cell r="AL188">
            <v>1</v>
          </cell>
          <cell r="AM188">
            <v>428.19900000000001</v>
          </cell>
          <cell r="AO188">
            <v>4.9030000000000005</v>
          </cell>
          <cell r="AQ188">
            <v>0</v>
          </cell>
          <cell r="AS188">
            <v>0</v>
          </cell>
          <cell r="AU188">
            <v>0</v>
          </cell>
          <cell r="AW188">
            <v>0</v>
          </cell>
          <cell r="AY188">
            <v>0</v>
          </cell>
          <cell r="BA188">
            <v>4.9030000000000005</v>
          </cell>
          <cell r="BE188" t="str">
            <v>99S03</v>
          </cell>
          <cell r="BF188" t="str">
            <v>00 1/2MY 2.0L/2.4L PUMA Dsl</v>
          </cell>
          <cell r="BG188">
            <v>36395</v>
          </cell>
          <cell r="BH188">
            <v>881.16099999999994</v>
          </cell>
          <cell r="BI188">
            <v>428.19900000000001</v>
          </cell>
          <cell r="BJ188">
            <v>1</v>
          </cell>
          <cell r="BK188">
            <v>428.19900000000001</v>
          </cell>
          <cell r="BM188">
            <v>-0.40300000000000047</v>
          </cell>
          <cell r="BO188">
            <v>0</v>
          </cell>
          <cell r="BP188">
            <v>0</v>
          </cell>
          <cell r="BQ188">
            <v>0</v>
          </cell>
          <cell r="BR188">
            <v>0</v>
          </cell>
          <cell r="BS188">
            <v>0</v>
          </cell>
          <cell r="BT188">
            <v>0</v>
          </cell>
          <cell r="BU188">
            <v>0</v>
          </cell>
          <cell r="BV188">
            <v>0</v>
          </cell>
          <cell r="BW188">
            <v>0</v>
          </cell>
          <cell r="BX188">
            <v>0</v>
          </cell>
          <cell r="BY188">
            <v>-0.40300000000000047</v>
          </cell>
        </row>
        <row r="189">
          <cell r="D189" t="str">
            <v>01S40</v>
          </cell>
          <cell r="E189" t="str">
            <v>Lynx I4 Dsl Com.Rail C170</v>
          </cell>
          <cell r="F189">
            <v>36892</v>
          </cell>
          <cell r="G189">
            <v>22.513999999999999</v>
          </cell>
          <cell r="H189">
            <v>20.841000000000001</v>
          </cell>
          <cell r="I189">
            <v>1</v>
          </cell>
          <cell r="J189">
            <v>20.841000000000001</v>
          </cell>
          <cell r="K189">
            <v>9.011000000000001</v>
          </cell>
          <cell r="L189">
            <v>0</v>
          </cell>
          <cell r="M189">
            <v>11.033000000000001</v>
          </cell>
          <cell r="N189">
            <v>0</v>
          </cell>
          <cell r="O189">
            <v>0.79700000000000004</v>
          </cell>
          <cell r="P189">
            <v>0</v>
          </cell>
          <cell r="Q189">
            <v>0</v>
          </cell>
          <cell r="R189">
            <v>0</v>
          </cell>
          <cell r="S189">
            <v>0</v>
          </cell>
          <cell r="T189">
            <v>0</v>
          </cell>
          <cell r="U189">
            <v>0</v>
          </cell>
          <cell r="V189">
            <v>0</v>
          </cell>
          <cell r="W189">
            <v>0</v>
          </cell>
          <cell r="X189">
            <v>0</v>
          </cell>
          <cell r="Y189">
            <v>0</v>
          </cell>
          <cell r="Z189">
            <v>0</v>
          </cell>
          <cell r="AA189">
            <v>0.79700000000000004</v>
          </cell>
          <cell r="AB189">
            <v>0</v>
          </cell>
          <cell r="AC189">
            <v>11.830000000000002</v>
          </cell>
          <cell r="AG189" t="str">
            <v>01S40</v>
          </cell>
          <cell r="AH189" t="str">
            <v>Lynx I4 Dsl Com.Rail C170</v>
          </cell>
          <cell r="AI189">
            <v>36892</v>
          </cell>
          <cell r="AJ189">
            <v>22.753</v>
          </cell>
          <cell r="AK189">
            <v>21.073</v>
          </cell>
          <cell r="AL189">
            <v>1</v>
          </cell>
          <cell r="AM189">
            <v>21.073</v>
          </cell>
          <cell r="AO189">
            <v>0.57499999999999996</v>
          </cell>
          <cell r="AQ189">
            <v>0</v>
          </cell>
          <cell r="AS189">
            <v>0</v>
          </cell>
          <cell r="AU189">
            <v>0</v>
          </cell>
          <cell r="AW189">
            <v>0</v>
          </cell>
          <cell r="AY189">
            <v>0</v>
          </cell>
          <cell r="BA189">
            <v>0.57499999999999996</v>
          </cell>
          <cell r="BE189" t="str">
            <v>01S40</v>
          </cell>
          <cell r="BF189" t="str">
            <v>Lynx I4 Dsl Com.Rail C170</v>
          </cell>
          <cell r="BG189">
            <v>36892</v>
          </cell>
          <cell r="BH189">
            <v>22.753</v>
          </cell>
          <cell r="BI189">
            <v>21.073</v>
          </cell>
          <cell r="BJ189">
            <v>1</v>
          </cell>
          <cell r="BK189">
            <v>21.073</v>
          </cell>
          <cell r="BM189">
            <v>0.22200000000000009</v>
          </cell>
          <cell r="BN189">
            <v>0</v>
          </cell>
          <cell r="BO189">
            <v>0</v>
          </cell>
          <cell r="BP189">
            <v>0</v>
          </cell>
          <cell r="BQ189">
            <v>0</v>
          </cell>
          <cell r="BR189">
            <v>0</v>
          </cell>
          <cell r="BS189">
            <v>0</v>
          </cell>
          <cell r="BT189">
            <v>0</v>
          </cell>
          <cell r="BU189">
            <v>0</v>
          </cell>
          <cell r="BV189">
            <v>0</v>
          </cell>
          <cell r="BW189">
            <v>0</v>
          </cell>
          <cell r="BX189">
            <v>0</v>
          </cell>
          <cell r="BY189">
            <v>0.22200000000000009</v>
          </cell>
        </row>
        <row r="190">
          <cell r="D190" t="str">
            <v>01S55</v>
          </cell>
          <cell r="E190" t="str">
            <v>Lynx Cap to 32k in C170/BE91</v>
          </cell>
          <cell r="F190">
            <v>36892</v>
          </cell>
          <cell r="G190">
            <v>0</v>
          </cell>
          <cell r="H190">
            <v>0</v>
          </cell>
          <cell r="I190">
            <v>0</v>
          </cell>
          <cell r="J190">
            <v>4.4000000000000004</v>
          </cell>
          <cell r="K190">
            <v>0</v>
          </cell>
          <cell r="L190">
            <v>0</v>
          </cell>
          <cell r="M190">
            <v>1.6</v>
          </cell>
          <cell r="N190">
            <v>0</v>
          </cell>
          <cell r="O190">
            <v>0</v>
          </cell>
          <cell r="P190">
            <v>0</v>
          </cell>
          <cell r="Q190">
            <v>0</v>
          </cell>
          <cell r="R190">
            <v>0</v>
          </cell>
          <cell r="S190">
            <v>0</v>
          </cell>
          <cell r="T190">
            <v>0</v>
          </cell>
          <cell r="U190">
            <v>0</v>
          </cell>
          <cell r="V190">
            <v>0</v>
          </cell>
          <cell r="W190">
            <v>0</v>
          </cell>
          <cell r="X190">
            <v>0</v>
          </cell>
          <cell r="Y190">
            <v>0</v>
          </cell>
          <cell r="Z190">
            <v>0</v>
          </cell>
          <cell r="AA190">
            <v>0</v>
          </cell>
          <cell r="AB190">
            <v>0</v>
          </cell>
          <cell r="AC190">
            <v>1.6</v>
          </cell>
          <cell r="AG190" t="str">
            <v>01S55</v>
          </cell>
          <cell r="AH190" t="str">
            <v>Lynx Cap to 32K in C170/BE91</v>
          </cell>
          <cell r="AI190">
            <v>36892</v>
          </cell>
          <cell r="AJ190">
            <v>5.351</v>
          </cell>
          <cell r="AK190">
            <v>4.7809999999999997</v>
          </cell>
          <cell r="AL190">
            <v>1</v>
          </cell>
          <cell r="AM190">
            <v>4.7809999999999997</v>
          </cell>
          <cell r="AO190">
            <v>0.43</v>
          </cell>
          <cell r="AQ190">
            <v>0</v>
          </cell>
          <cell r="AS190">
            <v>0</v>
          </cell>
          <cell r="AU190">
            <v>0</v>
          </cell>
          <cell r="AW190">
            <v>0</v>
          </cell>
          <cell r="AY190">
            <v>0</v>
          </cell>
          <cell r="BA190">
            <v>0.43</v>
          </cell>
          <cell r="BE190" t="str">
            <v>01S55</v>
          </cell>
          <cell r="BF190" t="str">
            <v>Lynx Cap to 32K in C170/BE91</v>
          </cell>
          <cell r="BG190">
            <v>36892</v>
          </cell>
          <cell r="BH190">
            <v>5.351</v>
          </cell>
          <cell r="BI190">
            <v>4.7809999999999997</v>
          </cell>
          <cell r="BJ190">
            <v>1</v>
          </cell>
          <cell r="BK190">
            <v>4.7809999999999997</v>
          </cell>
          <cell r="BM190">
            <v>-0.43</v>
          </cell>
          <cell r="BN190">
            <v>0</v>
          </cell>
          <cell r="BO190">
            <v>0</v>
          </cell>
          <cell r="BP190">
            <v>0</v>
          </cell>
          <cell r="BQ190">
            <v>0</v>
          </cell>
          <cell r="BR190">
            <v>0</v>
          </cell>
          <cell r="BS190">
            <v>0</v>
          </cell>
          <cell r="BT190">
            <v>0</v>
          </cell>
          <cell r="BU190">
            <v>0</v>
          </cell>
          <cell r="BV190">
            <v>0</v>
          </cell>
          <cell r="BW190">
            <v>0</v>
          </cell>
          <cell r="BX190">
            <v>0</v>
          </cell>
          <cell r="BY190">
            <v>-0.43</v>
          </cell>
        </row>
        <row r="191">
          <cell r="D191" t="str">
            <v>01S56</v>
          </cell>
          <cell r="E191" t="str">
            <v>Puma Cap to 910upd for CD132</v>
          </cell>
          <cell r="F191">
            <v>36892</v>
          </cell>
          <cell r="G191">
            <v>6.944</v>
          </cell>
          <cell r="H191">
            <v>6.944</v>
          </cell>
          <cell r="I191">
            <v>1</v>
          </cell>
          <cell r="J191">
            <v>6.944</v>
          </cell>
          <cell r="K191">
            <v>0.85799999999999998</v>
          </cell>
          <cell r="L191">
            <v>0</v>
          </cell>
          <cell r="M191">
            <v>3.5590000000000002</v>
          </cell>
          <cell r="N191">
            <v>0</v>
          </cell>
          <cell r="O191">
            <v>2.5270000000000001</v>
          </cell>
          <cell r="P191">
            <v>0</v>
          </cell>
          <cell r="Q191">
            <v>0</v>
          </cell>
          <cell r="R191">
            <v>0</v>
          </cell>
          <cell r="S191">
            <v>0</v>
          </cell>
          <cell r="T191">
            <v>0</v>
          </cell>
          <cell r="U191">
            <v>0</v>
          </cell>
          <cell r="V191">
            <v>0</v>
          </cell>
          <cell r="W191">
            <v>0</v>
          </cell>
          <cell r="X191">
            <v>0</v>
          </cell>
          <cell r="Y191">
            <v>0</v>
          </cell>
          <cell r="Z191">
            <v>0</v>
          </cell>
          <cell r="AA191">
            <v>2.5270000000000001</v>
          </cell>
          <cell r="AB191">
            <v>0</v>
          </cell>
          <cell r="AC191">
            <v>6.0860000000000003</v>
          </cell>
          <cell r="AG191" t="str">
            <v>01S56</v>
          </cell>
          <cell r="AH191" t="str">
            <v>Puma Cap to 910upd for CD132</v>
          </cell>
          <cell r="AI191">
            <v>36892</v>
          </cell>
          <cell r="AJ191">
            <v>5.2569999999999997</v>
          </cell>
          <cell r="AK191">
            <v>5.2569999999999997</v>
          </cell>
          <cell r="AL191">
            <v>1</v>
          </cell>
          <cell r="AM191">
            <v>5.2569999999999997</v>
          </cell>
          <cell r="AO191">
            <v>0.84</v>
          </cell>
          <cell r="AQ191">
            <v>0</v>
          </cell>
          <cell r="AS191">
            <v>0</v>
          </cell>
          <cell r="AU191">
            <v>0</v>
          </cell>
          <cell r="AW191">
            <v>0</v>
          </cell>
          <cell r="AY191">
            <v>0</v>
          </cell>
          <cell r="BA191">
            <v>0.84</v>
          </cell>
          <cell r="BE191" t="str">
            <v>01S56</v>
          </cell>
          <cell r="BF191" t="str">
            <v>Puma Cap to 910upd for CD132</v>
          </cell>
          <cell r="BG191">
            <v>36892</v>
          </cell>
          <cell r="BH191">
            <v>5.2569999999999997</v>
          </cell>
          <cell r="BI191">
            <v>5.2569999999999997</v>
          </cell>
          <cell r="BJ191">
            <v>1</v>
          </cell>
          <cell r="BK191">
            <v>5.2569999999999997</v>
          </cell>
          <cell r="BM191">
            <v>1.6870000000000003</v>
          </cell>
          <cell r="BN191">
            <v>0</v>
          </cell>
          <cell r="BO191">
            <v>0</v>
          </cell>
          <cell r="BP191">
            <v>0</v>
          </cell>
          <cell r="BQ191">
            <v>0</v>
          </cell>
          <cell r="BR191">
            <v>0</v>
          </cell>
          <cell r="BS191">
            <v>0</v>
          </cell>
          <cell r="BT191">
            <v>0</v>
          </cell>
          <cell r="BU191">
            <v>0</v>
          </cell>
          <cell r="BV191">
            <v>0</v>
          </cell>
          <cell r="BW191">
            <v>0</v>
          </cell>
          <cell r="BX191">
            <v>0</v>
          </cell>
          <cell r="BY191">
            <v>1.6870000000000003</v>
          </cell>
        </row>
        <row r="192">
          <cell r="D192" t="str">
            <v>01S71</v>
          </cell>
          <cell r="E192" t="str">
            <v>Lynx Capacity Increase</v>
          </cell>
          <cell r="F192">
            <v>36892</v>
          </cell>
          <cell r="G192">
            <v>9.1579999999999995</v>
          </cell>
          <cell r="H192">
            <v>7.6120000000000001</v>
          </cell>
          <cell r="I192">
            <v>1</v>
          </cell>
          <cell r="J192">
            <v>7.6120000000000001</v>
          </cell>
          <cell r="K192">
            <v>2.903</v>
          </cell>
          <cell r="L192">
            <v>0</v>
          </cell>
          <cell r="M192">
            <v>2.444</v>
          </cell>
          <cell r="N192">
            <v>0</v>
          </cell>
          <cell r="O192">
            <v>2.2650000000000001</v>
          </cell>
          <cell r="P192">
            <v>0</v>
          </cell>
          <cell r="Q192">
            <v>0</v>
          </cell>
          <cell r="R192">
            <v>0</v>
          </cell>
          <cell r="S192">
            <v>0</v>
          </cell>
          <cell r="T192">
            <v>0</v>
          </cell>
          <cell r="U192">
            <v>0</v>
          </cell>
          <cell r="V192">
            <v>0</v>
          </cell>
          <cell r="W192">
            <v>0</v>
          </cell>
          <cell r="X192">
            <v>0</v>
          </cell>
          <cell r="Y192">
            <v>0</v>
          </cell>
          <cell r="Z192">
            <v>0</v>
          </cell>
          <cell r="AA192">
            <v>2.2650000000000001</v>
          </cell>
          <cell r="AB192">
            <v>0</v>
          </cell>
          <cell r="AC192">
            <v>4.7089999999999996</v>
          </cell>
          <cell r="AG192" t="str">
            <v>01S71</v>
          </cell>
          <cell r="AH192" t="str">
            <v>Lynx Capacity Increase</v>
          </cell>
          <cell r="AI192">
            <v>36892</v>
          </cell>
          <cell r="AJ192">
            <v>9.2620000000000005</v>
          </cell>
          <cell r="AK192">
            <v>7.6120000000000001</v>
          </cell>
          <cell r="AL192">
            <v>1</v>
          </cell>
          <cell r="AM192">
            <v>7.6120000000000001</v>
          </cell>
          <cell r="AO192">
            <v>2.2650000000000001</v>
          </cell>
          <cell r="AQ192">
            <v>0</v>
          </cell>
          <cell r="AS192">
            <v>0</v>
          </cell>
          <cell r="AU192">
            <v>0</v>
          </cell>
          <cell r="AW192">
            <v>0</v>
          </cell>
          <cell r="AY192">
            <v>0</v>
          </cell>
          <cell r="BA192">
            <v>2.2650000000000001</v>
          </cell>
          <cell r="BE192" t="str">
            <v>01S71</v>
          </cell>
          <cell r="BF192" t="str">
            <v>Lynx Capacity Increase</v>
          </cell>
          <cell r="BG192">
            <v>36892</v>
          </cell>
          <cell r="BH192">
            <v>9.2620000000000005</v>
          </cell>
          <cell r="BI192">
            <v>7.6120000000000001</v>
          </cell>
          <cell r="BJ192">
            <v>1</v>
          </cell>
          <cell r="BK192">
            <v>7.6120000000000001</v>
          </cell>
          <cell r="BM192">
            <v>0</v>
          </cell>
          <cell r="BN192">
            <v>0</v>
          </cell>
          <cell r="BO192">
            <v>0</v>
          </cell>
          <cell r="BP192">
            <v>0</v>
          </cell>
          <cell r="BQ192">
            <v>0</v>
          </cell>
          <cell r="BR192">
            <v>0</v>
          </cell>
          <cell r="BS192">
            <v>0</v>
          </cell>
          <cell r="BT192">
            <v>0</v>
          </cell>
          <cell r="BU192">
            <v>0</v>
          </cell>
          <cell r="BV192">
            <v>0</v>
          </cell>
          <cell r="BW192">
            <v>0</v>
          </cell>
          <cell r="BX192">
            <v>0</v>
          </cell>
          <cell r="BY192">
            <v>0</v>
          </cell>
        </row>
        <row r="193">
          <cell r="D193" t="str">
            <v>01S72</v>
          </cell>
          <cell r="E193" t="str">
            <v>Puma/Lynx Dep Conrod</v>
          </cell>
          <cell r="F193">
            <v>36892</v>
          </cell>
          <cell r="G193">
            <v>0</v>
          </cell>
          <cell r="H193">
            <v>0</v>
          </cell>
          <cell r="I193">
            <v>0</v>
          </cell>
          <cell r="J193">
            <v>1.5</v>
          </cell>
          <cell r="K193">
            <v>0</v>
          </cell>
          <cell r="L193">
            <v>0</v>
          </cell>
          <cell r="M193">
            <v>1.5</v>
          </cell>
          <cell r="N193">
            <v>0</v>
          </cell>
          <cell r="O193">
            <v>0</v>
          </cell>
          <cell r="P193">
            <v>0</v>
          </cell>
          <cell r="Q193">
            <v>0</v>
          </cell>
          <cell r="R193">
            <v>0</v>
          </cell>
          <cell r="S193">
            <v>0</v>
          </cell>
          <cell r="T193">
            <v>0</v>
          </cell>
          <cell r="U193">
            <v>0</v>
          </cell>
          <cell r="V193">
            <v>0</v>
          </cell>
          <cell r="W193">
            <v>0</v>
          </cell>
          <cell r="X193">
            <v>0</v>
          </cell>
          <cell r="Y193">
            <v>0</v>
          </cell>
          <cell r="Z193">
            <v>0</v>
          </cell>
          <cell r="AA193">
            <v>0</v>
          </cell>
          <cell r="AB193">
            <v>0</v>
          </cell>
          <cell r="AC193">
            <v>1.5</v>
          </cell>
          <cell r="AG193" t="str">
            <v>01S72</v>
          </cell>
          <cell r="AH193" t="str">
            <v>Puma / Lynx DEP Conrod</v>
          </cell>
          <cell r="AI193">
            <v>36892</v>
          </cell>
          <cell r="AJ193">
            <v>1.5</v>
          </cell>
          <cell r="AK193">
            <v>1.5</v>
          </cell>
          <cell r="AL193">
            <v>1</v>
          </cell>
          <cell r="AM193">
            <v>1.5</v>
          </cell>
          <cell r="AO193">
            <v>1.4E-2</v>
          </cell>
          <cell r="AQ193">
            <v>0</v>
          </cell>
          <cell r="AS193">
            <v>0</v>
          </cell>
          <cell r="AU193">
            <v>0</v>
          </cell>
          <cell r="AW193">
            <v>0</v>
          </cell>
          <cell r="AY193">
            <v>0</v>
          </cell>
          <cell r="BA193">
            <v>1.4E-2</v>
          </cell>
          <cell r="BE193" t="str">
            <v>01S72</v>
          </cell>
          <cell r="BF193" t="str">
            <v>Puma / Lynx DEP Conrod</v>
          </cell>
          <cell r="BG193">
            <v>36892</v>
          </cell>
          <cell r="BH193">
            <v>1.5</v>
          </cell>
          <cell r="BI193">
            <v>1.5</v>
          </cell>
          <cell r="BJ193">
            <v>1</v>
          </cell>
          <cell r="BK193">
            <v>1.5</v>
          </cell>
          <cell r="BM193">
            <v>-1.4E-2</v>
          </cell>
          <cell r="BN193">
            <v>0</v>
          </cell>
          <cell r="BO193">
            <v>0</v>
          </cell>
          <cell r="BP193">
            <v>0</v>
          </cell>
          <cell r="BQ193">
            <v>0</v>
          </cell>
          <cell r="BR193">
            <v>0</v>
          </cell>
          <cell r="BS193">
            <v>0</v>
          </cell>
          <cell r="BT193">
            <v>0</v>
          </cell>
          <cell r="BU193">
            <v>0</v>
          </cell>
          <cell r="BV193">
            <v>0</v>
          </cell>
          <cell r="BW193">
            <v>0</v>
          </cell>
          <cell r="BX193">
            <v>0</v>
          </cell>
          <cell r="BY193">
            <v>-1.4E-2</v>
          </cell>
        </row>
        <row r="194">
          <cell r="D194" t="str">
            <v>02S39</v>
          </cell>
          <cell r="E194" t="str">
            <v>Puma CR 130/115 PS CD132 (PT)</v>
          </cell>
          <cell r="F194">
            <v>37104</v>
          </cell>
          <cell r="G194">
            <v>12.429</v>
          </cell>
          <cell r="H194">
            <v>11.614000000000001</v>
          </cell>
          <cell r="I194">
            <v>1</v>
          </cell>
          <cell r="J194">
            <v>11.614000000000001</v>
          </cell>
          <cell r="K194">
            <v>3.4539999999999997</v>
          </cell>
          <cell r="L194">
            <v>0</v>
          </cell>
          <cell r="M194">
            <v>4.3</v>
          </cell>
          <cell r="N194">
            <v>0</v>
          </cell>
          <cell r="O194">
            <v>3.7670000000000003</v>
          </cell>
          <cell r="P194">
            <v>0</v>
          </cell>
          <cell r="Q194">
            <v>0</v>
          </cell>
          <cell r="R194">
            <v>0</v>
          </cell>
          <cell r="S194">
            <v>0</v>
          </cell>
          <cell r="T194">
            <v>0</v>
          </cell>
          <cell r="U194">
            <v>0</v>
          </cell>
          <cell r="V194">
            <v>0</v>
          </cell>
          <cell r="W194">
            <v>0</v>
          </cell>
          <cell r="X194">
            <v>0</v>
          </cell>
          <cell r="Y194">
            <v>0</v>
          </cell>
          <cell r="Z194">
            <v>0</v>
          </cell>
          <cell r="AA194">
            <v>3.7670000000000003</v>
          </cell>
          <cell r="AB194">
            <v>0</v>
          </cell>
          <cell r="AC194">
            <v>8.0670000000000002</v>
          </cell>
          <cell r="AG194" t="str">
            <v>02S39</v>
          </cell>
          <cell r="AH194" t="str">
            <v>Puma CR 130/115 PS CD132 (PT)</v>
          </cell>
          <cell r="AI194">
            <v>37104</v>
          </cell>
          <cell r="AJ194">
            <v>12.632999999999999</v>
          </cell>
          <cell r="AK194">
            <v>11.644</v>
          </cell>
          <cell r="AL194">
            <v>1</v>
          </cell>
          <cell r="AM194">
            <v>11.643999999999998</v>
          </cell>
          <cell r="AO194">
            <v>3.7969999999999997</v>
          </cell>
          <cell r="AQ194">
            <v>0</v>
          </cell>
          <cell r="AS194">
            <v>0</v>
          </cell>
          <cell r="AU194">
            <v>0</v>
          </cell>
          <cell r="AW194">
            <v>0</v>
          </cell>
          <cell r="AY194">
            <v>0</v>
          </cell>
          <cell r="BA194">
            <v>3.7969999999999997</v>
          </cell>
          <cell r="BE194" t="str">
            <v>02S39</v>
          </cell>
          <cell r="BF194" t="str">
            <v>Puma CR 130/115 PS CD132 (PT)</v>
          </cell>
          <cell r="BG194">
            <v>37104</v>
          </cell>
          <cell r="BH194">
            <v>12.632999999999999</v>
          </cell>
          <cell r="BI194">
            <v>11.644</v>
          </cell>
          <cell r="BJ194">
            <v>1</v>
          </cell>
          <cell r="BK194">
            <v>11.643999999999998</v>
          </cell>
          <cell r="BM194">
            <v>-2.9999999999999361E-2</v>
          </cell>
          <cell r="BN194">
            <v>0</v>
          </cell>
          <cell r="BO194">
            <v>0</v>
          </cell>
          <cell r="BP194">
            <v>0</v>
          </cell>
          <cell r="BQ194">
            <v>0</v>
          </cell>
          <cell r="BR194">
            <v>0</v>
          </cell>
          <cell r="BS194">
            <v>0</v>
          </cell>
          <cell r="BT194">
            <v>0</v>
          </cell>
          <cell r="BU194">
            <v>0</v>
          </cell>
          <cell r="BV194">
            <v>0</v>
          </cell>
          <cell r="BW194">
            <v>0</v>
          </cell>
          <cell r="BX194">
            <v>0</v>
          </cell>
          <cell r="BY194">
            <v>-2.9999999999999361E-2</v>
          </cell>
        </row>
        <row r="195">
          <cell r="D195" t="str">
            <v>02S71</v>
          </cell>
          <cell r="E195" t="str">
            <v>1.8 I4 CR Lynx 100PS for C170</v>
          </cell>
          <cell r="F195">
            <v>37257</v>
          </cell>
          <cell r="G195">
            <v>1.3160000000000001</v>
          </cell>
          <cell r="H195">
            <v>0.81299999999999994</v>
          </cell>
          <cell r="I195">
            <v>1</v>
          </cell>
          <cell r="J195">
            <v>0.81299999999999994</v>
          </cell>
          <cell r="K195">
            <v>0</v>
          </cell>
          <cell r="L195">
            <v>0</v>
          </cell>
          <cell r="M195">
            <v>0.26</v>
          </cell>
          <cell r="N195">
            <v>0</v>
          </cell>
          <cell r="O195">
            <v>0.48599999999999999</v>
          </cell>
          <cell r="P195">
            <v>0</v>
          </cell>
          <cell r="Q195">
            <v>6.7000000000000004E-2</v>
          </cell>
          <cell r="R195">
            <v>0</v>
          </cell>
          <cell r="S195">
            <v>0</v>
          </cell>
          <cell r="T195">
            <v>0</v>
          </cell>
          <cell r="U195">
            <v>0</v>
          </cell>
          <cell r="V195">
            <v>0</v>
          </cell>
          <cell r="W195">
            <v>0</v>
          </cell>
          <cell r="X195">
            <v>0</v>
          </cell>
          <cell r="Y195">
            <v>0</v>
          </cell>
          <cell r="Z195">
            <v>0</v>
          </cell>
          <cell r="AA195">
            <v>0.55299999999999994</v>
          </cell>
          <cell r="AB195">
            <v>0</v>
          </cell>
          <cell r="AC195">
            <v>0.81299999999999994</v>
          </cell>
          <cell r="AG195" t="str">
            <v>02S71</v>
          </cell>
          <cell r="AH195" t="str">
            <v>1.8 I4 CR Lynx 100PS for C170</v>
          </cell>
          <cell r="AI195">
            <v>37257</v>
          </cell>
          <cell r="AJ195">
            <v>1.425</v>
          </cell>
          <cell r="AK195">
            <v>0.82599999999999996</v>
          </cell>
          <cell r="AL195">
            <v>1</v>
          </cell>
          <cell r="AM195">
            <v>0.82600000000000007</v>
          </cell>
          <cell r="AO195">
            <v>0.44700000000000001</v>
          </cell>
          <cell r="AQ195">
            <v>0.11899999999999999</v>
          </cell>
          <cell r="AS195">
            <v>0</v>
          </cell>
          <cell r="AU195">
            <v>0</v>
          </cell>
          <cell r="AW195">
            <v>0</v>
          </cell>
          <cell r="AY195">
            <v>0</v>
          </cell>
          <cell r="BA195">
            <v>0.56600000000000006</v>
          </cell>
          <cell r="BE195" t="str">
            <v>02S71</v>
          </cell>
          <cell r="BF195" t="str">
            <v>1.8 I4 CR Lynx 100PS for C170</v>
          </cell>
          <cell r="BG195">
            <v>37257</v>
          </cell>
          <cell r="BH195">
            <v>1.425</v>
          </cell>
          <cell r="BI195">
            <v>0.82599999999999996</v>
          </cell>
          <cell r="BJ195">
            <v>1</v>
          </cell>
          <cell r="BK195">
            <v>0.82600000000000007</v>
          </cell>
          <cell r="BM195">
            <v>3.8999999999999979E-2</v>
          </cell>
          <cell r="BN195">
            <v>0</v>
          </cell>
          <cell r="BO195">
            <v>-5.1999999999999991E-2</v>
          </cell>
          <cell r="BP195">
            <v>0</v>
          </cell>
          <cell r="BQ195">
            <v>0</v>
          </cell>
          <cell r="BR195">
            <v>0</v>
          </cell>
          <cell r="BS195">
            <v>0</v>
          </cell>
          <cell r="BT195">
            <v>0</v>
          </cell>
          <cell r="BU195">
            <v>0</v>
          </cell>
          <cell r="BV195">
            <v>0</v>
          </cell>
          <cell r="BW195">
            <v>0</v>
          </cell>
          <cell r="BX195">
            <v>0</v>
          </cell>
          <cell r="BY195">
            <v>-1.3000000000000123E-2</v>
          </cell>
        </row>
        <row r="196">
          <cell r="D196" t="str">
            <v>02P40</v>
          </cell>
          <cell r="E196" t="str">
            <v>V185 2.0L Puma CR 125PS (PT)</v>
          </cell>
          <cell r="F196">
            <v>37288</v>
          </cell>
          <cell r="G196">
            <v>12</v>
          </cell>
          <cell r="H196">
            <v>4.4000000000000004</v>
          </cell>
          <cell r="I196">
            <v>1</v>
          </cell>
          <cell r="J196">
            <v>4.4000000000000004</v>
          </cell>
          <cell r="K196">
            <v>0</v>
          </cell>
          <cell r="L196">
            <v>0</v>
          </cell>
          <cell r="M196">
            <v>0</v>
          </cell>
          <cell r="N196">
            <v>0</v>
          </cell>
          <cell r="O196">
            <v>0</v>
          </cell>
          <cell r="P196">
            <v>0</v>
          </cell>
          <cell r="Q196">
            <v>3.9</v>
          </cell>
          <cell r="R196">
            <v>0</v>
          </cell>
          <cell r="S196">
            <v>0.5</v>
          </cell>
          <cell r="T196">
            <v>0</v>
          </cell>
          <cell r="U196">
            <v>0</v>
          </cell>
          <cell r="V196">
            <v>0</v>
          </cell>
          <cell r="W196">
            <v>0</v>
          </cell>
          <cell r="X196">
            <v>0</v>
          </cell>
          <cell r="Y196">
            <v>0</v>
          </cell>
          <cell r="Z196">
            <v>0</v>
          </cell>
          <cell r="AA196">
            <v>4.4000000000000004</v>
          </cell>
          <cell r="AB196">
            <v>0</v>
          </cell>
          <cell r="AC196">
            <v>4.4000000000000004</v>
          </cell>
          <cell r="AG196" t="str">
            <v>02P40</v>
          </cell>
          <cell r="AH196" t="str">
            <v>Puma - 2004½MY V184 135PS 6Spd</v>
          </cell>
          <cell r="AI196">
            <v>37288</v>
          </cell>
          <cell r="AJ196">
            <v>12.1</v>
          </cell>
          <cell r="AK196">
            <v>3.3380000000000001</v>
          </cell>
          <cell r="AL196">
            <v>1</v>
          </cell>
          <cell r="AM196">
            <v>3.3380000000000001</v>
          </cell>
          <cell r="AO196">
            <v>0.128</v>
          </cell>
          <cell r="AQ196">
            <v>2.76</v>
          </cell>
          <cell r="AS196">
            <v>0.45</v>
          </cell>
          <cell r="AU196">
            <v>0</v>
          </cell>
          <cell r="AW196">
            <v>0</v>
          </cell>
          <cell r="AY196">
            <v>0</v>
          </cell>
          <cell r="BA196">
            <v>3.3380000000000001</v>
          </cell>
          <cell r="BE196" t="str">
            <v>02P40</v>
          </cell>
          <cell r="BF196" t="str">
            <v>Puma - 2004½MY V184 135PS 6Spd</v>
          </cell>
          <cell r="BG196">
            <v>37288</v>
          </cell>
          <cell r="BH196">
            <v>12.1</v>
          </cell>
          <cell r="BI196">
            <v>3.3380000000000001</v>
          </cell>
          <cell r="BJ196">
            <v>1</v>
          </cell>
          <cell r="BK196">
            <v>3.3380000000000001</v>
          </cell>
          <cell r="BM196">
            <v>-0.128</v>
          </cell>
          <cell r="BN196">
            <v>0</v>
          </cell>
          <cell r="BO196">
            <v>1.1400000000000001</v>
          </cell>
          <cell r="BP196">
            <v>0</v>
          </cell>
          <cell r="BQ196">
            <v>4.9999999999999989E-2</v>
          </cell>
          <cell r="BR196">
            <v>0</v>
          </cell>
          <cell r="BS196">
            <v>0</v>
          </cell>
          <cell r="BT196">
            <v>0</v>
          </cell>
          <cell r="BU196">
            <v>0</v>
          </cell>
          <cell r="BV196">
            <v>0</v>
          </cell>
          <cell r="BW196">
            <v>0</v>
          </cell>
          <cell r="BX196">
            <v>0</v>
          </cell>
          <cell r="BY196">
            <v>1.0620000000000003</v>
          </cell>
        </row>
        <row r="197">
          <cell r="D197" t="str">
            <v>03P12</v>
          </cell>
          <cell r="E197" t="str">
            <v>PUMA CR low cost valve train</v>
          </cell>
          <cell r="F197">
            <v>37500</v>
          </cell>
          <cell r="G197">
            <v>21.149000000000001</v>
          </cell>
          <cell r="H197">
            <v>19.498000000000001</v>
          </cell>
          <cell r="I197">
            <v>1</v>
          </cell>
          <cell r="J197">
            <v>19.498000000000001</v>
          </cell>
          <cell r="K197">
            <v>0</v>
          </cell>
          <cell r="L197">
            <v>0</v>
          </cell>
          <cell r="M197">
            <v>0</v>
          </cell>
          <cell r="N197">
            <v>0</v>
          </cell>
          <cell r="O197">
            <v>7.9329999999999998</v>
          </cell>
          <cell r="P197">
            <v>0</v>
          </cell>
          <cell r="Q197">
            <v>10.916</v>
          </cell>
          <cell r="R197">
            <v>0</v>
          </cell>
          <cell r="S197">
            <v>0.64900000000000002</v>
          </cell>
          <cell r="T197">
            <v>0</v>
          </cell>
          <cell r="U197">
            <v>0</v>
          </cell>
          <cell r="V197">
            <v>0</v>
          </cell>
          <cell r="W197">
            <v>0</v>
          </cell>
          <cell r="X197">
            <v>0</v>
          </cell>
          <cell r="Y197">
            <v>0</v>
          </cell>
          <cell r="Z197">
            <v>0</v>
          </cell>
          <cell r="AA197">
            <v>19.498000000000001</v>
          </cell>
          <cell r="AB197">
            <v>0</v>
          </cell>
          <cell r="AC197">
            <v>19.498000000000001</v>
          </cell>
          <cell r="AG197" t="str">
            <v>03P12</v>
          </cell>
          <cell r="AH197" t="str">
            <v>PUMA CR low cost valve train</v>
          </cell>
          <cell r="AI197">
            <v>37500</v>
          </cell>
          <cell r="AJ197">
            <v>21.149000000000001</v>
          </cell>
          <cell r="AK197">
            <v>19.498000000000001</v>
          </cell>
          <cell r="AL197">
            <v>1</v>
          </cell>
          <cell r="AM197">
            <v>19.498000000000001</v>
          </cell>
          <cell r="AO197">
            <v>6.6840000000000002</v>
          </cell>
          <cell r="AQ197">
            <v>12.087</v>
          </cell>
          <cell r="AS197">
            <v>0.72699999999999998</v>
          </cell>
          <cell r="AU197">
            <v>0</v>
          </cell>
          <cell r="AW197">
            <v>0</v>
          </cell>
          <cell r="AY197">
            <v>0</v>
          </cell>
          <cell r="BA197">
            <v>19.498000000000001</v>
          </cell>
          <cell r="BE197" t="str">
            <v>03P12</v>
          </cell>
          <cell r="BF197" t="str">
            <v>PUMA CR low cost valve train</v>
          </cell>
          <cell r="BG197">
            <v>37500</v>
          </cell>
          <cell r="BH197">
            <v>21.149000000000001</v>
          </cell>
          <cell r="BI197">
            <v>19.498000000000001</v>
          </cell>
          <cell r="BJ197">
            <v>1</v>
          </cell>
          <cell r="BK197">
            <v>19.498000000000001</v>
          </cell>
          <cell r="BM197">
            <v>1.2489999999999997</v>
          </cell>
          <cell r="BN197">
            <v>0</v>
          </cell>
          <cell r="BO197">
            <v>-1.1709999999999994</v>
          </cell>
          <cell r="BP197">
            <v>0</v>
          </cell>
          <cell r="BQ197">
            <v>-7.7999999999999958E-2</v>
          </cell>
          <cell r="BR197">
            <v>0</v>
          </cell>
          <cell r="BS197">
            <v>0</v>
          </cell>
          <cell r="BT197">
            <v>0</v>
          </cell>
          <cell r="BU197">
            <v>0</v>
          </cell>
          <cell r="BV197">
            <v>0</v>
          </cell>
          <cell r="BW197">
            <v>0</v>
          </cell>
          <cell r="BX197">
            <v>0</v>
          </cell>
          <cell r="BY197">
            <v>0</v>
          </cell>
        </row>
        <row r="198">
          <cell r="D198" t="str">
            <v>03P25</v>
          </cell>
          <cell r="E198" t="str">
            <v>V184/5 2.0/2.4L CR Migr (PT)</v>
          </cell>
          <cell r="F198">
            <v>37834</v>
          </cell>
          <cell r="G198">
            <v>14</v>
          </cell>
          <cell r="H198">
            <v>8</v>
          </cell>
          <cell r="I198">
            <v>1</v>
          </cell>
          <cell r="J198">
            <v>8</v>
          </cell>
          <cell r="K198">
            <v>0</v>
          </cell>
          <cell r="L198">
            <v>0</v>
          </cell>
          <cell r="M198">
            <v>0</v>
          </cell>
          <cell r="N198">
            <v>0</v>
          </cell>
          <cell r="O198">
            <v>1.359</v>
          </cell>
          <cell r="P198">
            <v>0</v>
          </cell>
          <cell r="Q198">
            <v>5.681</v>
          </cell>
          <cell r="R198">
            <v>0</v>
          </cell>
          <cell r="S198">
            <v>0.96</v>
          </cell>
          <cell r="T198">
            <v>0</v>
          </cell>
          <cell r="U198">
            <v>0</v>
          </cell>
          <cell r="V198">
            <v>0</v>
          </cell>
          <cell r="W198">
            <v>0</v>
          </cell>
          <cell r="X198">
            <v>0</v>
          </cell>
          <cell r="Y198">
            <v>0</v>
          </cell>
          <cell r="Z198">
            <v>0</v>
          </cell>
          <cell r="AA198">
            <v>8</v>
          </cell>
          <cell r="AB198">
            <v>0</v>
          </cell>
          <cell r="AC198">
            <v>8</v>
          </cell>
          <cell r="AG198" t="str">
            <v>03P25</v>
          </cell>
          <cell r="AH198" t="str">
            <v>V184/5 2.0/2.4L CR Migr (PT)</v>
          </cell>
          <cell r="AI198">
            <v>37834</v>
          </cell>
          <cell r="AJ198">
            <v>14</v>
          </cell>
          <cell r="AK198">
            <v>8</v>
          </cell>
          <cell r="AL198">
            <v>1</v>
          </cell>
          <cell r="AM198">
            <v>8</v>
          </cell>
          <cell r="AO198">
            <v>1.0389999999999999</v>
          </cell>
          <cell r="AQ198">
            <v>5.681</v>
          </cell>
          <cell r="AS198">
            <v>0.96</v>
          </cell>
          <cell r="AU198">
            <v>0</v>
          </cell>
          <cell r="AW198">
            <v>0</v>
          </cell>
          <cell r="AY198">
            <v>0</v>
          </cell>
          <cell r="BA198">
            <v>7.68</v>
          </cell>
          <cell r="BE198" t="str">
            <v>03P25</v>
          </cell>
          <cell r="BF198" t="str">
            <v>V184/5 2.0/2.4L CR Migr (PT)</v>
          </cell>
          <cell r="BG198">
            <v>37834</v>
          </cell>
          <cell r="BH198">
            <v>14</v>
          </cell>
          <cell r="BI198">
            <v>8</v>
          </cell>
          <cell r="BJ198">
            <v>1</v>
          </cell>
          <cell r="BK198">
            <v>8</v>
          </cell>
          <cell r="BM198">
            <v>0.32000000000000006</v>
          </cell>
          <cell r="BN198">
            <v>0</v>
          </cell>
          <cell r="BO198">
            <v>0</v>
          </cell>
          <cell r="BP198">
            <v>0</v>
          </cell>
          <cell r="BQ198">
            <v>0</v>
          </cell>
          <cell r="BR198">
            <v>0</v>
          </cell>
          <cell r="BS198">
            <v>0</v>
          </cell>
          <cell r="BT198">
            <v>0</v>
          </cell>
          <cell r="BU198">
            <v>0</v>
          </cell>
          <cell r="BV198">
            <v>0</v>
          </cell>
          <cell r="BW198">
            <v>0</v>
          </cell>
          <cell r="BX198">
            <v>0</v>
          </cell>
          <cell r="BY198">
            <v>0.32000000000000028</v>
          </cell>
        </row>
        <row r="199">
          <cell r="D199" t="str">
            <v>04S38</v>
          </cell>
          <cell r="E199" t="str">
            <v>Phase I  Lion Diesel</v>
          </cell>
          <cell r="F199">
            <v>37865</v>
          </cell>
          <cell r="G199">
            <v>216.17099999999999</v>
          </cell>
          <cell r="H199">
            <v>189.72800000000001</v>
          </cell>
          <cell r="I199">
            <v>0.29499999999999998</v>
          </cell>
          <cell r="J199">
            <v>55.969760000000001</v>
          </cell>
          <cell r="K199">
            <v>0</v>
          </cell>
          <cell r="L199">
            <v>0</v>
          </cell>
          <cell r="M199">
            <v>8.2600000000000007E-2</v>
          </cell>
          <cell r="N199">
            <v>0</v>
          </cell>
          <cell r="O199">
            <v>47.760440000000003</v>
          </cell>
          <cell r="P199">
            <v>0</v>
          </cell>
          <cell r="Q199">
            <v>22.975774999999999</v>
          </cell>
          <cell r="R199">
            <v>0</v>
          </cell>
          <cell r="S199">
            <v>2.1509450000000001</v>
          </cell>
          <cell r="T199">
            <v>0</v>
          </cell>
          <cell r="U199">
            <v>0</v>
          </cell>
          <cell r="V199">
            <v>0</v>
          </cell>
          <cell r="W199">
            <v>0</v>
          </cell>
          <cell r="X199">
            <v>0</v>
          </cell>
          <cell r="Y199">
            <v>0</v>
          </cell>
          <cell r="Z199">
            <v>0</v>
          </cell>
          <cell r="AA199">
            <v>72.887159999999994</v>
          </cell>
          <cell r="AB199">
            <v>0</v>
          </cell>
          <cell r="AC199">
            <v>72.969760000000008</v>
          </cell>
          <cell r="AG199" t="str">
            <v>04S38</v>
          </cell>
          <cell r="AH199" t="str">
            <v>Lion - V6 Phase I Diesel</v>
          </cell>
          <cell r="AI199">
            <v>37865</v>
          </cell>
          <cell r="AJ199">
            <v>222.529</v>
          </cell>
          <cell r="AK199">
            <v>194.476</v>
          </cell>
          <cell r="AL199">
            <v>0.29499999999999998</v>
          </cell>
          <cell r="AM199">
            <v>57.370419999999996</v>
          </cell>
          <cell r="AO199">
            <v>32.690719999999999</v>
          </cell>
          <cell r="AQ199">
            <v>20.414885000000002</v>
          </cell>
          <cell r="AS199">
            <v>4.1822150000000002</v>
          </cell>
          <cell r="AU199">
            <v>0</v>
          </cell>
          <cell r="AW199">
            <v>0</v>
          </cell>
          <cell r="AY199">
            <v>0</v>
          </cell>
          <cell r="BA199">
            <v>57.287819999999996</v>
          </cell>
          <cell r="BE199" t="str">
            <v>04S38</v>
          </cell>
          <cell r="BF199" t="str">
            <v>Lion - V6 Phase I Diesel</v>
          </cell>
          <cell r="BG199">
            <v>37865</v>
          </cell>
          <cell r="BH199">
            <v>222.529</v>
          </cell>
          <cell r="BI199">
            <v>194.476</v>
          </cell>
          <cell r="BJ199">
            <v>0.29499999999999998</v>
          </cell>
          <cell r="BK199">
            <v>57.370419999999996</v>
          </cell>
          <cell r="BM199">
            <v>15.069720000000004</v>
          </cell>
          <cell r="BN199">
            <v>0</v>
          </cell>
          <cell r="BO199">
            <v>2.560889999999997</v>
          </cell>
          <cell r="BP199">
            <v>0</v>
          </cell>
          <cell r="BQ199">
            <v>-2.0312700000000001</v>
          </cell>
          <cell r="BR199">
            <v>0</v>
          </cell>
          <cell r="BS199">
            <v>0</v>
          </cell>
          <cell r="BT199">
            <v>0</v>
          </cell>
          <cell r="BU199">
            <v>0</v>
          </cell>
          <cell r="BV199">
            <v>0</v>
          </cell>
          <cell r="BW199">
            <v>0</v>
          </cell>
          <cell r="BX199">
            <v>0</v>
          </cell>
          <cell r="BY199">
            <v>15.599339999999998</v>
          </cell>
        </row>
        <row r="200">
          <cell r="D200" t="str">
            <v>03S21</v>
          </cell>
          <cell r="E200" t="str">
            <v>V184 2.4L Puma CR 135PS(PT)</v>
          </cell>
          <cell r="F200">
            <v>37834</v>
          </cell>
          <cell r="G200">
            <v>3.3889999999999998</v>
          </cell>
          <cell r="H200">
            <v>2.952</v>
          </cell>
          <cell r="I200">
            <v>1</v>
          </cell>
          <cell r="J200">
            <v>2.9520000000000004</v>
          </cell>
          <cell r="K200">
            <v>9.6000000000000002E-2</v>
          </cell>
          <cell r="L200">
            <v>0</v>
          </cell>
          <cell r="M200">
            <v>0.48399999999999999</v>
          </cell>
          <cell r="N200">
            <v>0</v>
          </cell>
          <cell r="O200">
            <v>0.7</v>
          </cell>
          <cell r="P200">
            <v>0</v>
          </cell>
          <cell r="Q200">
            <v>1.2</v>
          </cell>
          <cell r="R200">
            <v>0</v>
          </cell>
          <cell r="S200">
            <v>0.5</v>
          </cell>
          <cell r="T200">
            <v>0</v>
          </cell>
          <cell r="U200">
            <v>0</v>
          </cell>
          <cell r="V200">
            <v>0</v>
          </cell>
          <cell r="W200">
            <v>0</v>
          </cell>
          <cell r="X200">
            <v>0</v>
          </cell>
          <cell r="Y200">
            <v>0</v>
          </cell>
          <cell r="Z200">
            <v>0</v>
          </cell>
          <cell r="AA200">
            <v>2.4</v>
          </cell>
          <cell r="AB200">
            <v>0</v>
          </cell>
          <cell r="AC200">
            <v>2.8839999999999999</v>
          </cell>
          <cell r="AG200" t="str">
            <v>03S21</v>
          </cell>
          <cell r="AH200" t="str">
            <v>Puma - 2.0L V185 CR 125PS</v>
          </cell>
          <cell r="AI200">
            <v>38047</v>
          </cell>
          <cell r="AJ200">
            <v>3.4159999999999999</v>
          </cell>
          <cell r="AK200">
            <v>2.9790000000000001</v>
          </cell>
          <cell r="AL200">
            <v>1</v>
          </cell>
          <cell r="AM200">
            <v>2.9790000000000001</v>
          </cell>
          <cell r="AO200">
            <v>0.53400000000000003</v>
          </cell>
          <cell r="AQ200">
            <v>0.34799999999999998</v>
          </cell>
          <cell r="AS200">
            <v>0.34599999999999997</v>
          </cell>
          <cell r="AU200">
            <v>0.34599999999999997</v>
          </cell>
          <cell r="AW200">
            <v>8.8999999999999996E-2</v>
          </cell>
          <cell r="AY200">
            <v>0</v>
          </cell>
          <cell r="BA200">
            <v>1.6629999999999998</v>
          </cell>
          <cell r="BE200" t="str">
            <v>03S21</v>
          </cell>
          <cell r="BF200" t="str">
            <v>Puma - 2.0L V185 CR 125PS</v>
          </cell>
          <cell r="BG200">
            <v>38047</v>
          </cell>
          <cell r="BH200">
            <v>3.4159999999999999</v>
          </cell>
          <cell r="BI200">
            <v>2.9790000000000001</v>
          </cell>
          <cell r="BJ200">
            <v>1</v>
          </cell>
          <cell r="BK200">
            <v>2.9790000000000001</v>
          </cell>
          <cell r="BM200">
            <v>0.16599999999999993</v>
          </cell>
          <cell r="BN200">
            <v>0</v>
          </cell>
          <cell r="BO200">
            <v>0.85199999999999998</v>
          </cell>
          <cell r="BP200">
            <v>0</v>
          </cell>
          <cell r="BQ200">
            <v>0.15400000000000003</v>
          </cell>
          <cell r="BR200">
            <v>0</v>
          </cell>
          <cell r="BS200">
            <v>-0.34599999999999997</v>
          </cell>
          <cell r="BT200">
            <v>0</v>
          </cell>
          <cell r="BU200">
            <v>-8.8999999999999996E-2</v>
          </cell>
          <cell r="BV200">
            <v>0</v>
          </cell>
          <cell r="BW200">
            <v>0</v>
          </cell>
          <cell r="BX200">
            <v>0</v>
          </cell>
          <cell r="BY200">
            <v>0.7370000000000001</v>
          </cell>
        </row>
        <row r="201">
          <cell r="D201" t="str">
            <v>05P08</v>
          </cell>
          <cell r="E201" t="str">
            <v>2.2L DW12 160/170PS C1 and CD</v>
          </cell>
          <cell r="F201">
            <v>38353</v>
          </cell>
          <cell r="G201">
            <v>70</v>
          </cell>
          <cell r="H201">
            <v>70</v>
          </cell>
          <cell r="I201">
            <v>1</v>
          </cell>
          <cell r="J201">
            <v>70</v>
          </cell>
          <cell r="K201">
            <v>0</v>
          </cell>
          <cell r="L201">
            <v>0</v>
          </cell>
          <cell r="M201">
            <v>0</v>
          </cell>
          <cell r="N201">
            <v>0</v>
          </cell>
          <cell r="O201">
            <v>0</v>
          </cell>
          <cell r="P201">
            <v>0</v>
          </cell>
          <cell r="Q201">
            <v>6.79</v>
          </cell>
          <cell r="R201">
            <v>0</v>
          </cell>
          <cell r="S201">
            <v>34.019000000000005</v>
          </cell>
          <cell r="T201">
            <v>0</v>
          </cell>
          <cell r="U201">
            <v>25.692</v>
          </cell>
          <cell r="V201">
            <v>0</v>
          </cell>
          <cell r="W201">
            <v>3.4989999999999997</v>
          </cell>
          <cell r="X201">
            <v>0</v>
          </cell>
          <cell r="Y201">
            <v>0</v>
          </cell>
          <cell r="Z201">
            <v>0</v>
          </cell>
          <cell r="AA201">
            <v>70</v>
          </cell>
          <cell r="AB201">
            <v>0</v>
          </cell>
          <cell r="AC201">
            <v>70</v>
          </cell>
          <cell r="AG201" t="str">
            <v>05P08</v>
          </cell>
          <cell r="AH201" t="str">
            <v>2.2L DW12 160/170PS C1 and CD</v>
          </cell>
          <cell r="AI201">
            <v>38353</v>
          </cell>
          <cell r="AJ201">
            <v>70</v>
          </cell>
          <cell r="AK201">
            <v>70</v>
          </cell>
          <cell r="AL201">
            <v>1</v>
          </cell>
          <cell r="AM201">
            <v>70</v>
          </cell>
          <cell r="AO201">
            <v>0</v>
          </cell>
          <cell r="AQ201">
            <v>6.79</v>
          </cell>
          <cell r="AS201">
            <v>34.019000000000005</v>
          </cell>
          <cell r="AU201">
            <v>25.692</v>
          </cell>
          <cell r="AW201">
            <v>3.4989999999999997</v>
          </cell>
          <cell r="AY201">
            <v>0</v>
          </cell>
          <cell r="BA201">
            <v>70</v>
          </cell>
          <cell r="BE201" t="str">
            <v>05P08</v>
          </cell>
          <cell r="BF201" t="str">
            <v>2.2L DW12 160/170PS C1 and CD</v>
          </cell>
          <cell r="BG201">
            <v>38353</v>
          </cell>
          <cell r="BH201">
            <v>70</v>
          </cell>
          <cell r="BI201">
            <v>70</v>
          </cell>
          <cell r="BJ201">
            <v>1</v>
          </cell>
          <cell r="BK201">
            <v>70</v>
          </cell>
          <cell r="BM201">
            <v>0</v>
          </cell>
          <cell r="BN201">
            <v>0</v>
          </cell>
          <cell r="BO201">
            <v>0</v>
          </cell>
          <cell r="BP201">
            <v>0</v>
          </cell>
          <cell r="BQ201">
            <v>0</v>
          </cell>
          <cell r="BR201">
            <v>0</v>
          </cell>
          <cell r="BS201">
            <v>0</v>
          </cell>
          <cell r="BT201">
            <v>0</v>
          </cell>
          <cell r="BU201">
            <v>0</v>
          </cell>
          <cell r="BV201">
            <v>0</v>
          </cell>
          <cell r="BW201">
            <v>0</v>
          </cell>
          <cell r="BX201">
            <v>0</v>
          </cell>
          <cell r="BY201">
            <v>0</v>
          </cell>
        </row>
        <row r="202">
          <cell r="D202" t="str">
            <v>05P09</v>
          </cell>
          <cell r="E202" t="str">
            <v>Lynx Base Program V227</v>
          </cell>
          <cell r="F202">
            <v>38353</v>
          </cell>
          <cell r="G202">
            <v>4.4000000000000004</v>
          </cell>
          <cell r="H202">
            <v>4.4000000000000004</v>
          </cell>
          <cell r="I202">
            <v>1</v>
          </cell>
          <cell r="J202">
            <v>4.4000000000000004</v>
          </cell>
          <cell r="K202">
            <v>0</v>
          </cell>
          <cell r="L202">
            <v>0</v>
          </cell>
          <cell r="M202">
            <v>0</v>
          </cell>
          <cell r="N202">
            <v>0</v>
          </cell>
          <cell r="O202">
            <v>5.7000000000000002E-2</v>
          </cell>
          <cell r="P202">
            <v>0</v>
          </cell>
          <cell r="Q202">
            <v>0.502</v>
          </cell>
          <cell r="R202">
            <v>0</v>
          </cell>
          <cell r="S202">
            <v>1.917</v>
          </cell>
          <cell r="T202">
            <v>0</v>
          </cell>
          <cell r="U202">
            <v>1.54</v>
          </cell>
          <cell r="V202">
            <v>0</v>
          </cell>
          <cell r="W202">
            <v>0.38400000000000001</v>
          </cell>
          <cell r="X202">
            <v>0</v>
          </cell>
          <cell r="Y202">
            <v>0</v>
          </cell>
          <cell r="Z202">
            <v>0</v>
          </cell>
          <cell r="AA202">
            <v>4.4000000000000004</v>
          </cell>
          <cell r="AB202">
            <v>0</v>
          </cell>
          <cell r="AC202">
            <v>4.4000000000000004</v>
          </cell>
          <cell r="AG202" t="str">
            <v>05P09</v>
          </cell>
          <cell r="AH202" t="str">
            <v>Lynx Base Program V227</v>
          </cell>
          <cell r="AI202">
            <v>38353</v>
          </cell>
          <cell r="AJ202">
            <v>4.4000000000000004</v>
          </cell>
          <cell r="AK202">
            <v>4.4000000000000004</v>
          </cell>
          <cell r="AL202">
            <v>1</v>
          </cell>
          <cell r="AM202">
            <v>4.4000000000000004</v>
          </cell>
          <cell r="AO202">
            <v>5.7000000000000002E-2</v>
          </cell>
          <cell r="AQ202">
            <v>0.502</v>
          </cell>
          <cell r="AS202">
            <v>1.917</v>
          </cell>
          <cell r="AU202">
            <v>1.54</v>
          </cell>
          <cell r="AW202">
            <v>0.38400000000000001</v>
          </cell>
          <cell r="AY202">
            <v>0</v>
          </cell>
          <cell r="BA202">
            <v>4.4000000000000004</v>
          </cell>
          <cell r="BE202" t="str">
            <v>05P09</v>
          </cell>
          <cell r="BF202" t="str">
            <v>Lynx Base Program V227</v>
          </cell>
          <cell r="BG202">
            <v>38353</v>
          </cell>
          <cell r="BH202">
            <v>4.4000000000000004</v>
          </cell>
          <cell r="BI202">
            <v>4.4000000000000004</v>
          </cell>
          <cell r="BJ202">
            <v>1</v>
          </cell>
          <cell r="BK202">
            <v>4.4000000000000004</v>
          </cell>
          <cell r="BM202">
            <v>0</v>
          </cell>
          <cell r="BN202">
            <v>0</v>
          </cell>
          <cell r="BO202">
            <v>0</v>
          </cell>
          <cell r="BP202">
            <v>0</v>
          </cell>
          <cell r="BQ202">
            <v>0</v>
          </cell>
          <cell r="BR202">
            <v>0</v>
          </cell>
          <cell r="BS202">
            <v>0</v>
          </cell>
          <cell r="BT202">
            <v>0</v>
          </cell>
          <cell r="BU202">
            <v>0</v>
          </cell>
          <cell r="BV202">
            <v>0</v>
          </cell>
          <cell r="BW202">
            <v>0</v>
          </cell>
          <cell r="BX202">
            <v>0</v>
          </cell>
          <cell r="BY202">
            <v>0</v>
          </cell>
        </row>
        <row r="203">
          <cell r="D203" t="str">
            <v>05S42</v>
          </cell>
          <cell r="E203" t="str">
            <v>Puma Diesel Upgrades</v>
          </cell>
          <cell r="F203">
            <v>38384</v>
          </cell>
          <cell r="G203">
            <v>60</v>
          </cell>
          <cell r="H203">
            <v>47</v>
          </cell>
          <cell r="I203">
            <v>1</v>
          </cell>
          <cell r="J203">
            <v>47</v>
          </cell>
          <cell r="K203">
            <v>0</v>
          </cell>
          <cell r="L203">
            <v>0</v>
          </cell>
          <cell r="M203">
            <v>0</v>
          </cell>
          <cell r="N203">
            <v>0</v>
          </cell>
          <cell r="O203">
            <v>0</v>
          </cell>
          <cell r="P203">
            <v>0</v>
          </cell>
          <cell r="Q203">
            <v>3.762</v>
          </cell>
          <cell r="R203">
            <v>0</v>
          </cell>
          <cell r="S203">
            <v>20.678999999999998</v>
          </cell>
          <cell r="T203">
            <v>0</v>
          </cell>
          <cell r="U203">
            <v>19.739999999999998</v>
          </cell>
          <cell r="V203">
            <v>0</v>
          </cell>
          <cell r="W203">
            <v>2.819</v>
          </cell>
          <cell r="X203">
            <v>0</v>
          </cell>
          <cell r="Y203">
            <v>0</v>
          </cell>
          <cell r="Z203">
            <v>0</v>
          </cell>
          <cell r="AA203">
            <v>47</v>
          </cell>
          <cell r="AB203">
            <v>0</v>
          </cell>
          <cell r="AC203">
            <v>47</v>
          </cell>
          <cell r="AG203" t="str">
            <v>05S42</v>
          </cell>
          <cell r="AH203" t="str">
            <v>Puma Diesel Upgrades</v>
          </cell>
          <cell r="AI203">
            <v>38384</v>
          </cell>
          <cell r="AJ203">
            <v>60</v>
          </cell>
          <cell r="AK203">
            <v>47</v>
          </cell>
          <cell r="AL203">
            <v>1</v>
          </cell>
          <cell r="AM203">
            <v>47</v>
          </cell>
          <cell r="AO203">
            <v>0</v>
          </cell>
          <cell r="AQ203">
            <v>3.762</v>
          </cell>
          <cell r="AS203">
            <v>20.678999999999998</v>
          </cell>
          <cell r="AU203">
            <v>19.739999999999998</v>
          </cell>
          <cell r="AW203">
            <v>2.819</v>
          </cell>
          <cell r="AY203">
            <v>0</v>
          </cell>
          <cell r="BA203">
            <v>47</v>
          </cell>
          <cell r="BE203" t="str">
            <v>05S42</v>
          </cell>
          <cell r="BF203" t="str">
            <v>Puma Diesel Upgrades</v>
          </cell>
          <cell r="BG203">
            <v>38384</v>
          </cell>
          <cell r="BH203">
            <v>60</v>
          </cell>
          <cell r="BI203">
            <v>47</v>
          </cell>
          <cell r="BJ203">
            <v>1</v>
          </cell>
          <cell r="BK203">
            <v>47</v>
          </cell>
          <cell r="BM203">
            <v>0</v>
          </cell>
          <cell r="BN203">
            <v>0</v>
          </cell>
          <cell r="BO203">
            <v>0</v>
          </cell>
          <cell r="BP203">
            <v>0</v>
          </cell>
          <cell r="BQ203">
            <v>0</v>
          </cell>
          <cell r="BR203">
            <v>0</v>
          </cell>
          <cell r="BS203">
            <v>0</v>
          </cell>
          <cell r="BT203">
            <v>0</v>
          </cell>
          <cell r="BU203">
            <v>0</v>
          </cell>
          <cell r="BV203">
            <v>0</v>
          </cell>
          <cell r="BW203">
            <v>0</v>
          </cell>
          <cell r="BX203">
            <v>0</v>
          </cell>
          <cell r="BY203">
            <v>0</v>
          </cell>
        </row>
        <row r="204">
          <cell r="D204" t="str">
            <v>06S32</v>
          </cell>
          <cell r="E204" t="str">
            <v>2.7 V6 Lion Upgrade</v>
          </cell>
          <cell r="F204">
            <v>38596</v>
          </cell>
          <cell r="G204">
            <v>75</v>
          </cell>
          <cell r="H204">
            <v>48.761000000000003</v>
          </cell>
          <cell r="I204">
            <v>0.39300000000000002</v>
          </cell>
          <cell r="J204">
            <v>19.163073000000001</v>
          </cell>
          <cell r="K204">
            <v>0</v>
          </cell>
          <cell r="L204">
            <v>0</v>
          </cell>
          <cell r="M204">
            <v>0</v>
          </cell>
          <cell r="N204">
            <v>0</v>
          </cell>
          <cell r="O204">
            <v>0</v>
          </cell>
          <cell r="P204">
            <v>0</v>
          </cell>
          <cell r="Q204">
            <v>0</v>
          </cell>
          <cell r="R204">
            <v>0</v>
          </cell>
          <cell r="S204">
            <v>2.9891579999999998</v>
          </cell>
          <cell r="T204">
            <v>0</v>
          </cell>
          <cell r="U204">
            <v>12.800403000000001</v>
          </cell>
          <cell r="V204">
            <v>0</v>
          </cell>
          <cell r="W204">
            <v>3.1817280000000001</v>
          </cell>
          <cell r="X204">
            <v>0</v>
          </cell>
          <cell r="Y204">
            <v>0.19178400000000001</v>
          </cell>
          <cell r="Z204">
            <v>0</v>
          </cell>
          <cell r="AA204">
            <v>18.971289000000002</v>
          </cell>
          <cell r="AB204">
            <v>0</v>
          </cell>
          <cell r="AC204">
            <v>18.971289000000002</v>
          </cell>
          <cell r="AG204" t="str">
            <v>06S32</v>
          </cell>
          <cell r="AH204" t="str">
            <v>2.7 V6 Lion Upgrade</v>
          </cell>
          <cell r="AI204">
            <v>38596</v>
          </cell>
          <cell r="AJ204">
            <v>75</v>
          </cell>
          <cell r="AK204">
            <v>48.761000000000003</v>
          </cell>
          <cell r="AL204">
            <v>0.39300000000000002</v>
          </cell>
          <cell r="AM204">
            <v>19.163073000000001</v>
          </cell>
          <cell r="AO204">
            <v>0</v>
          </cell>
          <cell r="AQ204">
            <v>0</v>
          </cell>
          <cell r="AS204">
            <v>2.9891579999999998</v>
          </cell>
          <cell r="AU204">
            <v>12.800403000000001</v>
          </cell>
          <cell r="AW204">
            <v>3.1817280000000001</v>
          </cell>
          <cell r="AY204">
            <v>0</v>
          </cell>
          <cell r="BA204">
            <v>18.971289000000002</v>
          </cell>
          <cell r="BE204" t="str">
            <v>06S32</v>
          </cell>
          <cell r="BF204" t="str">
            <v>2.7 V6 Lion Upgrade</v>
          </cell>
          <cell r="BG204">
            <v>38596</v>
          </cell>
          <cell r="BH204">
            <v>75</v>
          </cell>
          <cell r="BI204">
            <v>48.761000000000003</v>
          </cell>
          <cell r="BJ204">
            <v>0.39300000000000002</v>
          </cell>
          <cell r="BK204">
            <v>19.163073000000001</v>
          </cell>
          <cell r="BM204">
            <v>0</v>
          </cell>
          <cell r="BN204">
            <v>0</v>
          </cell>
          <cell r="BO204">
            <v>0</v>
          </cell>
          <cell r="BP204">
            <v>0</v>
          </cell>
          <cell r="BQ204">
            <v>0</v>
          </cell>
          <cell r="BR204">
            <v>0</v>
          </cell>
          <cell r="BS204">
            <v>0</v>
          </cell>
          <cell r="BT204">
            <v>0</v>
          </cell>
          <cell r="BU204">
            <v>0</v>
          </cell>
          <cell r="BV204">
            <v>0</v>
          </cell>
          <cell r="BW204">
            <v>0.19178400000000001</v>
          </cell>
          <cell r="BX204">
            <v>0</v>
          </cell>
          <cell r="BY204">
            <v>0</v>
          </cell>
        </row>
        <row r="205">
          <cell r="D205" t="str">
            <v>07S32</v>
          </cell>
          <cell r="E205" t="str">
            <v>Lynx Dsl 3rd Gen Com Rail</v>
          </cell>
          <cell r="F205">
            <v>38930</v>
          </cell>
          <cell r="G205">
            <v>10</v>
          </cell>
          <cell r="H205">
            <v>6.44</v>
          </cell>
          <cell r="I205">
            <v>1</v>
          </cell>
          <cell r="J205">
            <v>6.44</v>
          </cell>
          <cell r="K205">
            <v>0</v>
          </cell>
          <cell r="L205">
            <v>0</v>
          </cell>
          <cell r="M205">
            <v>0</v>
          </cell>
          <cell r="N205">
            <v>0</v>
          </cell>
          <cell r="O205">
            <v>0</v>
          </cell>
          <cell r="P205">
            <v>0</v>
          </cell>
          <cell r="Q205">
            <v>0</v>
          </cell>
          <cell r="R205">
            <v>0</v>
          </cell>
          <cell r="S205">
            <v>0</v>
          </cell>
          <cell r="T205">
            <v>0</v>
          </cell>
          <cell r="U205">
            <v>1.0960000000000001</v>
          </cell>
          <cell r="V205">
            <v>0</v>
          </cell>
          <cell r="W205">
            <v>4.57</v>
          </cell>
          <cell r="X205">
            <v>0</v>
          </cell>
          <cell r="Y205">
            <v>0.77400000000000002</v>
          </cell>
          <cell r="Z205">
            <v>0</v>
          </cell>
          <cell r="AA205">
            <v>5.6660000000000004</v>
          </cell>
          <cell r="AB205">
            <v>0</v>
          </cell>
          <cell r="AC205">
            <v>5.6660000000000004</v>
          </cell>
          <cell r="AG205" t="str">
            <v>07S32</v>
          </cell>
          <cell r="AH205" t="str">
            <v>Lynx Dsl 3rd Gen Com Rail</v>
          </cell>
          <cell r="AI205">
            <v>38930</v>
          </cell>
          <cell r="AJ205">
            <v>10</v>
          </cell>
          <cell r="AK205">
            <v>6.44</v>
          </cell>
          <cell r="AL205">
            <v>1</v>
          </cell>
          <cell r="AM205">
            <v>6.44</v>
          </cell>
          <cell r="AO205">
            <v>0</v>
          </cell>
          <cell r="AQ205">
            <v>0</v>
          </cell>
          <cell r="AS205">
            <v>0</v>
          </cell>
          <cell r="AU205">
            <v>1.0960000000000001</v>
          </cell>
          <cell r="AW205">
            <v>4.57</v>
          </cell>
          <cell r="AY205">
            <v>1</v>
          </cell>
          <cell r="BA205">
            <v>5.6660000000000004</v>
          </cell>
          <cell r="BE205" t="str">
            <v>07S32</v>
          </cell>
          <cell r="BF205" t="str">
            <v>Lynx Dsl 3rd Gen Com Rail</v>
          </cell>
          <cell r="BG205">
            <v>38930</v>
          </cell>
          <cell r="BH205">
            <v>10</v>
          </cell>
          <cell r="BI205">
            <v>6.44</v>
          </cell>
          <cell r="BJ205">
            <v>1</v>
          </cell>
          <cell r="BK205">
            <v>6.44</v>
          </cell>
          <cell r="BM205">
            <v>0</v>
          </cell>
          <cell r="BN205">
            <v>0</v>
          </cell>
          <cell r="BO205">
            <v>0</v>
          </cell>
          <cell r="BP205">
            <v>0</v>
          </cell>
          <cell r="BQ205">
            <v>0</v>
          </cell>
          <cell r="BR205">
            <v>0</v>
          </cell>
          <cell r="BS205">
            <v>0</v>
          </cell>
          <cell r="BT205">
            <v>0</v>
          </cell>
          <cell r="BU205">
            <v>0</v>
          </cell>
          <cell r="BV205">
            <v>0</v>
          </cell>
          <cell r="BW205">
            <v>-0.22599999999999998</v>
          </cell>
          <cell r="BX205">
            <v>0</v>
          </cell>
          <cell r="BY205">
            <v>0</v>
          </cell>
        </row>
        <row r="206">
          <cell r="AG206" t="str">
            <v>09S32</v>
          </cell>
          <cell r="AH206" t="str">
            <v>Lynx Dsl Emissions Upgrade</v>
          </cell>
          <cell r="AI206">
            <v>39661</v>
          </cell>
          <cell r="AJ206">
            <v>10</v>
          </cell>
          <cell r="AK206">
            <v>6.44</v>
          </cell>
          <cell r="AL206">
            <v>1</v>
          </cell>
          <cell r="AM206">
            <v>6.44</v>
          </cell>
          <cell r="AO206">
            <v>0</v>
          </cell>
          <cell r="AQ206">
            <v>0</v>
          </cell>
          <cell r="AS206">
            <v>0</v>
          </cell>
          <cell r="AU206">
            <v>0</v>
          </cell>
          <cell r="AW206">
            <v>0</v>
          </cell>
          <cell r="AY206">
            <v>1</v>
          </cell>
          <cell r="BA206">
            <v>0</v>
          </cell>
          <cell r="BE206" t="str">
            <v>09S32</v>
          </cell>
          <cell r="BF206" t="str">
            <v>Lynx Dsl Emissions Upgrade</v>
          </cell>
          <cell r="BG206">
            <v>39661</v>
          </cell>
          <cell r="BH206">
            <v>10</v>
          </cell>
          <cell r="BI206">
            <v>6.44</v>
          </cell>
          <cell r="BJ206">
            <v>1</v>
          </cell>
          <cell r="BK206">
            <v>6.44</v>
          </cell>
          <cell r="BM206">
            <v>0</v>
          </cell>
          <cell r="BN206">
            <v>0</v>
          </cell>
          <cell r="BO206">
            <v>0</v>
          </cell>
          <cell r="BP206">
            <v>0</v>
          </cell>
          <cell r="BQ206">
            <v>0</v>
          </cell>
          <cell r="BR206">
            <v>0</v>
          </cell>
          <cell r="BS206">
            <v>0</v>
          </cell>
          <cell r="BT206">
            <v>0</v>
          </cell>
          <cell r="BU206">
            <v>0</v>
          </cell>
          <cell r="BV206">
            <v>0</v>
          </cell>
          <cell r="BW206">
            <v>-1</v>
          </cell>
          <cell r="BX206">
            <v>0</v>
          </cell>
          <cell r="BY206">
            <v>0</v>
          </cell>
        </row>
        <row r="207">
          <cell r="D207" t="str">
            <v>Total Diesel Engines</v>
          </cell>
          <cell r="E207">
            <v>0</v>
          </cell>
          <cell r="F207">
            <v>0</v>
          </cell>
          <cell r="G207">
            <v>0</v>
          </cell>
          <cell r="H207">
            <v>0</v>
          </cell>
          <cell r="I207">
            <v>0</v>
          </cell>
          <cell r="J207">
            <v>0</v>
          </cell>
          <cell r="K207">
            <v>435.91200000000003</v>
          </cell>
          <cell r="L207">
            <v>0</v>
          </cell>
          <cell r="M207">
            <v>31.239600000000003</v>
          </cell>
          <cell r="N207">
            <v>0</v>
          </cell>
          <cell r="O207">
            <v>72.151440000000008</v>
          </cell>
          <cell r="P207">
            <v>0</v>
          </cell>
          <cell r="Q207">
            <v>55.793775000000004</v>
          </cell>
          <cell r="R207">
            <v>0</v>
          </cell>
          <cell r="S207">
            <v>64.364103000000014</v>
          </cell>
          <cell r="T207">
            <v>0</v>
          </cell>
          <cell r="U207">
            <v>60.868403000000001</v>
          </cell>
          <cell r="V207">
            <v>0</v>
          </cell>
          <cell r="W207">
            <v>14.453728</v>
          </cell>
          <cell r="X207">
            <v>0</v>
          </cell>
          <cell r="Y207">
            <v>0.96578399999999998</v>
          </cell>
          <cell r="Z207">
            <v>0</v>
          </cell>
          <cell r="AA207">
            <v>267.63144899999998</v>
          </cell>
          <cell r="AB207">
            <v>0</v>
          </cell>
          <cell r="AC207">
            <v>298.87104900000003</v>
          </cell>
          <cell r="AG207" t="str">
            <v>Total Diesel Engines</v>
          </cell>
          <cell r="AO207">
            <v>54.40372</v>
          </cell>
          <cell r="AQ207">
            <v>52.463885000000005</v>
          </cell>
          <cell r="AS207">
            <v>66.269373000000016</v>
          </cell>
          <cell r="AU207">
            <v>61.214403000000004</v>
          </cell>
          <cell r="AW207">
            <v>14.542728</v>
          </cell>
          <cell r="AY207">
            <v>2</v>
          </cell>
          <cell r="BA207">
            <v>248.89410899999999</v>
          </cell>
          <cell r="BE207" t="str">
            <v>Total Diesel Engines</v>
          </cell>
          <cell r="BM207">
            <v>17.747720000000005</v>
          </cell>
          <cell r="BO207">
            <v>3.3298899999999976</v>
          </cell>
          <cell r="BQ207">
            <v>-1.9052700000000002</v>
          </cell>
          <cell r="BS207">
            <v>-0.34599999999999997</v>
          </cell>
          <cell r="BU207">
            <v>-8.8999999999999996E-2</v>
          </cell>
          <cell r="BW207">
            <v>-1.034216</v>
          </cell>
          <cell r="BY207">
            <v>18.737339999999996</v>
          </cell>
        </row>
        <row r="209">
          <cell r="D209" t="str">
            <v>Other Powertrain Programs</v>
          </cell>
          <cell r="AG209" t="str">
            <v>Other Powertrain Programs</v>
          </cell>
          <cell r="BE209" t="str">
            <v>Other Powertrain Programs</v>
          </cell>
        </row>
        <row r="210">
          <cell r="AG210" t="str">
            <v>00S00</v>
          </cell>
          <cell r="AH210" t="str">
            <v>Conformity of Production</v>
          </cell>
          <cell r="AI210">
            <v>36373</v>
          </cell>
          <cell r="AJ210">
            <v>1</v>
          </cell>
          <cell r="AK210">
            <v>0.628</v>
          </cell>
          <cell r="AL210">
            <v>1</v>
          </cell>
          <cell r="AM210">
            <v>0.628</v>
          </cell>
          <cell r="AO210">
            <v>0.60399999999999998</v>
          </cell>
          <cell r="AQ210">
            <v>0</v>
          </cell>
          <cell r="AS210">
            <v>0</v>
          </cell>
          <cell r="AU210">
            <v>0</v>
          </cell>
          <cell r="AW210">
            <v>0</v>
          </cell>
          <cell r="AY210">
            <v>0</v>
          </cell>
          <cell r="BA210">
            <v>0.60399999999999998</v>
          </cell>
          <cell r="BE210" t="str">
            <v>00S00</v>
          </cell>
          <cell r="BF210" t="str">
            <v>Conformity of Production</v>
          </cell>
          <cell r="BG210">
            <v>36373</v>
          </cell>
          <cell r="BH210">
            <v>1</v>
          </cell>
          <cell r="BI210">
            <v>0.628</v>
          </cell>
          <cell r="BJ210">
            <v>1</v>
          </cell>
          <cell r="BK210">
            <v>0.628</v>
          </cell>
          <cell r="BM210">
            <v>-0.60399999999999998</v>
          </cell>
          <cell r="BO210">
            <v>0</v>
          </cell>
          <cell r="BP210">
            <v>0</v>
          </cell>
          <cell r="BQ210">
            <v>0</v>
          </cell>
          <cell r="BR210">
            <v>0</v>
          </cell>
          <cell r="BS210">
            <v>0</v>
          </cell>
          <cell r="BT210">
            <v>0</v>
          </cell>
          <cell r="BU210">
            <v>0</v>
          </cell>
          <cell r="BV210">
            <v>0</v>
          </cell>
          <cell r="BW210">
            <v>0</v>
          </cell>
          <cell r="BX210">
            <v>0</v>
          </cell>
          <cell r="BY210">
            <v>-0.60399999999999998</v>
          </cell>
        </row>
        <row r="211">
          <cell r="D211" t="str">
            <v>01P22</v>
          </cell>
          <cell r="E211" t="str">
            <v>MTX75 for CD132</v>
          </cell>
          <cell r="F211">
            <v>36770</v>
          </cell>
          <cell r="G211">
            <v>0</v>
          </cell>
          <cell r="H211">
            <v>0</v>
          </cell>
          <cell r="I211">
            <v>0</v>
          </cell>
          <cell r="J211">
            <v>5.8</v>
          </cell>
          <cell r="K211">
            <v>0</v>
          </cell>
          <cell r="L211">
            <v>0</v>
          </cell>
          <cell r="M211">
            <v>1.3</v>
          </cell>
          <cell r="N211">
            <v>0</v>
          </cell>
          <cell r="O211">
            <v>0</v>
          </cell>
          <cell r="P211">
            <v>0</v>
          </cell>
          <cell r="Q211">
            <v>0</v>
          </cell>
          <cell r="R211">
            <v>0</v>
          </cell>
          <cell r="S211">
            <v>0</v>
          </cell>
          <cell r="T211">
            <v>0</v>
          </cell>
          <cell r="U211">
            <v>0</v>
          </cell>
          <cell r="V211">
            <v>0</v>
          </cell>
          <cell r="W211">
            <v>0</v>
          </cell>
          <cell r="X211">
            <v>0</v>
          </cell>
          <cell r="Y211">
            <v>0</v>
          </cell>
          <cell r="Z211">
            <v>0</v>
          </cell>
          <cell r="AA211">
            <v>0</v>
          </cell>
          <cell r="AB211">
            <v>0</v>
          </cell>
          <cell r="AC211">
            <v>1.3</v>
          </cell>
          <cell r="AG211" t="str">
            <v>01P22</v>
          </cell>
          <cell r="AH211" t="str">
            <v>MTX75 for CD132</v>
          </cell>
          <cell r="AI211">
            <v>36770</v>
          </cell>
          <cell r="AJ211">
            <v>7.21</v>
          </cell>
          <cell r="AK211">
            <v>5.8230000000000004</v>
          </cell>
          <cell r="AL211">
            <v>1</v>
          </cell>
          <cell r="AM211">
            <v>5.8230000000000004</v>
          </cell>
          <cell r="AO211">
            <v>1.6E-2</v>
          </cell>
          <cell r="AQ211">
            <v>0</v>
          </cell>
          <cell r="AS211">
            <v>0</v>
          </cell>
          <cell r="AU211">
            <v>0</v>
          </cell>
          <cell r="AW211">
            <v>0</v>
          </cell>
          <cell r="AY211">
            <v>0</v>
          </cell>
          <cell r="BA211">
            <v>1.6E-2</v>
          </cell>
          <cell r="BE211" t="str">
            <v>01P22</v>
          </cell>
          <cell r="BF211" t="str">
            <v>MTX75 for CD132</v>
          </cell>
          <cell r="BG211">
            <v>36770</v>
          </cell>
          <cell r="BH211">
            <v>7.21</v>
          </cell>
          <cell r="BI211">
            <v>5.8230000000000004</v>
          </cell>
          <cell r="BJ211">
            <v>1</v>
          </cell>
          <cell r="BK211">
            <v>5.8230000000000004</v>
          </cell>
          <cell r="BM211">
            <v>-1.6E-2</v>
          </cell>
          <cell r="BN211">
            <v>0</v>
          </cell>
          <cell r="BO211">
            <v>0</v>
          </cell>
          <cell r="BP211">
            <v>0</v>
          </cell>
          <cell r="BQ211">
            <v>0</v>
          </cell>
          <cell r="BR211">
            <v>0</v>
          </cell>
          <cell r="BS211">
            <v>0</v>
          </cell>
          <cell r="BT211">
            <v>0</v>
          </cell>
          <cell r="BU211">
            <v>0</v>
          </cell>
          <cell r="BV211">
            <v>0</v>
          </cell>
          <cell r="BW211">
            <v>0</v>
          </cell>
          <cell r="BX211">
            <v>0</v>
          </cell>
          <cell r="BY211">
            <v>-1.6E-2</v>
          </cell>
        </row>
        <row r="212">
          <cell r="D212" t="str">
            <v>03P04</v>
          </cell>
          <cell r="E212" t="str">
            <v>ROCAM Ka Fun</v>
          </cell>
          <cell r="F212">
            <v>37622</v>
          </cell>
          <cell r="G212">
            <v>0.5</v>
          </cell>
          <cell r="H212">
            <v>0.45900000000000002</v>
          </cell>
          <cell r="I212">
            <v>1</v>
          </cell>
          <cell r="J212">
            <v>0.45900000000000002</v>
          </cell>
          <cell r="K212">
            <v>0</v>
          </cell>
          <cell r="L212">
            <v>0</v>
          </cell>
          <cell r="M212">
            <v>0</v>
          </cell>
          <cell r="N212">
            <v>0</v>
          </cell>
          <cell r="O212">
            <v>0.246</v>
          </cell>
          <cell r="P212">
            <v>0</v>
          </cell>
          <cell r="Q212">
            <v>0.185</v>
          </cell>
          <cell r="R212">
            <v>0</v>
          </cell>
          <cell r="S212">
            <v>2.8000000000000001E-2</v>
          </cell>
          <cell r="T212">
            <v>0</v>
          </cell>
          <cell r="U212">
            <v>0</v>
          </cell>
          <cell r="V212">
            <v>0</v>
          </cell>
          <cell r="W212">
            <v>0</v>
          </cell>
          <cell r="X212">
            <v>0</v>
          </cell>
          <cell r="Y212">
            <v>0</v>
          </cell>
          <cell r="Z212">
            <v>0</v>
          </cell>
          <cell r="AA212">
            <v>0.45900000000000002</v>
          </cell>
          <cell r="AB212">
            <v>0</v>
          </cell>
          <cell r="AC212">
            <v>0.45900000000000002</v>
          </cell>
          <cell r="AG212" t="str">
            <v>03P04</v>
          </cell>
          <cell r="AH212" t="str">
            <v>ROCAM Ka Fun</v>
          </cell>
          <cell r="AI212">
            <v>37622</v>
          </cell>
          <cell r="AJ212">
            <v>0.5</v>
          </cell>
          <cell r="AK212">
            <v>0.45900000000000002</v>
          </cell>
          <cell r="AL212">
            <v>1</v>
          </cell>
          <cell r="AM212">
            <v>0.45900000000000002</v>
          </cell>
          <cell r="AN212">
            <v>0</v>
          </cell>
          <cell r="AO212">
            <v>0.246</v>
          </cell>
          <cell r="AQ212">
            <v>0.185</v>
          </cell>
          <cell r="AS212">
            <v>2.8000000000000001E-2</v>
          </cell>
          <cell r="AU212">
            <v>0</v>
          </cell>
          <cell r="AW212">
            <v>0</v>
          </cell>
          <cell r="AY212">
            <v>0</v>
          </cell>
          <cell r="BA212">
            <v>0.45900000000000002</v>
          </cell>
          <cell r="BE212" t="str">
            <v>03P04</v>
          </cell>
          <cell r="BF212" t="str">
            <v>ROCAM Ka Fun</v>
          </cell>
          <cell r="BG212">
            <v>37622</v>
          </cell>
          <cell r="BH212">
            <v>0.5</v>
          </cell>
          <cell r="BI212">
            <v>0.45900000000000002</v>
          </cell>
          <cell r="BJ212">
            <v>1</v>
          </cell>
          <cell r="BK212">
            <v>0.45900000000000002</v>
          </cell>
          <cell r="BL212">
            <v>0</v>
          </cell>
          <cell r="BM212">
            <v>0</v>
          </cell>
          <cell r="BN212">
            <v>0</v>
          </cell>
          <cell r="BO212">
            <v>0</v>
          </cell>
          <cell r="BP212">
            <v>0</v>
          </cell>
          <cell r="BQ212">
            <v>0</v>
          </cell>
          <cell r="BR212">
            <v>0</v>
          </cell>
          <cell r="BS212">
            <v>0</v>
          </cell>
          <cell r="BT212">
            <v>0</v>
          </cell>
          <cell r="BU212">
            <v>0</v>
          </cell>
          <cell r="BV212">
            <v>0</v>
          </cell>
          <cell r="BW212">
            <v>0</v>
          </cell>
          <cell r="BX212">
            <v>0</v>
          </cell>
          <cell r="BY212">
            <v>0</v>
          </cell>
        </row>
        <row r="213">
          <cell r="D213" t="str">
            <v>04P06</v>
          </cell>
          <cell r="E213" t="str">
            <v>Cologne Forge to support MMT6</v>
          </cell>
          <cell r="F213">
            <v>38108</v>
          </cell>
          <cell r="G213">
            <v>5.2869999999999999</v>
          </cell>
          <cell r="H213">
            <v>5</v>
          </cell>
          <cell r="I213">
            <v>0.91</v>
          </cell>
          <cell r="J213">
            <v>4.55</v>
          </cell>
          <cell r="K213">
            <v>0</v>
          </cell>
          <cell r="L213">
            <v>0</v>
          </cell>
          <cell r="M213">
            <v>0.9891700000000001</v>
          </cell>
          <cell r="N213">
            <v>0</v>
          </cell>
          <cell r="O213">
            <v>3.5608300000000002</v>
          </cell>
          <cell r="P213">
            <v>0</v>
          </cell>
          <cell r="Q213">
            <v>0</v>
          </cell>
          <cell r="R213">
            <v>0</v>
          </cell>
          <cell r="S213">
            <v>0</v>
          </cell>
          <cell r="T213">
            <v>0</v>
          </cell>
          <cell r="U213">
            <v>0</v>
          </cell>
          <cell r="V213">
            <v>0</v>
          </cell>
          <cell r="W213">
            <v>0</v>
          </cell>
          <cell r="X213">
            <v>0</v>
          </cell>
          <cell r="Y213">
            <v>0</v>
          </cell>
          <cell r="Z213">
            <v>0</v>
          </cell>
          <cell r="AA213">
            <v>3.5608300000000002</v>
          </cell>
          <cell r="AB213">
            <v>0</v>
          </cell>
          <cell r="AC213">
            <v>4.5500000000000007</v>
          </cell>
          <cell r="AG213" t="str">
            <v>04P06</v>
          </cell>
          <cell r="AH213" t="str">
            <v>Cologne Forge to support MMT6</v>
          </cell>
          <cell r="AI213">
            <v>38108</v>
          </cell>
          <cell r="AJ213">
            <v>4.9580000000000002</v>
          </cell>
          <cell r="AK213">
            <v>4.681</v>
          </cell>
          <cell r="AL213">
            <v>0.91</v>
          </cell>
          <cell r="AM213">
            <v>4.2597100000000001</v>
          </cell>
          <cell r="AO213">
            <v>2.8028</v>
          </cell>
          <cell r="AQ213">
            <v>0.46773999999999999</v>
          </cell>
          <cell r="AS213">
            <v>0</v>
          </cell>
          <cell r="AU213">
            <v>0</v>
          </cell>
          <cell r="AW213">
            <v>0</v>
          </cell>
          <cell r="AY213">
            <v>0</v>
          </cell>
          <cell r="BA213">
            <v>3.27054</v>
          </cell>
          <cell r="BE213" t="str">
            <v>04P06</v>
          </cell>
          <cell r="BF213" t="str">
            <v>Cologne Forge to support MMT6</v>
          </cell>
          <cell r="BG213">
            <v>38108</v>
          </cell>
          <cell r="BH213">
            <v>4.9580000000000002</v>
          </cell>
          <cell r="BI213">
            <v>4.681</v>
          </cell>
          <cell r="BJ213">
            <v>0.91</v>
          </cell>
          <cell r="BK213">
            <v>4.2597100000000001</v>
          </cell>
          <cell r="BM213">
            <v>0.7580300000000002</v>
          </cell>
          <cell r="BN213">
            <v>0</v>
          </cell>
          <cell r="BO213">
            <v>-0.46773999999999999</v>
          </cell>
          <cell r="BP213">
            <v>0</v>
          </cell>
          <cell r="BQ213">
            <v>0</v>
          </cell>
          <cell r="BR213">
            <v>0</v>
          </cell>
          <cell r="BS213">
            <v>0</v>
          </cell>
          <cell r="BT213">
            <v>0</v>
          </cell>
          <cell r="BU213">
            <v>0</v>
          </cell>
          <cell r="BV213">
            <v>0</v>
          </cell>
          <cell r="BW213">
            <v>0</v>
          </cell>
          <cell r="BX213">
            <v>0</v>
          </cell>
          <cell r="BY213">
            <v>0.29029000000000016</v>
          </cell>
        </row>
        <row r="214">
          <cell r="D214" t="str">
            <v>08P04</v>
          </cell>
          <cell r="E214" t="str">
            <v>EVA Pilot Program</v>
          </cell>
          <cell r="F214">
            <v>39448</v>
          </cell>
          <cell r="G214">
            <v>20</v>
          </cell>
          <cell r="H214">
            <v>18</v>
          </cell>
          <cell r="I214">
            <v>1</v>
          </cell>
          <cell r="J214">
            <v>18</v>
          </cell>
          <cell r="K214">
            <v>0</v>
          </cell>
          <cell r="L214">
            <v>0</v>
          </cell>
          <cell r="M214">
            <v>0</v>
          </cell>
          <cell r="N214">
            <v>0</v>
          </cell>
          <cell r="O214">
            <v>0</v>
          </cell>
          <cell r="P214">
            <v>0</v>
          </cell>
          <cell r="Q214">
            <v>0</v>
          </cell>
          <cell r="R214">
            <v>0</v>
          </cell>
          <cell r="S214">
            <v>0</v>
          </cell>
          <cell r="T214">
            <v>0</v>
          </cell>
          <cell r="U214">
            <v>0</v>
          </cell>
          <cell r="V214">
            <v>0</v>
          </cell>
          <cell r="W214">
            <v>1.7450000000000001</v>
          </cell>
          <cell r="X214">
            <v>0</v>
          </cell>
          <cell r="Y214">
            <v>16.254999999999999</v>
          </cell>
          <cell r="Z214">
            <v>0</v>
          </cell>
          <cell r="AA214">
            <v>1.7450000000000001</v>
          </cell>
          <cell r="AB214">
            <v>0</v>
          </cell>
          <cell r="AC214">
            <v>1.7450000000000001</v>
          </cell>
          <cell r="AG214" t="str">
            <v>08P04</v>
          </cell>
          <cell r="AH214" t="str">
            <v>EVA Pilot Program</v>
          </cell>
          <cell r="AI214">
            <v>39448</v>
          </cell>
          <cell r="AJ214">
            <v>20</v>
          </cell>
          <cell r="AK214">
            <v>18</v>
          </cell>
          <cell r="AL214">
            <v>1</v>
          </cell>
          <cell r="AM214">
            <v>18</v>
          </cell>
          <cell r="AO214">
            <v>0</v>
          </cell>
          <cell r="AQ214">
            <v>0</v>
          </cell>
          <cell r="AS214">
            <v>0</v>
          </cell>
          <cell r="AU214">
            <v>0</v>
          </cell>
          <cell r="AW214">
            <v>1.7450000000000001</v>
          </cell>
          <cell r="AY214">
            <v>9</v>
          </cell>
          <cell r="BA214">
            <v>1.7450000000000001</v>
          </cell>
          <cell r="BE214" t="str">
            <v>08P04</v>
          </cell>
          <cell r="BF214" t="str">
            <v>EVA Pilot Program</v>
          </cell>
          <cell r="BG214">
            <v>39448</v>
          </cell>
          <cell r="BH214">
            <v>20</v>
          </cell>
          <cell r="BI214">
            <v>18</v>
          </cell>
          <cell r="BJ214">
            <v>1</v>
          </cell>
          <cell r="BK214">
            <v>18</v>
          </cell>
          <cell r="BM214">
            <v>0</v>
          </cell>
          <cell r="BN214">
            <v>0</v>
          </cell>
          <cell r="BO214">
            <v>0</v>
          </cell>
          <cell r="BP214">
            <v>0</v>
          </cell>
          <cell r="BQ214">
            <v>0</v>
          </cell>
          <cell r="BR214">
            <v>0</v>
          </cell>
          <cell r="BS214">
            <v>0</v>
          </cell>
          <cell r="BT214">
            <v>0</v>
          </cell>
          <cell r="BU214">
            <v>0</v>
          </cell>
          <cell r="BV214">
            <v>0</v>
          </cell>
          <cell r="BW214">
            <v>7.254999999999999</v>
          </cell>
          <cell r="BX214">
            <v>0</v>
          </cell>
          <cell r="BY214">
            <v>0</v>
          </cell>
        </row>
        <row r="215">
          <cell r="D215" t="str">
            <v>Total Other Powertrain Programs</v>
          </cell>
          <cell r="E215">
            <v>0</v>
          </cell>
          <cell r="F215">
            <v>0</v>
          </cell>
          <cell r="G215">
            <v>0</v>
          </cell>
          <cell r="H215">
            <v>0</v>
          </cell>
          <cell r="I215">
            <v>0</v>
          </cell>
          <cell r="J215">
            <v>0</v>
          </cell>
          <cell r="K215">
            <v>0</v>
          </cell>
          <cell r="L215">
            <v>0</v>
          </cell>
          <cell r="M215">
            <v>2.2891700000000004</v>
          </cell>
          <cell r="N215">
            <v>0</v>
          </cell>
          <cell r="O215">
            <v>3.8068300000000002</v>
          </cell>
          <cell r="P215">
            <v>0</v>
          </cell>
          <cell r="Q215">
            <v>0.185</v>
          </cell>
          <cell r="R215">
            <v>0</v>
          </cell>
          <cell r="S215">
            <v>2.8000000000000001E-2</v>
          </cell>
          <cell r="T215">
            <v>0</v>
          </cell>
          <cell r="U215">
            <v>0</v>
          </cell>
          <cell r="V215">
            <v>0</v>
          </cell>
          <cell r="W215">
            <v>1.7450000000000001</v>
          </cell>
          <cell r="X215">
            <v>0</v>
          </cell>
          <cell r="Y215">
            <v>16.254999999999999</v>
          </cell>
          <cell r="Z215">
            <v>0</v>
          </cell>
          <cell r="AA215">
            <v>5.7648299999999999</v>
          </cell>
          <cell r="AB215">
            <v>0</v>
          </cell>
          <cell r="AC215">
            <v>8.054000000000002</v>
          </cell>
          <cell r="AG215" t="str">
            <v>Total Other Powertrain Programs</v>
          </cell>
          <cell r="AO215">
            <v>3.6688000000000001</v>
          </cell>
          <cell r="AQ215">
            <v>0.65273999999999999</v>
          </cell>
          <cell r="AS215">
            <v>2.8000000000000001E-2</v>
          </cell>
          <cell r="AU215">
            <v>0</v>
          </cell>
          <cell r="AW215">
            <v>1.7450000000000001</v>
          </cell>
          <cell r="AY215">
            <v>9</v>
          </cell>
          <cell r="BA215">
            <v>6.0945400000000003</v>
          </cell>
          <cell r="BE215" t="str">
            <v>Total Other Powertrain Programs</v>
          </cell>
          <cell r="BM215">
            <v>0.13803000000000021</v>
          </cell>
          <cell r="BO215">
            <v>-0.46773999999999999</v>
          </cell>
          <cell r="BQ215">
            <v>0</v>
          </cell>
          <cell r="BS215">
            <v>0</v>
          </cell>
          <cell r="BU215">
            <v>0</v>
          </cell>
          <cell r="BW215">
            <v>7.254999999999999</v>
          </cell>
          <cell r="BY215">
            <v>-0.32970999999999984</v>
          </cell>
        </row>
        <row r="217">
          <cell r="D217" t="str">
            <v>Emissions</v>
          </cell>
          <cell r="AG217" t="str">
            <v>Emissions</v>
          </cell>
          <cell r="BE217" t="str">
            <v>Emissions</v>
          </cell>
        </row>
        <row r="218">
          <cell r="D218" t="str">
            <v>00S01</v>
          </cell>
          <cell r="E218" t="str">
            <v>EC EMISSIONS (Stage 3)</v>
          </cell>
          <cell r="F218">
            <v>36373</v>
          </cell>
          <cell r="G218">
            <v>436.09100000000001</v>
          </cell>
          <cell r="H218">
            <v>127.441</v>
          </cell>
          <cell r="I218">
            <v>1</v>
          </cell>
          <cell r="J218">
            <v>127.441</v>
          </cell>
          <cell r="K218">
            <v>111.462</v>
          </cell>
          <cell r="L218">
            <v>0</v>
          </cell>
          <cell r="M218">
            <v>7.7</v>
          </cell>
          <cell r="N218">
            <v>0</v>
          </cell>
          <cell r="O218">
            <v>4.0999999999999996</v>
          </cell>
          <cell r="P218">
            <v>0</v>
          </cell>
          <cell r="Q218">
            <v>0</v>
          </cell>
          <cell r="R218">
            <v>0</v>
          </cell>
          <cell r="S218">
            <v>0</v>
          </cell>
          <cell r="T218">
            <v>0</v>
          </cell>
          <cell r="U218">
            <v>0</v>
          </cell>
          <cell r="V218">
            <v>0</v>
          </cell>
          <cell r="W218">
            <v>0</v>
          </cell>
          <cell r="X218">
            <v>0</v>
          </cell>
          <cell r="Y218">
            <v>0</v>
          </cell>
          <cell r="Z218">
            <v>0</v>
          </cell>
          <cell r="AA218">
            <v>4.0999999999999996</v>
          </cell>
          <cell r="AB218">
            <v>0</v>
          </cell>
          <cell r="AC218">
            <v>11.8</v>
          </cell>
          <cell r="AG218" t="str">
            <v>00S01</v>
          </cell>
          <cell r="AH218" t="str">
            <v>EC EMISSIONS (Stage 3)</v>
          </cell>
          <cell r="AI218">
            <v>36373</v>
          </cell>
          <cell r="AJ218">
            <v>430.96300000000002</v>
          </cell>
          <cell r="AK218">
            <v>122.78700000000001</v>
          </cell>
          <cell r="AL218">
            <v>1</v>
          </cell>
          <cell r="AM218">
            <v>122.78700000000001</v>
          </cell>
          <cell r="AO218">
            <v>3.5380000000000003</v>
          </cell>
          <cell r="AQ218">
            <v>0</v>
          </cell>
          <cell r="AS218">
            <v>0</v>
          </cell>
          <cell r="AU218">
            <v>0</v>
          </cell>
          <cell r="AW218">
            <v>0</v>
          </cell>
          <cell r="AY218">
            <v>0</v>
          </cell>
          <cell r="BA218">
            <v>3.5380000000000003</v>
          </cell>
          <cell r="BE218" t="str">
            <v>00S01</v>
          </cell>
          <cell r="BF218" t="str">
            <v>EC EMISSIONS (Stage 3)</v>
          </cell>
          <cell r="BG218">
            <v>36373</v>
          </cell>
          <cell r="BH218">
            <v>430.96300000000002</v>
          </cell>
          <cell r="BI218">
            <v>122.78700000000001</v>
          </cell>
          <cell r="BJ218">
            <v>1</v>
          </cell>
          <cell r="BK218">
            <v>122.78700000000001</v>
          </cell>
          <cell r="BM218">
            <v>0.56199999999999939</v>
          </cell>
          <cell r="BO218">
            <v>0</v>
          </cell>
          <cell r="BP218">
            <v>0</v>
          </cell>
          <cell r="BQ218">
            <v>0</v>
          </cell>
          <cell r="BR218">
            <v>0</v>
          </cell>
          <cell r="BS218">
            <v>0</v>
          </cell>
          <cell r="BT218">
            <v>0</v>
          </cell>
          <cell r="BU218">
            <v>0</v>
          </cell>
          <cell r="BV218">
            <v>0</v>
          </cell>
          <cell r="BW218">
            <v>0</v>
          </cell>
          <cell r="BX218">
            <v>0</v>
          </cell>
          <cell r="BY218">
            <v>0.56199999999999939</v>
          </cell>
        </row>
        <row r="219">
          <cell r="D219" t="str">
            <v>01S52</v>
          </cell>
          <cell r="E219" t="str">
            <v>Stage IV EC Emissions-Aprvd</v>
          </cell>
          <cell r="F219">
            <v>36770</v>
          </cell>
          <cell r="G219">
            <v>328.68099999999998</v>
          </cell>
          <cell r="H219">
            <v>41.103000000000002</v>
          </cell>
          <cell r="I219">
            <v>1</v>
          </cell>
          <cell r="J219">
            <v>41.102999999999994</v>
          </cell>
          <cell r="K219">
            <v>11.383000000000001</v>
          </cell>
          <cell r="L219">
            <v>0</v>
          </cell>
          <cell r="M219">
            <v>2.65</v>
          </cell>
          <cell r="N219">
            <v>0</v>
          </cell>
          <cell r="O219">
            <v>13.923999999999999</v>
          </cell>
          <cell r="P219">
            <v>0</v>
          </cell>
          <cell r="Q219">
            <v>8.4039999999999999</v>
          </cell>
          <cell r="R219">
            <v>0</v>
          </cell>
          <cell r="S219">
            <v>4.673</v>
          </cell>
          <cell r="T219">
            <v>0</v>
          </cell>
          <cell r="U219">
            <v>0</v>
          </cell>
          <cell r="V219">
            <v>0</v>
          </cell>
          <cell r="W219">
            <v>0</v>
          </cell>
          <cell r="X219">
            <v>0</v>
          </cell>
          <cell r="Y219">
            <v>0</v>
          </cell>
          <cell r="Z219">
            <v>0</v>
          </cell>
          <cell r="AA219">
            <v>27.000999999999998</v>
          </cell>
          <cell r="AB219">
            <v>0</v>
          </cell>
          <cell r="AC219">
            <v>29.650999999999996</v>
          </cell>
          <cell r="AG219" t="str">
            <v>01S52</v>
          </cell>
          <cell r="AH219" t="str">
            <v>Stage IV EC Emissions-Aprvd</v>
          </cell>
          <cell r="AI219">
            <v>36770</v>
          </cell>
          <cell r="AJ219">
            <v>328.91300000000001</v>
          </cell>
          <cell r="AK219">
            <v>41.334000000000003</v>
          </cell>
          <cell r="AL219">
            <v>1.0000100000000001</v>
          </cell>
          <cell r="AM219">
            <v>41.334000000000003</v>
          </cell>
          <cell r="AO219">
            <v>12.221</v>
          </cell>
          <cell r="AQ219">
            <v>9.645999999999999</v>
          </cell>
          <cell r="AS219">
            <v>5.3650000000000002</v>
          </cell>
          <cell r="AU219">
            <v>0</v>
          </cell>
          <cell r="AW219">
            <v>0</v>
          </cell>
          <cell r="AY219">
            <v>0</v>
          </cell>
          <cell r="BA219">
            <v>27.231999999999999</v>
          </cell>
          <cell r="BE219" t="str">
            <v>01S52</v>
          </cell>
          <cell r="BF219" t="str">
            <v>Stage IV EC Emissions-Aprvd</v>
          </cell>
          <cell r="BG219">
            <v>36770</v>
          </cell>
          <cell r="BH219">
            <v>328.91300000000001</v>
          </cell>
          <cell r="BI219">
            <v>41.334000000000003</v>
          </cell>
          <cell r="BJ219">
            <v>1.0000100000000001</v>
          </cell>
          <cell r="BK219">
            <v>41.334000000000003</v>
          </cell>
          <cell r="BM219">
            <v>1.7029999999999994</v>
          </cell>
          <cell r="BN219">
            <v>0</v>
          </cell>
          <cell r="BO219">
            <v>-1.2419999999999991</v>
          </cell>
          <cell r="BP219">
            <v>0</v>
          </cell>
          <cell r="BQ219">
            <v>-0.69200000000000017</v>
          </cell>
          <cell r="BR219">
            <v>0</v>
          </cell>
          <cell r="BS219">
            <v>0</v>
          </cell>
          <cell r="BT219">
            <v>0</v>
          </cell>
          <cell r="BU219">
            <v>0</v>
          </cell>
          <cell r="BV219">
            <v>0</v>
          </cell>
          <cell r="BW219">
            <v>0</v>
          </cell>
          <cell r="BX219">
            <v>0</v>
          </cell>
          <cell r="BY219">
            <v>-0.23100000000000165</v>
          </cell>
        </row>
        <row r="220">
          <cell r="D220" t="str">
            <v>05S50</v>
          </cell>
          <cell r="E220" t="str">
            <v>Stage V-EU Emissions</v>
          </cell>
          <cell r="F220">
            <v>38200</v>
          </cell>
          <cell r="G220">
            <v>440</v>
          </cell>
          <cell r="H220">
            <v>158.21899999999999</v>
          </cell>
          <cell r="I220">
            <v>1</v>
          </cell>
          <cell r="J220">
            <v>158.21899999999999</v>
          </cell>
          <cell r="K220">
            <v>0</v>
          </cell>
          <cell r="L220">
            <v>0</v>
          </cell>
          <cell r="M220">
            <v>0</v>
          </cell>
          <cell r="N220">
            <v>0</v>
          </cell>
          <cell r="O220">
            <v>10.199999999999999</v>
          </cell>
          <cell r="P220">
            <v>0</v>
          </cell>
          <cell r="Q220">
            <v>29.888000000000002</v>
          </cell>
          <cell r="R220">
            <v>0</v>
          </cell>
          <cell r="S220">
            <v>53.44</v>
          </cell>
          <cell r="T220">
            <v>0</v>
          </cell>
          <cell r="U220">
            <v>35.924999999999997</v>
          </cell>
          <cell r="V220">
            <v>0</v>
          </cell>
          <cell r="W220">
            <v>28</v>
          </cell>
          <cell r="X220">
            <v>0</v>
          </cell>
          <cell r="Y220">
            <v>0</v>
          </cell>
          <cell r="Z220">
            <v>0</v>
          </cell>
          <cell r="AA220">
            <v>157.45299999999997</v>
          </cell>
          <cell r="AB220">
            <v>0</v>
          </cell>
          <cell r="AC220">
            <v>157.45299999999997</v>
          </cell>
          <cell r="AG220" t="str">
            <v>05S50</v>
          </cell>
          <cell r="AH220" t="str">
            <v>Stage V-EU Emissions</v>
          </cell>
          <cell r="AI220">
            <v>38200</v>
          </cell>
          <cell r="AJ220">
            <v>439.01</v>
          </cell>
          <cell r="AK220">
            <v>157.40700000000001</v>
          </cell>
          <cell r="AL220">
            <v>1</v>
          </cell>
          <cell r="AM220">
            <v>157.40700000000001</v>
          </cell>
          <cell r="AO220">
            <v>10.153999999999998</v>
          </cell>
          <cell r="AQ220">
            <v>29.888000000000002</v>
          </cell>
          <cell r="AS220">
            <v>43.44</v>
          </cell>
          <cell r="AU220">
            <v>50.924999999999997</v>
          </cell>
          <cell r="AW220">
            <v>23</v>
          </cell>
          <cell r="AY220">
            <v>0</v>
          </cell>
          <cell r="BA220">
            <v>157.40699999999998</v>
          </cell>
          <cell r="BE220" t="str">
            <v>05S50</v>
          </cell>
          <cell r="BF220" t="str">
            <v>Stage V-EU Emissions</v>
          </cell>
          <cell r="BG220">
            <v>38200</v>
          </cell>
          <cell r="BH220">
            <v>439.01</v>
          </cell>
          <cell r="BI220">
            <v>157.40700000000001</v>
          </cell>
          <cell r="BJ220">
            <v>1</v>
          </cell>
          <cell r="BK220">
            <v>157.40700000000001</v>
          </cell>
          <cell r="BM220">
            <v>4.6000000000001151E-2</v>
          </cell>
          <cell r="BN220">
            <v>0</v>
          </cell>
          <cell r="BO220">
            <v>0</v>
          </cell>
          <cell r="BP220">
            <v>0</v>
          </cell>
          <cell r="BQ220">
            <v>10</v>
          </cell>
          <cell r="BR220">
            <v>0</v>
          </cell>
          <cell r="BS220">
            <v>-15</v>
          </cell>
          <cell r="BT220">
            <v>0</v>
          </cell>
          <cell r="BU220">
            <v>5</v>
          </cell>
          <cell r="BV220">
            <v>0</v>
          </cell>
          <cell r="BW220">
            <v>0</v>
          </cell>
          <cell r="BX220">
            <v>0</v>
          </cell>
          <cell r="BY220">
            <v>4.5999999999992269E-2</v>
          </cell>
        </row>
        <row r="221">
          <cell r="D221" t="str">
            <v>04S18</v>
          </cell>
          <cell r="E221" t="str">
            <v>V227 Stage IV (+I4 Gas)</v>
          </cell>
          <cell r="F221">
            <v>38353</v>
          </cell>
          <cell r="G221">
            <v>10</v>
          </cell>
          <cell r="H221">
            <v>5.5209999999999999</v>
          </cell>
          <cell r="I221">
            <v>1</v>
          </cell>
          <cell r="J221">
            <v>5.5210000000000008</v>
          </cell>
          <cell r="K221">
            <v>0</v>
          </cell>
          <cell r="L221">
            <v>0</v>
          </cell>
          <cell r="M221">
            <v>0</v>
          </cell>
          <cell r="N221">
            <v>0</v>
          </cell>
          <cell r="O221">
            <v>0</v>
          </cell>
          <cell r="P221">
            <v>0</v>
          </cell>
          <cell r="Q221">
            <v>0.53700000000000003</v>
          </cell>
          <cell r="R221">
            <v>0</v>
          </cell>
          <cell r="S221">
            <v>2.6819999999999999</v>
          </cell>
          <cell r="T221">
            <v>0</v>
          </cell>
          <cell r="U221">
            <v>2.0270000000000001</v>
          </cell>
          <cell r="V221">
            <v>0</v>
          </cell>
          <cell r="W221">
            <v>0.27500000000000002</v>
          </cell>
          <cell r="X221">
            <v>0</v>
          </cell>
          <cell r="Y221">
            <v>0</v>
          </cell>
          <cell r="Z221">
            <v>0</v>
          </cell>
          <cell r="AA221">
            <v>5.5210000000000008</v>
          </cell>
          <cell r="AB221">
            <v>0</v>
          </cell>
          <cell r="AC221">
            <v>5.5210000000000008</v>
          </cell>
          <cell r="AG221" t="str">
            <v>04S18</v>
          </cell>
          <cell r="AH221" t="str">
            <v>V227 Stage IV (+I4 Gas)</v>
          </cell>
          <cell r="AI221">
            <v>38353</v>
          </cell>
          <cell r="AJ221">
            <v>10</v>
          </cell>
          <cell r="AK221">
            <v>5.5209999999999999</v>
          </cell>
          <cell r="AL221">
            <v>1</v>
          </cell>
          <cell r="AM221">
            <v>5.5210000000000008</v>
          </cell>
          <cell r="AO221">
            <v>0</v>
          </cell>
          <cell r="AQ221">
            <v>0.53700000000000003</v>
          </cell>
          <cell r="AS221">
            <v>2.6819999999999999</v>
          </cell>
          <cell r="AU221">
            <v>2.0270000000000001</v>
          </cell>
          <cell r="AW221">
            <v>0.27500000000000002</v>
          </cell>
          <cell r="AY221">
            <v>0</v>
          </cell>
          <cell r="BA221">
            <v>5.5210000000000008</v>
          </cell>
          <cell r="BE221" t="str">
            <v>04S18</v>
          </cell>
          <cell r="BF221" t="str">
            <v>V227 Stage IV (+I4 Gas)</v>
          </cell>
          <cell r="BG221">
            <v>38353</v>
          </cell>
          <cell r="BH221">
            <v>10</v>
          </cell>
          <cell r="BI221">
            <v>5.5209999999999999</v>
          </cell>
          <cell r="BJ221">
            <v>1</v>
          </cell>
          <cell r="BK221">
            <v>5.5210000000000008</v>
          </cell>
          <cell r="BM221">
            <v>0</v>
          </cell>
          <cell r="BN221">
            <v>0</v>
          </cell>
          <cell r="BO221">
            <v>0</v>
          </cell>
          <cell r="BP221">
            <v>0</v>
          </cell>
          <cell r="BQ221">
            <v>0</v>
          </cell>
          <cell r="BR221">
            <v>0</v>
          </cell>
          <cell r="BS221">
            <v>0</v>
          </cell>
          <cell r="BT221">
            <v>0</v>
          </cell>
          <cell r="BU221">
            <v>0</v>
          </cell>
          <cell r="BV221">
            <v>0</v>
          </cell>
          <cell r="BW221">
            <v>0</v>
          </cell>
          <cell r="BX221">
            <v>0</v>
          </cell>
          <cell r="BY221">
            <v>0</v>
          </cell>
        </row>
        <row r="222">
          <cell r="D222" t="str">
            <v>Total Emissions</v>
          </cell>
          <cell r="E222">
            <v>0</v>
          </cell>
          <cell r="F222">
            <v>0</v>
          </cell>
          <cell r="G222">
            <v>0</v>
          </cell>
          <cell r="H222">
            <v>0</v>
          </cell>
          <cell r="I222">
            <v>0</v>
          </cell>
          <cell r="J222">
            <v>0</v>
          </cell>
          <cell r="K222">
            <v>122.845</v>
          </cell>
          <cell r="L222">
            <v>0</v>
          </cell>
          <cell r="M222">
            <v>10.35</v>
          </cell>
          <cell r="N222">
            <v>0</v>
          </cell>
          <cell r="O222">
            <v>28.224</v>
          </cell>
          <cell r="P222">
            <v>0</v>
          </cell>
          <cell r="Q222">
            <v>38.829000000000001</v>
          </cell>
          <cell r="R222">
            <v>0</v>
          </cell>
          <cell r="S222">
            <v>60.795000000000002</v>
          </cell>
          <cell r="T222">
            <v>0</v>
          </cell>
          <cell r="U222">
            <v>37.951999999999998</v>
          </cell>
          <cell r="V222">
            <v>0</v>
          </cell>
          <cell r="W222">
            <v>28.274999999999999</v>
          </cell>
          <cell r="X222">
            <v>0</v>
          </cell>
          <cell r="Y222">
            <v>0</v>
          </cell>
          <cell r="Z222">
            <v>0</v>
          </cell>
          <cell r="AA222">
            <v>194.07499999999999</v>
          </cell>
          <cell r="AB222">
            <v>0</v>
          </cell>
          <cell r="AC222">
            <v>204.42499999999995</v>
          </cell>
          <cell r="AG222" t="str">
            <v>Total Emissions</v>
          </cell>
          <cell r="AO222">
            <v>25.912999999999997</v>
          </cell>
          <cell r="AQ222">
            <v>40.070999999999998</v>
          </cell>
          <cell r="AS222">
            <v>51.487000000000002</v>
          </cell>
          <cell r="AU222">
            <v>52.951999999999998</v>
          </cell>
          <cell r="AW222">
            <v>23.274999999999999</v>
          </cell>
          <cell r="AY222">
            <v>0</v>
          </cell>
          <cell r="BA222">
            <v>193.69799999999998</v>
          </cell>
          <cell r="BE222" t="str">
            <v>Total Emissions</v>
          </cell>
          <cell r="BM222">
            <v>2.3109999999999999</v>
          </cell>
          <cell r="BO222">
            <v>-1.2419999999999991</v>
          </cell>
          <cell r="BQ222">
            <v>9.3079999999999998</v>
          </cell>
          <cell r="BS222">
            <v>-15</v>
          </cell>
          <cell r="BU222">
            <v>5</v>
          </cell>
          <cell r="BW222">
            <v>0</v>
          </cell>
          <cell r="BY222">
            <v>0.37699999999999001</v>
          </cell>
        </row>
        <row r="224">
          <cell r="D224" t="str">
            <v>TOTAL POWERTRAIN</v>
          </cell>
          <cell r="E224">
            <v>0</v>
          </cell>
          <cell r="F224">
            <v>0</v>
          </cell>
          <cell r="G224">
            <v>0</v>
          </cell>
          <cell r="H224">
            <v>0</v>
          </cell>
          <cell r="I224">
            <v>0</v>
          </cell>
          <cell r="J224">
            <v>0</v>
          </cell>
          <cell r="K224">
            <v>564.15240400000005</v>
          </cell>
          <cell r="L224">
            <v>0</v>
          </cell>
          <cell r="M224">
            <v>129.48702200000002</v>
          </cell>
          <cell r="N224">
            <v>0</v>
          </cell>
          <cell r="O224">
            <v>236.81869100000003</v>
          </cell>
          <cell r="P224">
            <v>0</v>
          </cell>
          <cell r="Q224">
            <v>168.57768400000003</v>
          </cell>
          <cell r="R224">
            <v>0</v>
          </cell>
          <cell r="S224">
            <v>152.82347200000001</v>
          </cell>
          <cell r="T224">
            <v>0</v>
          </cell>
          <cell r="U224">
            <v>158.291123</v>
          </cell>
          <cell r="V224">
            <v>0</v>
          </cell>
          <cell r="W224">
            <v>116.47978499999999</v>
          </cell>
          <cell r="X224">
            <v>0</v>
          </cell>
          <cell r="Y224">
            <v>120.16899999999998</v>
          </cell>
          <cell r="Z224">
            <v>0</v>
          </cell>
          <cell r="AA224">
            <v>832.99075500000004</v>
          </cell>
          <cell r="AB224">
            <v>0</v>
          </cell>
          <cell r="AC224">
            <v>1924.9555540000003</v>
          </cell>
          <cell r="AG224" t="str">
            <v>TOTAL POWERTRAIN</v>
          </cell>
          <cell r="AO224">
            <v>198.137664</v>
          </cell>
          <cell r="AQ224">
            <v>149.47702699999999</v>
          </cell>
          <cell r="AS224">
            <v>155.159437</v>
          </cell>
          <cell r="AU224">
            <v>175.45864499999999</v>
          </cell>
          <cell r="AW224">
            <v>111.55894000000001</v>
          </cell>
          <cell r="AY224">
            <v>91</v>
          </cell>
          <cell r="BA224">
            <v>789.79171299999985</v>
          </cell>
          <cell r="BE224" t="str">
            <v>TOTAL POWERTRAIN</v>
          </cell>
          <cell r="BM224">
            <v>38.681027000000007</v>
          </cell>
          <cell r="BO224">
            <v>19.100657000000012</v>
          </cell>
          <cell r="BQ224">
            <v>-2.3359649999999981</v>
          </cell>
          <cell r="BS224">
            <v>-17.167521999999998</v>
          </cell>
          <cell r="BU224">
            <v>4.9208449999999999</v>
          </cell>
          <cell r="BW224">
            <v>29.168999999999993</v>
          </cell>
          <cell r="BY224">
            <v>43.199042000000013</v>
          </cell>
        </row>
        <row r="227">
          <cell r="D227" t="str">
            <v>Total GIFS Spending Status</v>
          </cell>
          <cell r="E227">
            <v>0</v>
          </cell>
          <cell r="F227">
            <v>0</v>
          </cell>
          <cell r="G227">
            <v>0</v>
          </cell>
          <cell r="H227">
            <v>0</v>
          </cell>
          <cell r="I227">
            <v>0</v>
          </cell>
          <cell r="J227">
            <v>0</v>
          </cell>
          <cell r="K227">
            <v>827.35737299999982</v>
          </cell>
          <cell r="L227">
            <v>0</v>
          </cell>
          <cell r="M227">
            <v>726.88168900000005</v>
          </cell>
          <cell r="N227">
            <v>0</v>
          </cell>
          <cell r="O227">
            <v>804.38704400000006</v>
          </cell>
          <cell r="P227">
            <v>0</v>
          </cell>
          <cell r="Q227">
            <v>855.12068400000021</v>
          </cell>
          <cell r="R227">
            <v>0</v>
          </cell>
          <cell r="S227">
            <v>937.34347200000002</v>
          </cell>
          <cell r="T227">
            <v>0</v>
          </cell>
          <cell r="U227">
            <v>1139.211123</v>
          </cell>
          <cell r="V227">
            <v>0</v>
          </cell>
          <cell r="W227">
            <v>684.76478499999996</v>
          </cell>
          <cell r="X227">
            <v>0</v>
          </cell>
          <cell r="Y227">
            <v>1325.29</v>
          </cell>
          <cell r="Z227">
            <v>0</v>
          </cell>
          <cell r="AA227">
            <v>4420.6271080000006</v>
          </cell>
          <cell r="AB227">
            <v>0</v>
          </cell>
          <cell r="AC227">
            <v>5894.2252490000001</v>
          </cell>
          <cell r="AG227" t="str">
            <v>Total Spending Status</v>
          </cell>
          <cell r="AO227">
            <v>806.76265600000011</v>
          </cell>
          <cell r="AQ227">
            <v>751.72902699999986</v>
          </cell>
          <cell r="AS227">
            <v>875.03443700000003</v>
          </cell>
          <cell r="AU227">
            <v>1184.8406449999998</v>
          </cell>
          <cell r="AW227">
            <v>731.20594000000028</v>
          </cell>
          <cell r="AY227">
            <v>628.03100000000006</v>
          </cell>
          <cell r="BA227">
            <v>4349.5727050000032</v>
          </cell>
          <cell r="BE227" t="str">
            <v>Total Spending Status</v>
          </cell>
          <cell r="BM227">
            <v>-2.3756119999999967</v>
          </cell>
          <cell r="BO227">
            <v>103.19165699999999</v>
          </cell>
          <cell r="BQ227">
            <v>62.309034999999973</v>
          </cell>
          <cell r="BS227">
            <v>-45.629522000000051</v>
          </cell>
          <cell r="BU227">
            <v>-46.441154999999995</v>
          </cell>
          <cell r="BW227" t="e">
            <v>#REF!</v>
          </cell>
          <cell r="BY227">
            <v>71.054403000000065</v>
          </cell>
        </row>
        <row r="229">
          <cell r="E229" t="str">
            <v xml:space="preserve">ETS Actions </v>
          </cell>
          <cell r="F229">
            <v>0</v>
          </cell>
          <cell r="G229">
            <v>0</v>
          </cell>
          <cell r="H229">
            <v>0</v>
          </cell>
          <cell r="I229">
            <v>0</v>
          </cell>
          <cell r="J229">
            <v>0</v>
          </cell>
          <cell r="K229">
            <v>0</v>
          </cell>
          <cell r="L229">
            <v>0</v>
          </cell>
          <cell r="M229">
            <v>-111.5</v>
          </cell>
          <cell r="N229">
            <v>0</v>
          </cell>
          <cell r="O229">
            <v>50</v>
          </cell>
          <cell r="P229">
            <v>0</v>
          </cell>
          <cell r="Q229">
            <v>100</v>
          </cell>
          <cell r="R229">
            <v>0</v>
          </cell>
          <cell r="S229">
            <v>100</v>
          </cell>
          <cell r="T229">
            <v>0</v>
          </cell>
          <cell r="U229">
            <v>100</v>
          </cell>
          <cell r="V229">
            <v>0</v>
          </cell>
          <cell r="W229">
            <v>130</v>
          </cell>
          <cell r="X229">
            <v>0</v>
          </cell>
          <cell r="Y229">
            <v>0</v>
          </cell>
          <cell r="Z229">
            <v>0</v>
          </cell>
          <cell r="AA229">
            <v>480</v>
          </cell>
          <cell r="AB229">
            <v>0</v>
          </cell>
          <cell r="AC229">
            <v>368.5</v>
          </cell>
          <cell r="AH229" t="str">
            <v>ETS Actions / Other</v>
          </cell>
          <cell r="AO229">
            <v>50</v>
          </cell>
          <cell r="AQ229">
            <v>100</v>
          </cell>
          <cell r="AS229">
            <v>100</v>
          </cell>
          <cell r="AU229">
            <v>100</v>
          </cell>
          <cell r="AW229">
            <v>130</v>
          </cell>
          <cell r="AY229">
            <v>100</v>
          </cell>
          <cell r="BA229">
            <v>580</v>
          </cell>
          <cell r="BF229" t="str">
            <v>ETS Actions / Other</v>
          </cell>
          <cell r="BM229">
            <v>0</v>
          </cell>
          <cell r="BO229">
            <v>0</v>
          </cell>
          <cell r="BQ229">
            <v>0</v>
          </cell>
          <cell r="BS229">
            <v>0</v>
          </cell>
          <cell r="BU229">
            <v>0</v>
          </cell>
          <cell r="BY229">
            <v>0</v>
          </cell>
        </row>
        <row r="231">
          <cell r="E231" t="str">
            <v>NA Spending on Europe CBG</v>
          </cell>
          <cell r="F231">
            <v>0</v>
          </cell>
          <cell r="G231">
            <v>0</v>
          </cell>
          <cell r="H231">
            <v>0</v>
          </cell>
          <cell r="I231">
            <v>0</v>
          </cell>
          <cell r="J231">
            <v>0</v>
          </cell>
          <cell r="K231">
            <v>0</v>
          </cell>
          <cell r="L231">
            <v>0</v>
          </cell>
          <cell r="M231">
            <v>6</v>
          </cell>
          <cell r="N231">
            <v>0</v>
          </cell>
          <cell r="O231">
            <v>4.51</v>
          </cell>
          <cell r="P231">
            <v>0</v>
          </cell>
          <cell r="Q231">
            <v>6.36</v>
          </cell>
          <cell r="R231">
            <v>0</v>
          </cell>
          <cell r="S231">
            <v>6.58</v>
          </cell>
          <cell r="T231">
            <v>0</v>
          </cell>
          <cell r="U231">
            <v>0.82</v>
          </cell>
          <cell r="V231">
            <v>0</v>
          </cell>
          <cell r="W231">
            <v>0</v>
          </cell>
          <cell r="X231">
            <v>0</v>
          </cell>
          <cell r="Y231">
            <v>0</v>
          </cell>
          <cell r="Z231">
            <v>0</v>
          </cell>
          <cell r="AA231">
            <v>18.270000000000003</v>
          </cell>
          <cell r="AB231">
            <v>0</v>
          </cell>
          <cell r="AC231">
            <v>24.270000000000003</v>
          </cell>
          <cell r="AH231" t="str">
            <v>NA Spending on Europe CBG</v>
          </cell>
          <cell r="AO231">
            <v>4.5</v>
          </cell>
          <cell r="AQ231">
            <v>4.5999999999999996</v>
          </cell>
          <cell r="AS231">
            <v>5.6</v>
          </cell>
          <cell r="AU231">
            <v>3</v>
          </cell>
          <cell r="AW231">
            <v>0.4</v>
          </cell>
          <cell r="AY231">
            <v>0</v>
          </cell>
          <cell r="BA231">
            <v>18.099999999999998</v>
          </cell>
          <cell r="BF231" t="str">
            <v>NA Spending on Europe CBG</v>
          </cell>
          <cell r="BM231">
            <v>9.9999999999997868E-3</v>
          </cell>
          <cell r="BO231">
            <v>1.7600000000000007</v>
          </cell>
          <cell r="BQ231">
            <v>0.98000000000000043</v>
          </cell>
          <cell r="BS231">
            <v>-2.1800000000000002</v>
          </cell>
          <cell r="BU231">
            <v>-0.4</v>
          </cell>
          <cell r="BY231">
            <v>0.17000000000000071</v>
          </cell>
        </row>
        <row r="233">
          <cell r="D233" t="str">
            <v>Total Product Spending</v>
          </cell>
          <cell r="E233">
            <v>0</v>
          </cell>
          <cell r="F233">
            <v>0</v>
          </cell>
          <cell r="G233">
            <v>0</v>
          </cell>
          <cell r="H233">
            <v>0</v>
          </cell>
          <cell r="I233">
            <v>0</v>
          </cell>
          <cell r="J233">
            <v>0</v>
          </cell>
          <cell r="K233">
            <v>0</v>
          </cell>
          <cell r="L233">
            <v>0</v>
          </cell>
          <cell r="M233">
            <v>621.38168900000005</v>
          </cell>
          <cell r="N233">
            <v>0</v>
          </cell>
          <cell r="O233">
            <v>858.89704400000005</v>
          </cell>
          <cell r="P233">
            <v>0</v>
          </cell>
          <cell r="Q233">
            <v>961.48068400000022</v>
          </cell>
          <cell r="R233">
            <v>0</v>
          </cell>
          <cell r="S233">
            <v>1043.9234719999999</v>
          </cell>
          <cell r="T233">
            <v>0</v>
          </cell>
          <cell r="U233">
            <v>1240.031123</v>
          </cell>
          <cell r="V233">
            <v>0</v>
          </cell>
          <cell r="W233">
            <v>814.76478499999996</v>
          </cell>
          <cell r="X233">
            <v>0</v>
          </cell>
          <cell r="Y233">
            <v>0</v>
          </cell>
          <cell r="Z233">
            <v>0</v>
          </cell>
          <cell r="AA233">
            <v>4918.897108000001</v>
          </cell>
          <cell r="AB233">
            <v>0</v>
          </cell>
          <cell r="AC233">
            <v>5540.4787970000007</v>
          </cell>
          <cell r="AG233" t="str">
            <v>Total Product Spending</v>
          </cell>
          <cell r="AO233">
            <v>861.26265600000011</v>
          </cell>
          <cell r="AQ233">
            <v>856.32902699999988</v>
          </cell>
          <cell r="AS233">
            <v>980.63443700000005</v>
          </cell>
          <cell r="AU233">
            <v>1287.8406449999998</v>
          </cell>
          <cell r="AW233">
            <v>861.60594000000026</v>
          </cell>
          <cell r="AY233">
            <v>728.03100000000006</v>
          </cell>
          <cell r="BA233">
            <v>4947.6727050000036</v>
          </cell>
          <cell r="BE233" t="str">
            <v>Total Product Spending</v>
          </cell>
          <cell r="BM233">
            <v>-2.3656119999999969</v>
          </cell>
          <cell r="BO233">
            <v>104.951657</v>
          </cell>
          <cell r="BQ233">
            <v>63.28903499999997</v>
          </cell>
          <cell r="BS233">
            <v>-47.809522000000051</v>
          </cell>
          <cell r="BU233">
            <v>-46.841154999999993</v>
          </cell>
          <cell r="BY233">
            <v>71.224403000000066</v>
          </cell>
        </row>
        <row r="235">
          <cell r="D235" t="str">
            <v>Non-Product Spending</v>
          </cell>
          <cell r="E235">
            <v>0</v>
          </cell>
          <cell r="F235">
            <v>0</v>
          </cell>
          <cell r="G235">
            <v>0</v>
          </cell>
          <cell r="H235">
            <v>0</v>
          </cell>
          <cell r="I235">
            <v>0</v>
          </cell>
          <cell r="J235">
            <v>0</v>
          </cell>
          <cell r="K235">
            <v>0</v>
          </cell>
          <cell r="L235">
            <v>0</v>
          </cell>
          <cell r="M235">
            <v>322.7</v>
          </cell>
          <cell r="N235">
            <v>0</v>
          </cell>
          <cell r="O235">
            <v>377.8</v>
          </cell>
          <cell r="P235">
            <v>0</v>
          </cell>
          <cell r="Q235">
            <v>355</v>
          </cell>
          <cell r="R235">
            <v>0</v>
          </cell>
          <cell r="S235">
            <v>304</v>
          </cell>
          <cell r="T235">
            <v>0</v>
          </cell>
          <cell r="U235">
            <v>289.60000000000002</v>
          </cell>
          <cell r="V235">
            <v>0</v>
          </cell>
          <cell r="W235">
            <v>282.10000000000002</v>
          </cell>
          <cell r="X235">
            <v>0</v>
          </cell>
          <cell r="Y235">
            <v>0</v>
          </cell>
          <cell r="Z235">
            <v>0</v>
          </cell>
          <cell r="AA235">
            <v>1608.5</v>
          </cell>
          <cell r="AB235">
            <v>0</v>
          </cell>
          <cell r="AC235">
            <v>1931.1999999999998</v>
          </cell>
          <cell r="AG235" t="str">
            <v>Non-Product Spending</v>
          </cell>
          <cell r="AO235">
            <v>364.4</v>
          </cell>
          <cell r="AQ235">
            <v>358.3</v>
          </cell>
          <cell r="AS235">
            <v>308.89999999999998</v>
          </cell>
          <cell r="AU235">
            <v>290.2</v>
          </cell>
          <cell r="AW235">
            <v>283.5</v>
          </cell>
          <cell r="AY235">
            <v>286</v>
          </cell>
          <cell r="BA235">
            <v>1605.3</v>
          </cell>
          <cell r="BE235" t="str">
            <v>Non-Product Spending</v>
          </cell>
          <cell r="BM235">
            <v>13.400000000000034</v>
          </cell>
          <cell r="BO235">
            <v>-3.3000000000000114</v>
          </cell>
          <cell r="BQ235">
            <v>-4.8999999999999773</v>
          </cell>
          <cell r="BS235">
            <v>-0.59999999999996589</v>
          </cell>
          <cell r="BU235">
            <v>-1.3999999999999773</v>
          </cell>
          <cell r="BY235">
            <v>3.2000000000001023</v>
          </cell>
        </row>
        <row r="237">
          <cell r="E237" t="str">
            <v>Total Spending Status</v>
          </cell>
          <cell r="F237">
            <v>0</v>
          </cell>
          <cell r="G237">
            <v>0</v>
          </cell>
          <cell r="H237">
            <v>0</v>
          </cell>
          <cell r="I237">
            <v>0</v>
          </cell>
          <cell r="J237">
            <v>0</v>
          </cell>
          <cell r="K237">
            <v>0</v>
          </cell>
          <cell r="L237">
            <v>0</v>
          </cell>
          <cell r="M237">
            <v>944.0816890000001</v>
          </cell>
          <cell r="N237">
            <v>0</v>
          </cell>
          <cell r="O237">
            <v>1236.697044</v>
          </cell>
          <cell r="P237">
            <v>0</v>
          </cell>
          <cell r="Q237">
            <v>1316.4806840000001</v>
          </cell>
          <cell r="R237">
            <v>0</v>
          </cell>
          <cell r="S237">
            <v>1347.9234719999999</v>
          </cell>
          <cell r="T237">
            <v>0</v>
          </cell>
          <cell r="U237">
            <v>1529.6311230000001</v>
          </cell>
          <cell r="V237">
            <v>0</v>
          </cell>
          <cell r="W237">
            <v>1096.864785</v>
          </cell>
          <cell r="X237">
            <v>0</v>
          </cell>
          <cell r="Y237">
            <v>0</v>
          </cell>
          <cell r="Z237">
            <v>0</v>
          </cell>
          <cell r="AA237">
            <v>6527.397108000001</v>
          </cell>
          <cell r="AB237">
            <v>0</v>
          </cell>
          <cell r="AC237">
            <v>7471.6787970000005</v>
          </cell>
          <cell r="AH237" t="str">
            <v>Total Spending Status</v>
          </cell>
          <cell r="AO237">
            <v>1225.662656</v>
          </cell>
          <cell r="AQ237">
            <v>1214.629027</v>
          </cell>
          <cell r="AS237">
            <v>1289.534437</v>
          </cell>
          <cell r="AU237">
            <v>1578.0406449999998</v>
          </cell>
          <cell r="AW237">
            <v>1145.1059400000004</v>
          </cell>
          <cell r="AY237">
            <v>1014.0310000000001</v>
          </cell>
          <cell r="BA237">
            <v>6552.9727050000038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/>
      <sheetData sheetId="15"/>
      <sheetData sheetId="16"/>
      <sheetData sheetId="17">
        <row r="1">
          <cell r="D1" t="str">
            <v xml:space="preserve">                                                          2002 0+12 Cycle Plan Forecast - 661a</v>
          </cell>
        </row>
      </sheetData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/>
      <sheetData sheetId="35"/>
      <sheetData sheetId="36"/>
      <sheetData sheetId="37"/>
      <sheetData sheetId="38">
        <row r="1">
          <cell r="D1" t="str">
            <v xml:space="preserve">                                                          2002 0+12 Cycle Plan Forecast - 661a</v>
          </cell>
        </row>
      </sheetData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>
        <row r="1">
          <cell r="D1" t="str">
            <v xml:space="preserve">                                                          2002 0+12 Cycle Plan Forecast - 661a</v>
          </cell>
        </row>
      </sheetData>
      <sheetData sheetId="59"/>
      <sheetData sheetId="60"/>
      <sheetData sheetId="61"/>
      <sheetData sheetId="62"/>
      <sheetData sheetId="63"/>
      <sheetData sheetId="64"/>
      <sheetData sheetId="65"/>
      <sheetData sheetId="66">
        <row r="1">
          <cell r="D1" t="str">
            <v xml:space="preserve">                                                          2002 0+12 Cycle Plan Forecast - 661a</v>
          </cell>
        </row>
      </sheetData>
      <sheetData sheetId="67"/>
      <sheetData sheetId="68"/>
      <sheetData sheetId="69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</sheetDataSet>
  </externalBook>
</externalLink>
</file>

<file path=xl/externalLinks/externalLink25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55-3"/>
      <sheetName val="55-4"/>
      <sheetName val="55-5"/>
      <sheetName val="55-6"/>
      <sheetName val="59-1"/>
      <sheetName val="60-1"/>
      <sheetName val="61-1"/>
      <sheetName val="71-1"/>
      <sheetName val="72-1"/>
      <sheetName val="73-1"/>
      <sheetName val="73-2"/>
      <sheetName val="73-3"/>
      <sheetName val="73-4"/>
      <sheetName val="73-5"/>
      <sheetName val="73-6"/>
      <sheetName val="74-1"/>
      <sheetName val="new_frmts"/>
      <sheetName val="Backup data"/>
      <sheetName val="3+9 Forecast (O)U March 13"/>
      <sheetName val="Issue # and Title"/>
      <sheetName val="Current Live BOM"/>
      <sheetName val="Computation of Tax"/>
      <sheetName val="bdwn- tool change"/>
      <sheetName val="Backup_data"/>
      <sheetName val="3+9_Forecast_(O)U_March_13"/>
      <sheetName val="Issue_#_and_Title"/>
      <sheetName val="Current_Live_BOM"/>
      <sheetName val="Computation_of_Tax"/>
      <sheetName val="bdwn-_tool_change"/>
      <sheetName val="Backup_data3"/>
      <sheetName val="3+9_Forecast_(O)U_March_133"/>
      <sheetName val="Backup_data1"/>
      <sheetName val="3+9_Forecast_(O)U_March_131"/>
      <sheetName val="Backup_data2"/>
      <sheetName val="3+9_Forecast_(O)U_March_132"/>
      <sheetName val="CMA Calculations"/>
      <sheetName val="PROCESS STATU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>
        <row r="2">
          <cell r="A2" t="str">
            <v>MAHINDRA &amp; MAHINDRA LIMITED</v>
          </cell>
        </row>
        <row r="4">
          <cell r="A4" t="str">
            <v>F.O.B. VALUE OF EXPORTS</v>
          </cell>
        </row>
        <row r="5">
          <cell r="I5" t="str">
            <v>(Rs. in lakhs)</v>
          </cell>
        </row>
        <row r="7">
          <cell r="E7">
            <v>2001</v>
          </cell>
          <cell r="G7">
            <v>2000</v>
          </cell>
          <cell r="I7">
            <v>1999</v>
          </cell>
        </row>
        <row r="10">
          <cell r="A10" t="str">
            <v>Automotive Division :</v>
          </cell>
        </row>
        <row r="12">
          <cell r="A12" t="str">
            <v xml:space="preserve">Physical exports against receipts in </v>
          </cell>
        </row>
        <row r="13">
          <cell r="A13" t="str">
            <v>foreign currency (see 73 - 4).........................................................................</v>
          </cell>
          <cell r="D13" t="str">
            <v xml:space="preserve"> </v>
          </cell>
          <cell r="E13">
            <v>901.31999999999994</v>
          </cell>
          <cell r="G13">
            <v>337.07</v>
          </cell>
          <cell r="I13">
            <v>2083.5300000000002</v>
          </cell>
        </row>
        <row r="15">
          <cell r="A15" t="str">
            <v>Deemed exports against receipts in</v>
          </cell>
        </row>
        <row r="16">
          <cell r="A16" t="str">
            <v>foreign currency (see 73 - 4).........................................................................</v>
          </cell>
          <cell r="D16" t="str">
            <v xml:space="preserve"> </v>
          </cell>
          <cell r="E16">
            <v>397.23</v>
          </cell>
          <cell r="G16">
            <v>895.27</v>
          </cell>
          <cell r="I16">
            <v>1486.71</v>
          </cell>
        </row>
        <row r="18">
          <cell r="A18" t="str">
            <v>Spares..................................................................................................................................................</v>
          </cell>
          <cell r="D18" t="str">
            <v xml:space="preserve"> </v>
          </cell>
          <cell r="E18">
            <v>3526.65</v>
          </cell>
          <cell r="G18">
            <v>1466.1</v>
          </cell>
          <cell r="I18">
            <v>859.76</v>
          </cell>
        </row>
        <row r="21">
          <cell r="E21">
            <v>4825.2</v>
          </cell>
          <cell r="G21">
            <v>2698.44</v>
          </cell>
          <cell r="I21">
            <v>4430</v>
          </cell>
        </row>
        <row r="24">
          <cell r="A24" t="str">
            <v>Tractor Division :</v>
          </cell>
        </row>
        <row r="25">
          <cell r="D25" t="str">
            <v xml:space="preserve"> </v>
          </cell>
        </row>
        <row r="26">
          <cell r="A26" t="str">
            <v>Physical exports against receipts in</v>
          </cell>
          <cell r="D26" t="str">
            <v xml:space="preserve"> </v>
          </cell>
        </row>
        <row r="27">
          <cell r="A27" t="str">
            <v>foreign currency (see 73 - 5).........................................................................</v>
          </cell>
          <cell r="D27" t="str">
            <v xml:space="preserve"> </v>
          </cell>
          <cell r="E27">
            <v>4135.88</v>
          </cell>
          <cell r="G27">
            <v>3932.61</v>
          </cell>
          <cell r="I27">
            <v>3667.13</v>
          </cell>
        </row>
        <row r="28">
          <cell r="D28" t="str">
            <v xml:space="preserve"> </v>
          </cell>
        </row>
        <row r="29">
          <cell r="A29" t="str">
            <v>Spares ...................................................................................................................................................</v>
          </cell>
          <cell r="D29" t="str">
            <v xml:space="preserve"> </v>
          </cell>
          <cell r="E29">
            <v>252.46</v>
          </cell>
          <cell r="G29">
            <v>291.66000000000003</v>
          </cell>
          <cell r="I29">
            <v>163.77000000000001</v>
          </cell>
        </row>
        <row r="31">
          <cell r="A31" t="str">
            <v>Auto Components.........................................…</v>
          </cell>
          <cell r="D31" t="str">
            <v xml:space="preserve"> </v>
          </cell>
          <cell r="E31">
            <v>0</v>
          </cell>
          <cell r="G31">
            <v>0</v>
          </cell>
          <cell r="I31">
            <v>17.899999999999999</v>
          </cell>
        </row>
        <row r="33">
          <cell r="A33" t="str">
            <v>Implements.........................................................................</v>
          </cell>
          <cell r="D33" t="str">
            <v xml:space="preserve"> </v>
          </cell>
          <cell r="E33">
            <v>8.5</v>
          </cell>
          <cell r="G33">
            <v>17.72</v>
          </cell>
          <cell r="I33">
            <v>15.29</v>
          </cell>
        </row>
        <row r="36">
          <cell r="E36">
            <v>4396.84</v>
          </cell>
          <cell r="G36">
            <v>4241.99</v>
          </cell>
          <cell r="I36">
            <v>3864.09</v>
          </cell>
        </row>
        <row r="40">
          <cell r="A40" t="str">
            <v>Iran  &amp; Special Projects.................................…</v>
          </cell>
          <cell r="D40" t="str">
            <v xml:space="preserve"> </v>
          </cell>
          <cell r="E40">
            <v>0</v>
          </cell>
          <cell r="G40">
            <v>0</v>
          </cell>
          <cell r="I40">
            <v>1331.69</v>
          </cell>
        </row>
        <row r="42">
          <cell r="A42" t="str">
            <v>MSL Division (P.E.U).........................................................................</v>
          </cell>
          <cell r="D42" t="str">
            <v xml:space="preserve"> </v>
          </cell>
          <cell r="E42">
            <v>0</v>
          </cell>
          <cell r="G42">
            <v>472.51</v>
          </cell>
          <cell r="I42">
            <v>1289.53</v>
          </cell>
        </row>
        <row r="45">
          <cell r="A45" t="str">
            <v>TOTAL....................................................................</v>
          </cell>
          <cell r="D45" t="str">
            <v xml:space="preserve"> </v>
          </cell>
          <cell r="E45">
            <v>9222.0400000000009</v>
          </cell>
          <cell r="G45">
            <v>7412.94</v>
          </cell>
          <cell r="I45">
            <v>10915.31</v>
          </cell>
        </row>
        <row r="51">
          <cell r="A51" t="str">
            <v xml:space="preserve">Note: The  above  excludes  exports  for  which  payment  is  receivable  in  Indian  Rupees  and  which  </v>
          </cell>
        </row>
        <row r="52">
          <cell r="A52" t="str">
            <v>do not qualify  for  export  incentives.</v>
          </cell>
        </row>
        <row r="54">
          <cell r="I54" t="str">
            <v>73 - 3</v>
          </cell>
        </row>
      </sheetData>
      <sheetData sheetId="12" refreshError="1">
        <row r="2">
          <cell r="A2" t="str">
            <v>MAHINDRA &amp; MAHINDRA LIMITED</v>
          </cell>
        </row>
        <row r="4">
          <cell r="A4" t="str">
            <v>EXPORTS OF AUTOMOTIVE DIVISION</v>
          </cell>
        </row>
        <row r="6">
          <cell r="C6">
            <v>2001</v>
          </cell>
          <cell r="G6">
            <v>2000</v>
          </cell>
        </row>
        <row r="7">
          <cell r="C7" t="str">
            <v>Nos.</v>
          </cell>
          <cell r="E7" t="str">
            <v>Amount</v>
          </cell>
          <cell r="G7" t="str">
            <v>Nos.</v>
          </cell>
          <cell r="I7" t="str">
            <v>Amount</v>
          </cell>
        </row>
        <row r="8">
          <cell r="E8" t="str">
            <v>Rs. in lakhs</v>
          </cell>
          <cell r="I8" t="str">
            <v>Rs. in lakhs</v>
          </cell>
        </row>
        <row r="9">
          <cell r="A9" t="str">
            <v>Amounts receivable in Foreign Currency :</v>
          </cell>
        </row>
        <row r="11">
          <cell r="A11" t="str">
            <v>Iran...........................................................................................</v>
          </cell>
          <cell r="B11" t="str">
            <v xml:space="preserve"> </v>
          </cell>
          <cell r="C11">
            <v>436</v>
          </cell>
          <cell r="E11">
            <v>495.91</v>
          </cell>
          <cell r="G11">
            <v>120</v>
          </cell>
          <cell r="I11">
            <v>127.52</v>
          </cell>
        </row>
        <row r="12">
          <cell r="A12" t="str">
            <v>Germany…….................................................……………...…………………………..</v>
          </cell>
          <cell r="B12" t="str">
            <v xml:space="preserve"> </v>
          </cell>
          <cell r="C12">
            <v>31</v>
          </cell>
          <cell r="E12">
            <v>102.2</v>
          </cell>
          <cell r="G12">
            <v>5</v>
          </cell>
          <cell r="I12">
            <v>18.8</v>
          </cell>
        </row>
        <row r="13">
          <cell r="A13" t="str">
            <v>Mozambique  -Utility Vehicles.........................................................................</v>
          </cell>
          <cell r="B13" t="str">
            <v xml:space="preserve"> </v>
          </cell>
          <cell r="C13">
            <v>15</v>
          </cell>
          <cell r="E13">
            <v>68.12</v>
          </cell>
          <cell r="G13">
            <v>20</v>
          </cell>
          <cell r="I13">
            <v>88.9</v>
          </cell>
        </row>
        <row r="14">
          <cell r="A14" t="str">
            <v>Cost Rica...............................................................................................…</v>
          </cell>
          <cell r="B14" t="str">
            <v xml:space="preserve"> </v>
          </cell>
          <cell r="C14">
            <v>12</v>
          </cell>
          <cell r="E14">
            <v>47.58</v>
          </cell>
          <cell r="G14">
            <v>0</v>
          </cell>
          <cell r="I14">
            <v>0</v>
          </cell>
        </row>
        <row r="15">
          <cell r="A15" t="str">
            <v>Egypt(Seychelles): Utility Vehicles…………….....…</v>
          </cell>
          <cell r="B15" t="str">
            <v xml:space="preserve"> </v>
          </cell>
          <cell r="C15">
            <v>10</v>
          </cell>
          <cell r="E15">
            <v>31.17</v>
          </cell>
          <cell r="G15">
            <v>0</v>
          </cell>
          <cell r="I15">
            <v>0</v>
          </cell>
        </row>
        <row r="16">
          <cell r="A16" t="str">
            <v xml:space="preserve">                                    : L.C.V.s…………………………………</v>
          </cell>
          <cell r="B16" t="str">
            <v xml:space="preserve"> </v>
          </cell>
          <cell r="C16">
            <v>2</v>
          </cell>
          <cell r="E16">
            <v>9.3000000000000007</v>
          </cell>
          <cell r="G16">
            <v>0</v>
          </cell>
          <cell r="I16">
            <v>0</v>
          </cell>
        </row>
        <row r="17">
          <cell r="A17" t="str">
            <v>Nicaragua(Paraguay).....................................................................................................................................................…</v>
          </cell>
          <cell r="B17" t="str">
            <v xml:space="preserve"> </v>
          </cell>
          <cell r="C17">
            <v>8</v>
          </cell>
          <cell r="E17">
            <v>30.63</v>
          </cell>
          <cell r="G17">
            <v>0</v>
          </cell>
          <cell r="I17">
            <v>0</v>
          </cell>
        </row>
        <row r="18">
          <cell r="A18" t="str">
            <v>Bangladesh ; Utility Vehicles…………………………………………………………</v>
          </cell>
          <cell r="B18" t="str">
            <v xml:space="preserve"> </v>
          </cell>
          <cell r="C18">
            <v>6</v>
          </cell>
          <cell r="E18">
            <v>24.84</v>
          </cell>
          <cell r="G18">
            <v>10</v>
          </cell>
          <cell r="I18">
            <v>38.96</v>
          </cell>
        </row>
        <row r="19">
          <cell r="A19" t="str">
            <v xml:space="preserve">                          :L.C.V.s……………………………………………………………………………</v>
          </cell>
          <cell r="B19" t="str">
            <v xml:space="preserve"> </v>
          </cell>
          <cell r="C19">
            <v>0</v>
          </cell>
          <cell r="E19">
            <v>0</v>
          </cell>
          <cell r="G19">
            <v>5</v>
          </cell>
          <cell r="I19">
            <v>16.72</v>
          </cell>
        </row>
        <row r="20">
          <cell r="A20" t="str">
            <v>Oman(Maldives).....................................................................................................................................................…</v>
          </cell>
          <cell r="B20" t="str">
            <v xml:space="preserve"> </v>
          </cell>
          <cell r="C20">
            <v>6</v>
          </cell>
          <cell r="E20">
            <v>28.74</v>
          </cell>
          <cell r="G20">
            <v>0</v>
          </cell>
          <cell r="I20">
            <v>0</v>
          </cell>
        </row>
        <row r="21">
          <cell r="A21" t="str">
            <v>Aruba(Trinidad).....................................................................................................................................................…</v>
          </cell>
          <cell r="B21" t="str">
            <v xml:space="preserve"> </v>
          </cell>
          <cell r="C21">
            <v>5</v>
          </cell>
          <cell r="E21">
            <v>18.04</v>
          </cell>
          <cell r="G21">
            <v>0</v>
          </cell>
          <cell r="I21">
            <v>0</v>
          </cell>
        </row>
        <row r="22">
          <cell r="A22" t="str">
            <v>Saudi Arabia(Baharin).....................................................................................................................................................…</v>
          </cell>
          <cell r="B22" t="str">
            <v xml:space="preserve"> </v>
          </cell>
          <cell r="C22">
            <v>3</v>
          </cell>
          <cell r="E22">
            <v>12.31</v>
          </cell>
          <cell r="G22">
            <v>0</v>
          </cell>
          <cell r="I22">
            <v>0</v>
          </cell>
        </row>
        <row r="23">
          <cell r="A23" t="str">
            <v>Malta.....................................................................................................................................................…</v>
          </cell>
          <cell r="B23" t="str">
            <v xml:space="preserve"> </v>
          </cell>
          <cell r="C23">
            <v>3</v>
          </cell>
          <cell r="E23">
            <v>12.16</v>
          </cell>
          <cell r="G23">
            <v>0</v>
          </cell>
          <cell r="I23">
            <v>0</v>
          </cell>
        </row>
        <row r="24">
          <cell r="A24" t="str">
            <v>Nepal -Utility Vehicles.........................................................................</v>
          </cell>
          <cell r="B24" t="str">
            <v xml:space="preserve"> </v>
          </cell>
          <cell r="C24">
            <v>2</v>
          </cell>
          <cell r="E24">
            <v>8.2799999999999994</v>
          </cell>
          <cell r="G24">
            <v>3</v>
          </cell>
          <cell r="I24">
            <v>13.26</v>
          </cell>
        </row>
        <row r="25">
          <cell r="A25" t="str">
            <v xml:space="preserve">             - L.C.V.s……………………………………………………</v>
          </cell>
          <cell r="B25" t="str">
            <v xml:space="preserve"> </v>
          </cell>
          <cell r="C25">
            <v>0</v>
          </cell>
          <cell r="E25">
            <v>0</v>
          </cell>
          <cell r="G25">
            <v>2</v>
          </cell>
          <cell r="I25">
            <v>7.73</v>
          </cell>
        </row>
        <row r="26">
          <cell r="A26" t="str">
            <v>Malaysia…: Utility Vehicles…………….....................................................................................…</v>
          </cell>
          <cell r="B26" t="str">
            <v xml:space="preserve"> </v>
          </cell>
          <cell r="C26">
            <v>1</v>
          </cell>
          <cell r="E26">
            <v>1.98</v>
          </cell>
          <cell r="G26">
            <v>0</v>
          </cell>
          <cell r="I26">
            <v>0</v>
          </cell>
        </row>
        <row r="27">
          <cell r="A27" t="str">
            <v xml:space="preserve">                      : L.C.V.s…………………………………………….</v>
          </cell>
          <cell r="B27" t="str">
            <v xml:space="preserve"> </v>
          </cell>
          <cell r="C27">
            <v>1</v>
          </cell>
          <cell r="E27">
            <v>1.98</v>
          </cell>
        </row>
        <row r="28">
          <cell r="A28" t="str">
            <v>South Africa .........................................................................</v>
          </cell>
          <cell r="B28" t="str">
            <v xml:space="preserve"> </v>
          </cell>
          <cell r="C28">
            <v>1</v>
          </cell>
          <cell r="E28">
            <v>4.1399999999999997</v>
          </cell>
          <cell r="G28">
            <v>3</v>
          </cell>
          <cell r="I28">
            <v>5.66</v>
          </cell>
        </row>
        <row r="29">
          <cell r="A29" t="str">
            <v>Sri Lanka.....................................................................................................................................................…</v>
          </cell>
          <cell r="B29" t="str">
            <v xml:space="preserve"> </v>
          </cell>
          <cell r="C29">
            <v>1</v>
          </cell>
          <cell r="E29">
            <v>3.94</v>
          </cell>
          <cell r="G29">
            <v>0</v>
          </cell>
          <cell r="I29">
            <v>0</v>
          </cell>
        </row>
        <row r="30">
          <cell r="A30" t="str">
            <v>Kuwait……………............................................................................……………………………………..</v>
          </cell>
          <cell r="B30" t="str">
            <v xml:space="preserve"> </v>
          </cell>
          <cell r="C30">
            <v>0</v>
          </cell>
          <cell r="E30">
            <v>0</v>
          </cell>
          <cell r="G30">
            <v>2</v>
          </cell>
          <cell r="I30">
            <v>8.18</v>
          </cell>
        </row>
        <row r="31">
          <cell r="A31" t="str">
            <v>Gabon…………............................................................................…………………………………………</v>
          </cell>
          <cell r="B31" t="str">
            <v xml:space="preserve"> </v>
          </cell>
          <cell r="C31">
            <v>0</v>
          </cell>
          <cell r="E31">
            <v>0</v>
          </cell>
          <cell r="G31">
            <v>3</v>
          </cell>
          <cell r="I31">
            <v>11.34</v>
          </cell>
        </row>
        <row r="32">
          <cell r="B32" t="str">
            <v xml:space="preserve"> </v>
          </cell>
        </row>
        <row r="34">
          <cell r="C34">
            <v>543</v>
          </cell>
          <cell r="E34">
            <v>901.31999999999994</v>
          </cell>
          <cell r="G34">
            <v>173</v>
          </cell>
          <cell r="I34">
            <v>337.07</v>
          </cell>
        </row>
        <row r="35">
          <cell r="A35" t="str">
            <v>Amounts receivable in Indian Rupees :</v>
          </cell>
        </row>
        <row r="37">
          <cell r="A37" t="str">
            <v>Nepal -Utility Vehicles.........................................................................</v>
          </cell>
          <cell r="B37" t="str">
            <v xml:space="preserve"> </v>
          </cell>
          <cell r="C37">
            <v>160</v>
          </cell>
          <cell r="E37">
            <v>552.21</v>
          </cell>
          <cell r="G37">
            <v>183</v>
          </cell>
          <cell r="I37">
            <v>618.94000000000005</v>
          </cell>
        </row>
        <row r="38">
          <cell r="A38" t="str">
            <v xml:space="preserve">            -L.C.Vs.........................................................................</v>
          </cell>
          <cell r="B38" t="str">
            <v xml:space="preserve"> </v>
          </cell>
          <cell r="C38">
            <v>75</v>
          </cell>
          <cell r="E38">
            <v>244.45</v>
          </cell>
          <cell r="G38">
            <v>26</v>
          </cell>
          <cell r="I38">
            <v>86.1</v>
          </cell>
        </row>
        <row r="40">
          <cell r="A40" t="str">
            <v>PHYSICAL EXPORTS.........................................................................</v>
          </cell>
          <cell r="B40" t="str">
            <v xml:space="preserve"> </v>
          </cell>
          <cell r="C40">
            <v>778</v>
          </cell>
          <cell r="E40">
            <v>1697.98</v>
          </cell>
          <cell r="G40">
            <v>382</v>
          </cell>
          <cell r="I40">
            <v>1042.1099999999999</v>
          </cell>
        </row>
        <row r="42">
          <cell r="A42" t="str">
            <v>Deemed Exports  :</v>
          </cell>
        </row>
        <row r="43">
          <cell r="A43" t="str">
            <v>[A] Against payments in foreign currency :</v>
          </cell>
        </row>
        <row r="44">
          <cell r="A44" t="str">
            <v>Utility Vehicles.........................................................................</v>
          </cell>
          <cell r="B44" t="str">
            <v xml:space="preserve"> </v>
          </cell>
          <cell r="C44">
            <v>0</v>
          </cell>
          <cell r="E44">
            <v>397.23</v>
          </cell>
          <cell r="G44">
            <v>116</v>
          </cell>
          <cell r="I44">
            <v>358.41</v>
          </cell>
        </row>
        <row r="45">
          <cell r="A45" t="str">
            <v>L.C.Vs....................................................................................</v>
          </cell>
          <cell r="B45" t="str">
            <v xml:space="preserve"> </v>
          </cell>
          <cell r="C45">
            <v>0</v>
          </cell>
          <cell r="E45">
            <v>0</v>
          </cell>
          <cell r="G45">
            <v>120</v>
          </cell>
          <cell r="I45">
            <v>536.86</v>
          </cell>
        </row>
        <row r="47">
          <cell r="A47" t="str">
            <v>Sub-total (A)....................…</v>
          </cell>
          <cell r="B47" t="str">
            <v xml:space="preserve"> </v>
          </cell>
          <cell r="C47">
            <v>0</v>
          </cell>
          <cell r="E47">
            <v>397.23</v>
          </cell>
          <cell r="G47">
            <v>236</v>
          </cell>
          <cell r="I47">
            <v>895.27</v>
          </cell>
        </row>
        <row r="49">
          <cell r="A49" t="str">
            <v>[B] Against payments in Indian currency :</v>
          </cell>
          <cell r="C49">
            <v>0</v>
          </cell>
          <cell r="E49">
            <v>1532.93</v>
          </cell>
          <cell r="G49">
            <v>467</v>
          </cell>
          <cell r="I49">
            <v>1205.6600000000001</v>
          </cell>
        </row>
        <row r="51">
          <cell r="A51" t="str">
            <v xml:space="preserve">   Total Deemed Exports  (A + B)....................…</v>
          </cell>
          <cell r="C51">
            <v>0</v>
          </cell>
          <cell r="E51">
            <v>1930.16</v>
          </cell>
          <cell r="G51">
            <v>703</v>
          </cell>
          <cell r="I51">
            <v>2100.9300000000003</v>
          </cell>
        </row>
        <row r="53">
          <cell r="A53" t="str">
            <v>Spares - Foreign Currency.........................................................................</v>
          </cell>
          <cell r="B53" t="str">
            <v xml:space="preserve"> </v>
          </cell>
          <cell r="E53">
            <v>3526.65</v>
          </cell>
          <cell r="I53">
            <v>1466.1</v>
          </cell>
        </row>
        <row r="54">
          <cell r="A54" t="str">
            <v xml:space="preserve">               - Local Currency.........................................................................</v>
          </cell>
          <cell r="B54" t="str">
            <v xml:space="preserve"> </v>
          </cell>
          <cell r="E54">
            <v>3.97</v>
          </cell>
          <cell r="I54">
            <v>121.52</v>
          </cell>
        </row>
        <row r="55">
          <cell r="B55" t="str">
            <v xml:space="preserve"> </v>
          </cell>
        </row>
        <row r="56">
          <cell r="A56" t="str">
            <v>Export incentives.........................................................................</v>
          </cell>
          <cell r="B56" t="str">
            <v xml:space="preserve"> </v>
          </cell>
          <cell r="E56">
            <v>13.1</v>
          </cell>
          <cell r="I56">
            <v>162.22999999999999</v>
          </cell>
        </row>
        <row r="58">
          <cell r="A58" t="str">
            <v>TOTAL .........................................................................</v>
          </cell>
          <cell r="B58" t="str">
            <v xml:space="preserve"> </v>
          </cell>
          <cell r="C58">
            <v>778</v>
          </cell>
          <cell r="E58">
            <v>7171.86</v>
          </cell>
          <cell r="G58">
            <v>1085</v>
          </cell>
          <cell r="I58">
            <v>4892.8900000000003</v>
          </cell>
        </row>
        <row r="61">
          <cell r="A61" t="str">
            <v xml:space="preserve">Exports shown above are in respect of Utility Vehicles, unless specified otherwise. </v>
          </cell>
        </row>
        <row r="63">
          <cell r="I63" t="str">
            <v>73 - 4</v>
          </cell>
        </row>
      </sheetData>
      <sheetData sheetId="13" refreshError="1">
        <row r="2">
          <cell r="A2" t="str">
            <v>MAHINDRA &amp; MAHINDRA LIMITED</v>
          </cell>
        </row>
        <row r="4">
          <cell r="A4" t="str">
            <v>EXPORTS  OF  TRACTOR  DIVISION</v>
          </cell>
        </row>
        <row r="6">
          <cell r="C6">
            <v>2001</v>
          </cell>
          <cell r="G6">
            <v>2000</v>
          </cell>
        </row>
        <row r="7">
          <cell r="C7" t="str">
            <v>Nos.</v>
          </cell>
          <cell r="E7" t="str">
            <v>Amount</v>
          </cell>
          <cell r="G7" t="str">
            <v>Nos.</v>
          </cell>
          <cell r="I7" t="str">
            <v>Amount</v>
          </cell>
        </row>
        <row r="8">
          <cell r="E8" t="str">
            <v>Rs. in lakhs</v>
          </cell>
          <cell r="I8" t="str">
            <v>Rs. in lakhs</v>
          </cell>
        </row>
        <row r="10">
          <cell r="A10" t="str">
            <v>Amounts receivable in Foreign Currency :</v>
          </cell>
        </row>
        <row r="12">
          <cell r="A12" t="str">
            <v>U.S.A.....................................................................................</v>
          </cell>
          <cell r="B12" t="str">
            <v xml:space="preserve"> </v>
          </cell>
          <cell r="C12">
            <v>1457</v>
          </cell>
          <cell r="E12">
            <v>3657.56</v>
          </cell>
          <cell r="G12">
            <v>1488</v>
          </cell>
          <cell r="I12">
            <v>3623.46</v>
          </cell>
        </row>
        <row r="13">
          <cell r="A13" t="str">
            <v>Sri Lanka..............................................................................</v>
          </cell>
          <cell r="B13" t="str">
            <v xml:space="preserve"> </v>
          </cell>
          <cell r="C13">
            <v>115</v>
          </cell>
          <cell r="E13">
            <v>310.52</v>
          </cell>
          <cell r="G13">
            <v>36</v>
          </cell>
          <cell r="I13">
            <v>94.75</v>
          </cell>
        </row>
        <row r="14">
          <cell r="A14" t="str">
            <v>Bangladesh....................................................................…</v>
          </cell>
          <cell r="B14" t="str">
            <v xml:space="preserve"> </v>
          </cell>
          <cell r="C14">
            <v>59</v>
          </cell>
          <cell r="E14">
            <v>149.72</v>
          </cell>
          <cell r="G14">
            <v>30</v>
          </cell>
          <cell r="I14">
            <v>72.53</v>
          </cell>
        </row>
        <row r="15">
          <cell r="A15" t="str">
            <v>Nepal....................................................................................................................................................................................................................................……………………………………………..</v>
          </cell>
          <cell r="B15" t="str">
            <v xml:space="preserve"> </v>
          </cell>
          <cell r="C15">
            <v>4</v>
          </cell>
          <cell r="E15">
            <v>12.03</v>
          </cell>
          <cell r="G15">
            <v>10</v>
          </cell>
          <cell r="I15">
            <v>10.75</v>
          </cell>
        </row>
        <row r="16">
          <cell r="A16" t="str">
            <v>Kuwait.....................................................................................................................................................…</v>
          </cell>
          <cell r="B16" t="str">
            <v xml:space="preserve"> </v>
          </cell>
          <cell r="C16">
            <v>2</v>
          </cell>
          <cell r="E16">
            <v>6.05</v>
          </cell>
          <cell r="G16">
            <v>0</v>
          </cell>
          <cell r="I16">
            <v>0</v>
          </cell>
        </row>
        <row r="17">
          <cell r="A17" t="str">
            <v>Egypt...................................................................................</v>
          </cell>
          <cell r="B17" t="str">
            <v xml:space="preserve"> </v>
          </cell>
          <cell r="C17">
            <v>0</v>
          </cell>
          <cell r="E17">
            <v>0</v>
          </cell>
          <cell r="G17">
            <v>0</v>
          </cell>
          <cell r="I17">
            <v>0</v>
          </cell>
        </row>
        <row r="18">
          <cell r="A18" t="str">
            <v>Guinee...................................................................................</v>
          </cell>
          <cell r="B18" t="str">
            <v xml:space="preserve"> </v>
          </cell>
          <cell r="C18">
            <v>0</v>
          </cell>
          <cell r="E18">
            <v>0</v>
          </cell>
          <cell r="G18">
            <v>20</v>
          </cell>
          <cell r="I18">
            <v>53.81</v>
          </cell>
        </row>
        <row r="19">
          <cell r="A19" t="str">
            <v>South Africa ........................................................................</v>
          </cell>
          <cell r="B19" t="str">
            <v xml:space="preserve"> </v>
          </cell>
          <cell r="C19">
            <v>0</v>
          </cell>
          <cell r="E19">
            <v>0</v>
          </cell>
          <cell r="G19">
            <v>4</v>
          </cell>
          <cell r="I19">
            <v>12.55</v>
          </cell>
        </row>
        <row r="20">
          <cell r="A20" t="str">
            <v>Zimbabwe............................................................................</v>
          </cell>
          <cell r="B20" t="str">
            <v xml:space="preserve"> </v>
          </cell>
          <cell r="C20">
            <v>0</v>
          </cell>
          <cell r="E20">
            <v>0</v>
          </cell>
          <cell r="G20">
            <v>21</v>
          </cell>
          <cell r="I20">
            <v>64.760000000000005</v>
          </cell>
        </row>
        <row r="21">
          <cell r="B21" t="str">
            <v xml:space="preserve"> </v>
          </cell>
        </row>
        <row r="22">
          <cell r="B22" t="str">
            <v xml:space="preserve"> </v>
          </cell>
          <cell r="C22">
            <v>1637</v>
          </cell>
          <cell r="E22">
            <v>4135.88</v>
          </cell>
          <cell r="G22">
            <v>1609</v>
          </cell>
          <cell r="I22">
            <v>3932.61</v>
          </cell>
        </row>
        <row r="24">
          <cell r="A24" t="str">
            <v>Amounts receivable in Indian Rupees :</v>
          </cell>
        </row>
        <row r="26">
          <cell r="A26" t="str">
            <v>Nepal ....................................................................................</v>
          </cell>
          <cell r="B26" t="str">
            <v xml:space="preserve"> </v>
          </cell>
          <cell r="C26">
            <v>349</v>
          </cell>
          <cell r="E26">
            <v>884.73</v>
          </cell>
          <cell r="G26">
            <v>239</v>
          </cell>
          <cell r="I26">
            <v>576.05999999999995</v>
          </cell>
        </row>
        <row r="27">
          <cell r="A27" t="str">
            <v>Others (Spares)...........................................................</v>
          </cell>
          <cell r="B27" t="str">
            <v xml:space="preserve"> </v>
          </cell>
          <cell r="E27">
            <v>4.1100000000000003</v>
          </cell>
          <cell r="I27">
            <v>15.81</v>
          </cell>
        </row>
        <row r="28">
          <cell r="A28" t="str">
            <v>Implements.....................................................................................................................................................…</v>
          </cell>
          <cell r="B28" t="str">
            <v xml:space="preserve"> </v>
          </cell>
          <cell r="E28">
            <v>0.35</v>
          </cell>
        </row>
        <row r="29">
          <cell r="B29" t="str">
            <v xml:space="preserve"> </v>
          </cell>
        </row>
        <row r="30">
          <cell r="A30" t="str">
            <v>PHYSICAL EXPORTS.........................................................................</v>
          </cell>
          <cell r="B30" t="str">
            <v xml:space="preserve"> </v>
          </cell>
          <cell r="C30">
            <v>1986</v>
          </cell>
          <cell r="E30">
            <v>889.19</v>
          </cell>
          <cell r="G30">
            <v>1848</v>
          </cell>
          <cell r="I30">
            <v>591.87</v>
          </cell>
        </row>
        <row r="33">
          <cell r="A33" t="str">
            <v>Spares - Foreign Currency.................................................</v>
          </cell>
          <cell r="B33" t="str">
            <v xml:space="preserve"> </v>
          </cell>
          <cell r="E33">
            <v>252.46</v>
          </cell>
          <cell r="I33">
            <v>291.66000000000003</v>
          </cell>
        </row>
        <row r="35">
          <cell r="A35" t="str">
            <v>Implements - Foreign Currency.........................................</v>
          </cell>
          <cell r="B35" t="str">
            <v xml:space="preserve"> </v>
          </cell>
          <cell r="E35">
            <v>8.5</v>
          </cell>
          <cell r="I35">
            <v>17.72</v>
          </cell>
        </row>
        <row r="37">
          <cell r="A37" t="str">
            <v>Export incentives.........................................................................</v>
          </cell>
          <cell r="B37" t="str">
            <v xml:space="preserve"> </v>
          </cell>
          <cell r="E37">
            <v>60.26</v>
          </cell>
          <cell r="I37">
            <v>88.24</v>
          </cell>
        </row>
        <row r="40">
          <cell r="A40" t="str">
            <v>Total......................................................................................</v>
          </cell>
          <cell r="B40" t="str">
            <v xml:space="preserve"> </v>
          </cell>
          <cell r="C40">
            <v>1986</v>
          </cell>
          <cell r="E40">
            <v>5346.29</v>
          </cell>
          <cell r="G40">
            <v>1848</v>
          </cell>
          <cell r="I40">
            <v>4922.1000000000004</v>
          </cell>
        </row>
        <row r="44">
          <cell r="A44" t="str">
            <v>Exports shown above are in respect of Tractors, unless specified otherwise.</v>
          </cell>
        </row>
        <row r="46">
          <cell r="I46" t="str">
            <v>73 - 5</v>
          </cell>
        </row>
      </sheetData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 refreshError="1"/>
      <sheetData sheetId="36" refreshError="1"/>
    </sheetDataSet>
  </externalBook>
</externalLink>
</file>

<file path=xl/externalLinks/externalLink25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h_index"/>
      <sheetName val="1"/>
      <sheetName val="2"/>
      <sheetName val="3"/>
      <sheetName val="4 31-05-2000"/>
      <sheetName val="4  30-6-2000"/>
      <sheetName val="5 31-05-2000"/>
      <sheetName val="5 30-06-2000"/>
      <sheetName val="6 31-05-2000"/>
      <sheetName val="6 31-06-2000 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4_31-05-2000"/>
      <sheetName val="4__30-6-2000"/>
      <sheetName val="5_31-05-2000"/>
      <sheetName val="5_30-06-2000"/>
      <sheetName val="6_31-05-2000"/>
      <sheetName val="6_31-06-2000_"/>
      <sheetName val="4_31-05-20001"/>
      <sheetName val="4__30-6-20001"/>
      <sheetName val="5_31-05-20001"/>
      <sheetName val="5_30-06-20001"/>
      <sheetName val="6_31-05-20001"/>
      <sheetName val="6_31-06-2000_1"/>
      <sheetName val="Profit and Loss - Normal"/>
      <sheetName val="73-3"/>
      <sheetName val="73-4"/>
      <sheetName val="73-5"/>
      <sheetName val="BAL.SHEET"/>
      <sheetName val="3+9 Forecast (O)U March 13"/>
      <sheetName val="Pftblty97_98 "/>
      <sheetName val="Pilotage"/>
      <sheetName val="Base For Costing"/>
      <sheetName val="4_31-05-20005"/>
      <sheetName val="4__30-6-20005"/>
      <sheetName val="5_31-05-20005"/>
      <sheetName val="5_30-06-20005"/>
      <sheetName val="6_31-05-20005"/>
      <sheetName val="6_31-06-2000_5"/>
      <sheetName val="Profit_and_Loss_-_Normal3"/>
      <sheetName val="BAL_SHEET"/>
      <sheetName val="3+9_Forecast_(O)U_March_13"/>
      <sheetName val="Pftblty97_98_"/>
      <sheetName val="Base_For_Costing"/>
      <sheetName val="4_31-05-20002"/>
      <sheetName val="4__30-6-20002"/>
      <sheetName val="5_31-05-20002"/>
      <sheetName val="5_30-06-20002"/>
      <sheetName val="6_31-05-20002"/>
      <sheetName val="6_31-06-2000_2"/>
      <sheetName val="Profit_and_Loss_-_Normal"/>
      <sheetName val="4_31-05-20003"/>
      <sheetName val="4__30-6-20003"/>
      <sheetName val="5_31-05-20003"/>
      <sheetName val="5_30-06-20003"/>
      <sheetName val="6_31-05-20003"/>
      <sheetName val="6_31-06-2000_3"/>
      <sheetName val="Profit_and_Loss_-_Normal1"/>
      <sheetName val="4_31-05-20004"/>
      <sheetName val="4__30-6-20004"/>
      <sheetName val="5_31-05-20004"/>
      <sheetName val="5_30-06-20004"/>
      <sheetName val="6_31-05-20004"/>
      <sheetName val="6_31-06-2000_4"/>
      <sheetName val="Profit_and_Loss_-_Normal2"/>
      <sheetName val="General Info &amp; Volumes"/>
      <sheetName val="A9AEDN01"/>
      <sheetName val="계산정보"/>
      <sheetName val="ORIGIN"/>
      <sheetName val="Opening Balance"/>
      <sheetName val="Section 1-RFQ"/>
      <sheetName val="P&amp;L-UK"/>
      <sheetName val="Base"/>
      <sheetName val="CMA Calculations"/>
      <sheetName val="Project Timeline"/>
      <sheetName val="GMDAT Contr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>
        <row r="1">
          <cell r="A1" t="str">
            <v>MAHINDRA &amp; MAHINDRA LIMITED</v>
          </cell>
        </row>
        <row r="3">
          <cell r="A3" t="str">
            <v>PROVISION FOR CONTINGENCIES</v>
          </cell>
        </row>
        <row r="4">
          <cell r="J4" t="str">
            <v>(Rs. in lakhs)</v>
          </cell>
        </row>
        <row r="6">
          <cell r="F6">
            <v>2000</v>
          </cell>
          <cell r="G6">
            <v>0</v>
          </cell>
          <cell r="H6">
            <v>1999</v>
          </cell>
          <cell r="I6">
            <v>0</v>
          </cell>
          <cell r="J6">
            <v>1998</v>
          </cell>
        </row>
        <row r="11">
          <cell r="A11" t="str">
            <v>Towards labour demands under negotiation :</v>
          </cell>
        </row>
        <row r="14">
          <cell r="A14" t="str">
            <v xml:space="preserve">    Automotive Division :</v>
          </cell>
        </row>
        <row r="16">
          <cell r="B16" t="str">
            <v>Kandivli.................................................................................</v>
          </cell>
          <cell r="C16">
            <v>0</v>
          </cell>
          <cell r="D16">
            <v>0</v>
          </cell>
          <cell r="E16" t="str">
            <v xml:space="preserve"> 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</row>
        <row r="18">
          <cell r="B18" t="str">
            <v>Nasik / Igatpuri..........................................................................…</v>
          </cell>
          <cell r="C18">
            <v>0</v>
          </cell>
          <cell r="D18">
            <v>0</v>
          </cell>
          <cell r="E18" t="str">
            <v xml:space="preserve"> </v>
          </cell>
          <cell r="F18">
            <v>1100</v>
          </cell>
          <cell r="G18">
            <v>0</v>
          </cell>
          <cell r="H18">
            <v>360</v>
          </cell>
          <cell r="I18">
            <v>0</v>
          </cell>
          <cell r="J18">
            <v>0</v>
          </cell>
        </row>
        <row r="20">
          <cell r="B20" t="str">
            <v>Zaheerabad..........................................................................…</v>
          </cell>
          <cell r="C20">
            <v>0</v>
          </cell>
          <cell r="D20">
            <v>0</v>
          </cell>
          <cell r="E20" t="str">
            <v xml:space="preserve"> 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49.3</v>
          </cell>
        </row>
        <row r="24">
          <cell r="A24" t="str">
            <v xml:space="preserve">    Tractor Division :</v>
          </cell>
        </row>
        <row r="26">
          <cell r="B26" t="str">
            <v>Nagpur.................................................................................</v>
          </cell>
          <cell r="C26">
            <v>0</v>
          </cell>
          <cell r="D26">
            <v>0</v>
          </cell>
          <cell r="E26" t="str">
            <v xml:space="preserve"> </v>
          </cell>
          <cell r="F26">
            <v>46.64</v>
          </cell>
          <cell r="G26">
            <v>0</v>
          </cell>
          <cell r="H26">
            <v>0</v>
          </cell>
          <cell r="I26">
            <v>0</v>
          </cell>
          <cell r="J26">
            <v>0</v>
          </cell>
        </row>
        <row r="30">
          <cell r="A30" t="str">
            <v xml:space="preserve">     Head - Office..............................................................................…</v>
          </cell>
          <cell r="B30">
            <v>0</v>
          </cell>
          <cell r="C30">
            <v>0</v>
          </cell>
          <cell r="D30">
            <v>0</v>
          </cell>
          <cell r="E30" t="str">
            <v xml:space="preserve"> </v>
          </cell>
          <cell r="F30">
            <v>30.88</v>
          </cell>
          <cell r="G30">
            <v>0</v>
          </cell>
          <cell r="H30">
            <v>46.32</v>
          </cell>
          <cell r="I30">
            <v>0</v>
          </cell>
          <cell r="J30">
            <v>0</v>
          </cell>
        </row>
        <row r="33">
          <cell r="A33" t="str">
            <v>Towards other commercial claims :</v>
          </cell>
        </row>
        <row r="36">
          <cell r="A36" t="str">
            <v xml:space="preserve">     Head - Office................................................................…</v>
          </cell>
          <cell r="B36">
            <v>0</v>
          </cell>
          <cell r="C36">
            <v>0</v>
          </cell>
          <cell r="D36">
            <v>0</v>
          </cell>
          <cell r="E36">
            <v>0</v>
          </cell>
          <cell r="F36">
            <v>250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</row>
        <row r="39">
          <cell r="F39">
            <v>1427.5200000000002</v>
          </cell>
          <cell r="G39">
            <v>0</v>
          </cell>
          <cell r="H39">
            <v>406.32</v>
          </cell>
          <cell r="I39">
            <v>0</v>
          </cell>
          <cell r="J39">
            <v>49.3</v>
          </cell>
        </row>
        <row r="43">
          <cell r="J43" t="str">
            <v>14</v>
          </cell>
        </row>
      </sheetData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</sheetDataSet>
  </externalBook>
</externalLink>
</file>

<file path=xl/externalLinks/externalLink25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OCESS STATUS"/>
      <sheetName val="KeyData"/>
      <sheetName val="pfx_prov"/>
      <sheetName val="CCVSTATU"/>
      <sheetName val="Issue # and Title"/>
      <sheetName val="Buffalo"/>
      <sheetName val="3+9 Forecast (O)U March 13"/>
      <sheetName val="Plannings DV4TD"/>
      <sheetName val="USD"/>
      <sheetName val="variable"/>
      <sheetName val="LABEL"/>
      <sheetName val="PROCESS_STATUS"/>
      <sheetName val="Assumption"/>
      <sheetName val="R&amp;Q template"/>
      <sheetName val="PROCESS_STATUS1"/>
      <sheetName val="Issue_#_and_Title"/>
      <sheetName val="3+9_Forecast_(O)U_March_13"/>
      <sheetName val="Plannings_DV4TD"/>
      <sheetName val="73-3"/>
      <sheetName val="73-4"/>
      <sheetName val="73-5"/>
      <sheetName val="Current Live BOM"/>
      <sheetName val="Production Database 399"/>
      <sheetName val="new_frmts"/>
      <sheetName val="TNC"/>
      <sheetName val="PROCESS_STATUS5"/>
      <sheetName val="Issue_#_and_Title4"/>
      <sheetName val="3+9_Forecast_(O)U_March_134"/>
      <sheetName val="Plannings_DV4TD4"/>
      <sheetName val="R&amp;Q_template3"/>
      <sheetName val="Current_Live_BOM"/>
      <sheetName val="Production_Database_399"/>
      <sheetName val="PROCESS_STATUS2"/>
      <sheetName val="Issue_#_and_Title1"/>
      <sheetName val="3+9_Forecast_(O)U_March_131"/>
      <sheetName val="Plannings_DV4TD1"/>
      <sheetName val="R&amp;Q_template"/>
      <sheetName val="PROCESS_STATUS3"/>
      <sheetName val="Issue_#_and_Title2"/>
      <sheetName val="3+9_Forecast_(O)U_March_132"/>
      <sheetName val="Plannings_DV4TD2"/>
      <sheetName val="R&amp;Q_template1"/>
      <sheetName val="PROCESS_STATUS4"/>
      <sheetName val="Issue_#_and_Title3"/>
      <sheetName val="3+9_Forecast_(O)U_March_133"/>
      <sheetName val="Plannings_DV4TD3"/>
      <sheetName val="R&amp;Q_template2"/>
      <sheetName val="Investment_4x4economy"/>
      <sheetName val="Base For Costing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/>
      <sheetData sheetId="12" refreshError="1"/>
      <sheetData sheetId="13" refreshError="1"/>
      <sheetData sheetId="14"/>
      <sheetData sheetId="15"/>
      <sheetData sheetId="16"/>
      <sheetData sheetId="17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 refreshError="1"/>
      <sheetData sheetId="48" refreshError="1"/>
    </sheetDataSet>
  </externalBook>
</externalLink>
</file>

<file path=xl/externalLinks/externalLink25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XXXX"/>
      <sheetName val="Desc &amp; Approv"/>
      <sheetName val="Proposed Design I6"/>
      <sheetName val="Nelson's 1st Pass for I6"/>
      <sheetName val="Proposed Design V8"/>
      <sheetName val="Ford V8 Module"/>
      <sheetName val="Proposed Process"/>
      <sheetName val="BIC Design"/>
      <sheetName val="Current Design I6"/>
      <sheetName val="Current Design V8"/>
      <sheetName val="Current Process "/>
      <sheetName val="APA Template"/>
      <sheetName val="R&amp;Q template"/>
      <sheetName val="Purchasing"/>
      <sheetName val="Serviceability"/>
      <sheetName val="Generic Functional Template"/>
      <sheetName val="Action Plan"/>
      <sheetName val="Performance to QCD Goals"/>
      <sheetName val="Desc_&amp;_Approv"/>
      <sheetName val="Proposed_Design_I6"/>
      <sheetName val="Nelson's_1st_Pass_for_I6"/>
      <sheetName val="Proposed_Design_V8"/>
      <sheetName val="Ford_V8_Module"/>
      <sheetName val="Proposed_Process"/>
      <sheetName val="BIC_Design"/>
      <sheetName val="Current_Design_I6"/>
      <sheetName val="Current_Design_V8"/>
      <sheetName val="Current_Process_"/>
      <sheetName val="APA_Template"/>
      <sheetName val="R&amp;Q_template"/>
      <sheetName val="Generic_Functional_Template"/>
      <sheetName val="Action_Plan"/>
      <sheetName val="Performance_to_QCD_Goals"/>
      <sheetName val="Desc_&amp;_Approv1"/>
      <sheetName val="Proposed_Design_I61"/>
      <sheetName val="Nelson's_1st_Pass_for_I61"/>
      <sheetName val="Proposed_Design_V81"/>
      <sheetName val="Ford_V8_Module1"/>
      <sheetName val="Proposed_Process1"/>
      <sheetName val="BIC_Design1"/>
      <sheetName val="Current_Design_I61"/>
      <sheetName val="Current_Design_V81"/>
      <sheetName val="Current_Process_1"/>
      <sheetName val="APA_Template1"/>
      <sheetName val="R&amp;Q_template1"/>
      <sheetName val="Generic_Functional_Template1"/>
      <sheetName val="Action_Plan1"/>
      <sheetName val="Performance_to_QCD_Goals1"/>
      <sheetName val="14"/>
      <sheetName val="Pilotage"/>
      <sheetName val="Issue # and Title"/>
      <sheetName val="Pftblty97_98 "/>
      <sheetName val="Desc_&amp;_Approv2"/>
      <sheetName val="Proposed_Design_I62"/>
      <sheetName val="Nelson's_1st_Pass_for_I62"/>
      <sheetName val="Proposed_Design_V82"/>
      <sheetName val="Ford_V8_Module2"/>
      <sheetName val="Proposed_Process2"/>
      <sheetName val="BIC_Design2"/>
      <sheetName val="Current_Design_I62"/>
      <sheetName val="Current_Design_V82"/>
      <sheetName val="Current_Process_2"/>
      <sheetName val="APA_Template2"/>
      <sheetName val="R&amp;Q_template2"/>
      <sheetName val="Generic_Functional_Template2"/>
      <sheetName val="Action_Plan2"/>
      <sheetName val="Performance_to_QCD_Goals2"/>
      <sheetName val="Issue_#_and_Title"/>
      <sheetName val="Pftblty97_98_"/>
      <sheetName val="Desc_&amp;_Approv5"/>
      <sheetName val="Proposed_Design_I65"/>
      <sheetName val="Nelson's_1st_Pass_for_I65"/>
      <sheetName val="Proposed_Design_V85"/>
      <sheetName val="Ford_V8_Module5"/>
      <sheetName val="Proposed_Process5"/>
      <sheetName val="BIC_Design5"/>
      <sheetName val="Current_Design_I65"/>
      <sheetName val="Current_Design_V85"/>
      <sheetName val="Current_Process_5"/>
      <sheetName val="APA_Template5"/>
      <sheetName val="R&amp;Q_template5"/>
      <sheetName val="Generic_Functional_Template5"/>
      <sheetName val="Action_Plan5"/>
      <sheetName val="Performance_to_QCD_Goals5"/>
      <sheetName val="Desc_&amp;_Approv3"/>
      <sheetName val="Proposed_Design_I63"/>
      <sheetName val="Nelson's_1st_Pass_for_I63"/>
      <sheetName val="Proposed_Design_V83"/>
      <sheetName val="Ford_V8_Module3"/>
      <sheetName val="Proposed_Process3"/>
      <sheetName val="BIC_Design3"/>
      <sheetName val="Current_Design_I63"/>
      <sheetName val="Current_Design_V83"/>
      <sheetName val="Current_Process_3"/>
      <sheetName val="APA_Template3"/>
      <sheetName val="R&amp;Q_template3"/>
      <sheetName val="Generic_Functional_Template3"/>
      <sheetName val="Action_Plan3"/>
      <sheetName val="Performance_to_QCD_Goals3"/>
      <sheetName val="Desc_&amp;_Approv4"/>
      <sheetName val="Proposed_Design_I64"/>
      <sheetName val="Nelson's_1st_Pass_for_I64"/>
      <sheetName val="Proposed_Design_V84"/>
      <sheetName val="Ford_V8_Module4"/>
      <sheetName val="Proposed_Process4"/>
      <sheetName val="BIC_Design4"/>
      <sheetName val="Current_Design_I64"/>
      <sheetName val="Current_Design_V84"/>
      <sheetName val="Current_Process_4"/>
      <sheetName val="APA_Template4"/>
      <sheetName val="R&amp;Q_template4"/>
      <sheetName val="Generic_Functional_Template4"/>
      <sheetName val="Action_Plan4"/>
      <sheetName val="Performance_to_QCD_Goals4"/>
      <sheetName val="Investment_4x4economy"/>
      <sheetName val="Eagle Gasoline-00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 refreshError="1"/>
      <sheetData sheetId="49" refreshError="1"/>
      <sheetData sheetId="50" refreshError="1"/>
      <sheetData sheetId="51" refreshError="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 refreshError="1"/>
      <sheetData sheetId="115" refreshError="1"/>
    </sheetDataSet>
  </externalBook>
</externalLink>
</file>

<file path=xl/externalLinks/externalLink25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VCCR_P1"/>
      <sheetName val="PVCCR_P2 "/>
      <sheetName val="PVCCR_P3"/>
      <sheetName val="PVCCR_P4"/>
      <sheetName val="PVCCR_P5"/>
      <sheetName val="PVCCR_P6"/>
      <sheetName val="WORKING_1APR04"/>
      <sheetName val="PRICE_SAP_UPLOAD"/>
      <sheetName val="PVCPRICE_WORKING_15MAR04"/>
      <sheetName val="PVCPRICE_WORKING_1APR04"/>
    </sheetNames>
    <sheetDataSet>
      <sheetData sheetId="0"/>
      <sheetData sheetId="1"/>
      <sheetData sheetId="2">
        <row r="2">
          <cell r="D2" t="str">
            <v>Indian Petrochemicals Corporation Limited</v>
          </cell>
        </row>
        <row r="3">
          <cell r="D3" t="str">
            <v xml:space="preserve">                 Marketing Division - Polymers Business Group</v>
          </cell>
        </row>
        <row r="4">
          <cell r="D4" t="str">
            <v xml:space="preserve">             Corporate Office : P.O. Petrochemicals Township</v>
          </cell>
        </row>
        <row r="5">
          <cell r="D5" t="str">
            <v xml:space="preserve">                           Dist : Vadodara  391 345, Gujarat, India</v>
          </cell>
        </row>
        <row r="6">
          <cell r="A6" t="str">
            <v>Date  :-</v>
          </cell>
          <cell r="B6" t="str">
            <v>31st March, 2004</v>
          </cell>
          <cell r="E6" t="str">
            <v>REF:PVC/IPCL/03-04/23</v>
          </cell>
        </row>
        <row r="8">
          <cell r="A8" t="str">
            <v>b)</v>
          </cell>
          <cell r="B8" t="str">
            <v>Ex-stock point prices</v>
          </cell>
        </row>
        <row r="9">
          <cell r="B9" t="str">
            <v>i.  The Gradewise Ex-stock prices of Baroda Complex are as under</v>
          </cell>
        </row>
        <row r="11">
          <cell r="A11" t="str">
            <v>RO</v>
          </cell>
          <cell r="B11" t="str">
            <v>State</v>
          </cell>
          <cell r="C11" t="str">
            <v>Location</v>
          </cell>
          <cell r="D11" t="str">
            <v>Prime Grades -A grades</v>
          </cell>
          <cell r="F11" t="str">
            <v>Off Grades</v>
          </cell>
        </row>
        <row r="12">
          <cell r="D12" t="str">
            <v>67ER092</v>
          </cell>
          <cell r="E12" t="str">
            <v>67EF092</v>
          </cell>
          <cell r="F12" t="str">
            <v>Indovin-OG</v>
          </cell>
        </row>
        <row r="13">
          <cell r="A13" t="str">
            <v>ARO</v>
          </cell>
          <cell r="B13" t="str">
            <v>GUJ</v>
          </cell>
          <cell r="C13" t="str">
            <v>Baroda</v>
          </cell>
          <cell r="D13">
            <v>54260</v>
          </cell>
          <cell r="E13">
            <v>54840</v>
          </cell>
          <cell r="F13">
            <v>53100</v>
          </cell>
        </row>
        <row r="14">
          <cell r="B14" t="str">
            <v>GUJ</v>
          </cell>
          <cell r="C14" t="str">
            <v>Ahmedabad</v>
          </cell>
          <cell r="D14">
            <v>54320</v>
          </cell>
          <cell r="E14">
            <v>54900</v>
          </cell>
          <cell r="F14">
            <v>53160</v>
          </cell>
        </row>
        <row r="15">
          <cell r="B15" t="str">
            <v>GUJ</v>
          </cell>
          <cell r="C15" t="str">
            <v>Rajkot</v>
          </cell>
          <cell r="D15">
            <v>54430</v>
          </cell>
          <cell r="E15">
            <v>55010</v>
          </cell>
          <cell r="F15">
            <v>53270</v>
          </cell>
        </row>
        <row r="16">
          <cell r="B16" t="str">
            <v>GUJ</v>
          </cell>
          <cell r="C16" t="str">
            <v>Surat</v>
          </cell>
          <cell r="D16">
            <v>54310</v>
          </cell>
          <cell r="E16">
            <v>54890</v>
          </cell>
          <cell r="F16">
            <v>53150</v>
          </cell>
        </row>
        <row r="17">
          <cell r="B17" t="str">
            <v>GUJ</v>
          </cell>
          <cell r="C17" t="str">
            <v>Valsad</v>
          </cell>
          <cell r="D17">
            <v>54350</v>
          </cell>
          <cell r="E17">
            <v>54930</v>
          </cell>
          <cell r="F17">
            <v>53190</v>
          </cell>
        </row>
        <row r="18">
          <cell r="B18" t="str">
            <v>GUJ</v>
          </cell>
          <cell r="C18" t="str">
            <v>Vapi-gj</v>
          </cell>
          <cell r="D18">
            <v>54380</v>
          </cell>
          <cell r="E18">
            <v>54960</v>
          </cell>
          <cell r="F18">
            <v>53220</v>
          </cell>
        </row>
        <row r="19">
          <cell r="B19" t="str">
            <v>W.MP</v>
          </cell>
          <cell r="C19" t="str">
            <v>Bhopal</v>
          </cell>
          <cell r="D19">
            <v>55040</v>
          </cell>
          <cell r="E19">
            <v>55620</v>
          </cell>
          <cell r="F19">
            <v>53880</v>
          </cell>
        </row>
        <row r="20">
          <cell r="B20" t="str">
            <v>W.MP</v>
          </cell>
          <cell r="C20" t="str">
            <v>Indore</v>
          </cell>
          <cell r="D20">
            <v>54800</v>
          </cell>
          <cell r="E20">
            <v>55380</v>
          </cell>
          <cell r="F20">
            <v>53640</v>
          </cell>
        </row>
        <row r="21">
          <cell r="B21" t="str">
            <v>RAJ</v>
          </cell>
          <cell r="C21" t="str">
            <v>Bhiwadi</v>
          </cell>
          <cell r="D21">
            <v>55450</v>
          </cell>
          <cell r="E21">
            <v>56030</v>
          </cell>
          <cell r="F21">
            <v>54290</v>
          </cell>
        </row>
        <row r="22">
          <cell r="B22" t="str">
            <v>RAJ</v>
          </cell>
          <cell r="C22" t="str">
            <v>Jaipur</v>
          </cell>
          <cell r="D22">
            <v>55140</v>
          </cell>
          <cell r="E22">
            <v>55720</v>
          </cell>
          <cell r="F22">
            <v>53980</v>
          </cell>
        </row>
        <row r="23">
          <cell r="B23" t="str">
            <v>RAJ</v>
          </cell>
          <cell r="C23" t="str">
            <v>Jodhpur</v>
          </cell>
          <cell r="D23">
            <v>54890</v>
          </cell>
          <cell r="E23">
            <v>55470</v>
          </cell>
          <cell r="F23">
            <v>53730</v>
          </cell>
        </row>
        <row r="24">
          <cell r="B24" t="str">
            <v>RAJ</v>
          </cell>
          <cell r="C24" t="str">
            <v>Udaipur</v>
          </cell>
          <cell r="D24">
            <v>54610</v>
          </cell>
          <cell r="E24">
            <v>55190</v>
          </cell>
          <cell r="F24">
            <v>53450</v>
          </cell>
        </row>
        <row r="25">
          <cell r="A25" t="str">
            <v>BRO</v>
          </cell>
          <cell r="B25" t="str">
            <v>GOA</v>
          </cell>
          <cell r="C25" t="str">
            <v>Panjim</v>
          </cell>
          <cell r="D25">
            <v>55510</v>
          </cell>
          <cell r="E25">
            <v>56090</v>
          </cell>
          <cell r="F25">
            <v>54350</v>
          </cell>
        </row>
        <row r="26">
          <cell r="B26" t="str">
            <v>MAH</v>
          </cell>
          <cell r="C26" t="str">
            <v>Mumbai</v>
          </cell>
          <cell r="D26">
            <v>54740</v>
          </cell>
          <cell r="E26">
            <v>55320</v>
          </cell>
          <cell r="F26">
            <v>53580</v>
          </cell>
        </row>
        <row r="27">
          <cell r="B27" t="str">
            <v>MAH</v>
          </cell>
          <cell r="C27" t="str">
            <v>Jalgaon</v>
          </cell>
          <cell r="D27">
            <v>54640</v>
          </cell>
          <cell r="E27">
            <v>55220</v>
          </cell>
          <cell r="F27">
            <v>53480</v>
          </cell>
        </row>
        <row r="28">
          <cell r="B28" t="str">
            <v>MAH</v>
          </cell>
          <cell r="C28" t="str">
            <v>Nagpur</v>
          </cell>
          <cell r="D28">
            <v>55000</v>
          </cell>
          <cell r="E28">
            <v>55580</v>
          </cell>
          <cell r="F28">
            <v>53840</v>
          </cell>
        </row>
        <row r="29">
          <cell r="B29" t="str">
            <v>MAH</v>
          </cell>
          <cell r="C29" t="str">
            <v>Pune</v>
          </cell>
          <cell r="D29">
            <v>54960</v>
          </cell>
          <cell r="E29">
            <v>55540</v>
          </cell>
          <cell r="F29">
            <v>53800</v>
          </cell>
        </row>
        <row r="30">
          <cell r="B30" t="str">
            <v>MAH</v>
          </cell>
          <cell r="C30" t="str">
            <v>Ichalkarnj</v>
          </cell>
          <cell r="D30">
            <v>55120</v>
          </cell>
          <cell r="E30">
            <v>55700</v>
          </cell>
          <cell r="F30">
            <v>53960</v>
          </cell>
        </row>
        <row r="31">
          <cell r="B31" t="str">
            <v>MAH</v>
          </cell>
          <cell r="C31" t="str">
            <v>Bhiwandi</v>
          </cell>
          <cell r="D31" t="e">
            <v>#REF!</v>
          </cell>
          <cell r="E31" t="e">
            <v>#REF!</v>
          </cell>
          <cell r="F31" t="e">
            <v>#REF!</v>
          </cell>
        </row>
        <row r="32">
          <cell r="B32" t="str">
            <v>MAH</v>
          </cell>
          <cell r="C32" t="str">
            <v>Daman</v>
          </cell>
          <cell r="D32">
            <v>54380</v>
          </cell>
          <cell r="E32">
            <v>54960</v>
          </cell>
          <cell r="F32">
            <v>53220</v>
          </cell>
        </row>
        <row r="33">
          <cell r="B33" t="str">
            <v>MAH</v>
          </cell>
          <cell r="C33" t="str">
            <v>Silvassa</v>
          </cell>
          <cell r="D33">
            <v>54380</v>
          </cell>
          <cell r="E33">
            <v>54960</v>
          </cell>
          <cell r="F33">
            <v>53220</v>
          </cell>
        </row>
        <row r="34">
          <cell r="A34" t="str">
            <v>CRO</v>
          </cell>
          <cell r="B34" t="str">
            <v>ASM</v>
          </cell>
          <cell r="C34" t="str">
            <v>Guwahati</v>
          </cell>
          <cell r="D34">
            <v>58860</v>
          </cell>
          <cell r="E34">
            <v>59440</v>
          </cell>
          <cell r="F34">
            <v>57700</v>
          </cell>
        </row>
        <row r="35">
          <cell r="B35" t="str">
            <v>BIHAR</v>
          </cell>
          <cell r="C35" t="str">
            <v>Patna</v>
          </cell>
          <cell r="D35">
            <v>58040</v>
          </cell>
          <cell r="E35">
            <v>58620</v>
          </cell>
          <cell r="F35">
            <v>56880</v>
          </cell>
        </row>
        <row r="36">
          <cell r="B36" t="str">
            <v>CHATT</v>
          </cell>
          <cell r="C36" t="str">
            <v>BilaspurMP</v>
          </cell>
          <cell r="D36" t="e">
            <v>#REF!</v>
          </cell>
          <cell r="E36" t="e">
            <v>#REF!</v>
          </cell>
          <cell r="F36" t="e">
            <v>#REF!</v>
          </cell>
        </row>
        <row r="37">
          <cell r="B37" t="str">
            <v>CHATT</v>
          </cell>
          <cell r="C37" t="str">
            <v>Raipur-MP</v>
          </cell>
          <cell r="D37">
            <v>55360</v>
          </cell>
          <cell r="E37">
            <v>55940</v>
          </cell>
          <cell r="F37">
            <v>54200</v>
          </cell>
        </row>
        <row r="38">
          <cell r="B38" t="str">
            <v>JHAR</v>
          </cell>
          <cell r="C38" t="str">
            <v>Jamshedpur</v>
          </cell>
          <cell r="D38">
            <v>56940</v>
          </cell>
          <cell r="E38">
            <v>57520</v>
          </cell>
          <cell r="F38">
            <v>55780</v>
          </cell>
        </row>
        <row r="39">
          <cell r="B39" t="str">
            <v>ORS</v>
          </cell>
          <cell r="C39" t="str">
            <v>Balasore</v>
          </cell>
          <cell r="D39">
            <v>56370</v>
          </cell>
          <cell r="E39">
            <v>56950</v>
          </cell>
          <cell r="F39">
            <v>55210</v>
          </cell>
        </row>
        <row r="40">
          <cell r="B40" t="str">
            <v>ORS</v>
          </cell>
          <cell r="C40" t="str">
            <v>Cuttack</v>
          </cell>
          <cell r="D40">
            <v>56270</v>
          </cell>
          <cell r="E40">
            <v>56850</v>
          </cell>
          <cell r="F40">
            <v>55110</v>
          </cell>
        </row>
        <row r="41">
          <cell r="B41" t="str">
            <v>WB</v>
          </cell>
          <cell r="C41" t="str">
            <v>Calcutta</v>
          </cell>
          <cell r="D41">
            <v>57060</v>
          </cell>
          <cell r="E41">
            <v>57640</v>
          </cell>
          <cell r="F41">
            <v>55900</v>
          </cell>
        </row>
        <row r="42">
          <cell r="A42" t="str">
            <v>DRO</v>
          </cell>
          <cell r="B42" t="str">
            <v>DEL</v>
          </cell>
          <cell r="C42" t="str">
            <v>Delhi</v>
          </cell>
          <cell r="D42">
            <v>55590</v>
          </cell>
          <cell r="E42">
            <v>56170</v>
          </cell>
          <cell r="F42">
            <v>54430</v>
          </cell>
        </row>
        <row r="43">
          <cell r="B43" t="str">
            <v>E.MP</v>
          </cell>
          <cell r="C43" t="str">
            <v>Gwalior</v>
          </cell>
          <cell r="D43">
            <v>55580</v>
          </cell>
          <cell r="E43">
            <v>56160</v>
          </cell>
          <cell r="F43">
            <v>54420</v>
          </cell>
        </row>
        <row r="44">
          <cell r="B44" t="str">
            <v>E.MP</v>
          </cell>
          <cell r="C44" t="str">
            <v>Jabalpur</v>
          </cell>
          <cell r="D44">
            <v>55460</v>
          </cell>
          <cell r="E44">
            <v>56040</v>
          </cell>
          <cell r="F44">
            <v>54300</v>
          </cell>
        </row>
        <row r="45">
          <cell r="B45" t="str">
            <v>HAR</v>
          </cell>
          <cell r="C45" t="str">
            <v>Faridabad</v>
          </cell>
          <cell r="D45">
            <v>55540</v>
          </cell>
          <cell r="E45">
            <v>56120</v>
          </cell>
          <cell r="F45">
            <v>54380</v>
          </cell>
        </row>
        <row r="46">
          <cell r="B46" t="str">
            <v>HAR</v>
          </cell>
          <cell r="C46" t="str">
            <v>Karnal</v>
          </cell>
          <cell r="D46">
            <v>55650</v>
          </cell>
          <cell r="E46">
            <v>56230</v>
          </cell>
          <cell r="F46">
            <v>54490</v>
          </cell>
        </row>
        <row r="47">
          <cell r="B47" t="str">
            <v>HAR</v>
          </cell>
          <cell r="C47" t="str">
            <v>Gurgaon</v>
          </cell>
          <cell r="D47">
            <v>55540</v>
          </cell>
          <cell r="E47">
            <v>56120</v>
          </cell>
          <cell r="F47">
            <v>54380</v>
          </cell>
        </row>
        <row r="50">
          <cell r="A50" t="str">
            <v>Page 3 of 6</v>
          </cell>
        </row>
        <row r="51">
          <cell r="A51" t="str">
            <v>Phone:(0265) 3067325 : Gram: IPCL HO : Fax: (0265) 3067327/3067333</v>
          </cell>
        </row>
      </sheetData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25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N2C.HW.001-Haridwar"/>
      <sheetName val="EAGS.002-Gasoline"/>
      <sheetName val="EAGS.005-Gasoline"/>
      <sheetName val="MC90.VA.001-Mustang"/>
      <sheetName val="VA.006-NEFU-Contigency"/>
      <sheetName val="ASCP.VA.005-NEFU"/>
      <sheetName val="W201"/>
      <sheetName val="W408"/>
      <sheetName val="LT75.CK.016-0.9LNA (2)"/>
      <sheetName val="LT75.CK.012-0.9LNA"/>
      <sheetName val="EAGL.5K.039-Eagle Igt"/>
      <sheetName val="EAGL.8K.038-Eagle RampUp(50-80)"/>
      <sheetName val="EAGL.5K.035-Eagle RampUp(30-50)"/>
      <sheetName val="EAGL.5K.044-Eagle RampUp(30-50)"/>
      <sheetName val="EAGL.AD.001"/>
      <sheetName val="Eagle Gasoline-008"/>
      <sheetName val="Eagle Gasoline-007"/>
      <sheetName val="Eagle Gasoline-006"/>
      <sheetName val="Eagle Gasoline-005"/>
      <sheetName val="Eagle Gasoline-003"/>
      <sheetName val="7"/>
      <sheetName val="6"/>
      <sheetName val="5"/>
      <sheetName val="4"/>
      <sheetName val="3"/>
      <sheetName val="2"/>
      <sheetName val="1"/>
      <sheetName val="EN2C_HW_001-Haridwar2"/>
      <sheetName val="EAGS_002-Gasoline2"/>
      <sheetName val="EAGS_005-Gasoline2"/>
      <sheetName val="MC90_VA_001-Mustang2"/>
      <sheetName val="VA_006-NEFU-Contigency2"/>
      <sheetName val="ASCP_VA_005-NEFU2"/>
      <sheetName val="LT75_CK_016-0_9LNA_(2)2"/>
      <sheetName val="LT75_CK_012-0_9LNA2"/>
      <sheetName val="EAGL_5K_039-Eagle_Igt2"/>
      <sheetName val="EAGL_8K_038-Eagle_RampUp(50-802"/>
      <sheetName val="EAGL_5K_035-Eagle_RampUp(30-502"/>
      <sheetName val="EAGL_5K_044-Eagle_RampUp(30-502"/>
      <sheetName val="EAGL_AD_0012"/>
      <sheetName val="Eagle_Gasoline-0082"/>
      <sheetName val="Eagle_Gasoline-0072"/>
      <sheetName val="Eagle_Gasoline-0062"/>
      <sheetName val="Eagle_Gasoline-0052"/>
      <sheetName val="Eagle_Gasoline-0032"/>
      <sheetName val="EN2C_HW_001-Haridwar"/>
      <sheetName val="EAGS_002-Gasoline"/>
      <sheetName val="EAGS_005-Gasoline"/>
      <sheetName val="MC90_VA_001-Mustang"/>
      <sheetName val="VA_006-NEFU-Contigency"/>
      <sheetName val="ASCP_VA_005-NEFU"/>
      <sheetName val="LT75_CK_016-0_9LNA_(2)"/>
      <sheetName val="LT75_CK_012-0_9LNA"/>
      <sheetName val="EAGL_5K_039-Eagle_Igt"/>
      <sheetName val="EAGL_8K_038-Eagle_RampUp(50-80)"/>
      <sheetName val="EAGL_5K_035-Eagle_RampUp(30-50)"/>
      <sheetName val="EAGL_5K_044-Eagle_RampUp(30-50)"/>
      <sheetName val="EAGL_AD_001"/>
      <sheetName val="Eagle_Gasoline-008"/>
      <sheetName val="Eagle_Gasoline-007"/>
      <sheetName val="Eagle_Gasoline-006"/>
      <sheetName val="Eagle_Gasoline-005"/>
      <sheetName val="Eagle_Gasoline-003"/>
      <sheetName val="EN2C_HW_001-Haridwar1"/>
      <sheetName val="EAGS_002-Gasoline1"/>
      <sheetName val="EAGS_005-Gasoline1"/>
      <sheetName val="MC90_VA_001-Mustang1"/>
      <sheetName val="VA_006-NEFU-Contigency1"/>
      <sheetName val="ASCP_VA_005-NEFU1"/>
      <sheetName val="LT75_CK_016-0_9LNA_(2)1"/>
      <sheetName val="LT75_CK_012-0_9LNA1"/>
      <sheetName val="EAGL_5K_039-Eagle_Igt1"/>
      <sheetName val="EAGL_8K_038-Eagle_RampUp(50-801"/>
      <sheetName val="EAGL_5K_035-Eagle_RampUp(30-501"/>
      <sheetName val="EAGL_5K_044-Eagle_RampUp(30-501"/>
      <sheetName val="EAGL_AD_0011"/>
      <sheetName val="Eagle_Gasoline-0081"/>
      <sheetName val="Eagle_Gasoline-0071"/>
      <sheetName val="Eagle_Gasoline-0061"/>
      <sheetName val="Eagle_Gasoline-0051"/>
      <sheetName val="Eagle_Gasoline-0031"/>
      <sheetName val="BAL.SHEET"/>
      <sheetName val="EN2C_HW_001-Haridwar3"/>
      <sheetName val="EAGS_002-Gasoline3"/>
      <sheetName val="EAGS_005-Gasoline3"/>
      <sheetName val="MC90_VA_001-Mustang3"/>
      <sheetName val="VA_006-NEFU-Contigency3"/>
      <sheetName val="ASCP_VA_005-NEFU3"/>
      <sheetName val="LT75_CK_016-0_9LNA_(2)3"/>
      <sheetName val="LT75_CK_012-0_9LNA3"/>
      <sheetName val="EAGL_5K_039-Eagle_Igt3"/>
      <sheetName val="EAGL_8K_038-Eagle_RampUp(50-803"/>
      <sheetName val="EAGL_5K_035-Eagle_RampUp(30-503"/>
      <sheetName val="EAGL_5K_044-Eagle_RampUp(30-503"/>
      <sheetName val="EAGL_AD_0013"/>
      <sheetName val="Eagle_Gasoline-0083"/>
      <sheetName val="Eagle_Gasoline-0073"/>
      <sheetName val="Eagle_Gasoline-0063"/>
      <sheetName val="Eagle_Gasoline-0053"/>
      <sheetName val="Eagle_Gasoline-0033"/>
      <sheetName val="BAL_SHEET"/>
      <sheetName val="Rates"/>
      <sheetName val="Data (Download from SAP)"/>
      <sheetName val="EN2C_HW_001-Haridwar4"/>
      <sheetName val="EAGS_002-Gasoline4"/>
      <sheetName val="EAGS_005-Gasoline4"/>
      <sheetName val="MC90_VA_001-Mustang4"/>
      <sheetName val="VA_006-NEFU-Contigency4"/>
      <sheetName val="ASCP_VA_005-NEFU4"/>
      <sheetName val="LT75_CK_016-0_9LNA_(2)4"/>
      <sheetName val="LT75_CK_012-0_9LNA4"/>
      <sheetName val="EAGL_5K_039-Eagle_Igt4"/>
      <sheetName val="EAGL_8K_038-Eagle_RampUp(50-804"/>
      <sheetName val="EAGL_5K_035-Eagle_RampUp(30-504"/>
      <sheetName val="EAGL_5K_044-Eagle_RampUp(30-504"/>
      <sheetName val="EAGL_AD_0014"/>
      <sheetName val="Eagle_Gasoline-0084"/>
      <sheetName val="Eagle_Gasoline-0074"/>
      <sheetName val="Eagle_Gasoline-0064"/>
      <sheetName val="Eagle_Gasoline-0054"/>
      <sheetName val="Eagle_Gasoline-0034"/>
      <sheetName val="BAL_SHEET1"/>
      <sheetName val="RS"/>
      <sheetName val="RECAPITULATION"/>
      <sheetName val="2. Definitions"/>
      <sheetName val="Definitions"/>
      <sheetName val="PROCESS STATUS"/>
      <sheetName val="PVCCR_P3"/>
      <sheetName val="3+9 Forecast (O)U March 13"/>
      <sheetName val="14"/>
      <sheetName val="Production Database 399"/>
      <sheetName val="P&amp;L BUDGET"/>
      <sheetName val="#ref"/>
      <sheetName val="車会集約"/>
      <sheetName val="EN2C_HW_001-Haridwar5"/>
      <sheetName val="EAGS_002-Gasoline5"/>
      <sheetName val="EAGS_005-Gasoline5"/>
      <sheetName val="MC90_VA_001-Mustang5"/>
      <sheetName val="VA_006-NEFU-Contigency5"/>
      <sheetName val="ASCP_VA_005-NEFU5"/>
      <sheetName val="LT75_CK_016-0_9LNA_(2)5"/>
      <sheetName val="LT75_CK_012-0_9LNA5"/>
      <sheetName val="EAGL_5K_039-Eagle_Igt5"/>
      <sheetName val="EAGL_8K_038-Eagle_RampUp(50-805"/>
      <sheetName val="EAGL_5K_035-Eagle_RampUp(30-505"/>
      <sheetName val="EAGL_5K_044-Eagle_RampUp(30-505"/>
      <sheetName val="EAGL_AD_0015"/>
      <sheetName val="Eagle_Gasoline-0085"/>
      <sheetName val="Eagle_Gasoline-0075"/>
      <sheetName val="Eagle_Gasoline-0065"/>
      <sheetName val="Eagle_Gasoline-0055"/>
      <sheetName val="Eagle_Gasoline-0035"/>
      <sheetName val="BAL_SHEET2"/>
      <sheetName val="Data_(Download_from_SAP)"/>
      <sheetName val="2__Definitions"/>
      <sheetName val="PROCESS_STATUS"/>
      <sheetName val="3+9_Forecast_(O)U_March_13"/>
      <sheetName val="Production_Database_399"/>
      <sheetName val="P&amp;L_BUDGET"/>
      <sheetName val="EN2C_HW_001-Haridwar8"/>
      <sheetName val="EAGS_002-Gasoline8"/>
      <sheetName val="EAGS_005-Gasoline8"/>
      <sheetName val="MC90_VA_001-Mustang8"/>
      <sheetName val="VA_006-NEFU-Contigency8"/>
      <sheetName val="ASCP_VA_005-NEFU8"/>
      <sheetName val="LT75_CK_016-0_9LNA_(2)8"/>
      <sheetName val="LT75_CK_012-0_9LNA8"/>
      <sheetName val="EAGL_5K_039-Eagle_Igt8"/>
      <sheetName val="EAGL_8K_038-Eagle_RampUp(50-808"/>
      <sheetName val="EAGL_5K_035-Eagle_RampUp(30-508"/>
      <sheetName val="EAGL_5K_044-Eagle_RampUp(30-508"/>
      <sheetName val="EAGL_AD_0018"/>
      <sheetName val="Eagle_Gasoline-0088"/>
      <sheetName val="Eagle_Gasoline-0078"/>
      <sheetName val="Eagle_Gasoline-0068"/>
      <sheetName val="Eagle_Gasoline-0058"/>
      <sheetName val="Eagle_Gasoline-0038"/>
      <sheetName val="BAL_SHEET5"/>
      <sheetName val="Data_(Download_from_SAP)3"/>
      <sheetName val="2__Definitions3"/>
      <sheetName val="EN2C_HW_001-Haridwar6"/>
      <sheetName val="EAGS_002-Gasoline6"/>
      <sheetName val="EAGS_005-Gasoline6"/>
      <sheetName val="MC90_VA_001-Mustang6"/>
      <sheetName val="VA_006-NEFU-Contigency6"/>
      <sheetName val="ASCP_VA_005-NEFU6"/>
      <sheetName val="LT75_CK_016-0_9LNA_(2)6"/>
      <sheetName val="LT75_CK_012-0_9LNA6"/>
      <sheetName val="EAGL_5K_039-Eagle_Igt6"/>
      <sheetName val="EAGL_8K_038-Eagle_RampUp(50-806"/>
      <sheetName val="EAGL_5K_035-Eagle_RampUp(30-506"/>
      <sheetName val="EAGL_5K_044-Eagle_RampUp(30-506"/>
      <sheetName val="EAGL_AD_0016"/>
      <sheetName val="Eagle_Gasoline-0086"/>
      <sheetName val="Eagle_Gasoline-0076"/>
      <sheetName val="Eagle_Gasoline-0066"/>
      <sheetName val="Eagle_Gasoline-0056"/>
      <sheetName val="Eagle_Gasoline-0036"/>
      <sheetName val="BAL_SHEET3"/>
      <sheetName val="Data_(Download_from_SAP)1"/>
      <sheetName val="2__Definitions1"/>
      <sheetName val="EN2C_HW_001-Haridwar7"/>
      <sheetName val="EAGS_002-Gasoline7"/>
      <sheetName val="EAGS_005-Gasoline7"/>
      <sheetName val="MC90_VA_001-Mustang7"/>
      <sheetName val="VA_006-NEFU-Contigency7"/>
      <sheetName val="ASCP_VA_005-NEFU7"/>
      <sheetName val="LT75_CK_016-0_9LNA_(2)7"/>
      <sheetName val="LT75_CK_012-0_9LNA7"/>
      <sheetName val="EAGL_5K_039-Eagle_Igt7"/>
      <sheetName val="EAGL_8K_038-Eagle_RampUp(50-807"/>
      <sheetName val="EAGL_5K_035-Eagle_RampUp(30-507"/>
      <sheetName val="EAGL_5K_044-Eagle_RampUp(30-507"/>
      <sheetName val="EAGL_AD_0017"/>
      <sheetName val="Eagle_Gasoline-0087"/>
      <sheetName val="Eagle_Gasoline-0077"/>
      <sheetName val="Eagle_Gasoline-0067"/>
      <sheetName val="Eagle_Gasoline-0057"/>
      <sheetName val="Eagle_Gasoline-0037"/>
      <sheetName val="BAL_SHEET4"/>
      <sheetName val="Data_(Download_from_SAP)2"/>
      <sheetName val="2__Definitions2"/>
      <sheetName val="Current Live BOM"/>
      <sheetName val="PFEP FINAL MNAL (TCF)"/>
      <sheetName val="Sheet1"/>
      <sheetName val="R&amp;Q template"/>
      <sheetName val="Knd"/>
      <sheetName val="73-3"/>
      <sheetName val="73-4"/>
      <sheetName val="73-5"/>
      <sheetName val="Issue # and Title"/>
      <sheetName val="Parts"/>
      <sheetName val="1of7"/>
      <sheetName val="1PCBUD"/>
      <sheetName val="Segment Inputs"/>
      <sheetName val="PG"/>
      <sheetName val="inputs"/>
      <sheetName val="variable"/>
      <sheetName val="DETAIL STATUS"/>
      <sheetName val="Pilotag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>
        <row r="2">
          <cell r="AL2" t="str">
            <v>2902064232</v>
          </cell>
          <cell r="AU2" t="str">
            <v>0000000302</v>
          </cell>
        </row>
        <row r="3">
          <cell r="AL3" t="str">
            <v>2902064233</v>
          </cell>
          <cell r="AU3" t="str">
            <v>0000000302</v>
          </cell>
        </row>
        <row r="4">
          <cell r="AL4" t="str">
            <v>2902064325</v>
          </cell>
          <cell r="AU4" t="str">
            <v>0000000302</v>
          </cell>
        </row>
        <row r="5">
          <cell r="AL5" t="str">
            <v>2902064327</v>
          </cell>
          <cell r="AU5" t="str">
            <v>0000000302</v>
          </cell>
        </row>
        <row r="6">
          <cell r="AL6" t="str">
            <v>2902064328</v>
          </cell>
          <cell r="AU6" t="str">
            <v>0000000302</v>
          </cell>
        </row>
        <row r="7">
          <cell r="AL7" t="str">
            <v>2902064329</v>
          </cell>
          <cell r="AU7" t="str">
            <v>0000000302</v>
          </cell>
        </row>
        <row r="8">
          <cell r="AL8" t="str">
            <v>2902064401</v>
          </cell>
          <cell r="AU8" t="str">
            <v>0000000302</v>
          </cell>
        </row>
        <row r="9">
          <cell r="AL9" t="str">
            <v>2902064403</v>
          </cell>
          <cell r="AU9" t="str">
            <v>0000000302</v>
          </cell>
        </row>
        <row r="10">
          <cell r="AL10" t="str">
            <v>2804011436</v>
          </cell>
          <cell r="AU10" t="str">
            <v>0000000302</v>
          </cell>
        </row>
        <row r="11">
          <cell r="AL11" t="str">
            <v>2804706221</v>
          </cell>
          <cell r="AU11" t="str">
            <v>0000000302</v>
          </cell>
        </row>
        <row r="12">
          <cell r="AL12" t="str">
            <v>2804706189</v>
          </cell>
          <cell r="AU12" t="str">
            <v>0000000302</v>
          </cell>
        </row>
        <row r="13">
          <cell r="AL13">
            <v>0</v>
          </cell>
          <cell r="AU13" t="str">
            <v>0000000616</v>
          </cell>
        </row>
        <row r="14">
          <cell r="AL14">
            <v>0</v>
          </cell>
          <cell r="AU14" t="str">
            <v>0000000616</v>
          </cell>
        </row>
        <row r="15">
          <cell r="AL15" t="str">
            <v>2901680903</v>
          </cell>
          <cell r="AU15" t="str">
            <v>0000000207</v>
          </cell>
        </row>
        <row r="16">
          <cell r="AL16">
            <v>0</v>
          </cell>
          <cell r="AU16" t="str">
            <v>0000000620</v>
          </cell>
        </row>
        <row r="17">
          <cell r="AL17">
            <v>0</v>
          </cell>
          <cell r="AU17" t="str">
            <v>0000001044</v>
          </cell>
        </row>
        <row r="18">
          <cell r="AL18">
            <v>0</v>
          </cell>
          <cell r="AU18" t="str">
            <v>0000000969</v>
          </cell>
        </row>
        <row r="19">
          <cell r="AL19">
            <v>0</v>
          </cell>
          <cell r="AU19" t="str">
            <v>0000000969</v>
          </cell>
        </row>
        <row r="20">
          <cell r="AL20">
            <v>0</v>
          </cell>
          <cell r="AU20" t="str">
            <v>0000000717</v>
          </cell>
        </row>
        <row r="21">
          <cell r="AL21">
            <v>0</v>
          </cell>
          <cell r="AU21" t="str">
            <v>0000000717</v>
          </cell>
        </row>
        <row r="22">
          <cell r="AL22" t="str">
            <v>2904727792</v>
          </cell>
          <cell r="AU22" t="str">
            <v>0000733140</v>
          </cell>
        </row>
        <row r="23">
          <cell r="AL23">
            <v>0</v>
          </cell>
          <cell r="AU23" t="str">
            <v>0000000790</v>
          </cell>
        </row>
        <row r="24">
          <cell r="AL24" t="str">
            <v>2904728172</v>
          </cell>
          <cell r="AU24" t="str">
            <v>0000733380</v>
          </cell>
        </row>
        <row r="25">
          <cell r="AL25" t="str">
            <v>2904728114</v>
          </cell>
          <cell r="AU25" t="str">
            <v>0000733414</v>
          </cell>
        </row>
        <row r="26">
          <cell r="AL26">
            <v>0</v>
          </cell>
          <cell r="AU26" t="str">
            <v>0000000959</v>
          </cell>
        </row>
        <row r="27">
          <cell r="AL27" t="str">
            <v>2904728156</v>
          </cell>
          <cell r="AU27" t="str">
            <v>0000733414</v>
          </cell>
        </row>
        <row r="28">
          <cell r="AL28" t="str">
            <v>2904728096</v>
          </cell>
          <cell r="AU28" t="str">
            <v>0000733416</v>
          </cell>
        </row>
        <row r="29">
          <cell r="AL29">
            <v>0</v>
          </cell>
          <cell r="AU29" t="str">
            <v>0000000945</v>
          </cell>
        </row>
        <row r="30">
          <cell r="AL30">
            <v>0</v>
          </cell>
          <cell r="AU30" t="str">
            <v>0000733389</v>
          </cell>
        </row>
        <row r="31">
          <cell r="AL31">
            <v>0</v>
          </cell>
          <cell r="AU31" t="str">
            <v>0000001224</v>
          </cell>
        </row>
        <row r="32">
          <cell r="AL32">
            <v>0</v>
          </cell>
          <cell r="AU32" t="str">
            <v>0000000992</v>
          </cell>
        </row>
        <row r="33">
          <cell r="AL33">
            <v>0</v>
          </cell>
          <cell r="AU33" t="str">
            <v>0000000992</v>
          </cell>
        </row>
        <row r="34">
          <cell r="AL34">
            <v>0</v>
          </cell>
          <cell r="AU34" t="str">
            <v>0000001144</v>
          </cell>
        </row>
        <row r="35">
          <cell r="AL35">
            <v>0</v>
          </cell>
          <cell r="AU35" t="str">
            <v>0000001144</v>
          </cell>
        </row>
        <row r="36">
          <cell r="AL36">
            <v>0</v>
          </cell>
          <cell r="AU36" t="str">
            <v>0000001144</v>
          </cell>
        </row>
        <row r="37">
          <cell r="AL37">
            <v>0</v>
          </cell>
          <cell r="AU37" t="str">
            <v>0000001197</v>
          </cell>
        </row>
      </sheetData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>
        <row r="2">
          <cell r="AL2" t="str">
            <v>2902064232</v>
          </cell>
        </row>
      </sheetData>
      <sheetData sheetId="45">
        <row r="2">
          <cell r="AL2" t="str">
            <v>2902064232</v>
          </cell>
        </row>
      </sheetData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>
        <row r="2">
          <cell r="AL2" t="str">
            <v>2902064232</v>
          </cell>
        </row>
      </sheetData>
      <sheetData sheetId="63">
        <row r="2">
          <cell r="AL2" t="str">
            <v>2902064232</v>
          </cell>
        </row>
      </sheetData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>
        <row r="2">
          <cell r="AL2" t="str">
            <v>2902064232</v>
          </cell>
        </row>
      </sheetData>
      <sheetData sheetId="81" refreshError="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 refreshError="1"/>
      <sheetData sheetId="102" refreshError="1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>
        <row r="2">
          <cell r="AL2" t="str">
            <v>2902064232</v>
          </cell>
        </row>
      </sheetData>
      <sheetData sheetId="12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>
        <row r="2">
          <cell r="AL2" t="str">
            <v>2902064232</v>
          </cell>
        </row>
      </sheetData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>
        <row r="2">
          <cell r="AL2" t="str">
            <v>2902064232</v>
          </cell>
        </row>
      </sheetData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>
        <row r="2">
          <cell r="AL2" t="str">
            <v>2902064232</v>
          </cell>
        </row>
      </sheetData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>
        <row r="2">
          <cell r="AL2" t="str">
            <v>2902064232</v>
          </cell>
        </row>
      </sheetData>
      <sheetData sheetId="219"/>
      <sheetData sheetId="220"/>
      <sheetData sheetId="22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</sheetDataSet>
  </externalBook>
</externalLink>
</file>

<file path=xl/externalLinks/externalLink25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stsheet"/>
      <sheetName val="SKJ_summqtr"/>
      <sheetName val="other income"/>
      <sheetName val="SKJ_summfullyear"/>
      <sheetName val="4YRSUMM"/>
      <sheetName val="CompOI"/>
      <sheetName val="Comp"/>
      <sheetName val="commonsize(fy)"/>
      <sheetName val="RESULTOI"/>
      <sheetName val="RESULT "/>
      <sheetName val="itemwisebrkup_lastQ"/>
      <sheetName val="itemwise_brkup"/>
      <sheetName val="percentOI"/>
      <sheetName val="percent"/>
      <sheetName val="unitq1"/>
      <sheetName val="compareq4"/>
      <sheetName val="bus_wisepercent"/>
      <sheetName val="bus_wisepercent_lastQ"/>
      <sheetName val="summary"/>
      <sheetName val="annex_3"/>
      <sheetName val="Gross_turn"/>
      <sheetName val="Net_turn "/>
      <sheetName val="Anal-032001"/>
      <sheetName val="PBIDT"/>
      <sheetName val="PBDT"/>
      <sheetName val="Depreciaion"/>
      <sheetName val="PBT"/>
      <sheetName val="Turnover"/>
      <sheetName val="Sheet2"/>
      <sheetName val="Sheet3"/>
      <sheetName val="intt.q1fy0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</sheetDataSet>
  </externalBook>
</externalLink>
</file>

<file path=xl/externalLinks/externalLink25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asicdata"/>
      <sheetName val="Sheet1"/>
      <sheetName val="ORIGINALMANISH"/>
      <sheetName val="DETAILS"/>
      <sheetName val="packopening"/>
      <sheetName val="Sheet3"/>
      <sheetName val="Graph 5.1.1.1"/>
      <sheetName val="Gr- 3.1.1.1 (C)"/>
      <sheetName val="16"/>
      <sheetName val="transdata29.1100"/>
      <sheetName val="regression "/>
      <sheetName val="Multiple regression"/>
      <sheetName val="Sheet2"/>
      <sheetName val="Engine Ghost power projects"/>
      <sheetName val="Summary"/>
      <sheetName val="F21 EE Motor"/>
      <sheetName val="Air Leakage"/>
      <sheetName val="Graph_5_1_1_1"/>
      <sheetName val="Gr-_3_1_1_1_(C)"/>
      <sheetName val="CV ASSY"/>
      <sheetName val="CV Machining- Nov.18"/>
      <sheetName val="CV Machining- Dec.18"/>
      <sheetName val="CV Machining-Apr18"/>
      <sheetName val="CV MC - July.19"/>
      <sheetName val="VTU ASSY"/>
      <sheetName val="ENGINE_LOSS"/>
      <sheetName val="12 PCS"/>
      <sheetName val="SAP Dump"/>
      <sheetName val="Graph_5_1_1_11"/>
      <sheetName val="Gr-_3_1_1_1_(C)1"/>
      <sheetName val="transdata29_1100"/>
      <sheetName val="regression_"/>
      <sheetName val="Multiple_regression"/>
      <sheetName val="Engine_Ghost_power_projects"/>
      <sheetName val="F21_EE_Motor"/>
      <sheetName val="Air_Leakage"/>
      <sheetName val="CV_ASSY"/>
      <sheetName val="CV_Machining-_Nov_18"/>
      <sheetName val="CV_Machining-_Dec_18"/>
      <sheetName val="CV_Machining-Apr18"/>
      <sheetName val="CV_MC_-_July_19"/>
      <sheetName val="VTU_ASSY"/>
      <sheetName val="12_PCS"/>
      <sheetName val="보고"/>
      <sheetName val="transdata29_11001"/>
      <sheetName val="regression_1"/>
      <sheetName val="Multiple_regression1"/>
      <sheetName val="Engine_Ghost_power_projects1"/>
      <sheetName val="F21_EE_Motor1"/>
      <sheetName val="Air_Leakage1"/>
      <sheetName val="Eagle Gasoline-003"/>
      <sheetName val="2. Definitions"/>
      <sheetName val="Graph_5_1_1_12"/>
      <sheetName val="Gr-_3_1_1_1_(C)2"/>
      <sheetName val="CV_ASSY1"/>
      <sheetName val="CV_Machining-_Nov_181"/>
      <sheetName val="CV_Machining-_Dec_181"/>
      <sheetName val="CV_Machining-Apr181"/>
      <sheetName val="CV_MC_-_July_191"/>
      <sheetName val="VTU_ASSY1"/>
      <sheetName val="12_PCS1"/>
      <sheetName val="SAP_Dump"/>
      <sheetName val="Tool Lists"/>
      <sheetName val="RnR Distribution Check"/>
      <sheetName val="73-3"/>
      <sheetName val="73-4"/>
      <sheetName val="73-5"/>
      <sheetName val="PROCESS STATUS"/>
      <sheetName val="Issue # and Title"/>
      <sheetName val="10"/>
      <sheetName val="KD율"/>
      <sheetName val="Rates"/>
      <sheetName val="Kautex 4WD St.IV P&amp;D"/>
      <sheetName val="Sachs FL WHL"/>
      <sheetName val="RECAPITULATION"/>
    </sheetNames>
    <sheetDataSet>
      <sheetData sheetId="0" refreshError="1"/>
      <sheetData sheetId="1" refreshError="1">
        <row r="2">
          <cell r="A2" t="str">
            <v>000000767XP</v>
          </cell>
          <cell r="B2">
            <v>1</v>
          </cell>
        </row>
        <row r="3">
          <cell r="A3" t="str">
            <v>000000768XP</v>
          </cell>
          <cell r="B3">
            <v>1</v>
          </cell>
        </row>
        <row r="4">
          <cell r="A4" t="str">
            <v>000021433R1</v>
          </cell>
          <cell r="B4">
            <v>10000</v>
          </cell>
        </row>
        <row r="5">
          <cell r="A5" t="str">
            <v>000103028</v>
          </cell>
          <cell r="B5">
            <v>800</v>
          </cell>
        </row>
        <row r="6">
          <cell r="A6" t="str">
            <v>000109461</v>
          </cell>
          <cell r="B6">
            <v>3000</v>
          </cell>
        </row>
        <row r="7">
          <cell r="A7" t="str">
            <v>000114607</v>
          </cell>
          <cell r="B7">
            <v>800</v>
          </cell>
        </row>
        <row r="8">
          <cell r="A8" t="str">
            <v>000124556</v>
          </cell>
          <cell r="B8">
            <v>2000</v>
          </cell>
        </row>
        <row r="9">
          <cell r="A9" t="str">
            <v>000141244</v>
          </cell>
          <cell r="B9">
            <v>1600</v>
          </cell>
        </row>
        <row r="10">
          <cell r="A10" t="str">
            <v>000141284</v>
          </cell>
          <cell r="B10">
            <v>500</v>
          </cell>
        </row>
        <row r="11">
          <cell r="A11" t="str">
            <v>000179817</v>
          </cell>
          <cell r="B11">
            <v>1000</v>
          </cell>
        </row>
        <row r="12">
          <cell r="A12" t="str">
            <v>000179819</v>
          </cell>
          <cell r="B12">
            <v>800</v>
          </cell>
        </row>
        <row r="13">
          <cell r="A13" t="str">
            <v>000179839</v>
          </cell>
          <cell r="B13">
            <v>700</v>
          </cell>
        </row>
        <row r="14">
          <cell r="A14" t="str">
            <v>000179840</v>
          </cell>
          <cell r="B14">
            <v>600</v>
          </cell>
        </row>
        <row r="15">
          <cell r="A15" t="str">
            <v>000179895</v>
          </cell>
          <cell r="B15">
            <v>150</v>
          </cell>
        </row>
        <row r="16">
          <cell r="A16" t="str">
            <v>000186334</v>
          </cell>
          <cell r="B16">
            <v>175</v>
          </cell>
        </row>
        <row r="17">
          <cell r="A17" t="str">
            <v>000252739R1</v>
          </cell>
          <cell r="B17">
            <v>10000</v>
          </cell>
        </row>
        <row r="18">
          <cell r="A18" t="str">
            <v>000271558</v>
          </cell>
          <cell r="B18">
            <v>150</v>
          </cell>
        </row>
        <row r="19">
          <cell r="A19" t="str">
            <v>000271631</v>
          </cell>
          <cell r="B19">
            <v>100</v>
          </cell>
        </row>
        <row r="20">
          <cell r="A20" t="str">
            <v>000340340R1</v>
          </cell>
          <cell r="B20">
            <v>300</v>
          </cell>
        </row>
        <row r="21">
          <cell r="A21" t="str">
            <v>000615167R1</v>
          </cell>
          <cell r="B21">
            <v>2000</v>
          </cell>
        </row>
        <row r="22">
          <cell r="A22" t="str">
            <v>000703984R1</v>
          </cell>
          <cell r="B22">
            <v>1000</v>
          </cell>
        </row>
        <row r="23">
          <cell r="A23" t="str">
            <v>000704385R1</v>
          </cell>
          <cell r="B23">
            <v>400</v>
          </cell>
        </row>
        <row r="24">
          <cell r="A24" t="str">
            <v>000704387R1</v>
          </cell>
          <cell r="B24">
            <v>10</v>
          </cell>
        </row>
        <row r="25">
          <cell r="A25" t="str">
            <v>000704744R4</v>
          </cell>
          <cell r="B25">
            <v>5</v>
          </cell>
        </row>
        <row r="26">
          <cell r="A26" t="str">
            <v>000704757R3</v>
          </cell>
          <cell r="B26">
            <v>160</v>
          </cell>
        </row>
        <row r="27">
          <cell r="A27" t="str">
            <v>000705233R1</v>
          </cell>
          <cell r="B27">
            <v>500</v>
          </cell>
        </row>
        <row r="28">
          <cell r="A28" t="str">
            <v>000708117R1</v>
          </cell>
          <cell r="B28">
            <v>800</v>
          </cell>
        </row>
        <row r="29">
          <cell r="A29" t="str">
            <v>000708117R2</v>
          </cell>
          <cell r="B29">
            <v>1200</v>
          </cell>
        </row>
        <row r="30">
          <cell r="A30" t="str">
            <v>000708996R1</v>
          </cell>
          <cell r="B30">
            <v>200</v>
          </cell>
        </row>
        <row r="31">
          <cell r="A31" t="str">
            <v>000708999R1</v>
          </cell>
          <cell r="B31">
            <v>20000</v>
          </cell>
        </row>
        <row r="32">
          <cell r="A32" t="str">
            <v>000709252R2</v>
          </cell>
          <cell r="B32">
            <v>100</v>
          </cell>
        </row>
        <row r="33">
          <cell r="A33" t="str">
            <v>000751054R1</v>
          </cell>
          <cell r="B33">
            <v>24</v>
          </cell>
        </row>
        <row r="34">
          <cell r="A34" t="str">
            <v>000751055R3</v>
          </cell>
          <cell r="B34">
            <v>8</v>
          </cell>
        </row>
        <row r="35">
          <cell r="A35" t="str">
            <v>000751056R1</v>
          </cell>
          <cell r="B35">
            <v>36</v>
          </cell>
        </row>
        <row r="36">
          <cell r="A36" t="str">
            <v>000751059R1</v>
          </cell>
          <cell r="B36">
            <v>100</v>
          </cell>
        </row>
        <row r="37">
          <cell r="A37" t="str">
            <v>000751062R1</v>
          </cell>
          <cell r="B37">
            <v>50</v>
          </cell>
        </row>
        <row r="38">
          <cell r="A38" t="str">
            <v>000751071R1</v>
          </cell>
          <cell r="B38">
            <v>8</v>
          </cell>
        </row>
        <row r="39">
          <cell r="A39" t="str">
            <v>000751081R1</v>
          </cell>
          <cell r="B39">
            <v>200</v>
          </cell>
        </row>
        <row r="40">
          <cell r="A40" t="str">
            <v>000751113R3</v>
          </cell>
          <cell r="B40">
            <v>6</v>
          </cell>
        </row>
        <row r="41">
          <cell r="A41" t="str">
            <v>000751120R4</v>
          </cell>
          <cell r="B41">
            <v>250</v>
          </cell>
        </row>
        <row r="42">
          <cell r="A42" t="str">
            <v>000751146R1</v>
          </cell>
          <cell r="B42">
            <v>1800</v>
          </cell>
        </row>
        <row r="43">
          <cell r="A43" t="str">
            <v>000751181R1</v>
          </cell>
          <cell r="B43">
            <v>1</v>
          </cell>
        </row>
        <row r="44">
          <cell r="A44" t="str">
            <v>000751441R4</v>
          </cell>
          <cell r="B44">
            <v>3000</v>
          </cell>
        </row>
        <row r="45">
          <cell r="A45" t="str">
            <v>000751472R1</v>
          </cell>
          <cell r="B45">
            <v>12000</v>
          </cell>
        </row>
        <row r="46">
          <cell r="A46" t="str">
            <v>001082010R2</v>
          </cell>
          <cell r="B46">
            <v>2000</v>
          </cell>
        </row>
        <row r="47">
          <cell r="A47" t="str">
            <v>001082012R2</v>
          </cell>
          <cell r="B47">
            <v>3000</v>
          </cell>
        </row>
        <row r="48">
          <cell r="A48" t="str">
            <v>001082013R2</v>
          </cell>
          <cell r="B48">
            <v>2000</v>
          </cell>
        </row>
        <row r="49">
          <cell r="A49" t="str">
            <v>001082014R2</v>
          </cell>
          <cell r="B49">
            <v>3000</v>
          </cell>
        </row>
        <row r="50">
          <cell r="A50" t="str">
            <v>001082185R2</v>
          </cell>
          <cell r="B50">
            <v>3000</v>
          </cell>
        </row>
        <row r="51">
          <cell r="A51" t="str">
            <v>001099206R91</v>
          </cell>
          <cell r="B51">
            <v>38</v>
          </cell>
        </row>
        <row r="52">
          <cell r="A52" t="str">
            <v>001099267R91</v>
          </cell>
          <cell r="B52">
            <v>18</v>
          </cell>
        </row>
        <row r="53">
          <cell r="A53" t="str">
            <v>001099467R91</v>
          </cell>
          <cell r="B53">
            <v>120</v>
          </cell>
        </row>
        <row r="54">
          <cell r="A54" t="str">
            <v>001099605R91</v>
          </cell>
          <cell r="B54">
            <v>1</v>
          </cell>
        </row>
        <row r="55">
          <cell r="A55" t="str">
            <v>001099606R91</v>
          </cell>
          <cell r="B55">
            <v>1</v>
          </cell>
        </row>
        <row r="56">
          <cell r="A56" t="str">
            <v>001099884R2</v>
          </cell>
          <cell r="B56">
            <v>125</v>
          </cell>
        </row>
        <row r="57">
          <cell r="A57" t="str">
            <v>001121078R1</v>
          </cell>
          <cell r="B57">
            <v>2000</v>
          </cell>
        </row>
        <row r="58">
          <cell r="A58" t="str">
            <v>001121433R1</v>
          </cell>
          <cell r="B58">
            <v>4000</v>
          </cell>
        </row>
        <row r="59">
          <cell r="A59" t="str">
            <v>001127761R92</v>
          </cell>
          <cell r="B59">
            <v>6</v>
          </cell>
        </row>
        <row r="60">
          <cell r="A60" t="str">
            <v>001127763R1</v>
          </cell>
          <cell r="B60">
            <v>4000</v>
          </cell>
        </row>
        <row r="61">
          <cell r="A61" t="str">
            <v>001127790R91</v>
          </cell>
          <cell r="B61">
            <v>300</v>
          </cell>
        </row>
        <row r="62">
          <cell r="A62" t="str">
            <v>001127791R91</v>
          </cell>
          <cell r="B62">
            <v>400</v>
          </cell>
        </row>
        <row r="63">
          <cell r="A63" t="str">
            <v>001127796R91</v>
          </cell>
          <cell r="B63">
            <v>450</v>
          </cell>
        </row>
        <row r="64">
          <cell r="A64" t="str">
            <v>001231984R1</v>
          </cell>
          <cell r="B64">
            <v>1000</v>
          </cell>
        </row>
        <row r="65">
          <cell r="A65" t="str">
            <v>001232925R1</v>
          </cell>
          <cell r="B65">
            <v>5000</v>
          </cell>
        </row>
        <row r="66">
          <cell r="A66" t="str">
            <v>001233280R1</v>
          </cell>
          <cell r="B66">
            <v>5</v>
          </cell>
        </row>
        <row r="67">
          <cell r="A67" t="str">
            <v>001233329R91</v>
          </cell>
          <cell r="B67">
            <v>37</v>
          </cell>
        </row>
        <row r="68">
          <cell r="A68" t="str">
            <v>001233330R91</v>
          </cell>
          <cell r="B68">
            <v>27</v>
          </cell>
        </row>
        <row r="69">
          <cell r="A69" t="str">
            <v>001233548R1</v>
          </cell>
          <cell r="B69">
            <v>500</v>
          </cell>
        </row>
        <row r="70">
          <cell r="A70" t="str">
            <v>001233550R1</v>
          </cell>
          <cell r="B70">
            <v>50</v>
          </cell>
        </row>
        <row r="71">
          <cell r="A71" t="str">
            <v>001233551R1</v>
          </cell>
          <cell r="B71">
            <v>800</v>
          </cell>
        </row>
        <row r="72">
          <cell r="A72" t="str">
            <v>001233552R1</v>
          </cell>
          <cell r="B72">
            <v>400</v>
          </cell>
        </row>
        <row r="73">
          <cell r="A73" t="str">
            <v>001233553R1</v>
          </cell>
          <cell r="B73">
            <v>100</v>
          </cell>
        </row>
        <row r="74">
          <cell r="A74" t="str">
            <v>001233557R1</v>
          </cell>
          <cell r="B74">
            <v>800</v>
          </cell>
        </row>
        <row r="75">
          <cell r="A75" t="str">
            <v>001233558R1</v>
          </cell>
          <cell r="B75">
            <v>2000</v>
          </cell>
        </row>
        <row r="76">
          <cell r="A76" t="str">
            <v>001233559R1</v>
          </cell>
          <cell r="B76">
            <v>600</v>
          </cell>
        </row>
        <row r="77">
          <cell r="A77" t="str">
            <v>001233805R1</v>
          </cell>
          <cell r="B77">
            <v>25</v>
          </cell>
        </row>
        <row r="78">
          <cell r="A78" t="str">
            <v>003040868R3</v>
          </cell>
          <cell r="B78">
            <v>30</v>
          </cell>
        </row>
        <row r="79">
          <cell r="A79" t="str">
            <v>003041319R11</v>
          </cell>
          <cell r="B79">
            <v>1</v>
          </cell>
        </row>
        <row r="80">
          <cell r="A80" t="str">
            <v>003042081R1</v>
          </cell>
          <cell r="B80">
            <v>6000</v>
          </cell>
        </row>
        <row r="81">
          <cell r="A81" t="str">
            <v>003042127R1</v>
          </cell>
          <cell r="B81">
            <v>200</v>
          </cell>
        </row>
        <row r="82">
          <cell r="A82" t="str">
            <v>003043988R2</v>
          </cell>
          <cell r="B82">
            <v>10</v>
          </cell>
        </row>
        <row r="83">
          <cell r="A83" t="str">
            <v>003043990R1</v>
          </cell>
          <cell r="B83">
            <v>12</v>
          </cell>
        </row>
        <row r="84">
          <cell r="A84" t="str">
            <v>003043991R2</v>
          </cell>
          <cell r="B84">
            <v>12</v>
          </cell>
        </row>
        <row r="85">
          <cell r="A85" t="str">
            <v>003044035R1</v>
          </cell>
          <cell r="B85">
            <v>400</v>
          </cell>
        </row>
        <row r="86">
          <cell r="A86" t="str">
            <v>003044036R1</v>
          </cell>
          <cell r="B86">
            <v>600</v>
          </cell>
        </row>
        <row r="87">
          <cell r="A87" t="str">
            <v>003044037R1</v>
          </cell>
          <cell r="B87">
            <v>180</v>
          </cell>
        </row>
        <row r="88">
          <cell r="A88" t="str">
            <v>003044038R1</v>
          </cell>
          <cell r="B88">
            <v>5000</v>
          </cell>
        </row>
        <row r="89">
          <cell r="A89" t="str">
            <v>003044039R1</v>
          </cell>
          <cell r="B89">
            <v>4000</v>
          </cell>
        </row>
        <row r="90">
          <cell r="A90" t="str">
            <v>003044040R1</v>
          </cell>
          <cell r="B90">
            <v>4000</v>
          </cell>
        </row>
        <row r="91">
          <cell r="A91" t="str">
            <v>003063502R91</v>
          </cell>
          <cell r="B91">
            <v>33</v>
          </cell>
        </row>
        <row r="92">
          <cell r="A92" t="str">
            <v>003069349R91</v>
          </cell>
          <cell r="B92">
            <v>39</v>
          </cell>
        </row>
        <row r="93">
          <cell r="A93" t="str">
            <v>003069360R91</v>
          </cell>
          <cell r="B93">
            <v>34</v>
          </cell>
        </row>
        <row r="94">
          <cell r="A94" t="str">
            <v>003069953R1</v>
          </cell>
          <cell r="B94">
            <v>1</v>
          </cell>
        </row>
        <row r="95">
          <cell r="A95" t="str">
            <v>003069954R3</v>
          </cell>
          <cell r="B95">
            <v>5</v>
          </cell>
        </row>
        <row r="96">
          <cell r="A96" t="str">
            <v>003069955R3</v>
          </cell>
          <cell r="B96">
            <v>5</v>
          </cell>
        </row>
        <row r="97">
          <cell r="A97" t="str">
            <v>003069966R91</v>
          </cell>
          <cell r="B97">
            <v>4</v>
          </cell>
        </row>
        <row r="98">
          <cell r="A98" t="str">
            <v>003069967R2</v>
          </cell>
          <cell r="B98">
            <v>1</v>
          </cell>
        </row>
        <row r="99">
          <cell r="A99" t="str">
            <v>003070930R2</v>
          </cell>
          <cell r="B99">
            <v>600</v>
          </cell>
        </row>
        <row r="100">
          <cell r="A100" t="str">
            <v>003071401R4</v>
          </cell>
          <cell r="B100">
            <v>1</v>
          </cell>
        </row>
        <row r="101">
          <cell r="A101" t="str">
            <v>003071402R4</v>
          </cell>
          <cell r="B101">
            <v>1</v>
          </cell>
        </row>
        <row r="102">
          <cell r="A102" t="str">
            <v>003071404R1</v>
          </cell>
          <cell r="B102">
            <v>1000</v>
          </cell>
        </row>
        <row r="103">
          <cell r="A103" t="str">
            <v>003071406R1</v>
          </cell>
          <cell r="B103">
            <v>1500</v>
          </cell>
        </row>
        <row r="104">
          <cell r="A104" t="str">
            <v>003071408R2</v>
          </cell>
          <cell r="B104">
            <v>200</v>
          </cell>
        </row>
        <row r="105">
          <cell r="A105" t="str">
            <v>003071409R2</v>
          </cell>
          <cell r="B105">
            <v>400</v>
          </cell>
        </row>
        <row r="106">
          <cell r="A106" t="str">
            <v>003071409r2</v>
          </cell>
          <cell r="B106">
            <v>400</v>
          </cell>
        </row>
        <row r="107">
          <cell r="A107" t="str">
            <v>003071410R2</v>
          </cell>
          <cell r="B107">
            <v>700</v>
          </cell>
        </row>
        <row r="108">
          <cell r="A108" t="str">
            <v>003110755R3</v>
          </cell>
          <cell r="B108">
            <v>1000</v>
          </cell>
        </row>
        <row r="109">
          <cell r="A109" t="str">
            <v>005551560R2</v>
          </cell>
          <cell r="B109">
            <v>1</v>
          </cell>
        </row>
        <row r="110">
          <cell r="A110" t="str">
            <v>005551561R2</v>
          </cell>
          <cell r="B110">
            <v>1</v>
          </cell>
        </row>
        <row r="111">
          <cell r="A111" t="str">
            <v>005551581R1</v>
          </cell>
          <cell r="B111">
            <v>2000</v>
          </cell>
        </row>
        <row r="112">
          <cell r="A112" t="str">
            <v>005551621R1</v>
          </cell>
          <cell r="B112">
            <v>500</v>
          </cell>
        </row>
        <row r="113">
          <cell r="A113" t="str">
            <v>005551732R1</v>
          </cell>
          <cell r="B113">
            <v>750</v>
          </cell>
        </row>
        <row r="114">
          <cell r="A114" t="str">
            <v>005551733R1</v>
          </cell>
          <cell r="B114">
            <v>1000</v>
          </cell>
        </row>
        <row r="115">
          <cell r="A115" t="str">
            <v>005551734R1</v>
          </cell>
          <cell r="B115">
            <v>2000</v>
          </cell>
        </row>
        <row r="116">
          <cell r="A116" t="str">
            <v>005551735R1</v>
          </cell>
          <cell r="B116">
            <v>500</v>
          </cell>
        </row>
        <row r="117">
          <cell r="A117" t="str">
            <v>005551744R1</v>
          </cell>
          <cell r="B117">
            <v>1</v>
          </cell>
        </row>
        <row r="118">
          <cell r="A118" t="str">
            <v xml:space="preserve">005553385R1             </v>
          </cell>
          <cell r="B118">
            <v>1</v>
          </cell>
        </row>
        <row r="119">
          <cell r="A119" t="str">
            <v xml:space="preserve">005553386R1             </v>
          </cell>
          <cell r="B119">
            <v>5</v>
          </cell>
        </row>
        <row r="120">
          <cell r="A120" t="str">
            <v xml:space="preserve">005553387R1             </v>
          </cell>
          <cell r="B120">
            <v>5</v>
          </cell>
        </row>
        <row r="121">
          <cell r="A121" t="str">
            <v>005553825R2</v>
          </cell>
          <cell r="B121">
            <v>400</v>
          </cell>
        </row>
        <row r="122">
          <cell r="A122" t="str">
            <v>005553826R1</v>
          </cell>
          <cell r="B122">
            <v>500</v>
          </cell>
        </row>
        <row r="123">
          <cell r="A123" t="str">
            <v>005554053R91</v>
          </cell>
          <cell r="B123">
            <v>33</v>
          </cell>
        </row>
        <row r="124">
          <cell r="A124" t="str">
            <v>005554234R92</v>
          </cell>
          <cell r="B124">
            <v>80</v>
          </cell>
        </row>
        <row r="125">
          <cell r="A125" t="str">
            <v>005554668R91</v>
          </cell>
          <cell r="B125">
            <v>1</v>
          </cell>
        </row>
        <row r="126">
          <cell r="A126" t="str">
            <v>005554717R91</v>
          </cell>
          <cell r="B126">
            <v>5</v>
          </cell>
        </row>
        <row r="127">
          <cell r="A127" t="str">
            <v>005554737R1</v>
          </cell>
          <cell r="B127">
            <v>250</v>
          </cell>
        </row>
        <row r="128">
          <cell r="A128" t="str">
            <v>005554788R1</v>
          </cell>
          <cell r="B128">
            <v>400</v>
          </cell>
        </row>
        <row r="129">
          <cell r="A129" t="str">
            <v>005554789R1</v>
          </cell>
          <cell r="B129">
            <v>1</v>
          </cell>
        </row>
        <row r="130">
          <cell r="A130" t="str">
            <v>005554790R1</v>
          </cell>
          <cell r="B130">
            <v>10</v>
          </cell>
        </row>
        <row r="131">
          <cell r="A131" t="str">
            <v>005554791R1</v>
          </cell>
          <cell r="B131">
            <v>30</v>
          </cell>
        </row>
        <row r="132">
          <cell r="A132" t="str">
            <v>005554792R1</v>
          </cell>
          <cell r="B132">
            <v>400</v>
          </cell>
        </row>
        <row r="133">
          <cell r="A133" t="str">
            <v>005554793R1</v>
          </cell>
          <cell r="B133">
            <v>1</v>
          </cell>
        </row>
        <row r="134">
          <cell r="A134" t="str">
            <v>005554794R1</v>
          </cell>
          <cell r="B134">
            <v>36</v>
          </cell>
        </row>
        <row r="135">
          <cell r="A135" t="str">
            <v>005554795R1</v>
          </cell>
          <cell r="B135">
            <v>400</v>
          </cell>
        </row>
        <row r="136">
          <cell r="A136" t="str">
            <v>005554797R2</v>
          </cell>
          <cell r="B136">
            <v>400</v>
          </cell>
        </row>
        <row r="137">
          <cell r="A137" t="str">
            <v>005554798R1</v>
          </cell>
          <cell r="B137">
            <v>500</v>
          </cell>
        </row>
        <row r="138">
          <cell r="A138" t="str">
            <v>005554799R91</v>
          </cell>
          <cell r="B138">
            <v>120</v>
          </cell>
        </row>
        <row r="139">
          <cell r="A139" t="str">
            <v>005554801R1</v>
          </cell>
          <cell r="B139">
            <v>1</v>
          </cell>
        </row>
        <row r="140">
          <cell r="A140" t="str">
            <v>005554802R91</v>
          </cell>
          <cell r="B140">
            <v>180</v>
          </cell>
        </row>
        <row r="141">
          <cell r="A141" t="str">
            <v>005554803R2</v>
          </cell>
          <cell r="B141">
            <v>24</v>
          </cell>
        </row>
        <row r="142">
          <cell r="A142" t="str">
            <v>005554804R91</v>
          </cell>
          <cell r="B142">
            <v>4</v>
          </cell>
        </row>
        <row r="143">
          <cell r="A143" t="str">
            <v>005554809R1</v>
          </cell>
          <cell r="B143">
            <v>100</v>
          </cell>
        </row>
        <row r="144">
          <cell r="A144" t="str">
            <v>005554810R1</v>
          </cell>
          <cell r="B144">
            <v>1</v>
          </cell>
        </row>
        <row r="145">
          <cell r="A145" t="str">
            <v>005554892R91</v>
          </cell>
          <cell r="B145">
            <v>165</v>
          </cell>
        </row>
        <row r="146">
          <cell r="A146" t="str">
            <v>005554893R91</v>
          </cell>
          <cell r="B146">
            <v>50</v>
          </cell>
        </row>
        <row r="147">
          <cell r="A147" t="str">
            <v>005554986R1</v>
          </cell>
          <cell r="B147">
            <v>1000</v>
          </cell>
        </row>
        <row r="148">
          <cell r="A148" t="str">
            <v>005555001R91</v>
          </cell>
          <cell r="B148">
            <v>6</v>
          </cell>
        </row>
        <row r="149">
          <cell r="A149" t="str">
            <v>005555247R1</v>
          </cell>
          <cell r="B149">
            <v>400</v>
          </cell>
        </row>
        <row r="150">
          <cell r="A150" t="str">
            <v>005555248R1</v>
          </cell>
          <cell r="B150">
            <v>300</v>
          </cell>
        </row>
        <row r="151">
          <cell r="A151" t="str">
            <v>005555303R1</v>
          </cell>
          <cell r="B151">
            <v>2000</v>
          </cell>
        </row>
        <row r="152">
          <cell r="A152" t="str">
            <v>005555304R1</v>
          </cell>
          <cell r="B152">
            <v>2000</v>
          </cell>
        </row>
        <row r="153">
          <cell r="A153" t="str">
            <v>005555305R1</v>
          </cell>
          <cell r="B153">
            <v>500</v>
          </cell>
        </row>
        <row r="154">
          <cell r="A154" t="str">
            <v>005555306R1</v>
          </cell>
          <cell r="B154">
            <v>1000</v>
          </cell>
        </row>
        <row r="155">
          <cell r="A155" t="str">
            <v>005555340R2</v>
          </cell>
          <cell r="B155">
            <v>8</v>
          </cell>
        </row>
        <row r="156">
          <cell r="A156" t="str">
            <v>005555711R1</v>
          </cell>
          <cell r="B156">
            <v>600</v>
          </cell>
        </row>
        <row r="157">
          <cell r="A157" t="str">
            <v>005555713R91</v>
          </cell>
          <cell r="B157">
            <v>120</v>
          </cell>
        </row>
        <row r="158">
          <cell r="A158" t="str">
            <v>005555714R1</v>
          </cell>
          <cell r="B158">
            <v>12</v>
          </cell>
        </row>
        <row r="159">
          <cell r="A159" t="str">
            <v>005555715R1</v>
          </cell>
          <cell r="B159">
            <v>1200</v>
          </cell>
        </row>
        <row r="160">
          <cell r="A160" t="str">
            <v>005555717R91</v>
          </cell>
          <cell r="B160">
            <v>1</v>
          </cell>
        </row>
        <row r="161">
          <cell r="A161" t="str">
            <v>005555779R1</v>
          </cell>
          <cell r="B161">
            <v>1</v>
          </cell>
        </row>
        <row r="162">
          <cell r="A162" t="str">
            <v>005555814R1</v>
          </cell>
          <cell r="B162">
            <v>3000</v>
          </cell>
        </row>
        <row r="163">
          <cell r="A163" t="str">
            <v>005555827R1</v>
          </cell>
          <cell r="B163">
            <v>125</v>
          </cell>
        </row>
        <row r="164">
          <cell r="A164" t="str">
            <v>005555846R1</v>
          </cell>
          <cell r="B164">
            <v>300</v>
          </cell>
        </row>
        <row r="165">
          <cell r="A165" t="str">
            <v>005555927R1</v>
          </cell>
          <cell r="B165">
            <v>400</v>
          </cell>
        </row>
        <row r="166">
          <cell r="A166" t="str">
            <v>005555929R11</v>
          </cell>
          <cell r="B166">
            <v>50</v>
          </cell>
        </row>
        <row r="167">
          <cell r="A167" t="str">
            <v>005555962R1</v>
          </cell>
          <cell r="B167">
            <v>1500</v>
          </cell>
        </row>
        <row r="168">
          <cell r="A168" t="str">
            <v>005556133R1</v>
          </cell>
          <cell r="B168">
            <v>1</v>
          </cell>
        </row>
        <row r="169">
          <cell r="A169" t="str">
            <v>005556185R1</v>
          </cell>
          <cell r="B169">
            <v>1000</v>
          </cell>
        </row>
        <row r="170">
          <cell r="A170" t="str">
            <v>005556200R1</v>
          </cell>
          <cell r="B170">
            <v>400</v>
          </cell>
        </row>
        <row r="171">
          <cell r="A171" t="str">
            <v>005556201R1</v>
          </cell>
          <cell r="B171">
            <v>400</v>
          </cell>
        </row>
        <row r="172">
          <cell r="A172" t="str">
            <v>005556221R91</v>
          </cell>
          <cell r="B172">
            <v>1</v>
          </cell>
        </row>
        <row r="173">
          <cell r="A173" t="str">
            <v>005556232R91</v>
          </cell>
          <cell r="B173">
            <v>1</v>
          </cell>
        </row>
        <row r="174">
          <cell r="A174" t="str">
            <v>005556239R1</v>
          </cell>
          <cell r="B174">
            <v>12</v>
          </cell>
        </row>
        <row r="175">
          <cell r="A175" t="str">
            <v>005556368R1</v>
          </cell>
          <cell r="B175">
            <v>25</v>
          </cell>
        </row>
        <row r="176">
          <cell r="A176" t="str">
            <v>005556422R1</v>
          </cell>
          <cell r="B176">
            <v>300</v>
          </cell>
        </row>
        <row r="177">
          <cell r="A177" t="str">
            <v>005556454R91</v>
          </cell>
          <cell r="B177">
            <v>1</v>
          </cell>
        </row>
        <row r="178">
          <cell r="A178" t="str">
            <v>005556455R91</v>
          </cell>
          <cell r="B178">
            <v>1</v>
          </cell>
        </row>
        <row r="179">
          <cell r="A179" t="str">
            <v>005556456R91</v>
          </cell>
          <cell r="B179">
            <v>1</v>
          </cell>
        </row>
        <row r="180">
          <cell r="A180" t="str">
            <v>005556457R91</v>
          </cell>
          <cell r="B180">
            <v>1</v>
          </cell>
        </row>
        <row r="181">
          <cell r="A181" t="str">
            <v xml:space="preserve">005556458R91 </v>
          </cell>
          <cell r="B181">
            <v>1</v>
          </cell>
        </row>
        <row r="182">
          <cell r="A182" t="str">
            <v>005556470R91</v>
          </cell>
          <cell r="B182">
            <v>200</v>
          </cell>
        </row>
        <row r="183">
          <cell r="A183" t="str">
            <v>005556518R91</v>
          </cell>
          <cell r="B183">
            <v>1</v>
          </cell>
        </row>
        <row r="184">
          <cell r="A184" t="str">
            <v>005556519R91</v>
          </cell>
          <cell r="B184">
            <v>1</v>
          </cell>
        </row>
        <row r="185">
          <cell r="A185" t="str">
            <v>TC02/027</v>
          </cell>
          <cell r="B185">
            <v>1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/>
      <sheetData sheetId="11"/>
      <sheetData sheetId="12"/>
      <sheetData sheetId="13">
        <row r="3">
          <cell r="A3" t="str">
            <v>PU</v>
          </cell>
        </row>
      </sheetData>
      <sheetData sheetId="14">
        <row r="3">
          <cell r="A3" t="str">
            <v>PU</v>
          </cell>
        </row>
      </sheetData>
      <sheetData sheetId="15"/>
      <sheetData sheetId="16"/>
      <sheetData sheetId="17">
        <row r="3">
          <cell r="A3" t="str">
            <v>PU</v>
          </cell>
        </row>
      </sheetData>
      <sheetData sheetId="18"/>
      <sheetData sheetId="19"/>
      <sheetData sheetId="20"/>
      <sheetData sheetId="21"/>
      <sheetData sheetId="22"/>
      <sheetData sheetId="23"/>
      <sheetData sheetId="24"/>
      <sheetData sheetId="25" refreshError="1"/>
      <sheetData sheetId="26" refreshError="1"/>
      <sheetData sheetId="27" refreshError="1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 refreshError="1"/>
      <sheetData sheetId="44"/>
      <sheetData sheetId="45"/>
      <sheetData sheetId="46"/>
      <sheetData sheetId="47">
        <row r="3">
          <cell r="A3" t="str">
            <v>PU</v>
          </cell>
        </row>
      </sheetData>
      <sheetData sheetId="48"/>
      <sheetData sheetId="49"/>
      <sheetData sheetId="50" refreshError="1"/>
      <sheetData sheetId="51" refreshError="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</sheetDataSet>
  </externalBook>
</externalLink>
</file>

<file path=xl/externalLinks/externalLink25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mmary"/>
      <sheetName val="Details-Update"/>
      <sheetName val="F21 Budget Summary"/>
      <sheetName val="Dept. expenses"/>
      <sheetName val="Project expenses"/>
      <sheetName val="Breakup - Dev exp"/>
      <sheetName val="Travel exp"/>
      <sheetName val="Contract Resource"/>
      <sheetName val="Exchange Rate"/>
      <sheetName val="Depts &amp; Concerned HODs"/>
    </sheetNames>
    <sheetDataSet>
      <sheetData sheetId="0"/>
      <sheetData sheetId="1"/>
      <sheetData sheetId="2"/>
      <sheetData sheetId="3"/>
      <sheetData sheetId="4"/>
      <sheetData sheetId="5">
        <row r="27">
          <cell r="N27" t="str">
            <v>H1</v>
          </cell>
        </row>
        <row r="28">
          <cell r="N28" t="str">
            <v>H2</v>
          </cell>
        </row>
      </sheetData>
      <sheetData sheetId="6"/>
      <sheetData sheetId="7"/>
      <sheetData sheetId="8"/>
      <sheetData sheetId="9"/>
    </sheetDataSet>
  </externalBook>
</externalLink>
</file>

<file path=xl/externalLinks/externalLink25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inal"/>
      <sheetName val="Parts"/>
      <sheetName val="Load Conversion"/>
      <sheetName val="StdLd"/>
    </sheetNames>
    <sheetDataSet>
      <sheetData sheetId="0" refreshError="1"/>
      <sheetData sheetId="1" refreshError="1">
        <row r="4">
          <cell r="A4" t="str">
            <v>Eng P/N</v>
          </cell>
          <cell r="B4" t="str">
            <v>Pt</v>
          </cell>
          <cell r="C4" t="str">
            <v>Pd</v>
          </cell>
          <cell r="D4" t="str">
            <v>Rh</v>
          </cell>
          <cell r="E4" t="str">
            <v>PGM ($)</v>
          </cell>
        </row>
        <row r="5">
          <cell r="A5" t="str">
            <v>1C3C5E212AA</v>
          </cell>
          <cell r="B5">
            <v>0</v>
          </cell>
          <cell r="C5">
            <v>0.35880000000000001</v>
          </cell>
          <cell r="D5">
            <v>3.9899999999999998E-2</v>
          </cell>
          <cell r="E5">
            <v>50.326126799999997</v>
          </cell>
        </row>
        <row r="6">
          <cell r="A6" t="str">
            <v>1C3C5E212BA</v>
          </cell>
          <cell r="B6">
            <v>0</v>
          </cell>
          <cell r="C6">
            <v>0.61249979654120046</v>
          </cell>
          <cell r="D6">
            <v>0.03</v>
          </cell>
          <cell r="E6">
            <v>59.151912347711082</v>
          </cell>
        </row>
        <row r="7">
          <cell r="A7" t="str">
            <v>1C3C5E212CA</v>
          </cell>
          <cell r="B7">
            <v>0</v>
          </cell>
          <cell r="C7">
            <v>0.35880000000000001</v>
          </cell>
          <cell r="D7">
            <v>3.9899999999999998E-2</v>
          </cell>
          <cell r="E7">
            <v>50.326126799999997</v>
          </cell>
        </row>
        <row r="8">
          <cell r="A8" t="str">
            <v>1C3C5E212DA</v>
          </cell>
          <cell r="B8">
            <v>0</v>
          </cell>
          <cell r="C8">
            <v>0.35880000000000001</v>
          </cell>
          <cell r="D8">
            <v>3.9899999999999998E-2</v>
          </cell>
          <cell r="E8">
            <v>50.326126799999997</v>
          </cell>
        </row>
        <row r="9">
          <cell r="A9" t="str">
            <v>1C3C5E212EA</v>
          </cell>
          <cell r="B9">
            <v>0</v>
          </cell>
          <cell r="C9">
            <v>0.61249979654120046</v>
          </cell>
          <cell r="D9">
            <v>0.03</v>
          </cell>
          <cell r="E9">
            <v>59.151912347711082</v>
          </cell>
        </row>
        <row r="10">
          <cell r="A10" t="str">
            <v>1F1C5E212AC</v>
          </cell>
          <cell r="B10">
            <v>0</v>
          </cell>
          <cell r="C10">
            <v>2.5142000000000001E-2</v>
          </cell>
          <cell r="D10">
            <v>1.2538000000000001E-2</v>
          </cell>
          <cell r="E10">
            <v>10.366410212</v>
          </cell>
        </row>
        <row r="11">
          <cell r="A11" t="str">
            <v>1F1C5E212AC</v>
          </cell>
          <cell r="B11">
            <v>0</v>
          </cell>
          <cell r="C11">
            <v>2.5142000000000001E-2</v>
          </cell>
          <cell r="D11">
            <v>1.2538000000000001E-2</v>
          </cell>
          <cell r="E11">
            <v>10.366410212</v>
          </cell>
        </row>
        <row r="12">
          <cell r="A12" t="str">
            <v>1F1C5E212BA</v>
          </cell>
          <cell r="B12">
            <v>0</v>
          </cell>
          <cell r="C12">
            <v>0.1130421052631579</v>
          </cell>
          <cell r="D12">
            <v>1.2536842105263159E-2</v>
          </cell>
          <cell r="E12">
            <v>15.8317532</v>
          </cell>
        </row>
        <row r="13">
          <cell r="A13" t="str">
            <v>1F1C5E214AD</v>
          </cell>
          <cell r="B13">
            <v>0</v>
          </cell>
          <cell r="C13">
            <v>0.11496121344</v>
          </cell>
          <cell r="D13">
            <v>4.7900505600000009E-3</v>
          </cell>
          <cell r="E13">
            <v>10.512072517155838</v>
          </cell>
        </row>
        <row r="14">
          <cell r="A14" t="str">
            <v>1F1C5E214AD</v>
          </cell>
          <cell r="B14">
            <v>0</v>
          </cell>
          <cell r="C14">
            <v>0.11500299999999999</v>
          </cell>
          <cell r="D14">
            <v>4.79E-3</v>
          </cell>
          <cell r="E14">
            <v>10.514635557999998</v>
          </cell>
        </row>
        <row r="15">
          <cell r="A15" t="str">
            <v>1F1C5F250AB</v>
          </cell>
          <cell r="B15">
            <v>0</v>
          </cell>
          <cell r="C15">
            <v>0.22992242688</v>
          </cell>
          <cell r="D15">
            <v>9.5801011200000018E-3</v>
          </cell>
          <cell r="E15">
            <v>21.024145034311676</v>
          </cell>
        </row>
        <row r="16">
          <cell r="A16" t="str">
            <v>1F1C5F250AB</v>
          </cell>
          <cell r="B16">
            <v>0</v>
          </cell>
          <cell r="C16">
            <v>0.23000599999999999</v>
          </cell>
          <cell r="D16">
            <v>9.58E-3</v>
          </cell>
          <cell r="E16">
            <v>21.029271115999997</v>
          </cell>
        </row>
        <row r="17">
          <cell r="A17" t="str">
            <v>1F1C5F250BB</v>
          </cell>
          <cell r="B17">
            <v>0</v>
          </cell>
          <cell r="C17">
            <v>0.31924278144000001</v>
          </cell>
          <cell r="D17">
            <v>9.6740236799999994E-3</v>
          </cell>
          <cell r="E17">
            <v>26.644563632355837</v>
          </cell>
        </row>
        <row r="18">
          <cell r="A18" t="str">
            <v>1F1C5F250BB</v>
          </cell>
          <cell r="B18">
            <v>0</v>
          </cell>
          <cell r="C18">
            <v>0.31931999999999999</v>
          </cell>
          <cell r="D18">
            <v>9.6460000000000001E-3</v>
          </cell>
          <cell r="E18">
            <v>26.629690119999999</v>
          </cell>
        </row>
        <row r="19">
          <cell r="A19" t="str">
            <v>1F1E5G236DC</v>
          </cell>
          <cell r="B19">
            <v>0</v>
          </cell>
          <cell r="C19">
            <v>0.10384699999999999</v>
          </cell>
          <cell r="D19">
            <v>4.3400000000000001E-3</v>
          </cell>
          <cell r="E19">
            <v>9.5049435419999995</v>
          </cell>
        </row>
        <row r="20">
          <cell r="A20" t="str">
            <v>1F1E5G236DC</v>
          </cell>
          <cell r="B20">
            <v>0</v>
          </cell>
          <cell r="C20">
            <v>0.10384699999999999</v>
          </cell>
          <cell r="D20">
            <v>4.3400000000000001E-3</v>
          </cell>
          <cell r="E20">
            <v>9.5049435419999995</v>
          </cell>
        </row>
        <row r="21">
          <cell r="A21" t="str">
            <v>1F2C5F250CD</v>
          </cell>
          <cell r="B21">
            <v>9.4000000000000004E-3</v>
          </cell>
          <cell r="C21">
            <v>6.4199999999999993E-2</v>
          </cell>
          <cell r="D21">
            <v>1.52E-2</v>
          </cell>
          <cell r="E21">
            <v>16.078491199999998</v>
          </cell>
        </row>
        <row r="22">
          <cell r="A22" t="str">
            <v>1F2C5F250CD</v>
          </cell>
          <cell r="B22">
            <v>9.4000000000000004E-3</v>
          </cell>
          <cell r="C22">
            <v>0.18419999999999997</v>
          </cell>
          <cell r="D22">
            <v>1.52E-2</v>
          </cell>
          <cell r="E22">
            <v>23.540811199999997</v>
          </cell>
        </row>
        <row r="23">
          <cell r="A23" t="str">
            <v>1F2C5F250DD</v>
          </cell>
          <cell r="B23">
            <v>0</v>
          </cell>
          <cell r="C23">
            <v>0.29399999999999998</v>
          </cell>
          <cell r="D23">
            <v>8.6E-3</v>
          </cell>
          <cell r="E23">
            <v>24.320743999999994</v>
          </cell>
        </row>
        <row r="24">
          <cell r="A24" t="str">
            <v>1F2C5F250DD</v>
          </cell>
          <cell r="B24">
            <v>0</v>
          </cell>
          <cell r="C24">
            <v>0.29399999999999998</v>
          </cell>
          <cell r="D24">
            <v>8.6E-3</v>
          </cell>
          <cell r="E24">
            <v>24.320743999999994</v>
          </cell>
        </row>
        <row r="25">
          <cell r="A25" t="str">
            <v>1F3C5F250AA</v>
          </cell>
          <cell r="B25">
            <v>0</v>
          </cell>
          <cell r="C25">
            <v>0.31830272999999998</v>
          </cell>
          <cell r="D25">
            <v>0</v>
          </cell>
          <cell r="E25">
            <v>19.793973567779997</v>
          </cell>
        </row>
        <row r="26">
          <cell r="A26" t="str">
            <v>1F3C5F250AA</v>
          </cell>
          <cell r="B26">
            <v>0</v>
          </cell>
          <cell r="C26">
            <v>0.31840000000000002</v>
          </cell>
          <cell r="D26">
            <v>0</v>
          </cell>
          <cell r="E26">
            <v>19.8000224</v>
          </cell>
        </row>
        <row r="27">
          <cell r="A27" t="str">
            <v>1L245E212AD</v>
          </cell>
          <cell r="B27">
            <v>0</v>
          </cell>
          <cell r="C27">
            <v>0.18820000000000001</v>
          </cell>
          <cell r="D27">
            <v>2.1000000000000001E-2</v>
          </cell>
          <cell r="E27">
            <v>26.447505199999998</v>
          </cell>
        </row>
        <row r="28">
          <cell r="A28" t="str">
            <v>1L245E212AD</v>
          </cell>
          <cell r="B28">
            <v>0</v>
          </cell>
          <cell r="C28">
            <v>0.18240000000000001</v>
          </cell>
          <cell r="D28">
            <v>2.0199999999999999E-2</v>
          </cell>
          <cell r="E28">
            <v>25.525146399999997</v>
          </cell>
        </row>
        <row r="29">
          <cell r="A29" t="str">
            <v>1L245F250AB</v>
          </cell>
          <cell r="B29">
            <v>0</v>
          </cell>
          <cell r="C29">
            <v>0.17689492800000001</v>
          </cell>
          <cell r="D29">
            <v>0</v>
          </cell>
          <cell r="E29">
            <v>11.000387992607999</v>
          </cell>
        </row>
        <row r="30">
          <cell r="A30" t="str">
            <v>1L245F250F0</v>
          </cell>
          <cell r="B30">
            <v>0</v>
          </cell>
          <cell r="C30">
            <v>0.17689492800000001</v>
          </cell>
          <cell r="D30">
            <v>0</v>
          </cell>
          <cell r="E30">
            <v>11.000387992607999</v>
          </cell>
        </row>
        <row r="31">
          <cell r="A31" t="str">
            <v>1L2C5E212AB</v>
          </cell>
          <cell r="B31">
            <v>0.11629836</v>
          </cell>
          <cell r="C31">
            <v>0</v>
          </cell>
          <cell r="D31">
            <v>2.3259671999999999E-2</v>
          </cell>
          <cell r="E31">
            <v>33.827703973200002</v>
          </cell>
        </row>
        <row r="32">
          <cell r="A32" t="str">
            <v>1L2C5E212AB</v>
          </cell>
          <cell r="B32">
            <v>0.11629836</v>
          </cell>
          <cell r="C32">
            <v>0</v>
          </cell>
          <cell r="D32">
            <v>2.3259671999999999E-2</v>
          </cell>
          <cell r="E32">
            <v>33.827703973200002</v>
          </cell>
        </row>
        <row r="33">
          <cell r="A33" t="str">
            <v>1L2C5F250AK</v>
          </cell>
          <cell r="B33">
            <v>0.15433722</v>
          </cell>
          <cell r="C33">
            <v>0.19920599999999999</v>
          </cell>
          <cell r="D33">
            <v>3.4965395999999996E-2</v>
          </cell>
          <cell r="E33">
            <v>60.15706359659999</v>
          </cell>
        </row>
        <row r="34">
          <cell r="A34" t="str">
            <v>1L2C5F250AL</v>
          </cell>
          <cell r="B34">
            <v>0.15434918</v>
          </cell>
          <cell r="C34">
            <v>0.19920599999999999</v>
          </cell>
          <cell r="D34">
            <v>3.5029836000000002E-2</v>
          </cell>
          <cell r="E34">
            <v>60.204106302599996</v>
          </cell>
        </row>
        <row r="35">
          <cell r="A35" t="str">
            <v>1L2C5F250BK</v>
          </cell>
          <cell r="B35">
            <v>0</v>
          </cell>
          <cell r="C35">
            <v>0.49346475551999996</v>
          </cell>
          <cell r="D35">
            <v>2.110141728E-2</v>
          </cell>
          <cell r="E35">
            <v>45.501904359054713</v>
          </cell>
        </row>
        <row r="36">
          <cell r="A36" t="str">
            <v>1L2C5F250BL</v>
          </cell>
          <cell r="B36">
            <v>0</v>
          </cell>
          <cell r="C36">
            <v>0.49340000000000001</v>
          </cell>
          <cell r="D36">
            <v>2.0999999999999998E-2</v>
          </cell>
          <cell r="E36">
            <v>45.426672400000001</v>
          </cell>
        </row>
        <row r="37">
          <cell r="A37" t="str">
            <v>1L2C5F250EH</v>
          </cell>
          <cell r="B37">
            <v>0</v>
          </cell>
          <cell r="C37">
            <v>0.43882539551999999</v>
          </cell>
          <cell r="D37">
            <v>1.503037728E-2</v>
          </cell>
          <cell r="E37">
            <v>37.841623934094713</v>
          </cell>
        </row>
        <row r="38">
          <cell r="A38" t="str">
            <v>1L2C5F250FH</v>
          </cell>
          <cell r="B38">
            <v>0</v>
          </cell>
          <cell r="C38">
            <v>0.43882539551999999</v>
          </cell>
          <cell r="D38">
            <v>1.503037728E-2</v>
          </cell>
          <cell r="E38">
            <v>37.841623934094713</v>
          </cell>
        </row>
        <row r="39">
          <cell r="A39" t="str">
            <v>1L2C5F250GA</v>
          </cell>
          <cell r="B39">
            <v>7.8619967999999998E-3</v>
          </cell>
          <cell r="C39">
            <v>0.22013591040000002</v>
          </cell>
          <cell r="D39">
            <v>7.8619967999999998E-3</v>
          </cell>
          <cell r="E39">
            <v>20.392117095974399</v>
          </cell>
        </row>
        <row r="40">
          <cell r="A40" t="str">
            <v>1L2C5F250GA</v>
          </cell>
          <cell r="B40">
            <v>7.6E-3</v>
          </cell>
          <cell r="C40">
            <v>0.21340000000000001</v>
          </cell>
          <cell r="D40">
            <v>7.6E-3</v>
          </cell>
          <cell r="E40">
            <v>19.749872400000001</v>
          </cell>
        </row>
        <row r="41">
          <cell r="A41" t="str">
            <v>1L2C5F250HF</v>
          </cell>
          <cell r="B41">
            <v>0.18090434399999999</v>
          </cell>
          <cell r="C41">
            <v>0.14165759999999999</v>
          </cell>
          <cell r="D41">
            <v>4.0228228799999995E-2</v>
          </cell>
          <cell r="E41">
            <v>64.270417508879987</v>
          </cell>
        </row>
        <row r="42">
          <cell r="A42" t="str">
            <v>1L2C5F250HG</v>
          </cell>
          <cell r="B42">
            <v>0.13900000000000001</v>
          </cell>
          <cell r="C42">
            <v>0.1416</v>
          </cell>
          <cell r="D42">
            <v>3.1800000000000002E-2</v>
          </cell>
          <cell r="E42">
            <v>52.044867599999996</v>
          </cell>
        </row>
        <row r="43">
          <cell r="A43" t="str">
            <v>1L3C5E214AA</v>
          </cell>
          <cell r="B43">
            <v>0</v>
          </cell>
          <cell r="C43">
            <v>0.17273714200000001</v>
          </cell>
          <cell r="D43">
            <v>1.0673999999999999E-2</v>
          </cell>
          <cell r="E43">
            <v>18.236047312411998</v>
          </cell>
        </row>
        <row r="44">
          <cell r="A44" t="str">
            <v>1L3C5E214AA</v>
          </cell>
          <cell r="B44">
            <v>0</v>
          </cell>
          <cell r="C44">
            <v>0.17274681927710844</v>
          </cell>
          <cell r="D44">
            <v>1.0673999999999999E-2</v>
          </cell>
          <cell r="E44">
            <v>18.236649103566265</v>
          </cell>
        </row>
        <row r="45">
          <cell r="A45" t="str">
            <v>1L3C5E214BA</v>
          </cell>
          <cell r="B45">
            <v>0</v>
          </cell>
          <cell r="C45">
            <v>0.17273714200000001</v>
          </cell>
          <cell r="D45">
            <v>1.0673999999999999E-2</v>
          </cell>
          <cell r="E45">
            <v>18.236047312411998</v>
          </cell>
        </row>
        <row r="46">
          <cell r="A46" t="str">
            <v>1L3C5E214BA</v>
          </cell>
          <cell r="B46">
            <v>0</v>
          </cell>
          <cell r="C46">
            <v>0.17274681927710844</v>
          </cell>
          <cell r="D46">
            <v>1.0673999999999999E-2</v>
          </cell>
          <cell r="E46">
            <v>18.236649103566265</v>
          </cell>
        </row>
        <row r="47">
          <cell r="A47" t="str">
            <v>1L3C5E214CB</v>
          </cell>
          <cell r="B47">
            <v>0</v>
          </cell>
          <cell r="C47">
            <v>0.18136000000000002</v>
          </cell>
          <cell r="D47">
            <v>1.585E-2</v>
          </cell>
          <cell r="E47">
            <v>22.406337959999998</v>
          </cell>
        </row>
        <row r="48">
          <cell r="A48" t="str">
            <v>1L3C5E214CB</v>
          </cell>
          <cell r="B48">
            <v>0</v>
          </cell>
          <cell r="C48">
            <v>0.18136000000000002</v>
          </cell>
          <cell r="D48">
            <v>1.585E-2</v>
          </cell>
          <cell r="E48">
            <v>22.406337959999998</v>
          </cell>
        </row>
        <row r="49">
          <cell r="A49" t="str">
            <v>1L3C5E214DB</v>
          </cell>
          <cell r="B49">
            <v>0</v>
          </cell>
          <cell r="C49">
            <v>0.18136000000000002</v>
          </cell>
          <cell r="D49">
            <v>1.585E-2</v>
          </cell>
          <cell r="E49">
            <v>22.406337959999998</v>
          </cell>
        </row>
        <row r="50">
          <cell r="A50" t="str">
            <v>1L3C5E214DB</v>
          </cell>
          <cell r="B50">
            <v>0</v>
          </cell>
          <cell r="C50">
            <v>0.18136000000000002</v>
          </cell>
          <cell r="D50">
            <v>1.585E-2</v>
          </cell>
          <cell r="E50">
            <v>22.406337959999998</v>
          </cell>
        </row>
        <row r="51">
          <cell r="A51" t="str">
            <v>1L3C5E214EA</v>
          </cell>
          <cell r="B51">
            <v>0</v>
          </cell>
          <cell r="C51">
            <v>0.14200000000000002</v>
          </cell>
          <cell r="D51">
            <v>1.8419999999999999E-2</v>
          </cell>
          <cell r="E51">
            <v>21.763093999999999</v>
          </cell>
        </row>
        <row r="52">
          <cell r="A52" t="str">
            <v>1L3C5E214EA</v>
          </cell>
          <cell r="B52">
            <v>0</v>
          </cell>
          <cell r="C52">
            <v>0.14200000000000002</v>
          </cell>
          <cell r="D52">
            <v>1.8419999999999999E-2</v>
          </cell>
          <cell r="E52">
            <v>21.763093999999999</v>
          </cell>
        </row>
        <row r="53">
          <cell r="A53" t="str">
            <v>1L3C5E214FA</v>
          </cell>
          <cell r="B53">
            <v>0</v>
          </cell>
          <cell r="C53">
            <v>0.14200314336</v>
          </cell>
          <cell r="D53">
            <v>1.8423709199999999E-2</v>
          </cell>
          <cell r="E53">
            <v>21.765893702304957</v>
          </cell>
        </row>
        <row r="54">
          <cell r="A54" t="str">
            <v>1L3C5E214FA</v>
          </cell>
          <cell r="B54">
            <v>0</v>
          </cell>
          <cell r="C54">
            <v>0.14200000000000002</v>
          </cell>
          <cell r="D54">
            <v>1.8419999999999999E-2</v>
          </cell>
          <cell r="E54">
            <v>21.763093999999999</v>
          </cell>
        </row>
        <row r="55">
          <cell r="A55" t="str">
            <v>1L3C5E214GA</v>
          </cell>
          <cell r="B55">
            <v>0</v>
          </cell>
          <cell r="C55">
            <v>0.14200000000000002</v>
          </cell>
          <cell r="D55">
            <v>1.8419999999999999E-2</v>
          </cell>
          <cell r="E55">
            <v>21.763093999999999</v>
          </cell>
        </row>
        <row r="56">
          <cell r="A56" t="str">
            <v>1L3C5E214HA</v>
          </cell>
          <cell r="B56">
            <v>0</v>
          </cell>
          <cell r="C56">
            <v>0.14200000000000002</v>
          </cell>
          <cell r="D56">
            <v>1.8419999999999999E-2</v>
          </cell>
          <cell r="E56">
            <v>21.763093999999999</v>
          </cell>
        </row>
        <row r="57">
          <cell r="A57" t="str">
            <v>1L3C5E214JA</v>
          </cell>
          <cell r="B57">
            <v>2.6620000000000001E-2</v>
          </cell>
          <cell r="C57">
            <v>0</v>
          </cell>
          <cell r="D57">
            <v>5.3400000000000001E-3</v>
          </cell>
          <cell r="E57">
            <v>7.754192999999999</v>
          </cell>
        </row>
        <row r="58">
          <cell r="A58" t="str">
            <v>1L3C5G218AA</v>
          </cell>
          <cell r="B58">
            <v>0</v>
          </cell>
          <cell r="C58">
            <v>0.173036</v>
          </cell>
          <cell r="D58">
            <v>1.0673999999999999E-2</v>
          </cell>
          <cell r="E58">
            <v>18.254632095999998</v>
          </cell>
        </row>
        <row r="59">
          <cell r="A59" t="str">
            <v>1L3C5G218AA</v>
          </cell>
          <cell r="B59">
            <v>0</v>
          </cell>
          <cell r="C59">
            <v>0.173036</v>
          </cell>
          <cell r="D59">
            <v>1.0673999999999999E-2</v>
          </cell>
          <cell r="E59">
            <v>18.254632095999998</v>
          </cell>
        </row>
        <row r="60">
          <cell r="A60" t="str">
            <v>1L3C5G218BA</v>
          </cell>
          <cell r="B60">
            <v>0</v>
          </cell>
          <cell r="C60">
            <v>0.173036</v>
          </cell>
          <cell r="D60">
            <v>1.0673999999999999E-2</v>
          </cell>
          <cell r="E60">
            <v>18.254632095999998</v>
          </cell>
        </row>
        <row r="61">
          <cell r="A61" t="str">
            <v>1L3C5G218BA</v>
          </cell>
          <cell r="B61">
            <v>0</v>
          </cell>
          <cell r="C61">
            <v>0.173036</v>
          </cell>
          <cell r="D61">
            <v>1.0673999999999999E-2</v>
          </cell>
          <cell r="E61">
            <v>18.254632095999998</v>
          </cell>
        </row>
        <row r="62">
          <cell r="A62" t="str">
            <v>1L3C5G218CB</v>
          </cell>
          <cell r="B62">
            <v>0</v>
          </cell>
          <cell r="C62">
            <v>0.18167139071999999</v>
          </cell>
          <cell r="D62">
            <v>1.586701184E-2</v>
          </cell>
          <cell r="E62">
            <v>22.437646116177916</v>
          </cell>
        </row>
        <row r="63">
          <cell r="A63" t="str">
            <v>1L3C5G218CB</v>
          </cell>
          <cell r="B63">
            <v>0</v>
          </cell>
          <cell r="C63">
            <v>0.18170999999999998</v>
          </cell>
          <cell r="D63">
            <v>1.5852999999999999E-2</v>
          </cell>
          <cell r="E63">
            <v>22.430209359999996</v>
          </cell>
        </row>
        <row r="64">
          <cell r="A64" t="str">
            <v>1L3C5G218DB</v>
          </cell>
          <cell r="B64">
            <v>0</v>
          </cell>
          <cell r="C64">
            <v>0.18167139071999999</v>
          </cell>
          <cell r="D64">
            <v>1.586701184E-2</v>
          </cell>
          <cell r="E64">
            <v>22.437646116177916</v>
          </cell>
        </row>
        <row r="65">
          <cell r="A65" t="str">
            <v>1L3C5G218DB</v>
          </cell>
          <cell r="B65">
            <v>0</v>
          </cell>
          <cell r="C65">
            <v>0.18170999999999998</v>
          </cell>
          <cell r="D65">
            <v>1.5852999999999999E-2</v>
          </cell>
          <cell r="E65">
            <v>22.430209359999996</v>
          </cell>
        </row>
        <row r="66">
          <cell r="A66" t="str">
            <v>1L3C5G218EA</v>
          </cell>
          <cell r="B66">
            <v>0</v>
          </cell>
          <cell r="C66">
            <v>0.14225121344</v>
          </cell>
          <cell r="D66">
            <v>1.8420050560000002E-2</v>
          </cell>
          <cell r="E66">
            <v>21.778751457155838</v>
          </cell>
        </row>
        <row r="67">
          <cell r="A67" t="str">
            <v>1L3C5G218EA</v>
          </cell>
          <cell r="B67">
            <v>0</v>
          </cell>
          <cell r="C67">
            <v>0.142293</v>
          </cell>
          <cell r="D67">
            <v>1.8419999999999999E-2</v>
          </cell>
          <cell r="E67">
            <v>21.781314497999997</v>
          </cell>
        </row>
        <row r="68">
          <cell r="A68" t="str">
            <v>1L3C5G218FA</v>
          </cell>
          <cell r="B68">
            <v>0</v>
          </cell>
          <cell r="C68">
            <v>0.14225121344</v>
          </cell>
          <cell r="D68">
            <v>1.8420050560000002E-2</v>
          </cell>
          <cell r="E68">
            <v>21.778751457155838</v>
          </cell>
        </row>
        <row r="69">
          <cell r="A69" t="str">
            <v>1L3C5G218FA</v>
          </cell>
          <cell r="B69">
            <v>0</v>
          </cell>
          <cell r="C69">
            <v>0.142293</v>
          </cell>
          <cell r="D69">
            <v>1.8419999999999999E-2</v>
          </cell>
          <cell r="E69">
            <v>21.781314497999997</v>
          </cell>
        </row>
        <row r="70">
          <cell r="A70" t="str">
            <v>1L3C5G218GA</v>
          </cell>
          <cell r="B70">
            <v>0</v>
          </cell>
          <cell r="C70">
            <v>0.142293</v>
          </cell>
          <cell r="D70">
            <v>1.8419999999999999E-2</v>
          </cell>
          <cell r="E70">
            <v>21.781314497999997</v>
          </cell>
        </row>
        <row r="71">
          <cell r="A71" t="str">
            <v>1L3C5G218HA</v>
          </cell>
          <cell r="B71">
            <v>0</v>
          </cell>
          <cell r="C71">
            <v>0.142293</v>
          </cell>
          <cell r="D71">
            <v>1.8419999999999999E-2</v>
          </cell>
          <cell r="E71">
            <v>21.781314497999997</v>
          </cell>
        </row>
        <row r="72">
          <cell r="A72" t="str">
            <v>1L3C5G218JA</v>
          </cell>
          <cell r="B72">
            <v>2.6620000000000001E-2</v>
          </cell>
          <cell r="C72">
            <v>0</v>
          </cell>
          <cell r="D72">
            <v>5.3400000000000001E-3</v>
          </cell>
          <cell r="E72">
            <v>7.754192999999999</v>
          </cell>
        </row>
        <row r="73">
          <cell r="A73" t="str">
            <v>1L545E212BC</v>
          </cell>
          <cell r="B73">
            <v>0</v>
          </cell>
          <cell r="C73">
            <v>0.14269999999999999</v>
          </cell>
          <cell r="D73">
            <v>7.4000000000000003E-3</v>
          </cell>
          <cell r="E73">
            <v>14.069482199999998</v>
          </cell>
        </row>
        <row r="74">
          <cell r="A74" t="str">
            <v>1L545E212CC</v>
          </cell>
          <cell r="B74">
            <v>0</v>
          </cell>
          <cell r="C74">
            <v>0.11304200592000002</v>
          </cell>
          <cell r="D74">
            <v>1.2560222880000003E-2</v>
          </cell>
          <cell r="E74">
            <v>15.848162664189122</v>
          </cell>
        </row>
        <row r="75">
          <cell r="A75" t="str">
            <v>1L545E212CC</v>
          </cell>
          <cell r="B75">
            <v>0</v>
          </cell>
          <cell r="C75">
            <v>0.113</v>
          </cell>
          <cell r="D75">
            <v>1.26E-2</v>
          </cell>
          <cell r="E75">
            <v>15.873477999999999</v>
          </cell>
        </row>
        <row r="76">
          <cell r="A76" t="str">
            <v>1L545E212EC</v>
          </cell>
          <cell r="B76">
            <v>0</v>
          </cell>
          <cell r="C76">
            <v>0.18840334319999999</v>
          </cell>
          <cell r="D76">
            <v>2.0933704800000001E-2</v>
          </cell>
          <cell r="E76">
            <v>26.413604440315194</v>
          </cell>
        </row>
        <row r="77">
          <cell r="A77" t="str">
            <v>1L545E212EC</v>
          </cell>
          <cell r="B77">
            <v>0</v>
          </cell>
          <cell r="C77">
            <v>0.18240000000000001</v>
          </cell>
          <cell r="D77">
            <v>2.0199999999999999E-2</v>
          </cell>
          <cell r="E77">
            <v>25.525146399999997</v>
          </cell>
        </row>
        <row r="78">
          <cell r="A78" t="str">
            <v>1L545F250AB</v>
          </cell>
          <cell r="B78">
            <v>0</v>
          </cell>
          <cell r="C78">
            <v>0.17689492800000001</v>
          </cell>
          <cell r="D78">
            <v>0</v>
          </cell>
          <cell r="E78">
            <v>11.000387992607999</v>
          </cell>
        </row>
        <row r="79">
          <cell r="A79" t="str">
            <v>1L545F250CB</v>
          </cell>
          <cell r="B79">
            <v>0</v>
          </cell>
          <cell r="C79">
            <v>0.28985421600000005</v>
          </cell>
          <cell r="D79">
            <v>0</v>
          </cell>
          <cell r="E79">
            <v>18.024874276176</v>
          </cell>
        </row>
        <row r="80">
          <cell r="A80" t="str">
            <v>1L545F250DB</v>
          </cell>
          <cell r="B80">
            <v>0</v>
          </cell>
          <cell r="C80">
            <v>0.17689492800000001</v>
          </cell>
          <cell r="D80">
            <v>0</v>
          </cell>
          <cell r="E80">
            <v>11.000387992607999</v>
          </cell>
        </row>
        <row r="81">
          <cell r="A81" t="str">
            <v>1L5C5E212AA</v>
          </cell>
          <cell r="B81">
            <v>0</v>
          </cell>
          <cell r="C81">
            <v>0.14269999999999999</v>
          </cell>
          <cell r="D81">
            <v>7.4000000000000003E-3</v>
          </cell>
          <cell r="E81">
            <v>14.069482199999998</v>
          </cell>
        </row>
        <row r="82">
          <cell r="A82" t="str">
            <v>1L5C5F297BA</v>
          </cell>
          <cell r="B82">
            <v>0</v>
          </cell>
          <cell r="C82">
            <v>8.43E-2</v>
          </cell>
          <cell r="D82">
            <v>0</v>
          </cell>
          <cell r="E82">
            <v>5.2422797999999995</v>
          </cell>
        </row>
        <row r="83">
          <cell r="A83" t="str">
            <v>1L5C5F297DA</v>
          </cell>
          <cell r="B83">
            <v>0</v>
          </cell>
          <cell r="C83">
            <v>0.1179</v>
          </cell>
          <cell r="D83">
            <v>0</v>
          </cell>
          <cell r="E83">
            <v>7.3317293999999995</v>
          </cell>
        </row>
        <row r="84">
          <cell r="A84" t="str">
            <v>1L5C5F297FA</v>
          </cell>
          <cell r="B84">
            <v>0</v>
          </cell>
          <cell r="C84">
            <v>8.8400000000000006E-2</v>
          </cell>
          <cell r="D84">
            <v>0</v>
          </cell>
          <cell r="E84">
            <v>5.4972423999999993</v>
          </cell>
        </row>
        <row r="85">
          <cell r="A85" t="str">
            <v>1R3C5F250DA</v>
          </cell>
          <cell r="B85">
            <v>0</v>
          </cell>
          <cell r="C85">
            <v>0.45960000000000001</v>
          </cell>
          <cell r="D85">
            <v>0</v>
          </cell>
          <cell r="E85">
            <v>28.580685599999999</v>
          </cell>
        </row>
        <row r="86">
          <cell r="A86" t="str">
            <v>1S415E211EB</v>
          </cell>
          <cell r="B86">
            <v>0</v>
          </cell>
          <cell r="C86">
            <v>0.23692051582649473</v>
          </cell>
          <cell r="D86">
            <v>1.3789636576787808E-2</v>
          </cell>
          <cell r="E86">
            <v>24.414843037749119</v>
          </cell>
        </row>
        <row r="87">
          <cell r="A87" t="str">
            <v>1S415E211EB</v>
          </cell>
          <cell r="B87">
            <v>0</v>
          </cell>
          <cell r="C87">
            <v>0.23692051582649473</v>
          </cell>
          <cell r="D87">
            <v>1.3789636576787808E-2</v>
          </cell>
          <cell r="E87">
            <v>24.414843037749119</v>
          </cell>
        </row>
        <row r="88">
          <cell r="A88" t="str">
            <v>1S415E211GA</v>
          </cell>
          <cell r="B88">
            <v>0</v>
          </cell>
          <cell r="C88">
            <v>0.14738056704000002</v>
          </cell>
          <cell r="D88">
            <v>6.1408569600000006E-3</v>
          </cell>
          <cell r="E88">
            <v>13.476503613565441</v>
          </cell>
        </row>
        <row r="89">
          <cell r="A89" t="str">
            <v>1S415E211GA</v>
          </cell>
          <cell r="B89">
            <v>0</v>
          </cell>
          <cell r="C89">
            <v>0.27637</v>
          </cell>
          <cell r="D89">
            <v>1.1509999999999999E-2</v>
          </cell>
          <cell r="E89">
            <v>25.26751582</v>
          </cell>
        </row>
        <row r="90">
          <cell r="A90" t="str">
            <v>1S415E211MA</v>
          </cell>
          <cell r="B90">
            <v>0</v>
          </cell>
          <cell r="C90">
            <v>0.11304</v>
          </cell>
          <cell r="D90">
            <v>1.257E-2</v>
          </cell>
          <cell r="E90">
            <v>15.854902439999998</v>
          </cell>
        </row>
        <row r="91">
          <cell r="A91" t="str">
            <v>1S415E211MA</v>
          </cell>
          <cell r="B91">
            <v>0</v>
          </cell>
          <cell r="C91">
            <v>0.11304</v>
          </cell>
          <cell r="D91">
            <v>1.257E-2</v>
          </cell>
          <cell r="E91">
            <v>15.854902439999998</v>
          </cell>
        </row>
        <row r="92">
          <cell r="A92" t="str">
            <v>1S715E212MC</v>
          </cell>
          <cell r="B92">
            <v>0</v>
          </cell>
          <cell r="C92">
            <v>0.12692900000000001</v>
          </cell>
          <cell r="D92">
            <v>1.4079000000000001E-2</v>
          </cell>
          <cell r="E92">
            <v>17.778072694000002</v>
          </cell>
        </row>
        <row r="93">
          <cell r="A93" t="str">
            <v>1S715G232CC</v>
          </cell>
          <cell r="B93">
            <v>0</v>
          </cell>
          <cell r="C93">
            <v>0.106901</v>
          </cell>
          <cell r="D93">
            <v>7.6519999999999999E-3</v>
          </cell>
          <cell r="E93">
            <v>12.020214785999999</v>
          </cell>
        </row>
        <row r="94">
          <cell r="A94" t="str">
            <v>1S715G236CB</v>
          </cell>
          <cell r="B94">
            <v>0</v>
          </cell>
          <cell r="C94">
            <v>7.7520000000000006E-2</v>
          </cell>
          <cell r="D94">
            <v>5.5300000000000002E-3</v>
          </cell>
          <cell r="E94">
            <v>8.70327172</v>
          </cell>
        </row>
        <row r="95">
          <cell r="A95" t="str">
            <v>1S815E212CA</v>
          </cell>
          <cell r="B95">
            <v>0</v>
          </cell>
          <cell r="C95">
            <v>7.7520000000000006E-2</v>
          </cell>
          <cell r="D95">
            <v>5.5300000000000002E-3</v>
          </cell>
          <cell r="E95">
            <v>8.70327172</v>
          </cell>
        </row>
        <row r="96">
          <cell r="A96" t="str">
            <v>1S815E212DD</v>
          </cell>
          <cell r="B96">
            <v>0</v>
          </cell>
          <cell r="C96">
            <v>9.5159999999999995E-2</v>
          </cell>
          <cell r="D96">
            <v>1.0540000000000001E-2</v>
          </cell>
          <cell r="E96">
            <v>13.317753759999999</v>
          </cell>
        </row>
        <row r="97">
          <cell r="A97" t="str">
            <v>1S815E212DD</v>
          </cell>
          <cell r="B97">
            <v>0</v>
          </cell>
          <cell r="C97">
            <v>9.5159999999999995E-2</v>
          </cell>
          <cell r="D97">
            <v>1.0540000000000001E-2</v>
          </cell>
          <cell r="E97">
            <v>13.317753759999999</v>
          </cell>
        </row>
        <row r="98">
          <cell r="A98" t="str">
            <v>1S815E212ED</v>
          </cell>
          <cell r="B98">
            <v>0</v>
          </cell>
          <cell r="C98">
            <v>9.5159999999999995E-2</v>
          </cell>
          <cell r="D98">
            <v>1.0540000000000001E-2</v>
          </cell>
          <cell r="E98">
            <v>13.317753759999999</v>
          </cell>
        </row>
        <row r="99">
          <cell r="A99" t="str">
            <v>1S815E212EE</v>
          </cell>
          <cell r="B99">
            <v>0</v>
          </cell>
          <cell r="C99">
            <v>9.5166000000000001E-2</v>
          </cell>
          <cell r="D99">
            <v>1.0546E-2</v>
          </cell>
          <cell r="E99">
            <v>13.322339476</v>
          </cell>
        </row>
        <row r="100">
          <cell r="A100" t="str">
            <v>1S815E212FC</v>
          </cell>
          <cell r="B100">
            <v>0</v>
          </cell>
          <cell r="C100">
            <v>9.5159999999999995E-2</v>
          </cell>
          <cell r="D100">
            <v>1.0540000000000001E-2</v>
          </cell>
          <cell r="E100">
            <v>13.317753759999999</v>
          </cell>
        </row>
        <row r="101">
          <cell r="A101" t="str">
            <v>1S815E212FD</v>
          </cell>
          <cell r="B101">
            <v>0</v>
          </cell>
          <cell r="C101">
            <v>9.5166000000000001E-2</v>
          </cell>
          <cell r="D101">
            <v>1.0546E-2</v>
          </cell>
          <cell r="E101">
            <v>13.322339476</v>
          </cell>
        </row>
        <row r="102">
          <cell r="A102" t="str">
            <v>1S815G232CE</v>
          </cell>
          <cell r="B102">
            <v>0</v>
          </cell>
          <cell r="C102">
            <v>7.1374422187981512E-2</v>
          </cell>
          <cell r="D102">
            <v>5.1124807395993834E-3</v>
          </cell>
          <cell r="E102">
            <v>8.0279625454545442</v>
          </cell>
        </row>
        <row r="103">
          <cell r="A103" t="str">
            <v>1S815G232CE</v>
          </cell>
          <cell r="B103">
            <v>0</v>
          </cell>
          <cell r="C103">
            <v>7.1374422187981512E-2</v>
          </cell>
          <cell r="D103">
            <v>5.1124807395993834E-3</v>
          </cell>
          <cell r="E103">
            <v>8.0279625454545442</v>
          </cell>
        </row>
        <row r="104">
          <cell r="A104" t="str">
            <v>1S815G232DE</v>
          </cell>
          <cell r="B104">
            <v>0</v>
          </cell>
          <cell r="C104">
            <v>8.4106E-2</v>
          </cell>
          <cell r="D104">
            <v>0</v>
          </cell>
          <cell r="E104">
            <v>5.230215716</v>
          </cell>
        </row>
        <row r="105">
          <cell r="A105" t="str">
            <v>1S815G232DE</v>
          </cell>
          <cell r="B105">
            <v>0</v>
          </cell>
          <cell r="C105">
            <v>8.4106E-2</v>
          </cell>
          <cell r="D105">
            <v>0</v>
          </cell>
          <cell r="E105">
            <v>5.230215716</v>
          </cell>
        </row>
        <row r="106">
          <cell r="A106" t="str">
            <v>1S815G236CC</v>
          </cell>
          <cell r="B106">
            <v>0</v>
          </cell>
          <cell r="C106">
            <v>5.1569999999999998E-2</v>
          </cell>
          <cell r="D106">
            <v>3.6970000000000002E-3</v>
          </cell>
          <cell r="E106">
            <v>5.8025957199999993</v>
          </cell>
        </row>
        <row r="107">
          <cell r="A107" t="str">
            <v>1S815G236CC</v>
          </cell>
          <cell r="B107">
            <v>0</v>
          </cell>
          <cell r="C107">
            <v>5.1569999999999998E-2</v>
          </cell>
          <cell r="D107">
            <v>3.6970000000000002E-3</v>
          </cell>
          <cell r="E107">
            <v>5.8025957199999993</v>
          </cell>
        </row>
        <row r="108">
          <cell r="A108" t="str">
            <v>1S815G236DC</v>
          </cell>
          <cell r="B108">
            <v>0</v>
          </cell>
          <cell r="C108">
            <v>6.08E-2</v>
          </cell>
          <cell r="D108">
            <v>0</v>
          </cell>
          <cell r="E108">
            <v>3.7809087999999997</v>
          </cell>
        </row>
        <row r="109">
          <cell r="A109" t="str">
            <v>1S815G236DC</v>
          </cell>
          <cell r="B109">
            <v>0</v>
          </cell>
          <cell r="C109">
            <v>6.08E-2</v>
          </cell>
          <cell r="D109">
            <v>0</v>
          </cell>
          <cell r="E109">
            <v>3.7809087999999997</v>
          </cell>
        </row>
        <row r="110">
          <cell r="A110" t="str">
            <v>1W7C5E212AA</v>
          </cell>
          <cell r="B110">
            <v>0</v>
          </cell>
          <cell r="C110">
            <v>0.3054</v>
          </cell>
          <cell r="D110">
            <v>0</v>
          </cell>
          <cell r="E110">
            <v>18.991604399999996</v>
          </cell>
        </row>
        <row r="111">
          <cell r="A111" t="str">
            <v>1W7C5E214AA</v>
          </cell>
          <cell r="B111">
            <v>0</v>
          </cell>
          <cell r="C111">
            <v>0.3054</v>
          </cell>
          <cell r="D111">
            <v>0</v>
          </cell>
          <cell r="E111">
            <v>18.991604399999996</v>
          </cell>
        </row>
        <row r="112">
          <cell r="A112" t="str">
            <v>2C2C5E212AA</v>
          </cell>
          <cell r="B112">
            <v>0</v>
          </cell>
          <cell r="C112">
            <v>0.1794</v>
          </cell>
          <cell r="D112">
            <v>0.02</v>
          </cell>
          <cell r="E112">
            <v>25.198168399999997</v>
          </cell>
        </row>
        <row r="113">
          <cell r="A113" t="str">
            <v>2C2C5E212CA</v>
          </cell>
          <cell r="B113">
            <v>0</v>
          </cell>
          <cell r="C113">
            <v>0.35880000000000001</v>
          </cell>
          <cell r="D113">
            <v>3.9899999999999998E-2</v>
          </cell>
          <cell r="E113">
            <v>50.326126799999997</v>
          </cell>
        </row>
        <row r="114">
          <cell r="A114" t="str">
            <v>5F241E4ACAA</v>
          </cell>
          <cell r="B114">
            <v>0</v>
          </cell>
          <cell r="C114">
            <v>0.24663600000000002</v>
          </cell>
          <cell r="D114">
            <v>0</v>
          </cell>
          <cell r="E114">
            <v>15.337306296000001</v>
          </cell>
        </row>
        <row r="115">
          <cell r="A115" t="str">
            <v>89JA5E212AA</v>
          </cell>
          <cell r="B115">
            <v>0</v>
          </cell>
          <cell r="C115">
            <v>0.24663600000000002</v>
          </cell>
          <cell r="D115">
            <v>0</v>
          </cell>
          <cell r="E115">
            <v>15.337306296000001</v>
          </cell>
        </row>
        <row r="116">
          <cell r="A116" t="str">
            <v>89JA5E212BA</v>
          </cell>
          <cell r="B116">
            <v>0</v>
          </cell>
          <cell r="C116">
            <v>0.24663600000000002</v>
          </cell>
          <cell r="D116">
            <v>0</v>
          </cell>
          <cell r="E116">
            <v>15.337306296000001</v>
          </cell>
        </row>
        <row r="117">
          <cell r="A117" t="str">
            <v>94BB5E211EP</v>
          </cell>
          <cell r="B117">
            <v>0</v>
          </cell>
          <cell r="C117">
            <v>0.24663600000000002</v>
          </cell>
          <cell r="D117">
            <v>0</v>
          </cell>
          <cell r="E117">
            <v>15.337306296000001</v>
          </cell>
        </row>
        <row r="118">
          <cell r="A118" t="str">
            <v>94BB5E211FL</v>
          </cell>
          <cell r="B118">
            <v>0</v>
          </cell>
          <cell r="C118">
            <v>0.24663600000000002</v>
          </cell>
          <cell r="D118">
            <v>0</v>
          </cell>
          <cell r="E118">
            <v>15.337306296000001</v>
          </cell>
        </row>
        <row r="119">
          <cell r="A119" t="str">
            <v>94BB5E211RA</v>
          </cell>
          <cell r="B119">
            <v>0</v>
          </cell>
          <cell r="C119">
            <v>0.24663600000000002</v>
          </cell>
          <cell r="D119">
            <v>0</v>
          </cell>
          <cell r="E119">
            <v>15.337306296000001</v>
          </cell>
        </row>
        <row r="120">
          <cell r="A120" t="str">
            <v>94BB5E212GF</v>
          </cell>
          <cell r="B120">
            <v>0</v>
          </cell>
          <cell r="C120">
            <v>0.24663600000000002</v>
          </cell>
          <cell r="D120">
            <v>0</v>
          </cell>
          <cell r="E120">
            <v>15.337306296000001</v>
          </cell>
        </row>
        <row r="121">
          <cell r="A121" t="str">
            <v>94BB5E212JE</v>
          </cell>
          <cell r="B121">
            <v>0</v>
          </cell>
          <cell r="C121">
            <v>0.24663600000000002</v>
          </cell>
          <cell r="D121">
            <v>0</v>
          </cell>
          <cell r="E121">
            <v>15.337306296000001</v>
          </cell>
        </row>
        <row r="122">
          <cell r="A122" t="str">
            <v>94BB5G232BK</v>
          </cell>
          <cell r="B122">
            <v>0</v>
          </cell>
          <cell r="C122">
            <v>0.24663600000000002</v>
          </cell>
          <cell r="D122">
            <v>0</v>
          </cell>
          <cell r="E122">
            <v>15.337306296000001</v>
          </cell>
        </row>
        <row r="123">
          <cell r="A123" t="str">
            <v>94BB5G236BR</v>
          </cell>
          <cell r="B123">
            <v>0</v>
          </cell>
          <cell r="C123">
            <v>0.24663600000000002</v>
          </cell>
          <cell r="D123">
            <v>0</v>
          </cell>
          <cell r="E123">
            <v>15.337306296000001</v>
          </cell>
        </row>
        <row r="124">
          <cell r="A124" t="str">
            <v>96BB5G232AJ</v>
          </cell>
          <cell r="B124">
            <v>0</v>
          </cell>
          <cell r="C124">
            <v>0.24663600000000002</v>
          </cell>
          <cell r="D124">
            <v>0</v>
          </cell>
          <cell r="E124">
            <v>15.337306296000001</v>
          </cell>
        </row>
        <row r="125">
          <cell r="A125" t="str">
            <v>96BB5G236BH</v>
          </cell>
          <cell r="B125">
            <v>0</v>
          </cell>
          <cell r="C125">
            <v>0.24663600000000002</v>
          </cell>
          <cell r="D125">
            <v>0</v>
          </cell>
          <cell r="E125">
            <v>15.337306296000001</v>
          </cell>
        </row>
        <row r="126">
          <cell r="A126" t="str">
            <v>97BB5E211BM</v>
          </cell>
          <cell r="B126">
            <v>0</v>
          </cell>
          <cell r="C126">
            <v>0.24663600000000002</v>
          </cell>
          <cell r="D126">
            <v>0</v>
          </cell>
          <cell r="E126">
            <v>15.337306296000001</v>
          </cell>
        </row>
        <row r="127">
          <cell r="A127" t="str">
            <v>97BB5E212BG</v>
          </cell>
          <cell r="B127">
            <v>0</v>
          </cell>
          <cell r="C127">
            <v>0.24663600000000002</v>
          </cell>
          <cell r="D127">
            <v>0</v>
          </cell>
          <cell r="E127">
            <v>15.337306296000001</v>
          </cell>
        </row>
        <row r="128">
          <cell r="A128" t="str">
            <v>97BB5E212CH</v>
          </cell>
          <cell r="B128">
            <v>5.8779999999999999E-2</v>
          </cell>
          <cell r="C128">
            <v>0</v>
          </cell>
          <cell r="D128">
            <v>1.176E-2</v>
          </cell>
          <cell r="E128">
            <v>17.100146999999996</v>
          </cell>
        </row>
        <row r="129">
          <cell r="A129" t="str">
            <v>97BB5E212CH</v>
          </cell>
          <cell r="B129">
            <v>5.8779999999999999E-2</v>
          </cell>
          <cell r="C129">
            <v>0</v>
          </cell>
          <cell r="D129">
            <v>1.176E-2</v>
          </cell>
          <cell r="E129">
            <v>17.100146999999996</v>
          </cell>
        </row>
        <row r="130">
          <cell r="A130" t="str">
            <v>97BB5G232AE</v>
          </cell>
          <cell r="B130">
            <v>0</v>
          </cell>
          <cell r="C130">
            <v>2.5499999999999998E-2</v>
          </cell>
          <cell r="D130">
            <v>5.11E-3</v>
          </cell>
          <cell r="E130">
            <v>5.1734739999999988</v>
          </cell>
        </row>
        <row r="131">
          <cell r="A131" t="str">
            <v>97BB5G232AE</v>
          </cell>
          <cell r="B131">
            <v>0</v>
          </cell>
          <cell r="C131">
            <v>2.5499999999999998E-2</v>
          </cell>
          <cell r="D131">
            <v>5.11E-3</v>
          </cell>
          <cell r="E131">
            <v>5.1734739999999988</v>
          </cell>
        </row>
        <row r="132">
          <cell r="A132" t="str">
            <v>97BB5G236AG</v>
          </cell>
          <cell r="B132">
            <v>0</v>
          </cell>
          <cell r="C132">
            <v>1.8419999999999999E-2</v>
          </cell>
          <cell r="D132">
            <v>3.7000000000000002E-3</v>
          </cell>
          <cell r="E132">
            <v>3.7432361200000002</v>
          </cell>
        </row>
        <row r="133">
          <cell r="A133" t="str">
            <v>97BB5G236AG</v>
          </cell>
          <cell r="B133">
            <v>0</v>
          </cell>
          <cell r="C133">
            <v>1.8419999999999999E-2</v>
          </cell>
          <cell r="D133">
            <v>3.7000000000000002E-3</v>
          </cell>
          <cell r="E133">
            <v>3.7432361200000002</v>
          </cell>
        </row>
        <row r="134">
          <cell r="A134" t="str">
            <v>98AB5E211ASC</v>
          </cell>
          <cell r="B134">
            <v>0</v>
          </cell>
          <cell r="C134">
            <v>0.17911111111111111</v>
          </cell>
          <cell r="D134">
            <v>1.2777777777777779E-2</v>
          </cell>
          <cell r="E134">
            <v>20.109481333333331</v>
          </cell>
        </row>
        <row r="135">
          <cell r="A135" t="str">
            <v>98AB5E211ASC</v>
          </cell>
          <cell r="B135">
            <v>0</v>
          </cell>
          <cell r="C135">
            <v>0.17911111111111111</v>
          </cell>
          <cell r="D135">
            <v>1.2777777777777779E-2</v>
          </cell>
          <cell r="E135">
            <v>20.109481333333331</v>
          </cell>
        </row>
        <row r="136">
          <cell r="A136" t="str">
            <v>B6CK20500B</v>
          </cell>
          <cell r="B136">
            <v>0</v>
          </cell>
          <cell r="C136">
            <v>0.17911111111111111</v>
          </cell>
          <cell r="D136">
            <v>1.2777777777777779E-2</v>
          </cell>
          <cell r="E136">
            <v>20.109481333333331</v>
          </cell>
        </row>
        <row r="137">
          <cell r="A137" t="str">
            <v>E7DZ5F250D</v>
          </cell>
          <cell r="B137">
            <v>6.9800000000000001E-2</v>
          </cell>
          <cell r="C137">
            <v>0</v>
          </cell>
          <cell r="D137">
            <v>1.4E-2</v>
          </cell>
          <cell r="E137">
            <v>20.33081</v>
          </cell>
        </row>
        <row r="138">
          <cell r="A138" t="str">
            <v>E7PZ5E212A</v>
          </cell>
          <cell r="B138">
            <v>6.9800000000000001E-2</v>
          </cell>
          <cell r="C138">
            <v>0</v>
          </cell>
          <cell r="D138">
            <v>1.4E-2</v>
          </cell>
          <cell r="E138">
            <v>20.33081</v>
          </cell>
        </row>
        <row r="139">
          <cell r="A139" t="str">
            <v>E7PZ5E212B</v>
          </cell>
          <cell r="B139">
            <v>6.9800000000000001E-2</v>
          </cell>
          <cell r="C139">
            <v>0</v>
          </cell>
          <cell r="D139">
            <v>1.4E-2</v>
          </cell>
          <cell r="E139">
            <v>20.33081</v>
          </cell>
        </row>
        <row r="140">
          <cell r="A140" t="str">
            <v>E7PZ5E212D</v>
          </cell>
          <cell r="B140">
            <v>6.9800000000000001E-2</v>
          </cell>
          <cell r="C140">
            <v>0</v>
          </cell>
          <cell r="D140">
            <v>1.4E-2</v>
          </cell>
          <cell r="E140">
            <v>20.33081</v>
          </cell>
        </row>
        <row r="141">
          <cell r="A141" t="str">
            <v>E89Z5F250C</v>
          </cell>
          <cell r="B141">
            <v>6.9800000000000001E-2</v>
          </cell>
          <cell r="C141">
            <v>0</v>
          </cell>
          <cell r="D141">
            <v>1.4E-2</v>
          </cell>
          <cell r="E141">
            <v>20.33081</v>
          </cell>
        </row>
        <row r="142">
          <cell r="A142" t="str">
            <v>E8PZ5E212A</v>
          </cell>
          <cell r="B142">
            <v>9.5999999999999992E-3</v>
          </cell>
          <cell r="C142">
            <v>6.4000000000000003E-3</v>
          </cell>
          <cell r="D142">
            <v>0</v>
          </cell>
          <cell r="E142">
            <v>1.8423103999999997</v>
          </cell>
        </row>
        <row r="143">
          <cell r="A143" t="str">
            <v>E8PZ5E212B</v>
          </cell>
          <cell r="B143">
            <v>9.5999999999999992E-3</v>
          </cell>
          <cell r="C143">
            <v>6.4000000000000003E-3</v>
          </cell>
          <cell r="D143">
            <v>0</v>
          </cell>
          <cell r="E143">
            <v>1.8423103999999997</v>
          </cell>
        </row>
        <row r="144">
          <cell r="A144" t="str">
            <v>E8PZ5E212C</v>
          </cell>
          <cell r="B144">
            <v>9.5999999999999992E-3</v>
          </cell>
          <cell r="C144">
            <v>6.4000000000000003E-3</v>
          </cell>
          <cell r="D144">
            <v>0</v>
          </cell>
          <cell r="E144">
            <v>1.8423103999999997</v>
          </cell>
        </row>
        <row r="145">
          <cell r="A145" t="str">
            <v>E8PZ5F250A</v>
          </cell>
          <cell r="B145">
            <v>9.5999999999999992E-3</v>
          </cell>
          <cell r="C145">
            <v>6.4000000000000003E-3</v>
          </cell>
          <cell r="D145">
            <v>0</v>
          </cell>
          <cell r="E145">
            <v>1.8423103999999997</v>
          </cell>
        </row>
        <row r="146">
          <cell r="A146" t="str">
            <v>E8SC5E212CA</v>
          </cell>
          <cell r="B146">
            <v>9.5999999999999992E-3</v>
          </cell>
          <cell r="C146">
            <v>6.4000000000000003E-3</v>
          </cell>
          <cell r="D146">
            <v>0</v>
          </cell>
          <cell r="E146">
            <v>1.8423103999999997</v>
          </cell>
        </row>
        <row r="147">
          <cell r="A147" t="str">
            <v>E8SC5F250AA</v>
          </cell>
          <cell r="B147">
            <v>9.5999999999999992E-3</v>
          </cell>
          <cell r="C147">
            <v>6.4000000000000003E-3</v>
          </cell>
          <cell r="D147">
            <v>0</v>
          </cell>
          <cell r="E147">
            <v>1.8423103999999997</v>
          </cell>
        </row>
        <row r="148">
          <cell r="A148" t="str">
            <v>E8TA5E212KB</v>
          </cell>
          <cell r="B148">
            <v>9.5999999999999992E-3</v>
          </cell>
          <cell r="C148">
            <v>6.4000000000000003E-3</v>
          </cell>
          <cell r="D148">
            <v>0</v>
          </cell>
          <cell r="E148">
            <v>1.8423103999999997</v>
          </cell>
        </row>
        <row r="149">
          <cell r="A149" t="str">
            <v>E8TZ5E212K</v>
          </cell>
          <cell r="B149">
            <v>9.5999999999999992E-3</v>
          </cell>
          <cell r="C149">
            <v>6.4000000000000003E-3</v>
          </cell>
          <cell r="D149">
            <v>0</v>
          </cell>
          <cell r="E149">
            <v>1.8423103999999997</v>
          </cell>
        </row>
        <row r="150">
          <cell r="A150" t="str">
            <v>E8TZ5E212L</v>
          </cell>
          <cell r="B150">
            <v>9.5999999999999992E-3</v>
          </cell>
          <cell r="C150">
            <v>6.4000000000000003E-3</v>
          </cell>
          <cell r="D150">
            <v>0</v>
          </cell>
          <cell r="E150">
            <v>1.8423103999999997</v>
          </cell>
        </row>
        <row r="151">
          <cell r="A151" t="str">
            <v>E8TZ5E212M</v>
          </cell>
          <cell r="B151">
            <v>9.5999999999999992E-3</v>
          </cell>
          <cell r="C151">
            <v>6.4000000000000003E-3</v>
          </cell>
          <cell r="D151">
            <v>0</v>
          </cell>
          <cell r="E151">
            <v>1.8423103999999997</v>
          </cell>
        </row>
        <row r="152">
          <cell r="A152" t="str">
            <v>E8UA5F250KA</v>
          </cell>
          <cell r="B152">
            <v>9.5999999999999992E-3</v>
          </cell>
          <cell r="C152">
            <v>6.4000000000000003E-3</v>
          </cell>
          <cell r="D152">
            <v>0</v>
          </cell>
          <cell r="E152">
            <v>1.8423103999999997</v>
          </cell>
        </row>
        <row r="153">
          <cell r="A153" t="str">
            <v>E8ZC5F250EA</v>
          </cell>
          <cell r="B153">
            <v>9.5999999999999992E-3</v>
          </cell>
          <cell r="C153">
            <v>6.4000000000000003E-3</v>
          </cell>
          <cell r="D153">
            <v>0</v>
          </cell>
          <cell r="E153">
            <v>1.8423103999999997</v>
          </cell>
        </row>
        <row r="154">
          <cell r="A154" t="str">
            <v>E9PZ5E212A</v>
          </cell>
          <cell r="B154">
            <v>4.8300000000000003E-2</v>
          </cell>
          <cell r="C154">
            <v>0</v>
          </cell>
          <cell r="D154">
            <v>9.5999999999999992E-3</v>
          </cell>
          <cell r="E154">
            <v>14.006894999999998</v>
          </cell>
        </row>
        <row r="155">
          <cell r="A155" t="str">
            <v>E9PZ5E212B</v>
          </cell>
          <cell r="B155">
            <v>4.8300000000000003E-2</v>
          </cell>
          <cell r="C155">
            <v>0</v>
          </cell>
          <cell r="D155">
            <v>9.5999999999999992E-3</v>
          </cell>
          <cell r="E155">
            <v>14.006894999999998</v>
          </cell>
        </row>
        <row r="156">
          <cell r="A156" t="str">
            <v>F02C5E212DB</v>
          </cell>
          <cell r="B156">
            <v>4.8300000000000003E-2</v>
          </cell>
          <cell r="C156">
            <v>0</v>
          </cell>
          <cell r="D156">
            <v>9.5999999999999992E-3</v>
          </cell>
          <cell r="E156">
            <v>14.006894999999998</v>
          </cell>
        </row>
        <row r="157">
          <cell r="A157" t="str">
            <v>F03C5E212CB</v>
          </cell>
          <cell r="B157">
            <v>4.8300000000000003E-2</v>
          </cell>
          <cell r="C157">
            <v>0</v>
          </cell>
          <cell r="D157">
            <v>9.5999999999999992E-3</v>
          </cell>
          <cell r="E157">
            <v>14.006894999999998</v>
          </cell>
        </row>
        <row r="158">
          <cell r="A158" t="str">
            <v>F03C5E212FA</v>
          </cell>
          <cell r="B158">
            <v>4.8300000000000003E-2</v>
          </cell>
          <cell r="C158">
            <v>0</v>
          </cell>
          <cell r="D158">
            <v>9.5999999999999992E-3</v>
          </cell>
          <cell r="E158">
            <v>14.006894999999998</v>
          </cell>
        </row>
        <row r="159">
          <cell r="A159" t="str">
            <v>F03C5E212GA</v>
          </cell>
          <cell r="B159">
            <v>4.8300000000000003E-2</v>
          </cell>
          <cell r="C159">
            <v>0</v>
          </cell>
          <cell r="D159">
            <v>9.5999999999999992E-3</v>
          </cell>
          <cell r="E159">
            <v>14.006894999999998</v>
          </cell>
        </row>
        <row r="160">
          <cell r="A160" t="str">
            <v>F03C5E212HA</v>
          </cell>
          <cell r="B160">
            <v>4.8300000000000003E-2</v>
          </cell>
          <cell r="C160">
            <v>0</v>
          </cell>
          <cell r="D160">
            <v>9.5999999999999992E-3</v>
          </cell>
          <cell r="E160">
            <v>14.006894999999998</v>
          </cell>
        </row>
        <row r="161">
          <cell r="A161" t="str">
            <v>F03C5E212KA</v>
          </cell>
          <cell r="B161">
            <v>4.8300000000000003E-2</v>
          </cell>
          <cell r="C161">
            <v>0</v>
          </cell>
          <cell r="D161">
            <v>9.5999999999999992E-3</v>
          </cell>
          <cell r="E161">
            <v>14.006894999999998</v>
          </cell>
        </row>
        <row r="162">
          <cell r="A162" t="str">
            <v>F03C5E212LA</v>
          </cell>
          <cell r="B162">
            <v>4.8300000000000003E-2</v>
          </cell>
          <cell r="C162">
            <v>0</v>
          </cell>
          <cell r="D162">
            <v>9.5999999999999992E-3</v>
          </cell>
          <cell r="E162">
            <v>14.006894999999998</v>
          </cell>
        </row>
        <row r="163">
          <cell r="A163" t="str">
            <v>F0AC5E212AA</v>
          </cell>
          <cell r="B163">
            <v>4.8300000000000003E-2</v>
          </cell>
          <cell r="C163">
            <v>0</v>
          </cell>
          <cell r="D163">
            <v>9.5999999999999992E-3</v>
          </cell>
          <cell r="E163">
            <v>14.006894999999998</v>
          </cell>
        </row>
        <row r="164">
          <cell r="A164" t="str">
            <v>F0AC5E214AA</v>
          </cell>
          <cell r="B164">
            <v>4.8300000000000003E-2</v>
          </cell>
          <cell r="C164">
            <v>0</v>
          </cell>
          <cell r="D164">
            <v>9.5999999999999992E-3</v>
          </cell>
          <cell r="E164">
            <v>14.006894999999998</v>
          </cell>
        </row>
        <row r="165">
          <cell r="A165" t="str">
            <v>F0CC5E211JC</v>
          </cell>
          <cell r="B165">
            <v>2.64E-2</v>
          </cell>
          <cell r="C165">
            <v>0</v>
          </cell>
          <cell r="D165">
            <v>5.1999999999999998E-3</v>
          </cell>
          <cell r="E165">
            <v>7.6227999999999989</v>
          </cell>
        </row>
        <row r="166">
          <cell r="A166" t="str">
            <v>F0DC5E212CA</v>
          </cell>
          <cell r="B166">
            <v>2.64E-2</v>
          </cell>
          <cell r="C166">
            <v>0</v>
          </cell>
          <cell r="D166">
            <v>5.1999999999999998E-3</v>
          </cell>
          <cell r="E166">
            <v>7.6227999999999989</v>
          </cell>
        </row>
        <row r="167">
          <cell r="A167" t="str">
            <v>F0DC5F250BB</v>
          </cell>
          <cell r="B167">
            <v>2.64E-2</v>
          </cell>
          <cell r="C167">
            <v>0</v>
          </cell>
          <cell r="D167">
            <v>5.1999999999999998E-3</v>
          </cell>
          <cell r="E167">
            <v>7.6227999999999989</v>
          </cell>
        </row>
        <row r="168">
          <cell r="A168" t="str">
            <v>F0DC5F250CA</v>
          </cell>
          <cell r="B168">
            <v>2.64E-2</v>
          </cell>
          <cell r="C168">
            <v>0</v>
          </cell>
          <cell r="D168">
            <v>5.1999999999999998E-3</v>
          </cell>
          <cell r="E168">
            <v>7.6227999999999989</v>
          </cell>
        </row>
        <row r="169">
          <cell r="A169" t="str">
            <v>F0LC5F250BA</v>
          </cell>
          <cell r="B169">
            <v>8.72E-2</v>
          </cell>
          <cell r="C169">
            <v>0</v>
          </cell>
          <cell r="D169">
            <v>1.7399999999999999E-2</v>
          </cell>
          <cell r="E169">
            <v>25.335779999999996</v>
          </cell>
        </row>
        <row r="170">
          <cell r="A170" t="str">
            <v>F0OC5F250FD</v>
          </cell>
          <cell r="B170">
            <v>8.72E-2</v>
          </cell>
          <cell r="C170">
            <v>0</v>
          </cell>
          <cell r="D170">
            <v>1.7399999999999999E-2</v>
          </cell>
          <cell r="E170">
            <v>25.335779999999996</v>
          </cell>
        </row>
        <row r="171">
          <cell r="A171" t="str">
            <v>F0UA5F250TA</v>
          </cell>
          <cell r="B171">
            <v>2.5700000000000001E-2</v>
          </cell>
          <cell r="C171">
            <v>0</v>
          </cell>
          <cell r="D171">
            <v>5.1000000000000004E-3</v>
          </cell>
          <cell r="E171">
            <v>7.4472750000000003</v>
          </cell>
        </row>
        <row r="172">
          <cell r="A172" t="str">
            <v>F0ZC5F250CA</v>
          </cell>
          <cell r="B172">
            <v>2.5700000000000001E-2</v>
          </cell>
          <cell r="C172">
            <v>0</v>
          </cell>
          <cell r="D172">
            <v>5.1000000000000004E-3</v>
          </cell>
          <cell r="E172">
            <v>7.4472750000000003</v>
          </cell>
        </row>
        <row r="173">
          <cell r="A173" t="str">
            <v>F13Z5E212E</v>
          </cell>
          <cell r="B173">
            <v>2.5700000000000001E-2</v>
          </cell>
          <cell r="C173">
            <v>0</v>
          </cell>
          <cell r="D173">
            <v>5.1000000000000004E-3</v>
          </cell>
          <cell r="E173">
            <v>7.4472750000000003</v>
          </cell>
        </row>
        <row r="174">
          <cell r="A174" t="str">
            <v>F17A5E212EE</v>
          </cell>
          <cell r="B174">
            <v>2.5700000000000001E-2</v>
          </cell>
          <cell r="C174">
            <v>0</v>
          </cell>
          <cell r="D174">
            <v>5.1000000000000004E-3</v>
          </cell>
          <cell r="E174">
            <v>7.4472750000000003</v>
          </cell>
        </row>
        <row r="175">
          <cell r="A175" t="str">
            <v>F19A5F250AB</v>
          </cell>
          <cell r="B175">
            <v>2.5700000000000001E-2</v>
          </cell>
          <cell r="C175">
            <v>0</v>
          </cell>
          <cell r="D175">
            <v>5.1000000000000004E-3</v>
          </cell>
          <cell r="E175">
            <v>7.4472750000000003</v>
          </cell>
        </row>
        <row r="176">
          <cell r="A176" t="str">
            <v>F19A5F250BB</v>
          </cell>
          <cell r="B176">
            <v>2.5700000000000001E-2</v>
          </cell>
          <cell r="C176">
            <v>0</v>
          </cell>
          <cell r="D176">
            <v>5.1000000000000004E-3</v>
          </cell>
          <cell r="E176">
            <v>7.4472750000000003</v>
          </cell>
        </row>
        <row r="177">
          <cell r="A177" t="str">
            <v>F1LY5F250A</v>
          </cell>
          <cell r="B177">
            <v>2.5700000000000001E-2</v>
          </cell>
          <cell r="C177">
            <v>0</v>
          </cell>
          <cell r="D177">
            <v>5.1000000000000004E-3</v>
          </cell>
          <cell r="E177">
            <v>7.4472750000000003</v>
          </cell>
        </row>
        <row r="178">
          <cell r="A178" t="str">
            <v>F1LY5F250B</v>
          </cell>
          <cell r="B178">
            <v>2.5700000000000001E-2</v>
          </cell>
          <cell r="C178">
            <v>0</v>
          </cell>
          <cell r="D178">
            <v>5.1000000000000004E-3</v>
          </cell>
          <cell r="E178">
            <v>7.4472750000000003</v>
          </cell>
        </row>
        <row r="179">
          <cell r="A179" t="str">
            <v>F1SC5F250DA</v>
          </cell>
          <cell r="B179">
            <v>2.5700000000000001E-2</v>
          </cell>
          <cell r="C179">
            <v>0</v>
          </cell>
          <cell r="D179">
            <v>5.1000000000000004E-3</v>
          </cell>
          <cell r="E179">
            <v>7.4472750000000003</v>
          </cell>
        </row>
        <row r="180">
          <cell r="A180" t="str">
            <v>F1SZ5E212A</v>
          </cell>
          <cell r="B180">
            <v>2.5700000000000001E-2</v>
          </cell>
          <cell r="C180">
            <v>0</v>
          </cell>
          <cell r="D180">
            <v>5.1000000000000004E-3</v>
          </cell>
          <cell r="E180">
            <v>7.4472750000000003</v>
          </cell>
        </row>
        <row r="181">
          <cell r="A181" t="str">
            <v>F1SZ5E212B</v>
          </cell>
          <cell r="B181">
            <v>2.5700000000000001E-2</v>
          </cell>
          <cell r="C181">
            <v>0</v>
          </cell>
          <cell r="D181">
            <v>5.1000000000000004E-3</v>
          </cell>
          <cell r="E181">
            <v>7.4472750000000003</v>
          </cell>
        </row>
        <row r="182">
          <cell r="A182" t="str">
            <v>F1SZ5E212D</v>
          </cell>
          <cell r="B182">
            <v>2.5700000000000001E-2</v>
          </cell>
          <cell r="C182">
            <v>0</v>
          </cell>
          <cell r="D182">
            <v>5.1000000000000004E-3</v>
          </cell>
          <cell r="E182">
            <v>7.4472750000000003</v>
          </cell>
        </row>
        <row r="183">
          <cell r="A183" t="str">
            <v>F1TA5F250EA</v>
          </cell>
          <cell r="B183">
            <v>2.5700000000000001E-2</v>
          </cell>
          <cell r="C183">
            <v>0</v>
          </cell>
          <cell r="D183">
            <v>5.1000000000000004E-3</v>
          </cell>
          <cell r="E183">
            <v>7.4472750000000003</v>
          </cell>
        </row>
        <row r="184">
          <cell r="A184" t="str">
            <v>F1TA5F250FA</v>
          </cell>
          <cell r="B184">
            <v>2.5700000000000001E-2</v>
          </cell>
          <cell r="C184">
            <v>0</v>
          </cell>
          <cell r="D184">
            <v>5.1000000000000004E-3</v>
          </cell>
          <cell r="E184">
            <v>7.4472750000000003</v>
          </cell>
        </row>
        <row r="185">
          <cell r="A185" t="str">
            <v>F1TA5F250HA</v>
          </cell>
          <cell r="B185">
            <v>2.5700000000000001E-2</v>
          </cell>
          <cell r="C185">
            <v>0</v>
          </cell>
          <cell r="D185">
            <v>5.1000000000000004E-3</v>
          </cell>
          <cell r="E185">
            <v>7.4472750000000003</v>
          </cell>
        </row>
        <row r="186">
          <cell r="A186" t="str">
            <v>F1TA5F250JA</v>
          </cell>
          <cell r="B186">
            <v>2.5700000000000001E-2</v>
          </cell>
          <cell r="C186">
            <v>0</v>
          </cell>
          <cell r="D186">
            <v>5.1000000000000004E-3</v>
          </cell>
          <cell r="E186">
            <v>7.4472750000000003</v>
          </cell>
        </row>
        <row r="187">
          <cell r="A187" t="str">
            <v>F1ZC5E212AA</v>
          </cell>
          <cell r="B187">
            <v>0</v>
          </cell>
          <cell r="C187">
            <v>4.2999999999999997E-2</v>
          </cell>
          <cell r="D187">
            <v>4.7999999999999996E-3</v>
          </cell>
          <cell r="E187">
            <v>6.044077999999999</v>
          </cell>
        </row>
        <row r="188">
          <cell r="A188" t="str">
            <v>F1ZZ5E212B</v>
          </cell>
          <cell r="B188">
            <v>0</v>
          </cell>
          <cell r="C188">
            <v>4.2999999999999997E-2</v>
          </cell>
          <cell r="D188">
            <v>4.7999999999999996E-3</v>
          </cell>
          <cell r="E188">
            <v>6.044077999999999</v>
          </cell>
        </row>
        <row r="189">
          <cell r="A189" t="str">
            <v>F1ZZ5E212D</v>
          </cell>
          <cell r="B189">
            <v>0</v>
          </cell>
          <cell r="C189">
            <v>4.2999999999999997E-2</v>
          </cell>
          <cell r="D189">
            <v>4.7999999999999996E-3</v>
          </cell>
          <cell r="E189">
            <v>6.044077999999999</v>
          </cell>
        </row>
        <row r="190">
          <cell r="A190" t="str">
            <v>F1ZZ5F250A</v>
          </cell>
          <cell r="B190">
            <v>0</v>
          </cell>
          <cell r="C190">
            <v>4.2999999999999997E-2</v>
          </cell>
          <cell r="D190">
            <v>4.7999999999999996E-3</v>
          </cell>
          <cell r="E190">
            <v>6.044077999999999</v>
          </cell>
        </row>
        <row r="191">
          <cell r="A191" t="str">
            <v>F23C5E212BA</v>
          </cell>
          <cell r="B191">
            <v>0</v>
          </cell>
          <cell r="C191">
            <v>4.2999999999999997E-2</v>
          </cell>
          <cell r="D191">
            <v>4.7999999999999996E-3</v>
          </cell>
          <cell r="E191">
            <v>6.044077999999999</v>
          </cell>
        </row>
        <row r="192">
          <cell r="A192" t="str">
            <v>F27A5E212HC</v>
          </cell>
          <cell r="B192">
            <v>0</v>
          </cell>
          <cell r="C192">
            <v>4.2999999999999997E-2</v>
          </cell>
          <cell r="D192">
            <v>4.7999999999999996E-3</v>
          </cell>
          <cell r="E192">
            <v>6.044077999999999</v>
          </cell>
        </row>
        <row r="193">
          <cell r="A193" t="str">
            <v>F2CC5E211LA</v>
          </cell>
          <cell r="B193">
            <v>0</v>
          </cell>
          <cell r="C193">
            <v>4.2999999999999997E-2</v>
          </cell>
          <cell r="D193">
            <v>4.7999999999999996E-3</v>
          </cell>
          <cell r="E193">
            <v>6.044077999999999</v>
          </cell>
        </row>
        <row r="194">
          <cell r="A194" t="str">
            <v>F2CC5E211MA</v>
          </cell>
          <cell r="B194">
            <v>0</v>
          </cell>
          <cell r="C194">
            <v>4.2999999999999997E-2</v>
          </cell>
          <cell r="D194">
            <v>4.7999999999999996E-3</v>
          </cell>
          <cell r="E194">
            <v>6.044077999999999</v>
          </cell>
        </row>
        <row r="195">
          <cell r="A195" t="str">
            <v>F2DC5F250DA</v>
          </cell>
          <cell r="B195">
            <v>0</v>
          </cell>
          <cell r="C195">
            <v>4.2999999999999997E-2</v>
          </cell>
          <cell r="D195">
            <v>4.7999999999999996E-3</v>
          </cell>
          <cell r="E195">
            <v>6.044077999999999</v>
          </cell>
        </row>
        <row r="196">
          <cell r="A196" t="str">
            <v>F2SC5G214EC</v>
          </cell>
          <cell r="B196">
            <v>0</v>
          </cell>
          <cell r="C196">
            <v>4.2999999999999997E-2</v>
          </cell>
          <cell r="D196">
            <v>4.7999999999999996E-3</v>
          </cell>
          <cell r="E196">
            <v>6.044077999999999</v>
          </cell>
        </row>
        <row r="197">
          <cell r="A197" t="str">
            <v>F2TA5F250KA</v>
          </cell>
          <cell r="B197">
            <v>0</v>
          </cell>
          <cell r="C197">
            <v>6.4899999999999999E-2</v>
          </cell>
          <cell r="D197">
            <v>7.1999999999999998E-3</v>
          </cell>
          <cell r="E197">
            <v>9.0909914000000001</v>
          </cell>
        </row>
        <row r="198">
          <cell r="A198" t="str">
            <v>F2UA5F250EA</v>
          </cell>
          <cell r="B198">
            <v>0</v>
          </cell>
          <cell r="C198">
            <v>6.4899999999999999E-2</v>
          </cell>
          <cell r="D198">
            <v>7.1999999999999998E-3</v>
          </cell>
          <cell r="E198">
            <v>9.0909914000000001</v>
          </cell>
        </row>
        <row r="199">
          <cell r="A199" t="str">
            <v>F2UA5F250FA</v>
          </cell>
          <cell r="B199">
            <v>0</v>
          </cell>
          <cell r="C199">
            <v>6.4899999999999999E-2</v>
          </cell>
          <cell r="D199">
            <v>7.1999999999999998E-3</v>
          </cell>
          <cell r="E199">
            <v>9.0909914000000001</v>
          </cell>
        </row>
        <row r="200">
          <cell r="A200" t="str">
            <v>F2UA5F250GA</v>
          </cell>
          <cell r="B200">
            <v>0</v>
          </cell>
          <cell r="C200">
            <v>6.4899999999999999E-2</v>
          </cell>
          <cell r="D200">
            <v>7.1999999999999998E-3</v>
          </cell>
          <cell r="E200">
            <v>9.0909914000000001</v>
          </cell>
        </row>
        <row r="201">
          <cell r="A201" t="str">
            <v>F37A5E212AA</v>
          </cell>
          <cell r="B201">
            <v>0</v>
          </cell>
          <cell r="C201">
            <v>6.4899999999999999E-2</v>
          </cell>
          <cell r="D201">
            <v>7.1999999999999998E-3</v>
          </cell>
          <cell r="E201">
            <v>9.0909914000000001</v>
          </cell>
        </row>
        <row r="202">
          <cell r="A202" t="str">
            <v>F37A5E212EE</v>
          </cell>
          <cell r="B202">
            <v>0</v>
          </cell>
          <cell r="C202">
            <v>6.4899999999999999E-2</v>
          </cell>
          <cell r="D202">
            <v>7.1999999999999998E-3</v>
          </cell>
          <cell r="E202">
            <v>9.0909914000000001</v>
          </cell>
        </row>
        <row r="203">
          <cell r="A203" t="str">
            <v>F37A5E212JC</v>
          </cell>
          <cell r="B203">
            <v>0</v>
          </cell>
          <cell r="C203">
            <v>6.4899999999999999E-2</v>
          </cell>
          <cell r="D203">
            <v>7.1999999999999998E-3</v>
          </cell>
          <cell r="E203">
            <v>9.0909914000000001</v>
          </cell>
        </row>
        <row r="204">
          <cell r="A204" t="str">
            <v>F3CC5E211RA</v>
          </cell>
          <cell r="B204">
            <v>0</v>
          </cell>
          <cell r="C204">
            <v>1.8599999999999998E-2</v>
          </cell>
          <cell r="D204">
            <v>3.7000000000000002E-3</v>
          </cell>
          <cell r="E204">
            <v>3.7544295999999999</v>
          </cell>
        </row>
        <row r="205">
          <cell r="A205" t="str">
            <v>F3CC5E211TA</v>
          </cell>
          <cell r="B205">
            <v>0</v>
          </cell>
          <cell r="C205">
            <v>1.8599999999999998E-2</v>
          </cell>
          <cell r="D205">
            <v>3.7000000000000002E-3</v>
          </cell>
          <cell r="E205">
            <v>3.7544295999999999</v>
          </cell>
        </row>
        <row r="206">
          <cell r="A206" t="str">
            <v>F3DC5F250KA</v>
          </cell>
          <cell r="B206">
            <v>0</v>
          </cell>
          <cell r="C206">
            <v>1.8599999999999998E-2</v>
          </cell>
          <cell r="D206">
            <v>3.7000000000000002E-3</v>
          </cell>
          <cell r="E206">
            <v>3.7544295999999999</v>
          </cell>
        </row>
        <row r="207">
          <cell r="A207" t="str">
            <v>F3DC5F250MA</v>
          </cell>
          <cell r="B207">
            <v>0</v>
          </cell>
          <cell r="C207">
            <v>1.8599999999999998E-2</v>
          </cell>
          <cell r="D207">
            <v>3.7000000000000002E-3</v>
          </cell>
          <cell r="E207">
            <v>3.7544295999999999</v>
          </cell>
        </row>
        <row r="208">
          <cell r="A208" t="str">
            <v>F3DC5F250NA</v>
          </cell>
          <cell r="B208">
            <v>0</v>
          </cell>
          <cell r="C208">
            <v>1.8599999999999998E-2</v>
          </cell>
          <cell r="D208">
            <v>3.7000000000000002E-3</v>
          </cell>
          <cell r="E208">
            <v>3.7544295999999999</v>
          </cell>
        </row>
        <row r="209">
          <cell r="A209" t="str">
            <v>F3DC5F250PA</v>
          </cell>
          <cell r="B209">
            <v>0</v>
          </cell>
          <cell r="C209">
            <v>1.8599999999999998E-2</v>
          </cell>
          <cell r="D209">
            <v>3.7000000000000002E-3</v>
          </cell>
          <cell r="E209">
            <v>3.7544295999999999</v>
          </cell>
        </row>
        <row r="210">
          <cell r="A210" t="str">
            <v>F3DC5F250RA</v>
          </cell>
          <cell r="B210">
            <v>0</v>
          </cell>
          <cell r="C210">
            <v>1.8599999999999998E-2</v>
          </cell>
          <cell r="D210">
            <v>3.7000000000000002E-3</v>
          </cell>
          <cell r="E210">
            <v>3.7544295999999999</v>
          </cell>
        </row>
        <row r="211">
          <cell r="A211" t="str">
            <v>F3LC5F250GA</v>
          </cell>
          <cell r="B211">
            <v>8.7220000000000006E-2</v>
          </cell>
          <cell r="C211">
            <v>0</v>
          </cell>
          <cell r="D211">
            <v>1.746E-2</v>
          </cell>
          <cell r="E211">
            <v>25.380914999999998</v>
          </cell>
        </row>
        <row r="212">
          <cell r="A212" t="str">
            <v>F3LE5G232BA</v>
          </cell>
          <cell r="B212">
            <v>0</v>
          </cell>
          <cell r="C212">
            <v>4.8099999999999997E-2</v>
          </cell>
          <cell r="D212">
            <v>9.6399999999999993E-3</v>
          </cell>
          <cell r="E212">
            <v>9.7593905999999997</v>
          </cell>
        </row>
        <row r="213">
          <cell r="A213" t="str">
            <v>F3SC5F250AB</v>
          </cell>
          <cell r="B213">
            <v>0</v>
          </cell>
          <cell r="C213">
            <v>4.8099999999999997E-2</v>
          </cell>
          <cell r="D213">
            <v>9.6399999999999993E-3</v>
          </cell>
          <cell r="E213">
            <v>9.7593905999999997</v>
          </cell>
        </row>
        <row r="214">
          <cell r="A214" t="str">
            <v>F3TA5F250HA</v>
          </cell>
          <cell r="B214">
            <v>0</v>
          </cell>
          <cell r="C214">
            <v>4.8099999999999997E-2</v>
          </cell>
          <cell r="D214">
            <v>9.6399999999999993E-3</v>
          </cell>
          <cell r="E214">
            <v>9.7593905999999997</v>
          </cell>
        </row>
        <row r="215">
          <cell r="A215" t="str">
            <v>F3TA5F250JA</v>
          </cell>
          <cell r="B215">
            <v>0</v>
          </cell>
          <cell r="C215">
            <v>4.8099999999999997E-2</v>
          </cell>
          <cell r="D215">
            <v>9.6399999999999993E-3</v>
          </cell>
          <cell r="E215">
            <v>9.7593905999999997</v>
          </cell>
        </row>
        <row r="216">
          <cell r="A216" t="str">
            <v>F3TA5F250KA</v>
          </cell>
          <cell r="B216">
            <v>0</v>
          </cell>
          <cell r="C216">
            <v>4.8099999999999997E-2</v>
          </cell>
          <cell r="D216">
            <v>9.6399999999999993E-3</v>
          </cell>
          <cell r="E216">
            <v>9.7593905999999997</v>
          </cell>
        </row>
        <row r="217">
          <cell r="A217" t="str">
            <v>F3TA5F250LA</v>
          </cell>
          <cell r="B217">
            <v>0</v>
          </cell>
          <cell r="C217">
            <v>4.8099999999999997E-2</v>
          </cell>
          <cell r="D217">
            <v>9.6399999999999993E-3</v>
          </cell>
          <cell r="E217">
            <v>9.7593905999999997</v>
          </cell>
        </row>
        <row r="218">
          <cell r="A218" t="str">
            <v>F3TA5F250MA</v>
          </cell>
          <cell r="B218">
            <v>0</v>
          </cell>
          <cell r="C218">
            <v>4.8099999999999997E-2</v>
          </cell>
          <cell r="D218">
            <v>9.6399999999999993E-3</v>
          </cell>
          <cell r="E218">
            <v>9.7593905999999997</v>
          </cell>
        </row>
        <row r="219">
          <cell r="A219" t="str">
            <v>F3XA5L208AA</v>
          </cell>
          <cell r="B219">
            <v>0</v>
          </cell>
          <cell r="C219">
            <v>4.8099999999999997E-2</v>
          </cell>
          <cell r="D219">
            <v>9.6399999999999993E-3</v>
          </cell>
          <cell r="E219">
            <v>9.7593905999999997</v>
          </cell>
        </row>
        <row r="220">
          <cell r="A220" t="str">
            <v>F47A5E212CC</v>
          </cell>
          <cell r="B220">
            <v>0</v>
          </cell>
          <cell r="C220">
            <v>4.8099999999999997E-2</v>
          </cell>
          <cell r="D220">
            <v>9.6399999999999993E-3</v>
          </cell>
          <cell r="E220">
            <v>9.7593905999999997</v>
          </cell>
        </row>
        <row r="221">
          <cell r="A221" t="str">
            <v>F47A5E212DB</v>
          </cell>
          <cell r="B221">
            <v>0</v>
          </cell>
          <cell r="C221">
            <v>4.8099999999999997E-2</v>
          </cell>
          <cell r="D221">
            <v>9.6399999999999993E-3</v>
          </cell>
          <cell r="E221">
            <v>9.7593905999999997</v>
          </cell>
        </row>
        <row r="222">
          <cell r="A222" t="str">
            <v>F47A5E212EA</v>
          </cell>
          <cell r="B222">
            <v>0</v>
          </cell>
          <cell r="C222">
            <v>4.8099999999999997E-2</v>
          </cell>
          <cell r="D222">
            <v>9.6399999999999993E-3</v>
          </cell>
          <cell r="E222">
            <v>9.7593905999999997</v>
          </cell>
        </row>
        <row r="223">
          <cell r="A223" t="str">
            <v>F47A5E212FB</v>
          </cell>
          <cell r="B223">
            <v>0</v>
          </cell>
          <cell r="C223">
            <v>4.8099999999999997E-2</v>
          </cell>
          <cell r="D223">
            <v>9.6399999999999993E-3</v>
          </cell>
          <cell r="E223">
            <v>9.7593905999999997</v>
          </cell>
        </row>
        <row r="224">
          <cell r="A224" t="str">
            <v>F49A5F250AGA</v>
          </cell>
          <cell r="B224">
            <v>8.1619999999999998E-2</v>
          </cell>
          <cell r="C224">
            <v>0</v>
          </cell>
          <cell r="D224">
            <v>1.6320000000000001E-2</v>
          </cell>
          <cell r="E224">
            <v>23.738001000000001</v>
          </cell>
        </row>
        <row r="225">
          <cell r="A225" t="str">
            <v>F49A5F250AHA</v>
          </cell>
          <cell r="B225">
            <v>8.1619999999999998E-2</v>
          </cell>
          <cell r="C225">
            <v>0</v>
          </cell>
          <cell r="D225">
            <v>1.6320000000000001E-2</v>
          </cell>
          <cell r="E225">
            <v>23.738001000000001</v>
          </cell>
        </row>
        <row r="226">
          <cell r="A226" t="str">
            <v>F4AC5E212GE</v>
          </cell>
          <cell r="B226">
            <v>8.1619999999999998E-2</v>
          </cell>
          <cell r="C226">
            <v>0</v>
          </cell>
          <cell r="D226">
            <v>1.6320000000000001E-2</v>
          </cell>
          <cell r="E226">
            <v>23.738001000000001</v>
          </cell>
        </row>
        <row r="227">
          <cell r="A227" t="str">
            <v>F4AC5E212HB</v>
          </cell>
          <cell r="B227">
            <v>8.1619999999999998E-2</v>
          </cell>
          <cell r="C227">
            <v>0</v>
          </cell>
          <cell r="D227">
            <v>1.6320000000000001E-2</v>
          </cell>
          <cell r="E227">
            <v>23.738001000000001</v>
          </cell>
        </row>
        <row r="228">
          <cell r="A228" t="str">
            <v>F4AC5E214GC</v>
          </cell>
          <cell r="B228">
            <v>8.1619999999999998E-2</v>
          </cell>
          <cell r="C228">
            <v>0</v>
          </cell>
          <cell r="D228">
            <v>1.6320000000000001E-2</v>
          </cell>
          <cell r="E228">
            <v>23.738001000000001</v>
          </cell>
        </row>
        <row r="229">
          <cell r="A229" t="str">
            <v>F4AC5E214HB</v>
          </cell>
          <cell r="B229">
            <v>8.1619999999999998E-2</v>
          </cell>
          <cell r="C229">
            <v>0</v>
          </cell>
          <cell r="D229">
            <v>1.6320000000000001E-2</v>
          </cell>
          <cell r="E229">
            <v>23.738001000000001</v>
          </cell>
        </row>
        <row r="230">
          <cell r="A230" t="str">
            <v>F4DC5F250CA</v>
          </cell>
          <cell r="B230">
            <v>1.6799999999999999E-2</v>
          </cell>
          <cell r="C230">
            <v>4.2999999999999997E-2</v>
          </cell>
          <cell r="D230">
            <v>8.199999999999999E-3</v>
          </cell>
          <cell r="E230">
            <v>10.958777999999997</v>
          </cell>
        </row>
        <row r="231">
          <cell r="A231" t="str">
            <v>F4DC5F250DB</v>
          </cell>
          <cell r="B231">
            <v>1.6799999999999999E-2</v>
          </cell>
          <cell r="C231">
            <v>4.2999999999999997E-2</v>
          </cell>
          <cell r="D231">
            <v>8.199999999999999E-3</v>
          </cell>
          <cell r="E231">
            <v>10.958777999999997</v>
          </cell>
        </row>
        <row r="232">
          <cell r="A232" t="str">
            <v>F4DC5F250FA</v>
          </cell>
          <cell r="B232">
            <v>1.6799999999999999E-2</v>
          </cell>
          <cell r="C232">
            <v>4.2999999999999997E-2</v>
          </cell>
          <cell r="D232">
            <v>8.199999999999999E-3</v>
          </cell>
          <cell r="E232">
            <v>10.958777999999997</v>
          </cell>
        </row>
        <row r="233">
          <cell r="A233" t="str">
            <v>F4DC5F250GA</v>
          </cell>
          <cell r="B233">
            <v>1.6799999999999999E-2</v>
          </cell>
          <cell r="C233">
            <v>4.2999999999999997E-2</v>
          </cell>
          <cell r="D233">
            <v>8.199999999999999E-3</v>
          </cell>
          <cell r="E233">
            <v>10.958777999999997</v>
          </cell>
        </row>
        <row r="234">
          <cell r="A234" t="str">
            <v>F4HT5F250AEB2</v>
          </cell>
          <cell r="B234">
            <v>4.8099999999999997E-2</v>
          </cell>
          <cell r="C234">
            <v>0</v>
          </cell>
          <cell r="D234">
            <v>9.5999999999999992E-3</v>
          </cell>
          <cell r="E234">
            <v>13.976804999999997</v>
          </cell>
        </row>
        <row r="235">
          <cell r="A235" t="str">
            <v>F4HT5F250AJB2</v>
          </cell>
          <cell r="B235">
            <v>4.8099999999999997E-2</v>
          </cell>
          <cell r="C235">
            <v>0</v>
          </cell>
          <cell r="D235">
            <v>9.5999999999999992E-3</v>
          </cell>
          <cell r="E235">
            <v>13.976804999999997</v>
          </cell>
        </row>
        <row r="236">
          <cell r="A236" t="str">
            <v>F4HT5F250LCB2</v>
          </cell>
          <cell r="B236">
            <v>4.8099999999999997E-2</v>
          </cell>
          <cell r="C236">
            <v>0</v>
          </cell>
          <cell r="D236">
            <v>9.5999999999999992E-3</v>
          </cell>
          <cell r="E236">
            <v>13.976804999999997</v>
          </cell>
        </row>
        <row r="237">
          <cell r="A237" t="str">
            <v>F4OC5F250CA</v>
          </cell>
          <cell r="B237">
            <v>4.8099999999999997E-2</v>
          </cell>
          <cell r="C237">
            <v>0</v>
          </cell>
          <cell r="D237">
            <v>9.5999999999999992E-3</v>
          </cell>
          <cell r="E237">
            <v>13.976804999999997</v>
          </cell>
        </row>
        <row r="238">
          <cell r="A238" t="str">
            <v>F4OC5F250DA</v>
          </cell>
          <cell r="B238">
            <v>4.8099999999999997E-2</v>
          </cell>
          <cell r="C238">
            <v>0</v>
          </cell>
          <cell r="D238">
            <v>9.5999999999999992E-3</v>
          </cell>
          <cell r="E238">
            <v>13.976804999999997</v>
          </cell>
        </row>
        <row r="239">
          <cell r="A239" t="str">
            <v>F4SC5F250EF</v>
          </cell>
          <cell r="B239">
            <v>4.8099999999999997E-2</v>
          </cell>
          <cell r="C239">
            <v>0</v>
          </cell>
          <cell r="D239">
            <v>9.5999999999999992E-3</v>
          </cell>
          <cell r="E239">
            <v>13.976804999999997</v>
          </cell>
        </row>
        <row r="240">
          <cell r="A240" t="str">
            <v>F4SC5F250FE</v>
          </cell>
          <cell r="B240">
            <v>4.8099999999999997E-2</v>
          </cell>
          <cell r="C240">
            <v>0</v>
          </cell>
          <cell r="D240">
            <v>9.5999999999999992E-3</v>
          </cell>
          <cell r="E240">
            <v>13.976804999999997</v>
          </cell>
        </row>
        <row r="241">
          <cell r="A241" t="str">
            <v>F4SC5F250HJ</v>
          </cell>
          <cell r="B241">
            <v>4.8099999999999997E-2</v>
          </cell>
          <cell r="C241">
            <v>0</v>
          </cell>
          <cell r="D241">
            <v>9.5999999999999992E-3</v>
          </cell>
          <cell r="E241">
            <v>13.976804999999997</v>
          </cell>
        </row>
        <row r="242">
          <cell r="A242" t="str">
            <v>F4SC5G214AF</v>
          </cell>
          <cell r="B242">
            <v>4.8099999999999997E-2</v>
          </cell>
          <cell r="C242">
            <v>0</v>
          </cell>
          <cell r="D242">
            <v>9.5999999999999992E-3</v>
          </cell>
          <cell r="E242">
            <v>13.976804999999997</v>
          </cell>
        </row>
        <row r="243">
          <cell r="A243" t="str">
            <v>F4SC5G214BF</v>
          </cell>
          <cell r="B243">
            <v>4.8099999999999997E-2</v>
          </cell>
          <cell r="C243">
            <v>0</v>
          </cell>
          <cell r="D243">
            <v>9.5999999999999992E-3</v>
          </cell>
          <cell r="E243">
            <v>13.976804999999997</v>
          </cell>
        </row>
        <row r="244">
          <cell r="A244" t="str">
            <v>F4SC5G214CA</v>
          </cell>
          <cell r="B244">
            <v>4.8099999999999997E-2</v>
          </cell>
          <cell r="C244">
            <v>0</v>
          </cell>
          <cell r="D244">
            <v>9.5999999999999992E-3</v>
          </cell>
          <cell r="E244">
            <v>13.976804999999997</v>
          </cell>
        </row>
        <row r="245">
          <cell r="A245" t="str">
            <v>F4SC5G214GA</v>
          </cell>
          <cell r="B245">
            <v>4.8099999999999997E-2</v>
          </cell>
          <cell r="C245">
            <v>0</v>
          </cell>
          <cell r="D245">
            <v>9.5999999999999992E-3</v>
          </cell>
          <cell r="E245">
            <v>13.976804999999997</v>
          </cell>
        </row>
        <row r="246">
          <cell r="A246" t="str">
            <v>F4TA5E212AD</v>
          </cell>
          <cell r="B246">
            <v>3.4500000000000003E-2</v>
          </cell>
          <cell r="C246">
            <v>0</v>
          </cell>
          <cell r="D246">
            <v>6.9100000000000003E-3</v>
          </cell>
          <cell r="E246">
            <v>10.042036</v>
          </cell>
        </row>
        <row r="247">
          <cell r="A247" t="str">
            <v>F4TA5E212BE</v>
          </cell>
          <cell r="B247">
            <v>3.4500000000000003E-2</v>
          </cell>
          <cell r="C247">
            <v>0</v>
          </cell>
          <cell r="D247">
            <v>6.9100000000000003E-3</v>
          </cell>
          <cell r="E247">
            <v>10.042036</v>
          </cell>
        </row>
        <row r="248">
          <cell r="A248" t="str">
            <v>F4TA5E212HA</v>
          </cell>
          <cell r="B248">
            <v>3.4500000000000003E-2</v>
          </cell>
          <cell r="C248">
            <v>0</v>
          </cell>
          <cell r="D248">
            <v>6.9100000000000003E-3</v>
          </cell>
          <cell r="E248">
            <v>10.042036</v>
          </cell>
        </row>
        <row r="249">
          <cell r="A249" t="str">
            <v>F4TA5F250AAB</v>
          </cell>
          <cell r="B249">
            <v>3.4500000000000003E-2</v>
          </cell>
          <cell r="C249">
            <v>0</v>
          </cell>
          <cell r="D249">
            <v>6.9100000000000003E-3</v>
          </cell>
          <cell r="E249">
            <v>10.042036</v>
          </cell>
        </row>
        <row r="250">
          <cell r="A250" t="str">
            <v>F4TA5F250ADB</v>
          </cell>
          <cell r="B250">
            <v>3.4500000000000003E-2</v>
          </cell>
          <cell r="C250">
            <v>0</v>
          </cell>
          <cell r="D250">
            <v>6.9100000000000003E-3</v>
          </cell>
          <cell r="E250">
            <v>10.042036</v>
          </cell>
        </row>
        <row r="251">
          <cell r="A251" t="str">
            <v>F4TA5F250AJA</v>
          </cell>
          <cell r="B251">
            <v>3.4500000000000003E-2</v>
          </cell>
          <cell r="C251">
            <v>0</v>
          </cell>
          <cell r="D251">
            <v>6.9100000000000003E-3</v>
          </cell>
          <cell r="E251">
            <v>10.042036</v>
          </cell>
        </row>
        <row r="252">
          <cell r="A252" t="str">
            <v>F4TA5F250LD</v>
          </cell>
          <cell r="B252">
            <v>3.4500000000000003E-2</v>
          </cell>
          <cell r="C252">
            <v>0</v>
          </cell>
          <cell r="D252">
            <v>6.9100000000000003E-3</v>
          </cell>
          <cell r="E252">
            <v>10.042036</v>
          </cell>
        </row>
        <row r="253">
          <cell r="A253" t="str">
            <v>F4TA5F250MC</v>
          </cell>
          <cell r="B253">
            <v>3.4500000000000003E-2</v>
          </cell>
          <cell r="C253">
            <v>0</v>
          </cell>
          <cell r="D253">
            <v>6.9100000000000003E-3</v>
          </cell>
          <cell r="E253">
            <v>10.042036</v>
          </cell>
        </row>
        <row r="254">
          <cell r="A254" t="str">
            <v>F4TA5F250PD</v>
          </cell>
          <cell r="B254">
            <v>3.4500000000000003E-2</v>
          </cell>
          <cell r="C254">
            <v>0</v>
          </cell>
          <cell r="D254">
            <v>6.9100000000000003E-3</v>
          </cell>
          <cell r="E254">
            <v>10.042036</v>
          </cell>
        </row>
        <row r="255">
          <cell r="A255" t="str">
            <v>F4TA5F250RC</v>
          </cell>
          <cell r="B255">
            <v>3.4500000000000003E-2</v>
          </cell>
          <cell r="C255">
            <v>0</v>
          </cell>
          <cell r="D255">
            <v>6.9100000000000003E-3</v>
          </cell>
          <cell r="E255">
            <v>10.042036</v>
          </cell>
        </row>
        <row r="256">
          <cell r="A256" t="str">
            <v>F4TA5F250TC</v>
          </cell>
          <cell r="B256">
            <v>3.4500000000000003E-2</v>
          </cell>
          <cell r="C256">
            <v>0</v>
          </cell>
          <cell r="D256">
            <v>6.9100000000000003E-3</v>
          </cell>
          <cell r="E256">
            <v>10.042036</v>
          </cell>
        </row>
        <row r="257">
          <cell r="A257" t="str">
            <v>F4TA5F250XD</v>
          </cell>
          <cell r="B257">
            <v>3.4500000000000003E-2</v>
          </cell>
          <cell r="C257">
            <v>0</v>
          </cell>
          <cell r="D257">
            <v>6.9100000000000003E-3</v>
          </cell>
          <cell r="E257">
            <v>10.042036</v>
          </cell>
        </row>
        <row r="258">
          <cell r="A258" t="str">
            <v>F4TA5F250YC</v>
          </cell>
          <cell r="B258">
            <v>3.4500000000000003E-2</v>
          </cell>
          <cell r="C258">
            <v>0</v>
          </cell>
          <cell r="D258">
            <v>6.9100000000000003E-3</v>
          </cell>
          <cell r="E258">
            <v>10.042036</v>
          </cell>
        </row>
        <row r="259">
          <cell r="A259" t="str">
            <v>F4UA5F250ACA</v>
          </cell>
          <cell r="B259">
            <v>3.4500000000000003E-2</v>
          </cell>
          <cell r="C259">
            <v>0</v>
          </cell>
          <cell r="D259">
            <v>6.9100000000000003E-3</v>
          </cell>
          <cell r="E259">
            <v>10.042036</v>
          </cell>
        </row>
        <row r="260">
          <cell r="A260" t="str">
            <v>F4UA5F250AFA</v>
          </cell>
          <cell r="B260">
            <v>3.4500000000000003E-2</v>
          </cell>
          <cell r="C260">
            <v>0</v>
          </cell>
          <cell r="D260">
            <v>6.9100000000000003E-3</v>
          </cell>
          <cell r="E260">
            <v>10.042036</v>
          </cell>
        </row>
        <row r="261">
          <cell r="A261" t="str">
            <v>F4UA5F250NC</v>
          </cell>
          <cell r="B261">
            <v>3.4500000000000003E-2</v>
          </cell>
          <cell r="C261">
            <v>0</v>
          </cell>
          <cell r="D261">
            <v>6.9100000000000003E-3</v>
          </cell>
          <cell r="E261">
            <v>10.042036</v>
          </cell>
        </row>
        <row r="262">
          <cell r="A262" t="str">
            <v>F4UA5F250SC</v>
          </cell>
          <cell r="B262">
            <v>3.4500000000000003E-2</v>
          </cell>
          <cell r="C262">
            <v>0</v>
          </cell>
          <cell r="D262">
            <v>6.9100000000000003E-3</v>
          </cell>
          <cell r="E262">
            <v>10.042036</v>
          </cell>
        </row>
        <row r="263">
          <cell r="A263" t="str">
            <v>F4UA5F250VC</v>
          </cell>
          <cell r="B263">
            <v>3.4500000000000003E-2</v>
          </cell>
          <cell r="C263">
            <v>0</v>
          </cell>
          <cell r="D263">
            <v>6.9100000000000003E-3</v>
          </cell>
          <cell r="E263">
            <v>10.042036</v>
          </cell>
        </row>
        <row r="264">
          <cell r="A264" t="str">
            <v>F4UA5F250ZC</v>
          </cell>
          <cell r="B264">
            <v>3.4500000000000003E-2</v>
          </cell>
          <cell r="C264">
            <v>0</v>
          </cell>
          <cell r="D264">
            <v>6.9100000000000003E-3</v>
          </cell>
          <cell r="E264">
            <v>10.042036</v>
          </cell>
        </row>
        <row r="265">
          <cell r="A265" t="str">
            <v>F4ZC5F250BM</v>
          </cell>
          <cell r="B265">
            <v>3.4500000000000003E-2</v>
          </cell>
          <cell r="C265">
            <v>0</v>
          </cell>
          <cell r="D265">
            <v>6.9100000000000003E-3</v>
          </cell>
          <cell r="E265">
            <v>10.042036</v>
          </cell>
        </row>
        <row r="266">
          <cell r="A266" t="str">
            <v>F4ZC5F250EH</v>
          </cell>
          <cell r="B266">
            <v>3.4500000000000003E-2</v>
          </cell>
          <cell r="C266">
            <v>0</v>
          </cell>
          <cell r="D266">
            <v>6.9100000000000003E-3</v>
          </cell>
          <cell r="E266">
            <v>10.042036</v>
          </cell>
        </row>
        <row r="267">
          <cell r="A267" t="str">
            <v>F52Z5E212B</v>
          </cell>
          <cell r="B267">
            <v>2.93E-2</v>
          </cell>
          <cell r="C267">
            <v>0</v>
          </cell>
          <cell r="D267">
            <v>2.4399999999999999E-3</v>
          </cell>
          <cell r="E267">
            <v>6.1213089999999992</v>
          </cell>
        </row>
        <row r="268">
          <cell r="A268" t="str">
            <v>F57A5E212AD</v>
          </cell>
          <cell r="B268">
            <v>2.93E-2</v>
          </cell>
          <cell r="C268">
            <v>0</v>
          </cell>
          <cell r="D268">
            <v>2.4399999999999999E-3</v>
          </cell>
          <cell r="E268">
            <v>6.1213089999999992</v>
          </cell>
        </row>
        <row r="269">
          <cell r="A269" t="str">
            <v>F57A5E212BD</v>
          </cell>
          <cell r="B269">
            <v>2.93E-2</v>
          </cell>
          <cell r="C269">
            <v>0</v>
          </cell>
          <cell r="D269">
            <v>2.4399999999999999E-3</v>
          </cell>
          <cell r="E269">
            <v>6.1213089999999992</v>
          </cell>
        </row>
        <row r="270">
          <cell r="A270" t="str">
            <v>F57A5E212ED</v>
          </cell>
          <cell r="B270">
            <v>2.93E-2</v>
          </cell>
          <cell r="C270">
            <v>0</v>
          </cell>
          <cell r="D270">
            <v>2.4399999999999999E-3</v>
          </cell>
          <cell r="E270">
            <v>6.1213089999999992</v>
          </cell>
        </row>
        <row r="271">
          <cell r="A271" t="str">
            <v>F57A5E212GD</v>
          </cell>
          <cell r="B271">
            <v>2.93E-2</v>
          </cell>
          <cell r="C271">
            <v>0</v>
          </cell>
          <cell r="D271">
            <v>2.4399999999999999E-3</v>
          </cell>
          <cell r="E271">
            <v>6.1213089999999992</v>
          </cell>
        </row>
        <row r="272">
          <cell r="A272" t="str">
            <v>F57A5E212HD</v>
          </cell>
          <cell r="B272">
            <v>2.93E-2</v>
          </cell>
          <cell r="C272">
            <v>0</v>
          </cell>
          <cell r="D272">
            <v>2.4399999999999999E-3</v>
          </cell>
          <cell r="E272">
            <v>6.1213089999999992</v>
          </cell>
        </row>
        <row r="273">
          <cell r="A273" t="str">
            <v>F58A5F250HP</v>
          </cell>
          <cell r="B273">
            <v>2.93E-2</v>
          </cell>
          <cell r="C273">
            <v>0</v>
          </cell>
          <cell r="D273">
            <v>2.4399999999999999E-3</v>
          </cell>
          <cell r="E273">
            <v>6.1213089999999992</v>
          </cell>
        </row>
        <row r="274">
          <cell r="A274" t="str">
            <v>F58A5F250JP</v>
          </cell>
          <cell r="B274">
            <v>2.93E-2</v>
          </cell>
          <cell r="C274">
            <v>0</v>
          </cell>
          <cell r="D274">
            <v>2.4399999999999999E-3</v>
          </cell>
          <cell r="E274">
            <v>6.1213089999999992</v>
          </cell>
        </row>
        <row r="275">
          <cell r="A275" t="str">
            <v>F58A5F250XJ</v>
          </cell>
          <cell r="B275">
            <v>2.93E-2</v>
          </cell>
          <cell r="C275">
            <v>0</v>
          </cell>
          <cell r="D275">
            <v>2.4399999999999999E-3</v>
          </cell>
          <cell r="E275">
            <v>6.1213089999999992</v>
          </cell>
        </row>
        <row r="276">
          <cell r="A276" t="str">
            <v>F5AC5E212DD</v>
          </cell>
          <cell r="B276">
            <v>2.93E-2</v>
          </cell>
          <cell r="C276">
            <v>0</v>
          </cell>
          <cell r="D276">
            <v>2.4399999999999999E-3</v>
          </cell>
          <cell r="E276">
            <v>6.1213089999999992</v>
          </cell>
        </row>
        <row r="277">
          <cell r="A277" t="str">
            <v>F5AC5E214DC</v>
          </cell>
          <cell r="B277">
            <v>2.93E-2</v>
          </cell>
          <cell r="C277">
            <v>0</v>
          </cell>
          <cell r="D277">
            <v>2.4399999999999999E-3</v>
          </cell>
          <cell r="E277">
            <v>6.1213089999999992</v>
          </cell>
        </row>
        <row r="278">
          <cell r="A278" t="str">
            <v>F5C65E212AA</v>
          </cell>
          <cell r="B278">
            <v>2.93E-2</v>
          </cell>
          <cell r="C278">
            <v>0</v>
          </cell>
          <cell r="D278">
            <v>2.4399999999999999E-3</v>
          </cell>
          <cell r="E278">
            <v>6.1213089999999992</v>
          </cell>
        </row>
        <row r="279">
          <cell r="A279" t="str">
            <v>F5DC5F250CA</v>
          </cell>
          <cell r="B279">
            <v>2.93E-2</v>
          </cell>
          <cell r="C279">
            <v>0</v>
          </cell>
          <cell r="D279">
            <v>2.4399999999999999E-3</v>
          </cell>
          <cell r="E279">
            <v>6.1213089999999992</v>
          </cell>
        </row>
        <row r="280">
          <cell r="A280" t="str">
            <v>F5HT5F250AA2</v>
          </cell>
          <cell r="B280">
            <v>2.93E-2</v>
          </cell>
          <cell r="C280">
            <v>0</v>
          </cell>
          <cell r="D280">
            <v>2.4399999999999999E-3</v>
          </cell>
          <cell r="E280">
            <v>6.1213089999999992</v>
          </cell>
        </row>
        <row r="281">
          <cell r="A281" t="str">
            <v>F5LC5F250BC</v>
          </cell>
          <cell r="B281">
            <v>2.93E-2</v>
          </cell>
          <cell r="C281">
            <v>0</v>
          </cell>
          <cell r="D281">
            <v>2.4399999999999999E-3</v>
          </cell>
          <cell r="E281">
            <v>6.1213089999999992</v>
          </cell>
        </row>
        <row r="282">
          <cell r="A282" t="str">
            <v>F5OC5E212GB</v>
          </cell>
          <cell r="B282">
            <v>2.93E-2</v>
          </cell>
          <cell r="C282">
            <v>0</v>
          </cell>
          <cell r="D282">
            <v>2.4399999999999999E-3</v>
          </cell>
          <cell r="E282">
            <v>6.1213089999999992</v>
          </cell>
        </row>
        <row r="283">
          <cell r="A283" t="str">
            <v>F5OC5F250CF</v>
          </cell>
          <cell r="B283">
            <v>2.93E-2</v>
          </cell>
          <cell r="C283">
            <v>0</v>
          </cell>
          <cell r="D283">
            <v>2.4399999999999999E-3</v>
          </cell>
          <cell r="E283">
            <v>6.1213089999999992</v>
          </cell>
        </row>
        <row r="284">
          <cell r="A284" t="str">
            <v>F5TA5E212LA</v>
          </cell>
          <cell r="B284">
            <v>5.6250000000000001E-2</v>
          </cell>
          <cell r="C284">
            <v>0</v>
          </cell>
          <cell r="D284">
            <v>6.2500000000000003E-3</v>
          </cell>
          <cell r="E284">
            <v>12.850937499999999</v>
          </cell>
        </row>
        <row r="285">
          <cell r="A285" t="str">
            <v>F5TA5F250BB</v>
          </cell>
          <cell r="B285">
            <v>5.6250000000000001E-2</v>
          </cell>
          <cell r="C285">
            <v>0</v>
          </cell>
          <cell r="D285">
            <v>6.2500000000000003E-3</v>
          </cell>
          <cell r="E285">
            <v>12.850937499999999</v>
          </cell>
        </row>
        <row r="286">
          <cell r="A286" t="str">
            <v>F5TA5F250DB</v>
          </cell>
          <cell r="B286">
            <v>5.6250000000000001E-2</v>
          </cell>
          <cell r="C286">
            <v>0</v>
          </cell>
          <cell r="D286">
            <v>6.2500000000000003E-3</v>
          </cell>
          <cell r="E286">
            <v>12.850937499999999</v>
          </cell>
        </row>
        <row r="287">
          <cell r="A287" t="str">
            <v>F5UA5E212JD</v>
          </cell>
          <cell r="B287">
            <v>5.6250000000000001E-2</v>
          </cell>
          <cell r="C287">
            <v>0</v>
          </cell>
          <cell r="D287">
            <v>6.2500000000000003E-3</v>
          </cell>
          <cell r="E287">
            <v>12.850937499999999</v>
          </cell>
        </row>
        <row r="288">
          <cell r="A288" t="str">
            <v>F5UA5F250FB</v>
          </cell>
          <cell r="B288">
            <v>5.6250000000000001E-2</v>
          </cell>
          <cell r="C288">
            <v>0</v>
          </cell>
          <cell r="D288">
            <v>6.2500000000000003E-3</v>
          </cell>
          <cell r="E288">
            <v>12.850937499999999</v>
          </cell>
        </row>
        <row r="289">
          <cell r="A289" t="str">
            <v>F5UA5F250TA</v>
          </cell>
          <cell r="B289">
            <v>5.6250000000000001E-2</v>
          </cell>
          <cell r="C289">
            <v>0</v>
          </cell>
          <cell r="D289">
            <v>6.2500000000000003E-3</v>
          </cell>
          <cell r="E289">
            <v>12.850937499999999</v>
          </cell>
        </row>
        <row r="290">
          <cell r="A290" t="str">
            <v>F65A5G218BF</v>
          </cell>
          <cell r="B290">
            <v>5.6250000000000001E-2</v>
          </cell>
          <cell r="C290">
            <v>0</v>
          </cell>
          <cell r="D290">
            <v>6.2500000000000003E-3</v>
          </cell>
          <cell r="E290">
            <v>12.850937499999999</v>
          </cell>
        </row>
        <row r="291">
          <cell r="A291" t="str">
            <v>F67A5E212NA</v>
          </cell>
          <cell r="B291">
            <v>5.6250000000000001E-2</v>
          </cell>
          <cell r="C291">
            <v>0</v>
          </cell>
          <cell r="D291">
            <v>6.2500000000000003E-3</v>
          </cell>
          <cell r="E291">
            <v>12.850937499999999</v>
          </cell>
        </row>
        <row r="292">
          <cell r="A292" t="str">
            <v>F67A5E212RF</v>
          </cell>
          <cell r="B292">
            <v>5.6250000000000001E-2</v>
          </cell>
          <cell r="C292">
            <v>0</v>
          </cell>
          <cell r="D292">
            <v>6.2500000000000003E-3</v>
          </cell>
          <cell r="E292">
            <v>12.850937499999999</v>
          </cell>
        </row>
        <row r="293">
          <cell r="A293" t="str">
            <v>F67A5E212SA</v>
          </cell>
          <cell r="B293">
            <v>5.6250000000000001E-2</v>
          </cell>
          <cell r="C293">
            <v>0</v>
          </cell>
          <cell r="D293">
            <v>6.2500000000000003E-3</v>
          </cell>
          <cell r="E293">
            <v>12.850937499999999</v>
          </cell>
        </row>
        <row r="294">
          <cell r="A294" t="str">
            <v>F67A5E212TA</v>
          </cell>
          <cell r="B294">
            <v>5.6250000000000001E-2</v>
          </cell>
          <cell r="C294">
            <v>0</v>
          </cell>
          <cell r="D294">
            <v>6.2500000000000003E-3</v>
          </cell>
          <cell r="E294">
            <v>12.850937499999999</v>
          </cell>
        </row>
        <row r="295">
          <cell r="A295" t="str">
            <v>F67A5G218ED</v>
          </cell>
          <cell r="B295">
            <v>0</v>
          </cell>
          <cell r="C295">
            <v>8.7817593600000007E-2</v>
          </cell>
          <cell r="D295">
            <v>0</v>
          </cell>
          <cell r="E295">
            <v>5.4610248756096</v>
          </cell>
        </row>
        <row r="296">
          <cell r="A296" t="str">
            <v>F68A5F250AAG</v>
          </cell>
          <cell r="B296">
            <v>0</v>
          </cell>
          <cell r="C296">
            <v>8.7817593600000007E-2</v>
          </cell>
          <cell r="D296">
            <v>0</v>
          </cell>
          <cell r="E296">
            <v>5.4610248756096</v>
          </cell>
        </row>
        <row r="297">
          <cell r="A297" t="str">
            <v>F68A5F250ARD</v>
          </cell>
          <cell r="B297">
            <v>0</v>
          </cell>
          <cell r="C297">
            <v>8.7817593600000007E-2</v>
          </cell>
          <cell r="D297">
            <v>0</v>
          </cell>
          <cell r="E297">
            <v>5.4610248756096</v>
          </cell>
        </row>
        <row r="298">
          <cell r="A298" t="str">
            <v>F69A5F250ANA</v>
          </cell>
          <cell r="B298">
            <v>0</v>
          </cell>
          <cell r="C298">
            <v>8.7817593600000007E-2</v>
          </cell>
          <cell r="D298">
            <v>0</v>
          </cell>
          <cell r="E298">
            <v>5.4610248756096</v>
          </cell>
        </row>
        <row r="299">
          <cell r="A299" t="str">
            <v>F69A5F250APA</v>
          </cell>
          <cell r="B299">
            <v>0</v>
          </cell>
          <cell r="C299">
            <v>8.7817593600000007E-2</v>
          </cell>
          <cell r="D299">
            <v>0</v>
          </cell>
          <cell r="E299">
            <v>5.4610248756096</v>
          </cell>
        </row>
        <row r="300">
          <cell r="A300" t="str">
            <v>F6CC5E211LA</v>
          </cell>
          <cell r="B300">
            <v>0</v>
          </cell>
          <cell r="C300">
            <v>7.9600000000000004E-2</v>
          </cell>
          <cell r="D300">
            <v>3.2000000000000002E-3</v>
          </cell>
          <cell r="E300">
            <v>7.1967255999999997</v>
          </cell>
        </row>
        <row r="301">
          <cell r="A301" t="str">
            <v>F6DC5E212FF</v>
          </cell>
          <cell r="B301">
            <v>0</v>
          </cell>
          <cell r="C301">
            <v>7.9600000000000004E-2</v>
          </cell>
          <cell r="D301">
            <v>3.2000000000000002E-3</v>
          </cell>
          <cell r="E301">
            <v>7.1967255999999997</v>
          </cell>
        </row>
        <row r="302">
          <cell r="A302" t="str">
            <v>F6DC5F250HK</v>
          </cell>
          <cell r="B302">
            <v>0</v>
          </cell>
          <cell r="C302">
            <v>7.9600000000000004E-2</v>
          </cell>
          <cell r="D302">
            <v>3.2000000000000002E-3</v>
          </cell>
          <cell r="E302">
            <v>7.1967255999999997</v>
          </cell>
        </row>
        <row r="303">
          <cell r="A303" t="str">
            <v>F6LC5F250AB</v>
          </cell>
          <cell r="B303">
            <v>0</v>
          </cell>
          <cell r="C303">
            <v>0.20660000000000001</v>
          </cell>
          <cell r="D303">
            <v>0</v>
          </cell>
          <cell r="E303">
            <v>12.847627599999999</v>
          </cell>
        </row>
        <row r="304">
          <cell r="A304" t="str">
            <v>F6LC5F250CC</v>
          </cell>
          <cell r="B304">
            <v>0</v>
          </cell>
          <cell r="C304">
            <v>0.20660000000000001</v>
          </cell>
          <cell r="D304">
            <v>0</v>
          </cell>
          <cell r="E304">
            <v>12.847627599999999</v>
          </cell>
        </row>
        <row r="305">
          <cell r="A305" t="str">
            <v>F6LE5G232BE</v>
          </cell>
          <cell r="B305">
            <v>4.9299999999999997E-2</v>
          </cell>
          <cell r="C305">
            <v>0</v>
          </cell>
          <cell r="D305">
            <v>9.9000000000000008E-3</v>
          </cell>
          <cell r="E305">
            <v>14.367974999999998</v>
          </cell>
        </row>
        <row r="306">
          <cell r="A306" t="str">
            <v>F6SC5F250BD</v>
          </cell>
          <cell r="B306">
            <v>4.9299999999999997E-2</v>
          </cell>
          <cell r="C306">
            <v>0</v>
          </cell>
          <cell r="D306">
            <v>9.9000000000000008E-3</v>
          </cell>
          <cell r="E306">
            <v>14.367974999999998</v>
          </cell>
        </row>
        <row r="307">
          <cell r="A307" t="str">
            <v>F6SC5F250DH</v>
          </cell>
          <cell r="B307">
            <v>4.9299999999999997E-2</v>
          </cell>
          <cell r="C307">
            <v>0</v>
          </cell>
          <cell r="D307">
            <v>9.9000000000000008E-3</v>
          </cell>
          <cell r="E307">
            <v>14.367974999999998</v>
          </cell>
        </row>
        <row r="308">
          <cell r="A308" t="str">
            <v>F6TA5E212BE</v>
          </cell>
          <cell r="B308">
            <v>4.9299999999999997E-2</v>
          </cell>
          <cell r="C308">
            <v>0</v>
          </cell>
          <cell r="D308">
            <v>9.9000000000000008E-3</v>
          </cell>
          <cell r="E308">
            <v>14.367974999999998</v>
          </cell>
        </row>
        <row r="309">
          <cell r="A309" t="str">
            <v>F6TA5E212HE</v>
          </cell>
          <cell r="B309">
            <v>4.9299999999999997E-2</v>
          </cell>
          <cell r="C309">
            <v>0</v>
          </cell>
          <cell r="D309">
            <v>9.9000000000000008E-3</v>
          </cell>
          <cell r="E309">
            <v>14.367974999999998</v>
          </cell>
        </row>
        <row r="310">
          <cell r="A310" t="str">
            <v>F6TA5E212LB</v>
          </cell>
          <cell r="B310">
            <v>4.9299999999999997E-2</v>
          </cell>
          <cell r="C310">
            <v>0</v>
          </cell>
          <cell r="D310">
            <v>9.9000000000000008E-3</v>
          </cell>
          <cell r="E310">
            <v>14.367974999999998</v>
          </cell>
        </row>
        <row r="311">
          <cell r="A311" t="str">
            <v>F6TA5E212MB</v>
          </cell>
          <cell r="B311">
            <v>4.9299999999999997E-2</v>
          </cell>
          <cell r="C311">
            <v>0</v>
          </cell>
          <cell r="D311">
            <v>9.9000000000000008E-3</v>
          </cell>
          <cell r="E311">
            <v>14.367974999999998</v>
          </cell>
        </row>
        <row r="312">
          <cell r="A312" t="str">
            <v>F6TA5F250ABC</v>
          </cell>
          <cell r="B312">
            <v>4.9299999999999997E-2</v>
          </cell>
          <cell r="C312">
            <v>0</v>
          </cell>
          <cell r="D312">
            <v>9.9000000000000008E-3</v>
          </cell>
          <cell r="E312">
            <v>14.367974999999998</v>
          </cell>
        </row>
        <row r="313">
          <cell r="A313" t="str">
            <v>F6TA5F250ADC</v>
          </cell>
          <cell r="B313">
            <v>4.9299999999999997E-2</v>
          </cell>
          <cell r="C313">
            <v>0</v>
          </cell>
          <cell r="D313">
            <v>9.9000000000000008E-3</v>
          </cell>
          <cell r="E313">
            <v>14.367974999999998</v>
          </cell>
        </row>
        <row r="314">
          <cell r="A314" t="str">
            <v>F6TA5F250AEC</v>
          </cell>
          <cell r="B314">
            <v>4.9299999999999997E-2</v>
          </cell>
          <cell r="C314">
            <v>0</v>
          </cell>
          <cell r="D314">
            <v>9.9000000000000008E-3</v>
          </cell>
          <cell r="E314">
            <v>14.367974999999998</v>
          </cell>
        </row>
        <row r="315">
          <cell r="A315" t="str">
            <v>F6TA5F250AGC</v>
          </cell>
          <cell r="B315">
            <v>4.9299999999999997E-2</v>
          </cell>
          <cell r="C315">
            <v>0</v>
          </cell>
          <cell r="D315">
            <v>9.9000000000000008E-3</v>
          </cell>
          <cell r="E315">
            <v>14.367974999999998</v>
          </cell>
        </row>
        <row r="316">
          <cell r="A316" t="str">
            <v>F6TA5F250AKC</v>
          </cell>
          <cell r="B316">
            <v>4.9299999999999997E-2</v>
          </cell>
          <cell r="C316">
            <v>0</v>
          </cell>
          <cell r="D316">
            <v>9.9000000000000008E-3</v>
          </cell>
          <cell r="E316">
            <v>14.367974999999998</v>
          </cell>
        </row>
        <row r="317">
          <cell r="A317" t="str">
            <v>F6TA5F250LC</v>
          </cell>
          <cell r="B317">
            <v>4.9299999999999997E-2</v>
          </cell>
          <cell r="C317">
            <v>0</v>
          </cell>
          <cell r="D317">
            <v>9.9000000000000008E-3</v>
          </cell>
          <cell r="E317">
            <v>14.367974999999998</v>
          </cell>
        </row>
        <row r="318">
          <cell r="A318" t="str">
            <v>F6TA5F250MD</v>
          </cell>
          <cell r="B318">
            <v>4.9299999999999997E-2</v>
          </cell>
          <cell r="C318">
            <v>0</v>
          </cell>
          <cell r="D318">
            <v>9.9000000000000008E-3</v>
          </cell>
          <cell r="E318">
            <v>14.367974999999998</v>
          </cell>
        </row>
        <row r="319">
          <cell r="A319" t="str">
            <v>F6UA5F250ACB</v>
          </cell>
          <cell r="B319">
            <v>4.9299999999999997E-2</v>
          </cell>
          <cell r="C319">
            <v>0</v>
          </cell>
          <cell r="D319">
            <v>9.9000000000000008E-3</v>
          </cell>
          <cell r="E319">
            <v>14.367974999999998</v>
          </cell>
        </row>
        <row r="320">
          <cell r="A320" t="str">
            <v>F6UA5F250AFD</v>
          </cell>
          <cell r="B320">
            <v>4.9299999999999997E-2</v>
          </cell>
          <cell r="C320">
            <v>0</v>
          </cell>
          <cell r="D320">
            <v>9.9000000000000008E-3</v>
          </cell>
          <cell r="E320">
            <v>14.367974999999998</v>
          </cell>
        </row>
        <row r="321">
          <cell r="A321" t="str">
            <v>F6UA5F250AJD</v>
          </cell>
          <cell r="B321">
            <v>4.9299999999999997E-2</v>
          </cell>
          <cell r="C321">
            <v>0</v>
          </cell>
          <cell r="D321">
            <v>9.9000000000000008E-3</v>
          </cell>
          <cell r="E321">
            <v>14.367974999999998</v>
          </cell>
        </row>
        <row r="322">
          <cell r="A322" t="str">
            <v>F6UA5F250NB</v>
          </cell>
          <cell r="B322">
            <v>4.9299999999999997E-2</v>
          </cell>
          <cell r="C322">
            <v>0</v>
          </cell>
          <cell r="D322">
            <v>9.9000000000000008E-3</v>
          </cell>
          <cell r="E322">
            <v>14.367974999999998</v>
          </cell>
        </row>
        <row r="323">
          <cell r="A323" t="str">
            <v>F75A5E212ACF</v>
          </cell>
          <cell r="B323">
            <v>0</v>
          </cell>
          <cell r="C323">
            <v>0.17454240000000001</v>
          </cell>
          <cell r="D323">
            <v>6.9816959999999999E-3</v>
          </cell>
          <cell r="E323">
            <v>15.755942447999999</v>
          </cell>
        </row>
        <row r="324">
          <cell r="A324" t="str">
            <v>F75A5E212ACF</v>
          </cell>
          <cell r="B324">
            <v>0</v>
          </cell>
          <cell r="C324">
            <v>0.17419999999999999</v>
          </cell>
          <cell r="D324">
            <v>7.0000000000000001E-3</v>
          </cell>
          <cell r="E324">
            <v>15.747501199999999</v>
          </cell>
        </row>
        <row r="325">
          <cell r="A325" t="str">
            <v>F75A5E214FF</v>
          </cell>
          <cell r="B325">
            <v>0</v>
          </cell>
          <cell r="C325">
            <v>0.17454240000000001</v>
          </cell>
          <cell r="D325">
            <v>6.9816959999999999E-3</v>
          </cell>
          <cell r="E325">
            <v>15.755942447999999</v>
          </cell>
        </row>
        <row r="326">
          <cell r="A326" t="str">
            <v>F75A5E214GF</v>
          </cell>
          <cell r="B326">
            <v>0</v>
          </cell>
          <cell r="C326">
            <v>0.17454240000000001</v>
          </cell>
          <cell r="D326">
            <v>6.9816959999999999E-3</v>
          </cell>
          <cell r="E326">
            <v>15.755942447999999</v>
          </cell>
        </row>
        <row r="327">
          <cell r="A327" t="str">
            <v>F75A5E214ME</v>
          </cell>
          <cell r="B327">
            <v>0</v>
          </cell>
          <cell r="C327">
            <v>0.17454240000000001</v>
          </cell>
          <cell r="D327">
            <v>6.9816959999999999E-3</v>
          </cell>
          <cell r="E327">
            <v>15.755942447999999</v>
          </cell>
        </row>
        <row r="328">
          <cell r="A328" t="str">
            <v>F75A5E214PB</v>
          </cell>
          <cell r="B328">
            <v>0</v>
          </cell>
          <cell r="C328">
            <v>0.17454240000000001</v>
          </cell>
          <cell r="D328">
            <v>6.9816959999999999E-3</v>
          </cell>
          <cell r="E328">
            <v>15.755942447999999</v>
          </cell>
        </row>
        <row r="329">
          <cell r="A329" t="str">
            <v>F75A5E214RB</v>
          </cell>
          <cell r="B329">
            <v>0</v>
          </cell>
          <cell r="C329">
            <v>0.17454240000000001</v>
          </cell>
          <cell r="D329">
            <v>6.9816959999999999E-3</v>
          </cell>
          <cell r="E329">
            <v>15.755942447999999</v>
          </cell>
        </row>
        <row r="330">
          <cell r="A330" t="str">
            <v>F75A5E214SB</v>
          </cell>
          <cell r="B330">
            <v>0</v>
          </cell>
          <cell r="C330">
            <v>0.17454240000000001</v>
          </cell>
          <cell r="D330">
            <v>6.9816959999999999E-3</v>
          </cell>
          <cell r="E330">
            <v>15.755942447999999</v>
          </cell>
        </row>
        <row r="331">
          <cell r="A331" t="str">
            <v>F75A5E214TB</v>
          </cell>
          <cell r="B331">
            <v>0</v>
          </cell>
          <cell r="C331">
            <v>0.17454240000000001</v>
          </cell>
          <cell r="D331">
            <v>6.9816959999999999E-3</v>
          </cell>
          <cell r="E331">
            <v>15.755942447999999</v>
          </cell>
        </row>
        <row r="332">
          <cell r="A332" t="str">
            <v>F75A5G218DG</v>
          </cell>
          <cell r="B332">
            <v>0</v>
          </cell>
          <cell r="C332">
            <v>0.17454240000000001</v>
          </cell>
          <cell r="D332">
            <v>6.9816959999999999E-3</v>
          </cell>
          <cell r="E332">
            <v>15.755942447999999</v>
          </cell>
        </row>
        <row r="333">
          <cell r="A333" t="str">
            <v>F75A5G218EH</v>
          </cell>
          <cell r="B333">
            <v>0</v>
          </cell>
          <cell r="C333">
            <v>0.17454240000000001</v>
          </cell>
          <cell r="D333">
            <v>6.9816959999999999E-3</v>
          </cell>
          <cell r="E333">
            <v>15.755942447999999</v>
          </cell>
        </row>
        <row r="334">
          <cell r="A334" t="str">
            <v>F75A5G218KE</v>
          </cell>
          <cell r="B334">
            <v>0</v>
          </cell>
          <cell r="C334">
            <v>0.17454240000000001</v>
          </cell>
          <cell r="D334">
            <v>6.9816959999999999E-3</v>
          </cell>
          <cell r="E334">
            <v>15.755942447999999</v>
          </cell>
        </row>
        <row r="335">
          <cell r="A335" t="str">
            <v>F75A5G218MA</v>
          </cell>
          <cell r="B335">
            <v>0</v>
          </cell>
          <cell r="C335">
            <v>0.17454240000000001</v>
          </cell>
          <cell r="D335">
            <v>6.9816959999999999E-3</v>
          </cell>
          <cell r="E335">
            <v>15.755942447999999</v>
          </cell>
        </row>
        <row r="336">
          <cell r="A336" t="str">
            <v>F75A5G218NA</v>
          </cell>
          <cell r="B336">
            <v>0</v>
          </cell>
          <cell r="C336">
            <v>0.17454240000000001</v>
          </cell>
          <cell r="D336">
            <v>6.9816959999999999E-3</v>
          </cell>
          <cell r="E336">
            <v>15.755942447999999</v>
          </cell>
        </row>
        <row r="337">
          <cell r="A337" t="str">
            <v>F75A5G218PA</v>
          </cell>
          <cell r="B337">
            <v>0</v>
          </cell>
          <cell r="C337">
            <v>0.17454240000000001</v>
          </cell>
          <cell r="D337">
            <v>6.9816959999999999E-3</v>
          </cell>
          <cell r="E337">
            <v>15.755942447999999</v>
          </cell>
        </row>
        <row r="338">
          <cell r="A338" t="str">
            <v>F75A5G218RA</v>
          </cell>
          <cell r="B338">
            <v>0</v>
          </cell>
          <cell r="C338">
            <v>0.17454240000000001</v>
          </cell>
          <cell r="D338">
            <v>6.9816959999999999E-3</v>
          </cell>
          <cell r="E338">
            <v>15.755942447999999</v>
          </cell>
        </row>
        <row r="339">
          <cell r="A339" t="str">
            <v>F75D5G271BB</v>
          </cell>
          <cell r="B339">
            <v>0</v>
          </cell>
          <cell r="C339">
            <v>0.17454240000000001</v>
          </cell>
          <cell r="D339">
            <v>6.9816959999999999E-3</v>
          </cell>
          <cell r="E339">
            <v>15.755942447999999</v>
          </cell>
        </row>
        <row r="340">
          <cell r="A340" t="str">
            <v>F77A5E212ABA</v>
          </cell>
          <cell r="B340">
            <v>0</v>
          </cell>
          <cell r="C340">
            <v>0.17454240000000001</v>
          </cell>
          <cell r="D340">
            <v>6.9816959999999999E-3</v>
          </cell>
          <cell r="E340">
            <v>15.755942447999999</v>
          </cell>
        </row>
        <row r="341">
          <cell r="A341" t="str">
            <v>F77A5E212BAA</v>
          </cell>
          <cell r="B341">
            <v>0</v>
          </cell>
          <cell r="C341">
            <v>0.17454240000000001</v>
          </cell>
          <cell r="D341">
            <v>6.9816959999999999E-3</v>
          </cell>
          <cell r="E341">
            <v>15.755942447999999</v>
          </cell>
        </row>
        <row r="342">
          <cell r="A342" t="str">
            <v>F77A5E212LB</v>
          </cell>
          <cell r="B342">
            <v>0</v>
          </cell>
          <cell r="C342">
            <v>0.17454240000000001</v>
          </cell>
          <cell r="D342">
            <v>6.9816959999999999E-3</v>
          </cell>
          <cell r="E342">
            <v>15.755942447999999</v>
          </cell>
        </row>
        <row r="343">
          <cell r="A343" t="str">
            <v>F77A5E212MB</v>
          </cell>
          <cell r="B343">
            <v>0</v>
          </cell>
          <cell r="C343">
            <v>0.17454240000000001</v>
          </cell>
          <cell r="D343">
            <v>6.9816959999999999E-3</v>
          </cell>
          <cell r="E343">
            <v>15.755942447999999</v>
          </cell>
        </row>
        <row r="344">
          <cell r="A344" t="str">
            <v>F77A5E212NB</v>
          </cell>
          <cell r="B344">
            <v>0</v>
          </cell>
          <cell r="C344">
            <v>0.17454240000000001</v>
          </cell>
          <cell r="D344">
            <v>6.9816959999999999E-3</v>
          </cell>
          <cell r="E344">
            <v>15.755942447999999</v>
          </cell>
        </row>
        <row r="345">
          <cell r="A345" t="str">
            <v>F77A5E212RB</v>
          </cell>
          <cell r="B345">
            <v>0</v>
          </cell>
          <cell r="C345">
            <v>0.17454240000000001</v>
          </cell>
          <cell r="D345">
            <v>6.9816959999999999E-3</v>
          </cell>
          <cell r="E345">
            <v>15.755942447999999</v>
          </cell>
        </row>
        <row r="346">
          <cell r="A346" t="str">
            <v>F77D5G218AE</v>
          </cell>
          <cell r="B346">
            <v>0</v>
          </cell>
          <cell r="C346">
            <v>0.17454240000000001</v>
          </cell>
          <cell r="D346">
            <v>6.9816959999999999E-3</v>
          </cell>
          <cell r="E346">
            <v>15.755942447999999</v>
          </cell>
        </row>
        <row r="347">
          <cell r="A347" t="str">
            <v>F78A5F250ACG</v>
          </cell>
          <cell r="B347">
            <v>6.9379999999999997E-2</v>
          </cell>
          <cell r="C347">
            <v>0</v>
          </cell>
          <cell r="D347">
            <v>1.388E-2</v>
          </cell>
          <cell r="E347">
            <v>20.183368999999995</v>
          </cell>
        </row>
        <row r="348">
          <cell r="A348" t="str">
            <v>F78A5F250ADG</v>
          </cell>
          <cell r="B348">
            <v>6.9379999999999997E-2</v>
          </cell>
          <cell r="C348">
            <v>0</v>
          </cell>
          <cell r="D348">
            <v>1.388E-2</v>
          </cell>
          <cell r="E348">
            <v>20.183368999999995</v>
          </cell>
        </row>
        <row r="349">
          <cell r="A349" t="str">
            <v>F78A5F250TJ</v>
          </cell>
          <cell r="B349">
            <v>0</v>
          </cell>
          <cell r="C349">
            <v>0.31719514463999998</v>
          </cell>
          <cell r="D349">
            <v>0</v>
          </cell>
          <cell r="E349">
            <v>19.725097264583038</v>
          </cell>
        </row>
        <row r="350">
          <cell r="A350" t="str">
            <v>F7AC5E212CC</v>
          </cell>
          <cell r="B350">
            <v>0</v>
          </cell>
          <cell r="C350">
            <v>0.31719514463999998</v>
          </cell>
          <cell r="D350">
            <v>0</v>
          </cell>
          <cell r="E350">
            <v>19.725097264583038</v>
          </cell>
        </row>
        <row r="351">
          <cell r="A351" t="str">
            <v>F7AC5E212EA</v>
          </cell>
          <cell r="B351">
            <v>0</v>
          </cell>
          <cell r="C351">
            <v>0.31719514463999998</v>
          </cell>
          <cell r="D351">
            <v>0</v>
          </cell>
          <cell r="E351">
            <v>19.725097264583038</v>
          </cell>
        </row>
        <row r="352">
          <cell r="A352" t="str">
            <v>F7AC5E214CC</v>
          </cell>
          <cell r="B352">
            <v>0</v>
          </cell>
          <cell r="C352">
            <v>0.31719514463999998</v>
          </cell>
          <cell r="D352">
            <v>0</v>
          </cell>
          <cell r="E352">
            <v>19.725097264583038</v>
          </cell>
        </row>
        <row r="353">
          <cell r="A353" t="str">
            <v>F7AC5E214EA</v>
          </cell>
          <cell r="B353">
            <v>0</v>
          </cell>
          <cell r="C353">
            <v>0.31719514463999998</v>
          </cell>
          <cell r="D353">
            <v>0</v>
          </cell>
          <cell r="E353">
            <v>19.725097264583038</v>
          </cell>
        </row>
        <row r="354">
          <cell r="A354" t="str">
            <v>F7DC5F250GH</v>
          </cell>
          <cell r="B354">
            <v>0</v>
          </cell>
          <cell r="C354">
            <v>0.21879999999999999</v>
          </cell>
          <cell r="D354">
            <v>0</v>
          </cell>
          <cell r="E354">
            <v>13.606296799999999</v>
          </cell>
        </row>
        <row r="355">
          <cell r="A355" t="str">
            <v>F7DC5F250RC</v>
          </cell>
          <cell r="B355">
            <v>0</v>
          </cell>
          <cell r="C355">
            <v>0.21879999999999999</v>
          </cell>
          <cell r="D355">
            <v>0</v>
          </cell>
          <cell r="E355">
            <v>13.606296799999999</v>
          </cell>
        </row>
        <row r="356">
          <cell r="A356" t="str">
            <v>F7HT5F250AFA1</v>
          </cell>
          <cell r="B356">
            <v>0</v>
          </cell>
          <cell r="C356">
            <v>7.7899999999999997E-2</v>
          </cell>
          <cell r="D356">
            <v>8.6599999999999993E-3</v>
          </cell>
          <cell r="E356">
            <v>10.924475399999999</v>
          </cell>
        </row>
        <row r="357">
          <cell r="A357" t="str">
            <v>F7HT5F250AGA1</v>
          </cell>
          <cell r="B357">
            <v>0</v>
          </cell>
          <cell r="C357">
            <v>7.7899999999999997E-2</v>
          </cell>
          <cell r="D357">
            <v>8.6599999999999993E-3</v>
          </cell>
          <cell r="E357">
            <v>10.924475399999999</v>
          </cell>
        </row>
        <row r="358">
          <cell r="A358" t="str">
            <v>F7HT5F250YA1</v>
          </cell>
          <cell r="B358">
            <v>0</v>
          </cell>
          <cell r="C358">
            <v>7.7899999999999997E-2</v>
          </cell>
          <cell r="D358">
            <v>8.6599999999999993E-3</v>
          </cell>
          <cell r="E358">
            <v>10.924475399999999</v>
          </cell>
        </row>
        <row r="359">
          <cell r="A359" t="str">
            <v>F7LE5G232BA</v>
          </cell>
          <cell r="B359">
            <v>0</v>
          </cell>
          <cell r="C359">
            <v>7.7899999999999997E-2</v>
          </cell>
          <cell r="D359">
            <v>8.6599999999999993E-3</v>
          </cell>
          <cell r="E359">
            <v>10.924475399999999</v>
          </cell>
        </row>
        <row r="360">
          <cell r="A360" t="str">
            <v>F7NV5E212AD</v>
          </cell>
          <cell r="B360">
            <v>0</v>
          </cell>
          <cell r="C360">
            <v>7.7899999999999997E-2</v>
          </cell>
          <cell r="D360">
            <v>8.6599999999999993E-3</v>
          </cell>
          <cell r="E360">
            <v>10.924475399999999</v>
          </cell>
        </row>
        <row r="361">
          <cell r="A361" t="str">
            <v>F7OC5E212AA</v>
          </cell>
          <cell r="B361">
            <v>0</v>
          </cell>
          <cell r="C361">
            <v>7.7899999999999997E-2</v>
          </cell>
          <cell r="D361">
            <v>8.6599999999999993E-3</v>
          </cell>
          <cell r="E361">
            <v>10.924475399999999</v>
          </cell>
        </row>
        <row r="362">
          <cell r="A362" t="str">
            <v>F7OC5F250AA</v>
          </cell>
          <cell r="B362">
            <v>0</v>
          </cell>
          <cell r="C362">
            <v>7.7899999999999997E-2</v>
          </cell>
          <cell r="D362">
            <v>8.6599999999999993E-3</v>
          </cell>
          <cell r="E362">
            <v>10.924475399999999</v>
          </cell>
        </row>
        <row r="363">
          <cell r="A363" t="str">
            <v>F7RC5F250AA</v>
          </cell>
          <cell r="B363">
            <v>5.7200000000000001E-2</v>
          </cell>
          <cell r="C363">
            <v>0</v>
          </cell>
          <cell r="D363">
            <v>6.4000000000000003E-3</v>
          </cell>
          <cell r="E363">
            <v>13.099179999999999</v>
          </cell>
        </row>
        <row r="364">
          <cell r="A364" t="str">
            <v>F7TA5E212DB</v>
          </cell>
          <cell r="B364">
            <v>5.7200000000000001E-2</v>
          </cell>
          <cell r="C364">
            <v>0</v>
          </cell>
          <cell r="D364">
            <v>6.4000000000000003E-3</v>
          </cell>
          <cell r="E364">
            <v>13.099179999999999</v>
          </cell>
        </row>
        <row r="365">
          <cell r="A365" t="str">
            <v>F7TA5E212EB</v>
          </cell>
          <cell r="B365">
            <v>5.7200000000000001E-2</v>
          </cell>
          <cell r="C365">
            <v>0</v>
          </cell>
          <cell r="D365">
            <v>6.4000000000000003E-3</v>
          </cell>
          <cell r="E365">
            <v>13.099179999999999</v>
          </cell>
        </row>
        <row r="366">
          <cell r="A366" t="str">
            <v>F7TA5E212TC</v>
          </cell>
          <cell r="B366">
            <v>5.7200000000000001E-2</v>
          </cell>
          <cell r="C366">
            <v>0</v>
          </cell>
          <cell r="D366">
            <v>6.4000000000000003E-3</v>
          </cell>
          <cell r="E366">
            <v>13.099179999999999</v>
          </cell>
        </row>
        <row r="367">
          <cell r="A367" t="str">
            <v>F7UA5E212DF</v>
          </cell>
          <cell r="B367">
            <v>5.7200000000000001E-2</v>
          </cell>
          <cell r="C367">
            <v>0</v>
          </cell>
          <cell r="D367">
            <v>6.4000000000000003E-3</v>
          </cell>
          <cell r="E367">
            <v>13.099179999999999</v>
          </cell>
        </row>
        <row r="368">
          <cell r="A368" t="str">
            <v>F7UA5E212FF</v>
          </cell>
          <cell r="B368">
            <v>5.7200000000000001E-2</v>
          </cell>
          <cell r="C368">
            <v>0</v>
          </cell>
          <cell r="D368">
            <v>6.4000000000000003E-3</v>
          </cell>
          <cell r="E368">
            <v>13.099179999999999</v>
          </cell>
        </row>
        <row r="369">
          <cell r="A369" t="str">
            <v>F7UA5E212PF</v>
          </cell>
          <cell r="B369">
            <v>5.7200000000000001E-2</v>
          </cell>
          <cell r="C369">
            <v>0</v>
          </cell>
          <cell r="D369">
            <v>6.4000000000000003E-3</v>
          </cell>
          <cell r="E369">
            <v>13.099179999999999</v>
          </cell>
        </row>
        <row r="370">
          <cell r="A370" t="str">
            <v>F7UA5E212TE</v>
          </cell>
          <cell r="B370">
            <v>5.7200000000000001E-2</v>
          </cell>
          <cell r="C370">
            <v>0</v>
          </cell>
          <cell r="D370">
            <v>6.4000000000000003E-3</v>
          </cell>
          <cell r="E370">
            <v>13.099179999999999</v>
          </cell>
        </row>
        <row r="371">
          <cell r="A371" t="str">
            <v>F7UA5E212UA</v>
          </cell>
          <cell r="B371">
            <v>5.7200000000000001E-2</v>
          </cell>
          <cell r="C371">
            <v>0</v>
          </cell>
          <cell r="D371">
            <v>6.4000000000000003E-3</v>
          </cell>
          <cell r="E371">
            <v>13.099179999999999</v>
          </cell>
        </row>
        <row r="372">
          <cell r="A372" t="str">
            <v>F7UA5F250JE</v>
          </cell>
          <cell r="B372">
            <v>0</v>
          </cell>
          <cell r="C372">
            <v>3.3390719999999999E-2</v>
          </cell>
          <cell r="D372">
            <v>0</v>
          </cell>
          <cell r="E372">
            <v>2.0764353139199994</v>
          </cell>
        </row>
        <row r="373">
          <cell r="A373" t="str">
            <v>F7US5E212AG</v>
          </cell>
          <cell r="B373">
            <v>0</v>
          </cell>
          <cell r="C373">
            <v>3.3390719999999999E-2</v>
          </cell>
          <cell r="D373">
            <v>0</v>
          </cell>
          <cell r="E373">
            <v>2.0764353139199994</v>
          </cell>
        </row>
        <row r="374">
          <cell r="A374" t="str">
            <v>F7US5E212CA</v>
          </cell>
          <cell r="B374">
            <v>0</v>
          </cell>
          <cell r="C374">
            <v>3.3390719999999999E-2</v>
          </cell>
          <cell r="D374">
            <v>0</v>
          </cell>
          <cell r="E374">
            <v>2.0764353139199994</v>
          </cell>
        </row>
        <row r="375">
          <cell r="A375" t="str">
            <v>F7XA5E212AA</v>
          </cell>
          <cell r="B375">
            <v>0</v>
          </cell>
          <cell r="C375">
            <v>3.3390719999999999E-2</v>
          </cell>
          <cell r="D375">
            <v>0</v>
          </cell>
          <cell r="E375">
            <v>2.0764353139199994</v>
          </cell>
        </row>
        <row r="376">
          <cell r="A376" t="str">
            <v>F7ZC5F250AB</v>
          </cell>
          <cell r="B376">
            <v>3.3643680000000002E-2</v>
          </cell>
          <cell r="C376">
            <v>0.101285184</v>
          </cell>
          <cell r="D376">
            <v>2.6985772799999995E-2</v>
          </cell>
          <cell r="E376">
            <v>30.306923191103994</v>
          </cell>
        </row>
        <row r="377">
          <cell r="A377" t="str">
            <v>F81A5E212AC</v>
          </cell>
          <cell r="B377">
            <v>0</v>
          </cell>
          <cell r="C377">
            <v>0.31830272999999998</v>
          </cell>
          <cell r="D377">
            <v>0</v>
          </cell>
          <cell r="E377">
            <v>19.793973567779997</v>
          </cell>
        </row>
        <row r="378">
          <cell r="A378" t="str">
            <v>F81A5E212CD</v>
          </cell>
          <cell r="B378">
            <v>0</v>
          </cell>
          <cell r="C378">
            <v>0.31830272999999998</v>
          </cell>
          <cell r="D378">
            <v>0</v>
          </cell>
          <cell r="E378">
            <v>19.793973567779997</v>
          </cell>
        </row>
        <row r="379">
          <cell r="A379" t="str">
            <v>F81A5E212EC</v>
          </cell>
          <cell r="B379">
            <v>0</v>
          </cell>
          <cell r="C379">
            <v>0.31830272999999998</v>
          </cell>
          <cell r="D379">
            <v>0</v>
          </cell>
          <cell r="E379">
            <v>19.793973567779997</v>
          </cell>
        </row>
        <row r="380">
          <cell r="A380" t="str">
            <v>F81A5E212JD</v>
          </cell>
          <cell r="B380">
            <v>0</v>
          </cell>
          <cell r="C380">
            <v>0.31830272999999998</v>
          </cell>
          <cell r="D380">
            <v>0</v>
          </cell>
          <cell r="E380">
            <v>19.793973567779997</v>
          </cell>
        </row>
        <row r="381">
          <cell r="A381" t="str">
            <v>F81A5E212PA</v>
          </cell>
          <cell r="B381">
            <v>0</v>
          </cell>
          <cell r="C381">
            <v>0.31830272999999998</v>
          </cell>
          <cell r="D381">
            <v>0</v>
          </cell>
          <cell r="E381">
            <v>19.793973567779997</v>
          </cell>
        </row>
        <row r="382">
          <cell r="A382" t="str">
            <v>F81D5E212AB</v>
          </cell>
          <cell r="B382">
            <v>0</v>
          </cell>
          <cell r="C382">
            <v>0.31830272999999998</v>
          </cell>
          <cell r="D382">
            <v>0</v>
          </cell>
          <cell r="E382">
            <v>19.793973567779997</v>
          </cell>
        </row>
        <row r="383">
          <cell r="A383" t="str">
            <v>F85A5E214AB</v>
          </cell>
          <cell r="B383">
            <v>0</v>
          </cell>
          <cell r="C383">
            <v>0.31830272999999998</v>
          </cell>
          <cell r="D383">
            <v>0</v>
          </cell>
          <cell r="E383">
            <v>19.793973567779997</v>
          </cell>
        </row>
        <row r="384">
          <cell r="A384" t="str">
            <v>F85A5E214BB</v>
          </cell>
          <cell r="B384">
            <v>0</v>
          </cell>
          <cell r="C384">
            <v>0.31830272999999998</v>
          </cell>
          <cell r="D384">
            <v>0</v>
          </cell>
          <cell r="E384">
            <v>19.793973567779997</v>
          </cell>
        </row>
        <row r="385">
          <cell r="A385" t="str">
            <v>F85A5E214CB</v>
          </cell>
          <cell r="B385">
            <v>0</v>
          </cell>
          <cell r="C385">
            <v>0.31830272999999998</v>
          </cell>
          <cell r="D385">
            <v>0</v>
          </cell>
          <cell r="E385">
            <v>19.793973567779997</v>
          </cell>
        </row>
        <row r="386">
          <cell r="A386" t="str">
            <v>F85A5E214DB</v>
          </cell>
          <cell r="B386">
            <v>0</v>
          </cell>
          <cell r="C386">
            <v>0.31830272999999998</v>
          </cell>
          <cell r="D386">
            <v>0</v>
          </cell>
          <cell r="E386">
            <v>19.793973567779997</v>
          </cell>
        </row>
        <row r="387">
          <cell r="A387" t="str">
            <v>F85A5G218AB</v>
          </cell>
          <cell r="B387">
            <v>0</v>
          </cell>
          <cell r="C387">
            <v>0.31830272999999998</v>
          </cell>
          <cell r="D387">
            <v>0</v>
          </cell>
          <cell r="E387">
            <v>19.793973567779997</v>
          </cell>
        </row>
        <row r="388">
          <cell r="A388" t="str">
            <v>F85A5G218BB</v>
          </cell>
          <cell r="B388">
            <v>0</v>
          </cell>
          <cell r="C388">
            <v>0.31830272999999998</v>
          </cell>
          <cell r="D388">
            <v>0</v>
          </cell>
          <cell r="E388">
            <v>19.793973567779997</v>
          </cell>
        </row>
        <row r="389">
          <cell r="A389" t="str">
            <v>F85A5G218DB</v>
          </cell>
          <cell r="B389">
            <v>0</v>
          </cell>
          <cell r="C389">
            <v>0.31830272999999998</v>
          </cell>
          <cell r="D389">
            <v>0</v>
          </cell>
          <cell r="E389">
            <v>19.793973567779997</v>
          </cell>
        </row>
        <row r="390">
          <cell r="A390" t="str">
            <v>F85A5G218EB</v>
          </cell>
          <cell r="B390">
            <v>0</v>
          </cell>
          <cell r="C390">
            <v>0.31830272999999998</v>
          </cell>
          <cell r="D390">
            <v>0</v>
          </cell>
          <cell r="E390">
            <v>19.793973567779997</v>
          </cell>
        </row>
        <row r="391">
          <cell r="A391" t="str">
            <v>F85D5G218AC</v>
          </cell>
          <cell r="B391">
            <v>0</v>
          </cell>
          <cell r="C391">
            <v>0.31830272999999998</v>
          </cell>
          <cell r="D391">
            <v>0</v>
          </cell>
          <cell r="E391">
            <v>19.793973567779997</v>
          </cell>
        </row>
        <row r="392">
          <cell r="A392" t="str">
            <v>F87A5E212AH</v>
          </cell>
          <cell r="B392">
            <v>0</v>
          </cell>
          <cell r="C392">
            <v>0.16643756159999998</v>
          </cell>
          <cell r="D392">
            <v>0</v>
          </cell>
          <cell r="E392">
            <v>10.350086205657599</v>
          </cell>
        </row>
        <row r="393">
          <cell r="A393" t="str">
            <v>F87A5E212BH</v>
          </cell>
          <cell r="B393">
            <v>0</v>
          </cell>
          <cell r="C393">
            <v>0.16643756159999998</v>
          </cell>
          <cell r="D393">
            <v>0</v>
          </cell>
          <cell r="E393">
            <v>10.350086205657599</v>
          </cell>
        </row>
        <row r="394">
          <cell r="A394" t="str">
            <v>F87A5E212FC</v>
          </cell>
          <cell r="B394">
            <v>0</v>
          </cell>
          <cell r="C394">
            <v>0.16643756159999998</v>
          </cell>
          <cell r="D394">
            <v>0</v>
          </cell>
          <cell r="E394">
            <v>10.350086205657599</v>
          </cell>
        </row>
        <row r="395">
          <cell r="A395" t="str">
            <v>F87A5E212LA</v>
          </cell>
          <cell r="B395">
            <v>4.0704426000000002E-2</v>
          </cell>
          <cell r="C395">
            <v>0</v>
          </cell>
          <cell r="D395">
            <v>8.1408851999999997E-3</v>
          </cell>
          <cell r="E395">
            <v>11.839696390619999</v>
          </cell>
        </row>
        <row r="396">
          <cell r="A396" t="str">
            <v>F87A5E214AA</v>
          </cell>
          <cell r="B396">
            <v>4.0704426000000002E-2</v>
          </cell>
          <cell r="C396">
            <v>0</v>
          </cell>
          <cell r="D396">
            <v>8.1408851999999997E-3</v>
          </cell>
          <cell r="E396">
            <v>11.839696390619999</v>
          </cell>
        </row>
        <row r="397">
          <cell r="A397" t="str">
            <v>F87A5F250BF</v>
          </cell>
          <cell r="B397">
            <v>0</v>
          </cell>
          <cell r="C397">
            <v>0.56067951599999999</v>
          </cell>
          <cell r="D397">
            <v>0</v>
          </cell>
          <cell r="E397">
            <v>34.866416381975995</v>
          </cell>
        </row>
        <row r="398">
          <cell r="A398" t="str">
            <v>F87A5F250CE</v>
          </cell>
          <cell r="B398">
            <v>0</v>
          </cell>
          <cell r="C398">
            <v>0.17680000000000001</v>
          </cell>
          <cell r="D398">
            <v>0</v>
          </cell>
          <cell r="E398">
            <v>10.994484799999999</v>
          </cell>
        </row>
        <row r="399">
          <cell r="A399" t="str">
            <v>F87A5G218DB</v>
          </cell>
          <cell r="B399">
            <v>0</v>
          </cell>
          <cell r="C399">
            <v>0.17689492800000001</v>
          </cell>
          <cell r="D399">
            <v>0</v>
          </cell>
          <cell r="E399">
            <v>11.000387992607999</v>
          </cell>
        </row>
        <row r="400">
          <cell r="A400" t="str">
            <v>F88A5F250AA</v>
          </cell>
          <cell r="B400">
            <v>0</v>
          </cell>
          <cell r="C400">
            <v>8.8447464000000003E-2</v>
          </cell>
          <cell r="D400">
            <v>0</v>
          </cell>
          <cell r="E400">
            <v>5.5001939963039996</v>
          </cell>
        </row>
        <row r="401">
          <cell r="A401" t="str">
            <v>F88A5F250BA</v>
          </cell>
          <cell r="B401">
            <v>0</v>
          </cell>
          <cell r="C401">
            <v>8.8447464000000003E-2</v>
          </cell>
          <cell r="D401">
            <v>0</v>
          </cell>
          <cell r="E401">
            <v>5.5001939963039996</v>
          </cell>
        </row>
        <row r="402">
          <cell r="A402" t="str">
            <v>F88A5F250CA</v>
          </cell>
          <cell r="B402">
            <v>0</v>
          </cell>
          <cell r="C402">
            <v>8.8447464000000003E-2</v>
          </cell>
          <cell r="D402">
            <v>0</v>
          </cell>
          <cell r="E402">
            <v>5.5001939963039996</v>
          </cell>
        </row>
        <row r="403">
          <cell r="A403" t="str">
            <v>F88A5F250EA</v>
          </cell>
          <cell r="B403">
            <v>0</v>
          </cell>
          <cell r="C403">
            <v>8.8447464000000003E-2</v>
          </cell>
          <cell r="D403">
            <v>0</v>
          </cell>
          <cell r="E403">
            <v>5.5001939963039996</v>
          </cell>
        </row>
        <row r="404">
          <cell r="A404" t="str">
            <v>F8AC5E212AC</v>
          </cell>
          <cell r="B404">
            <v>0</v>
          </cell>
          <cell r="C404">
            <v>0.31135328640000004</v>
          </cell>
          <cell r="D404">
            <v>0</v>
          </cell>
          <cell r="E404">
            <v>19.3618154680704</v>
          </cell>
        </row>
        <row r="405">
          <cell r="A405" t="str">
            <v>F8AC5E212EB</v>
          </cell>
          <cell r="B405">
            <v>0</v>
          </cell>
          <cell r="C405">
            <v>0.235368352</v>
          </cell>
          <cell r="D405">
            <v>0</v>
          </cell>
          <cell r="E405">
            <v>14.636616337471999</v>
          </cell>
        </row>
        <row r="406">
          <cell r="A406" t="str">
            <v>F8AC5E212FA</v>
          </cell>
          <cell r="B406">
            <v>0</v>
          </cell>
          <cell r="C406">
            <v>0.15920000000000001</v>
          </cell>
          <cell r="D406">
            <v>6.4000000000000003E-3</v>
          </cell>
          <cell r="E406">
            <v>14.393451199999999</v>
          </cell>
        </row>
        <row r="407">
          <cell r="A407" t="str">
            <v>F8AC5E212FA</v>
          </cell>
          <cell r="B407">
            <v>0</v>
          </cell>
          <cell r="C407">
            <v>0.21970000000000001</v>
          </cell>
          <cell r="D407">
            <v>9.6000000000000009E-3</v>
          </cell>
          <cell r="E407">
            <v>20.402424199999999</v>
          </cell>
        </row>
        <row r="408">
          <cell r="A408" t="str">
            <v>F8AC5E214EB</v>
          </cell>
          <cell r="B408">
            <v>0</v>
          </cell>
          <cell r="C408">
            <v>0.235368352</v>
          </cell>
          <cell r="D408">
            <v>0</v>
          </cell>
          <cell r="E408">
            <v>14.636616337471999</v>
          </cell>
        </row>
        <row r="409">
          <cell r="A409" t="str">
            <v>F8AC5E214FA</v>
          </cell>
          <cell r="B409">
            <v>0</v>
          </cell>
          <cell r="C409">
            <v>0.15920000000000001</v>
          </cell>
          <cell r="D409">
            <v>6.4000000000000003E-3</v>
          </cell>
          <cell r="E409">
            <v>14.393451199999999</v>
          </cell>
        </row>
        <row r="410">
          <cell r="A410" t="str">
            <v>F8AC5E214FA</v>
          </cell>
          <cell r="B410">
            <v>0</v>
          </cell>
          <cell r="C410">
            <v>0.21970000000000001</v>
          </cell>
          <cell r="D410">
            <v>9.6000000000000009E-3</v>
          </cell>
          <cell r="E410">
            <v>20.402424199999999</v>
          </cell>
        </row>
        <row r="411">
          <cell r="A411" t="str">
            <v>F8CC5E211BA</v>
          </cell>
          <cell r="B411">
            <v>0</v>
          </cell>
          <cell r="C411">
            <v>0.1516849344</v>
          </cell>
          <cell r="D411">
            <v>0</v>
          </cell>
          <cell r="E411">
            <v>9.4326793305983987</v>
          </cell>
        </row>
        <row r="412">
          <cell r="A412" t="str">
            <v>F8CC5E211DA</v>
          </cell>
          <cell r="B412">
            <v>0</v>
          </cell>
          <cell r="C412">
            <v>0.1516849344</v>
          </cell>
          <cell r="D412">
            <v>0</v>
          </cell>
          <cell r="E412">
            <v>9.4326793305983987</v>
          </cell>
        </row>
        <row r="413">
          <cell r="A413" t="str">
            <v>F8CC5E211KJ</v>
          </cell>
          <cell r="B413">
            <v>0</v>
          </cell>
          <cell r="C413">
            <v>0.1516849344</v>
          </cell>
          <cell r="D413">
            <v>0</v>
          </cell>
          <cell r="E413">
            <v>9.4326793305983987</v>
          </cell>
        </row>
        <row r="414">
          <cell r="A414" t="str">
            <v>F8CC5E211LC</v>
          </cell>
          <cell r="B414">
            <v>0</v>
          </cell>
          <cell r="C414">
            <v>0.1982574</v>
          </cell>
          <cell r="D414">
            <v>0</v>
          </cell>
          <cell r="E414">
            <v>12.328834676399998</v>
          </cell>
        </row>
        <row r="415">
          <cell r="A415" t="str">
            <v>F8DC5F250AD</v>
          </cell>
          <cell r="B415">
            <v>0</v>
          </cell>
          <cell r="C415">
            <v>0.43759999999999999</v>
          </cell>
          <cell r="D415">
            <v>0</v>
          </cell>
          <cell r="E415">
            <v>27.212593599999998</v>
          </cell>
        </row>
        <row r="416">
          <cell r="A416" t="str">
            <v>F8OC5E212EB</v>
          </cell>
          <cell r="B416">
            <v>7.6492576929600001E-2</v>
          </cell>
          <cell r="C416">
            <v>0</v>
          </cell>
          <cell r="D416">
            <v>8.4991752144000007E-3</v>
          </cell>
          <cell r="E416">
            <v>17.475579117088561</v>
          </cell>
        </row>
        <row r="417">
          <cell r="A417" t="str">
            <v>F8OC5E212EB</v>
          </cell>
          <cell r="B417">
            <v>7.6399999999999996E-2</v>
          </cell>
          <cell r="C417">
            <v>0</v>
          </cell>
          <cell r="D417">
            <v>8.5000000000000006E-3</v>
          </cell>
          <cell r="E417">
            <v>17.462229999999998</v>
          </cell>
        </row>
        <row r="418">
          <cell r="A418" t="str">
            <v>F8UA5E212AA</v>
          </cell>
          <cell r="B418">
            <v>7.6492576929600001E-2</v>
          </cell>
          <cell r="C418">
            <v>0</v>
          </cell>
          <cell r="D418">
            <v>8.4991752144000007E-3</v>
          </cell>
          <cell r="E418">
            <v>17.475579117088561</v>
          </cell>
        </row>
        <row r="419">
          <cell r="A419" t="str">
            <v>F8UA5E212CC</v>
          </cell>
          <cell r="B419">
            <v>7.6492576929600001E-2</v>
          </cell>
          <cell r="C419">
            <v>0</v>
          </cell>
          <cell r="D419">
            <v>8.4991752144000007E-3</v>
          </cell>
          <cell r="E419">
            <v>17.475579117088561</v>
          </cell>
        </row>
        <row r="420">
          <cell r="A420" t="str">
            <v>F8UA5E212EA</v>
          </cell>
          <cell r="B420">
            <v>7.6492576929600001E-2</v>
          </cell>
          <cell r="C420">
            <v>0</v>
          </cell>
          <cell r="D420">
            <v>8.4991752144000007E-3</v>
          </cell>
          <cell r="E420">
            <v>17.475579117088561</v>
          </cell>
        </row>
        <row r="421">
          <cell r="A421" t="str">
            <v>F8UA5E212HA</v>
          </cell>
          <cell r="B421">
            <v>7.6492576929600001E-2</v>
          </cell>
          <cell r="C421">
            <v>0</v>
          </cell>
          <cell r="D421">
            <v>8.4991752144000007E-3</v>
          </cell>
          <cell r="E421">
            <v>17.475579117088561</v>
          </cell>
        </row>
        <row r="422">
          <cell r="A422" t="str">
            <v>F8UA5E214AC</v>
          </cell>
          <cell r="B422">
            <v>7.6492576929600001E-2</v>
          </cell>
          <cell r="C422">
            <v>0</v>
          </cell>
          <cell r="D422">
            <v>8.4991752144000007E-3</v>
          </cell>
          <cell r="E422">
            <v>17.475579117088561</v>
          </cell>
        </row>
        <row r="423">
          <cell r="A423" t="str">
            <v>F8UA5E214BA</v>
          </cell>
          <cell r="B423">
            <v>7.6492576929600001E-2</v>
          </cell>
          <cell r="C423">
            <v>0</v>
          </cell>
          <cell r="D423">
            <v>8.4991752144000007E-3</v>
          </cell>
          <cell r="E423">
            <v>17.475579117088561</v>
          </cell>
        </row>
        <row r="424">
          <cell r="A424" t="str">
            <v>F8ZC5F250AB</v>
          </cell>
          <cell r="B424">
            <v>7.6492576929600001E-2</v>
          </cell>
          <cell r="C424">
            <v>0</v>
          </cell>
          <cell r="D424">
            <v>8.4991752144000007E-3</v>
          </cell>
          <cell r="E424">
            <v>17.475579117088561</v>
          </cell>
        </row>
        <row r="425">
          <cell r="A425" t="str">
            <v>F8ZC5F250BB</v>
          </cell>
          <cell r="B425">
            <v>7.6492576929600001E-2</v>
          </cell>
          <cell r="C425">
            <v>0</v>
          </cell>
          <cell r="D425">
            <v>8.4991752144000007E-3</v>
          </cell>
          <cell r="E425">
            <v>17.475579117088561</v>
          </cell>
        </row>
        <row r="426">
          <cell r="A426" t="str">
            <v>FOPZ5F250A</v>
          </cell>
          <cell r="B426">
            <v>0</v>
          </cell>
          <cell r="C426">
            <v>8.7817593600000007E-2</v>
          </cell>
          <cell r="D426">
            <v>0</v>
          </cell>
          <cell r="E426">
            <v>5.4610248756096</v>
          </cell>
        </row>
        <row r="427">
          <cell r="A427" t="str">
            <v>FS0120600B</v>
          </cell>
          <cell r="B427">
            <v>0</v>
          </cell>
          <cell r="C427">
            <v>8.7817593600000007E-2</v>
          </cell>
          <cell r="D427">
            <v>0</v>
          </cell>
          <cell r="E427">
            <v>5.4610248756096</v>
          </cell>
        </row>
        <row r="428">
          <cell r="A428" t="str">
            <v>FS4920600</v>
          </cell>
          <cell r="B428">
            <v>0</v>
          </cell>
          <cell r="C428">
            <v>8.7817593600000007E-2</v>
          </cell>
          <cell r="D428">
            <v>0</v>
          </cell>
          <cell r="E428">
            <v>5.4610248756096</v>
          </cell>
        </row>
        <row r="429">
          <cell r="A429" t="str">
            <v>FS6320600B</v>
          </cell>
          <cell r="B429">
            <v>0</v>
          </cell>
          <cell r="C429">
            <v>8.7817593600000007E-2</v>
          </cell>
          <cell r="D429">
            <v>0</v>
          </cell>
          <cell r="E429">
            <v>5.4610248756096</v>
          </cell>
        </row>
        <row r="430">
          <cell r="A430" t="str">
            <v>FSC120600</v>
          </cell>
          <cell r="B430">
            <v>0</v>
          </cell>
          <cell r="C430">
            <v>8.7817593600000007E-2</v>
          </cell>
          <cell r="D430">
            <v>0</v>
          </cell>
          <cell r="E430">
            <v>5.4610248756096</v>
          </cell>
        </row>
        <row r="431">
          <cell r="A431" t="str">
            <v>FSC520600</v>
          </cell>
          <cell r="B431">
            <v>0</v>
          </cell>
          <cell r="C431">
            <v>8.7817593600000007E-2</v>
          </cell>
          <cell r="D431">
            <v>0</v>
          </cell>
          <cell r="E431">
            <v>5.4610248756096</v>
          </cell>
        </row>
        <row r="432">
          <cell r="A432" t="str">
            <v>FSD420600</v>
          </cell>
          <cell r="B432">
            <v>0</v>
          </cell>
          <cell r="C432">
            <v>8.7817593600000007E-2</v>
          </cell>
          <cell r="D432">
            <v>0</v>
          </cell>
          <cell r="E432">
            <v>5.4610248756096</v>
          </cell>
        </row>
        <row r="433">
          <cell r="A433" t="str">
            <v>KL0120600A</v>
          </cell>
          <cell r="B433">
            <v>0</v>
          </cell>
          <cell r="C433">
            <v>8.7817593600000007E-2</v>
          </cell>
          <cell r="D433">
            <v>0</v>
          </cell>
          <cell r="E433">
            <v>5.4610248756096</v>
          </cell>
        </row>
        <row r="434">
          <cell r="A434" t="str">
            <v>KL5020600</v>
          </cell>
          <cell r="B434">
            <v>0</v>
          </cell>
          <cell r="C434">
            <v>8.7817593600000007E-2</v>
          </cell>
          <cell r="D434">
            <v>0</v>
          </cell>
          <cell r="E434">
            <v>5.4610248756096</v>
          </cell>
        </row>
        <row r="435">
          <cell r="A435" t="str">
            <v>KL5920600</v>
          </cell>
          <cell r="B435">
            <v>0</v>
          </cell>
          <cell r="C435">
            <v>8.7817593600000007E-2</v>
          </cell>
          <cell r="D435">
            <v>0</v>
          </cell>
          <cell r="E435">
            <v>5.4610248756096</v>
          </cell>
        </row>
        <row r="436">
          <cell r="A436" t="str">
            <v>KLB820600</v>
          </cell>
          <cell r="B436">
            <v>0</v>
          </cell>
          <cell r="C436">
            <v>8.7817593600000007E-2</v>
          </cell>
          <cell r="D436">
            <v>0</v>
          </cell>
          <cell r="E436">
            <v>5.4610248756096</v>
          </cell>
        </row>
        <row r="437">
          <cell r="A437" t="str">
            <v>KLL820600B</v>
          </cell>
          <cell r="B437">
            <v>0</v>
          </cell>
          <cell r="C437">
            <v>8.7817593600000007E-2</v>
          </cell>
          <cell r="D437">
            <v>0</v>
          </cell>
          <cell r="E437">
            <v>5.4610248756096</v>
          </cell>
        </row>
        <row r="438">
          <cell r="A438" t="str">
            <v>MB3H720600B</v>
          </cell>
          <cell r="B438">
            <v>0</v>
          </cell>
          <cell r="C438">
            <v>8.7817593600000007E-2</v>
          </cell>
          <cell r="D438">
            <v>0</v>
          </cell>
          <cell r="E438">
            <v>5.4610248756096</v>
          </cell>
        </row>
        <row r="439">
          <cell r="A439" t="str">
            <v>XC255E212AC</v>
          </cell>
          <cell r="B439">
            <v>0</v>
          </cell>
          <cell r="C439">
            <v>8.7817593600000007E-2</v>
          </cell>
          <cell r="D439">
            <v>0</v>
          </cell>
          <cell r="E439">
            <v>5.4610248756096</v>
          </cell>
        </row>
        <row r="440">
          <cell r="A440" t="str">
            <v>XC255E212BC</v>
          </cell>
          <cell r="B440">
            <v>0</v>
          </cell>
          <cell r="C440">
            <v>0.31126835200000003</v>
          </cell>
          <cell r="D440">
            <v>0</v>
          </cell>
          <cell r="E440">
            <v>19.356533737471999</v>
          </cell>
        </row>
        <row r="441">
          <cell r="A441" t="str">
            <v>XC255E212BC</v>
          </cell>
          <cell r="B441">
            <v>0</v>
          </cell>
          <cell r="C441">
            <v>0.30580000000000002</v>
          </cell>
          <cell r="D441">
            <v>0</v>
          </cell>
          <cell r="E441">
            <v>19.016478799999998</v>
          </cell>
        </row>
        <row r="442">
          <cell r="A442" t="str">
            <v>XC255E212EA</v>
          </cell>
          <cell r="B442">
            <v>0</v>
          </cell>
          <cell r="C442">
            <v>0.31126835200000003</v>
          </cell>
          <cell r="D442">
            <v>0</v>
          </cell>
          <cell r="E442">
            <v>19.356533737471999</v>
          </cell>
        </row>
        <row r="443">
          <cell r="A443" t="str">
            <v>XC255E214AC</v>
          </cell>
          <cell r="B443">
            <v>0</v>
          </cell>
          <cell r="C443">
            <v>0.31126835200000003</v>
          </cell>
          <cell r="D443">
            <v>0</v>
          </cell>
          <cell r="E443">
            <v>19.356533737471999</v>
          </cell>
        </row>
        <row r="444">
          <cell r="A444" t="str">
            <v>XC255E214BC</v>
          </cell>
          <cell r="B444">
            <v>0</v>
          </cell>
          <cell r="C444">
            <v>0.31126835200000003</v>
          </cell>
          <cell r="D444">
            <v>0</v>
          </cell>
          <cell r="E444">
            <v>19.356533737471999</v>
          </cell>
        </row>
        <row r="445">
          <cell r="A445" t="str">
            <v>XC255E214BC</v>
          </cell>
          <cell r="B445">
            <v>0</v>
          </cell>
          <cell r="C445">
            <v>0.30580000000000002</v>
          </cell>
          <cell r="D445">
            <v>0</v>
          </cell>
          <cell r="E445">
            <v>19.016478799999998</v>
          </cell>
        </row>
        <row r="446">
          <cell r="A446" t="str">
            <v>XC3C5E212AA</v>
          </cell>
          <cell r="B446">
            <v>2.9074590000000001E-2</v>
          </cell>
          <cell r="C446">
            <v>6.4411399384615389E-2</v>
          </cell>
          <cell r="D446">
            <v>1.1182534615384616E-2</v>
          </cell>
          <cell r="E446">
            <v>16.231016901093227</v>
          </cell>
        </row>
        <row r="447">
          <cell r="A447" t="str">
            <v>XF125E211AA</v>
          </cell>
          <cell r="B447">
            <v>2.9074590000000001E-2</v>
          </cell>
          <cell r="C447">
            <v>6.4411399384615389E-2</v>
          </cell>
          <cell r="D447">
            <v>1.1182534615384616E-2</v>
          </cell>
          <cell r="E447">
            <v>16.231016901093227</v>
          </cell>
        </row>
        <row r="448">
          <cell r="A448" t="str">
            <v>XF125F250AA</v>
          </cell>
          <cell r="B448">
            <v>2.9074590000000001E-2</v>
          </cell>
          <cell r="C448">
            <v>6.4411399384615389E-2</v>
          </cell>
          <cell r="D448">
            <v>1.1182534615384616E-2</v>
          </cell>
          <cell r="E448">
            <v>16.231016901093227</v>
          </cell>
        </row>
        <row r="449">
          <cell r="A449" t="str">
            <v>XF1C5F250BD</v>
          </cell>
          <cell r="B449">
            <v>0</v>
          </cell>
          <cell r="C449">
            <v>0.43759999999999999</v>
          </cell>
          <cell r="D449">
            <v>0</v>
          </cell>
          <cell r="E449">
            <v>27.212593599999998</v>
          </cell>
        </row>
        <row r="450">
          <cell r="A450" t="str">
            <v>XF1C5F250CD</v>
          </cell>
          <cell r="B450">
            <v>0</v>
          </cell>
          <cell r="C450">
            <v>0.43759999999999999</v>
          </cell>
          <cell r="D450">
            <v>0</v>
          </cell>
          <cell r="E450">
            <v>27.212593599999998</v>
          </cell>
        </row>
        <row r="451">
          <cell r="A451" t="str">
            <v>XF1C5F250DC</v>
          </cell>
          <cell r="B451">
            <v>0</v>
          </cell>
          <cell r="C451">
            <v>0.43759999999999999</v>
          </cell>
          <cell r="D451">
            <v>0</v>
          </cell>
          <cell r="E451">
            <v>27.212593599999998</v>
          </cell>
        </row>
        <row r="452">
          <cell r="A452" t="str">
            <v>XF1C5F250EC</v>
          </cell>
          <cell r="B452">
            <v>0</v>
          </cell>
          <cell r="C452">
            <v>0.43759999999999999</v>
          </cell>
          <cell r="D452">
            <v>0</v>
          </cell>
          <cell r="E452">
            <v>27.212593599999998</v>
          </cell>
        </row>
        <row r="453">
          <cell r="A453" t="str">
            <v>XF1C5F250GC</v>
          </cell>
          <cell r="B453">
            <v>0</v>
          </cell>
          <cell r="C453">
            <v>0.15579999999999999</v>
          </cell>
          <cell r="D453">
            <v>1.7319999999999999E-2</v>
          </cell>
          <cell r="E453">
            <v>21.848950799999997</v>
          </cell>
        </row>
        <row r="454">
          <cell r="A454" t="str">
            <v>XF1C5F250HC</v>
          </cell>
          <cell r="B454">
            <v>0</v>
          </cell>
          <cell r="C454">
            <v>0.15579999999999999</v>
          </cell>
          <cell r="D454">
            <v>1.7319999999999999E-2</v>
          </cell>
          <cell r="E454">
            <v>21.848950799999997</v>
          </cell>
        </row>
        <row r="455">
          <cell r="A455" t="str">
            <v>XF225F250AF</v>
          </cell>
          <cell r="B455">
            <v>0</v>
          </cell>
          <cell r="C455">
            <v>0.12976165007999999</v>
          </cell>
          <cell r="D455">
            <v>1.4417961119999999E-2</v>
          </cell>
          <cell r="E455">
            <v>18.192208474226874</v>
          </cell>
        </row>
        <row r="456">
          <cell r="A456" t="str">
            <v>XF225F250FE</v>
          </cell>
          <cell r="B456">
            <v>0</v>
          </cell>
          <cell r="C456">
            <v>0.46115619839999999</v>
          </cell>
          <cell r="D456">
            <v>1.9199664000000002E-2</v>
          </cell>
          <cell r="E456">
            <v>42.157543448102402</v>
          </cell>
        </row>
        <row r="457">
          <cell r="A457" t="str">
            <v>XF225F250HE</v>
          </cell>
          <cell r="B457">
            <v>1.80224514E-2</v>
          </cell>
          <cell r="C457">
            <v>0.33017130964800001</v>
          </cell>
          <cell r="D457">
            <v>2.6673228071999996E-2</v>
          </cell>
          <cell r="E457">
            <v>41.970784304251723</v>
          </cell>
        </row>
        <row r="458">
          <cell r="A458" t="str">
            <v>XF525E212AA</v>
          </cell>
          <cell r="B458">
            <v>7.7200000000000005E-2</v>
          </cell>
          <cell r="C458">
            <v>0</v>
          </cell>
          <cell r="D458">
            <v>1.54E-2</v>
          </cell>
          <cell r="E458">
            <v>22.427079999999997</v>
          </cell>
        </row>
        <row r="459">
          <cell r="A459" t="str">
            <v>XF525E212BA</v>
          </cell>
          <cell r="B459">
            <v>6.5600000000000006E-2</v>
          </cell>
          <cell r="C459">
            <v>0</v>
          </cell>
          <cell r="D459">
            <v>1.3100000000000001E-2</v>
          </cell>
          <cell r="E459">
            <v>19.067029999999999</v>
          </cell>
        </row>
        <row r="460">
          <cell r="A460" t="str">
            <v>XL245E212AD</v>
          </cell>
          <cell r="B460">
            <v>0</v>
          </cell>
          <cell r="C460">
            <v>0.27633287159999997</v>
          </cell>
          <cell r="D460">
            <v>0</v>
          </cell>
          <cell r="E460">
            <v>17.184035953317597</v>
          </cell>
        </row>
        <row r="461">
          <cell r="A461" t="str">
            <v>XL245E212AD</v>
          </cell>
          <cell r="B461">
            <v>0</v>
          </cell>
          <cell r="C461">
            <v>0.26739999999999997</v>
          </cell>
          <cell r="D461">
            <v>0</v>
          </cell>
          <cell r="E461">
            <v>16.628536399999994</v>
          </cell>
        </row>
        <row r="462">
          <cell r="A462" t="str">
            <v>XL245E212BB</v>
          </cell>
          <cell r="B462">
            <v>0</v>
          </cell>
          <cell r="C462">
            <v>0.38378458800000004</v>
          </cell>
          <cell r="D462">
            <v>0</v>
          </cell>
          <cell r="E462">
            <v>23.866028389368001</v>
          </cell>
        </row>
        <row r="463">
          <cell r="A463" t="str">
            <v>XL245E213AD</v>
          </cell>
          <cell r="B463">
            <v>0</v>
          </cell>
          <cell r="C463">
            <v>0.27627026399999999</v>
          </cell>
          <cell r="D463">
            <v>0</v>
          </cell>
          <cell r="E463">
            <v>17.180142637103994</v>
          </cell>
        </row>
        <row r="464">
          <cell r="A464" t="str">
            <v>XL245E213AD</v>
          </cell>
          <cell r="B464">
            <v>0</v>
          </cell>
          <cell r="C464">
            <v>0.26739999999999997</v>
          </cell>
          <cell r="D464">
            <v>0</v>
          </cell>
          <cell r="E464">
            <v>16.628536399999994</v>
          </cell>
        </row>
        <row r="465">
          <cell r="A465" t="str">
            <v>XL245E214AB</v>
          </cell>
          <cell r="B465">
            <v>0</v>
          </cell>
          <cell r="C465">
            <v>9.4201671599999995E-2</v>
          </cell>
          <cell r="D465">
            <v>1.0466852400000001E-2</v>
          </cell>
          <cell r="E465">
            <v>13.206802220157597</v>
          </cell>
        </row>
        <row r="466">
          <cell r="A466" t="str">
            <v>XL245E214BB</v>
          </cell>
          <cell r="B466">
            <v>0</v>
          </cell>
          <cell r="C466">
            <v>0.34889508000000002</v>
          </cell>
          <cell r="D466">
            <v>0</v>
          </cell>
          <cell r="E466">
            <v>21.696389444879998</v>
          </cell>
        </row>
        <row r="467">
          <cell r="A467" t="str">
            <v>XL2C5G218BB</v>
          </cell>
          <cell r="B467">
            <v>0</v>
          </cell>
          <cell r="C467">
            <v>0.34889508000000002</v>
          </cell>
          <cell r="D467">
            <v>0</v>
          </cell>
          <cell r="E467">
            <v>21.696389444879998</v>
          </cell>
        </row>
        <row r="468">
          <cell r="A468" t="str">
            <v>XL345E214BC</v>
          </cell>
          <cell r="B468">
            <v>0</v>
          </cell>
          <cell r="C468">
            <v>0.34889508000000002</v>
          </cell>
          <cell r="D468">
            <v>0</v>
          </cell>
          <cell r="E468">
            <v>21.696389444879998</v>
          </cell>
        </row>
        <row r="469">
          <cell r="A469" t="str">
            <v>XL345E214JD</v>
          </cell>
          <cell r="B469">
            <v>0</v>
          </cell>
          <cell r="C469">
            <v>0.14635000800000003</v>
          </cell>
          <cell r="D469">
            <v>8.651232E-3</v>
          </cell>
          <cell r="E469">
            <v>15.174951584688001</v>
          </cell>
        </row>
        <row r="470">
          <cell r="A470" t="str">
            <v>XL345E214KC</v>
          </cell>
          <cell r="B470">
            <v>0</v>
          </cell>
          <cell r="C470">
            <v>0.14635000800000003</v>
          </cell>
          <cell r="D470">
            <v>8.651232E-3</v>
          </cell>
          <cell r="E470">
            <v>15.174951584688001</v>
          </cell>
        </row>
        <row r="471">
          <cell r="A471" t="str">
            <v>XL345E214LD</v>
          </cell>
          <cell r="B471">
            <v>0</v>
          </cell>
          <cell r="C471">
            <v>0.14635000800000003</v>
          </cell>
          <cell r="D471">
            <v>8.651232E-3</v>
          </cell>
          <cell r="E471">
            <v>15.174951584688001</v>
          </cell>
        </row>
        <row r="472">
          <cell r="A472" t="str">
            <v>XL345E214PB</v>
          </cell>
          <cell r="B472">
            <v>0</v>
          </cell>
          <cell r="C472">
            <v>0.18691290288000001</v>
          </cell>
          <cell r="D472">
            <v>1.103145912E-2</v>
          </cell>
          <cell r="E472">
            <v>19.368553226647677</v>
          </cell>
        </row>
        <row r="473">
          <cell r="A473" t="str">
            <v>XL345E214TB</v>
          </cell>
          <cell r="B473">
            <v>0</v>
          </cell>
          <cell r="C473">
            <v>0.24412</v>
          </cell>
          <cell r="D473">
            <v>9.1000000000000004E-3</v>
          </cell>
          <cell r="E473">
            <v>21.569956319999999</v>
          </cell>
        </row>
        <row r="474">
          <cell r="A474" t="str">
            <v>XL345E214VC</v>
          </cell>
          <cell r="B474">
            <v>0</v>
          </cell>
          <cell r="C474">
            <v>0.244093752</v>
          </cell>
          <cell r="D474">
            <v>9.0959356800000002E-3</v>
          </cell>
          <cell r="E474">
            <v>21.565470502799997</v>
          </cell>
        </row>
        <row r="475">
          <cell r="A475" t="str">
            <v>XL345E214XC</v>
          </cell>
          <cell r="B475">
            <v>0</v>
          </cell>
          <cell r="C475">
            <v>0.244093752</v>
          </cell>
          <cell r="D475">
            <v>9.0959356800000002E-3</v>
          </cell>
          <cell r="E475">
            <v>21.565470502799997</v>
          </cell>
        </row>
        <row r="476">
          <cell r="A476" t="str">
            <v>XL3C5E214AA</v>
          </cell>
          <cell r="B476">
            <v>0</v>
          </cell>
          <cell r="C476">
            <v>0.24554776608000001</v>
          </cell>
          <cell r="D476">
            <v>9.5801011200000001E-3</v>
          </cell>
          <cell r="E476">
            <v>21.995822377802881</v>
          </cell>
        </row>
        <row r="477">
          <cell r="A477" t="str">
            <v>XL3C5E214BA</v>
          </cell>
          <cell r="B477">
            <v>0</v>
          </cell>
          <cell r="C477">
            <v>0.24554776608000001</v>
          </cell>
          <cell r="D477">
            <v>9.5801011200000001E-3</v>
          </cell>
          <cell r="E477">
            <v>21.995822377802881</v>
          </cell>
        </row>
        <row r="478">
          <cell r="A478" t="str">
            <v>XL3C5E214CA</v>
          </cell>
          <cell r="B478">
            <v>0</v>
          </cell>
          <cell r="C478">
            <v>0.25860998808000002</v>
          </cell>
          <cell r="D478">
            <v>1.103145912E-2</v>
          </cell>
          <cell r="E478">
            <v>23.827108166894881</v>
          </cell>
        </row>
        <row r="479">
          <cell r="A479" t="str">
            <v>XL3C5E214DA</v>
          </cell>
          <cell r="B479">
            <v>0</v>
          </cell>
          <cell r="C479">
            <v>0.25860998808000002</v>
          </cell>
          <cell r="D479">
            <v>1.103145912E-2</v>
          </cell>
          <cell r="E479">
            <v>23.827108166894881</v>
          </cell>
        </row>
        <row r="480">
          <cell r="A480" t="str">
            <v>XL3C5E214GA</v>
          </cell>
          <cell r="B480">
            <v>0</v>
          </cell>
          <cell r="C480">
            <v>0.25860998808000002</v>
          </cell>
          <cell r="D480">
            <v>1.103145912E-2</v>
          </cell>
          <cell r="E480">
            <v>23.827108166894881</v>
          </cell>
        </row>
        <row r="481">
          <cell r="A481" t="str">
            <v>XL3C5E214HA</v>
          </cell>
          <cell r="B481">
            <v>0</v>
          </cell>
          <cell r="C481">
            <v>0.25860998808000002</v>
          </cell>
          <cell r="D481">
            <v>1.103145912E-2</v>
          </cell>
          <cell r="E481">
            <v>23.827108166894881</v>
          </cell>
        </row>
        <row r="482">
          <cell r="A482" t="str">
            <v>XL3C5G218EB</v>
          </cell>
          <cell r="B482">
            <v>0</v>
          </cell>
          <cell r="C482">
            <v>0.25860998808000002</v>
          </cell>
          <cell r="D482">
            <v>1.103145912E-2</v>
          </cell>
          <cell r="E482">
            <v>23.827108166894881</v>
          </cell>
        </row>
        <row r="483">
          <cell r="A483" t="str">
            <v>XL3C5G218GC</v>
          </cell>
          <cell r="B483">
            <v>0</v>
          </cell>
          <cell r="C483">
            <v>0.14635000800000003</v>
          </cell>
          <cell r="D483">
            <v>8.651232E-3</v>
          </cell>
          <cell r="E483">
            <v>15.174951584688001</v>
          </cell>
        </row>
        <row r="484">
          <cell r="A484" t="str">
            <v>XL3C5G218HA</v>
          </cell>
          <cell r="B484">
            <v>0</v>
          </cell>
          <cell r="C484">
            <v>0.14635000800000003</v>
          </cell>
          <cell r="D484">
            <v>8.651232E-3</v>
          </cell>
          <cell r="E484">
            <v>15.174951584688001</v>
          </cell>
        </row>
        <row r="485">
          <cell r="A485" t="str">
            <v>XL3C5G218JA</v>
          </cell>
          <cell r="B485">
            <v>0</v>
          </cell>
          <cell r="C485">
            <v>0.14635000800000003</v>
          </cell>
          <cell r="D485">
            <v>8.651232E-3</v>
          </cell>
          <cell r="E485">
            <v>15.174951584688001</v>
          </cell>
        </row>
        <row r="486">
          <cell r="A486" t="str">
            <v>XL3C5G218KC</v>
          </cell>
          <cell r="B486">
            <v>0</v>
          </cell>
          <cell r="C486">
            <v>0.14635000800000003</v>
          </cell>
          <cell r="D486">
            <v>8.651232E-3</v>
          </cell>
          <cell r="E486">
            <v>15.174951584688001</v>
          </cell>
        </row>
        <row r="487">
          <cell r="A487" t="str">
            <v>XL3C5G218LA</v>
          </cell>
          <cell r="B487">
            <v>0</v>
          </cell>
          <cell r="C487">
            <v>0.14635000800000003</v>
          </cell>
          <cell r="D487">
            <v>8.651232E-3</v>
          </cell>
          <cell r="E487">
            <v>15.174951584688001</v>
          </cell>
        </row>
        <row r="488">
          <cell r="A488" t="str">
            <v>XL3C5G218NB</v>
          </cell>
          <cell r="B488">
            <v>0</v>
          </cell>
          <cell r="C488">
            <v>0.24412</v>
          </cell>
          <cell r="D488">
            <v>9.1000000000000004E-3</v>
          </cell>
          <cell r="E488">
            <v>21.569956319999999</v>
          </cell>
        </row>
        <row r="489">
          <cell r="A489" t="str">
            <v>XL3C5G218PA</v>
          </cell>
          <cell r="B489">
            <v>0</v>
          </cell>
          <cell r="C489">
            <v>0.244093752</v>
          </cell>
          <cell r="D489">
            <v>9.0959356800000002E-3</v>
          </cell>
          <cell r="E489">
            <v>21.565470502799997</v>
          </cell>
        </row>
        <row r="490">
          <cell r="A490" t="str">
            <v>XL3C5G218RA</v>
          </cell>
          <cell r="B490">
            <v>0</v>
          </cell>
          <cell r="C490">
            <v>0.244093752</v>
          </cell>
          <cell r="D490">
            <v>9.0959356800000002E-3</v>
          </cell>
          <cell r="E490">
            <v>21.565470502799997</v>
          </cell>
        </row>
        <row r="491">
          <cell r="A491" t="str">
            <v>XL3D5E214EB</v>
          </cell>
          <cell r="B491">
            <v>0</v>
          </cell>
          <cell r="C491">
            <v>0.244093752</v>
          </cell>
          <cell r="D491">
            <v>9.0959356800000002E-3</v>
          </cell>
          <cell r="E491">
            <v>21.565470502799997</v>
          </cell>
        </row>
        <row r="492">
          <cell r="A492" t="str">
            <v>XL3D5E214EB</v>
          </cell>
          <cell r="B492">
            <v>2.6620000000000001E-2</v>
          </cell>
          <cell r="C492">
            <v>0</v>
          </cell>
          <cell r="D492">
            <v>5.3400000000000001E-3</v>
          </cell>
          <cell r="E492">
            <v>7.754192999999999</v>
          </cell>
        </row>
        <row r="493">
          <cell r="A493" t="str">
            <v>XL3D5E214FB</v>
          </cell>
          <cell r="B493">
            <v>2.6620000000000001E-2</v>
          </cell>
          <cell r="C493">
            <v>0</v>
          </cell>
          <cell r="D493">
            <v>5.3400000000000001E-3</v>
          </cell>
          <cell r="E493">
            <v>7.754192999999999</v>
          </cell>
        </row>
        <row r="494">
          <cell r="A494" t="str">
            <v>XL3D5E214FB</v>
          </cell>
          <cell r="B494">
            <v>2.6620000000000001E-2</v>
          </cell>
          <cell r="C494">
            <v>0</v>
          </cell>
          <cell r="D494">
            <v>5.3400000000000001E-3</v>
          </cell>
          <cell r="E494">
            <v>7.754192999999999</v>
          </cell>
        </row>
        <row r="495">
          <cell r="A495" t="str">
            <v>XL3D5E214GB</v>
          </cell>
          <cell r="B495">
            <v>2.6620000000000001E-2</v>
          </cell>
          <cell r="C495">
            <v>0</v>
          </cell>
          <cell r="D495">
            <v>5.3400000000000001E-3</v>
          </cell>
          <cell r="E495">
            <v>7.754192999999999</v>
          </cell>
        </row>
        <row r="496">
          <cell r="A496" t="str">
            <v>XL3D5G218EC</v>
          </cell>
          <cell r="B496">
            <v>2.6620000000000001E-2</v>
          </cell>
          <cell r="C496">
            <v>0</v>
          </cell>
          <cell r="D496">
            <v>5.3400000000000001E-3</v>
          </cell>
          <cell r="E496">
            <v>7.754192999999999</v>
          </cell>
        </row>
        <row r="497">
          <cell r="A497" t="str">
            <v>XL3D5G218FC</v>
          </cell>
          <cell r="B497">
            <v>2.6620000000000001E-2</v>
          </cell>
          <cell r="C497">
            <v>0</v>
          </cell>
          <cell r="D497">
            <v>5.3400000000000001E-3</v>
          </cell>
          <cell r="E497">
            <v>7.754192999999999</v>
          </cell>
        </row>
        <row r="498">
          <cell r="A498" t="str">
            <v>XL3D5G218FC</v>
          </cell>
          <cell r="B498">
            <v>2.6620000000000001E-2</v>
          </cell>
          <cell r="C498">
            <v>0</v>
          </cell>
          <cell r="D498">
            <v>5.3400000000000001E-3</v>
          </cell>
          <cell r="E498">
            <v>7.754192999999999</v>
          </cell>
        </row>
        <row r="499">
          <cell r="A499" t="str">
            <v>XL3D5G218GB</v>
          </cell>
          <cell r="B499">
            <v>2.6620000000000001E-2</v>
          </cell>
          <cell r="C499">
            <v>0</v>
          </cell>
          <cell r="D499">
            <v>5.3400000000000001E-3</v>
          </cell>
          <cell r="E499">
            <v>7.754192999999999</v>
          </cell>
        </row>
        <row r="500">
          <cell r="A500" t="str">
            <v>XL3V5E214BA</v>
          </cell>
          <cell r="B500">
            <v>0</v>
          </cell>
          <cell r="C500">
            <v>0.28217485600000003</v>
          </cell>
          <cell r="D500">
            <v>1.3627E-2</v>
          </cell>
          <cell r="E500">
            <v>27.114842295216</v>
          </cell>
        </row>
        <row r="501">
          <cell r="A501" t="str">
            <v>XL3V5E214BA</v>
          </cell>
          <cell r="B501">
            <v>0</v>
          </cell>
          <cell r="C501">
            <v>0.28217799999999998</v>
          </cell>
          <cell r="D501">
            <v>1.3627E-2</v>
          </cell>
          <cell r="E501">
            <v>27.115037807999993</v>
          </cell>
        </row>
        <row r="502">
          <cell r="A502" t="str">
            <v>XL3V5G218BA</v>
          </cell>
          <cell r="B502">
            <v>0</v>
          </cell>
          <cell r="C502">
            <v>0.28217485600000003</v>
          </cell>
          <cell r="D502">
            <v>1.3627E-2</v>
          </cell>
          <cell r="E502">
            <v>27.114842295216</v>
          </cell>
        </row>
        <row r="503">
          <cell r="A503" t="str">
            <v>XL3V5G218CA</v>
          </cell>
          <cell r="B503">
            <v>0</v>
          </cell>
          <cell r="C503">
            <v>0.28256799999999999</v>
          </cell>
          <cell r="D503">
            <v>1.3627E-2</v>
          </cell>
          <cell r="E503">
            <v>27.139290347999996</v>
          </cell>
        </row>
        <row r="504">
          <cell r="A504" t="str">
            <v>XL545E212CA</v>
          </cell>
          <cell r="B504">
            <v>0</v>
          </cell>
          <cell r="C504">
            <v>0.2294246016</v>
          </cell>
          <cell r="D504">
            <v>0</v>
          </cell>
          <cell r="E504">
            <v>14.266998275097599</v>
          </cell>
        </row>
        <row r="505">
          <cell r="A505" t="str">
            <v>XL545E212KB</v>
          </cell>
          <cell r="B505">
            <v>0</v>
          </cell>
          <cell r="C505">
            <v>0.16633283616</v>
          </cell>
          <cell r="D505">
            <v>5.7356150400000002E-3</v>
          </cell>
          <cell r="E505">
            <v>14.370549069029758</v>
          </cell>
        </row>
        <row r="506">
          <cell r="A506" t="str">
            <v>XL545F250DA</v>
          </cell>
          <cell r="B506">
            <v>0</v>
          </cell>
          <cell r="C506">
            <v>0.17689492800000001</v>
          </cell>
          <cell r="D506">
            <v>0</v>
          </cell>
          <cell r="E506">
            <v>11.000387992607999</v>
          </cell>
        </row>
        <row r="507">
          <cell r="A507" t="str">
            <v>XL545F250DA</v>
          </cell>
          <cell r="B507">
            <v>0</v>
          </cell>
          <cell r="C507">
            <v>0.17680000000000001</v>
          </cell>
          <cell r="D507">
            <v>0</v>
          </cell>
          <cell r="E507">
            <v>10.994484799999999</v>
          </cell>
        </row>
        <row r="508">
          <cell r="A508" t="str">
            <v>XR335210AA</v>
          </cell>
          <cell r="B508">
            <v>0</v>
          </cell>
          <cell r="C508">
            <v>0.41738400000000003</v>
          </cell>
          <cell r="D508">
            <v>0</v>
          </cell>
          <cell r="E508">
            <v>25.955441424</v>
          </cell>
        </row>
        <row r="509">
          <cell r="A509" t="str">
            <v>XR335210BA</v>
          </cell>
          <cell r="B509">
            <v>0</v>
          </cell>
          <cell r="C509">
            <v>0.41738400000000003</v>
          </cell>
          <cell r="D509">
            <v>0</v>
          </cell>
          <cell r="E509">
            <v>25.955441424</v>
          </cell>
        </row>
        <row r="510">
          <cell r="A510" t="str">
            <v>XR335210CA</v>
          </cell>
          <cell r="B510">
            <v>0</v>
          </cell>
          <cell r="C510">
            <v>0.41738400000000003</v>
          </cell>
          <cell r="D510">
            <v>0</v>
          </cell>
          <cell r="E510">
            <v>25.955441424</v>
          </cell>
        </row>
        <row r="511">
          <cell r="A511" t="str">
            <v>XR335210DA</v>
          </cell>
          <cell r="B511">
            <v>0</v>
          </cell>
          <cell r="C511">
            <v>0.41738400000000003</v>
          </cell>
          <cell r="D511">
            <v>0</v>
          </cell>
          <cell r="E511">
            <v>25.955441424</v>
          </cell>
        </row>
        <row r="512">
          <cell r="A512" t="str">
            <v>XR335210EA</v>
          </cell>
          <cell r="B512">
            <v>0</v>
          </cell>
          <cell r="C512">
            <v>0.41738400000000003</v>
          </cell>
          <cell r="D512">
            <v>0</v>
          </cell>
          <cell r="E512">
            <v>25.955441424</v>
          </cell>
        </row>
        <row r="513">
          <cell r="A513" t="str">
            <v>XR335210FA</v>
          </cell>
          <cell r="B513">
            <v>0</v>
          </cell>
          <cell r="C513">
            <v>0.41738400000000003</v>
          </cell>
          <cell r="D513">
            <v>0</v>
          </cell>
          <cell r="E513">
            <v>25.955441424</v>
          </cell>
        </row>
        <row r="514">
          <cell r="A514" t="str">
            <v>XR335210GA</v>
          </cell>
          <cell r="B514">
            <v>0</v>
          </cell>
          <cell r="C514">
            <v>0.41738400000000003</v>
          </cell>
          <cell r="D514">
            <v>0</v>
          </cell>
          <cell r="E514">
            <v>25.955441424</v>
          </cell>
        </row>
        <row r="515">
          <cell r="A515" t="str">
            <v>XR335210HA</v>
          </cell>
          <cell r="B515">
            <v>0</v>
          </cell>
          <cell r="C515">
            <v>0.41738400000000003</v>
          </cell>
          <cell r="D515">
            <v>0</v>
          </cell>
          <cell r="E515">
            <v>25.955441424</v>
          </cell>
        </row>
        <row r="516">
          <cell r="A516" t="str">
            <v>XR335210JA</v>
          </cell>
          <cell r="B516">
            <v>0</v>
          </cell>
          <cell r="C516">
            <v>0.41738400000000003</v>
          </cell>
          <cell r="D516">
            <v>0</v>
          </cell>
          <cell r="E516">
            <v>25.955441424</v>
          </cell>
        </row>
        <row r="517">
          <cell r="A517" t="str">
            <v>XR335210KA</v>
          </cell>
          <cell r="B517">
            <v>0</v>
          </cell>
          <cell r="C517">
            <v>0.41738400000000003</v>
          </cell>
          <cell r="D517">
            <v>0</v>
          </cell>
          <cell r="E517">
            <v>25.955441424</v>
          </cell>
        </row>
        <row r="518">
          <cell r="A518" t="str">
            <v>XR335F250</v>
          </cell>
          <cell r="B518">
            <v>0</v>
          </cell>
          <cell r="C518">
            <v>0.58435277759999993</v>
          </cell>
          <cell r="D518">
            <v>0</v>
          </cell>
          <cell r="E518">
            <v>36.338561827833594</v>
          </cell>
        </row>
        <row r="519">
          <cell r="A519" t="str">
            <v>XR335F250AC</v>
          </cell>
          <cell r="B519">
            <v>0</v>
          </cell>
          <cell r="C519">
            <v>0.58435277759999993</v>
          </cell>
          <cell r="D519">
            <v>0</v>
          </cell>
          <cell r="E519">
            <v>36.338561827833594</v>
          </cell>
        </row>
        <row r="520">
          <cell r="A520" t="str">
            <v>XR335F250BC</v>
          </cell>
          <cell r="B520">
            <v>0</v>
          </cell>
          <cell r="C520">
            <v>0.21544603200000001</v>
          </cell>
          <cell r="D520">
            <v>9.561888000000001E-3</v>
          </cell>
          <cell r="E520">
            <v>20.111128510751996</v>
          </cell>
        </row>
        <row r="521">
          <cell r="A521" t="str">
            <v>XR335F250PD</v>
          </cell>
          <cell r="B521">
            <v>0</v>
          </cell>
          <cell r="C521">
            <v>0.52690556160000002</v>
          </cell>
          <cell r="D521">
            <v>0</v>
          </cell>
          <cell r="E521">
            <v>32.766149253657595</v>
          </cell>
        </row>
        <row r="522">
          <cell r="A522" t="str">
            <v>XR335F250PD</v>
          </cell>
          <cell r="B522">
            <v>0</v>
          </cell>
          <cell r="C522">
            <v>0.52400000000000002</v>
          </cell>
          <cell r="D522">
            <v>0</v>
          </cell>
          <cell r="E522">
            <v>32.585463999999995</v>
          </cell>
        </row>
        <row r="523">
          <cell r="A523" t="str">
            <v>XR335F250SD</v>
          </cell>
          <cell r="B523">
            <v>3.3643680000000002E-2</v>
          </cell>
          <cell r="C523">
            <v>0.101285184</v>
          </cell>
          <cell r="D523">
            <v>2.6985772799999995E-2</v>
          </cell>
          <cell r="E523">
            <v>30.306923191103994</v>
          </cell>
        </row>
        <row r="524">
          <cell r="A524" t="str">
            <v>XR335F250TA</v>
          </cell>
          <cell r="B524">
            <v>0</v>
          </cell>
          <cell r="C524">
            <v>0.4710216384</v>
          </cell>
          <cell r="D524">
            <v>0</v>
          </cell>
          <cell r="E524">
            <v>29.290951605542396</v>
          </cell>
        </row>
        <row r="525">
          <cell r="A525" t="str">
            <v>XS2V5E212AA</v>
          </cell>
          <cell r="B525">
            <v>0</v>
          </cell>
          <cell r="C525">
            <v>0.4710216384</v>
          </cell>
          <cell r="D525">
            <v>0</v>
          </cell>
          <cell r="E525">
            <v>29.290951605542396</v>
          </cell>
        </row>
        <row r="526">
          <cell r="A526" t="str">
            <v>XS415E211AA</v>
          </cell>
          <cell r="B526">
            <v>0</v>
          </cell>
          <cell r="C526">
            <v>0.4710216384</v>
          </cell>
          <cell r="D526">
            <v>0</v>
          </cell>
          <cell r="E526">
            <v>29.290951605542396</v>
          </cell>
        </row>
        <row r="527">
          <cell r="A527" t="str">
            <v>XS715E212PE</v>
          </cell>
          <cell r="B527">
            <v>0</v>
          </cell>
          <cell r="C527">
            <v>9.5159999999999995E-2</v>
          </cell>
          <cell r="D527">
            <v>1.0540000000000001E-2</v>
          </cell>
          <cell r="E527">
            <v>13.317753759999999</v>
          </cell>
        </row>
        <row r="528">
          <cell r="A528" t="str">
            <v>XW435E212AE</v>
          </cell>
          <cell r="B528">
            <v>0</v>
          </cell>
          <cell r="C528">
            <v>9.5159999999999995E-2</v>
          </cell>
          <cell r="D528">
            <v>1.0540000000000001E-2</v>
          </cell>
          <cell r="E528">
            <v>13.317753759999999</v>
          </cell>
        </row>
        <row r="529">
          <cell r="A529" t="str">
            <v>XW435E212FF</v>
          </cell>
          <cell r="B529">
            <v>0</v>
          </cell>
          <cell r="C529">
            <v>0.21203107200000001</v>
          </cell>
          <cell r="D529">
            <v>5.0086080000000012E-3</v>
          </cell>
          <cell r="E529">
            <v>16.701907920191999</v>
          </cell>
        </row>
        <row r="530">
          <cell r="A530" t="str">
            <v>XW435E212GF</v>
          </cell>
          <cell r="B530">
            <v>5.4781650000000001E-3</v>
          </cell>
          <cell r="C530">
            <v>0.12177178200000001</v>
          </cell>
          <cell r="D530">
            <v>1.0486773000000001E-2</v>
          </cell>
          <cell r="E530">
            <v>15.759453283001999</v>
          </cell>
        </row>
        <row r="531">
          <cell r="A531" t="str">
            <v>XW435E212HA</v>
          </cell>
          <cell r="B531">
            <v>5.4781650000000001E-3</v>
          </cell>
          <cell r="C531">
            <v>0.12177178200000001</v>
          </cell>
          <cell r="D531">
            <v>1.0486773000000001E-2</v>
          </cell>
          <cell r="E531">
            <v>15.759453283001999</v>
          </cell>
        </row>
        <row r="532">
          <cell r="A532" t="str">
            <v>XW435E214AE</v>
          </cell>
          <cell r="B532">
            <v>0</v>
          </cell>
          <cell r="C532">
            <v>0.1460844</v>
          </cell>
          <cell r="D532">
            <v>0</v>
          </cell>
          <cell r="E532">
            <v>9.0844044983999979</v>
          </cell>
        </row>
        <row r="533">
          <cell r="A533" t="str">
            <v>XW435E214FF</v>
          </cell>
          <cell r="B533">
            <v>0</v>
          </cell>
          <cell r="C533">
            <v>0.21203107200000001</v>
          </cell>
          <cell r="D533">
            <v>5.0086080000000012E-3</v>
          </cell>
          <cell r="E533">
            <v>16.701907920191999</v>
          </cell>
        </row>
        <row r="534">
          <cell r="A534" t="str">
            <v>XW435E214GF</v>
          </cell>
          <cell r="B534">
            <v>5.4781650000000001E-3</v>
          </cell>
          <cell r="C534">
            <v>0.12177178200000001</v>
          </cell>
          <cell r="D534">
            <v>1.0486773000000001E-2</v>
          </cell>
          <cell r="E534">
            <v>15.759453283001999</v>
          </cell>
        </row>
        <row r="535">
          <cell r="A535" t="str">
            <v>XW435E214HA</v>
          </cell>
          <cell r="B535">
            <v>5.4781650000000001E-3</v>
          </cell>
          <cell r="C535">
            <v>0.12177178200000001</v>
          </cell>
          <cell r="D535">
            <v>1.0486773000000001E-2</v>
          </cell>
          <cell r="E535">
            <v>15.759453283001999</v>
          </cell>
        </row>
        <row r="536">
          <cell r="A536" t="str">
            <v>YC255E212RA</v>
          </cell>
          <cell r="B536">
            <v>0</v>
          </cell>
          <cell r="C536">
            <v>0.18978336647999999</v>
          </cell>
          <cell r="D536">
            <v>9.5801011200000001E-3</v>
          </cell>
          <cell r="E536">
            <v>18.528057424277279</v>
          </cell>
        </row>
        <row r="537">
          <cell r="A537" t="str">
            <v>YC255E212RA</v>
          </cell>
          <cell r="B537">
            <v>0</v>
          </cell>
          <cell r="C537">
            <v>0.18971052631578947</v>
          </cell>
          <cell r="D537">
            <v>9.5789473684210532E-3</v>
          </cell>
          <cell r="E537">
            <v>18.522717736842104</v>
          </cell>
        </row>
        <row r="538">
          <cell r="A538" t="str">
            <v>YC255E214CA</v>
          </cell>
          <cell r="B538">
            <v>0</v>
          </cell>
          <cell r="C538">
            <v>0.18978336647999999</v>
          </cell>
          <cell r="D538">
            <v>9.5801011200000001E-3</v>
          </cell>
          <cell r="E538">
            <v>18.528057424277279</v>
          </cell>
        </row>
        <row r="539">
          <cell r="A539" t="str">
            <v>YC255E214CA</v>
          </cell>
          <cell r="B539">
            <v>0</v>
          </cell>
          <cell r="C539">
            <v>0.18971052631578947</v>
          </cell>
          <cell r="D539">
            <v>9.5789473684210532E-3</v>
          </cell>
          <cell r="E539">
            <v>18.522717736842104</v>
          </cell>
        </row>
        <row r="540">
          <cell r="A540" t="str">
            <v>YC2C5E212AC</v>
          </cell>
          <cell r="B540">
            <v>0</v>
          </cell>
          <cell r="C540">
            <v>0.51486213600000008</v>
          </cell>
          <cell r="D540">
            <v>2.0594485440000001E-2</v>
          </cell>
          <cell r="E540">
            <v>46.476605016720001</v>
          </cell>
        </row>
        <row r="541">
          <cell r="A541" t="str">
            <v>YC2C5E212AC</v>
          </cell>
          <cell r="B541">
            <v>0</v>
          </cell>
          <cell r="C541">
            <v>0.51450000000000007</v>
          </cell>
          <cell r="D541">
            <v>2.061E-2</v>
          </cell>
          <cell r="E541">
            <v>46.464978000000002</v>
          </cell>
        </row>
        <row r="542">
          <cell r="A542" t="str">
            <v>YC2C5E212BE</v>
          </cell>
          <cell r="B542">
            <v>0</v>
          </cell>
          <cell r="C542">
            <v>0.17311456727999999</v>
          </cell>
          <cell r="D542">
            <v>9.5516431199999998E-3</v>
          </cell>
          <cell r="E542">
            <v>17.471511115426075</v>
          </cell>
        </row>
        <row r="543">
          <cell r="A543" t="str">
            <v>YC2C5E212BF</v>
          </cell>
          <cell r="B543">
            <v>0</v>
          </cell>
          <cell r="C543">
            <v>0.17299999999999999</v>
          </cell>
          <cell r="D543">
            <v>9.4999999999999998E-3</v>
          </cell>
          <cell r="E543">
            <v>17.428127999999997</v>
          </cell>
        </row>
        <row r="544">
          <cell r="A544" t="str">
            <v>YC2C5E212BG</v>
          </cell>
          <cell r="B544">
            <v>0</v>
          </cell>
          <cell r="C544">
            <v>0.17299999999999999</v>
          </cell>
          <cell r="D544">
            <v>9.4999999999999998E-3</v>
          </cell>
          <cell r="E544">
            <v>17.428127999999997</v>
          </cell>
        </row>
        <row r="545">
          <cell r="A545" t="str">
            <v>YC2C5E212CE</v>
          </cell>
          <cell r="B545">
            <v>0</v>
          </cell>
          <cell r="C545">
            <v>0.25769629656000004</v>
          </cell>
          <cell r="D545">
            <v>1.1026905840000004E-2</v>
          </cell>
          <cell r="E545">
            <v>23.767092488144165</v>
          </cell>
        </row>
        <row r="546">
          <cell r="A546" t="str">
            <v>YC2C5E212CF</v>
          </cell>
          <cell r="B546">
            <v>0</v>
          </cell>
          <cell r="C546">
            <v>0.25750000000000001</v>
          </cell>
          <cell r="D546">
            <v>1.0999999999999999E-2</v>
          </cell>
          <cell r="E546">
            <v>23.735994999999996</v>
          </cell>
        </row>
        <row r="547">
          <cell r="A547" t="str">
            <v>YC2C5E212CG</v>
          </cell>
          <cell r="B547">
            <v>0</v>
          </cell>
          <cell r="C547">
            <v>0.25750000000000001</v>
          </cell>
          <cell r="D547">
            <v>1.0999999999999999E-2</v>
          </cell>
          <cell r="E547">
            <v>23.735994999999996</v>
          </cell>
        </row>
        <row r="548">
          <cell r="A548" t="str">
            <v>YC2C5E212DB</v>
          </cell>
          <cell r="B548">
            <v>0</v>
          </cell>
          <cell r="C548">
            <v>0.37070073792000002</v>
          </cell>
          <cell r="D548">
            <v>4.1188970880000002E-2</v>
          </cell>
          <cell r="E548">
            <v>51.971172543141115</v>
          </cell>
        </row>
        <row r="549">
          <cell r="A549" t="str">
            <v>YC2C5E212DB</v>
          </cell>
          <cell r="B549">
            <v>0</v>
          </cell>
          <cell r="C549">
            <v>0.35880000000000001</v>
          </cell>
          <cell r="D549">
            <v>3.9899999999999998E-2</v>
          </cell>
          <cell r="E549">
            <v>50.326126799999997</v>
          </cell>
        </row>
        <row r="550">
          <cell r="A550" t="str">
            <v>YC2C5E212EA</v>
          </cell>
          <cell r="B550">
            <v>0</v>
          </cell>
          <cell r="C550">
            <v>0.18535036895999998</v>
          </cell>
          <cell r="D550">
            <v>2.0594485440000001E-2</v>
          </cell>
          <cell r="E550">
            <v>25.985586271570558</v>
          </cell>
        </row>
        <row r="551">
          <cell r="A551" t="str">
            <v>YC2C5E212EA</v>
          </cell>
          <cell r="B551">
            <v>0</v>
          </cell>
          <cell r="C551">
            <v>0.1794</v>
          </cell>
          <cell r="D551">
            <v>0.02</v>
          </cell>
          <cell r="E551">
            <v>25.198168399999997</v>
          </cell>
        </row>
        <row r="552">
          <cell r="A552" t="str">
            <v>YC2C5E212EB</v>
          </cell>
          <cell r="B552">
            <v>0</v>
          </cell>
          <cell r="C552">
            <v>0.1794</v>
          </cell>
          <cell r="D552">
            <v>0.02</v>
          </cell>
          <cell r="E552">
            <v>25.198168399999997</v>
          </cell>
        </row>
        <row r="553">
          <cell r="A553" t="str">
            <v>YC2C5E212FA</v>
          </cell>
          <cell r="B553">
            <v>0</v>
          </cell>
          <cell r="C553">
            <v>0.18535036895999998</v>
          </cell>
          <cell r="D553">
            <v>2.0594485440000001E-2</v>
          </cell>
          <cell r="E553">
            <v>25.985586271570558</v>
          </cell>
        </row>
        <row r="554">
          <cell r="A554" t="str">
            <v>YC2C5E212FA</v>
          </cell>
          <cell r="B554">
            <v>0</v>
          </cell>
          <cell r="C554">
            <v>0.1794</v>
          </cell>
          <cell r="D554">
            <v>0.02</v>
          </cell>
          <cell r="E554">
            <v>25.198168399999997</v>
          </cell>
        </row>
        <row r="555">
          <cell r="A555" t="str">
            <v>YC2C5E212FB</v>
          </cell>
          <cell r="B555">
            <v>0</v>
          </cell>
          <cell r="C555">
            <v>0.1794</v>
          </cell>
          <cell r="D555">
            <v>0.02</v>
          </cell>
          <cell r="E555">
            <v>25.198168399999997</v>
          </cell>
        </row>
        <row r="556">
          <cell r="A556" t="str">
            <v>YC2C5E212GA</v>
          </cell>
          <cell r="B556">
            <v>0</v>
          </cell>
          <cell r="C556">
            <v>0.37070073792000002</v>
          </cell>
          <cell r="D556">
            <v>4.1188970880000002E-2</v>
          </cell>
          <cell r="E556">
            <v>51.971172543141115</v>
          </cell>
        </row>
        <row r="557">
          <cell r="A557" t="str">
            <v>YC2C5E212GA</v>
          </cell>
          <cell r="B557">
            <v>0</v>
          </cell>
          <cell r="C557">
            <v>0.35880000000000001</v>
          </cell>
          <cell r="D557">
            <v>3.9899999999999998E-2</v>
          </cell>
          <cell r="E557">
            <v>50.326126799999997</v>
          </cell>
        </row>
        <row r="558">
          <cell r="A558" t="str">
            <v>YC2C5E212GB</v>
          </cell>
          <cell r="B558">
            <v>0</v>
          </cell>
          <cell r="C558">
            <v>0.35880000000000001</v>
          </cell>
          <cell r="D558">
            <v>3.9899999999999998E-2</v>
          </cell>
          <cell r="E558">
            <v>50.326126799999997</v>
          </cell>
        </row>
        <row r="559">
          <cell r="A559" t="str">
            <v>YC2C5E212HA</v>
          </cell>
          <cell r="B559">
            <v>0</v>
          </cell>
          <cell r="C559">
            <v>0.37070073792000002</v>
          </cell>
          <cell r="D559">
            <v>4.1188970880000002E-2</v>
          </cell>
          <cell r="E559">
            <v>51.971172543141115</v>
          </cell>
        </row>
        <row r="560">
          <cell r="A560" t="str">
            <v>YC2C5E212HA</v>
          </cell>
          <cell r="B560">
            <v>0</v>
          </cell>
          <cell r="C560">
            <v>0.35880000000000001</v>
          </cell>
          <cell r="D560">
            <v>3.9899999999999998E-2</v>
          </cell>
          <cell r="E560">
            <v>50.326126799999997</v>
          </cell>
        </row>
        <row r="561">
          <cell r="A561" t="str">
            <v>YC2C5E212JA</v>
          </cell>
          <cell r="B561">
            <v>0</v>
          </cell>
          <cell r="C561">
            <v>0.37070073792000002</v>
          </cell>
          <cell r="D561">
            <v>4.1188970880000002E-2</v>
          </cell>
          <cell r="E561">
            <v>51.971172543141115</v>
          </cell>
        </row>
        <row r="562">
          <cell r="A562" t="str">
            <v>YC2C5E212JA</v>
          </cell>
          <cell r="B562">
            <v>0</v>
          </cell>
          <cell r="C562">
            <v>0.35880000000000001</v>
          </cell>
          <cell r="D562">
            <v>3.9899999999999998E-2</v>
          </cell>
          <cell r="E562">
            <v>50.326126799999997</v>
          </cell>
        </row>
        <row r="563">
          <cell r="A563" t="str">
            <v>YC2C5E212KA</v>
          </cell>
          <cell r="B563">
            <v>0</v>
          </cell>
          <cell r="C563">
            <v>0.18971052631578947</v>
          </cell>
          <cell r="D563">
            <v>9.5789473684210532E-3</v>
          </cell>
          <cell r="E563">
            <v>18.522717736842104</v>
          </cell>
        </row>
        <row r="564">
          <cell r="A564" t="str">
            <v>YC2C5E212LA</v>
          </cell>
          <cell r="B564">
            <v>0</v>
          </cell>
          <cell r="C564">
            <v>0.30580000000000002</v>
          </cell>
          <cell r="D564">
            <v>0</v>
          </cell>
          <cell r="E564">
            <v>19.016478799999998</v>
          </cell>
        </row>
        <row r="565">
          <cell r="A565" t="str">
            <v>YC2C5E214AC</v>
          </cell>
          <cell r="B565">
            <v>0</v>
          </cell>
          <cell r="C565">
            <v>0.17311456727999999</v>
          </cell>
          <cell r="D565">
            <v>9.5516431199999998E-3</v>
          </cell>
          <cell r="E565">
            <v>17.471511115426075</v>
          </cell>
        </row>
        <row r="566">
          <cell r="A566" t="str">
            <v>YC2C5E214AE</v>
          </cell>
          <cell r="B566">
            <v>0</v>
          </cell>
          <cell r="C566">
            <v>0.17299999999999999</v>
          </cell>
          <cell r="D566">
            <v>9.4999999999999998E-3</v>
          </cell>
          <cell r="E566">
            <v>17.428127999999997</v>
          </cell>
        </row>
        <row r="567">
          <cell r="A567" t="str">
            <v>YC2C5E214BD</v>
          </cell>
          <cell r="B567">
            <v>0</v>
          </cell>
          <cell r="C567">
            <v>0.25769629656000004</v>
          </cell>
          <cell r="D567">
            <v>1.1026905840000004E-2</v>
          </cell>
          <cell r="E567">
            <v>23.767092488144165</v>
          </cell>
        </row>
        <row r="568">
          <cell r="A568" t="str">
            <v>YC2C5E214BE</v>
          </cell>
          <cell r="B568">
            <v>0</v>
          </cell>
          <cell r="C568">
            <v>0.25750000000000001</v>
          </cell>
          <cell r="D568">
            <v>1.0999999999999999E-2</v>
          </cell>
          <cell r="E568">
            <v>23.735994999999996</v>
          </cell>
        </row>
        <row r="569">
          <cell r="A569" t="str">
            <v>YC2C5E214CA</v>
          </cell>
          <cell r="B569">
            <v>0</v>
          </cell>
          <cell r="C569">
            <v>0.30580000000000002</v>
          </cell>
          <cell r="D569">
            <v>0</v>
          </cell>
          <cell r="E569">
            <v>19.016478799999998</v>
          </cell>
        </row>
        <row r="570">
          <cell r="A570" t="str">
            <v>YC2C5E214DA</v>
          </cell>
          <cell r="B570">
            <v>0</v>
          </cell>
          <cell r="C570">
            <v>0.18971052631578947</v>
          </cell>
          <cell r="D570">
            <v>9.5789473684210532E-3</v>
          </cell>
          <cell r="E570">
            <v>18.522717736842104</v>
          </cell>
        </row>
        <row r="571">
          <cell r="A571" t="str">
            <v>YC2C5F250AA</v>
          </cell>
          <cell r="B571">
            <v>0</v>
          </cell>
          <cell r="C571">
            <v>3.3390719999999999E-2</v>
          </cell>
          <cell r="D571">
            <v>0</v>
          </cell>
          <cell r="E571">
            <v>2.0764353139199994</v>
          </cell>
        </row>
        <row r="572">
          <cell r="A572" t="str">
            <v>YC2C5F250AA</v>
          </cell>
          <cell r="B572">
            <v>0</v>
          </cell>
          <cell r="C572">
            <v>3.3599999999999998E-2</v>
          </cell>
          <cell r="D572">
            <v>0</v>
          </cell>
          <cell r="E572">
            <v>2.0894495999999996</v>
          </cell>
        </row>
        <row r="573">
          <cell r="A573" t="str">
            <v>YC2C5F250BC</v>
          </cell>
          <cell r="B573">
            <v>0</v>
          </cell>
          <cell r="C573">
            <v>0.40727344176000002</v>
          </cell>
          <cell r="D573">
            <v>2.0594485440000001E-2</v>
          </cell>
          <cell r="E573">
            <v>39.786094476711362</v>
          </cell>
        </row>
        <row r="574">
          <cell r="A574" t="str">
            <v>YC2C5F250BD</v>
          </cell>
          <cell r="B574">
            <v>0</v>
          </cell>
          <cell r="C574">
            <v>0.22192307280000001</v>
          </cell>
          <cell r="D574">
            <v>0</v>
          </cell>
          <cell r="E574">
            <v>13.800508205140799</v>
          </cell>
        </row>
        <row r="575">
          <cell r="A575" t="str">
            <v>YC2C5F250BD</v>
          </cell>
          <cell r="B575">
            <v>0</v>
          </cell>
          <cell r="C575">
            <v>0.2218</v>
          </cell>
          <cell r="D575">
            <v>0</v>
          </cell>
          <cell r="E575">
            <v>13.792854799999999</v>
          </cell>
        </row>
        <row r="576">
          <cell r="A576" t="str">
            <v>YC3C5E212AC</v>
          </cell>
          <cell r="B576">
            <v>0</v>
          </cell>
          <cell r="C576">
            <v>0.37070073792000002</v>
          </cell>
          <cell r="D576">
            <v>4.1188970880000002E-2</v>
          </cell>
          <cell r="E576">
            <v>51.971172543141115</v>
          </cell>
        </row>
        <row r="577">
          <cell r="A577" t="str">
            <v>YC3C5E212BD</v>
          </cell>
          <cell r="B577">
            <v>0</v>
          </cell>
          <cell r="C577">
            <v>0.62126697744000003</v>
          </cell>
          <cell r="D577">
            <v>3.089172816E-2</v>
          </cell>
          <cell r="E577">
            <v>60.323190600219839</v>
          </cell>
        </row>
        <row r="578">
          <cell r="A578" t="str">
            <v>YC3C5E212CC</v>
          </cell>
          <cell r="B578">
            <v>0</v>
          </cell>
          <cell r="C578">
            <v>0.37070073792000002</v>
          </cell>
          <cell r="D578">
            <v>4.1188970880000002E-2</v>
          </cell>
          <cell r="E578">
            <v>51.971172543141115</v>
          </cell>
        </row>
        <row r="579">
          <cell r="A579" t="str">
            <v>YC3C5E212DC</v>
          </cell>
          <cell r="B579">
            <v>0</v>
          </cell>
          <cell r="C579">
            <v>0.37070073792000002</v>
          </cell>
          <cell r="D579">
            <v>4.1188970880000002E-2</v>
          </cell>
          <cell r="E579">
            <v>51.971172543141115</v>
          </cell>
        </row>
        <row r="580">
          <cell r="A580" t="str">
            <v>YC3C5E212DC</v>
          </cell>
          <cell r="B580">
            <v>0</v>
          </cell>
          <cell r="C580">
            <v>0.35880000000000001</v>
          </cell>
          <cell r="D580">
            <v>3.9899999999999998E-2</v>
          </cell>
          <cell r="E580">
            <v>50.326126799999997</v>
          </cell>
        </row>
        <row r="581">
          <cell r="A581" t="str">
            <v>YC3C5E212FB</v>
          </cell>
          <cell r="B581">
            <v>0</v>
          </cell>
          <cell r="C581">
            <v>0.37070073792000002</v>
          </cell>
          <cell r="D581">
            <v>4.1188970880000002E-2</v>
          </cell>
          <cell r="E581">
            <v>51.971172543141115</v>
          </cell>
        </row>
        <row r="582">
          <cell r="A582" t="str">
            <v>YC3C5E212GB</v>
          </cell>
          <cell r="B582">
            <v>0</v>
          </cell>
          <cell r="C582">
            <v>0.62126697744000003</v>
          </cell>
          <cell r="D582">
            <v>3.089172816E-2</v>
          </cell>
          <cell r="E582">
            <v>60.323190600219839</v>
          </cell>
        </row>
        <row r="583">
          <cell r="A583" t="str">
            <v>YF1C5E212AA</v>
          </cell>
          <cell r="B583">
            <v>0</v>
          </cell>
          <cell r="C583">
            <v>0.1593648</v>
          </cell>
          <cell r="D583">
            <v>0</v>
          </cell>
          <cell r="E583">
            <v>9.9102594528000001</v>
          </cell>
        </row>
        <row r="584">
          <cell r="A584" t="str">
            <v>YF1C5E212BB</v>
          </cell>
          <cell r="B584">
            <v>0</v>
          </cell>
          <cell r="C584">
            <v>0.1593648</v>
          </cell>
          <cell r="D584">
            <v>0</v>
          </cell>
          <cell r="E584">
            <v>9.9102594528000001</v>
          </cell>
        </row>
        <row r="585">
          <cell r="A585" t="str">
            <v>YF1C5E212CB</v>
          </cell>
          <cell r="B585">
            <v>0</v>
          </cell>
          <cell r="C585">
            <v>0.1593648</v>
          </cell>
          <cell r="D585">
            <v>0</v>
          </cell>
          <cell r="E585">
            <v>9.9102594528000001</v>
          </cell>
        </row>
        <row r="586">
          <cell r="A586" t="str">
            <v>YF1C5E214AD</v>
          </cell>
          <cell r="B586">
            <v>0</v>
          </cell>
          <cell r="C586">
            <v>0.1593648</v>
          </cell>
          <cell r="D586">
            <v>0</v>
          </cell>
          <cell r="E586">
            <v>9.9102594528000001</v>
          </cell>
        </row>
        <row r="587">
          <cell r="A587" t="str">
            <v>YF1C5E214BD</v>
          </cell>
          <cell r="B587">
            <v>0</v>
          </cell>
          <cell r="C587">
            <v>0.1593648</v>
          </cell>
          <cell r="D587">
            <v>0</v>
          </cell>
          <cell r="E587">
            <v>9.9102594528000001</v>
          </cell>
        </row>
        <row r="588">
          <cell r="A588" t="str">
            <v>YF1C5F250AA</v>
          </cell>
          <cell r="B588">
            <v>0</v>
          </cell>
          <cell r="C588">
            <v>0.1593648</v>
          </cell>
          <cell r="D588">
            <v>0</v>
          </cell>
          <cell r="E588">
            <v>9.9102594528000001</v>
          </cell>
        </row>
        <row r="589">
          <cell r="A589" t="str">
            <v>YF1C5F250BA</v>
          </cell>
          <cell r="B589">
            <v>0</v>
          </cell>
          <cell r="C589">
            <v>0.1593648</v>
          </cell>
          <cell r="D589">
            <v>0</v>
          </cell>
          <cell r="E589">
            <v>9.9102594528000001</v>
          </cell>
        </row>
        <row r="590">
          <cell r="A590" t="str">
            <v>YF1E5G236BH</v>
          </cell>
          <cell r="B590">
            <v>0</v>
          </cell>
          <cell r="C590">
            <v>3.8930544000000004E-2</v>
          </cell>
          <cell r="D590">
            <v>4.325616E-3</v>
          </cell>
          <cell r="E590">
            <v>5.4579498027839985</v>
          </cell>
        </row>
        <row r="591">
          <cell r="A591" t="str">
            <v>YF1E5G236CJ</v>
          </cell>
          <cell r="B591">
            <v>0</v>
          </cell>
          <cell r="C591">
            <v>3.8930544000000004E-2</v>
          </cell>
          <cell r="D591">
            <v>4.325616E-3</v>
          </cell>
          <cell r="E591">
            <v>5.4579498027839985</v>
          </cell>
        </row>
        <row r="592">
          <cell r="A592" t="str">
            <v>YF2C5F250AA</v>
          </cell>
          <cell r="B592">
            <v>0</v>
          </cell>
          <cell r="C592">
            <v>3.8930544000000004E-2</v>
          </cell>
          <cell r="D592">
            <v>4.325616E-3</v>
          </cell>
          <cell r="E592">
            <v>5.4579498027839985</v>
          </cell>
        </row>
        <row r="593">
          <cell r="A593" t="str">
            <v>YL3C5E214GA</v>
          </cell>
          <cell r="B593">
            <v>0</v>
          </cell>
          <cell r="C593">
            <v>0.19529460600000001</v>
          </cell>
          <cell r="D593">
            <v>1.5159892799999998E-2</v>
          </cell>
          <cell r="E593">
            <v>22.788351103595993</v>
          </cell>
        </row>
        <row r="594">
          <cell r="A594" t="str">
            <v>YL3C5E214HA</v>
          </cell>
          <cell r="B594">
            <v>0</v>
          </cell>
          <cell r="C594">
            <v>0.19529460600000001</v>
          </cell>
          <cell r="D594">
            <v>1.5159892799999998E-2</v>
          </cell>
          <cell r="E594">
            <v>22.788351103595993</v>
          </cell>
        </row>
        <row r="595">
          <cell r="A595" t="str">
            <v>YL3C5E214LA</v>
          </cell>
          <cell r="B595">
            <v>0</v>
          </cell>
          <cell r="C595">
            <v>9.1080651120000009E-2</v>
          </cell>
          <cell r="D595">
            <v>1.439228568E-2</v>
          </cell>
          <cell r="E595">
            <v>15.768765146476319</v>
          </cell>
        </row>
        <row r="596">
          <cell r="A596" t="str">
            <v>YL3C5E214UA</v>
          </cell>
          <cell r="B596">
            <v>2.6620000000000001E-2</v>
          </cell>
          <cell r="C596">
            <v>0</v>
          </cell>
          <cell r="D596">
            <v>5.3400000000000001E-3</v>
          </cell>
          <cell r="E596">
            <v>7.754192999999999</v>
          </cell>
        </row>
        <row r="597">
          <cell r="A597" t="str">
            <v>YL3C5E214VB</v>
          </cell>
          <cell r="B597">
            <v>0</v>
          </cell>
          <cell r="C597">
            <v>0.19529460600000001</v>
          </cell>
          <cell r="D597">
            <v>1.5159892799999998E-2</v>
          </cell>
          <cell r="E597">
            <v>22.788351103595993</v>
          </cell>
        </row>
        <row r="598">
          <cell r="A598" t="str">
            <v>YL3C5E214WA</v>
          </cell>
          <cell r="B598">
            <v>2.6620000000000001E-2</v>
          </cell>
          <cell r="C598">
            <v>0</v>
          </cell>
          <cell r="D598">
            <v>5.3400000000000001E-3</v>
          </cell>
          <cell r="E598">
            <v>7.754192999999999</v>
          </cell>
        </row>
        <row r="599">
          <cell r="A599" t="str">
            <v>YL3C5E214XB</v>
          </cell>
          <cell r="B599">
            <v>0</v>
          </cell>
          <cell r="C599">
            <v>0.19529460600000001</v>
          </cell>
          <cell r="D599">
            <v>1.5159892799999998E-2</v>
          </cell>
          <cell r="E599">
            <v>22.788351103595993</v>
          </cell>
        </row>
        <row r="600">
          <cell r="A600" t="str">
            <v>YL3C5E214YB</v>
          </cell>
          <cell r="B600">
            <v>5.6219999999999992E-2</v>
          </cell>
          <cell r="C600">
            <v>0</v>
          </cell>
          <cell r="D600">
            <v>1.125E-2</v>
          </cell>
          <cell r="E600">
            <v>16.356923999999999</v>
          </cell>
        </row>
        <row r="601">
          <cell r="A601" t="str">
            <v>YL3C5E214ZB</v>
          </cell>
          <cell r="B601">
            <v>5.6219999999999999E-2</v>
          </cell>
          <cell r="C601">
            <v>0</v>
          </cell>
          <cell r="D601">
            <v>1.125E-2</v>
          </cell>
          <cell r="E601">
            <v>16.356923999999999</v>
          </cell>
        </row>
        <row r="602">
          <cell r="A602" t="str">
            <v>YL3C5G218AAA</v>
          </cell>
          <cell r="B602">
            <v>2.6620000000000001E-2</v>
          </cell>
          <cell r="C602">
            <v>0</v>
          </cell>
          <cell r="D602">
            <v>5.3400000000000001E-3</v>
          </cell>
          <cell r="E602">
            <v>7.754192999999999</v>
          </cell>
        </row>
        <row r="603">
          <cell r="A603" t="str">
            <v>YL3C5G218BA</v>
          </cell>
          <cell r="B603">
            <v>0</v>
          </cell>
          <cell r="C603">
            <v>0.24588926208</v>
          </cell>
          <cell r="D603">
            <v>9.5801011200000001E-3</v>
          </cell>
          <cell r="E603">
            <v>22.017058648058878</v>
          </cell>
        </row>
        <row r="604">
          <cell r="A604" t="str">
            <v>YL3C5G218CA</v>
          </cell>
          <cell r="B604">
            <v>0</v>
          </cell>
          <cell r="C604">
            <v>0.25895148408000002</v>
          </cell>
          <cell r="D604">
            <v>1.103145912E-2</v>
          </cell>
          <cell r="E604">
            <v>23.848344437150878</v>
          </cell>
        </row>
        <row r="605">
          <cell r="A605" t="str">
            <v>YL3C5G218DA</v>
          </cell>
          <cell r="B605">
            <v>0</v>
          </cell>
          <cell r="C605">
            <v>0.25895148408000002</v>
          </cell>
          <cell r="D605">
            <v>1.103145912E-2</v>
          </cell>
          <cell r="E605">
            <v>23.848344437150878</v>
          </cell>
        </row>
        <row r="606">
          <cell r="A606" t="str">
            <v>YL3C5G218GA</v>
          </cell>
          <cell r="B606">
            <v>0</v>
          </cell>
          <cell r="C606">
            <v>0.19555072800000001</v>
          </cell>
          <cell r="D606">
            <v>1.5159892799999998E-2</v>
          </cell>
          <cell r="E606">
            <v>22.804278306287998</v>
          </cell>
        </row>
        <row r="607">
          <cell r="A607" t="str">
            <v>YL3C5G218HA</v>
          </cell>
          <cell r="B607">
            <v>0</v>
          </cell>
          <cell r="C607">
            <v>0.19555072800000001</v>
          </cell>
          <cell r="D607">
            <v>1.5159892799999998E-2</v>
          </cell>
          <cell r="E607">
            <v>22.804278306287998</v>
          </cell>
        </row>
        <row r="608">
          <cell r="A608" t="str">
            <v>YL3C5G218LA</v>
          </cell>
          <cell r="B608">
            <v>0</v>
          </cell>
          <cell r="C608">
            <v>9.117285504E-2</v>
          </cell>
          <cell r="D608">
            <v>1.440253056E-2</v>
          </cell>
          <cell r="E608">
            <v>15.781691869693439</v>
          </cell>
        </row>
        <row r="609">
          <cell r="A609" t="str">
            <v>YL3C5G218UA</v>
          </cell>
          <cell r="B609">
            <v>2.6620000000000001E-2</v>
          </cell>
          <cell r="C609">
            <v>0</v>
          </cell>
          <cell r="D609">
            <v>5.3400000000000001E-3</v>
          </cell>
          <cell r="E609">
            <v>7.754192999999999</v>
          </cell>
        </row>
        <row r="610">
          <cell r="A610" t="str">
            <v>YL3C5G218VB</v>
          </cell>
          <cell r="B610">
            <v>0</v>
          </cell>
          <cell r="C610">
            <v>0.19555072800000001</v>
          </cell>
          <cell r="D610">
            <v>1.5159892799999998E-2</v>
          </cell>
          <cell r="E610">
            <v>22.804278306287998</v>
          </cell>
        </row>
        <row r="611">
          <cell r="A611" t="str">
            <v>YL3C5G218WA</v>
          </cell>
          <cell r="B611">
            <v>2.6620000000000001E-2</v>
          </cell>
          <cell r="C611">
            <v>0</v>
          </cell>
          <cell r="D611">
            <v>5.3400000000000001E-3</v>
          </cell>
          <cell r="E611">
            <v>7.754192999999999</v>
          </cell>
        </row>
        <row r="612">
          <cell r="A612" t="str">
            <v>YL3C5G218XB</v>
          </cell>
          <cell r="B612">
            <v>0</v>
          </cell>
          <cell r="C612">
            <v>0.19555072800000001</v>
          </cell>
          <cell r="D612">
            <v>1.5159892799999998E-2</v>
          </cell>
          <cell r="E612">
            <v>22.804278306287998</v>
          </cell>
        </row>
        <row r="613">
          <cell r="A613" t="str">
            <v>YL3C5G218YB</v>
          </cell>
          <cell r="B613">
            <v>5.6250000000000001E-2</v>
          </cell>
          <cell r="C613">
            <v>0</v>
          </cell>
          <cell r="D613">
            <v>1.1259999999999999E-2</v>
          </cell>
          <cell r="E613">
            <v>16.368458499999996</v>
          </cell>
        </row>
        <row r="614">
          <cell r="A614" t="str">
            <v>YL3C5G218ZB</v>
          </cell>
          <cell r="B614">
            <v>5.6250000000000001E-2</v>
          </cell>
          <cell r="C614">
            <v>0</v>
          </cell>
          <cell r="D614">
            <v>1.1259999999999999E-2</v>
          </cell>
          <cell r="E614">
            <v>16.368458499999996</v>
          </cell>
        </row>
        <row r="615">
          <cell r="A615" t="str">
            <v>YL5C5E212BA</v>
          </cell>
          <cell r="B615">
            <v>0</v>
          </cell>
          <cell r="C615">
            <v>0.1206</v>
          </cell>
          <cell r="D615">
            <v>4.1999999999999997E-3</v>
          </cell>
          <cell r="E615">
            <v>10.448451599999999</v>
          </cell>
        </row>
        <row r="616">
          <cell r="A616" t="str">
            <v>YL5C5E212JA</v>
          </cell>
          <cell r="B616">
            <v>0</v>
          </cell>
          <cell r="C616">
            <v>0.38378458800000004</v>
          </cell>
          <cell r="D616">
            <v>0</v>
          </cell>
          <cell r="E616">
            <v>23.866028389368001</v>
          </cell>
        </row>
        <row r="617">
          <cell r="A617" t="str">
            <v>YL5C5E212KA</v>
          </cell>
          <cell r="B617">
            <v>0</v>
          </cell>
          <cell r="C617">
            <v>0.38378458800000004</v>
          </cell>
          <cell r="D617">
            <v>0</v>
          </cell>
          <cell r="E617">
            <v>23.866028389368001</v>
          </cell>
        </row>
        <row r="618">
          <cell r="A618" t="str">
            <v>YL5C5E212LA</v>
          </cell>
          <cell r="B618">
            <v>0</v>
          </cell>
          <cell r="C618">
            <v>0.38378458800000004</v>
          </cell>
          <cell r="D618">
            <v>0</v>
          </cell>
          <cell r="E618">
            <v>23.866028389368001</v>
          </cell>
        </row>
        <row r="619">
          <cell r="A619" t="str">
            <v>YL5C5E212MA</v>
          </cell>
          <cell r="B619">
            <v>0</v>
          </cell>
          <cell r="C619">
            <v>0.38378458800000004</v>
          </cell>
          <cell r="D619">
            <v>0</v>
          </cell>
          <cell r="E619">
            <v>23.866028389368001</v>
          </cell>
        </row>
        <row r="620">
          <cell r="A620" t="str">
            <v>YL5C5E212NA</v>
          </cell>
          <cell r="B620">
            <v>0</v>
          </cell>
          <cell r="C620">
            <v>0.38378458800000004</v>
          </cell>
          <cell r="D620">
            <v>0</v>
          </cell>
          <cell r="E620">
            <v>23.866028389368001</v>
          </cell>
        </row>
        <row r="621">
          <cell r="A621" t="str">
            <v>YL5C5E212PA</v>
          </cell>
          <cell r="B621">
            <v>0</v>
          </cell>
          <cell r="C621">
            <v>0.23992000000000002</v>
          </cell>
          <cell r="D621">
            <v>4.1999999999999997E-3</v>
          </cell>
          <cell r="E621">
            <v>17.868485120000003</v>
          </cell>
        </row>
        <row r="622">
          <cell r="A622" t="str">
            <v>YL5C5F250AA</v>
          </cell>
          <cell r="B622">
            <v>0</v>
          </cell>
          <cell r="C622">
            <v>0.17689492800000001</v>
          </cell>
          <cell r="D622">
            <v>0</v>
          </cell>
          <cell r="E622">
            <v>11.000387992607999</v>
          </cell>
        </row>
        <row r="623">
          <cell r="A623" t="str">
            <v>YL5C5F250AA</v>
          </cell>
          <cell r="B623">
            <v>0</v>
          </cell>
          <cell r="C623">
            <v>0.17680000000000001</v>
          </cell>
          <cell r="D623">
            <v>0</v>
          </cell>
          <cell r="E623">
            <v>10.994484799999999</v>
          </cell>
        </row>
        <row r="624">
          <cell r="A624" t="str">
            <v>YL845E211AH</v>
          </cell>
          <cell r="B624">
            <v>0</v>
          </cell>
          <cell r="C624">
            <v>7.6867334640000007E-2</v>
          </cell>
          <cell r="D624">
            <v>8.5408149600000021E-3</v>
          </cell>
          <cell r="E624">
            <v>10.776578255339039</v>
          </cell>
        </row>
        <row r="625">
          <cell r="A625" t="str">
            <v>YL845E211GG</v>
          </cell>
          <cell r="B625">
            <v>0</v>
          </cell>
          <cell r="C625">
            <v>0.16400377020000001</v>
          </cell>
          <cell r="D625">
            <v>1.35836358E-2</v>
          </cell>
          <cell r="E625">
            <v>19.735809148837198</v>
          </cell>
        </row>
        <row r="626">
          <cell r="A626" t="str">
            <v>YL845E211HG</v>
          </cell>
          <cell r="B626">
            <v>0</v>
          </cell>
          <cell r="C626">
            <v>0.11690293440000001</v>
          </cell>
          <cell r="D626">
            <v>8.3502096000000001E-3</v>
          </cell>
          <cell r="E626">
            <v>13.132408038758399</v>
          </cell>
        </row>
        <row r="627">
          <cell r="A627" t="str">
            <v>YL845E211JJ</v>
          </cell>
          <cell r="B627">
            <v>4.8845311199999998E-2</v>
          </cell>
          <cell r="C627">
            <v>0</v>
          </cell>
          <cell r="D627">
            <v>9.7690622399999993E-3</v>
          </cell>
          <cell r="E627">
            <v>14.207635668743997</v>
          </cell>
        </row>
        <row r="628">
          <cell r="A628" t="str">
            <v>YL845G232AJ</v>
          </cell>
          <cell r="B628">
            <v>0</v>
          </cell>
          <cell r="C628">
            <v>4.1266376640000005E-2</v>
          </cell>
          <cell r="D628">
            <v>4.5851529600000008E-3</v>
          </cell>
          <cell r="E628">
            <v>5.7854267909510408</v>
          </cell>
        </row>
        <row r="629">
          <cell r="A629" t="str">
            <v>YL845G232AL</v>
          </cell>
          <cell r="B629">
            <v>0</v>
          </cell>
          <cell r="C629">
            <v>4.0992000000000001E-2</v>
          </cell>
          <cell r="D629">
            <v>4.5649999999999996E-3</v>
          </cell>
          <cell r="E629">
            <v>5.7542150119999995</v>
          </cell>
        </row>
        <row r="630">
          <cell r="A630" t="str">
            <v>YL845G232EM</v>
          </cell>
          <cell r="B630">
            <v>0</v>
          </cell>
          <cell r="C630">
            <v>4.1266376640000005E-2</v>
          </cell>
          <cell r="D630">
            <v>4.5851529600000008E-3</v>
          </cell>
          <cell r="E630">
            <v>5.7854267909510408</v>
          </cell>
        </row>
        <row r="631">
          <cell r="A631" t="str">
            <v>YL845G232EM</v>
          </cell>
          <cell r="B631">
            <v>0</v>
          </cell>
          <cell r="C631">
            <v>4.0992000000000001E-2</v>
          </cell>
          <cell r="D631">
            <v>4.5649999999999996E-3</v>
          </cell>
          <cell r="E631">
            <v>5.7542150119999995</v>
          </cell>
        </row>
        <row r="632">
          <cell r="A632" t="str">
            <v>YL845G236DE</v>
          </cell>
          <cell r="B632">
            <v>0</v>
          </cell>
          <cell r="C632">
            <v>3.8930544000000004E-2</v>
          </cell>
          <cell r="D632">
            <v>4.325616E-3</v>
          </cell>
          <cell r="E632">
            <v>5.4579498027839985</v>
          </cell>
        </row>
        <row r="633">
          <cell r="A633" t="str">
            <v>YL845G236DE</v>
          </cell>
          <cell r="B633">
            <v>0</v>
          </cell>
          <cell r="C633">
            <v>3.8935091277890466E-2</v>
          </cell>
          <cell r="D633">
            <v>4.3407707910750508E-3</v>
          </cell>
          <cell r="E633">
            <v>5.4688727586206891</v>
          </cell>
        </row>
        <row r="634">
          <cell r="A634" t="str">
            <v>YL8C5E212CC</v>
          </cell>
          <cell r="B634">
            <v>0</v>
          </cell>
          <cell r="C634">
            <v>0.16389999999999999</v>
          </cell>
          <cell r="D634">
            <v>1.35E-2</v>
          </cell>
          <cell r="E634">
            <v>19.670635399999998</v>
          </cell>
        </row>
        <row r="635">
          <cell r="A635" t="str">
            <v>YR335210CA</v>
          </cell>
          <cell r="B635">
            <v>0</v>
          </cell>
          <cell r="C635">
            <v>3.8930544000000004E-2</v>
          </cell>
          <cell r="D635">
            <v>4.325616E-3</v>
          </cell>
          <cell r="E635">
            <v>5.4579498027839985</v>
          </cell>
        </row>
        <row r="636">
          <cell r="A636" t="str">
            <v>YR335210DA</v>
          </cell>
          <cell r="B636">
            <v>0</v>
          </cell>
          <cell r="C636">
            <v>3.8930544000000004E-2</v>
          </cell>
          <cell r="D636">
            <v>4.325616E-3</v>
          </cell>
          <cell r="E636">
            <v>5.4579498027839985</v>
          </cell>
        </row>
        <row r="637">
          <cell r="A637" t="str">
            <v>YR3C5F250AA</v>
          </cell>
          <cell r="B637">
            <v>3.356E-2</v>
          </cell>
          <cell r="C637">
            <v>0.10120000000000001</v>
          </cell>
          <cell r="D637">
            <v>2.6939999999999999E-2</v>
          </cell>
          <cell r="E637">
            <v>30.256899199999999</v>
          </cell>
        </row>
        <row r="638">
          <cell r="A638" t="str">
            <v>YS415E211AB</v>
          </cell>
          <cell r="B638">
            <v>3.3643680000000002E-2</v>
          </cell>
          <cell r="C638">
            <v>0.101285184</v>
          </cell>
          <cell r="D638">
            <v>2.6985772799999995E-2</v>
          </cell>
          <cell r="E638">
            <v>30.306923191103994</v>
          </cell>
        </row>
        <row r="639">
          <cell r="A639" t="str">
            <v>YS415E211AB</v>
          </cell>
          <cell r="B639">
            <v>0</v>
          </cell>
          <cell r="C639">
            <v>0.11304</v>
          </cell>
          <cell r="D639">
            <v>1.257E-2</v>
          </cell>
          <cell r="E639">
            <v>15.854902439999998</v>
          </cell>
        </row>
        <row r="640">
          <cell r="A640" t="str">
            <v>YS415E211BB</v>
          </cell>
          <cell r="B640">
            <v>3.3643680000000002E-2</v>
          </cell>
          <cell r="C640">
            <v>0.101285184</v>
          </cell>
          <cell r="D640">
            <v>2.6985772799999995E-2</v>
          </cell>
          <cell r="E640">
            <v>30.306923191103994</v>
          </cell>
        </row>
        <row r="641">
          <cell r="A641" t="str">
            <v>YS415E211BB</v>
          </cell>
          <cell r="B641">
            <v>0</v>
          </cell>
          <cell r="C641">
            <v>0.11304</v>
          </cell>
          <cell r="D641">
            <v>1.257E-2</v>
          </cell>
          <cell r="E641">
            <v>15.854902439999998</v>
          </cell>
        </row>
        <row r="642">
          <cell r="A642" t="str">
            <v>YS415E211FA</v>
          </cell>
          <cell r="B642">
            <v>0</v>
          </cell>
          <cell r="C642">
            <v>0.17911111111111111</v>
          </cell>
          <cell r="D642">
            <v>1.2777777777777779E-2</v>
          </cell>
          <cell r="E642">
            <v>20.109481333333331</v>
          </cell>
        </row>
        <row r="643">
          <cell r="A643" t="str">
            <v>YS415E211FA</v>
          </cell>
          <cell r="B643">
            <v>0</v>
          </cell>
          <cell r="C643">
            <v>0.17911111111111111</v>
          </cell>
          <cell r="D643">
            <v>1.2777777777777779E-2</v>
          </cell>
          <cell r="E643">
            <v>20.109481333333331</v>
          </cell>
        </row>
        <row r="644">
          <cell r="A644" t="str">
            <v>YS815E212AB</v>
          </cell>
          <cell r="B644">
            <v>0</v>
          </cell>
          <cell r="C644">
            <v>0.17911111111111111</v>
          </cell>
          <cell r="D644">
            <v>1.2777777777777779E-2</v>
          </cell>
          <cell r="E644">
            <v>20.109481333333331</v>
          </cell>
        </row>
        <row r="645">
          <cell r="A645" t="str">
            <v>YW7C5E212AA</v>
          </cell>
          <cell r="B645">
            <v>0.16277976</v>
          </cell>
          <cell r="C645">
            <v>4.7809440000000005E-3</v>
          </cell>
          <cell r="D645">
            <v>0</v>
          </cell>
          <cell r="E645">
            <v>24.787522675583997</v>
          </cell>
        </row>
        <row r="646">
          <cell r="A646" t="str">
            <v>YW7C5E212AA</v>
          </cell>
          <cell r="B646">
            <v>0</v>
          </cell>
          <cell r="C646">
            <v>0.15859999999999999</v>
          </cell>
          <cell r="D646">
            <v>4.7999999999999996E-3</v>
          </cell>
          <cell r="E646">
            <v>13.232779599999997</v>
          </cell>
        </row>
        <row r="647">
          <cell r="A647" t="str">
            <v>YW7C5E212BA</v>
          </cell>
          <cell r="B647">
            <v>0.16277976</v>
          </cell>
          <cell r="C647">
            <v>4.7809440000000005E-3</v>
          </cell>
          <cell r="D647">
            <v>0</v>
          </cell>
          <cell r="E647">
            <v>24.787522675583997</v>
          </cell>
        </row>
        <row r="648">
          <cell r="A648" t="str">
            <v>YW7C5E212BA</v>
          </cell>
          <cell r="B648">
            <v>0</v>
          </cell>
          <cell r="C648">
            <v>0.15859999999999999</v>
          </cell>
          <cell r="D648">
            <v>4.7999999999999996E-3</v>
          </cell>
          <cell r="E648">
            <v>13.232779599999997</v>
          </cell>
        </row>
        <row r="649">
          <cell r="A649" t="str">
            <v>YW7C5E212CA</v>
          </cell>
          <cell r="B649">
            <v>0</v>
          </cell>
          <cell r="C649">
            <v>0.31135328640000004</v>
          </cell>
          <cell r="D649">
            <v>0</v>
          </cell>
          <cell r="E649">
            <v>19.3618154680704</v>
          </cell>
        </row>
        <row r="650">
          <cell r="A650" t="str">
            <v>YW7C5E212CA</v>
          </cell>
          <cell r="B650">
            <v>0</v>
          </cell>
          <cell r="C650">
            <v>0.3054</v>
          </cell>
          <cell r="D650">
            <v>0</v>
          </cell>
          <cell r="E650">
            <v>18.991604399999996</v>
          </cell>
        </row>
        <row r="651">
          <cell r="A651" t="str">
            <v>YW7C5E214AA</v>
          </cell>
          <cell r="B651">
            <v>0.16277976</v>
          </cell>
          <cell r="C651">
            <v>4.7809440000000005E-3</v>
          </cell>
          <cell r="D651">
            <v>0</v>
          </cell>
          <cell r="E651">
            <v>24.787522675583997</v>
          </cell>
        </row>
        <row r="652">
          <cell r="A652" t="str">
            <v>YW7C5E214AA</v>
          </cell>
          <cell r="B652">
            <v>0</v>
          </cell>
          <cell r="C652">
            <v>0.15859999999999999</v>
          </cell>
          <cell r="D652">
            <v>4.7999999999999996E-3</v>
          </cell>
          <cell r="E652">
            <v>13.232779599999997</v>
          </cell>
        </row>
        <row r="653">
          <cell r="A653" t="str">
            <v>YW7C5E214BA</v>
          </cell>
          <cell r="B653">
            <v>0.16277976</v>
          </cell>
          <cell r="C653">
            <v>4.7809440000000005E-3</v>
          </cell>
          <cell r="D653">
            <v>0</v>
          </cell>
          <cell r="E653">
            <v>24.787522675583997</v>
          </cell>
        </row>
        <row r="654">
          <cell r="A654" t="str">
            <v>YW7C5E214BA</v>
          </cell>
          <cell r="B654">
            <v>0</v>
          </cell>
          <cell r="C654">
            <v>0.15859999999999999</v>
          </cell>
          <cell r="D654">
            <v>4.7999999999999996E-3</v>
          </cell>
          <cell r="E654">
            <v>13.232779599999997</v>
          </cell>
        </row>
        <row r="655">
          <cell r="A655" t="str">
            <v>YW7C5E214CA</v>
          </cell>
          <cell r="B655">
            <v>0</v>
          </cell>
          <cell r="C655">
            <v>0.31135328640000004</v>
          </cell>
          <cell r="D655">
            <v>0</v>
          </cell>
          <cell r="E655">
            <v>19.3618154680704</v>
          </cell>
        </row>
        <row r="656">
          <cell r="A656" t="str">
            <v>YW7C5E214CA</v>
          </cell>
          <cell r="B656">
            <v>0</v>
          </cell>
          <cell r="C656">
            <v>0.3054</v>
          </cell>
          <cell r="D656">
            <v>0</v>
          </cell>
          <cell r="E656">
            <v>18.991604399999996</v>
          </cell>
        </row>
      </sheetData>
      <sheetData sheetId="2" refreshError="1"/>
      <sheetData sheetId="3" refreshError="1"/>
    </sheetDataSet>
  </externalBook>
</externalLink>
</file>

<file path=xl/externalLinks/externalLink26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aler performance sheet (3)"/>
      <sheetName val="SMS &amp; Productives Target"/>
      <sheetName val="Dealer performance sheet (2)"/>
      <sheetName val="Dealer performance sheet"/>
      <sheetName val="March Productives"/>
      <sheetName val="Sales &amp; Service"/>
      <sheetName val="Sales &amp; Service_1"/>
      <sheetName val="Sales &amp; Service_2"/>
      <sheetName val="Macro1"/>
      <sheetName val="Dealer performance sheet Master"/>
      <sheetName val="TA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162">
          <cell r="A162" t="str">
            <v>Recover</v>
          </cell>
        </row>
      </sheetData>
      <sheetData sheetId="9"/>
      <sheetData sheetId="10"/>
    </sheetDataSet>
  </externalBook>
</externalLink>
</file>

<file path=xl/externalLinks/externalLink26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XXXX"/>
      <sheetName val="cc bud rev"/>
      <sheetName val="cc bud"/>
      <sheetName val="man comp"/>
      <sheetName val="manpower"/>
      <sheetName val="OVERTIME"/>
      <sheetName val="COMPARISON"/>
      <sheetName val="P&amp;L BUDGET"/>
      <sheetName val="salary per person"/>
      <sheetName val="P_L BUDGET"/>
      <sheetName val="cc_bud_rev"/>
      <sheetName val="cc_bud"/>
      <sheetName val="man_comp"/>
      <sheetName val="P&amp;L_BUDGET"/>
      <sheetName val="salary_per_person"/>
      <sheetName val="P_L_BUDGET"/>
      <sheetName val="Sheet1"/>
      <sheetName val="regression "/>
      <sheetName val="Multiple regression"/>
      <sheetName val="Sheet2"/>
      <sheetName val="HoldUp"/>
      <sheetName val="cc_bud_rev1"/>
      <sheetName val="cc_bud1"/>
      <sheetName val="man_comp1"/>
      <sheetName val="P&amp;L_BUDGET1"/>
      <sheetName val="salary_per_person1"/>
      <sheetName val="P_L_BUDGET1"/>
      <sheetName val="TOP Defect parreto "/>
      <sheetName val="PPM Trend (3)"/>
      <sheetName val="cc_bud_rev2"/>
      <sheetName val="cc_bud2"/>
      <sheetName val="man_comp2"/>
      <sheetName val="P&amp;L_BUDGET2"/>
      <sheetName val="salary_per_person2"/>
      <sheetName val="P_L_BUDGET2"/>
      <sheetName val="regression_"/>
      <sheetName val="Multiple_regression"/>
      <sheetName val="TOP_Defect_parreto_"/>
      <sheetName val="PPM_Trend_(3)"/>
      <sheetName val="cc_bud_rev3"/>
      <sheetName val="cc_bud3"/>
      <sheetName val="man_comp3"/>
      <sheetName val="P&amp;L_BUDGET3"/>
      <sheetName val="salary_per_person3"/>
      <sheetName val="P_L_BUDGET3"/>
      <sheetName val="regression_1"/>
      <sheetName val="Multiple_regression1"/>
      <sheetName val="Sheet3"/>
      <sheetName val="Inventory Norm"/>
      <sheetName val="12 PCS"/>
      <sheetName val="MAREA"/>
      <sheetName val="Marea MY"/>
      <sheetName val="MULTIPLA"/>
      <sheetName val="cc_bud_rev4"/>
      <sheetName val="cc_bud4"/>
      <sheetName val="man_comp4"/>
      <sheetName val="P&amp;L_BUDGET4"/>
      <sheetName val="salary_per_person4"/>
      <sheetName val="P_L_BUDGET4"/>
      <sheetName val="regression_2"/>
      <sheetName val="Multiple_regression2"/>
      <sheetName val="TOP_Defect_parreto_1"/>
      <sheetName val="PPM_Trend_(3)1"/>
      <sheetName val="Eagle Gasoline-003"/>
      <sheetName val="Panda"/>
      <sheetName val="Data (Download from SAP)"/>
      <sheetName val="R&amp;Q template"/>
      <sheetName val="RnR Distribution Check"/>
      <sheetName val="14"/>
      <sheetName val="Kautex 4WD St.IV P&amp;D"/>
      <sheetName val="Sachs FL WHL"/>
      <sheetName val="Production Database 399"/>
      <sheetName val="Temp"/>
      <sheetName val="Rates"/>
      <sheetName val="cc_bud_rev5"/>
      <sheetName val="cc_bud5"/>
      <sheetName val="man_comp5"/>
      <sheetName val="P&amp;L_BUDGET5"/>
      <sheetName val="salary_per_person5"/>
      <sheetName val="P_L_BUDGET5"/>
      <sheetName val="regression_3"/>
      <sheetName val="Multiple_regression3"/>
      <sheetName val="TOP_Defect_parreto_2"/>
      <sheetName val="PPM_Trend_(3)2"/>
      <sheetName val="Inventory_Norm"/>
      <sheetName val="12_PCS"/>
      <sheetName val="Marea_MY"/>
      <sheetName val="Eagle_Gasoline-003"/>
      <sheetName val="Data_(Download_from_SAP)"/>
      <sheetName val="R&amp;Q_template"/>
      <sheetName val="RnR_Distribution_Check"/>
      <sheetName val="Kautex_4WD_St_IV_P&amp;D"/>
      <sheetName val="Sachs_FL_WHL"/>
      <sheetName val="Production_Database_399"/>
      <sheetName val="cc_bud_rev8"/>
      <sheetName val="cc_bud8"/>
      <sheetName val="man_comp8"/>
      <sheetName val="P&amp;L_BUDGET8"/>
      <sheetName val="salary_per_person8"/>
      <sheetName val="P_L_BUDGET8"/>
      <sheetName val="regression_6"/>
      <sheetName val="Multiple_regression6"/>
      <sheetName val="TOP_Defect_parreto_5"/>
      <sheetName val="PPM_Trend_(3)5"/>
      <sheetName val="Inventory_Norm3"/>
      <sheetName val="12_PCS3"/>
      <sheetName val="Marea_MY3"/>
      <sheetName val="Eagle_Gasoline-0033"/>
      <sheetName val="cc_bud_rev6"/>
      <sheetName val="cc_bud6"/>
      <sheetName val="man_comp6"/>
      <sheetName val="P&amp;L_BUDGET6"/>
      <sheetName val="salary_per_person6"/>
      <sheetName val="P_L_BUDGET6"/>
      <sheetName val="regression_4"/>
      <sheetName val="Multiple_regression4"/>
      <sheetName val="TOP_Defect_parreto_3"/>
      <sheetName val="PPM_Trend_(3)3"/>
      <sheetName val="Inventory_Norm1"/>
      <sheetName val="12_PCS1"/>
      <sheetName val="Marea_MY1"/>
      <sheetName val="Eagle_Gasoline-0031"/>
      <sheetName val="cc_bud_rev7"/>
      <sheetName val="cc_bud7"/>
      <sheetName val="man_comp7"/>
      <sheetName val="P&amp;L_BUDGET7"/>
      <sheetName val="salary_per_person7"/>
      <sheetName val="P_L_BUDGET7"/>
      <sheetName val="regression_5"/>
      <sheetName val="Multiple_regression5"/>
      <sheetName val="TOP_Defect_parreto_4"/>
      <sheetName val="PPM_Trend_(3)4"/>
      <sheetName val="Inventory_Norm2"/>
      <sheetName val="12_PCS2"/>
      <sheetName val="Marea_MY2"/>
      <sheetName val="Eagle_Gasoline-0032"/>
      <sheetName val="Base For Costing"/>
      <sheetName val="3+9 Forecast (O)U March 13"/>
      <sheetName val="M V M 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/>
      <sheetData sheetId="8" refreshError="1"/>
      <sheetData sheetId="9"/>
      <sheetData sheetId="10"/>
      <sheetData sheetId="11"/>
      <sheetData sheetId="12"/>
      <sheetData sheetId="13"/>
      <sheetData sheetId="14"/>
      <sheetData sheetId="15"/>
      <sheetData sheetId="16" refreshError="1"/>
      <sheetData sheetId="17"/>
      <sheetData sheetId="18"/>
      <sheetData sheetId="19"/>
      <sheetData sheetId="20" refreshError="1"/>
      <sheetData sheetId="21"/>
      <sheetData sheetId="22"/>
      <sheetData sheetId="23"/>
      <sheetData sheetId="24"/>
      <sheetData sheetId="25"/>
      <sheetData sheetId="26"/>
      <sheetData sheetId="27" refreshError="1"/>
      <sheetData sheetId="28" refreshError="1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 refreshError="1"/>
      <sheetData sheetId="137" refreshError="1"/>
      <sheetData sheetId="138" refreshError="1"/>
    </sheetDataSet>
  </externalBook>
</externalLink>
</file>

<file path=xl/externalLinks/externalLink26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age de garde "/>
      <sheetName val="INTRO"/>
      <sheetName val="RECAPITULATION"/>
      <sheetName val="Suivi client"/>
      <sheetName val="Fiche N°1"/>
      <sheetName val="Fiche N°2"/>
      <sheetName val="Fiche N°3"/>
      <sheetName val="Fiche N°4"/>
      <sheetName val="Fiche N°5"/>
      <sheetName val="Fiche N°6"/>
      <sheetName val="Fiche N°7"/>
      <sheetName val="Fiche N°8"/>
      <sheetName val="Fiche N°9"/>
      <sheetName val="Fiche N°10"/>
      <sheetName val="Fiche N°11"/>
      <sheetName val="Fiche N°12"/>
      <sheetName val="Fiche N°13"/>
      <sheetName val="Fiche N°14"/>
      <sheetName val="Fiche N°15"/>
      <sheetName val="Canoas"/>
      <sheetName val="Page_de_garde_2"/>
      <sheetName val="Suivi_client2"/>
      <sheetName val="Fiche_N°17"/>
      <sheetName val="Fiche_N°22"/>
      <sheetName val="Fiche_N°32"/>
      <sheetName val="Fiche_N°42"/>
      <sheetName val="Fiche_N°52"/>
      <sheetName val="Fiche_N°62"/>
      <sheetName val="Fiche_N°72"/>
      <sheetName val="Fiche_N°82"/>
      <sheetName val="Fiche_N°92"/>
      <sheetName val="Fiche_N°102"/>
      <sheetName val="Fiche_N°112"/>
      <sheetName val="Fiche_N°122"/>
      <sheetName val="Fiche_N°132"/>
      <sheetName val="Fiche_N°142"/>
      <sheetName val="Fiche_N°152"/>
      <sheetName val="C_PLAN2"/>
      <sheetName val="Page_de_garde_"/>
      <sheetName val="Suivi_client"/>
      <sheetName val="Fiche_N°1"/>
      <sheetName val="Fiche_N°2"/>
      <sheetName val="Fiche_N°3"/>
      <sheetName val="Fiche_N°4"/>
      <sheetName val="Fiche_N°5"/>
      <sheetName val="Fiche_N°6"/>
      <sheetName val="Fiche_N°7"/>
      <sheetName val="Fiche_N°8"/>
      <sheetName val="Fiche_N°9"/>
      <sheetName val="Fiche_N°10"/>
      <sheetName val="Fiche_N°11"/>
      <sheetName val="Fiche_N°12"/>
      <sheetName val="Fiche_N°13"/>
      <sheetName val="Fiche_N°14"/>
      <sheetName val="Fiche_N°15"/>
      <sheetName val="C_PLAN"/>
      <sheetName val="Page_de_garde_1"/>
      <sheetName val="Suivi_client1"/>
      <sheetName val="Fiche_N°16"/>
      <sheetName val="Fiche_N°21"/>
      <sheetName val="Fiche_N°31"/>
      <sheetName val="Fiche_N°41"/>
      <sheetName val="Fiche_N°51"/>
      <sheetName val="Fiche_N°61"/>
      <sheetName val="Fiche_N°71"/>
      <sheetName val="Fiche_N°81"/>
      <sheetName val="Fiche_N°91"/>
      <sheetName val="Fiche_N°101"/>
      <sheetName val="Fiche_N°111"/>
      <sheetName val="Fiche_N°121"/>
      <sheetName val="Fiche_N°131"/>
      <sheetName val="Fiche_N°141"/>
      <sheetName val="Fiche_N°151"/>
      <sheetName val="C_PLAN1"/>
      <sheetName val="C.PLAN"/>
      <sheetName val="Eagle Gasoline-003"/>
      <sheetName val="recovery detail"/>
      <sheetName val="Sheet1 (2)"/>
      <sheetName val="Summary"/>
      <sheetName val="Master list "/>
      <sheetName val="Current Material"/>
      <sheetName val="Proposed Material"/>
      <sheetName val="1Pager"/>
      <sheetName val="Sheet1"/>
      <sheetName val="Roles and Responsibilities"/>
      <sheetName val="Page_de_garde_3"/>
      <sheetName val="Suivi_client3"/>
      <sheetName val="Fiche_N°18"/>
      <sheetName val="Fiche_N°23"/>
      <sheetName val="Fiche_N°33"/>
      <sheetName val="Fiche_N°43"/>
      <sheetName val="Fiche_N°53"/>
      <sheetName val="Fiche_N°63"/>
      <sheetName val="Fiche_N°73"/>
      <sheetName val="Fiche_N°83"/>
      <sheetName val="Fiche_N°93"/>
      <sheetName val="Fiche_N°103"/>
      <sheetName val="Fiche_N°113"/>
      <sheetName val="Fiche_N°123"/>
      <sheetName val="Fiche_N°133"/>
      <sheetName val="Fiche_N°143"/>
      <sheetName val="Fiche_N°153"/>
      <sheetName val="C_PLAN3"/>
      <sheetName val="calcul"/>
      <sheetName val="Eagle_Gasoline-003"/>
      <sheetName val="521_Tableau_de_suivi_des_couts"/>
      <sheetName val="P&amp;L BUDGET"/>
      <sheetName val="2.대외공문"/>
      <sheetName val="#REF"/>
      <sheetName val="Page_de_garde_4"/>
      <sheetName val="Suivi_client4"/>
      <sheetName val="Fiche_N°19"/>
      <sheetName val="Fiche_N°24"/>
      <sheetName val="Fiche_N°34"/>
      <sheetName val="Fiche_N°44"/>
      <sheetName val="Fiche_N°54"/>
      <sheetName val="Fiche_N°64"/>
      <sheetName val="Fiche_N°74"/>
      <sheetName val="Fiche_N°84"/>
      <sheetName val="Fiche_N°94"/>
      <sheetName val="Fiche_N°104"/>
      <sheetName val="Fiche_N°114"/>
      <sheetName val="Fiche_N°124"/>
      <sheetName val="Fiche_N°134"/>
      <sheetName val="Fiche_N°144"/>
      <sheetName val="Fiche_N°154"/>
      <sheetName val="C_PLAN4"/>
      <sheetName val="Eagle_Gasoline-0031"/>
      <sheetName val="recovery_detail"/>
      <sheetName val="Sheet1_(2)"/>
      <sheetName val="Master_list_"/>
      <sheetName val="Current_Material"/>
      <sheetName val="Proposed_Material"/>
      <sheetName val="Roles_and_Responsibilities"/>
      <sheetName val="Rates"/>
      <sheetName val="BAL.SHEET"/>
      <sheetName val="보고"/>
      <sheetName val="자가2급"/>
      <sheetName val="Tractor"/>
      <sheetName val="recovery_detail1"/>
      <sheetName val="Page_de_garde_5"/>
      <sheetName val="Suivi_client5"/>
      <sheetName val="Fiche_N°110"/>
      <sheetName val="Fiche_N°25"/>
      <sheetName val="Fiche_N°35"/>
      <sheetName val="Fiche_N°45"/>
      <sheetName val="Fiche_N°55"/>
      <sheetName val="Fiche_N°65"/>
      <sheetName val="Fiche_N°75"/>
      <sheetName val="Fiche_N°85"/>
      <sheetName val="Fiche_N°95"/>
      <sheetName val="Fiche_N°105"/>
      <sheetName val="Fiche_N°115"/>
      <sheetName val="Fiche_N°125"/>
      <sheetName val="Fiche_N°135"/>
      <sheetName val="Fiche_N°145"/>
      <sheetName val="Fiche_N°155"/>
      <sheetName val="C_PLAN5"/>
      <sheetName val="recovery_detail2"/>
      <sheetName val="Eagle_Gasoline-0032"/>
      <sheetName val="Sheet1_(2)1"/>
      <sheetName val="Master_list_1"/>
      <sheetName val="Current_Material1"/>
      <sheetName val="Proposed_Material1"/>
      <sheetName val="Opening Balance"/>
      <sheetName val="Project Initiation Data"/>
      <sheetName val="P&amp;L_BUDGET"/>
      <sheetName val="2_대외공문"/>
      <sheetName val="BAL_SHEET"/>
      <sheetName val="Roles_and_Responsibilities1"/>
      <sheetName val="P&amp;L_BUDGET1"/>
      <sheetName val="2_대외공문1"/>
      <sheetName val="BAL_SHEET1"/>
      <sheetName val="Page_de_garde_6"/>
      <sheetName val="Suivi_client6"/>
      <sheetName val="Fiche_N°116"/>
      <sheetName val="Fiche_N°26"/>
      <sheetName val="Fiche_N°36"/>
      <sheetName val="Fiche_N°46"/>
      <sheetName val="Fiche_N°56"/>
      <sheetName val="Fiche_N°66"/>
      <sheetName val="Fiche_N°76"/>
      <sheetName val="Fiche_N°86"/>
      <sheetName val="Fiche_N°96"/>
      <sheetName val="Fiche_N°106"/>
      <sheetName val="Fiche_N°117"/>
      <sheetName val="Fiche_N°126"/>
      <sheetName val="Fiche_N°136"/>
      <sheetName val="Fiche_N°146"/>
      <sheetName val="Fiche_N°156"/>
      <sheetName val="C_PLAN6"/>
      <sheetName val="Eagle_Gasoline-0033"/>
      <sheetName val="Sheet1_(2)2"/>
      <sheetName val="Master_list_2"/>
      <sheetName val="Current_Material2"/>
      <sheetName val="Proposed_Material2"/>
      <sheetName val="Roles_and_Responsibilities2"/>
      <sheetName val="P&amp;L_BUDGET2"/>
      <sheetName val="2_대외공문2"/>
      <sheetName val="BAL_SHEET2"/>
      <sheetName val="Page_de_garde_7"/>
      <sheetName val="Suivi_client7"/>
      <sheetName val="Fiche_N°118"/>
      <sheetName val="Fiche_N°27"/>
      <sheetName val="Fiche_N°37"/>
      <sheetName val="Fiche_N°47"/>
      <sheetName val="Fiche_N°57"/>
      <sheetName val="Fiche_N°67"/>
      <sheetName val="Fiche_N°77"/>
      <sheetName val="Fiche_N°87"/>
      <sheetName val="Fiche_N°97"/>
      <sheetName val="Fiche_N°107"/>
      <sheetName val="Fiche_N°119"/>
      <sheetName val="Fiche_N°127"/>
      <sheetName val="Fiche_N°137"/>
      <sheetName val="Fiche_N°147"/>
      <sheetName val="Fiche_N°157"/>
      <sheetName val="C_PLAN7"/>
      <sheetName val="2_대외공문3"/>
      <sheetName val="BAL_SHEET3"/>
      <sheetName val="recovery_detail3"/>
      <sheetName val="Eagle_Gasoline-0034"/>
      <sheetName val="Sheet1_(2)3"/>
      <sheetName val="Master_list_3"/>
      <sheetName val="Current_Material3"/>
      <sheetName val="Proposed_Material3"/>
      <sheetName val="Roles_and_Responsibilities3"/>
      <sheetName val="P&amp;L_BUDGET3"/>
      <sheetName val="Page_de_garde_8"/>
      <sheetName val="Suivi_client8"/>
      <sheetName val="Fiche_N°120"/>
      <sheetName val="Fiche_N°28"/>
      <sheetName val="Fiche_N°38"/>
      <sheetName val="Fiche_N°48"/>
      <sheetName val="Fiche_N°58"/>
      <sheetName val="Fiche_N°68"/>
      <sheetName val="Fiche_N°78"/>
      <sheetName val="Fiche_N°88"/>
      <sheetName val="Fiche_N°98"/>
      <sheetName val="Fiche_N°108"/>
      <sheetName val="Fiche_N°1110"/>
      <sheetName val="Fiche_N°128"/>
      <sheetName val="Fiche_N°138"/>
      <sheetName val="Fiche_N°148"/>
      <sheetName val="Fiche_N°158"/>
      <sheetName val="C_PLAN8"/>
      <sheetName val="2_대외공문4"/>
      <sheetName val="BAL_SHEET4"/>
      <sheetName val="recovery_detail4"/>
      <sheetName val="Eagle_Gasoline-0035"/>
      <sheetName val="Sheet1_(2)4"/>
      <sheetName val="Master_list_4"/>
      <sheetName val="Current_Material4"/>
      <sheetName val="Proposed_Material4"/>
      <sheetName val="Roles_and_Responsibilities4"/>
      <sheetName val="P&amp;L_BUDGET4"/>
      <sheetName val="Page_de_garde_10"/>
      <sheetName val="Suivi_client10"/>
      <sheetName val="Fiche_N°130"/>
      <sheetName val="Fiche_N°210"/>
      <sheetName val="Fiche_N°310"/>
      <sheetName val="Fiche_N°410"/>
      <sheetName val="Fiche_N°510"/>
      <sheetName val="Fiche_N°610"/>
      <sheetName val="Fiche_N°710"/>
      <sheetName val="Fiche_N°810"/>
      <sheetName val="Fiche_N°910"/>
      <sheetName val="Fiche_N°1010"/>
      <sheetName val="Fiche_N°1112"/>
      <sheetName val="Fiche_N°1211"/>
      <sheetName val="Fiche_N°1310"/>
      <sheetName val="Fiche_N°1410"/>
      <sheetName val="Fiche_N°1510"/>
      <sheetName val="C_PLAN10"/>
      <sheetName val="recovery_detail6"/>
      <sheetName val="Eagle_Gasoline-0037"/>
      <sheetName val="Sheet1_(2)6"/>
      <sheetName val="Master_list_6"/>
      <sheetName val="Current_Material6"/>
      <sheetName val="Proposed_Material6"/>
      <sheetName val="Roles_and_Responsibilities6"/>
      <sheetName val="P&amp;L_BUDGET6"/>
      <sheetName val="2_대외공문6"/>
      <sheetName val="BAL_SHEET6"/>
      <sheetName val="Page_de_garde_9"/>
      <sheetName val="Suivi_client9"/>
      <sheetName val="Fiche_N°129"/>
      <sheetName val="Fiche_N°29"/>
      <sheetName val="Fiche_N°39"/>
      <sheetName val="Fiche_N°49"/>
      <sheetName val="Fiche_N°59"/>
      <sheetName val="Fiche_N°69"/>
      <sheetName val="Fiche_N°79"/>
      <sheetName val="Fiche_N°89"/>
      <sheetName val="Fiche_N°99"/>
      <sheetName val="Fiche_N°109"/>
      <sheetName val="Fiche_N°1111"/>
      <sheetName val="Fiche_N°1210"/>
      <sheetName val="Fiche_N°139"/>
      <sheetName val="Fiche_N°149"/>
      <sheetName val="Fiche_N°159"/>
      <sheetName val="C_PLAN9"/>
      <sheetName val="recovery_detail5"/>
      <sheetName val="Eagle_Gasoline-0036"/>
      <sheetName val="Sheet1_(2)5"/>
      <sheetName val="Master_list_5"/>
      <sheetName val="Current_Material5"/>
      <sheetName val="Proposed_Material5"/>
      <sheetName val="Roles_and_Responsibilities5"/>
      <sheetName val="P&amp;L_BUDGET5"/>
      <sheetName val="2_대외공문5"/>
      <sheetName val="BAL_SHEET5"/>
      <sheetName val="Page_de_garde_15"/>
      <sheetName val="Suivi_client15"/>
      <sheetName val="Fiche_N°162"/>
      <sheetName val="Fiche_N°215"/>
      <sheetName val="Fiche_N°315"/>
      <sheetName val="Fiche_N°415"/>
      <sheetName val="Fiche_N°515"/>
      <sheetName val="Fiche_N°615"/>
      <sheetName val="Fiche_N°715"/>
      <sheetName val="Fiche_N°815"/>
      <sheetName val="Fiche_N°915"/>
      <sheetName val="Fiche_N°1015"/>
      <sheetName val="Fiche_N°1117"/>
      <sheetName val="Fiche_N°1216"/>
      <sheetName val="Fiche_N°1315"/>
      <sheetName val="Fiche_N°1415"/>
      <sheetName val="Fiche_N°1515"/>
      <sheetName val="C_PLAN15"/>
      <sheetName val="2_대외공문11"/>
      <sheetName val="BAL_SHEET11"/>
      <sheetName val="recovery_detail11"/>
      <sheetName val="Eagle_Gasoline-00312"/>
      <sheetName val="Sheet1_(2)11"/>
      <sheetName val="Master_list_11"/>
      <sheetName val="Current_Material11"/>
      <sheetName val="Proposed_Material11"/>
      <sheetName val="Roles_and_Responsibilities11"/>
      <sheetName val="P&amp;L_BUDGET11"/>
      <sheetName val="Page_de_garde_14"/>
      <sheetName val="Suivi_client14"/>
      <sheetName val="Fiche_N°161"/>
      <sheetName val="Fiche_N°214"/>
      <sheetName val="Fiche_N°314"/>
      <sheetName val="Fiche_N°414"/>
      <sheetName val="Fiche_N°514"/>
      <sheetName val="Fiche_N°614"/>
      <sheetName val="Fiche_N°714"/>
      <sheetName val="Fiche_N°814"/>
      <sheetName val="Fiche_N°914"/>
      <sheetName val="Fiche_N°1014"/>
      <sheetName val="Fiche_N°1116"/>
      <sheetName val="Fiche_N°1215"/>
      <sheetName val="Fiche_N°1314"/>
      <sheetName val="Fiche_N°1414"/>
      <sheetName val="Fiche_N°1514"/>
      <sheetName val="C_PLAN14"/>
      <sheetName val="recovery_detail10"/>
      <sheetName val="Eagle_Gasoline-00311"/>
      <sheetName val="Sheet1_(2)10"/>
      <sheetName val="Master_list_10"/>
      <sheetName val="Current_Material10"/>
      <sheetName val="Proposed_Material10"/>
      <sheetName val="Roles_and_Responsibilities10"/>
      <sheetName val="P&amp;L_BUDGET10"/>
      <sheetName val="2_대외공문10"/>
      <sheetName val="BAL_SHEET10"/>
      <sheetName val="Page_de_garde_11"/>
      <sheetName val="Suivi_client11"/>
      <sheetName val="Fiche_N°140"/>
      <sheetName val="Fiche_N°211"/>
      <sheetName val="Fiche_N°311"/>
      <sheetName val="Fiche_N°411"/>
      <sheetName val="Fiche_N°511"/>
      <sheetName val="Fiche_N°611"/>
      <sheetName val="Fiche_N°711"/>
      <sheetName val="Fiche_N°811"/>
      <sheetName val="Fiche_N°911"/>
      <sheetName val="Fiche_N°1011"/>
      <sheetName val="Fiche_N°1113"/>
      <sheetName val="Fiche_N°1212"/>
      <sheetName val="Fiche_N°1311"/>
      <sheetName val="Fiche_N°1411"/>
      <sheetName val="Fiche_N°1511"/>
      <sheetName val="C_PLAN11"/>
      <sheetName val="recovery_detail7"/>
      <sheetName val="Eagle_Gasoline-0038"/>
      <sheetName val="Sheet1_(2)7"/>
      <sheetName val="Master_list_7"/>
      <sheetName val="Current_Material7"/>
      <sheetName val="Proposed_Material7"/>
      <sheetName val="Roles_and_Responsibilities7"/>
      <sheetName val="P&amp;L_BUDGET7"/>
      <sheetName val="2_대외공문7"/>
      <sheetName val="BAL_SHEET7"/>
      <sheetName val="Page_de_garde_12"/>
      <sheetName val="Suivi_client12"/>
      <sheetName val="Fiche_N°150"/>
      <sheetName val="Fiche_N°212"/>
      <sheetName val="Fiche_N°312"/>
      <sheetName val="Fiche_N°412"/>
      <sheetName val="Fiche_N°512"/>
      <sheetName val="Fiche_N°612"/>
      <sheetName val="Fiche_N°712"/>
      <sheetName val="Fiche_N°812"/>
      <sheetName val="Fiche_N°912"/>
      <sheetName val="Fiche_N°1012"/>
      <sheetName val="Fiche_N°1114"/>
      <sheetName val="Fiche_N°1213"/>
      <sheetName val="Fiche_N°1312"/>
      <sheetName val="Fiche_N°1412"/>
      <sheetName val="Fiche_N°1512"/>
      <sheetName val="C_PLAN12"/>
      <sheetName val="recovery_detail8"/>
      <sheetName val="Eagle_Gasoline-0039"/>
      <sheetName val="Sheet1_(2)8"/>
      <sheetName val="Master_list_8"/>
      <sheetName val="Current_Material8"/>
      <sheetName val="Proposed_Material8"/>
      <sheetName val="Roles_and_Responsibilities8"/>
      <sheetName val="P&amp;L_BUDGET8"/>
      <sheetName val="2_대외공문8"/>
      <sheetName val="BAL_SHEET8"/>
      <sheetName val="Page_de_garde_13"/>
      <sheetName val="Suivi_client13"/>
      <sheetName val="Fiche_N°160"/>
      <sheetName val="Fiche_N°213"/>
      <sheetName val="Fiche_N°313"/>
      <sheetName val="Fiche_N°413"/>
      <sheetName val="Fiche_N°513"/>
      <sheetName val="Fiche_N°613"/>
      <sheetName val="Fiche_N°713"/>
      <sheetName val="Fiche_N°813"/>
      <sheetName val="Fiche_N°913"/>
      <sheetName val="Fiche_N°1013"/>
      <sheetName val="Fiche_N°1115"/>
      <sheetName val="Fiche_N°1214"/>
      <sheetName val="Fiche_N°1313"/>
      <sheetName val="Fiche_N°1413"/>
      <sheetName val="Fiche_N°1513"/>
      <sheetName val="C_PLAN13"/>
      <sheetName val="recovery_detail9"/>
      <sheetName val="Eagle_Gasoline-00310"/>
      <sheetName val="Sheet1_(2)9"/>
      <sheetName val="Master_list_9"/>
      <sheetName val="Current_Material9"/>
      <sheetName val="Proposed_Material9"/>
      <sheetName val="Roles_and_Responsibilities9"/>
      <sheetName val="P&amp;L_BUDGET9"/>
      <sheetName val="2_대외공문9"/>
      <sheetName val="BAL_SHEET9"/>
      <sheetName val="Page_de_garde_16"/>
      <sheetName val="Suivi_client16"/>
      <sheetName val="Fiche_N°163"/>
      <sheetName val="Fiche_N°216"/>
      <sheetName val="Fiche_N°316"/>
      <sheetName val="Fiche_N°416"/>
      <sheetName val="Fiche_N°516"/>
      <sheetName val="Fiche_N°616"/>
      <sheetName val="Fiche_N°716"/>
      <sheetName val="Fiche_N°816"/>
      <sheetName val="Fiche_N°916"/>
      <sheetName val="Fiche_N°1016"/>
      <sheetName val="Fiche_N°1118"/>
      <sheetName val="Fiche_N°1217"/>
      <sheetName val="Fiche_N°1316"/>
      <sheetName val="Fiche_N°1416"/>
      <sheetName val="Fiche_N°1516"/>
      <sheetName val="C_PLAN16"/>
      <sheetName val="recovery_detail12"/>
      <sheetName val="Eagle_Gasoline-00313"/>
      <sheetName val="Sheet1_(2)12"/>
      <sheetName val="Master_list_12"/>
      <sheetName val="Current_Material12"/>
      <sheetName val="Proposed_Material12"/>
      <sheetName val="General Info"/>
      <sheetName val="Page_de_garde_17"/>
      <sheetName val="Suivi_client17"/>
      <sheetName val="Fiche_N°164"/>
      <sheetName val="Fiche_N°217"/>
      <sheetName val="Fiche_N°317"/>
      <sheetName val="Fiche_N°417"/>
      <sheetName val="Fiche_N°517"/>
      <sheetName val="Fiche_N°617"/>
      <sheetName val="Fiche_N°717"/>
      <sheetName val="Fiche_N°817"/>
      <sheetName val="Fiche_N°917"/>
      <sheetName val="Fiche_N°1017"/>
      <sheetName val="Fiche_N°1119"/>
      <sheetName val="Fiche_N°1218"/>
      <sheetName val="Fiche_N°1317"/>
      <sheetName val="Fiche_N°1417"/>
      <sheetName val="Fiche_N°1517"/>
      <sheetName val="C_PLAN17"/>
      <sheetName val="Sheet1_(2)13"/>
      <sheetName val="Master_list_13"/>
      <sheetName val="Current_Material13"/>
      <sheetName val="Proposed_Material13"/>
      <sheetName val="recovery_detail13"/>
      <sheetName val="Eagle_Gasoline-00314"/>
      <sheetName val="Roles_and_Responsibilities12"/>
      <sheetName val="P&amp;L_BUDGET12"/>
      <sheetName val="2_대외공문12"/>
      <sheetName val="BAL_SHEET12"/>
      <sheetName val="Release_Types"/>
      <sheetName val="Kandivli"/>
      <sheetName val="Nasik"/>
      <sheetName val="Zbad"/>
      <sheetName val="RS"/>
      <sheetName val="MESLL"/>
      <sheetName val="TM"/>
      <sheetName val="5.세운W-A"/>
      <sheetName val="전산품의"/>
      <sheetName val="Base"/>
      <sheetName val="MFG-MKT"/>
      <sheetName val="Anagrafica"/>
      <sheetName val="Mercati&gt;6"/>
      <sheetName val="NOTES"/>
      <sheetName val="PARTVOL"/>
      <sheetName val="직원신상"/>
      <sheetName val="Page_de_garde_18"/>
      <sheetName val="Suivi_client18"/>
      <sheetName val="Fiche_N°165"/>
      <sheetName val="Fiche_N°218"/>
      <sheetName val="Fiche_N°318"/>
      <sheetName val="Fiche_N°418"/>
      <sheetName val="Fiche_N°518"/>
      <sheetName val="Fiche_N°618"/>
      <sheetName val="Fiche_N°718"/>
      <sheetName val="Fiche_N°818"/>
      <sheetName val="Fiche_N°918"/>
      <sheetName val="Fiche_N°1018"/>
      <sheetName val="Fiche_N°1120"/>
      <sheetName val="Fiche_N°1219"/>
      <sheetName val="Fiche_N°1318"/>
      <sheetName val="Fiche_N°1418"/>
      <sheetName val="Fiche_N°1518"/>
      <sheetName val="C_PLAN18"/>
      <sheetName val="Eagle_Gasoline-00315"/>
      <sheetName val="Sheet1_(2)14"/>
      <sheetName val="Master_list_14"/>
      <sheetName val="Current_Material14"/>
      <sheetName val="Proposed_Material14"/>
      <sheetName val="recovery_detail14"/>
      <sheetName val="P&amp;L_BUDGET13"/>
      <sheetName val="Roles_and_Responsibilities13"/>
      <sheetName val="2_대외공문13"/>
      <sheetName val="BAL_SHEET13"/>
      <sheetName val="Page_de_garde_19"/>
      <sheetName val="Suivi_client19"/>
      <sheetName val="Fiche_N°166"/>
      <sheetName val="Fiche_N°219"/>
      <sheetName val="Fiche_N°319"/>
      <sheetName val="Fiche_N°419"/>
      <sheetName val="Fiche_N°519"/>
      <sheetName val="Fiche_N°619"/>
      <sheetName val="Fiche_N°719"/>
      <sheetName val="Fiche_N°819"/>
      <sheetName val="Fiche_N°919"/>
      <sheetName val="Fiche_N°1019"/>
      <sheetName val="Fiche_N°1121"/>
      <sheetName val="Fiche_N°1220"/>
      <sheetName val="Fiche_N°1319"/>
      <sheetName val="Fiche_N°1419"/>
      <sheetName val="Fiche_N°1519"/>
      <sheetName val="C_PLAN19"/>
      <sheetName val="2_대외공문14"/>
      <sheetName val="BAL_SHEET14"/>
      <sheetName val="recovery_detail15"/>
      <sheetName val="Eagle_Gasoline-00316"/>
      <sheetName val="Sheet1_(2)15"/>
      <sheetName val="Master_list_15"/>
      <sheetName val="Current_Material15"/>
      <sheetName val="Proposed_Material15"/>
      <sheetName val="Roles_and_Responsibilities14"/>
      <sheetName val="P&amp;L_BUDGET14"/>
      <sheetName val="Page_de_garde_20"/>
      <sheetName val="Suivi_client20"/>
      <sheetName val="Fiche_N°167"/>
      <sheetName val="Fiche_N°220"/>
      <sheetName val="Fiche_N°320"/>
      <sheetName val="Fiche_N°420"/>
      <sheetName val="Fiche_N°520"/>
      <sheetName val="Fiche_N°620"/>
      <sheetName val="Fiche_N°720"/>
      <sheetName val="Fiche_N°820"/>
      <sheetName val="Fiche_N°920"/>
      <sheetName val="Fiche_N°1020"/>
      <sheetName val="Fiche_N°1122"/>
      <sheetName val="Fiche_N°1221"/>
      <sheetName val="Fiche_N°1320"/>
      <sheetName val="Fiche_N°1420"/>
      <sheetName val="Fiche_N°1520"/>
      <sheetName val="C_PLAN20"/>
      <sheetName val="recovery_detail16"/>
      <sheetName val="Eagle_Gasoline-00317"/>
      <sheetName val="Sheet1_(2)16"/>
      <sheetName val="Master_list_16"/>
      <sheetName val="Current_Material16"/>
      <sheetName val="Proposed_Material16"/>
      <sheetName val="P&amp;L_BUDGET15"/>
      <sheetName val="Roles_and_Responsibilities15"/>
      <sheetName val="2_대외공문15"/>
      <sheetName val="BAL_SHEET15"/>
      <sheetName val="#ofclose .xl"/>
      <sheetName val="RD제품개발투자비(매가)"/>
      <sheetName val="Temp"/>
      <sheetName val="Parts"/>
      <sheetName val="PVCCR_P3"/>
      <sheetName val="PROCESS STATUS"/>
      <sheetName val="KD율"/>
      <sheetName val="BOM"/>
      <sheetName val="Cnsmables St&amp;Tols for Bgt07 08"/>
      <sheetName val="Hosur"/>
      <sheetName val="事務所引越見積書"/>
      <sheetName val="TJC - Total"/>
      <sheetName val="인원01"/>
      <sheetName val="04"/>
      <sheetName val="間接員勤務"/>
      <sheetName val="Stamping"/>
      <sheetName val="OP-10"/>
      <sheetName val="RECON"/>
      <sheetName val="Page_de_garde_21"/>
      <sheetName val="Suivi_client21"/>
      <sheetName val="Fiche_N°168"/>
      <sheetName val="Fiche_N°221"/>
      <sheetName val="Fiche_N°321"/>
      <sheetName val="Fiche_N°421"/>
      <sheetName val="Fiche_N°521"/>
      <sheetName val="Fiche_N°621"/>
      <sheetName val="Fiche_N°721"/>
      <sheetName val="Fiche_N°821"/>
      <sheetName val="Fiche_N°921"/>
      <sheetName val="Fiche_N°1021"/>
      <sheetName val="Fiche_N°1123"/>
      <sheetName val="Fiche_N°1222"/>
      <sheetName val="Fiche_N°1321"/>
      <sheetName val="Fiche_N°1421"/>
      <sheetName val="Fiche_N°1521"/>
      <sheetName val="C_PLAN21"/>
      <sheetName val="recovery_detail17"/>
      <sheetName val="Eagle_Gasoline-00318"/>
      <sheetName val="Sheet1_(2)17"/>
      <sheetName val="Master_list_17"/>
      <sheetName val="Current_Material17"/>
      <sheetName val="Proposed_Material17"/>
      <sheetName val="Roles_and_Responsibilities16"/>
      <sheetName val="2_대외공문16"/>
      <sheetName val="P&amp;L_BUDGET16"/>
      <sheetName val="Opening_Balance"/>
      <sheetName val="Project_Initiation_Data"/>
      <sheetName val="BAL_SHEET16"/>
      <sheetName val="General_Info"/>
      <sheetName val="5_세운W-A"/>
      <sheetName val="#ofclose__xl"/>
      <sheetName val="Cnsmables_St&amp;Tols_for_Bgt07_08"/>
      <sheetName val="대외공문"/>
      <sheetName val="Macro2"/>
      <sheetName val="존4"/>
      <sheetName val="Stampings Parameters (2)"/>
      <sheetName val="Rohmaterial"/>
      <sheetName val="TJC_-_Total"/>
      <sheetName val="PROCESS_STATUS"/>
      <sheetName val="Page_de_garde_24"/>
      <sheetName val="Suivi_client24"/>
      <sheetName val="Fiche_N°171"/>
      <sheetName val="Fiche_N°224"/>
      <sheetName val="Fiche_N°324"/>
      <sheetName val="Fiche_N°424"/>
      <sheetName val="Fiche_N°524"/>
      <sheetName val="Fiche_N°624"/>
      <sheetName val="Fiche_N°724"/>
      <sheetName val="Fiche_N°824"/>
      <sheetName val="Fiche_N°924"/>
      <sheetName val="Fiche_N°1024"/>
      <sheetName val="Fiche_N°1126"/>
      <sheetName val="Fiche_N°1225"/>
      <sheetName val="Fiche_N°1324"/>
      <sheetName val="Fiche_N°1424"/>
      <sheetName val="Fiche_N°1524"/>
      <sheetName val="C_PLAN24"/>
      <sheetName val="Eagle_Gasoline-00321"/>
      <sheetName val="recovery_detail20"/>
      <sheetName val="Sheet1_(2)20"/>
      <sheetName val="Master_list_20"/>
      <sheetName val="Current_Material20"/>
      <sheetName val="Proposed_Material20"/>
      <sheetName val="Roles_and_Responsibilities19"/>
      <sheetName val="P&amp;L_BUDGET19"/>
      <sheetName val="2_대외공문19"/>
      <sheetName val="BAL_SHEET19"/>
      <sheetName val="Opening_Balance3"/>
      <sheetName val="Project_Initiation_Data3"/>
      <sheetName val="General_Info3"/>
      <sheetName val="5_세운W-A3"/>
      <sheetName val="#ofclose__xl3"/>
      <sheetName val="Page_de_garde_22"/>
      <sheetName val="Suivi_client22"/>
      <sheetName val="Fiche_N°169"/>
      <sheetName val="Fiche_N°222"/>
      <sheetName val="Fiche_N°322"/>
      <sheetName val="Fiche_N°422"/>
      <sheetName val="Fiche_N°522"/>
      <sheetName val="Fiche_N°622"/>
      <sheetName val="Fiche_N°722"/>
      <sheetName val="Fiche_N°822"/>
      <sheetName val="Fiche_N°922"/>
      <sheetName val="Fiche_N°1022"/>
      <sheetName val="Fiche_N°1124"/>
      <sheetName val="Fiche_N°1223"/>
      <sheetName val="Fiche_N°1322"/>
      <sheetName val="Fiche_N°1422"/>
      <sheetName val="Fiche_N°1522"/>
      <sheetName val="C_PLAN22"/>
      <sheetName val="Eagle_Gasoline-00319"/>
      <sheetName val="recovery_detail18"/>
      <sheetName val="Sheet1_(2)18"/>
      <sheetName val="Master_list_18"/>
      <sheetName val="Current_Material18"/>
      <sheetName val="Proposed_Material18"/>
      <sheetName val="Roles_and_Responsibilities17"/>
      <sheetName val="P&amp;L_BUDGET17"/>
      <sheetName val="2_대외공문17"/>
      <sheetName val="BAL_SHEET17"/>
      <sheetName val="Opening_Balance1"/>
      <sheetName val="Project_Initiation_Data1"/>
      <sheetName val="General_Info1"/>
      <sheetName val="5_세운W-A1"/>
      <sheetName val="#ofclose__xl1"/>
      <sheetName val="Page_de_garde_23"/>
      <sheetName val="Suivi_client23"/>
      <sheetName val="Fiche_N°170"/>
      <sheetName val="Fiche_N°223"/>
      <sheetName val="Fiche_N°323"/>
      <sheetName val="Fiche_N°423"/>
      <sheetName val="Fiche_N°523"/>
      <sheetName val="Fiche_N°623"/>
      <sheetName val="Fiche_N°723"/>
      <sheetName val="Fiche_N°823"/>
      <sheetName val="Fiche_N°923"/>
      <sheetName val="Fiche_N°1023"/>
      <sheetName val="Fiche_N°1125"/>
      <sheetName val="Fiche_N°1224"/>
      <sheetName val="Fiche_N°1323"/>
      <sheetName val="Fiche_N°1423"/>
      <sheetName val="Fiche_N°1523"/>
      <sheetName val="C_PLAN23"/>
      <sheetName val="Eagle_Gasoline-00320"/>
      <sheetName val="recovery_detail19"/>
      <sheetName val="Sheet1_(2)19"/>
      <sheetName val="Master_list_19"/>
      <sheetName val="Current_Material19"/>
      <sheetName val="Proposed_Material19"/>
      <sheetName val="Roles_and_Responsibilities18"/>
      <sheetName val="P&amp;L_BUDGET18"/>
      <sheetName val="2_대외공문18"/>
      <sheetName val="BAL_SHEET18"/>
      <sheetName val="Opening_Balance2"/>
      <sheetName val="Project_Initiation_Data2"/>
      <sheetName val="General_Info2"/>
      <sheetName val="5_세운W-A2"/>
      <sheetName val="#ofclose__xl2"/>
      <sheetName val="horizontal"/>
      <sheetName val="RCC,Ret. Wall"/>
      <sheetName val="Tables"/>
      <sheetName val="Industrial"/>
      <sheetName val="MM利益・原価企画方針書ｶｸ１"/>
      <sheetName val="ControlPanel"/>
      <sheetName val="P&amp;L"/>
      <sheetName val="HCCE01"/>
      <sheetName val="AN"/>
      <sheetName val="Data"/>
      <sheetName val="Status"/>
      <sheetName val="MPV's zum Abgleich"/>
      <sheetName val="Section 1_RFQ"/>
      <sheetName val="CBA (S3)"/>
      <sheetName val="Total"/>
      <sheetName val="Opdata (2)"/>
      <sheetName val="PE EV charts"/>
      <sheetName val="Part Summary"/>
      <sheetName val="major"/>
      <sheetName val="11"/>
      <sheetName val="협조전"/>
      <sheetName val="COA"/>
      <sheetName val="Parameter"/>
      <sheetName val="CBD Kolben"/>
      <sheetName val="new_frmts"/>
      <sheetName val="73-3"/>
      <sheetName val="73-4"/>
      <sheetName val="73-5"/>
      <sheetName val="LABOUR Calculations"/>
      <sheetName val="GRACE"/>
      <sheetName val="DCFHEMA"/>
      <sheetName val="ALTMENP"/>
      <sheetName val="Valfino"/>
      <sheetName val="CVBUH2MONTHLY"/>
      <sheetName val="CL2"/>
      <sheetName val="Index"/>
      <sheetName val="INT SCH"/>
      <sheetName val="InputSheet"/>
      <sheetName val="foreign travel"/>
      <sheetName val="OthActivity"/>
      <sheetName val="Knd"/>
      <sheetName val="Links"/>
      <sheetName val="R&amp;Q template"/>
      <sheetName val="ValTables"/>
      <sheetName val="CMA Calculations"/>
      <sheetName val="Assumption"/>
      <sheetName val="Back up"/>
      <sheetName val="Hoja4"/>
      <sheetName val="Validation Table"/>
      <sheetName val="Inputs"/>
      <sheetName val="Macro write data long time"/>
      <sheetName val="Gesamt"/>
      <sheetName val="Stampings Ford"/>
      <sheetName val="DATA SPGR14"/>
      <sheetName val="Telval"/>
      <sheetName val="Base For Costing"/>
      <sheetName val="so-021"/>
      <sheetName val="Acquirer Input"/>
      <sheetName val="Position December 06"/>
      <sheetName val="REQUEST"/>
      <sheetName val="fa"/>
      <sheetName val="0 GENERAL"/>
      <sheetName val="GM Liste EU"/>
      <sheetName val="Cuadro de Datos"/>
      <sheetName val="Alloc CORP Summary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 refreshError="1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 refreshError="1"/>
      <sheetData sheetId="75" refreshError="1"/>
      <sheetData sheetId="76" refreshError="1"/>
      <sheetData sheetId="77"/>
      <sheetData sheetId="78"/>
      <sheetData sheetId="79"/>
      <sheetData sheetId="80"/>
      <sheetData sheetId="81"/>
      <sheetData sheetId="82"/>
      <sheetData sheetId="83"/>
      <sheetData sheetId="84" refreshError="1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 refreshError="1"/>
      <sheetData sheetId="104"/>
      <sheetData sheetId="105" refreshError="1"/>
      <sheetData sheetId="106"/>
      <sheetData sheetId="107" refreshError="1"/>
      <sheetData sheetId="108" refreshError="1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 refreshError="1"/>
      <sheetData sheetId="136" refreshError="1"/>
      <sheetData sheetId="137" refreshError="1"/>
      <sheetData sheetId="138" refreshError="1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 refreshError="1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</sheetDataSet>
  </externalBook>
</externalLink>
</file>

<file path=xl/externalLinks/externalLink26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ITLE"/>
      <sheetName val="PYRAMID"/>
      <sheetName val="INDEX"/>
      <sheetName val="OVERALL STRATEGY"/>
      <sheetName val="TOP 5 ISSUES"/>
      <sheetName val="CONTRACT"/>
      <sheetName val="EXECUTIVE SUMMARY"/>
      <sheetName val="SHAREHOLDER RETURNS"/>
      <sheetName val="SSR DISCUSSION"/>
      <sheetName val="SHAREHOLDER VALUE (DATA)"/>
      <sheetName val="LEADING CONSUMER COMPANY"/>
      <sheetName val="LCC DISCUSSION"/>
      <sheetName val="LEADING CONSUMER COMPANY (DATA)"/>
      <sheetName val="TRANSFORMATION AND GROWTH"/>
      <sheetName val="T&amp;G - SIX SIGMA P1"/>
      <sheetName val="T&amp;G DISCUSS1"/>
      <sheetName val="T&amp;G - SIX SIGMA P2"/>
      <sheetName val="T&amp;G eCOMMERCE"/>
      <sheetName val="T&amp;G DISCUSS2"/>
      <sheetName val="TRANSFORMATION &amp; GROWTH (DATA)"/>
      <sheetName val="GLOBAL BRANDS"/>
      <sheetName val="SGB DISCUSSION"/>
      <sheetName val="GLOBAL BRANDS (DATA)"/>
      <sheetName val="CUST. SAT."/>
      <sheetName val="SCS&amp;L DISCUSSION"/>
      <sheetName val="CUST.  SAT. (DATA)"/>
      <sheetName val="BEST TOTAL VALUE"/>
      <sheetName val="BTV DISCUSSION"/>
      <sheetName val="BEST TOTAL VALUE (DATA)"/>
      <sheetName val="NIMBLE ORGANIZATION"/>
      <sheetName val="NOLAL DISCUSSION"/>
      <sheetName val="NIMBLE ORGANIZATION (DATA)"/>
      <sheetName val="CORPORATE CITIZENSHIP"/>
      <sheetName val="Sheet1"/>
      <sheetName val="CORP. CIT. DISCUSSION"/>
      <sheetName val="CORPORATE CITIZENSHIP (DATA)"/>
      <sheetName val="APPENDIX Financial Assumptions"/>
      <sheetName val="APPENDIX Financial IS"/>
      <sheetName val="APPENDIX Financial YOY"/>
      <sheetName val="APPENDIX Financial PBT SVA"/>
      <sheetName val="APPENDIX Financial Key Metrics"/>
      <sheetName val="APPENDIX 1 (2)"/>
      <sheetName val="APPENDIX 1 (3)"/>
      <sheetName val="OVERALL_STRATEGY"/>
      <sheetName val="TOP_5_ISSUES"/>
      <sheetName val="EXECUTIVE_SUMMARY"/>
      <sheetName val="SHAREHOLDER_RETURNS"/>
      <sheetName val="SSR_DISCUSSION"/>
      <sheetName val="SHAREHOLDER_VALUE_(DATA)"/>
      <sheetName val="LEADING_CONSUMER_COMPANY"/>
      <sheetName val="LCC_DISCUSSION"/>
      <sheetName val="LEADING_CONSUMER_COMPANY_(DATA)"/>
      <sheetName val="TRANSFORMATION_AND_GROWTH"/>
      <sheetName val="T&amp;G_-_SIX_SIGMA_P1"/>
      <sheetName val="T&amp;G_DISCUSS1"/>
      <sheetName val="T&amp;G_-_SIX_SIGMA_P2"/>
      <sheetName val="T&amp;G_eCOMMERCE"/>
      <sheetName val="T&amp;G_DISCUSS2"/>
      <sheetName val="TRANSFORMATION_&amp;_GROWTH_(DATA)"/>
      <sheetName val="GLOBAL_BRANDS"/>
      <sheetName val="SGB_DISCUSSION"/>
      <sheetName val="GLOBAL_BRANDS_(DATA)"/>
      <sheetName val="CUST__SAT_"/>
      <sheetName val="SCS&amp;L_DISCUSSION"/>
      <sheetName val="CUST___SAT__(DATA)"/>
      <sheetName val="BEST_TOTAL_VALUE"/>
      <sheetName val="BTV_DISCUSSION"/>
      <sheetName val="BEST_TOTAL_VALUE_(DATA)"/>
      <sheetName val="NIMBLE_ORGANIZATION"/>
      <sheetName val="NOLAL_DISCUSSION"/>
      <sheetName val="NIMBLE_ORGANIZATION_(DATA)"/>
      <sheetName val="CORPORATE_CITIZENSHIP"/>
      <sheetName val="CORP__CIT__DISCUSSION"/>
      <sheetName val="CORPORATE_CITIZENSHIP_(DATA)"/>
      <sheetName val="APPENDIX_Financial_Assumptions"/>
      <sheetName val="APPENDIX_Financial_IS"/>
      <sheetName val="APPENDIX_Financial_YOY"/>
      <sheetName val="APPENDIX_Financial_PBT_SVA"/>
      <sheetName val="APPENDIX_Financial_Key_Metrics"/>
      <sheetName val="APPENDIX_1_(2)"/>
      <sheetName val="APPENDIX_1_(3)"/>
      <sheetName val="Plant Level Plan"/>
      <sheetName val="OVERALL_STRATEGY1"/>
      <sheetName val="TOP_5_ISSUES1"/>
      <sheetName val="EXECUTIVE_SUMMARY1"/>
      <sheetName val="SHAREHOLDER_RETURNS1"/>
      <sheetName val="SSR_DISCUSSION1"/>
      <sheetName val="SHAREHOLDER_VALUE_(DATA)1"/>
      <sheetName val="LEADING_CONSUMER_COMPANY1"/>
      <sheetName val="LCC_DISCUSSION1"/>
      <sheetName val="LEADING_CONSUMER_COMPANY_(DATA1"/>
      <sheetName val="TRANSFORMATION_AND_GROWTH1"/>
      <sheetName val="T&amp;G_-_SIX_SIGMA_P11"/>
      <sheetName val="T&amp;G_DISCUSS11"/>
      <sheetName val="T&amp;G_-_SIX_SIGMA_P21"/>
      <sheetName val="T&amp;G_eCOMMERCE1"/>
      <sheetName val="T&amp;G_DISCUSS21"/>
      <sheetName val="TRANSFORMATION_&amp;_GROWTH_(DATA)1"/>
      <sheetName val="GLOBAL_BRANDS1"/>
      <sheetName val="SGB_DISCUSSION1"/>
      <sheetName val="GLOBAL_BRANDS_(DATA)1"/>
      <sheetName val="CUST__SAT_1"/>
      <sheetName val="SCS&amp;L_DISCUSSION1"/>
      <sheetName val="CUST___SAT__(DATA)1"/>
      <sheetName val="BEST_TOTAL_VALUE1"/>
      <sheetName val="BTV_DISCUSSION1"/>
      <sheetName val="BEST_TOTAL_VALUE_(DATA)1"/>
      <sheetName val="NIMBLE_ORGANIZATION1"/>
      <sheetName val="NOLAL_DISCUSSION1"/>
      <sheetName val="NIMBLE_ORGANIZATION_(DATA)1"/>
      <sheetName val="CORPORATE_CITIZENSHIP1"/>
      <sheetName val="CORP__CIT__DISCUSSION1"/>
      <sheetName val="CORPORATE_CITIZENSHIP_(DATA)1"/>
      <sheetName val="APPENDIX_Financial_Assumptions1"/>
      <sheetName val="APPENDIX_Financial_IS1"/>
      <sheetName val="APPENDIX_Financial_YOY1"/>
      <sheetName val="APPENDIX_Financial_PBT_SVA1"/>
      <sheetName val="APPENDIX_Financial_Key_Metrics1"/>
      <sheetName val="APPENDIX_1_(2)1"/>
      <sheetName val="APPENDIX_1_(3)1"/>
      <sheetName val="Plant_Level_Plan"/>
      <sheetName val="P&amp;L BUDGET"/>
      <sheetName val="RnR Distribution Check"/>
      <sheetName val="R&amp;Q templat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>
        <row r="9">
          <cell r="G9">
            <v>5864.8</v>
          </cell>
          <cell r="I9">
            <v>6884</v>
          </cell>
          <cell r="K9">
            <v>7783.8</v>
          </cell>
          <cell r="M9">
            <v>8654.7000000000007</v>
          </cell>
          <cell r="O9">
            <v>9360.2999999999993</v>
          </cell>
        </row>
      </sheetData>
      <sheetData sheetId="38" refreshError="1"/>
      <sheetData sheetId="39" refreshError="1"/>
      <sheetData sheetId="40" refreshError="1"/>
      <sheetData sheetId="41" refreshError="1"/>
      <sheetData sheetId="42" refreshError="1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>
        <row r="9">
          <cell r="G9">
            <v>5864.8</v>
          </cell>
        </row>
      </sheetData>
      <sheetData sheetId="76"/>
      <sheetData sheetId="77"/>
      <sheetData sheetId="78"/>
      <sheetData sheetId="79"/>
      <sheetData sheetId="80"/>
      <sheetData sheetId="81" refreshError="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>
        <row r="9">
          <cell r="G9">
            <v>5864.8</v>
          </cell>
        </row>
      </sheetData>
      <sheetData sheetId="115"/>
      <sheetData sheetId="116"/>
      <sheetData sheetId="117"/>
      <sheetData sheetId="118"/>
      <sheetData sheetId="119"/>
      <sheetData sheetId="120"/>
      <sheetData sheetId="121" refreshError="1"/>
      <sheetData sheetId="122" refreshError="1"/>
      <sheetData sheetId="123" refreshError="1"/>
    </sheetDataSet>
  </externalBook>
</externalLink>
</file>

<file path=xl/externalLinks/externalLink26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 SCOPE STATEMENT"/>
      <sheetName val="Project Objective"/>
      <sheetName val="Top Customer Req"/>
      <sheetName val="Volumes"/>
      <sheetName val="TPWP"/>
      <sheetName val="PCF"/>
      <sheetName val="R per 1000 Target"/>
      <sheetName val="Regulatory Roadmap"/>
      <sheetName val="Make vs Buy"/>
      <sheetName val="Project Constraint"/>
      <sheetName val="Project Asssumptions"/>
      <sheetName val="Risk Register"/>
      <sheetName val="Sucess Indicator"/>
      <sheetName val="Scope Exclusion"/>
      <sheetName val="Format Change Log"/>
      <sheetName val="Scope  Change log"/>
      <sheetName val="Guideline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26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his works, 0 for blank cel (3)"/>
      <sheetName val="This works, 0 for blank cell"/>
      <sheetName val="This works, 0 for blank cel (2)"/>
      <sheetName val="Macro write data long time"/>
      <sheetName val="Summary"/>
      <sheetName val="573-3-2-09_125 Interior Trim_b"/>
      <sheetName val="573-3-2-10 Storage &amp; Ammenities"/>
      <sheetName val="573-2-3-15_20 HVAC_Front Sectio"/>
      <sheetName val="573-3-3-17 HVAC Underhood"/>
      <sheetName val="573-2-4-24_Operator_Control"/>
      <sheetName val="573-3-4-30 Steering Wheel"/>
      <sheetName val="573-3-4-28 Steering Column"/>
      <sheetName val="573-3-2-13 Instrument Panel"/>
      <sheetName val="573-3-2-11 Seat"/>
      <sheetName val="573-3-2-09 CE Engine Cover"/>
      <sheetName val="Instructions"/>
      <sheetName val="xy_ABC Subsystem_Template"/>
      <sheetName val=" FE  HVAC Front Secti"/>
      <sheetName val="73_3_3_17 FE Under Hood Effec "/>
      <sheetName val="573_3_3_17 RE Under Hood Eff"/>
      <sheetName val="This_works,_0_for_blank_cel_(3)"/>
      <sheetName val="This_works,_0_for_blank_cell"/>
      <sheetName val="This_works,_0_for_blank_cel_(2)"/>
      <sheetName val="Macro_write_data_long_time"/>
      <sheetName val="573-3-2-09_125_Interior_Trim_b"/>
      <sheetName val="573-3-2-10_Storage_&amp;_Ammenities"/>
      <sheetName val="573-2-3-15_20_HVAC_Front_Sectio"/>
      <sheetName val="573-3-3-17_HVAC_Underhood"/>
      <sheetName val="573-3-4-30_Steering_Wheel"/>
      <sheetName val="573-3-4-28_Steering_Column"/>
      <sheetName val="573-3-2-13_Instrument_Panel"/>
      <sheetName val="573-3-2-11_Seat"/>
      <sheetName val="573-3-2-09_CE_Engine_Cover"/>
      <sheetName val="xy_ABC_Subsystem_Template"/>
      <sheetName val="_FE__HVAC_Front_Secti"/>
      <sheetName val="73_3_3_17_FE_Under_Hood_Effec_"/>
      <sheetName val="573_3_3_17_RE_Under_Hood_Eff"/>
      <sheetName val="This_works,_0_for_blank_cel_(31"/>
      <sheetName val="This_works,_0_for_blank_cell1"/>
      <sheetName val="This_works,_0_for_blank_cel_(21"/>
      <sheetName val="Macro_write_data_long_time1"/>
      <sheetName val="573-3-2-09_125_Interior_Trim_b1"/>
      <sheetName val="573-3-2-10_Storage_&amp;_Ammenitie1"/>
      <sheetName val="573-2-3-15_20_HVAC_Front_Secti1"/>
      <sheetName val="573-3-3-17_HVAC_Underhood1"/>
      <sheetName val="573-3-4-30_Steering_Wheel1"/>
      <sheetName val="573-3-4-28_Steering_Column1"/>
      <sheetName val="573-3-2-13_Instrument_Panel1"/>
      <sheetName val="573-3-2-11_Seat1"/>
      <sheetName val="573-3-2-09_CE_Engine_Cover1"/>
      <sheetName val="xy_ABC_Subsystem_Template1"/>
      <sheetName val="_FE__HVAC_Front_Secti1"/>
      <sheetName val="73_3_3_17_FE_Under_Hood_Effec_1"/>
      <sheetName val="573_3_3_17_RE_Under_Hood_Eff1"/>
      <sheetName val="This_works,_0_for_blank_cel_(32"/>
      <sheetName val="This_works,_0_for_blank_cell2"/>
      <sheetName val="This_works,_0_for_blank_cel_(22"/>
      <sheetName val="Macro_write_data_long_time2"/>
      <sheetName val="573-3-2-09_125_Interior_Trim_b2"/>
      <sheetName val="573-3-2-10_Storage_&amp;_Ammenitie2"/>
      <sheetName val="573-2-3-15_20_HVAC_Front_Secti2"/>
      <sheetName val="573-3-3-17_HVAC_Underhood2"/>
      <sheetName val="573-3-4-30_Steering_Wheel2"/>
      <sheetName val="573-3-4-28_Steering_Column2"/>
      <sheetName val="573-3-2-13_Instrument_Panel2"/>
      <sheetName val="573-3-2-11_Seat2"/>
      <sheetName val="573-3-2-09_CE_Engine_Cover2"/>
      <sheetName val="xy_ABC_Subsystem_Template2"/>
      <sheetName val="_FE__HVAC_Front_Secti2"/>
      <sheetName val="73_3_3_17_FE_Under_Hood_Effec_2"/>
      <sheetName val="573_3_3_17_RE_Under_Hood_Eff2"/>
      <sheetName val="P&amp;L BUDGET"/>
      <sheetName val="RECAPITULATION"/>
      <sheetName val="Eagle Gasoline-003"/>
      <sheetName val="Data (Download from SAP)"/>
      <sheetName val="PVCCR_P3"/>
      <sheetName val="This_works,_0_for_blank_cel_(33"/>
      <sheetName val="This_works,_0_for_blank_cell3"/>
      <sheetName val="This_works,_0_for_blank_cel_(23"/>
      <sheetName val="Macro_write_data_long_time3"/>
      <sheetName val="573-3-2-09_125_Interior_Trim_b3"/>
      <sheetName val="573-3-2-10_Storage_&amp;_Ammenitie3"/>
      <sheetName val="573-2-3-15_20_HVAC_Front_Secti3"/>
      <sheetName val="573-3-3-17_HVAC_Underhood3"/>
      <sheetName val="573-3-4-30_Steering_Wheel3"/>
      <sheetName val="573-3-4-28_Steering_Column3"/>
      <sheetName val="573-3-2-13_Instrument_Panel3"/>
      <sheetName val="573-3-2-11_Seat3"/>
      <sheetName val="573-3-2-09_CE_Engine_Cover3"/>
      <sheetName val="xy_ABC_Subsystem_Template3"/>
      <sheetName val="_FE__HVAC_Front_Secti3"/>
      <sheetName val="73_3_3_17_FE_Under_Hood_Effec_3"/>
      <sheetName val="573_3_3_17_RE_Under_Hood_Eff3"/>
      <sheetName val="P&amp;L_BUDGET"/>
      <sheetName val="Eagle_Gasoline-003"/>
      <sheetName val="Data_(Download_from_SAP)"/>
      <sheetName val="This_works,_0_for_blank_cel_(36"/>
      <sheetName val="This_works,_0_for_blank_cell6"/>
      <sheetName val="This_works,_0_for_blank_cel_(26"/>
      <sheetName val="Macro_write_data_long_time6"/>
      <sheetName val="573-3-2-09_125_Interior_Trim_b6"/>
      <sheetName val="573-3-2-10_Storage_&amp;_Ammenitie6"/>
      <sheetName val="573-2-3-15_20_HVAC_Front_Secti6"/>
      <sheetName val="573-3-3-17_HVAC_Underhood6"/>
      <sheetName val="573-3-4-30_Steering_Wheel6"/>
      <sheetName val="573-3-4-28_Steering_Column6"/>
      <sheetName val="573-3-2-13_Instrument_Panel6"/>
      <sheetName val="573-3-2-11_Seat6"/>
      <sheetName val="573-3-2-09_CE_Engine_Cover6"/>
      <sheetName val="xy_ABC_Subsystem_Template6"/>
      <sheetName val="_FE__HVAC_Front_Secti6"/>
      <sheetName val="73_3_3_17_FE_Under_Hood_Effec_6"/>
      <sheetName val="573_3_3_17_RE_Under_Hood_Eff6"/>
      <sheetName val="This_works,_0_for_blank_cel_(34"/>
      <sheetName val="This_works,_0_for_blank_cell4"/>
      <sheetName val="This_works,_0_for_blank_cel_(24"/>
      <sheetName val="Macro_write_data_long_time4"/>
      <sheetName val="573-3-2-09_125_Interior_Trim_b4"/>
      <sheetName val="573-3-2-10_Storage_&amp;_Ammenitie4"/>
      <sheetName val="573-2-3-15_20_HVAC_Front_Secti4"/>
      <sheetName val="573-3-3-17_HVAC_Underhood4"/>
      <sheetName val="573-3-4-30_Steering_Wheel4"/>
      <sheetName val="573-3-4-28_Steering_Column4"/>
      <sheetName val="573-3-2-13_Instrument_Panel4"/>
      <sheetName val="573-3-2-11_Seat4"/>
      <sheetName val="573-3-2-09_CE_Engine_Cover4"/>
      <sheetName val="xy_ABC_Subsystem_Template4"/>
      <sheetName val="_FE__HVAC_Front_Secti4"/>
      <sheetName val="73_3_3_17_FE_Under_Hood_Effec_4"/>
      <sheetName val="573_3_3_17_RE_Under_Hood_Eff4"/>
      <sheetName val="This_works,_0_for_blank_cel_(35"/>
      <sheetName val="This_works,_0_for_blank_cell5"/>
      <sheetName val="This_works,_0_for_blank_cel_(25"/>
      <sheetName val="Macro_write_data_long_time5"/>
      <sheetName val="573-3-2-09_125_Interior_Trim_b5"/>
      <sheetName val="573-3-2-10_Storage_&amp;_Ammenitie5"/>
      <sheetName val="573-2-3-15_20_HVAC_Front_Secti5"/>
      <sheetName val="573-3-3-17_HVAC_Underhood5"/>
      <sheetName val="573-3-4-30_Steering_Wheel5"/>
      <sheetName val="573-3-4-28_Steering_Column5"/>
      <sheetName val="573-3-2-13_Instrument_Panel5"/>
      <sheetName val="573-3-2-11_Seat5"/>
      <sheetName val="573-3-2-09_CE_Engine_Cover5"/>
      <sheetName val="xy_ABC_Subsystem_Template5"/>
      <sheetName val="_FE__HVAC_Front_Secti5"/>
      <sheetName val="73_3_3_17_FE_Under_Hood_Effec_5"/>
      <sheetName val="573_3_3_17_RE_Under_Hood_Eff5"/>
      <sheetName val="Current Live BOM"/>
      <sheetName val="PROCESS STATUS"/>
      <sheetName val="Overal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 refreshError="1"/>
      <sheetData sheetId="72" refreshError="1"/>
      <sheetData sheetId="73" refreshError="1"/>
      <sheetData sheetId="74" refreshError="1"/>
      <sheetData sheetId="75" refreshError="1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 refreshError="1"/>
      <sheetData sheetId="148" refreshError="1"/>
      <sheetData sheetId="149" refreshError="1"/>
    </sheetDataSet>
  </externalBook>
</externalLink>
</file>

<file path=xl/externalLinks/externalLink26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 No.1 Cost breakdown"/>
      <sheetName val="Sheet No. 2 Manufacturing cost"/>
      <sheetName val="Tool Cost"/>
      <sheetName val="Costing Base"/>
      <sheetName val="packing _logistic"/>
      <sheetName val="SALARIES"/>
      <sheetName val="BRAKE"/>
      <sheetName val="AN"/>
      <sheetName val="Sheet1"/>
      <sheetName val="7-BS"/>
      <sheetName val="PWR-AKD"/>
      <sheetName val="Encon B (2) -Revised"/>
      <sheetName val="R&amp;R Data Sheet"/>
      <sheetName val="DATA SPGR14"/>
      <sheetName val="MOD ADD"/>
      <sheetName val="Orders"/>
      <sheetName val="UNIT-WISE"/>
      <sheetName val="2. Definitions"/>
      <sheetName val="Sheet_No_1_Cost_breakdown"/>
      <sheetName val="Sheet_No__2_Manufacturing_cost"/>
      <sheetName val="Tool_Cost"/>
      <sheetName val="Costing_Base"/>
      <sheetName val="packing__logistic"/>
      <sheetName val="Encon_B_(2)_-Revised"/>
      <sheetName val="R&amp;R_Data_Sheet"/>
      <sheetName val="DATA_SPGR14"/>
      <sheetName val="MOD_ADD"/>
      <sheetName val="2__Definitions"/>
      <sheetName val="Data"/>
      <sheetName val="ISS-ASS"/>
      <sheetName val="Table-Ratio"/>
      <sheetName val="Labor &amp; Recap"/>
      <sheetName val="Input"/>
      <sheetName val="BASIC-A TO JUN"/>
      <sheetName val="ENGINE_LOSS"/>
      <sheetName val="LDP 50"/>
      <sheetName val="PU approval"/>
      <sheetName val="Market Data"/>
      <sheetName val="Variablen"/>
      <sheetName val="Receipt  upto 09.08"/>
      <sheetName val="Project Information"/>
      <sheetName val="Development Costs in progress"/>
      <sheetName val="DCVA NPV"/>
      <sheetName val="RECAPITULATION"/>
      <sheetName val="존4"/>
      <sheetName val="인원01"/>
      <sheetName val="Sheet_No_1_Cost_breakdown1"/>
      <sheetName val="Sheet_No__2_Manufacturing_cost1"/>
      <sheetName val="Tool_Cost1"/>
      <sheetName val="Costing_Base1"/>
      <sheetName val="packing__logistic1"/>
      <sheetName val="Encon_B_(2)_-Revised1"/>
      <sheetName val="R&amp;R_Data_Sheet1"/>
      <sheetName val="DATA_SPGR141"/>
      <sheetName val="MOD_ADD1"/>
      <sheetName val="2__Definitions1"/>
      <sheetName val="Labor_&amp;_Recap"/>
      <sheetName val="BASIC-A_TO_JUN"/>
      <sheetName val="LDP_50"/>
      <sheetName val="PU_approval"/>
      <sheetName val="Market_Data"/>
      <sheetName val="Receipt__upto_09_08"/>
      <sheetName val="Project_Information"/>
      <sheetName val="Development_Costs_in_progress"/>
      <sheetName val="DCVA_NPV"/>
      <sheetName val="Sheet_No_1_Cost_breakdown4"/>
      <sheetName val="Sheet_No__2_Manufacturing_cost4"/>
      <sheetName val="Tool_Cost4"/>
      <sheetName val="Costing_Base4"/>
      <sheetName val="packing__logistic4"/>
      <sheetName val="Encon_B_(2)_-Revised4"/>
      <sheetName val="R&amp;R_Data_Sheet4"/>
      <sheetName val="DATA_SPGR144"/>
      <sheetName val="MOD_ADD4"/>
      <sheetName val="2__Definitions4"/>
      <sheetName val="Labor_&amp;_Recap3"/>
      <sheetName val="BASIC-A_TO_JUN3"/>
      <sheetName val="LDP_503"/>
      <sheetName val="PU_approval3"/>
      <sheetName val="Market_Data3"/>
      <sheetName val="Receipt__upto_09_083"/>
      <sheetName val="Project_Information3"/>
      <sheetName val="Development_Costs_in_progress3"/>
      <sheetName val="DCVA_NPV3"/>
      <sheetName val="Sheet_No_1_Cost_breakdown2"/>
      <sheetName val="Sheet_No__2_Manufacturing_cost2"/>
      <sheetName val="Tool_Cost2"/>
      <sheetName val="Costing_Base2"/>
      <sheetName val="packing__logistic2"/>
      <sheetName val="Encon_B_(2)_-Revised2"/>
      <sheetName val="R&amp;R_Data_Sheet2"/>
      <sheetName val="DATA_SPGR142"/>
      <sheetName val="MOD_ADD2"/>
      <sheetName val="2__Definitions2"/>
      <sheetName val="Labor_&amp;_Recap1"/>
      <sheetName val="BASIC-A_TO_JUN1"/>
      <sheetName val="LDP_501"/>
      <sheetName val="PU_approval1"/>
      <sheetName val="Market_Data1"/>
      <sheetName val="Receipt__upto_09_081"/>
      <sheetName val="Project_Information1"/>
      <sheetName val="Development_Costs_in_progress1"/>
      <sheetName val="DCVA_NPV1"/>
      <sheetName val="Sheet_No_1_Cost_breakdown3"/>
      <sheetName val="Sheet_No__2_Manufacturing_cost3"/>
      <sheetName val="Tool_Cost3"/>
      <sheetName val="Costing_Base3"/>
      <sheetName val="packing__logistic3"/>
      <sheetName val="Encon_B_(2)_-Revised3"/>
      <sheetName val="R&amp;R_Data_Sheet3"/>
      <sheetName val="DATA_SPGR143"/>
      <sheetName val="MOD_ADD3"/>
      <sheetName val="2__Definitions3"/>
      <sheetName val="Labor_&amp;_Recap2"/>
      <sheetName val="BASIC-A_TO_JUN2"/>
      <sheetName val="LDP_502"/>
      <sheetName val="PU_approval2"/>
      <sheetName val="Market_Data2"/>
      <sheetName val="Receipt__upto_09_082"/>
      <sheetName val="Project_Information2"/>
      <sheetName val="Development_Costs_in_progress2"/>
      <sheetName val="DCVA_NPV2"/>
      <sheetName val="Rate table"/>
      <sheetName val="52BG0017_CC (2)"/>
      <sheetName val="Calculation Premises"/>
      <sheetName val="Cyl_Grinding"/>
      <sheetName val="Assumptions"/>
      <sheetName val="Certified Cost"/>
      <sheetName val="enq_no_01"/>
      <sheetName val="loan"/>
      <sheetName val="New Base_wrap_old SSTS,new pack"/>
      <sheetName val="Full PBD"/>
      <sheetName val="STAGEIMPROV"/>
      <sheetName val="Diesel 2,4 l coldend 4 WD"/>
      <sheetName val="Balance Sheet P&amp;L CF"/>
    </sheetNames>
    <sheetDataSet>
      <sheetData sheetId="0"/>
      <sheetData sheetId="1"/>
      <sheetData sheetId="2"/>
      <sheetData sheetId="3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</sheetDataSet>
  </externalBook>
</externalLink>
</file>

<file path=xl/externalLinks/externalLink26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진행 DATA (2)"/>
      <sheetName val="Cover"/>
      <sheetName val="관리방안"/>
      <sheetName val="부서별 진행계획(부평프레스)"/>
      <sheetName val="부서별 진행계획(Team용)"/>
      <sheetName val="진행 DATA _2_"/>
      <sheetName val="표지"/>
      <sheetName val="resume"/>
      <sheetName val="BRAKE"/>
      <sheetName val="#REF"/>
      <sheetName val="차수"/>
      <sheetName val="J150 승인진도관리 LIST"/>
      <sheetName val="LIST"/>
      <sheetName val="TOTAL LIST"/>
      <sheetName val="EXP-COST"/>
      <sheetName val="T진도"/>
      <sheetName val="A-100전제"/>
      <sheetName val="data"/>
      <sheetName val="Price Range"/>
      <sheetName val="세계수요종합OK"/>
      <sheetName val="계DATA"/>
      <sheetName val="실DATA "/>
      <sheetName val="완성차 미수금"/>
      <sheetName val="CAUDIT"/>
      <sheetName val="시설투자"/>
      <sheetName val="Revision Record"/>
      <sheetName val="현황"/>
      <sheetName val="2"/>
      <sheetName val="7 (2)"/>
      <sheetName val="개인별 필수이수과목 수(신청대상자4갑7-대리)"/>
      <sheetName val="0E Energy"/>
      <sheetName val="0C N&amp;V_PIT GAP"/>
      <sheetName val="실행준비"/>
      <sheetName val="LWR"/>
      <sheetName val="SIDE"/>
      <sheetName val="UPR"/>
      <sheetName val="초기화면"/>
      <sheetName val="**1"/>
      <sheetName val="PV6 3.5L LX5 GMX170"/>
      <sheetName val="Tbom-tot"/>
      <sheetName val="Sheet1"/>
      <sheetName val="기안"/>
      <sheetName val="2.대외공문"/>
      <sheetName val="총괄표"/>
      <sheetName val="DBL LPG시험"/>
      <sheetName val="협조전"/>
      <sheetName val="계산program"/>
      <sheetName val="__1"/>
      <sheetName val="WEIGHT"/>
      <sheetName val="매출DATA"/>
      <sheetName val="가동율그래프"/>
      <sheetName val="Summary-Korea"/>
      <sheetName val="DWMC"/>
      <sheetName val="LL"/>
      <sheetName val="군산공장추가구매"/>
      <sheetName val="제조부문배부"/>
      <sheetName val="Sumy-WL"/>
      <sheetName val="사양조정"/>
      <sheetName val="000000"/>
      <sheetName val="F-COST"/>
      <sheetName val="자체실적1Q"/>
      <sheetName val="적용환율"/>
      <sheetName val="W-현원가"/>
      <sheetName val="FUEL FILLER"/>
      <sheetName val="등록의뢰"/>
      <sheetName val="카메라"/>
      <sheetName val="효율계획(당월)"/>
      <sheetName val="지정공장"/>
      <sheetName val="서울정비"/>
      <sheetName val="차체"/>
      <sheetName val="전체실적"/>
      <sheetName val="MH_생산"/>
      <sheetName val="소재절감2"/>
      <sheetName val="PILOT APP."/>
      <sheetName val="16"/>
      <sheetName val="소재절감(실제A)"/>
      <sheetName val="재질변경(실제A)"/>
      <sheetName val="팀별 합계"/>
      <sheetName val="소재절감(실제B)"/>
      <sheetName val="SGM620-02  Fcst"/>
      <sheetName val="M1master"/>
      <sheetName val="교육계획"/>
      <sheetName val="Drop List"/>
      <sheetName val="유화"/>
      <sheetName val="Team 종합"/>
      <sheetName val="주행"/>
      <sheetName val="항목(1)"/>
      <sheetName val="BOM"/>
      <sheetName val="전기일위대가"/>
      <sheetName val="BND"/>
      <sheetName val="xxxxxx"/>
      <sheetName val="원97"/>
      <sheetName val="PC%계산"/>
      <sheetName val="engline"/>
      <sheetName val="GRACE"/>
      <sheetName val="R&amp;D"/>
      <sheetName val="SGM610-02  Fcst"/>
      <sheetName val="냉연"/>
      <sheetName val="Sheet2"/>
      <sheetName val="첨부3"/>
      <sheetName val="1st"/>
      <sheetName val="126.255"/>
      <sheetName val="건수"/>
      <sheetName val="PRR Summary"/>
      <sheetName val="MH_??"/>
      <sheetName val="3월"/>
      <sheetName val="RATING"/>
      <sheetName val="ORIGIN"/>
      <sheetName val="노무비분석"/>
      <sheetName val="Loss절감지표"/>
      <sheetName val="불량재료비절감 지표"/>
      <sheetName val="2012년 APQP 년간 계획"/>
      <sheetName val="RPN 목록표(TOTAL)"/>
      <sheetName val="O_SPEC"/>
      <sheetName val="임률(주해)"/>
      <sheetName val="임률(문등)"/>
      <sheetName val="NAME"/>
      <sheetName val="OLD"/>
      <sheetName val="CFLOW"/>
      <sheetName val="alc code"/>
      <sheetName val="추이도"/>
      <sheetName val="월별직장평가"/>
      <sheetName val="세부"/>
      <sheetName val="법인+비법인"/>
      <sheetName val="LANOS"/>
      <sheetName val="LEGANZA"/>
      <sheetName val="NUBIRA"/>
      <sheetName val="CIELO발주"/>
      <sheetName val="ML"/>
      <sheetName val="2.????"/>
      <sheetName val="980"/>
      <sheetName val="신청현황"/>
      <sheetName val="12-30"/>
      <sheetName val="CD-실적"/>
      <sheetName val="경영현황"/>
      <sheetName val="Assumption Input"/>
      <sheetName val="3.일반사상"/>
      <sheetName val="CF"/>
      <sheetName val="손익계산서"/>
      <sheetName val="검토사항"/>
      <sheetName val="MC&amp;다변화"/>
      <sheetName val="캠사양옵션사례"/>
      <sheetName val="Pre_Pilot"/>
      <sheetName val="Macro1"/>
      <sheetName val="전략"/>
      <sheetName val="RD제품개발투자비(매가)"/>
      <sheetName val="SP"/>
      <sheetName val="경영재무 (입력)"/>
      <sheetName val="생산현황 (입력)"/>
      <sheetName val="연구개발 (입력)"/>
      <sheetName val="일반현황 (입력)"/>
      <sheetName val="품질관리 (입력)"/>
      <sheetName val="(BS,CF)-BACK"/>
      <sheetName val="첨부4.기술평가서"/>
      <sheetName val="J100"/>
      <sheetName val="GB-IC Villingen GG"/>
      <sheetName val="첨부4.3D기술평가서"/>
      <sheetName val="원가절감종합"/>
      <sheetName val="재료비"/>
      <sheetName val="rt"/>
      <sheetName val="기준"/>
      <sheetName val="공조생기"/>
      <sheetName val="712"/>
      <sheetName val="Criteria"/>
      <sheetName val="LX3.0 RR"/>
      <sheetName val="정철호"/>
      <sheetName val="Sheet"/>
      <sheetName val="132下実施期GAP"/>
      <sheetName val="p2-1"/>
      <sheetName val="採否比較金額"/>
      <sheetName val="評価比較件数"/>
      <sheetName val="5. FL TEST"/>
      <sheetName val="MH___"/>
      <sheetName val="차체 품안표"/>
      <sheetName val="LD100 (2)"/>
      <sheetName val="FAB별"/>
      <sheetName val="현금경비중역"/>
      <sheetName val="원본1"/>
      <sheetName val="금액내역서"/>
      <sheetName val="2.____"/>
      <sheetName val="진행 DATA (2) ྤ_x001b_"/>
      <sheetName val="1st Sum"/>
      <sheetName val="손익(sum)"/>
      <sheetName val="B"/>
      <sheetName val="130114"/>
      <sheetName val="_REF"/>
      <sheetName val="2_대외공문"/>
      <sheetName val="삭제금지"/>
      <sheetName val="RDLEVLST"/>
      <sheetName val="작동logic"/>
      <sheetName val="검사성적서(갑)"/>
      <sheetName val="94B"/>
      <sheetName val="1주"/>
      <sheetName val="2주"/>
      <sheetName val="3주"/>
      <sheetName val="4주"/>
      <sheetName val="1월"/>
      <sheetName val="업체현황(설계)"/>
      <sheetName val="CAR"/>
      <sheetName val="M-P2-HW"/>
      <sheetName val="실적(Q11)"/>
      <sheetName val="예산(Q11)"/>
      <sheetName val="12월2주차"/>
      <sheetName val="MOTO"/>
      <sheetName val="96연구소인건비"/>
      <sheetName val="OPEN3200"/>
      <sheetName val="표"/>
      <sheetName val="장기계획 GMDAT"/>
      <sheetName val="VT원단위"/>
      <sheetName val="수리결과"/>
      <sheetName val="생산전망"/>
      <sheetName val="매출생산"/>
      <sheetName val="광주공장"/>
      <sheetName val="6월수불"/>
      <sheetName val="FTR MACRo"/>
      <sheetName val="첨부5"/>
      <sheetName val="sheet17"/>
      <sheetName val="検査状況"/>
      <sheetName val="电话费 水费"/>
      <sheetName val="工場運營 电費用"/>
      <sheetName val="BRAKE미주입"/>
      <sheetName val="0000000"/>
      <sheetName val="11. Investment"/>
      <sheetName val="5. SBU Profit"/>
      <sheetName val="4. Comparison"/>
      <sheetName val="SVMC"/>
      <sheetName val="3. PLCR Analysis Summary"/>
      <sheetName val="10. Manning"/>
      <sheetName val="X100 Volume"/>
      <sheetName val="GM Master"/>
      <sheetName val="KA021901"/>
      <sheetName val="계수"/>
      <sheetName val="major"/>
      <sheetName val="입출"/>
      <sheetName val="제품"/>
      <sheetName val="분석mast"/>
      <sheetName val="계산 DATA 입력"/>
      <sheetName val="계산정보"/>
      <sheetName val="지점장"/>
      <sheetName val="Claim이력_수출내자"/>
      <sheetName val="Claim이력_내수내자"/>
      <sheetName val="대표자"/>
      <sheetName val="MAIN"/>
      <sheetName val="ENG"/>
      <sheetName val="CONT"/>
      <sheetName val="이력"/>
      <sheetName val="판가반영"/>
      <sheetName val="Data Table"/>
      <sheetName val="3월종합현황"/>
      <sheetName val="Code"/>
      <sheetName val="PRESS DATA"/>
      <sheetName val="사급 list"/>
      <sheetName val="2.0%금융비용감안)"/>
      <sheetName val="2014-05-13 132324 noname_2014_0"/>
      <sheetName val="96"/>
      <sheetName val="Macro2"/>
      <sheetName val="목록"/>
      <sheetName val="효과금액"/>
      <sheetName val="TOTAL"/>
      <sheetName val="Macro3"/>
      <sheetName val="(ROUTING)"/>
      <sheetName val="관리차종"/>
      <sheetName val="진행 DATA (2) ྤ_x005f_x001b_"/>
      <sheetName val="구차종-박명원"/>
      <sheetName val="Chart"/>
      <sheetName val="조립 치수 "/>
      <sheetName val="FX('15 0+12)"/>
      <sheetName val="찍기"/>
      <sheetName val="진행 DATA (2) ྤ_x005f_x005f_x005f_x001b_"/>
      <sheetName val="MASTER"/>
      <sheetName val="Business Plan"/>
      <sheetName val="수출"/>
      <sheetName val="NGS4"/>
      <sheetName val="구동"/>
      <sheetName val="DATA-1"/>
      <sheetName val="단중표"/>
      <sheetName val="외주현황.wq1"/>
      <sheetName val="국가DATA"/>
      <sheetName val="710TABLE"/>
      <sheetName val="2015년도"/>
      <sheetName val="PP%계산"/>
      <sheetName val="BAFFLE HMC TABLE1"/>
      <sheetName val="Mapping"/>
      <sheetName val="DRIVERs"/>
      <sheetName val="Dimension"/>
      <sheetName val="Taux horaires"/>
      <sheetName val="Import"/>
      <sheetName val="OBP volume"/>
      <sheetName val="Constant"/>
      <sheetName val="尾门板总成-0808"/>
      <sheetName val="Summary and Checks"/>
      <sheetName val="PPP(월별계획)"/>
      <sheetName val="PPP(월별실적)"/>
      <sheetName val="ERP(3_원부재료)"/>
      <sheetName val="내수자료"/>
      <sheetName val="1.변경범위"/>
      <sheetName val="군산(2004) "/>
      <sheetName val=" CKD(Ch-2004) "/>
      <sheetName val=" 2공장(2004) "/>
      <sheetName val="인원부하"/>
      <sheetName val="BP Rates"/>
      <sheetName val="Hourly OPEB"/>
      <sheetName val="Salaried OPEB"/>
      <sheetName val="New Base_wrap_old SSTS,new pack"/>
      <sheetName val="밀링"/>
      <sheetName val="96간접경비"/>
      <sheetName val="vale-heat"/>
      <sheetName val="의장34반"/>
      <sheetName val="의장2반 "/>
      <sheetName val="DATOS"/>
      <sheetName val="경제성분석"/>
      <sheetName val="Dropdown"/>
      <sheetName val="구list"/>
      <sheetName val="동명재고"/>
      <sheetName val="Cross rates"/>
      <sheetName val="0F Safety"/>
      <sheetName val="dongia (2)"/>
      <sheetName val="수입"/>
      <sheetName val="단가"/>
      <sheetName val="Φ43(COMM단차)"/>
      <sheetName val="쌍용 data base"/>
      <sheetName val="WELDING"/>
      <sheetName val="보조부문비배부"/>
      <sheetName val="TABLE DB"/>
      <sheetName val="RS#39000비교"/>
      <sheetName val="DATE"/>
      <sheetName val="재료율"/>
      <sheetName val="5월"/>
      <sheetName val="Operacional"/>
      <sheetName val="출장거리"/>
      <sheetName val="validation"/>
      <sheetName val="статьи_затрат"/>
      <sheetName val="дирекции-поставщики"/>
      <sheetName val="TB"/>
      <sheetName val="HUNIT"/>
      <sheetName val="0712"/>
      <sheetName val="Drop"/>
      <sheetName val="CUSTOMER (DETAIL)"/>
      <sheetName val="2004..P59"/>
      <sheetName val="Nomenclature"/>
      <sheetName val="Lists"/>
      <sheetName val="X-3 ENG"/>
      <sheetName val="대구"/>
      <sheetName val="승인율"/>
      <sheetName val="동부"/>
      <sheetName val="마산"/>
      <sheetName val="부산"/>
      <sheetName val="서대전"/>
      <sheetName val="성남"/>
      <sheetName val="성동"/>
      <sheetName val="수원"/>
      <sheetName val="순천"/>
      <sheetName val="원주"/>
      <sheetName val="인천"/>
      <sheetName val="일산"/>
      <sheetName val="전주"/>
      <sheetName val="손익"/>
      <sheetName val="제주"/>
      <sheetName val="창동"/>
      <sheetName val="청주"/>
      <sheetName val="평택"/>
      <sheetName val="포항"/>
      <sheetName val="1"/>
      <sheetName val="97년추정손익계산서"/>
      <sheetName val="Config"/>
      <sheetName val="比모듈조립비"/>
      <sheetName val="coste RAS 2 sBase(40)"/>
      <sheetName val="coste RAS 1 sAlt(40)"/>
      <sheetName val="coste RAS 1 sBehr(32)"/>
      <sheetName val="SPCF"/>
      <sheetName val="재고차 조건 (6월)"/>
      <sheetName val="TRIM-Y3"/>
      <sheetName val="발주서"/>
      <sheetName val="AutodateWheel"/>
      <sheetName val="Holiday_Table"/>
      <sheetName val="DailyInput"/>
      <sheetName val="TCA"/>
      <sheetName val="JT3.0견적-구1"/>
      <sheetName val="적용시점통보"/>
      <sheetName val="내수(GR순)"/>
      <sheetName val="총 괄"/>
      <sheetName val="재질단가"/>
      <sheetName val="계산DATA입력"/>
      <sheetName val="07년 ECU RAW DATA"/>
      <sheetName val="③bom-list"/>
      <sheetName val="⑤생산.금형정보"/>
      <sheetName val="Drop Down Menu"/>
      <sheetName val="N719(NC)"/>
      <sheetName val="#REF!"/>
      <sheetName val="재공품기초자료"/>
      <sheetName val="하치장수불부"/>
      <sheetName val="●목차"/>
      <sheetName val="●현황"/>
      <sheetName val="아신"/>
      <sheetName val="Summary"/>
      <sheetName val="DROP DOWN DATA - DO NOT MODIFY"/>
      <sheetName val="조정기준 (2)"/>
      <sheetName val="Claves"/>
      <sheetName val="쌍용자동차 크레임"/>
      <sheetName val="진행 DATA (2) ྤ_x005f_x005f_x005f_x005f_x005f"/>
      <sheetName val="Sch7a (토요일)"/>
      <sheetName val="표지★"/>
      <sheetName val="환율기준"/>
      <sheetName val="도표"/>
      <sheetName val="Budget"/>
      <sheetName val="기본사항"/>
      <sheetName val="신규DEP"/>
      <sheetName val="8.경비table"/>
      <sheetName val="S50 "/>
      <sheetName val="BOM'2004"/>
      <sheetName val="I CHART"/>
      <sheetName val="Drop Down Data Fields"/>
      <sheetName val="61 210 289"/>
      <sheetName val="월생산"/>
      <sheetName val="5. 발주Data"/>
      <sheetName val="Sheet5"/>
      <sheetName val="을지"/>
      <sheetName val="FX Table"/>
      <sheetName val="DRV MNL"/>
      <sheetName val="93"/>
      <sheetName val="Usage Codes"/>
      <sheetName val=""/>
      <sheetName val="B053 (990701)공정실적PP%계산"/>
      <sheetName val="WRKCTR"/>
      <sheetName val="HP1AMLIST"/>
      <sheetName val="SG"/>
      <sheetName val="Sheet3"/>
      <sheetName val="2004.. P66"/>
      <sheetName val="E"/>
      <sheetName val="D"/>
      <sheetName val="C"/>
      <sheetName val="환급액산출"/>
      <sheetName val="inputs"/>
      <sheetName val="INDEX"/>
      <sheetName val="문제점 현황 집계(팀별)"/>
      <sheetName val="P1"/>
      <sheetName val="Asset9809CAK"/>
      <sheetName val="vorn"/>
      <sheetName val="hinten"/>
      <sheetName val="Pre_test"/>
      <sheetName val="BACK DATA"/>
      <sheetName val="삭제하지 말것"/>
      <sheetName val="부서별 진행계펍_x0004_부평프레스)"/>
      <sheetName val="BNO"/>
      <sheetName val="One by One (2)"/>
      <sheetName val="Input Sheet"/>
      <sheetName val="Plants"/>
      <sheetName val="FIN5"/>
      <sheetName val="VTooling"/>
      <sheetName val="b_spec_ph2(batch5)"/>
      <sheetName val="prdt-line-up"/>
      <sheetName val="REX(1)"/>
      <sheetName val="EBIT (BSUV) LCA"/>
      <sheetName val="集計数の変更"/>
      <sheetName val="カチオン・コストテーブル"/>
      <sheetName val="진행 DATA (2) ྤ_x005f_x005f_x005f"/>
      <sheetName val="品質保証責任者届"/>
      <sheetName val="진행 DATA (2) ྤ_x005f"/>
      <sheetName val="OPT손익 내수"/>
      <sheetName val="OPT손익 수출"/>
      <sheetName val="DATA SPGR14"/>
      <sheetName val="개정 WARRANTY 981002"/>
      <sheetName val="Bid_Sheet"/>
      <sheetName val="定义"/>
      <sheetName val="Sheet0"/>
      <sheetName val="Sheet4 VTL"/>
      <sheetName val="요약PL"/>
      <sheetName val="RESN_SUM"/>
      <sheetName val="Actions"/>
      <sheetName val="25414-B2060"/>
      <sheetName val="5.WIRE적용LIST"/>
      <sheetName val="LOT&amp;임율"/>
      <sheetName val="ACTUAL"/>
      <sheetName val="Bearbeitungsplan"/>
      <sheetName val="CN210MR (MAY'18)"/>
      <sheetName val="CN113R (MAY'18)"/>
      <sheetName val="CN210MR (JUN'18)"/>
      <sheetName val="CN113R (JUN'18)"/>
      <sheetName val="CN113R (APR'18)"/>
      <sheetName val="CN210MR (APR'18)"/>
      <sheetName val="국가별9903"/>
      <sheetName val="会社情報"/>
      <sheetName val="MPL 技連"/>
      <sheetName val="342E BLOCK"/>
      <sheetName val="첨부2"/>
      <sheetName val="공정불량현황"/>
      <sheetName val="범례"/>
      <sheetName val="진행_DATA_(2)"/>
      <sheetName val="부서별_진행계획(부평프레스)"/>
      <sheetName val="부서별_진행계획(Team용)"/>
      <sheetName val="진행_DATA__2_"/>
      <sheetName val="J150_승인진도관리_LIST"/>
      <sheetName val="TOTAL_LIST"/>
      <sheetName val="Price_Range"/>
      <sheetName val="실DATA_"/>
      <sheetName val="완성차_미수금"/>
      <sheetName val="PV6_3_5L_LX5_GMX170"/>
      <sheetName val="Revision_Record"/>
      <sheetName val="개인별_필수이수과목_수(신청대상자4갑7-대리)"/>
      <sheetName val="7_(2)"/>
      <sheetName val="0E_Energy"/>
      <sheetName val="0C_N&amp;V_PIT_GAP"/>
      <sheetName val="2_대외공문1"/>
      <sheetName val="DBL_LPG시험"/>
      <sheetName val="SGM620-02__Fcst"/>
      <sheetName val="FUEL_FILLER"/>
      <sheetName val="PILOT_APP_"/>
      <sheetName val="팀별_합계"/>
      <sheetName val="Team_종합"/>
      <sheetName val="Drop_List"/>
      <sheetName val="SGM610-02__Fcst"/>
      <sheetName val="126_255"/>
      <sheetName val="불량재료비절감_지표"/>
      <sheetName val="2012년_APQP_년간_계획"/>
      <sheetName val="RPN_목록표(TOTAL)"/>
      <sheetName val="2_????"/>
      <sheetName val="Assumption_Input"/>
      <sheetName val="3_일반사상"/>
      <sheetName val="LX3_0_RR"/>
      <sheetName val="5__FL_TEST"/>
      <sheetName val="PRR_Summary"/>
      <sheetName val="차체_품안표"/>
      <sheetName val="LD100_(2)"/>
      <sheetName val="alc_code"/>
      <sheetName val="2_____"/>
      <sheetName val="진행_DATA_(2)_ྤ"/>
      <sheetName val="1st_Sum"/>
      <sheetName val="경영재무_(입력)"/>
      <sheetName val="생산현황_(입력)"/>
      <sheetName val="연구개발_(입력)"/>
      <sheetName val="일반현황_(입력)"/>
      <sheetName val="품질관리_(입력)"/>
      <sheetName val="GB-IC_Villingen_GG"/>
      <sheetName val="첨부4_기술평가서"/>
      <sheetName val="장기계획_GMDAT"/>
      <sheetName val="첨부4_3D기술평가서"/>
      <sheetName val="FTR_MACRo"/>
      <sheetName val="11__Investment"/>
      <sheetName val="5__SBU_Profit"/>
      <sheetName val="4__Comparison"/>
      <sheetName val="3__PLCR_Analysis_Summary"/>
      <sheetName val="10__Manning"/>
      <sheetName val="Data_Table"/>
      <sheetName val="계산_DATA_입력"/>
      <sheetName val="GM_Master"/>
      <sheetName val="Taux_horaires"/>
      <sheetName val="OBP_volume"/>
      <sheetName val="FX('15_0+12)"/>
      <sheetName val="电话费_水费"/>
      <sheetName val="工場運營_电費用"/>
      <sheetName val="X100_Volume"/>
      <sheetName val="진행_DATA_(2)_ྤ_x005f_x001b_"/>
      <sheetName val="Summary_and_Checks"/>
      <sheetName val="BAFFLE_HMC_TABLE1"/>
      <sheetName val="군산(2004)_"/>
      <sheetName val="_CKD(Ch-2004)_"/>
      <sheetName val="_2공장(2004)_"/>
      <sheetName val="BP_Rates"/>
      <sheetName val="진행_DATA_(2)_ྤ_x005f_x005f_x005f_x001b_"/>
      <sheetName val="Hourly_OPEB"/>
      <sheetName val="Salaried_OPEB"/>
      <sheetName val="New_Base_wrap_old_SSTS,new_pack"/>
      <sheetName val="사급_list"/>
      <sheetName val="PRESS_DATA"/>
      <sheetName val="Business_Plan"/>
      <sheetName val="2014-05-13_132324_noname_2014_0"/>
      <sheetName val="2_0%금융비용감안)"/>
      <sheetName val="1_변경범위"/>
      <sheetName val="외주현황_wq1"/>
      <sheetName val="조립_치수_"/>
      <sheetName val="0F_Safety"/>
      <sheetName val="Cross_rates"/>
      <sheetName val="의장2반_"/>
      <sheetName val="CUSTOMER_(DETAIL)"/>
      <sheetName val="dongia_(2)"/>
      <sheetName val="2004__P59"/>
      <sheetName val="X-3_ENG"/>
      <sheetName val="쌍용_data_base"/>
      <sheetName val="TABLE_DB"/>
      <sheetName val="총_괄"/>
      <sheetName val="207 "/>
      <sheetName val="COMMERCIAL+stores"/>
      <sheetName val="ENGG."/>
      <sheetName val="LCV MCV HCV"/>
      <sheetName val="HRD"/>
      <sheetName val="MARKETING+bonded"/>
      <sheetName val="new summary"/>
      <sheetName val="QP&amp;S "/>
      <sheetName val="MAINT"/>
      <sheetName val="SUMMARY REPORT"/>
      <sheetName val="CUSTOMER GROUP WISE"/>
      <sheetName val="Aug-03-quality"/>
      <sheetName val="02.25"/>
      <sheetName val="부서별 진행계펍_x005f_x0004_부평프레스)"/>
      <sheetName val="附件2.零件材料验证ADV计划"/>
      <sheetName val="북두"/>
      <sheetName val="Flussdiagramm "/>
      <sheetName val="repeatative rejection"/>
      <sheetName val="objective"/>
      <sheetName val="RM Invoice Details"/>
      <sheetName val="PLFM01"/>
      <sheetName val="임시(참조용)"/>
      <sheetName val="양식-금형"/>
      <sheetName val="TABLE(북미)"/>
      <sheetName val="グラフ"/>
      <sheetName val="合理化"/>
      <sheetName val="Drop_Down_Menu"/>
      <sheetName val="재고차_조건_(6월)"/>
      <sheetName val="coste_RAS_2_sBase(40)"/>
      <sheetName val="coste_RAS_1_sAlt(40)"/>
      <sheetName val="coste_RAS_1_sBehr(32)"/>
      <sheetName val="JT3_0견적-구1"/>
      <sheetName val="07년_ECU_RAW_DATA"/>
      <sheetName val="DROP_DOWN_DATA_-_DO_NOT_MODIFY"/>
      <sheetName val="Drop_Down_Data_Fields"/>
      <sheetName val="조정기준_(2)"/>
      <sheetName val="진행_DATA_(2)_ྤ_x005f_x005f_x005f_x005f_x005f"/>
      <sheetName val="⑤생산_금형정보"/>
      <sheetName val="61_210_289"/>
      <sheetName val="DRV_MNL"/>
      <sheetName val="FX_Table"/>
      <sheetName val="I_CHART"/>
      <sheetName val="8_경비table"/>
      <sheetName val="B053_(990701)공정실적PP%계산"/>
      <sheetName val="Usage_Codes"/>
      <sheetName val="부서별_진행계펍부평프레스)"/>
      <sheetName val="One_by_One_(2)"/>
      <sheetName val="5__발주Data"/>
      <sheetName val="2004___P66"/>
      <sheetName val="S50_"/>
      <sheetName val="Input_Sheet"/>
      <sheetName val="EBIT_(BSUV)_LCA"/>
      <sheetName val="Sch7a_(토요일)"/>
      <sheetName val="쌍용자동차_크레임"/>
      <sheetName val="DATA_SPGR14"/>
      <sheetName val="개정_WARRANTY_981002"/>
      <sheetName val="CN210MR_(MAY'18)"/>
      <sheetName val="CN113R_(MAY'18)"/>
      <sheetName val="CN210MR_(JUN'18)"/>
      <sheetName val="CN113R_(JUN'18)"/>
      <sheetName val="CN113R_(APR'18)"/>
      <sheetName val="CN210MR_(APR'18)"/>
      <sheetName val="Sheet4_VTL"/>
      <sheetName val="MPL_技連"/>
      <sheetName val="342E_BLOCK"/>
      <sheetName val="작업명"/>
      <sheetName val="은행"/>
      <sheetName val="assump"/>
      <sheetName val="Drop Down"/>
      <sheetName val="정산표"/>
      <sheetName val="ACCOUNT DATABASE"/>
      <sheetName val="비교원가(25610C1000)"/>
      <sheetName val="SCP 4"/>
      <sheetName val="SCP 5 D2UXT"/>
      <sheetName val="SCP 6 D2UX"/>
      <sheetName val="Invest (MAC)"/>
      <sheetName val="Volumes"/>
      <sheetName val="85871-39000"/>
      <sheetName val="Gesamtkosten NCV3"/>
      <sheetName val="부서별 추진실적현황 (2)"/>
      <sheetName val="MX628EX"/>
      <sheetName val="BASE"/>
      <sheetName val="작업"/>
      <sheetName val="내역서"/>
      <sheetName val="9"/>
      <sheetName val="raw"/>
      <sheetName val="10"/>
      <sheetName val="CC Down load 0716"/>
      <sheetName val="2 카드채권(대출포함)"/>
      <sheetName val="Financial impact"/>
      <sheetName val="예금명세"/>
      <sheetName val="Sheet13"/>
      <sheetName val="Sheet14"/>
      <sheetName val="Supplement2"/>
      <sheetName val="ELECTRIC"/>
      <sheetName val="SCHEDULE"/>
      <sheetName val="코드생성기"/>
      <sheetName val="HOU143A"/>
      <sheetName val="불량분류표"/>
      <sheetName val="품번등록"/>
      <sheetName val="현황_x0000_ā鼔數_x0000_"/>
      <sheetName val=" SR3차원단위 (3)"/>
      <sheetName val="내부자료_종합"/>
      <sheetName val="전체지분도"/>
      <sheetName val="1907"/>
      <sheetName val="단가소급 집계 상세내역"/>
      <sheetName val="부서별 진행계펍_x005f_x005f_x005f_x0004_부평프레스)"/>
      <sheetName val="1.육계매출 Overall Test"/>
      <sheetName val="2.육가공매출 Overall Test"/>
      <sheetName val="XREF"/>
      <sheetName val="부문손익"/>
      <sheetName val="Overtime Diretor"/>
      <sheetName val="W&amp;T담당"/>
      <sheetName val="3월 2주차"/>
      <sheetName val="BS"/>
      <sheetName val="A"/>
      <sheetName val="6 - Dealer &amp; empleado"/>
      <sheetName val="RHD"/>
      <sheetName val="X3193FA"/>
      <sheetName val="TABLE(터키)"/>
      <sheetName val="2.세부변경내역(외주)"/>
      <sheetName val="MASTER_LIST"/>
      <sheetName val="LDC"/>
      <sheetName val="HCCE01"/>
      <sheetName val="9914"/>
      <sheetName val="현지LOCAL계획"/>
      <sheetName val="BAU"/>
      <sheetName val="운임.환차손-Y"/>
      <sheetName val="가격표"/>
      <sheetName val="THEME CODE"/>
      <sheetName val="CR CODE"/>
      <sheetName val="부서CODE"/>
      <sheetName val="TABLE"/>
      <sheetName val="6월재고2"/>
      <sheetName val="원단위"/>
      <sheetName val="Title"/>
      <sheetName val="JANUARY"/>
      <sheetName val="daily tbr ck"/>
      <sheetName val=" daily tbr wo"/>
      <sheetName val=" daily sub-contratados"/>
      <sheetName val="Tran_Sum"/>
      <sheetName val="LBO_Master"/>
      <sheetName val="Assumptions"/>
      <sheetName val="Dettaglio M.d.C."/>
      <sheetName val="Taxas"/>
      <sheetName val="폼관조직"/>
      <sheetName val="KR_Handl'g (Evidence)"/>
      <sheetName val="DI_(Evidence)"/>
      <sheetName val="Packing List (Evidence)"/>
      <sheetName val="Tooling CBD"/>
      <sheetName val="Hyundai_hwashin (Correct one)"/>
      <sheetName val="Planilha1"/>
      <sheetName val="간이연락"/>
      <sheetName val="Total P&amp;F2020"/>
      <sheetName val="Mix"/>
      <sheetName val="Retention by Model"/>
      <sheetName val="Total P&amp;F 5+7"/>
      <sheetName val="Repair order"/>
      <sheetName val="In service + Tradesales"/>
      <sheetName val="Prelim"/>
      <sheetName val="Assumption"/>
      <sheetName val="Budget vol"/>
      <sheetName val="Retail volume"/>
      <sheetName val="Carparc &amp; return to service"/>
      <sheetName val="Summary carparc"/>
      <sheetName val="Sonic"/>
      <sheetName val="Spin"/>
      <sheetName val="Aveo"/>
      <sheetName val="Optra"/>
      <sheetName val="Cruze"/>
      <sheetName val="Captiva"/>
      <sheetName val="CN202SR"/>
      <sheetName val="Trailblazer"/>
      <sheetName val="Colorado"/>
      <sheetName val="Colorado pre MY17"/>
      <sheetName val="Colorado MY17+"/>
      <sheetName val="ST"/>
      <sheetName val="소비자가"/>
      <sheetName val="WO"/>
      <sheetName val="PRTS"/>
      <sheetName val="근태"/>
      <sheetName val="events"/>
      <sheetName val="Part Configuration "/>
      <sheetName val="Regacy"/>
      <sheetName val="9BUx"/>
      <sheetName val="D2xx"/>
      <sheetName val="B121"/>
      <sheetName val="C121"/>
      <sheetName val="C110MCM"/>
      <sheetName val="E2"/>
      <sheetName val="CY20 Program List"/>
      <sheetName val="chassis "/>
      <sheetName val="Passive"/>
      <sheetName val="업무분장"/>
      <sheetName val="품번별"/>
      <sheetName val="Exchange Rate"/>
      <sheetName val="4.5 VI"/>
      <sheetName val="JT3.0견적-ꕬ1"/>
      <sheetName val="MM利益・原価企画方針書ｶｸ１"/>
      <sheetName val="96RPD計"/>
      <sheetName val="全体"/>
      <sheetName val="운반비"/>
      <sheetName val="도장가공비"/>
      <sheetName val="설비취득가"/>
      <sheetName val="적용기준 "/>
      <sheetName val="Sheet8"/>
      <sheetName val="첨부1 Pre-Qualification Checklist"/>
      <sheetName val="첨부1 예비자격 CheckList"/>
      <sheetName val="서식 1-1_Job Safety Analysis"/>
      <sheetName val="첨부자료"/>
      <sheetName val="서식 1-1 첨부1_S-FMEA 참고자료"/>
      <sheetName val="첨부 2 위험요소양식"/>
      <sheetName val="Segments"/>
      <sheetName val="GK차체EO-CUT전"/>
      <sheetName val="상세 계산 내역"/>
      <sheetName val="3월 1주차"/>
      <sheetName val="2월 4주차"/>
      <sheetName val="2월 3주차"/>
      <sheetName val="2월 2주차"/>
      <sheetName val="2월 1주차"/>
      <sheetName val="1월 4주차"/>
      <sheetName val="1월 3주차"/>
      <sheetName val="1월 2주차"/>
      <sheetName val="1월 1주차"/>
      <sheetName val="12월 3주차"/>
      <sheetName val="12월 2주차"/>
      <sheetName val="12월 1주차"/>
      <sheetName val="11월 4주차"/>
      <sheetName val="11월 3주차"/>
      <sheetName val="11월 2주차"/>
      <sheetName val="11월 1주차"/>
      <sheetName val="수출포장10-4"/>
      <sheetName val="수출포장10-3"/>
      <sheetName val="수출포장10-2"/>
      <sheetName val="수출포장10-1"/>
      <sheetName val="수출포장9-4"/>
      <sheetName val="수출포장9-3"/>
      <sheetName val="QOS RPPM"/>
      <sheetName val="DOH calculation_check"/>
      <sheetName val="Start"/>
      <sheetName val="Revenue"/>
      <sheetName val="Jun vs Plan"/>
      <sheetName val="Q2 vs Plan"/>
      <sheetName val=" Q3 vs Plan"/>
      <sheetName val="Q4 vs Plan"/>
      <sheetName val="Full Year vs Plan"/>
      <sheetName val="Inventory"/>
      <sheetName val="SQCDP - C&amp;D"/>
      <sheetName val="SQCDP - C&amp;D Graphs"/>
      <sheetName val="Headcount - Direct"/>
      <sheetName val="Headcount - Indirect"/>
      <sheetName val="CAPEX"/>
      <sheetName val="ETW R&amp;Os"/>
      <sheetName val="ABUT수량-A1"/>
      <sheetName val="GE12A 调校计划M2"/>
      <sheetName val="底盘调试记录"/>
      <sheetName val="底盘样件整理清单"/>
      <sheetName val="GE12A FRONT"/>
      <sheetName val="GE12A REAR"/>
      <sheetName val="阻尼力"/>
      <sheetName val="GE11 FRONT"/>
      <sheetName val="GE11 REAR"/>
      <sheetName val="四轮定位参数"/>
      <sheetName val="底盘样件（项目组提供）"/>
      <sheetName val="随车样件"/>
      <sheetName val="VTS(old)"/>
      <sheetName val="车辆信息"/>
      <sheetName val="Frequn"/>
      <sheetName val="PIVOT"/>
      <sheetName val="PROCEDURE LIST"/>
      <sheetName val="진행_DATA_(2)_ྤ_x001b_"/>
      <sheetName val="StdBom"/>
      <sheetName val="직원신상"/>
      <sheetName val="CNC810M"/>
      <sheetName val="시산표"/>
      <sheetName val="PILOT품"/>
      <sheetName val="FINANCIALS"/>
      <sheetName val="愛知・日デ"/>
      <sheetName val="PE CHARGES"/>
      <sheetName val="会社情喈"/>
      <sheetName val="会社情_x0005_"/>
      <sheetName val="synthgraph"/>
      <sheetName val="cv"/>
      <sheetName val="L"/>
      <sheetName val="분류표"/>
      <sheetName val="#RIF"/>
      <sheetName val="数据列表"/>
      <sheetName val="갑지"/>
      <sheetName val="업무계획1"/>
      <sheetName val="инфо"/>
      <sheetName val="Daten - nicht loeschen"/>
      <sheetName val="Final Status &lt;FS&gt; One Pager"/>
      <sheetName val="e-1810_A"/>
      <sheetName val="Annahmen"/>
      <sheetName val="DJ06"/>
      <sheetName val="_x0000_"/>
      <sheetName val="Production Plan1"/>
      <sheetName val="KMCWD"/>
      <sheetName val="Data Input"/>
      <sheetName val="Feuil1"/>
      <sheetName val="1.세부비교원가(내수)"/>
      <sheetName val="集計ﾘｽﾄ"/>
      <sheetName val="YOEMAGUM"/>
      <sheetName val="모비스경비표준"/>
      <sheetName val="비교원가(PCB ASSY)"/>
      <sheetName val="XD4DR"/>
      <sheetName val="W13.02.Apr"/>
      <sheetName val="0.주광원 LED ASSY"/>
      <sheetName val="ppcarpet"/>
      <sheetName val="121-4-2"/>
      <sheetName val="B1-General assumption"/>
      <sheetName val="材料销售收入"/>
      <sheetName val="材料销售支出"/>
      <sheetName val="汽车运输收入"/>
      <sheetName val="汽车运输支出"/>
      <sheetName val="KeyMultInputs"/>
      <sheetName val="COSTOMAT.XLS"/>
      <sheetName val="LAbor estimate"/>
      <sheetName val="산정표"/>
      <sheetName val="SAFARI"/>
      <sheetName val="전체현황"/>
      <sheetName val="Drop-down RAW"/>
      <sheetName val="linehaul cost model (2)"/>
      <sheetName val="0304"/>
      <sheetName val="TLoss"/>
      <sheetName val="06(11-12)"/>
      <sheetName val="11.熔接作业标准书"/>
      <sheetName val="5.工程排查"/>
      <sheetName val="稼動データ入力"/>
      <sheetName val="Benefits Worksheet"/>
      <sheetName val="SII出荷日"/>
      <sheetName val="Sales by Customer"/>
      <sheetName val="ORGINAL"/>
      <sheetName val="ﾄﾗﾍﾞﾙﾛｸﾞ後半"/>
      <sheetName val="ﾄﾗﾍﾞﾙﾛｸﾞ前半"/>
      <sheetName val="CURRENT PRODUCTION PLAN - OLD"/>
      <sheetName val="BUS제원1"/>
      <sheetName val="한계원가"/>
      <sheetName val="종합"/>
      <sheetName val="부품"/>
      <sheetName val="지그"/>
      <sheetName val="지그 사진"/>
      <sheetName val="3"/>
      <sheetName val="4"/>
      <sheetName val="5"/>
      <sheetName val="6"/>
      <sheetName val="7"/>
      <sheetName val="8"/>
      <sheetName val="11"/>
      <sheetName val="12"/>
      <sheetName val="13"/>
      <sheetName val="14"/>
      <sheetName val="15"/>
      <sheetName val="17"/>
      <sheetName val="18"/>
      <sheetName val="19"/>
      <sheetName val="20"/>
      <sheetName val="21"/>
      <sheetName val="23"/>
      <sheetName val="24"/>
      <sheetName val="25"/>
      <sheetName val="26"/>
      <sheetName val="27"/>
      <sheetName val="28"/>
      <sheetName val="29"/>
      <sheetName val="30"/>
      <sheetName val="31"/>
      <sheetName val="32"/>
      <sheetName val="33"/>
      <sheetName val="34"/>
      <sheetName val="36"/>
      <sheetName val="37"/>
      <sheetName val="38"/>
      <sheetName val="39"/>
      <sheetName val="첨부8. PAD spec"/>
      <sheetName val="수액원료"/>
      <sheetName val="RENDFIN"/>
      <sheetName val="PREV-DIR"/>
      <sheetName val="full (2)"/>
      <sheetName val="대외공문"/>
      <sheetName val="0.LED ASSY"/>
      <sheetName val="CASE ASM"/>
      <sheetName val="pg11"/>
      <sheetName val="품평회"/>
      <sheetName val="5)예상투자비"/>
      <sheetName val="DCF"/>
      <sheetName val="수불부"/>
      <sheetName val="RAWDATA"/>
      <sheetName val="② 2분기연동제(조정)"/>
      <sheetName val="① 2분기연동제(정상)"/>
      <sheetName val="B.K작업분석1"/>
      <sheetName val="Pc1%계산"/>
      <sheetName val="금형원본"/>
      <sheetName val="GPPE"/>
      <sheetName val="발표자료2"/>
      <sheetName val="MRSTE"/>
      <sheetName val="RMB-JPY"/>
      <sheetName val="1995"/>
      <sheetName val="Quantity"/>
      <sheetName val="CP"/>
      <sheetName val="Control"/>
      <sheetName val="AA"/>
      <sheetName val="综合"/>
      <sheetName val="System NPV"/>
      <sheetName val="301-2"/>
      <sheetName val="304"/>
      <sheetName val="MAIN WIR'G"/>
      <sheetName val="KD율"/>
      <sheetName val="95WBS"/>
      <sheetName val="품의양"/>
      <sheetName val=" Customs  March "/>
      <sheetName val=" Schedule March "/>
      <sheetName val="перелив комплектующих"/>
      <sheetName val="Структура ВОМ"/>
      <sheetName val="Отклонение_Ижевск"/>
      <sheetName val="Курс валюты"/>
      <sheetName val="Средняя ставка пошлины"/>
      <sheetName val="Sales"/>
      <sheetName val="поставщики - статьи затрат"/>
      <sheetName val="INDIA-ML"/>
      <sheetName val="NYTO - Korea - SSP"/>
      <sheetName val="CLM-MP"/>
      <sheetName val="소유주(원)"/>
      <sheetName val="1(KD)"/>
      <sheetName val="RDP"/>
      <sheetName val="리오경쟁"/>
      <sheetName val="완상"/>
      <sheetName val="2(KD)"/>
      <sheetName val="3(KD)"/>
      <sheetName val="전착도장확인"/>
      <sheetName val="comps LFY+"/>
      <sheetName val="HDI implied"/>
      <sheetName val="승용"/>
      <sheetName val="합천내역"/>
      <sheetName val="ValueList_Helper"/>
      <sheetName val="상용"/>
      <sheetName val="해외"/>
      <sheetName val="CHECK LIST"/>
      <sheetName val="FRT FOG "/>
      <sheetName val="焊装-GCPA"/>
      <sheetName val="고소장비임무"/>
      <sheetName val="Trend by Plant"/>
      <sheetName val="Q.REPORT RT0807-11 불량 개선대책13120"/>
      <sheetName val="종합 "/>
      <sheetName val="생산액"/>
      <sheetName val="MA20061001003"/>
      <sheetName val="AP100"/>
      <sheetName val="PRICE OKT_DES_09"/>
      <sheetName val="Auswahllisten"/>
      <sheetName val="부서별_진행계획(癰⮻_x0000__x0000_Ā_x0000_"/>
      <sheetName val="부서별_진행계획(_x0000__x0000_Ā_x0000__x0005__x0000_"/>
      <sheetName val="会社情誠"/>
      <sheetName val="품의서"/>
      <sheetName val="2차-PROTO-(1)"/>
      <sheetName val="Book1"/>
      <sheetName val="C.전기공사"/>
      <sheetName val="3분기연동제(조정)"/>
      <sheetName val="Param"/>
      <sheetName val="Stop"/>
      <sheetName val="Accueil"/>
      <sheetName val="Evaluation"/>
      <sheetName val="64437-I6000 (PART COMP)"/>
      <sheetName val="SYS검토(1A1)"/>
      <sheetName val="B053 (990701)공정능력PC%계산"/>
      <sheetName val="미제조 현황 Summary"/>
      <sheetName val="План пр-ва_1"/>
      <sheetName val="План продаж_1"/>
      <sheetName val="FY99 Volume"/>
      <sheetName val="Volume-Sales"/>
      <sheetName val="부서별_진행계획(_x0000_톺ǈ_x0000__x0000__x0000_"/>
      <sheetName val="SGM18"/>
      <sheetName val="caserate"/>
      <sheetName val="Sheet1 (2)"/>
      <sheetName val="울산시산표"/>
      <sheetName val="수정시산표"/>
      <sheetName val="HSA"/>
      <sheetName val="유형자산 LS"/>
      <sheetName val="유형자산 Lead"/>
      <sheetName val="MATCHING"/>
      <sheetName val="Macros"/>
      <sheetName val="8-3 Halla Cement Cash Flow"/>
      <sheetName val="Logic"/>
      <sheetName val="시설업체주소록"/>
      <sheetName val="PROJ"/>
      <sheetName val="総合B"/>
      <sheetName val="リスト(List)"/>
      <sheetName val="各種区分ﾘｽﾄ(List2)"/>
      <sheetName val="부서별_진행계획(癰⮻"/>
      <sheetName val="부서별_진행계획("/>
      <sheetName val="금형품의서"/>
      <sheetName val="PARAMETRES"/>
      <sheetName val="Prm"/>
      <sheetName val="과거트라 (2)"/>
      <sheetName val="県別ﾏﾙﾁ"/>
      <sheetName val="車体構成"/>
      <sheetName val="DGP-2002"/>
      <sheetName val="W26.02.Jul"/>
      <sheetName val="ｲﾝﾄﾞﾈｼｱ"/>
      <sheetName val="Competitors"/>
      <sheetName val="Sheet431"/>
      <sheetName val="20220423002947_DR285~40R22Y XL "/>
      <sheetName val="DETAIL"/>
      <sheetName val="수금 "/>
      <sheetName val="12월정산수금현황"/>
      <sheetName val="SPT"/>
      <sheetName val="SOURCE"/>
      <sheetName val="진행_DATA_(2)_ྤ_x005f_x005f_x005f"/>
      <sheetName val="기본 정보"/>
      <sheetName val="instructions"/>
      <sheetName val="Report Sheet"/>
      <sheetName val="RECORD97"/>
      <sheetName val="A3(PMI) "/>
      <sheetName val="ConsBSOut-B"/>
      <sheetName val="DCF-B-High"/>
      <sheetName val="DCFSumB"/>
      <sheetName val="PV of E-B"/>
      <sheetName val="OpsOverview-B"/>
      <sheetName val="Debt-B"/>
      <sheetName val="MI_UnCons"/>
      <sheetName val="Comps-B"/>
      <sheetName val="ConsFSOut-B"/>
      <sheetName val="DCF-B-Mid"/>
      <sheetName val="DCF-B-Low"/>
      <sheetName val="April"/>
      <sheetName val="M-EQPT-Z"/>
      <sheetName val="FINALPHP"/>
      <sheetName val="Menu"/>
      <sheetName val="BU Summary Data"/>
      <sheetName val="QOS Graph"/>
      <sheetName val="关联交易-存款"/>
      <sheetName val="TASSI2"/>
      <sheetName val="Tav.22 Rischio di Credito"/>
      <sheetName val="Other Calc"/>
      <sheetName val="A300"/>
      <sheetName val="Nissan YTD"/>
      <sheetName val="ws9"/>
      <sheetName val="电子库龄"/>
      <sheetName val="bank"/>
      <sheetName val="Calculation"/>
      <sheetName val="BS(1)"/>
      <sheetName val="Sales for 2001"/>
      <sheetName val="Parameters"/>
      <sheetName val="RMB"/>
      <sheetName val="Workbook_Formulas"/>
      <sheetName val="parameter"/>
      <sheetName val="Prix HA"/>
      <sheetName val="Jan"/>
      <sheetName val="SysInfor"/>
      <sheetName val="CALEND"/>
      <sheetName val="UO SUMMARY 1999"/>
      <sheetName val="SPECSHEET"/>
      <sheetName val="ﾗｯｸ報告3"/>
      <sheetName val=" NAPA summary 2007"/>
      <sheetName val="AP SUMMARY 2004"/>
      <sheetName val="１、渠道-递延PPT (bc)-采购立减"/>
      <sheetName val="hiddenSheet1"/>
      <sheetName val="hiddenSheet2"/>
      <sheetName val="hiddenSheet3"/>
      <sheetName val="XL4Poppy"/>
      <sheetName val="企画ｺｽﾄ"/>
      <sheetName val="INPUT"/>
      <sheetName val="11. DD List"/>
      <sheetName val="Plant Monthly Actuals"/>
      <sheetName val="profit"/>
      <sheetName val="K Auth System #1"/>
      <sheetName val="400网约版（待更新）"/>
      <sheetName val="Info"/>
      <sheetName val="D-1★"/>
      <sheetName val="CURRENT MONTH OUTLOOK"/>
      <sheetName val="付表Ａ専決押印"/>
      <sheetName val="1086090401"/>
      <sheetName val="진행_DATA_(2)1"/>
      <sheetName val="Orion Constrained PU CPDS "/>
      <sheetName val="ACUMULADO"/>
      <sheetName val="Value Analysis - Sheet 1"/>
      <sheetName val="OS-A(English)"/>
      <sheetName val="部品情報"/>
      <sheetName val="공휴일"/>
      <sheetName val="NOV2"/>
      <sheetName val="表紙"/>
      <sheetName val="2004년설계업체별 로스금액"/>
      <sheetName val="Sheet6 (3)"/>
      <sheetName val="Sum"/>
      <sheetName val="2006 WOLF1 Bdgt H10&amp;H50"/>
      <sheetName val="Exchange"/>
      <sheetName val="Rules"/>
      <sheetName val="CD340"/>
      <sheetName val="CD345"/>
      <sheetName val="CD3XX"/>
      <sheetName val="MAC5"/>
      <sheetName val="MAC7"/>
      <sheetName val="Mountaineer"/>
      <sheetName val="Report"/>
      <sheetName val="Att C2 - Additional  VM Support"/>
      <sheetName val="СВОД Тад Б"/>
      <sheetName val="Koszty"/>
      <sheetName val="96갑지"/>
      <sheetName val="TSOE"/>
      <sheetName val="report_20"/>
      <sheetName val="camera_30"/>
      <sheetName val="부서별_진행계획(부평프å_x0000__x0000_"/>
      <sheetName val="Sheet No. 2 Manufacturing cost"/>
      <sheetName val="Kautex 4WD St.IV P&amp;D"/>
      <sheetName val="Sachs FL WHL"/>
      <sheetName val="Kautex 4WD St_IV P_D"/>
      <sheetName val="ENGINE_LOSS"/>
      <sheetName val="Variablen"/>
      <sheetName val="평가자13"/>
      <sheetName val="月度抄表"/>
      <sheetName val="低压抄表"/>
      <sheetName val="FIAT"/>
      <sheetName val="CBD Kolben"/>
      <sheetName val="기초자료"/>
      <sheetName val="84531"/>
      <sheetName val="2.84602-Q2AA0(新岩)"/>
      <sheetName val="내용추출"/>
      <sheetName val="업체별"/>
      <sheetName val="WIR'G PART"/>
      <sheetName val="내용추출-2"/>
      <sheetName val="Roll Out - Limit"/>
      <sheetName val="신1"/>
      <sheetName val="차종별"/>
      <sheetName val="LXLIST1"/>
      <sheetName val="작성양식"/>
      <sheetName val="기능명부"/>
      <sheetName val="Sprache"/>
      <sheetName val="서식 LIST"/>
      <sheetName val="ISIR의뢰서"/>
      <sheetName val="초도품승인 조정요청서"/>
      <sheetName val="초도품보증서"/>
      <sheetName val="검협 갑"/>
      <sheetName val="검협 을"/>
      <sheetName val="기준서 갑 "/>
      <sheetName val="기준서 을"/>
      <sheetName val="기준서 병"/>
      <sheetName val="성적서 갑"/>
      <sheetName val="성적서 을"/>
      <sheetName val="성적서 병"/>
      <sheetName val="성적서 정"/>
      <sheetName val="관리계획서 1"/>
      <sheetName val="관리계획서 2"/>
      <sheetName val="LOT NO관리규정"/>
      <sheetName val="공정 FMEA"/>
      <sheetName val="FPSC 인증서"/>
      <sheetName val="FPSC 성적서"/>
      <sheetName val="공정능력 평가서"/>
      <sheetName val="부품이력 카드"/>
      <sheetName val="LOT 관리방안"/>
      <sheetName val="검구및측정보조구"/>
      <sheetName val="외주공정 이용 신청서"/>
      <sheetName val="납입용기"/>
      <sheetName val="납입통보서"/>
      <sheetName val="4M신고"/>
      <sheetName val="절단길이"/>
      <sheetName val="PTR台손익"/>
      <sheetName val="금형비"/>
      <sheetName val="전장LIST"/>
      <sheetName val="조립지적"/>
      <sheetName val="Macro4"/>
      <sheetName val="하자DB"/>
      <sheetName val="p2_1"/>
      <sheetName val="LINE_VENT"/>
      <sheetName val="공정능력(1)"/>
      <sheetName val="96수출"/>
      <sheetName val="모듈"/>
      <sheetName val="내장"/>
      <sheetName val="외장"/>
      <sheetName val="FILLTUBE"/>
      <sheetName val="임율"/>
      <sheetName val="출고AS"/>
      <sheetName val="품의양식"/>
      <sheetName val="Z41,Z42 이외total"/>
      <sheetName val="공문"/>
      <sheetName val="계열사현황종합"/>
      <sheetName val="CVT산정"/>
      <sheetName val="New Valuation"/>
      <sheetName val="98종합"/>
      <sheetName val="점유면적"/>
      <sheetName val="계약"/>
      <sheetName val="A-A"/>
      <sheetName val="내수1.8GL"/>
      <sheetName val="주소(한문)"/>
      <sheetName val="문서처리전"/>
      <sheetName val="WIR'G_PART"/>
      <sheetName val="Roll_Out_-_Limit"/>
      <sheetName val="서식_LIST"/>
      <sheetName val="초도품승인_조정요청서"/>
      <sheetName val="검협_갑"/>
      <sheetName val="검협_을"/>
      <sheetName val="기준서_갑_"/>
      <sheetName val="기준서_을"/>
      <sheetName val="기준서_병"/>
      <sheetName val="성적서_갑"/>
      <sheetName val="성적서_을"/>
      <sheetName val="성적서_병"/>
      <sheetName val="성적서_정"/>
      <sheetName val="관리계획서_1"/>
      <sheetName val="관리계획서_2"/>
      <sheetName val="LOT_NO관리규정"/>
      <sheetName val="공정_FMEA"/>
      <sheetName val="FPSC_인증서"/>
      <sheetName val="FPSC_성적서"/>
      <sheetName val="공정능력_평가서"/>
      <sheetName val="부품이력_카드"/>
      <sheetName val="LOT_관리방안"/>
      <sheetName val="외주공정_이용_신청서"/>
      <sheetName val="Sheet6_(3)"/>
      <sheetName val="full_(2)"/>
      <sheetName val="Z41,Z42_이외total"/>
      <sheetName val="원가분석"/>
      <sheetName val="보고"/>
      <sheetName val="존4"/>
      <sheetName val="가공비"/>
      <sheetName val="BAL.(TTL)"/>
      <sheetName val="구ᇙ"/>
      <sheetName val="익월발주자료 (품목별)"/>
      <sheetName val="월별영외"/>
      <sheetName val="KMO"/>
      <sheetName val="참고"/>
      <sheetName val="정부노임단가"/>
      <sheetName val="세목별"/>
      <sheetName val="LEGAN"/>
      <sheetName val="MRS세부"/>
      <sheetName val="19.05 컵 국산화제안서"/>
      <sheetName val="MRP生产线"/>
      <sheetName val="BU ttl"/>
      <sheetName val="Basis"/>
      <sheetName val="배부표"/>
      <sheetName val="공통비"/>
      <sheetName val="XLUTIL"/>
      <sheetName val="인원01"/>
      <sheetName val="테크론"/>
      <sheetName val="내수1_8GL"/>
      <sheetName val="Process Flow Chart"/>
      <sheetName val="90"/>
      <sheetName val="40"/>
      <sheetName val="50"/>
      <sheetName val="60"/>
      <sheetName val="70"/>
      <sheetName val="camera_10"/>
      <sheetName val="공수"/>
      <sheetName val="0mileage-May2003"/>
      <sheetName val="차액보증"/>
      <sheetName val="본문"/>
      <sheetName val="소상 &quot;1&quot;"/>
      <sheetName val="WIR'G_PART1"/>
      <sheetName val="Roll_Out_-_Limit1"/>
      <sheetName val="Sheet6_(3)1"/>
      <sheetName val="full_(2)1"/>
      <sheetName val="서식_LIST1"/>
      <sheetName val="초도품승인_조정요청서1"/>
      <sheetName val="검협_갑1"/>
      <sheetName val="검협_을1"/>
      <sheetName val="기준서_갑_1"/>
      <sheetName val="기준서_을1"/>
      <sheetName val="기준서_병1"/>
      <sheetName val="성적서_갑1"/>
      <sheetName val="성적서_을1"/>
      <sheetName val="성적서_병1"/>
      <sheetName val="성적서_정1"/>
      <sheetName val="관리계획서_11"/>
      <sheetName val="관리계획서_21"/>
      <sheetName val="LOT_NO관리규정1"/>
      <sheetName val="공정_FMEA1"/>
      <sheetName val="FPSC_인증서1"/>
      <sheetName val="FPSC_성적서1"/>
      <sheetName val="공정능력_평가서1"/>
      <sheetName val="부품이력_카드1"/>
      <sheetName val="LOT_관리방안1"/>
      <sheetName val="외주공정_이용_신청서1"/>
      <sheetName val="Z41,Z42_이외total1"/>
      <sheetName val="New_Valuation"/>
      <sheetName val="내수1_8GL1"/>
      <sheetName val="OPT손익_내수"/>
      <sheetName val="OPT손익_수출"/>
      <sheetName val="BAL_(TTL)"/>
      <sheetName val="익월발주자료_(품목별)"/>
      <sheetName val="19_05_컵_국산화제안서"/>
      <sheetName val="BU_ttl"/>
      <sheetName val="5_WIRE적용LIST"/>
      <sheetName val="Process_Flow_Chart"/>
      <sheetName val="WIR'G_PART2"/>
      <sheetName val="Roll_Out_-_Limit2"/>
      <sheetName val="Sheet6_(3)2"/>
      <sheetName val="full_(2)2"/>
      <sheetName val="서식_LIST2"/>
      <sheetName val="초도품승인_조정요청서2"/>
      <sheetName val="검협_갑2"/>
      <sheetName val="검협_을2"/>
      <sheetName val="기준서_갑_2"/>
      <sheetName val="기준서_을2"/>
      <sheetName val="기준서_병2"/>
      <sheetName val="성적서_갑2"/>
      <sheetName val="성적서_을2"/>
      <sheetName val="성적서_병2"/>
      <sheetName val="성적서_정2"/>
      <sheetName val="관리계획서_12"/>
      <sheetName val="관리계획서_22"/>
      <sheetName val="LOT_NO관리규정2"/>
      <sheetName val="공정_FMEA2"/>
      <sheetName val="FPSC_인증서2"/>
      <sheetName val="FPSC_성적서2"/>
      <sheetName val="공정능력_평가서2"/>
      <sheetName val="부품이력_카드2"/>
      <sheetName val="LOT_관리방안2"/>
      <sheetName val="외주공정_이용_신청서2"/>
      <sheetName val="3_일반사상1"/>
      <sheetName val="Z41,Z42_이외total2"/>
      <sheetName val="외주현황_wq11"/>
      <sheetName val="New_Valuation1"/>
      <sheetName val="내수1_8GL2"/>
      <sheetName val="OPT손익_내수1"/>
      <sheetName val="OPT손익_수출1"/>
      <sheetName val="BAL_(TTL)1"/>
      <sheetName val="익월발주자료_(품목별)1"/>
      <sheetName val="FTR_MACRo1"/>
      <sheetName val="19_05_컵_국산화제안서1"/>
      <sheetName val="BU_ttl1"/>
      <sheetName val="5_WIRE적용LIST1"/>
      <sheetName val="MPL_技連1"/>
      <sheetName val="342E_BLOCK1"/>
      <sheetName val="WIR'G_PART3"/>
      <sheetName val="Roll_Out_-_Limit3"/>
      <sheetName val="Sheet6_(3)3"/>
      <sheetName val="full_(2)3"/>
      <sheetName val="서식_LIST3"/>
      <sheetName val="초도품승인_조정요청서3"/>
      <sheetName val="검협_갑3"/>
      <sheetName val="검협_을3"/>
      <sheetName val="기준서_갑_3"/>
      <sheetName val="기준서_을3"/>
      <sheetName val="기준서_병3"/>
      <sheetName val="성적서_갑3"/>
      <sheetName val="성적서_을3"/>
      <sheetName val="성적서_병3"/>
      <sheetName val="성적서_정3"/>
      <sheetName val="관리계획서_13"/>
      <sheetName val="관리계획서_23"/>
      <sheetName val="LOT_NO관리규정3"/>
      <sheetName val="공정_FMEA3"/>
      <sheetName val="FPSC_인증서3"/>
      <sheetName val="FPSC_성적서3"/>
      <sheetName val="공정능력_평가서3"/>
      <sheetName val="부품이력_카드3"/>
      <sheetName val="LOT_관리방안3"/>
      <sheetName val="외주공정_이용_신청서3"/>
      <sheetName val="2_대외공문2"/>
      <sheetName val="3_일반사상2"/>
      <sheetName val="Z41,Z42_이외total3"/>
      <sheetName val="외주현황_wq12"/>
      <sheetName val="New_Valuation2"/>
      <sheetName val="내수1_8GL3"/>
      <sheetName val="OPT손익_내수2"/>
      <sheetName val="OPT손익_수출2"/>
      <sheetName val="BAL_(TTL)2"/>
      <sheetName val="익월발주자료_(품목별)2"/>
      <sheetName val="FTR_MACRo2"/>
      <sheetName val="19_05_컵_국산화제안서2"/>
      <sheetName val="BU_ttl2"/>
      <sheetName val="5_WIRE적용LIST2"/>
      <sheetName val="MPL_技連2"/>
      <sheetName val="342E_BLOCK2"/>
      <sheetName val="Process_Flow_Chart1"/>
      <sheetName val="소상_&quot;1&quot;"/>
      <sheetName val="ISRDATA"/>
      <sheetName val="WIR'G_PART4"/>
      <sheetName val="Roll_Out_-_Limit4"/>
      <sheetName val="Sheet6_(3)4"/>
      <sheetName val="full_(2)4"/>
      <sheetName val="서식_LIST4"/>
      <sheetName val="초도품승인_조정요청서4"/>
      <sheetName val="검협_갑4"/>
      <sheetName val="검협_을4"/>
      <sheetName val="기준서_갑_4"/>
      <sheetName val="기준서_을4"/>
      <sheetName val="기준서_병4"/>
      <sheetName val="성적서_갑4"/>
      <sheetName val="성적서_을4"/>
      <sheetName val="성적서_병4"/>
      <sheetName val="성적서_정4"/>
      <sheetName val="관리계획서_14"/>
      <sheetName val="관리계획서_24"/>
      <sheetName val="LOT_NO관리규정4"/>
      <sheetName val="공정_FMEA4"/>
      <sheetName val="FPSC_인증서4"/>
      <sheetName val="FPSC_성적서4"/>
      <sheetName val="공정능력_평가서4"/>
      <sheetName val="부품이력_카드4"/>
      <sheetName val="LOT_관리방안4"/>
      <sheetName val="외주공정_이용_신청서4"/>
      <sheetName val="2_대외공문3"/>
      <sheetName val="3_일반사상3"/>
      <sheetName val="Z41,Z42_이외total4"/>
      <sheetName val="외주현황_wq13"/>
      <sheetName val="New_Valuation3"/>
      <sheetName val="내수1_8GL4"/>
      <sheetName val="OPT손익_내수3"/>
      <sheetName val="OPT손익_수출3"/>
      <sheetName val="BAL_(TTL)3"/>
      <sheetName val="익월발주자료_(품목별)3"/>
      <sheetName val="FTR_MACRo3"/>
      <sheetName val="19_05_컵_국산화제안서3"/>
      <sheetName val="BU_ttl3"/>
      <sheetName val="5_WIRE적용LIST3"/>
      <sheetName val="MPL_技連3"/>
      <sheetName val="342E_BLOCK3"/>
      <sheetName val="Process_Flow_Chart2"/>
      <sheetName val="소상_&quot;1&quot;1"/>
      <sheetName val="YLD"/>
      <sheetName val="경쟁실분"/>
      <sheetName val="4DR"/>
      <sheetName val="WIR'G_PART5"/>
      <sheetName val="Roll_Out_-_Limit5"/>
      <sheetName val="Sheet6_(3)5"/>
      <sheetName val="2_대외공문4"/>
      <sheetName val="full_(2)5"/>
      <sheetName val="서식_LIST5"/>
      <sheetName val="초도품승인_조정요청서5"/>
      <sheetName val="검협_갑5"/>
      <sheetName val="검협_을5"/>
      <sheetName val="기준서_갑_5"/>
      <sheetName val="기준서_을5"/>
      <sheetName val="기준서_병5"/>
      <sheetName val="성적서_갑5"/>
      <sheetName val="성적서_을5"/>
      <sheetName val="성적서_병5"/>
      <sheetName val="성적서_정5"/>
      <sheetName val="관리계획서_15"/>
      <sheetName val="관리계획서_25"/>
      <sheetName val="LOT_NO관리규정5"/>
      <sheetName val="공정_FMEA5"/>
      <sheetName val="FPSC_인증서5"/>
      <sheetName val="FPSC_성적서5"/>
      <sheetName val="공정능력_평가서5"/>
      <sheetName val="부품이력_카드5"/>
      <sheetName val="LOT_관리방안5"/>
      <sheetName val="외주공정_이용_신청서5"/>
      <sheetName val="3_일반사상4"/>
      <sheetName val="Z41,Z42_이외total5"/>
      <sheetName val="외주현황_wq14"/>
      <sheetName val="내수1_8GL5"/>
      <sheetName val="New_Valuation4"/>
      <sheetName val="OPT손익_내수4"/>
      <sheetName val="OPT손익_수출4"/>
      <sheetName val="BAL_(TTL)4"/>
      <sheetName val="익월발주자료_(품목별)4"/>
      <sheetName val="FTR_MACRo4"/>
      <sheetName val="19_05_컵_국산화제안서4"/>
      <sheetName val="BU_ttl4"/>
      <sheetName val="5_WIRE적용LIST4"/>
      <sheetName val="MPL_技連4"/>
      <sheetName val="342E_BLOCK4"/>
      <sheetName val="Process_Flow_Chart3"/>
      <sheetName val="소상_&quot;1&quot;2"/>
      <sheetName val="WIR'G_PART6"/>
      <sheetName val="Roll_Out_-_Limit6"/>
      <sheetName val="Sheet6_(3)6"/>
      <sheetName val="2_대외공문5"/>
      <sheetName val="full_(2)6"/>
      <sheetName val="서식_LIST6"/>
      <sheetName val="초도품승인_조정요청서6"/>
      <sheetName val="검협_갑6"/>
      <sheetName val="검협_을6"/>
      <sheetName val="기준서_갑_6"/>
      <sheetName val="기준서_을6"/>
      <sheetName val="기준서_병6"/>
      <sheetName val="성적서_갑6"/>
      <sheetName val="성적서_을6"/>
      <sheetName val="성적서_병6"/>
      <sheetName val="성적서_정6"/>
      <sheetName val="관리계획서_16"/>
      <sheetName val="관리계획서_26"/>
      <sheetName val="LOT_NO관리규정6"/>
      <sheetName val="공정_FMEA6"/>
      <sheetName val="FPSC_인증서6"/>
      <sheetName val="FPSC_성적서6"/>
      <sheetName val="공정능력_평가서6"/>
      <sheetName val="부품이력_카드6"/>
      <sheetName val="LOT_관리방안6"/>
      <sheetName val="외주공정_이용_신청서6"/>
      <sheetName val="3_일반사상5"/>
      <sheetName val="Z41,Z42_이외total6"/>
      <sheetName val="외주현황_wq15"/>
      <sheetName val="내수1_8GL6"/>
      <sheetName val="New_Valuation5"/>
      <sheetName val="OPT손익_내수5"/>
      <sheetName val="OPT손익_수출5"/>
      <sheetName val="BAL_(TTL)5"/>
      <sheetName val="익월발주자료_(품목별)5"/>
      <sheetName val="FTR_MACRo5"/>
      <sheetName val="19_05_컵_국산화제안서5"/>
      <sheetName val="BU_ttl5"/>
      <sheetName val="5_WIRE적용LIST5"/>
      <sheetName val="MPL_技連5"/>
      <sheetName val="342E_BLOCK5"/>
      <sheetName val="Process_Flow_Chart4"/>
      <sheetName val="소상_&quot;1&quot;3"/>
      <sheetName val="97KD"/>
      <sheetName val="626TD(COLOR)"/>
      <sheetName val="원장미수금06-2"/>
      <sheetName val="검구사양서"/>
      <sheetName val="PN_ORDER"/>
      <sheetName val="so-021"/>
      <sheetName val="LEVEL4"/>
      <sheetName val="MRKT"/>
      <sheetName val="MBNBSMTR"/>
      <sheetName val="불량현상별END"/>
      <sheetName val="LINE 운영안"/>
      <sheetName val="전력계획"/>
      <sheetName val="TABLO-3"/>
      <sheetName val="효성"/>
      <sheetName val="비교원RD-S"/>
      <sheetName val="2002년실적"/>
      <sheetName val="중국"/>
      <sheetName val="원본"/>
      <sheetName val="2003년계획기본"/>
      <sheetName val="HSP-096R0생산관리절차서"/>
      <sheetName val="3.2JE"/>
      <sheetName val="一覧表"/>
      <sheetName val="自有"/>
      <sheetName val="M96현황-동아"/>
      <sheetName val="Daily WSD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/>
      <sheetData sheetId="685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/>
      <sheetData sheetId="693"/>
      <sheetData sheetId="694" refreshError="1"/>
      <sheetData sheetId="695" refreshError="1"/>
      <sheetData sheetId="696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/>
      <sheetData sheetId="716"/>
      <sheetData sheetId="717"/>
      <sheetData sheetId="718"/>
      <sheetData sheetId="719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 refreshError="1"/>
      <sheetData sheetId="757" refreshError="1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/>
      <sheetData sheetId="787"/>
      <sheetData sheetId="788"/>
      <sheetData sheetId="789"/>
      <sheetData sheetId="790"/>
      <sheetData sheetId="791"/>
      <sheetData sheetId="792" refreshError="1"/>
      <sheetData sheetId="793" refreshError="1"/>
      <sheetData sheetId="794" refreshError="1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 refreshError="1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 refreshError="1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 refreshError="1"/>
      <sheetData sheetId="849" refreshError="1"/>
      <sheetData sheetId="850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/>
      <sheetData sheetId="881" refreshError="1"/>
      <sheetData sheetId="882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/>
      <sheetData sheetId="991"/>
      <sheetData sheetId="992"/>
      <sheetData sheetId="993"/>
      <sheetData sheetId="994"/>
      <sheetData sheetId="995"/>
      <sheetData sheetId="996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/>
      <sheetData sheetId="1215"/>
      <sheetData sheetId="1216"/>
      <sheetData sheetId="1217"/>
      <sheetData sheetId="1218"/>
      <sheetData sheetId="1219"/>
      <sheetData sheetId="1220"/>
      <sheetData sheetId="1221"/>
      <sheetData sheetId="1222"/>
      <sheetData sheetId="1223"/>
      <sheetData sheetId="1224"/>
      <sheetData sheetId="1225"/>
      <sheetData sheetId="1226"/>
      <sheetData sheetId="1227"/>
      <sheetData sheetId="1228"/>
      <sheetData sheetId="1229"/>
      <sheetData sheetId="1230"/>
      <sheetData sheetId="1231"/>
      <sheetData sheetId="1232"/>
      <sheetData sheetId="1233"/>
      <sheetData sheetId="1234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/>
      <sheetData sheetId="1243" refreshError="1"/>
      <sheetData sheetId="1244" refreshError="1"/>
      <sheetData sheetId="1245" refreshError="1"/>
      <sheetData sheetId="1246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 refreshError="1"/>
      <sheetData sheetId="1261" refreshError="1"/>
      <sheetData sheetId="1262" refreshError="1"/>
      <sheetData sheetId="1263" refreshError="1"/>
      <sheetData sheetId="1264" refreshError="1"/>
      <sheetData sheetId="1265" refreshError="1"/>
      <sheetData sheetId="1266" refreshError="1"/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/>
      <sheetData sheetId="1326"/>
      <sheetData sheetId="1327"/>
      <sheetData sheetId="1328"/>
      <sheetData sheetId="1329"/>
      <sheetData sheetId="1330"/>
      <sheetData sheetId="1331"/>
      <sheetData sheetId="1332"/>
      <sheetData sheetId="1333"/>
      <sheetData sheetId="1334"/>
      <sheetData sheetId="1335"/>
      <sheetData sheetId="1336"/>
      <sheetData sheetId="1337"/>
      <sheetData sheetId="1338"/>
      <sheetData sheetId="1339"/>
      <sheetData sheetId="1340"/>
      <sheetData sheetId="1341"/>
      <sheetData sheetId="1342"/>
      <sheetData sheetId="1343"/>
      <sheetData sheetId="1344"/>
      <sheetData sheetId="1345"/>
      <sheetData sheetId="1346"/>
      <sheetData sheetId="1347"/>
      <sheetData sheetId="1348"/>
      <sheetData sheetId="1349"/>
      <sheetData sheetId="1350"/>
      <sheetData sheetId="1351"/>
      <sheetData sheetId="1352"/>
      <sheetData sheetId="1353"/>
      <sheetData sheetId="1354"/>
      <sheetData sheetId="1355"/>
      <sheetData sheetId="1356"/>
      <sheetData sheetId="1357"/>
      <sheetData sheetId="1358"/>
      <sheetData sheetId="1359"/>
      <sheetData sheetId="1360"/>
      <sheetData sheetId="1361"/>
      <sheetData sheetId="1362"/>
      <sheetData sheetId="1363"/>
      <sheetData sheetId="1364"/>
      <sheetData sheetId="1365"/>
      <sheetData sheetId="1366"/>
      <sheetData sheetId="1367"/>
      <sheetData sheetId="1368"/>
      <sheetData sheetId="1369"/>
      <sheetData sheetId="1370"/>
      <sheetData sheetId="1371"/>
      <sheetData sheetId="1372"/>
      <sheetData sheetId="1373"/>
      <sheetData sheetId="1374"/>
      <sheetData sheetId="1375"/>
      <sheetData sheetId="1376"/>
      <sheetData sheetId="1377"/>
      <sheetData sheetId="1378"/>
      <sheetData sheetId="1379"/>
      <sheetData sheetId="1380"/>
      <sheetData sheetId="1381"/>
      <sheetData sheetId="1382"/>
      <sheetData sheetId="1383"/>
      <sheetData sheetId="1384"/>
      <sheetData sheetId="1385"/>
      <sheetData sheetId="1386"/>
      <sheetData sheetId="1387"/>
      <sheetData sheetId="1388"/>
      <sheetData sheetId="1389"/>
      <sheetData sheetId="1390"/>
      <sheetData sheetId="1391"/>
      <sheetData sheetId="1392"/>
      <sheetData sheetId="1393"/>
      <sheetData sheetId="1394"/>
      <sheetData sheetId="1395"/>
      <sheetData sheetId="1396"/>
      <sheetData sheetId="1397"/>
      <sheetData sheetId="1398"/>
      <sheetData sheetId="1399"/>
      <sheetData sheetId="1400"/>
      <sheetData sheetId="1401"/>
      <sheetData sheetId="1402"/>
      <sheetData sheetId="1403"/>
      <sheetData sheetId="1404"/>
      <sheetData sheetId="1405"/>
      <sheetData sheetId="1406"/>
      <sheetData sheetId="1407"/>
      <sheetData sheetId="1408"/>
      <sheetData sheetId="1409"/>
      <sheetData sheetId="1410"/>
      <sheetData sheetId="1411"/>
      <sheetData sheetId="1412"/>
      <sheetData sheetId="1413"/>
      <sheetData sheetId="1414"/>
      <sheetData sheetId="1415"/>
      <sheetData sheetId="1416"/>
      <sheetData sheetId="1417"/>
      <sheetData sheetId="1418"/>
      <sheetData sheetId="1419"/>
      <sheetData sheetId="1420"/>
      <sheetData sheetId="1421"/>
      <sheetData sheetId="1422"/>
      <sheetData sheetId="1423"/>
      <sheetData sheetId="1424"/>
      <sheetData sheetId="1425"/>
      <sheetData sheetId="1426"/>
      <sheetData sheetId="1427"/>
      <sheetData sheetId="1428"/>
      <sheetData sheetId="1429"/>
      <sheetData sheetId="1430"/>
      <sheetData sheetId="1431"/>
      <sheetData sheetId="1432"/>
      <sheetData sheetId="1433"/>
      <sheetData sheetId="1434"/>
      <sheetData sheetId="1435"/>
      <sheetData sheetId="1436"/>
      <sheetData sheetId="1437"/>
      <sheetData sheetId="1438"/>
      <sheetData sheetId="1439"/>
      <sheetData sheetId="1440"/>
      <sheetData sheetId="1441"/>
      <sheetData sheetId="1442"/>
      <sheetData sheetId="1443"/>
      <sheetData sheetId="1444" refreshError="1"/>
      <sheetData sheetId="1445"/>
      <sheetData sheetId="1446"/>
      <sheetData sheetId="1447"/>
      <sheetData sheetId="1448"/>
      <sheetData sheetId="1449"/>
      <sheetData sheetId="1450"/>
      <sheetData sheetId="1451"/>
      <sheetData sheetId="1452"/>
      <sheetData sheetId="1453"/>
      <sheetData sheetId="1454"/>
      <sheetData sheetId="1455"/>
      <sheetData sheetId="1456"/>
      <sheetData sheetId="1457"/>
      <sheetData sheetId="1458"/>
      <sheetData sheetId="1459"/>
      <sheetData sheetId="1460"/>
      <sheetData sheetId="1461"/>
      <sheetData sheetId="1462"/>
      <sheetData sheetId="1463"/>
      <sheetData sheetId="1464"/>
      <sheetData sheetId="1465"/>
      <sheetData sheetId="1466"/>
      <sheetData sheetId="1467"/>
      <sheetData sheetId="1468"/>
      <sheetData sheetId="1469"/>
      <sheetData sheetId="1470"/>
      <sheetData sheetId="1471"/>
      <sheetData sheetId="1472"/>
      <sheetData sheetId="1473"/>
      <sheetData sheetId="1474"/>
      <sheetData sheetId="1475"/>
      <sheetData sheetId="1476"/>
      <sheetData sheetId="1477"/>
      <sheetData sheetId="1478"/>
      <sheetData sheetId="1479"/>
      <sheetData sheetId="1480"/>
      <sheetData sheetId="1481"/>
      <sheetData sheetId="1482"/>
      <sheetData sheetId="1483"/>
      <sheetData sheetId="1484"/>
      <sheetData sheetId="1485"/>
      <sheetData sheetId="1486"/>
      <sheetData sheetId="1487"/>
      <sheetData sheetId="1488" refreshError="1"/>
      <sheetData sheetId="1489" refreshError="1"/>
      <sheetData sheetId="1490" refreshError="1"/>
      <sheetData sheetId="1491"/>
      <sheetData sheetId="1492"/>
      <sheetData sheetId="1493"/>
      <sheetData sheetId="1494"/>
      <sheetData sheetId="1495"/>
      <sheetData sheetId="1496"/>
      <sheetData sheetId="1497"/>
      <sheetData sheetId="1498"/>
      <sheetData sheetId="1499"/>
      <sheetData sheetId="1500"/>
      <sheetData sheetId="1501"/>
      <sheetData sheetId="1502"/>
      <sheetData sheetId="1503"/>
      <sheetData sheetId="1504"/>
      <sheetData sheetId="1505"/>
      <sheetData sheetId="1506"/>
      <sheetData sheetId="1507"/>
      <sheetData sheetId="1508"/>
      <sheetData sheetId="1509"/>
      <sheetData sheetId="1510"/>
      <sheetData sheetId="1511"/>
      <sheetData sheetId="1512"/>
      <sheetData sheetId="1513"/>
      <sheetData sheetId="1514"/>
      <sheetData sheetId="1515"/>
      <sheetData sheetId="1516"/>
      <sheetData sheetId="1517"/>
      <sheetData sheetId="1518"/>
      <sheetData sheetId="1519"/>
      <sheetData sheetId="1520"/>
      <sheetData sheetId="1521"/>
      <sheetData sheetId="1522"/>
      <sheetData sheetId="1523"/>
      <sheetData sheetId="1524"/>
      <sheetData sheetId="1525"/>
      <sheetData sheetId="1526"/>
      <sheetData sheetId="1527"/>
      <sheetData sheetId="1528"/>
      <sheetData sheetId="1529"/>
      <sheetData sheetId="1530"/>
      <sheetData sheetId="1531"/>
      <sheetData sheetId="1532"/>
      <sheetData sheetId="1533"/>
      <sheetData sheetId="1534"/>
      <sheetData sheetId="1535"/>
      <sheetData sheetId="1536"/>
      <sheetData sheetId="1537"/>
      <sheetData sheetId="1538"/>
      <sheetData sheetId="1539"/>
      <sheetData sheetId="1540"/>
      <sheetData sheetId="1541"/>
      <sheetData sheetId="1542"/>
      <sheetData sheetId="1543"/>
      <sheetData sheetId="1544"/>
      <sheetData sheetId="1545"/>
      <sheetData sheetId="1546"/>
      <sheetData sheetId="1547"/>
      <sheetData sheetId="1548"/>
      <sheetData sheetId="1549"/>
      <sheetData sheetId="1550"/>
      <sheetData sheetId="1551"/>
      <sheetData sheetId="1552"/>
      <sheetData sheetId="1553"/>
      <sheetData sheetId="1554"/>
      <sheetData sheetId="1555"/>
      <sheetData sheetId="1556"/>
      <sheetData sheetId="1557"/>
      <sheetData sheetId="1558"/>
      <sheetData sheetId="1559"/>
      <sheetData sheetId="1560"/>
      <sheetData sheetId="1561"/>
      <sheetData sheetId="1562"/>
      <sheetData sheetId="1563"/>
      <sheetData sheetId="1564"/>
      <sheetData sheetId="1565"/>
      <sheetData sheetId="1566"/>
      <sheetData sheetId="1567"/>
      <sheetData sheetId="1568"/>
      <sheetData sheetId="1569"/>
      <sheetData sheetId="1570"/>
      <sheetData sheetId="1571"/>
      <sheetData sheetId="1572"/>
      <sheetData sheetId="1573"/>
      <sheetData sheetId="1574"/>
      <sheetData sheetId="1575"/>
      <sheetData sheetId="1576"/>
      <sheetData sheetId="1577" refreshError="1"/>
      <sheetData sheetId="1578" refreshError="1"/>
      <sheetData sheetId="1579" refreshError="1"/>
      <sheetData sheetId="1580" refreshError="1"/>
      <sheetData sheetId="1581" refreshError="1"/>
      <sheetData sheetId="1582" refreshError="1"/>
      <sheetData sheetId="1583" refreshError="1"/>
      <sheetData sheetId="1584" refreshError="1"/>
      <sheetData sheetId="1585" refreshError="1"/>
      <sheetData sheetId="1586" refreshError="1"/>
      <sheetData sheetId="1587" refreshError="1"/>
      <sheetData sheetId="1588" refreshError="1"/>
      <sheetData sheetId="1589" refreshError="1"/>
      <sheetData sheetId="1590" refreshError="1"/>
      <sheetData sheetId="1591" refreshError="1"/>
      <sheetData sheetId="1592"/>
      <sheetData sheetId="1593"/>
      <sheetData sheetId="1594"/>
      <sheetData sheetId="1595"/>
      <sheetData sheetId="1596" refreshError="1"/>
      <sheetData sheetId="1597" refreshError="1"/>
      <sheetData sheetId="1598" refreshError="1"/>
      <sheetData sheetId="1599" refreshError="1"/>
      <sheetData sheetId="1600" refreshError="1"/>
      <sheetData sheetId="1601" refreshError="1"/>
    </sheetDataSet>
  </externalBook>
</externalLink>
</file>

<file path=xl/externalLinks/externalLink26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6_ Pack "/>
      <sheetName val="%"/>
      <sheetName val="Sales"/>
      <sheetName val="slides"/>
      <sheetName val="Sheet1"/>
      <sheetName val="Walkthr"/>
      <sheetName val="Main"/>
      <sheetName val="Exports"/>
      <sheetName val="Jodalli"/>
      <sheetName val="Satara"/>
      <sheetName val="Division_Office"/>
      <sheetName val="Merchant"/>
      <sheetName val="AM"/>
      <sheetName val="Idea"/>
      <sheetName val="spl90"/>
      <sheetName val="1310"/>
      <sheetName val="1550"/>
      <sheetName val="1410"/>
      <sheetName val="407"/>
      <sheetName val="% RMC"/>
      <sheetName val="Material"/>
      <sheetName val="Assumptions"/>
      <sheetName val="6__Pack_"/>
      <sheetName val="%_RMC"/>
      <sheetName val="6__Pack_1"/>
      <sheetName val="%_RMC1"/>
      <sheetName val="6__Pack_4"/>
      <sheetName val="%_RMC4"/>
      <sheetName val="6__Pack_2"/>
      <sheetName val="%_RMC2"/>
      <sheetName val="6__Pack_3"/>
      <sheetName val="%_RMC3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</sheetDataSet>
  </externalBook>
</externalLink>
</file>

<file path=xl/externalLinks/externalLink26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--A"/>
      <sheetName val="SCH-B"/>
      <sheetName val="SCH-C"/>
      <sheetName val="SCH -D"/>
      <sheetName val="SCH-E"/>
      <sheetName val="SCH -F"/>
      <sheetName val="SCH -GH"/>
      <sheetName val="WORKINGS"/>
      <sheetName val="SCH_-D"/>
      <sheetName val="SCH_-F"/>
      <sheetName val="SCH_-GH"/>
      <sheetName val="Sheet1"/>
      <sheetName val="RECAPITULATION"/>
      <sheetName val="APPENDIX Financial IS"/>
      <sheetName val="Parts"/>
      <sheetName val="RnR Distribution Check"/>
      <sheetName val="Macro write data long time"/>
    </sheetNames>
    <sheetDataSet>
      <sheetData sheetId="0"/>
      <sheetData sheetId="1"/>
      <sheetData sheetId="2"/>
      <sheetData sheetId="3"/>
      <sheetData sheetId="4"/>
      <sheetData sheetId="5" refreshError="1"/>
      <sheetData sheetId="6"/>
      <sheetData sheetId="7" refreshError="1"/>
      <sheetData sheetId="8"/>
      <sheetData sheetId="9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27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os"/>
      <sheetName val="balance_sheet"/>
      <sheetName val="P&amp;L"/>
      <sheetName val="Sch 1-2"/>
      <sheetName val="Schedule 5"/>
      <sheetName val="JES"/>
      <sheetName val="Excise Reco"/>
      <sheetName val="RM Consm (Notes)"/>
      <sheetName val="Licensed"/>
      <sheetName val="FG Stock"/>
      <sheetName val="sch_7-19"/>
      <sheetName val="Sheet1"/>
      <sheetName val="sch_3-6"/>
      <sheetName val="Interest Capitalisation"/>
      <sheetName val="Grouping of TB"/>
      <sheetName val="Cash Flow"/>
      <sheetName val="CF Abstract"/>
      <sheetName val="BS.ABSTRACT"/>
      <sheetName val="MUS Calculations- Figure 5410.1"/>
      <sheetName val="Sch_1-2"/>
      <sheetName val="Schedule_5"/>
      <sheetName val="Excise_Reco"/>
      <sheetName val="RM_Consm_(Notes)"/>
      <sheetName val="FG_Stock"/>
      <sheetName val="Interest_Capitalisation"/>
      <sheetName val="Grouping_of_TB"/>
      <sheetName val="Cash_Flow"/>
      <sheetName val="CF_Abstract"/>
      <sheetName val="BS_ABSTRACT"/>
      <sheetName val="Masters"/>
      <sheetName val="Related Parties"/>
      <sheetName val="OR No."/>
    </sheetNames>
    <sheetDataSet>
      <sheetData sheetId="0" refreshError="1"/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</sheetDataSet>
  </externalBook>
</externalLink>
</file>

<file path=xl/externalLinks/externalLink27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ExRepositorySheet"/>
      <sheetName val="Dashboard"/>
      <sheetName val="Scorpio 0 MIS"/>
      <sheetName val="AC Comp"/>
      <sheetName val="1 MIS"/>
      <sheetName val="Gnova-C"/>
      <sheetName val="RFI"/>
      <sheetName val="RFI Total"/>
      <sheetName val="COP"/>
      <sheetName val="CQA Process Audit Major NC"/>
      <sheetName val="CQA Process Audit Minor NC"/>
      <sheetName val="ES"/>
      <sheetName val="GAP"/>
      <sheetName val="Flush"/>
      <sheetName val="Torque "/>
      <sheetName val="Scorpio  RPT summary"/>
      <sheetName val="Action plan TCF"/>
      <sheetName val="Action Plan Vendor"/>
      <sheetName val="Action PlanOthers Dept."/>
      <sheetName val="Rework Data"/>
      <sheetName val="Pr audit TCF"/>
      <sheetName val="GNOVA B"/>
      <sheetName val="Downstream - B to T"/>
      <sheetName val="Downstream B To P"/>
      <sheetName val="1 D"/>
      <sheetName val="3D PIST"/>
      <sheetName val="Spot integrity"/>
      <sheetName val="Pr audit"/>
      <sheetName val="GNOVAP- Scorpio"/>
      <sheetName val="Downstream -Scorpio"/>
      <sheetName val="Dirt"/>
      <sheetName val="Process Audit "/>
      <sheetName val="AS Quality"/>
      <sheetName val="FEB'14 (2)"/>
      <sheetName val="Final - Composite RPH"/>
      <sheetName val="Composite RPH"/>
      <sheetName val="Summary"/>
      <sheetName val="Graph"/>
      <sheetName val="Sheet1"/>
      <sheetName val="ICC F- 21 Nov'21 SCDC"/>
      <sheetName val="Sheet2"/>
      <sheetName val="Scorpio_0_MIS"/>
      <sheetName val="AC_Comp"/>
      <sheetName val="1_MIS"/>
      <sheetName val="RFI_Total"/>
      <sheetName val="CQA_Process_Audit_Major_NC"/>
      <sheetName val="CQA_Process_Audit_Minor_NC"/>
      <sheetName val="Torque_"/>
      <sheetName val="Scorpio__RPT_summary"/>
      <sheetName val="Action_plan_TCF"/>
      <sheetName val="Action_Plan_Vendor"/>
      <sheetName val="Action_PlanOthers_Dept_"/>
      <sheetName val="Rework_Data"/>
      <sheetName val="Pr_audit_TCF"/>
      <sheetName val="GNOVA_B"/>
      <sheetName val="Downstream_-_B_to_T"/>
      <sheetName val="Downstream_B_To_P"/>
      <sheetName val="1_D"/>
      <sheetName val="3D_PIST"/>
      <sheetName val="Spot_integrity"/>
      <sheetName val="Pr_audit"/>
      <sheetName val="GNOVAP-_Scorpio"/>
      <sheetName val="Downstream_-Scorpio"/>
      <sheetName val="Process_Audit_"/>
      <sheetName val="AS_Quality"/>
      <sheetName val="FEB'14_(2)"/>
      <sheetName val="Final_-_Composite_RPH"/>
      <sheetName val="Composite_RPH"/>
      <sheetName val="ICC_F-_21_Nov'21_SCDC"/>
      <sheetName val="BAL.SHEET"/>
      <sheetName val="Bas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6">
          <cell r="B6" t="str">
            <v>Plan</v>
          </cell>
        </row>
      </sheetData>
      <sheetData sheetId="9">
        <row r="4">
          <cell r="D4" t="str">
            <v>F18 Q1</v>
          </cell>
        </row>
      </sheetData>
      <sheetData sheetId="10">
        <row r="4">
          <cell r="D4" t="str">
            <v>F18 Q1</v>
          </cell>
        </row>
      </sheetData>
      <sheetData sheetId="11">
        <row r="5">
          <cell r="C5" t="str">
            <v>F17</v>
          </cell>
        </row>
      </sheetData>
      <sheetData sheetId="12">
        <row r="5">
          <cell r="D5" t="str">
            <v>F'17</v>
          </cell>
        </row>
      </sheetData>
      <sheetData sheetId="13"/>
      <sheetData sheetId="14">
        <row r="5">
          <cell r="D5" t="str">
            <v>F'17</v>
          </cell>
        </row>
      </sheetData>
      <sheetData sheetId="15"/>
      <sheetData sheetId="16"/>
      <sheetData sheetId="17"/>
      <sheetData sheetId="18"/>
      <sheetData sheetId="19"/>
      <sheetData sheetId="20">
        <row r="6">
          <cell r="B6" t="str">
            <v>F17 Total</v>
          </cell>
        </row>
      </sheetData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 refreshError="1"/>
      <sheetData sheetId="40" refreshError="1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 refreshError="1"/>
      <sheetData sheetId="70" refreshError="1"/>
    </sheetDataSet>
  </externalBook>
</externalLink>
</file>

<file path=xl/externalLinks/externalLink27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WWB_2APR"/>
      <sheetName val="SEPT"/>
      <sheetName val="XG PU"/>
      <sheetName val="APPENDIX Financial IS"/>
      <sheetName val="DBL4x4 Feb03"/>
      <sheetName val="GM_FYPCap "/>
      <sheetName val="Enter_quotes"/>
      <sheetName val="Transit-Summary"/>
      <sheetName val="VBOM"/>
      <sheetName val="month"/>
      <sheetName val="Sheet2"/>
      <sheetName val="#REF"/>
      <sheetName val="USD"/>
      <sheetName val="PVAs"/>
      <sheetName val="01"/>
      <sheetName val="02"/>
      <sheetName val="03"/>
      <sheetName val="14"/>
      <sheetName val="Other"/>
      <sheetName val="98  9P3"/>
      <sheetName val="99 Rego"/>
      <sheetName val="4x4 AT"/>
      <sheetName val="EQ_BE146"/>
      <sheetName val="SysA→BX-1"/>
      <sheetName val="R1"/>
      <sheetName val="4-Series - Control Model"/>
      <sheetName val="Ecos(0+12)"/>
      <sheetName val="05F"/>
      <sheetName val="05FH"/>
      <sheetName val="06F"/>
      <sheetName val="02F"/>
      <sheetName val="InputSheet"/>
      <sheetName val="organization data"/>
      <sheetName val="DATA"/>
      <sheetName val="Detail"/>
      <sheetName val="WWB_2APR.XLS"/>
      <sheetName val="calendar"/>
      <sheetName val="Base"/>
      <sheetName val="Eqip-adjust1.8"/>
      <sheetName val="Absol"/>
      <sheetName val="Inv_detail"/>
      <sheetName val="FeatureMC"/>
      <sheetName val="FALCON 22.03"/>
      <sheetName val="Percentage Allocation"/>
      <sheetName val="wksWalks"/>
      <sheetName val="Ford Options"/>
      <sheetName val="Grade data"/>
      <sheetName val="PF1"/>
      <sheetName val="98 Targets wo yen sharing"/>
      <sheetName val="J48 Summary"/>
      <sheetName val="(1)-PROFIT SUM."/>
      <sheetName val="Import"/>
      <sheetName val="XG_PU"/>
      <sheetName val="DBL4x4_Feb03"/>
      <sheetName val="APPENDIX_Financial_IS"/>
      <sheetName val="GM_FYPCap_"/>
      <sheetName val="98__9P3"/>
      <sheetName val="99_Rego"/>
      <sheetName val="4x4_AT"/>
      <sheetName val="4-Series_-_Control_Model"/>
      <sheetName val="organization_data"/>
      <sheetName val="WWB_2APR_XLS"/>
      <sheetName val="Eqip-adjust1_8"/>
      <sheetName val="FALCON_22_03"/>
      <sheetName val="Ford_Options"/>
      <sheetName val="Grade_data"/>
      <sheetName val="J48_Summary"/>
      <sheetName val="98_Targets_wo_yen_sharing"/>
      <sheetName val="XG_PU1"/>
      <sheetName val="DBL4x4_Feb031"/>
      <sheetName val="APPENDIX_Financial_IS1"/>
      <sheetName val="GM_FYPCap_1"/>
      <sheetName val="98__9P31"/>
      <sheetName val="99_Rego1"/>
      <sheetName val="4x4_AT1"/>
      <sheetName val="4-Series_-_Control_Model1"/>
      <sheetName val="organization_data1"/>
      <sheetName val="WWB_2APR_XLS1"/>
      <sheetName val="Eqip-adjust1_81"/>
      <sheetName val="FALCON_22_031"/>
      <sheetName val="Ford_Options1"/>
      <sheetName val="Grade_data1"/>
      <sheetName val="J48_Summary1"/>
      <sheetName val="98_Targets_wo_yen_sharing1"/>
      <sheetName val="NM_CASH"/>
      <sheetName val="派遣"/>
      <sheetName val="OptPack GRP"/>
      <sheetName val="FN145base2option"/>
      <sheetName val="Base_vinyl"/>
      <sheetName val="Base_knit"/>
      <sheetName val="Base _woven"/>
      <sheetName val="Upscale"/>
      <sheetName val="Configuration Bottom"/>
      <sheetName val="Compare"/>
      <sheetName val="Changes"/>
      <sheetName val="汇总"/>
      <sheetName val="参考数据"/>
      <sheetName val="整椅物料清单"/>
      <sheetName val="发泡清单"/>
      <sheetName val="Trim Update"/>
      <sheetName val="面套清单"/>
      <sheetName val="骨架汇总"/>
      <sheetName val="FramePart"/>
      <sheetName val="Steel"/>
      <sheetName val="财务评价"/>
      <sheetName val="SOW"/>
      <sheetName val="Process_Mech"/>
      <sheetName val="Corsa Breakdown Pchs_cn final"/>
      <sheetName val="Miscellaneous Breakdown"/>
      <sheetName val="Unit Costs"/>
      <sheetName val="ALT.18-STEP3"/>
      <sheetName val=""/>
      <sheetName val="7"/>
      <sheetName val="Macro write data long time"/>
      <sheetName val="物流7月Bom"/>
      <sheetName val="기안"/>
      <sheetName val="classification"/>
      <sheetName val="Details"/>
      <sheetName val="validation 1"/>
      <sheetName val="PA Lock"/>
      <sheetName val="RACK (CB)new"/>
      <sheetName val="PFEP FINAL MNAL (TCF)"/>
      <sheetName val="SCH -GH"/>
      <sheetName val="Parts"/>
      <sheetName val="RECAPITULATION"/>
      <sheetName val="Sheet1"/>
      <sheetName val="XG_PU2"/>
      <sheetName val="APPENDIX_Financial_IS2"/>
      <sheetName val="DBL4x4_Feb032"/>
      <sheetName val="GM_FYPCap_2"/>
      <sheetName val="98__9P32"/>
      <sheetName val="99_Rego2"/>
      <sheetName val="4x4_AT2"/>
      <sheetName val="4-Series_-_Control_Model2"/>
      <sheetName val="organization_data2"/>
      <sheetName val="WWB_2APR_XLS2"/>
      <sheetName val="Eqip-adjust1_82"/>
      <sheetName val="FALCON_22_032"/>
      <sheetName val="Percentage_Allocation"/>
      <sheetName val="Ford_Options2"/>
      <sheetName val="Grade_data2"/>
      <sheetName val="98_Targets_wo_yen_sharing2"/>
      <sheetName val="J48_Summary2"/>
      <sheetName val="(1)-PROFIT_SUM_"/>
      <sheetName val="OptPack_GRP"/>
      <sheetName val="Base__woven"/>
      <sheetName val="Configuration_Bottom"/>
      <sheetName val="Trim_Update"/>
      <sheetName val="Corsa_Breakdown_Pchs_cn_final"/>
      <sheetName val="Miscellaneous_Breakdown"/>
      <sheetName val="Unit_Costs"/>
      <sheetName val="ALT_18-STEP3"/>
      <sheetName val="Macro_write_data_long_time"/>
      <sheetName val="validation_1"/>
      <sheetName val="PA_Lock"/>
      <sheetName val="RACK_(CB)new"/>
      <sheetName val="PFEP_FINAL_MNAL_(TCF)"/>
      <sheetName val="SCH_-GH"/>
    </sheetNames>
    <definedNames>
      <definedName name="setdown"/>
      <definedName name="setup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</sheetDataSet>
  </externalBook>
</externalLink>
</file>

<file path=xl/externalLinks/externalLink27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d2"/>
      <sheetName val="md"/>
      <sheetName val="SOP"/>
      <sheetName val="Executive Summary"/>
      <sheetName val="Assessment"/>
      <sheetName val="Action Plan"/>
      <sheetName val="Input"/>
      <sheetName val="General Info"/>
      <sheetName val="Infra"/>
      <sheetName val="Infra2"/>
      <sheetName val="Signages"/>
      <sheetName val="Manpower"/>
      <sheetName val="Equipment"/>
      <sheetName val="Tools"/>
      <sheetName val="Tools2"/>
      <sheetName val="Mechanic Tools"/>
      <sheetName val="HCV - SMTs"/>
      <sheetName val="LCV - SMTs"/>
      <sheetName val="Spare Parts"/>
      <sheetName val="Process Audit"/>
      <sheetName val="Body Shop Process"/>
      <sheetName val="System &amp; Records"/>
      <sheetName val="Warranty Audit"/>
      <sheetName val="Environment"/>
      <sheetName val="New Action Plan"/>
    </sheetNames>
    <sheetDataSet>
      <sheetData sheetId="0">
        <row r="127">
          <cell r="G127" t="str">
            <v>3S - Category A</v>
          </cell>
          <cell r="H127" t="str">
            <v>3S - Category B</v>
          </cell>
          <cell r="I127" t="str">
            <v>3S - Category C</v>
          </cell>
          <cell r="J127" t="str">
            <v>C &amp; C</v>
          </cell>
          <cell r="K127" t="str">
            <v>LCV Exclusive</v>
          </cell>
          <cell r="L127" t="str">
            <v>Dealer branch 2S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</sheetDataSet>
  </externalBook>
</externalLink>
</file>

<file path=xl/externalLinks/externalLink27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structions"/>
      <sheetName val="Inventory"/>
      <sheetName val="New PINS"/>
      <sheetName val="Percentage Allocation"/>
      <sheetName val="Dollar Allocation "/>
      <sheetName val="Default"/>
      <sheetName val="2001"/>
      <sheetName val="2002"/>
      <sheetName val="2003"/>
      <sheetName val="2004"/>
      <sheetName val="2005"/>
      <sheetName val="2006"/>
      <sheetName val="Control"/>
      <sheetName val="Module1"/>
      <sheetName val="Module3"/>
      <sheetName val="PercentageAllocation"/>
      <sheetName val="Input"/>
      <sheetName val="SEPT"/>
      <sheetName val="Data"/>
      <sheetName val="CBG Look - 6+6"/>
      <sheetName val="segmenti"/>
      <sheetName val="New_PINS"/>
      <sheetName val="Percentage_Allocation"/>
      <sheetName val="Dollar_Allocation_"/>
      <sheetName val="New_PINS1"/>
      <sheetName val="Percentage_Allocation1"/>
      <sheetName val="Dollar_Allocation_1"/>
      <sheetName val="New_PINS2"/>
      <sheetName val="Percentage_Allocation2"/>
      <sheetName val="Dollar_Allocation_2"/>
      <sheetName val="LM 650b"/>
      <sheetName val="pfx_prov"/>
      <sheetName val="Exchange"/>
      <sheetName val="PO"/>
      <sheetName val="InputSheet"/>
      <sheetName val="96isstoiss"/>
      <sheetName val="96totcstsum"/>
      <sheetName val="価格一覧表"/>
      <sheetName val="Sheet1"/>
      <sheetName val="Status Feb 2004 (2004BR)"/>
      <sheetName val="New_PINS3"/>
      <sheetName val="Percentage_Allocation3"/>
      <sheetName val="Dollar_Allocation_3"/>
      <sheetName val="CBG_Look_-_6+6"/>
      <sheetName val="LM_650b"/>
      <sheetName val="Status_Feb_2004_(2004BR)"/>
      <sheetName val="tube cleaning L01"/>
      <sheetName val="15"/>
      <sheetName val="New_PINS4"/>
      <sheetName val="Percentage_Allocation4"/>
      <sheetName val="Dollar_Allocation_4"/>
      <sheetName val="CBG_Look_-_6+61"/>
      <sheetName val="LM_650b1"/>
      <sheetName val="Status_Feb_2004_(2004BR)1"/>
      <sheetName val="Form_Header"/>
      <sheetName val="sch_7-19"/>
      <sheetName val="Key Perf"/>
      <sheetName val="P&amp;L BUDGET"/>
      <sheetName val="APPENDIX Financial IS"/>
      <sheetName val="Data (Download from SAP)"/>
      <sheetName val="New_PINS8"/>
      <sheetName val="Percentage_Allocation8"/>
      <sheetName val="Dollar_Allocation_8"/>
      <sheetName val="CBG_Look_-_6+65"/>
      <sheetName val="LM_650b5"/>
      <sheetName val="Status_Feb_2004_(2004BR)5"/>
      <sheetName val="tube_cleaning_L013"/>
      <sheetName val="Key_Perf"/>
      <sheetName val="P&amp;L_BUDGET"/>
      <sheetName val="APPENDIX_Financial_IS"/>
      <sheetName val="Data_(Download_from_SAP)"/>
      <sheetName val="New_PINS5"/>
      <sheetName val="Percentage_Allocation5"/>
      <sheetName val="Dollar_Allocation_5"/>
      <sheetName val="CBG_Look_-_6+62"/>
      <sheetName val="LM_650b2"/>
      <sheetName val="Status_Feb_2004_(2004BR)2"/>
      <sheetName val="tube_cleaning_L01"/>
      <sheetName val="New_PINS6"/>
      <sheetName val="Percentage_Allocation6"/>
      <sheetName val="Dollar_Allocation_6"/>
      <sheetName val="CBG_Look_-_6+63"/>
      <sheetName val="LM_650b3"/>
      <sheetName val="Status_Feb_2004_(2004BR)3"/>
      <sheetName val="tube_cleaning_L011"/>
      <sheetName val="New_PINS7"/>
      <sheetName val="Percentage_Allocation7"/>
      <sheetName val="Dollar_Allocation_7"/>
      <sheetName val="CBG_Look_-_6+64"/>
      <sheetName val="LM_650b4"/>
      <sheetName val="Status_Feb_2004_(2004BR)4"/>
      <sheetName val="tube_cleaning_L012"/>
      <sheetName val="COMMERCIAL+stores"/>
      <sheetName val="ENGG."/>
      <sheetName val="LCV MCV HCV"/>
      <sheetName val="HRD"/>
      <sheetName val="MARKETING+bonded"/>
      <sheetName val="new summary"/>
      <sheetName val="QP&amp;S "/>
      <sheetName val="SAFARI"/>
      <sheetName val="MAINT"/>
      <sheetName val="SUMMARY REPORT"/>
      <sheetName val="207 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/>
      <sheetData sheetId="41"/>
      <sheetData sheetId="42"/>
      <sheetData sheetId="43"/>
      <sheetData sheetId="44"/>
      <sheetData sheetId="45"/>
      <sheetData sheetId="46" refreshError="1"/>
      <sheetData sheetId="47" refreshError="1"/>
      <sheetData sheetId="48"/>
      <sheetData sheetId="49"/>
      <sheetData sheetId="50"/>
      <sheetData sheetId="51"/>
      <sheetData sheetId="52"/>
      <sheetData sheetId="53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</sheetDataSet>
  </externalBook>
</externalLink>
</file>

<file path=xl/externalLinks/externalLink27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ube cleaning L01"/>
      <sheetName val="Oil seal press L02"/>
      <sheetName val="Rev Details"/>
      <sheetName val="spm SOP"/>
      <sheetName val="tube cleaning Manual"/>
    </sheetNames>
    <sheetDataSet>
      <sheetData sheetId="0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27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1 Summary1"/>
      <sheetName val="AP I4"/>
      <sheetName val="AP DW"/>
      <sheetName val="Autoliv"/>
      <sheetName val="Antolin"/>
      <sheetName val="Benteler"/>
      <sheetName val="Bosch"/>
      <sheetName val="Brose"/>
      <sheetName val="Conti Teves"/>
      <sheetName val="Dynamid"/>
      <sheetName val="Fico"/>
      <sheetName val="GKN"/>
      <sheetName val="JCI"/>
      <sheetName val="Kautex 4WD Lev.II P"/>
      <sheetName val="Kautex 4WD St.IV P&amp;D"/>
      <sheetName val="Kautex 2WD ISG P&amp;D"/>
      <sheetName val="Kautex 2WD Lev II P&amp;D"/>
      <sheetName val="Kutsch Kirchhoff"/>
      <sheetName val="Lear"/>
      <sheetName val="Lemforder"/>
      <sheetName val="Meritor"/>
      <sheetName val="NSK"/>
      <sheetName val="Ortech"/>
      <sheetName val="Paulstra"/>
      <sheetName val="Pelzer"/>
      <sheetName val="Presta Krupp"/>
      <sheetName val="Sommer Allibert"/>
      <sheetName val="SAL"/>
      <sheetName val="SAS"/>
      <sheetName val="Sachs FTE"/>
      <sheetName val="Sachs Clutch"/>
      <sheetName val="Sachs FL WHL"/>
      <sheetName val="MASTER"/>
      <sheetName val="Gage R &amp; R"/>
      <sheetName val="P-Control Plan"/>
      <sheetName val="Kautex 4WD St_IV P_D"/>
      <sheetName val="Kautex 2WD ISG P_D"/>
      <sheetName val="Kautex 2WD Lev II P_D"/>
      <sheetName val="PC%계산"/>
      <sheetName val="spc"/>
      <sheetName val="DFMEA"/>
      <sheetName val="Pilotage"/>
      <sheetName val="Sheet1"/>
      <sheetName val="C1_Summary1"/>
      <sheetName val="AP_I4"/>
      <sheetName val="AP_DW"/>
      <sheetName val="Conti_Teves"/>
      <sheetName val="Kautex_4WD_Lev_II_P"/>
      <sheetName val="Kautex_4WD_St_IV_P&amp;D"/>
      <sheetName val="Kautex_2WD_ISG_P&amp;D"/>
      <sheetName val="Kautex_2WD_Lev_II_P&amp;D"/>
      <sheetName val="Kutsch_Kirchhoff"/>
      <sheetName val="Presta_Krupp"/>
      <sheetName val="Sommer_Allibert"/>
      <sheetName val="Sachs_FTE"/>
      <sheetName val="Sachs_Clutch"/>
      <sheetName val="Sachs_FL_WHL"/>
      <sheetName val="Gage_R_&amp;_R"/>
      <sheetName val="P-Control_Plan"/>
      <sheetName val="Kautex_4WD_St_IV_P_D"/>
      <sheetName val="Kautex_2WD_ISG_P_D"/>
      <sheetName val="Kautex_2WD_Lev_II_P_D"/>
      <sheetName val="C1_Summary11"/>
      <sheetName val="AP_I41"/>
      <sheetName val="AP_DW1"/>
      <sheetName val="Conti_Teves1"/>
      <sheetName val="Kautex_4WD_Lev_II_P1"/>
      <sheetName val="Kautex_4WD_St_IV_P&amp;D1"/>
      <sheetName val="Kautex_2WD_ISG_P&amp;D1"/>
      <sheetName val="Kautex_2WD_Lev_II_P&amp;D1"/>
      <sheetName val="Kutsch_Kirchhoff1"/>
      <sheetName val="Presta_Krupp1"/>
      <sheetName val="Sommer_Allibert1"/>
      <sheetName val="Sachs_FTE1"/>
      <sheetName val="Sachs_Clutch1"/>
      <sheetName val="Sachs_FL_WHL1"/>
      <sheetName val="Gage_R_&amp;_R1"/>
      <sheetName val="P-Control_Plan1"/>
      <sheetName val="Kautex_4WD_St_IV_P_D1"/>
      <sheetName val="Kautex_2WD_ISG_P_D1"/>
      <sheetName val="Kautex_2WD_Lev_II_P_D1"/>
      <sheetName val="C1_Summary12"/>
      <sheetName val="AP_I42"/>
      <sheetName val="AP_DW2"/>
      <sheetName val="Conti_Teves2"/>
      <sheetName val="Kautex_4WD_Lev_II_P2"/>
      <sheetName val="Kautex_4WD_St_IV_P&amp;D2"/>
      <sheetName val="Kautex_2WD_ISG_P&amp;D2"/>
      <sheetName val="Kautex_2WD_Lev_II_P&amp;D2"/>
      <sheetName val="Kutsch_Kirchhoff2"/>
      <sheetName val="Presta_Krupp2"/>
      <sheetName val="Sommer_Allibert2"/>
      <sheetName val="Sachs_FTE2"/>
      <sheetName val="Sachs_Clutch2"/>
      <sheetName val="Sachs_FL_WHL2"/>
      <sheetName val="Gage_R_&amp;_R2"/>
      <sheetName val="P-Control_Plan2"/>
      <sheetName val="Kautex_4WD_St_IV_P_D2"/>
      <sheetName val="Kautex_2WD_ISG_P_D2"/>
      <sheetName val="Kautex_2WD_Lev_II_P_D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>
        <row r="4">
          <cell r="E4" t="str">
            <v>Kautex Textron</v>
          </cell>
        </row>
      </sheetData>
      <sheetData sheetId="15">
        <row r="4">
          <cell r="E4" t="str">
            <v>Kautex Textron</v>
          </cell>
        </row>
      </sheetData>
      <sheetData sheetId="16">
        <row r="4">
          <cell r="E4" t="str">
            <v>Kautex Textron</v>
          </cell>
        </row>
      </sheetData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>
        <row r="4">
          <cell r="E4" t="str">
            <v>Sommer Allibert SAI Automotive SAL GmbH</v>
          </cell>
        </row>
      </sheetData>
      <sheetData sheetId="28">
        <row r="4">
          <cell r="E4" t="str">
            <v>SAS Autosystemtechnik / SAI Automotive SAL GmbH</v>
          </cell>
        </row>
      </sheetData>
      <sheetData sheetId="29"/>
      <sheetData sheetId="30"/>
      <sheetData sheetId="3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/>
      <sheetData sheetId="44"/>
      <sheetData sheetId="45"/>
      <sheetData sheetId="46"/>
      <sheetData sheetId="47"/>
      <sheetData sheetId="48">
        <row r="4">
          <cell r="E4" t="str">
            <v>Kautex Textron</v>
          </cell>
        </row>
      </sheetData>
      <sheetData sheetId="49">
        <row r="4">
          <cell r="E4" t="str">
            <v>Kautex Textron</v>
          </cell>
        </row>
      </sheetData>
      <sheetData sheetId="50">
        <row r="4">
          <cell r="E4" t="str">
            <v>Kautex Textron</v>
          </cell>
        </row>
      </sheetData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>
        <row r="4">
          <cell r="E4" t="str">
            <v>Kautex Textron</v>
          </cell>
        </row>
      </sheetData>
      <sheetData sheetId="68">
        <row r="4">
          <cell r="E4" t="str">
            <v>Kautex Textron</v>
          </cell>
        </row>
      </sheetData>
      <sheetData sheetId="69">
        <row r="4">
          <cell r="E4" t="str">
            <v>Kautex Textron</v>
          </cell>
        </row>
      </sheetData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>
        <row r="4">
          <cell r="E4" t="str">
            <v>Kautex Textron</v>
          </cell>
        </row>
      </sheetData>
      <sheetData sheetId="87">
        <row r="4">
          <cell r="E4" t="str">
            <v>Kautex Textron</v>
          </cell>
        </row>
      </sheetData>
      <sheetData sheetId="88">
        <row r="4">
          <cell r="E4" t="str">
            <v>Kautex Textron</v>
          </cell>
        </row>
      </sheetData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</sheetDataSet>
  </externalBook>
</externalLink>
</file>

<file path=xl/externalLinks/externalLink27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warmod"/>
      <sheetName val="Percentage Allocation"/>
      <sheetName val="C307 FFV BoM"/>
      <sheetName val="Внеоб. активы"/>
      <sheetName val="Dashboard"/>
      <sheetName val="Percentage_Allocation"/>
      <sheetName val="C307_FFV_BoM"/>
      <sheetName val="Внеоб__активы"/>
      <sheetName val="Percentage_Allocation1"/>
      <sheetName val="C307_FFV_BoM1"/>
      <sheetName val="Внеоб__активы1"/>
      <sheetName val="Percentage_Allocation2"/>
      <sheetName val="C307_FFV_BoM2"/>
      <sheetName val="Внеоб__активы2"/>
    </sheetNames>
    <definedNames>
      <definedName name="sort_eur_veh"/>
      <definedName name="sort_eur_ytd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externalLinks/externalLink27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62_Manufacturing OH PS (2)"/>
      <sheetName val="1_Deckblatt"/>
      <sheetName val="2_Glossary"/>
      <sheetName val="3_Premises"/>
      <sheetName val="4_Sales Volume"/>
      <sheetName val="5_N+GLP per Unit Dealer"/>
      <sheetName val="6_N+GLP per Unit Fleet"/>
      <sheetName val="7_Total Gross Revenues"/>
      <sheetName val="8 Total Net Revenues"/>
      <sheetName val="9_Material Cost BJ 4241 (1)"/>
      <sheetName val="10_Mat. Cost BJ 4241 mixed (1)"/>
      <sheetName val="11_Material Cost BJ 4208 (2)"/>
      <sheetName val="12_Mat. Cost 6x2 Tractor (3)"/>
      <sheetName val="13_Mat. Cost 6x2 Tractor mix(3)"/>
      <sheetName val="14_Mat. Cost BJ 4171 (4)"/>
      <sheetName val="15_Mat. Cost BJ 4171 mixed (4)"/>
      <sheetName val="16_Mat. Cost BJ 4141 (5)"/>
      <sheetName val="17_Mat. Cost BJ 4141 (6)"/>
      <sheetName val="18_Mat. Cost 10x4 Tipper (7)"/>
      <sheetName val="19_Material Cost BJ 3229 (8)"/>
      <sheetName val="20_Material Cost BJ 3381 (9)"/>
      <sheetName val="21_Mat. Cost BJ 3381 mixed (9)"/>
      <sheetName val="22_Material Cost BJ 3258 (10)"/>
      <sheetName val="23_Mat. Cost BJ 3258 mixed (10)"/>
      <sheetName val="24_Material Cost BJ 3268 (11)"/>
      <sheetName val="25_Mat. Cost 4x2 Tipper (12)"/>
      <sheetName val="26_Mat. Cost BJ 3108 (13)"/>
      <sheetName val="27_Mat. Cost Platform 12x4 (14)"/>
      <sheetName val="28_Mat. Cost BJ 1459 (15)"/>
      <sheetName val="29_Mat. Cost BJ 1229 (16)"/>
      <sheetName val="30_Mat. Cost BJ 1229 mix (16)"/>
      <sheetName val="31_Mat. Cost Platform 8x8 (17)"/>
      <sheetName val="32_Mat. Cost BJ 1381 (18)"/>
      <sheetName val="33_Mat. Cost BJ 1381 mix (18)"/>
      <sheetName val="34_Mat. Cost BJ 1311 (19)"/>
      <sheetName val="35_Mat. CostPlatform 6x6 (20)"/>
      <sheetName val="36_Mat. Cost BJ 1268 (21)"/>
      <sheetName val="37_Mat. Cost BJ 1268 mixed (21)"/>
      <sheetName val="38_Mat. Cost BJ 1258 (22)"/>
      <sheetName val="39_Mat. Cost BJ 1258 (23)"/>
      <sheetName val="40_Mat. Cost BJ 1141 (24)"/>
      <sheetName val="41_Mat. Cost BJ 1141 (25)"/>
      <sheetName val="42_Mat. Cost BJ 1141 (26)"/>
      <sheetName val="43_Mat. Cost BJ 1141 (27)"/>
      <sheetName val="44_Mat. Cost BJ 4108 (28)"/>
      <sheetName val="45_Mat. Cost BJ 3108 (29)"/>
      <sheetName val="46_Mat. Cost BJ 3108 (30)"/>
      <sheetName val="47_Mat. Cost Platform 6x6 (31)"/>
      <sheetName val="48_Mat. Cost Platform 4x4 (32)"/>
      <sheetName val="49_Mat. Cost BJ 1108 (33)"/>
      <sheetName val="50_Mat. Cost BJ 1069 (34)"/>
      <sheetName val="51_OM 457"/>
      <sheetName val="52_Total Material Cost"/>
      <sheetName val="53_Production &amp; Inventory"/>
      <sheetName val="54_Headcount by empl.specificat"/>
      <sheetName val="55_Headcount by function"/>
      <sheetName val="56_Headcount charts"/>
      <sheetName val="57_Pers. Expenditure"/>
      <sheetName val="58_Direct Labour"/>
      <sheetName val="59_Expats"/>
      <sheetName val="60_Manufacturing OH Vehicle"/>
      <sheetName val="61_OH Industrialization OM457"/>
      <sheetName val="62_Manufacturing OH PS"/>
      <sheetName val="63_R&amp;D"/>
      <sheetName val="64_IT"/>
      <sheetName val="65_Procurement"/>
      <sheetName val="66_Sales Dep."/>
      <sheetName val="67_HR"/>
      <sheetName val="68_Finance"/>
      <sheetName val="69_CEO"/>
      <sheetName val="70_variable Sales Cost"/>
      <sheetName val="71_Vehicle Population"/>
      <sheetName val="72_Parts Business new"/>
      <sheetName val="73_Other OH"/>
      <sheetName val="74_New Investment"/>
      <sheetName val="75_Carry Over"/>
      <sheetName val="76_License Fee OM 457"/>
      <sheetName val="77_Overheads"/>
      <sheetName val="78_Profit &amp; Loss RMB"/>
      <sheetName val="79_Profit &amp; Loss EUR"/>
      <sheetName val="P&amp;L new structure loc. engine"/>
      <sheetName val="80_Cash Flow Statement RMB"/>
      <sheetName val="81_Cash Flow Statement EUR"/>
      <sheetName val="82_WoC"/>
      <sheetName val="83_WoC (EUR)"/>
      <sheetName val="84_Balance (RMB)"/>
      <sheetName val="85_Balance (EUR)"/>
      <sheetName val="86_Contribution Calculation"/>
      <sheetName val="87_DCVA (RMB)"/>
      <sheetName val="4_Sales Volume Sensi"/>
      <sheetName val="_N+GLP per Unit Dealer Sensi"/>
      <sheetName val="_N+GLP per Unit Fleet Sensi"/>
      <sheetName val="74_New Investment Sensi"/>
      <sheetName val="77_Overheads Sensi"/>
      <sheetName val="78_Profit &amp; Loss RMB Sensi"/>
      <sheetName val=" Total Net Revenues Sensi"/>
      <sheetName val="80_Cash Flow Statement RMB Sens"/>
      <sheetName val="Contribution Calculation Sensi"/>
      <sheetName val="Istanbindung Fixed Cost"/>
      <sheetName val="78_Profit &amp; Loss RMB 2006"/>
      <sheetName val="80_Cash Flow Statement RMB 2006"/>
      <sheetName val="BP vs. BP new"/>
      <sheetName val="Back-Up BP"/>
      <sheetName val="FS I vs FS II"/>
      <sheetName val="(1) Comparison"/>
      <sheetName val="OM 457 Product Calc Verglei (2)"/>
      <sheetName val="Actros P&amp;L"/>
      <sheetName val="OM 457 Product Calc Vergl ww"/>
      <sheetName val="OM 457 Product Calc Vergleich"/>
      <sheetName val="P&amp;L ww"/>
      <sheetName val="P&amp;L ww (EUR)"/>
      <sheetName val="61_Product calculation overview"/>
      <sheetName val="60_Standardized Prod. Calc."/>
      <sheetName val="31_OM 457Loc. Cont. Development"/>
      <sheetName val="32_OM 457 Material Cost"/>
      <sheetName val="58_Investment"/>
      <sheetName val="59_Depreciation"/>
      <sheetName val="56_Parts Business"/>
      <sheetName val="62_Manufacturing_OH_PS_(2)"/>
      <sheetName val="4_Sales_Volume"/>
      <sheetName val="5_N+GLP_per_Unit_Dealer"/>
      <sheetName val="6_N+GLP_per_Unit_Fleet"/>
      <sheetName val="7_Total_Gross_Revenues"/>
      <sheetName val="8_Total_Net_Revenues"/>
      <sheetName val="9_Material_Cost_BJ_4241_(1)"/>
      <sheetName val="10_Mat__Cost_BJ_4241_mixed_(1)"/>
      <sheetName val="11_Material_Cost_BJ_4208_(2)"/>
      <sheetName val="12_Mat__Cost_6x2_Tractor_(3)"/>
      <sheetName val="13_Mat__Cost_6x2_Tractor_mix(3)"/>
      <sheetName val="14_Mat__Cost_BJ_4171_(4)"/>
      <sheetName val="15_Mat__Cost_BJ_4171_mixed_(4)"/>
      <sheetName val="16_Mat__Cost_BJ_4141_(5)"/>
      <sheetName val="17_Mat__Cost_BJ_4141_(6)"/>
      <sheetName val="18_Mat__Cost_10x4_Tipper_(7)"/>
      <sheetName val="19_Material_Cost_BJ_3229_(8)"/>
      <sheetName val="20_Material_Cost_BJ_3381_(9)"/>
      <sheetName val="21_Mat__Cost_BJ_3381_mixed_(9)"/>
      <sheetName val="22_Material_Cost_BJ_3258_(10)"/>
      <sheetName val="23_Mat__Cost_BJ_3258_mixed_(10)"/>
      <sheetName val="24_Material_Cost_BJ_3268_(11)"/>
      <sheetName val="25_Mat__Cost_4x2_Tipper_(12)"/>
      <sheetName val="26_Mat__Cost_BJ_3108_(13)"/>
      <sheetName val="27_Mat__Cost_Platform_12x4_(14)"/>
      <sheetName val="28_Mat__Cost_BJ_1459_(15)"/>
      <sheetName val="29_Mat__Cost_BJ_1229_(16)"/>
      <sheetName val="30_Mat__Cost_BJ_1229_mix_(16)"/>
      <sheetName val="31_Mat__Cost_Platform_8x8_(17)"/>
      <sheetName val="32_Mat__Cost_BJ_1381_(18)"/>
      <sheetName val="33_Mat__Cost_BJ_1381_mix_(18)"/>
      <sheetName val="34_Mat__Cost_BJ_1311_(19)"/>
      <sheetName val="35_Mat__CostPlatform_6x6_(20)"/>
      <sheetName val="36_Mat__Cost_BJ_1268_(21)"/>
      <sheetName val="37_Mat__Cost_BJ_1268_mixed_(21)"/>
      <sheetName val="38_Mat__Cost_BJ_1258_(22)"/>
      <sheetName val="39_Mat__Cost_BJ_1258_(23)"/>
      <sheetName val="40_Mat__Cost_BJ_1141_(24)"/>
      <sheetName val="41_Mat__Cost_BJ_1141_(25)"/>
      <sheetName val="42_Mat__Cost_BJ_1141_(26)"/>
      <sheetName val="43_Mat__Cost_BJ_1141_(27)"/>
      <sheetName val="44_Mat__Cost_BJ_4108_(28)"/>
      <sheetName val="45_Mat__Cost_BJ_3108_(29)"/>
      <sheetName val="46_Mat__Cost_BJ_3108_(30)"/>
      <sheetName val="47_Mat__Cost_Platform_6x6_(31)"/>
      <sheetName val="48_Mat__Cost_Platform_4x4_(32)"/>
      <sheetName val="49_Mat__Cost_BJ_1108_(33)"/>
      <sheetName val="50_Mat__Cost_BJ_1069_(34)"/>
      <sheetName val="51_OM_457"/>
      <sheetName val="52_Total_Material_Cost"/>
      <sheetName val="53_Production_&amp;_Inventory"/>
      <sheetName val="54_Headcount_by_empl_specificat"/>
      <sheetName val="55_Headcount_by_function"/>
      <sheetName val="56_Headcount_charts"/>
      <sheetName val="57_Pers__Expenditure"/>
      <sheetName val="58_Direct_Labour"/>
      <sheetName val="60_Manufacturing_OH_Vehicle"/>
      <sheetName val="61_OH_Industrialization_OM457"/>
      <sheetName val="62_Manufacturing_OH_PS"/>
      <sheetName val="66_Sales_Dep_"/>
      <sheetName val="70_variable_Sales_Cost"/>
      <sheetName val="71_Vehicle_Population"/>
      <sheetName val="72_Parts_Business_new"/>
      <sheetName val="73_Other_OH"/>
      <sheetName val="74_New_Investment"/>
      <sheetName val="75_Carry_Over"/>
      <sheetName val="76_License_Fee_OM_457"/>
      <sheetName val="78_Profit_&amp;_Loss_RMB"/>
      <sheetName val="79_Profit_&amp;_Loss_EUR"/>
      <sheetName val="P&amp;L_new_structure_loc__engine"/>
      <sheetName val="80_Cash_Flow_Statement_RMB"/>
      <sheetName val="81_Cash_Flow_Statement_EUR"/>
      <sheetName val="83_WoC_(EUR)"/>
      <sheetName val="84_Balance_(RMB)"/>
      <sheetName val="85_Balance_(EUR)"/>
      <sheetName val="86_Contribution_Calculation"/>
      <sheetName val="87_DCVA_(RMB)"/>
      <sheetName val="4_Sales_Volume_Sensi"/>
      <sheetName val="_N+GLP_per_Unit_Dealer_Sensi"/>
      <sheetName val="_N+GLP_per_Unit_Fleet_Sensi"/>
      <sheetName val="74_New_Investment_Sensi"/>
      <sheetName val="77_Overheads_Sensi"/>
      <sheetName val="78_Profit_&amp;_Loss_RMB_Sensi"/>
      <sheetName val="_Total_Net_Revenues_Sensi"/>
      <sheetName val="80_Cash_Flow_Statement_RMB_Sens"/>
      <sheetName val="Contribution_Calculation_Sensi"/>
      <sheetName val="Istanbindung_Fixed_Cost"/>
      <sheetName val="78_Profit_&amp;_Loss_RMB_2006"/>
      <sheetName val="80_Cash_Flow_Statement_RMB_2006"/>
      <sheetName val="BP_vs__BP_new"/>
      <sheetName val="Back-Up_BP"/>
      <sheetName val="FS_I_vs_FS_II"/>
      <sheetName val="(1)_Comparison"/>
      <sheetName val="OM_457_Product_Calc_Verglei_(2)"/>
      <sheetName val="Actros_P&amp;L"/>
      <sheetName val="OM_457_Product_Calc_Vergl_ww"/>
      <sheetName val="OM_457_Product_Calc_Vergleich"/>
      <sheetName val="P&amp;L_ww"/>
      <sheetName val="P&amp;L_ww_(EUR)"/>
      <sheetName val="61_Product_calculation_overview"/>
      <sheetName val="60_Standardized_Prod__Calc_"/>
      <sheetName val="31_OM_457Loc__Cont__Development"/>
      <sheetName val="32_OM_457_Material_Cost"/>
      <sheetName val="56_Parts_Business"/>
      <sheetName val="MOD ADD"/>
      <sheetName val="2. Def"/>
      <sheetName val="Full PBD"/>
      <sheetName val="1517"/>
      <sheetName val="SOB"/>
      <sheetName val="62_Manufacturing_OH_PS_(2)1"/>
      <sheetName val="4_Sales_Volume1"/>
      <sheetName val="5_N+GLP_per_Unit_Dealer1"/>
      <sheetName val="6_N+GLP_per_Unit_Fleet1"/>
      <sheetName val="7_Total_Gross_Revenues1"/>
      <sheetName val="8_Total_Net_Revenues1"/>
      <sheetName val="9_Material_Cost_BJ_4241_(1)1"/>
      <sheetName val="10_Mat__Cost_BJ_4241_mixed_(1)1"/>
      <sheetName val="11_Material_Cost_BJ_4208_(2)1"/>
      <sheetName val="12_Mat__Cost_6x2_Tractor_(3)1"/>
      <sheetName val="13_Mat__Cost_6x2_Tractor_mix(31"/>
      <sheetName val="14_Mat__Cost_BJ_4171_(4)1"/>
      <sheetName val="15_Mat__Cost_BJ_4171_mixed_(4)1"/>
      <sheetName val="16_Mat__Cost_BJ_4141_(5)1"/>
      <sheetName val="17_Mat__Cost_BJ_4141_(6)1"/>
      <sheetName val="18_Mat__Cost_10x4_Tipper_(7)1"/>
      <sheetName val="19_Material_Cost_BJ_3229_(8)1"/>
      <sheetName val="20_Material_Cost_BJ_3381_(9)1"/>
      <sheetName val="21_Mat__Cost_BJ_3381_mixed_(9)1"/>
      <sheetName val="22_Material_Cost_BJ_3258_(10)1"/>
      <sheetName val="23_Mat__Cost_BJ_3258_mixed_(101"/>
      <sheetName val="24_Material_Cost_BJ_3268_(11)1"/>
      <sheetName val="25_Mat__Cost_4x2_Tipper_(12)1"/>
      <sheetName val="26_Mat__Cost_BJ_3108_(13)1"/>
      <sheetName val="27_Mat__Cost_Platform_12x4_(141"/>
      <sheetName val="28_Mat__Cost_BJ_1459_(15)1"/>
      <sheetName val="29_Mat__Cost_BJ_1229_(16)1"/>
      <sheetName val="30_Mat__Cost_BJ_1229_mix_(16)1"/>
      <sheetName val="31_Mat__Cost_Platform_8x8_(17)1"/>
      <sheetName val="32_Mat__Cost_BJ_1381_(18)1"/>
      <sheetName val="33_Mat__Cost_BJ_1381_mix_(18)1"/>
      <sheetName val="34_Mat__Cost_BJ_1311_(19)1"/>
      <sheetName val="35_Mat__CostPlatform_6x6_(20)1"/>
      <sheetName val="36_Mat__Cost_BJ_1268_(21)1"/>
      <sheetName val="37_Mat__Cost_BJ_1268_mixed_(211"/>
      <sheetName val="38_Mat__Cost_BJ_1258_(22)1"/>
      <sheetName val="39_Mat__Cost_BJ_1258_(23)1"/>
      <sheetName val="40_Mat__Cost_BJ_1141_(24)1"/>
      <sheetName val="41_Mat__Cost_BJ_1141_(25)1"/>
      <sheetName val="42_Mat__Cost_BJ_1141_(26)1"/>
      <sheetName val="43_Mat__Cost_BJ_1141_(27)1"/>
      <sheetName val="44_Mat__Cost_BJ_4108_(28)1"/>
      <sheetName val="45_Mat__Cost_BJ_3108_(29)1"/>
      <sheetName val="46_Mat__Cost_BJ_3108_(30)1"/>
      <sheetName val="47_Mat__Cost_Platform_6x6_(31)1"/>
      <sheetName val="48_Mat__Cost_Platform_4x4_(32)1"/>
      <sheetName val="49_Mat__Cost_BJ_1108_(33)1"/>
      <sheetName val="50_Mat__Cost_BJ_1069_(34)1"/>
      <sheetName val="51_OM_4571"/>
      <sheetName val="52_Total_Material_Cost1"/>
      <sheetName val="53_Production_&amp;_Inventory1"/>
      <sheetName val="54_Headcount_by_empl_specifica1"/>
      <sheetName val="55_Headcount_by_function1"/>
      <sheetName val="56_Headcount_charts1"/>
      <sheetName val="57_Pers__Expenditure1"/>
      <sheetName val="58_Direct_Labour1"/>
      <sheetName val="60_Manufacturing_OH_Vehicle1"/>
      <sheetName val="61_OH_Industrialization_OM4571"/>
      <sheetName val="62_Manufacturing_OH_PS1"/>
      <sheetName val="66_Sales_Dep_1"/>
      <sheetName val="70_variable_Sales_Cost1"/>
      <sheetName val="71_Vehicle_Population1"/>
      <sheetName val="72_Parts_Business_new1"/>
      <sheetName val="73_Other_OH1"/>
      <sheetName val="74_New_Investment1"/>
      <sheetName val="75_Carry_Over1"/>
      <sheetName val="76_License_Fee_OM_4571"/>
      <sheetName val="78_Profit_&amp;_Loss_RMB1"/>
      <sheetName val="79_Profit_&amp;_Loss_EUR1"/>
      <sheetName val="P&amp;L_new_structure_loc__engine1"/>
      <sheetName val="80_Cash_Flow_Statement_RMB1"/>
      <sheetName val="81_Cash_Flow_Statement_EUR1"/>
      <sheetName val="83_WoC_(EUR)1"/>
      <sheetName val="84_Balance_(RMB)1"/>
      <sheetName val="85_Balance_(EUR)1"/>
      <sheetName val="86_Contribution_Calculation1"/>
      <sheetName val="87_DCVA_(RMB)1"/>
      <sheetName val="4_Sales_Volume_Sensi1"/>
      <sheetName val="_N+GLP_per_Unit_Dealer_Sensi1"/>
      <sheetName val="_N+GLP_per_Unit_Fleet_Sensi1"/>
      <sheetName val="74_New_Investment_Sensi1"/>
      <sheetName val="77_Overheads_Sensi1"/>
      <sheetName val="78_Profit_&amp;_Loss_RMB_Sensi1"/>
      <sheetName val="_Total_Net_Revenues_Sensi1"/>
      <sheetName val="80_Cash_Flow_Statement_RMB_Sen1"/>
      <sheetName val="Contribution_Calculation_Sensi1"/>
      <sheetName val="Istanbindung_Fixed_Cost1"/>
      <sheetName val="78_Profit_&amp;_Loss_RMB_20061"/>
      <sheetName val="80_Cash_Flow_Statement_RMB_2001"/>
      <sheetName val="BP_vs__BP_new1"/>
      <sheetName val="Back-Up_BP1"/>
      <sheetName val="FS_I_vs_FS_II1"/>
      <sheetName val="(1)_Comparison1"/>
      <sheetName val="OM_457_Product_Calc_Verglei_(21"/>
      <sheetName val="Actros_P&amp;L1"/>
      <sheetName val="OM_457_Product_Calc_Vergl_ww1"/>
      <sheetName val="OM_457_Product_Calc_Vergleich1"/>
      <sheetName val="P&amp;L_ww1"/>
      <sheetName val="P&amp;L_ww_(EUR)1"/>
      <sheetName val="61_Product_calculation_overvie1"/>
      <sheetName val="60_Standardized_Prod__Calc_1"/>
      <sheetName val="31_OM_457Loc__Cont__Developmen1"/>
      <sheetName val="32_OM_457_Material_Cost1"/>
      <sheetName val="56_Parts_Business1"/>
      <sheetName val="2. Definitions"/>
      <sheetName val="현지LOCAL계획"/>
      <sheetName val="Sendebahn"/>
      <sheetName val="DOOR Manpower"/>
      <sheetName val="Features"/>
      <sheetName val="Investment_4x4economy"/>
      <sheetName val="Bar stock Logic2"/>
      <sheetName val="cross-functions"/>
      <sheetName val="Percentage Allocation"/>
      <sheetName val="Hyd 605"/>
      <sheetName val="Macro write data long time"/>
      <sheetName val="Key Perf"/>
      <sheetName val="RECAPITULATION"/>
      <sheetName val="62_Manufacturing_OH_PS_(2)2"/>
      <sheetName val="4_Sales_Volume2"/>
      <sheetName val="5_N+GLP_per_Unit_Dealer2"/>
      <sheetName val="6_N+GLP_per_Unit_Fleet2"/>
      <sheetName val="7_Total_Gross_Revenues2"/>
      <sheetName val="8_Total_Net_Revenues2"/>
      <sheetName val="9_Material_Cost_BJ_4241_(1)2"/>
      <sheetName val="10_Mat__Cost_BJ_4241_mixed_(1)2"/>
      <sheetName val="11_Material_Cost_BJ_4208_(2)2"/>
      <sheetName val="12_Mat__Cost_6x2_Tractor_(3)2"/>
      <sheetName val="13_Mat__Cost_6x2_Tractor_mix(32"/>
      <sheetName val="14_Mat__Cost_BJ_4171_(4)2"/>
      <sheetName val="15_Mat__Cost_BJ_4171_mixed_(4)2"/>
      <sheetName val="16_Mat__Cost_BJ_4141_(5)2"/>
      <sheetName val="17_Mat__Cost_BJ_4141_(6)2"/>
      <sheetName val="18_Mat__Cost_10x4_Tipper_(7)2"/>
      <sheetName val="19_Material_Cost_BJ_3229_(8)2"/>
      <sheetName val="20_Material_Cost_BJ_3381_(9)2"/>
      <sheetName val="21_Mat__Cost_BJ_3381_mixed_(9)2"/>
      <sheetName val="22_Material_Cost_BJ_3258_(10)2"/>
      <sheetName val="23_Mat__Cost_BJ_3258_mixed_(102"/>
      <sheetName val="24_Material_Cost_BJ_3268_(11)2"/>
      <sheetName val="25_Mat__Cost_4x2_Tipper_(12)2"/>
      <sheetName val="26_Mat__Cost_BJ_3108_(13)2"/>
      <sheetName val="27_Mat__Cost_Platform_12x4_(142"/>
      <sheetName val="28_Mat__Cost_BJ_1459_(15)2"/>
      <sheetName val="29_Mat__Cost_BJ_1229_(16)2"/>
      <sheetName val="30_Mat__Cost_BJ_1229_mix_(16)2"/>
      <sheetName val="31_Mat__Cost_Platform_8x8_(17)2"/>
      <sheetName val="32_Mat__Cost_BJ_1381_(18)2"/>
      <sheetName val="33_Mat__Cost_BJ_1381_mix_(18)2"/>
      <sheetName val="34_Mat__Cost_BJ_1311_(19)2"/>
      <sheetName val="35_Mat__CostPlatform_6x6_(20)2"/>
      <sheetName val="36_Mat__Cost_BJ_1268_(21)2"/>
      <sheetName val="37_Mat__Cost_BJ_1268_mixed_(212"/>
      <sheetName val="38_Mat__Cost_BJ_1258_(22)2"/>
      <sheetName val="39_Mat__Cost_BJ_1258_(23)2"/>
      <sheetName val="40_Mat__Cost_BJ_1141_(24)2"/>
      <sheetName val="41_Mat__Cost_BJ_1141_(25)2"/>
      <sheetName val="42_Mat__Cost_BJ_1141_(26)2"/>
      <sheetName val="43_Mat__Cost_BJ_1141_(27)2"/>
      <sheetName val="44_Mat__Cost_BJ_4108_(28)2"/>
      <sheetName val="45_Mat__Cost_BJ_3108_(29)2"/>
      <sheetName val="46_Mat__Cost_BJ_3108_(30)2"/>
      <sheetName val="47_Mat__Cost_Platform_6x6_(31)2"/>
      <sheetName val="48_Mat__Cost_Platform_4x4_(32)2"/>
      <sheetName val="49_Mat__Cost_BJ_1108_(33)2"/>
      <sheetName val="50_Mat__Cost_BJ_1069_(34)2"/>
      <sheetName val="51_OM_4572"/>
      <sheetName val="52_Total_Material_Cost2"/>
      <sheetName val="53_Production_&amp;_Inventory2"/>
      <sheetName val="54_Headcount_by_empl_specifica2"/>
      <sheetName val="55_Headcount_by_function2"/>
      <sheetName val="56_Headcount_charts2"/>
      <sheetName val="57_Pers__Expenditure2"/>
      <sheetName val="58_Direct_Labour2"/>
      <sheetName val="60_Manufacturing_OH_Vehicle2"/>
      <sheetName val="61_OH_Industrialization_OM4572"/>
      <sheetName val="62_Manufacturing_OH_PS2"/>
      <sheetName val="66_Sales_Dep_2"/>
      <sheetName val="70_variable_Sales_Cost2"/>
      <sheetName val="71_Vehicle_Population2"/>
      <sheetName val="72_Parts_Business_new2"/>
      <sheetName val="73_Other_OH2"/>
      <sheetName val="74_New_Investment2"/>
      <sheetName val="75_Carry_Over2"/>
      <sheetName val="76_License_Fee_OM_4572"/>
      <sheetName val="78_Profit_&amp;_Loss_RMB2"/>
      <sheetName val="79_Profit_&amp;_Loss_EUR2"/>
      <sheetName val="P&amp;L_new_structure_loc__engine2"/>
      <sheetName val="80_Cash_Flow_Statement_RMB2"/>
      <sheetName val="81_Cash_Flow_Statement_EUR2"/>
      <sheetName val="83_WoC_(EUR)2"/>
      <sheetName val="84_Balance_(RMB)2"/>
      <sheetName val="85_Balance_(EUR)2"/>
      <sheetName val="86_Contribution_Calculation2"/>
      <sheetName val="87_DCVA_(RMB)2"/>
      <sheetName val="4_Sales_Volume_Sensi2"/>
      <sheetName val="_N+GLP_per_Unit_Dealer_Sensi2"/>
      <sheetName val="_N+GLP_per_Unit_Fleet_Sensi2"/>
      <sheetName val="74_New_Investment_Sensi2"/>
      <sheetName val="77_Overheads_Sensi2"/>
      <sheetName val="78_Profit_&amp;_Loss_RMB_Sensi2"/>
      <sheetName val="_Total_Net_Revenues_Sensi2"/>
      <sheetName val="80_Cash_Flow_Statement_RMB_Sen2"/>
      <sheetName val="Contribution_Calculation_Sensi2"/>
      <sheetName val="Istanbindung_Fixed_Cost2"/>
      <sheetName val="78_Profit_&amp;_Loss_RMB_20062"/>
      <sheetName val="80_Cash_Flow_Statement_RMB_2002"/>
      <sheetName val="BP_vs__BP_new2"/>
      <sheetName val="Back-Up_BP2"/>
      <sheetName val="FS_I_vs_FS_II2"/>
      <sheetName val="(1)_Comparison2"/>
      <sheetName val="OM_457_Product_Calc_Verglei_(22"/>
      <sheetName val="Actros_P&amp;L2"/>
      <sheetName val="OM_457_Product_Calc_Vergl_ww2"/>
      <sheetName val="OM_457_Product_Calc_Vergleich2"/>
      <sheetName val="P&amp;L_ww2"/>
      <sheetName val="P&amp;L_ww_(EUR)2"/>
      <sheetName val="61_Product_calculation_overvie2"/>
      <sheetName val="60_Standardized_Prod__Calc_2"/>
      <sheetName val="31_OM_457Loc__Cont__Developmen2"/>
      <sheetName val="32_OM_457_Material_Cost2"/>
      <sheetName val="56_Parts_Business2"/>
      <sheetName val="MOD_ADD"/>
      <sheetName val="2__Def"/>
      <sheetName val="Full_PBD"/>
      <sheetName val="2__Definitions"/>
      <sheetName val="DOOR_Manpower"/>
      <sheetName val="Bar_stock_Logic2"/>
      <sheetName val="Percentage_Allocation"/>
      <sheetName val="Hyd_605"/>
      <sheetName val="Macro_write_data_long_time"/>
      <sheetName val="Key_Perf"/>
      <sheetName val="62_Manufacturing_OH_PS_(2)5"/>
      <sheetName val="4_Sales_Volume5"/>
      <sheetName val="5_N+GLP_per_Unit_Dealer5"/>
      <sheetName val="6_N+GLP_per_Unit_Fleet5"/>
      <sheetName val="7_Total_Gross_Revenues5"/>
      <sheetName val="8_Total_Net_Revenues5"/>
      <sheetName val="9_Material_Cost_BJ_4241_(1)5"/>
      <sheetName val="10_Mat__Cost_BJ_4241_mixed_(1)5"/>
      <sheetName val="11_Material_Cost_BJ_4208_(2)5"/>
      <sheetName val="12_Mat__Cost_6x2_Tractor_(3)5"/>
      <sheetName val="13_Mat__Cost_6x2_Tractor_mix(35"/>
      <sheetName val="14_Mat__Cost_BJ_4171_(4)5"/>
      <sheetName val="15_Mat__Cost_BJ_4171_mixed_(4)5"/>
      <sheetName val="16_Mat__Cost_BJ_4141_(5)5"/>
      <sheetName val="17_Mat__Cost_BJ_4141_(6)5"/>
      <sheetName val="18_Mat__Cost_10x4_Tipper_(7)5"/>
      <sheetName val="19_Material_Cost_BJ_3229_(8)5"/>
      <sheetName val="20_Material_Cost_BJ_3381_(9)5"/>
      <sheetName val="21_Mat__Cost_BJ_3381_mixed_(9)5"/>
      <sheetName val="22_Material_Cost_BJ_3258_(10)5"/>
      <sheetName val="23_Mat__Cost_BJ_3258_mixed_(105"/>
      <sheetName val="24_Material_Cost_BJ_3268_(11)5"/>
      <sheetName val="25_Mat__Cost_4x2_Tipper_(12)5"/>
      <sheetName val="26_Mat__Cost_BJ_3108_(13)5"/>
      <sheetName val="27_Mat__Cost_Platform_12x4_(145"/>
      <sheetName val="28_Mat__Cost_BJ_1459_(15)5"/>
      <sheetName val="29_Mat__Cost_BJ_1229_(16)5"/>
      <sheetName val="30_Mat__Cost_BJ_1229_mix_(16)5"/>
      <sheetName val="31_Mat__Cost_Platform_8x8_(17)5"/>
      <sheetName val="32_Mat__Cost_BJ_1381_(18)5"/>
      <sheetName val="33_Mat__Cost_BJ_1381_mix_(18)5"/>
      <sheetName val="34_Mat__Cost_BJ_1311_(19)5"/>
      <sheetName val="35_Mat__CostPlatform_6x6_(20)5"/>
      <sheetName val="36_Mat__Cost_BJ_1268_(21)5"/>
      <sheetName val="37_Mat__Cost_BJ_1268_mixed_(215"/>
      <sheetName val="38_Mat__Cost_BJ_1258_(22)5"/>
      <sheetName val="39_Mat__Cost_BJ_1258_(23)5"/>
      <sheetName val="40_Mat__Cost_BJ_1141_(24)5"/>
      <sheetName val="41_Mat__Cost_BJ_1141_(25)5"/>
      <sheetName val="42_Mat__Cost_BJ_1141_(26)5"/>
      <sheetName val="43_Mat__Cost_BJ_1141_(27)5"/>
      <sheetName val="44_Mat__Cost_BJ_4108_(28)5"/>
      <sheetName val="45_Mat__Cost_BJ_3108_(29)5"/>
      <sheetName val="46_Mat__Cost_BJ_3108_(30)5"/>
      <sheetName val="47_Mat__Cost_Platform_6x6_(31)5"/>
      <sheetName val="48_Mat__Cost_Platform_4x4_(32)5"/>
      <sheetName val="49_Mat__Cost_BJ_1108_(33)5"/>
      <sheetName val="50_Mat__Cost_BJ_1069_(34)5"/>
      <sheetName val="51_OM_4575"/>
      <sheetName val="52_Total_Material_Cost5"/>
      <sheetName val="53_Production_&amp;_Inventory5"/>
      <sheetName val="54_Headcount_by_empl_specifica5"/>
      <sheetName val="55_Headcount_by_function5"/>
      <sheetName val="56_Headcount_charts5"/>
      <sheetName val="57_Pers__Expenditure5"/>
      <sheetName val="58_Direct_Labour5"/>
      <sheetName val="60_Manufacturing_OH_Vehicle5"/>
      <sheetName val="61_OH_Industrialization_OM4575"/>
      <sheetName val="62_Manufacturing_OH_PS5"/>
      <sheetName val="66_Sales_Dep_5"/>
      <sheetName val="70_variable_Sales_Cost5"/>
      <sheetName val="71_Vehicle_Population5"/>
      <sheetName val="72_Parts_Business_new5"/>
      <sheetName val="73_Other_OH5"/>
      <sheetName val="74_New_Investment5"/>
      <sheetName val="75_Carry_Over5"/>
      <sheetName val="76_License_Fee_OM_4575"/>
      <sheetName val="78_Profit_&amp;_Loss_RMB5"/>
      <sheetName val="79_Profit_&amp;_Loss_EUR5"/>
      <sheetName val="P&amp;L_new_structure_loc__engine5"/>
      <sheetName val="80_Cash_Flow_Statement_RMB5"/>
      <sheetName val="81_Cash_Flow_Statement_EUR5"/>
      <sheetName val="83_WoC_(EUR)5"/>
      <sheetName val="84_Balance_(RMB)5"/>
      <sheetName val="85_Balance_(EUR)5"/>
      <sheetName val="86_Contribution_Calculation5"/>
      <sheetName val="87_DCVA_(RMB)5"/>
      <sheetName val="4_Sales_Volume_Sensi5"/>
      <sheetName val="_N+GLP_per_Unit_Dealer_Sensi5"/>
      <sheetName val="_N+GLP_per_Unit_Fleet_Sensi5"/>
      <sheetName val="74_New_Investment_Sensi5"/>
      <sheetName val="77_Overheads_Sensi5"/>
      <sheetName val="78_Profit_&amp;_Loss_RMB_Sensi5"/>
      <sheetName val="_Total_Net_Revenues_Sensi5"/>
      <sheetName val="80_Cash_Flow_Statement_RMB_Sen5"/>
      <sheetName val="Contribution_Calculation_Sensi5"/>
      <sheetName val="Istanbindung_Fixed_Cost5"/>
      <sheetName val="78_Profit_&amp;_Loss_RMB_20065"/>
      <sheetName val="80_Cash_Flow_Statement_RMB_2005"/>
      <sheetName val="BP_vs__BP_new5"/>
      <sheetName val="Back-Up_BP5"/>
      <sheetName val="FS_I_vs_FS_II5"/>
      <sheetName val="(1)_Comparison5"/>
      <sheetName val="OM_457_Product_Calc_Verglei_(25"/>
      <sheetName val="Actros_P&amp;L5"/>
      <sheetName val="OM_457_Product_Calc_Vergl_ww5"/>
      <sheetName val="OM_457_Product_Calc_Vergleich5"/>
      <sheetName val="P&amp;L_ww5"/>
      <sheetName val="P&amp;L_ww_(EUR)5"/>
      <sheetName val="61_Product_calculation_overvie5"/>
      <sheetName val="60_Standardized_Prod__Calc_5"/>
      <sheetName val="31_OM_457Loc__Cont__Developmen5"/>
      <sheetName val="32_OM_457_Material_Cost5"/>
      <sheetName val="56_Parts_Business5"/>
      <sheetName val="MOD_ADD3"/>
      <sheetName val="2__Def3"/>
      <sheetName val="Full_PBD3"/>
      <sheetName val="2__Definitions3"/>
      <sheetName val="DOOR_Manpower3"/>
      <sheetName val="Bar_stock_Logic23"/>
      <sheetName val="62_Manufacturing_OH_PS_(2)3"/>
      <sheetName val="4_Sales_Volume3"/>
      <sheetName val="5_N+GLP_per_Unit_Dealer3"/>
      <sheetName val="6_N+GLP_per_Unit_Fleet3"/>
      <sheetName val="7_Total_Gross_Revenues3"/>
      <sheetName val="8_Total_Net_Revenues3"/>
      <sheetName val="9_Material_Cost_BJ_4241_(1)3"/>
      <sheetName val="10_Mat__Cost_BJ_4241_mixed_(1)3"/>
      <sheetName val="11_Material_Cost_BJ_4208_(2)3"/>
      <sheetName val="12_Mat__Cost_6x2_Tractor_(3)3"/>
      <sheetName val="13_Mat__Cost_6x2_Tractor_mix(33"/>
      <sheetName val="14_Mat__Cost_BJ_4171_(4)3"/>
      <sheetName val="15_Mat__Cost_BJ_4171_mixed_(4)3"/>
      <sheetName val="16_Mat__Cost_BJ_4141_(5)3"/>
      <sheetName val="17_Mat__Cost_BJ_4141_(6)3"/>
      <sheetName val="18_Mat__Cost_10x4_Tipper_(7)3"/>
      <sheetName val="19_Material_Cost_BJ_3229_(8)3"/>
      <sheetName val="20_Material_Cost_BJ_3381_(9)3"/>
      <sheetName val="21_Mat__Cost_BJ_3381_mixed_(9)3"/>
      <sheetName val="22_Material_Cost_BJ_3258_(10)3"/>
      <sheetName val="23_Mat__Cost_BJ_3258_mixed_(103"/>
      <sheetName val="24_Material_Cost_BJ_3268_(11)3"/>
      <sheetName val="25_Mat__Cost_4x2_Tipper_(12)3"/>
      <sheetName val="26_Mat__Cost_BJ_3108_(13)3"/>
      <sheetName val="27_Mat__Cost_Platform_12x4_(143"/>
      <sheetName val="28_Mat__Cost_BJ_1459_(15)3"/>
      <sheetName val="29_Mat__Cost_BJ_1229_(16)3"/>
      <sheetName val="30_Mat__Cost_BJ_1229_mix_(16)3"/>
      <sheetName val="31_Mat__Cost_Platform_8x8_(17)3"/>
      <sheetName val="32_Mat__Cost_BJ_1381_(18)3"/>
      <sheetName val="33_Mat__Cost_BJ_1381_mix_(18)3"/>
      <sheetName val="34_Mat__Cost_BJ_1311_(19)3"/>
      <sheetName val="35_Mat__CostPlatform_6x6_(20)3"/>
      <sheetName val="36_Mat__Cost_BJ_1268_(21)3"/>
      <sheetName val="37_Mat__Cost_BJ_1268_mixed_(213"/>
      <sheetName val="38_Mat__Cost_BJ_1258_(22)3"/>
      <sheetName val="39_Mat__Cost_BJ_1258_(23)3"/>
      <sheetName val="40_Mat__Cost_BJ_1141_(24)3"/>
      <sheetName val="41_Mat__Cost_BJ_1141_(25)3"/>
      <sheetName val="42_Mat__Cost_BJ_1141_(26)3"/>
      <sheetName val="43_Mat__Cost_BJ_1141_(27)3"/>
      <sheetName val="44_Mat__Cost_BJ_4108_(28)3"/>
      <sheetName val="45_Mat__Cost_BJ_3108_(29)3"/>
      <sheetName val="46_Mat__Cost_BJ_3108_(30)3"/>
      <sheetName val="47_Mat__Cost_Platform_6x6_(31)3"/>
      <sheetName val="48_Mat__Cost_Platform_4x4_(32)3"/>
      <sheetName val="49_Mat__Cost_BJ_1108_(33)3"/>
      <sheetName val="50_Mat__Cost_BJ_1069_(34)3"/>
      <sheetName val="51_OM_4573"/>
      <sheetName val="52_Total_Material_Cost3"/>
      <sheetName val="53_Production_&amp;_Inventory3"/>
      <sheetName val="54_Headcount_by_empl_specifica3"/>
      <sheetName val="55_Headcount_by_function3"/>
      <sheetName val="56_Headcount_charts3"/>
      <sheetName val="57_Pers__Expenditure3"/>
      <sheetName val="58_Direct_Labour3"/>
      <sheetName val="60_Manufacturing_OH_Vehicle3"/>
      <sheetName val="61_OH_Industrialization_OM4573"/>
      <sheetName val="62_Manufacturing_OH_PS3"/>
      <sheetName val="66_Sales_Dep_3"/>
      <sheetName val="70_variable_Sales_Cost3"/>
      <sheetName val="71_Vehicle_Population3"/>
      <sheetName val="72_Parts_Business_new3"/>
      <sheetName val="73_Other_OH3"/>
      <sheetName val="74_New_Investment3"/>
      <sheetName val="75_Carry_Over3"/>
      <sheetName val="76_License_Fee_OM_4573"/>
      <sheetName val="78_Profit_&amp;_Loss_RMB3"/>
      <sheetName val="79_Profit_&amp;_Loss_EUR3"/>
      <sheetName val="P&amp;L_new_structure_loc__engine3"/>
      <sheetName val="80_Cash_Flow_Statement_RMB3"/>
      <sheetName val="81_Cash_Flow_Statement_EUR3"/>
      <sheetName val="83_WoC_(EUR)3"/>
      <sheetName val="84_Balance_(RMB)3"/>
      <sheetName val="85_Balance_(EUR)3"/>
      <sheetName val="86_Contribution_Calculation3"/>
      <sheetName val="87_DCVA_(RMB)3"/>
      <sheetName val="4_Sales_Volume_Sensi3"/>
      <sheetName val="_N+GLP_per_Unit_Dealer_Sensi3"/>
      <sheetName val="_N+GLP_per_Unit_Fleet_Sensi3"/>
      <sheetName val="74_New_Investment_Sensi3"/>
      <sheetName val="77_Overheads_Sensi3"/>
      <sheetName val="78_Profit_&amp;_Loss_RMB_Sensi3"/>
      <sheetName val="_Total_Net_Revenues_Sensi3"/>
      <sheetName val="80_Cash_Flow_Statement_RMB_Sen3"/>
      <sheetName val="Contribution_Calculation_Sensi3"/>
      <sheetName val="Istanbindung_Fixed_Cost3"/>
      <sheetName val="78_Profit_&amp;_Loss_RMB_20063"/>
      <sheetName val="80_Cash_Flow_Statement_RMB_2003"/>
      <sheetName val="BP_vs__BP_new3"/>
      <sheetName val="Back-Up_BP3"/>
      <sheetName val="FS_I_vs_FS_II3"/>
      <sheetName val="(1)_Comparison3"/>
      <sheetName val="OM_457_Product_Calc_Verglei_(23"/>
      <sheetName val="Actros_P&amp;L3"/>
      <sheetName val="OM_457_Product_Calc_Vergl_ww3"/>
      <sheetName val="OM_457_Product_Calc_Vergleich3"/>
      <sheetName val="P&amp;L_ww3"/>
      <sheetName val="P&amp;L_ww_(EUR)3"/>
      <sheetName val="61_Product_calculation_overvie3"/>
      <sheetName val="60_Standardized_Prod__Calc_3"/>
      <sheetName val="31_OM_457Loc__Cont__Developmen3"/>
      <sheetName val="32_OM_457_Material_Cost3"/>
      <sheetName val="56_Parts_Business3"/>
      <sheetName val="MOD_ADD1"/>
      <sheetName val="2__Def1"/>
      <sheetName val="Full_PBD1"/>
      <sheetName val="2__Definitions1"/>
      <sheetName val="DOOR_Manpower1"/>
      <sheetName val="Bar_stock_Logic21"/>
      <sheetName val="62_Manufacturing_OH_PS_(2)4"/>
      <sheetName val="4_Sales_Volume4"/>
      <sheetName val="5_N+GLP_per_Unit_Dealer4"/>
      <sheetName val="6_N+GLP_per_Unit_Fleet4"/>
      <sheetName val="7_Total_Gross_Revenues4"/>
      <sheetName val="8_Total_Net_Revenues4"/>
      <sheetName val="9_Material_Cost_BJ_4241_(1)4"/>
      <sheetName val="10_Mat__Cost_BJ_4241_mixed_(1)4"/>
      <sheetName val="11_Material_Cost_BJ_4208_(2)4"/>
      <sheetName val="12_Mat__Cost_6x2_Tractor_(3)4"/>
      <sheetName val="13_Mat__Cost_6x2_Tractor_mix(34"/>
      <sheetName val="14_Mat__Cost_BJ_4171_(4)4"/>
      <sheetName val="15_Mat__Cost_BJ_4171_mixed_(4)4"/>
      <sheetName val="16_Mat__Cost_BJ_4141_(5)4"/>
      <sheetName val="17_Mat__Cost_BJ_4141_(6)4"/>
      <sheetName val="18_Mat__Cost_10x4_Tipper_(7)4"/>
      <sheetName val="19_Material_Cost_BJ_3229_(8)4"/>
      <sheetName val="20_Material_Cost_BJ_3381_(9)4"/>
      <sheetName val="21_Mat__Cost_BJ_3381_mixed_(9)4"/>
      <sheetName val="22_Material_Cost_BJ_3258_(10)4"/>
      <sheetName val="23_Mat__Cost_BJ_3258_mixed_(104"/>
      <sheetName val="24_Material_Cost_BJ_3268_(11)4"/>
      <sheetName val="25_Mat__Cost_4x2_Tipper_(12)4"/>
      <sheetName val="26_Mat__Cost_BJ_3108_(13)4"/>
      <sheetName val="27_Mat__Cost_Platform_12x4_(144"/>
      <sheetName val="28_Mat__Cost_BJ_1459_(15)4"/>
      <sheetName val="29_Mat__Cost_BJ_1229_(16)4"/>
      <sheetName val="30_Mat__Cost_BJ_1229_mix_(16)4"/>
      <sheetName val="31_Mat__Cost_Platform_8x8_(17)4"/>
      <sheetName val="32_Mat__Cost_BJ_1381_(18)4"/>
      <sheetName val="33_Mat__Cost_BJ_1381_mix_(18)4"/>
      <sheetName val="34_Mat__Cost_BJ_1311_(19)4"/>
      <sheetName val="35_Mat__CostPlatform_6x6_(20)4"/>
      <sheetName val="36_Mat__Cost_BJ_1268_(21)4"/>
      <sheetName val="37_Mat__Cost_BJ_1268_mixed_(214"/>
      <sheetName val="38_Mat__Cost_BJ_1258_(22)4"/>
      <sheetName val="39_Mat__Cost_BJ_1258_(23)4"/>
      <sheetName val="40_Mat__Cost_BJ_1141_(24)4"/>
      <sheetName val="41_Mat__Cost_BJ_1141_(25)4"/>
      <sheetName val="42_Mat__Cost_BJ_1141_(26)4"/>
      <sheetName val="43_Mat__Cost_BJ_1141_(27)4"/>
      <sheetName val="44_Mat__Cost_BJ_4108_(28)4"/>
      <sheetName val="45_Mat__Cost_BJ_3108_(29)4"/>
      <sheetName val="46_Mat__Cost_BJ_3108_(30)4"/>
      <sheetName val="47_Mat__Cost_Platform_6x6_(31)4"/>
      <sheetName val="48_Mat__Cost_Platform_4x4_(32)4"/>
      <sheetName val="49_Mat__Cost_BJ_1108_(33)4"/>
      <sheetName val="50_Mat__Cost_BJ_1069_(34)4"/>
      <sheetName val="51_OM_4574"/>
      <sheetName val="52_Total_Material_Cost4"/>
      <sheetName val="53_Production_&amp;_Inventory4"/>
      <sheetName val="54_Headcount_by_empl_specifica4"/>
      <sheetName val="55_Headcount_by_function4"/>
      <sheetName val="56_Headcount_charts4"/>
      <sheetName val="57_Pers__Expenditure4"/>
      <sheetName val="58_Direct_Labour4"/>
      <sheetName val="60_Manufacturing_OH_Vehicle4"/>
      <sheetName val="61_OH_Industrialization_OM4574"/>
      <sheetName val="62_Manufacturing_OH_PS4"/>
      <sheetName val="66_Sales_Dep_4"/>
      <sheetName val="70_variable_Sales_Cost4"/>
      <sheetName val="71_Vehicle_Population4"/>
      <sheetName val="72_Parts_Business_new4"/>
      <sheetName val="73_Other_OH4"/>
      <sheetName val="74_New_Investment4"/>
      <sheetName val="75_Carry_Over4"/>
      <sheetName val="76_License_Fee_OM_4574"/>
      <sheetName val="78_Profit_&amp;_Loss_RMB4"/>
      <sheetName val="79_Profit_&amp;_Loss_EUR4"/>
      <sheetName val="P&amp;L_new_structure_loc__engine4"/>
      <sheetName val="80_Cash_Flow_Statement_RMB4"/>
      <sheetName val="81_Cash_Flow_Statement_EUR4"/>
      <sheetName val="83_WoC_(EUR)4"/>
      <sheetName val="84_Balance_(RMB)4"/>
      <sheetName val="85_Balance_(EUR)4"/>
      <sheetName val="86_Contribution_Calculation4"/>
      <sheetName val="87_DCVA_(RMB)4"/>
      <sheetName val="4_Sales_Volume_Sensi4"/>
      <sheetName val="_N+GLP_per_Unit_Dealer_Sensi4"/>
      <sheetName val="_N+GLP_per_Unit_Fleet_Sensi4"/>
      <sheetName val="74_New_Investment_Sensi4"/>
      <sheetName val="77_Overheads_Sensi4"/>
      <sheetName val="78_Profit_&amp;_Loss_RMB_Sensi4"/>
      <sheetName val="_Total_Net_Revenues_Sensi4"/>
      <sheetName val="80_Cash_Flow_Statement_RMB_Sen4"/>
      <sheetName val="Contribution_Calculation_Sensi4"/>
      <sheetName val="Istanbindung_Fixed_Cost4"/>
      <sheetName val="78_Profit_&amp;_Loss_RMB_20064"/>
      <sheetName val="80_Cash_Flow_Statement_RMB_2004"/>
      <sheetName val="BP_vs__BP_new4"/>
      <sheetName val="Back-Up_BP4"/>
      <sheetName val="FS_I_vs_FS_II4"/>
      <sheetName val="(1)_Comparison4"/>
      <sheetName val="OM_457_Product_Calc_Verglei_(24"/>
      <sheetName val="Actros_P&amp;L4"/>
      <sheetName val="OM_457_Product_Calc_Vergl_ww4"/>
      <sheetName val="OM_457_Product_Calc_Vergleich4"/>
      <sheetName val="P&amp;L_ww4"/>
      <sheetName val="P&amp;L_ww_(EUR)4"/>
      <sheetName val="61_Product_calculation_overvie4"/>
      <sheetName val="60_Standardized_Prod__Calc_4"/>
      <sheetName val="31_OM_457Loc__Cont__Developmen4"/>
      <sheetName val="32_OM_457_Material_Cost4"/>
      <sheetName val="56_Parts_Business4"/>
      <sheetName val="MOD_ADD2"/>
      <sheetName val="2__Def2"/>
      <sheetName val="Full_PBD2"/>
      <sheetName val="2__Definitions2"/>
      <sheetName val="DOOR_Manpower2"/>
      <sheetName val="Bar_stock_Logic22"/>
    </sheetNames>
    <sheetDataSet>
      <sheetData sheetId="0" refreshError="1"/>
      <sheetData sheetId="1" refreshError="1"/>
      <sheetData sheetId="2" refreshError="1"/>
      <sheetData sheetId="3" refreshError="1">
        <row r="252">
          <cell r="F252" t="str">
            <v>e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</sheetDataSet>
  </externalBook>
</externalLink>
</file>

<file path=xl/externalLinks/externalLink27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m004b"/>
      <sheetName val="dm004"/>
    </sheetNames>
    <sheetDataSet>
      <sheetData sheetId="0"/>
      <sheetData sheetId="1"/>
    </sheetDataSet>
  </externalBook>
</externalLink>
</file>

<file path=xl/externalLinks/externalLink28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20 Concerns"/>
      <sheetName val="Sheet1"/>
      <sheetName val="Sheet2"/>
      <sheetName val="Sheet3"/>
    </sheetNames>
    <sheetDataSet>
      <sheetData sheetId="0"/>
      <sheetData sheetId="1">
        <row r="2">
          <cell r="D2" t="str">
            <v>RFI</v>
          </cell>
        </row>
        <row r="3">
          <cell r="D3" t="str">
            <v>GNOVAC</v>
          </cell>
        </row>
        <row r="4">
          <cell r="D4" t="str">
            <v>FRC</v>
          </cell>
        </row>
        <row r="5">
          <cell r="D5" t="str">
            <v>Rework</v>
          </cell>
        </row>
        <row r="6">
          <cell r="D6" t="str">
            <v>CE</v>
          </cell>
        </row>
        <row r="7">
          <cell r="D7" t="str">
            <v>Shower</v>
          </cell>
        </row>
      </sheetData>
      <sheetData sheetId="2"/>
      <sheetData sheetId="3"/>
    </sheetDataSet>
  </externalBook>
</externalLink>
</file>

<file path=xl/externalLinks/externalLink28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TALL"/>
      <sheetName val="DATA"/>
    </sheetNames>
    <definedNames>
      <definedName name="summary"/>
    </definedNames>
    <sheetDataSet>
      <sheetData sheetId="0" refreshError="1"/>
      <sheetData sheetId="1" refreshError="1"/>
    </sheetDataSet>
  </externalBook>
</externalLink>
</file>

<file path=xl/externalLinks/externalLink28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shboard"/>
      <sheetName val="Index"/>
      <sheetName val="Things to do"/>
      <sheetName val="Concerns master"/>
      <sheetName val="Manufacturing readiness"/>
      <sheetName val="Team HR"/>
      <sheetName val="Sheet1"/>
      <sheetName val="BOM Master data"/>
      <sheetName val="Cost &amp; Weight"/>
      <sheetName val="Weight tracking"/>
      <sheetName val="Risk assesment"/>
      <sheetName val="Budget Utilisation -level 1 "/>
      <sheetName val="Budget F06"/>
      <sheetName val="fOREIGN TRAVEL"/>
      <sheetName val="Travel expenses"/>
      <sheetName val="AVL payments"/>
      <sheetName val="Project Timing performance"/>
      <sheetName val="Drawings release"/>
      <sheetName val="Quality Status"/>
      <sheetName val="Risk profile"/>
      <sheetName val="Process adherence"/>
      <sheetName val="BOM - 15.10.05"/>
      <sheetName val="EP Engines Database"/>
      <sheetName val="EP parts Avaiability 25.10.05"/>
      <sheetName val="MP Engines database"/>
      <sheetName val="Product Cost 2.2.06"/>
      <sheetName val="Revenue tracking"/>
      <sheetName val="Kanha"/>
      <sheetName val="Resource Profile"/>
      <sheetName val="Back up Budget F05 "/>
      <sheetName val="Things_to_do"/>
      <sheetName val="Concerns_master"/>
      <sheetName val="Manufacturing_readiness"/>
      <sheetName val="Team_HR"/>
      <sheetName val="BOM_Master_data"/>
      <sheetName val="Cost_&amp;_Weight"/>
      <sheetName val="Weight_tracking"/>
      <sheetName val="Risk_assesment"/>
      <sheetName val="Budget_Utilisation_-level_1_"/>
      <sheetName val="Budget_F06"/>
      <sheetName val="fOREIGN_TRAVEL"/>
      <sheetName val="Travel_expenses"/>
      <sheetName val="AVL_payments"/>
      <sheetName val="Project_Timing_performance"/>
      <sheetName val="Drawings_release"/>
      <sheetName val="Quality_Status"/>
      <sheetName val="Risk_profile"/>
      <sheetName val="Process_adherence"/>
      <sheetName val="BOM_-_15_10_05"/>
      <sheetName val="EP_Engines_Database"/>
      <sheetName val="EP_parts_Avaiability_25_10_05"/>
      <sheetName val="MP_Engines_database"/>
      <sheetName val="Product_Cost_2_2_06"/>
      <sheetName val="Revenue_tracking"/>
      <sheetName val="Resource_Profile"/>
      <sheetName val="Back_up_Budget_F05_"/>
    </sheetNames>
    <sheetDataSet>
      <sheetData sheetId="0">
        <row r="3">
          <cell r="M3" t="str">
            <v>Project Timing performance'!A1</v>
          </cell>
          <cell r="R3" t="str">
            <v>Lag</v>
          </cell>
        </row>
        <row r="4">
          <cell r="R4">
            <v>5</v>
          </cell>
        </row>
        <row r="5">
          <cell r="R5" t="str">
            <v>Weeks</v>
          </cell>
        </row>
        <row r="7">
          <cell r="R7" t="str">
            <v>Timing</v>
          </cell>
        </row>
        <row r="8">
          <cell r="R8" t="str">
            <v>Efficiency</v>
          </cell>
        </row>
        <row r="9">
          <cell r="C9" t="str">
            <v>MPDS Status</v>
          </cell>
          <cell r="M9" t="str">
            <v>Project Timing Performance</v>
          </cell>
          <cell r="R9">
            <v>0.95</v>
          </cell>
        </row>
        <row r="11">
          <cell r="L11" t="str">
            <v>.</v>
          </cell>
        </row>
        <row r="12">
          <cell r="H12" t="str">
            <v>Crash</v>
          </cell>
          <cell r="M12" t="str">
            <v xml:space="preserve">         Cost                   Weight</v>
          </cell>
        </row>
        <row r="13">
          <cell r="H13" t="str">
            <v>Emission</v>
          </cell>
        </row>
        <row r="14">
          <cell r="H14" t="str">
            <v>EMC / EMI</v>
          </cell>
        </row>
        <row r="15">
          <cell r="H15" t="str">
            <v>NVH</v>
          </cell>
        </row>
        <row r="16">
          <cell r="H16" t="str">
            <v>ETC……</v>
          </cell>
        </row>
        <row r="17">
          <cell r="R17" t="str">
            <v>Process</v>
          </cell>
        </row>
        <row r="18">
          <cell r="C18" t="str">
            <v>Drawings release status</v>
          </cell>
          <cell r="H18" t="str">
            <v>Regulatory compliance</v>
          </cell>
          <cell r="R18" t="str">
            <v>Adherence</v>
          </cell>
        </row>
        <row r="26">
          <cell r="R26" t="str">
            <v>Project
Status</v>
          </cell>
        </row>
        <row r="27">
          <cell r="C27" t="str">
            <v>VP Test Hours Clocked (20.11.06)</v>
          </cell>
          <cell r="M27" t="str">
            <v>Budget Utilisation</v>
          </cell>
        </row>
        <row r="30">
          <cell r="C30" t="str">
            <v>Head Line</v>
          </cell>
          <cell r="E30" t="str">
            <v>3 wks delay</v>
          </cell>
          <cell r="L30" t="str">
            <v>NA</v>
          </cell>
          <cell r="R30" t="str">
            <v>Indicator 
Under 
Construction</v>
          </cell>
        </row>
        <row r="32">
          <cell r="C32" t="str">
            <v>Block Line</v>
          </cell>
          <cell r="E32" t="str">
            <v>3 wks delay</v>
          </cell>
        </row>
        <row r="34">
          <cell r="C34" t="str">
            <v>Assly &amp; Testing</v>
          </cell>
          <cell r="E34" t="str">
            <v>6 wks delay</v>
          </cell>
        </row>
        <row r="36">
          <cell r="C36" t="str">
            <v>Manufacturing readiness</v>
          </cell>
          <cell r="H36" t="str">
            <v>Quality Status</v>
          </cell>
          <cell r="M36" t="str">
            <v>Risk Profile</v>
          </cell>
          <cell r="R36" t="str">
            <v>250 PPM</v>
          </cell>
        </row>
        <row r="38">
          <cell r="I38" t="str">
            <v>4 wks to go</v>
          </cell>
        </row>
        <row r="39">
          <cell r="C39" t="str">
            <v xml:space="preserve">  Igatpuri Revamping Project</v>
          </cell>
          <cell r="M39" t="str">
            <v>M1.  Initiation</v>
          </cell>
          <cell r="N39" t="str">
            <v>M7.  VP Build</v>
          </cell>
          <cell r="R39" t="str">
            <v>Team</v>
          </cell>
        </row>
        <row r="40">
          <cell r="M40" t="str">
            <v>M2.  Concept</v>
          </cell>
          <cell r="N40" t="str">
            <v>M8.  Mfg Readiness</v>
          </cell>
        </row>
        <row r="41">
          <cell r="M41" t="str">
            <v>M3.  Layout Design</v>
          </cell>
          <cell r="N41" t="str">
            <v>M9.  Emission &amp; Perf</v>
          </cell>
        </row>
        <row r="42">
          <cell r="M42" t="str">
            <v>M4.  Detail Design</v>
          </cell>
          <cell r="N42" t="str">
            <v>M10.  VP  Validation</v>
          </cell>
        </row>
        <row r="43">
          <cell r="M43" t="str">
            <v>M5.  MP Build</v>
          </cell>
          <cell r="N43" t="str">
            <v>M11.  Pilot</v>
          </cell>
        </row>
        <row r="44">
          <cell r="M44" t="str">
            <v>M6.  EP Build</v>
          </cell>
          <cell r="N44" t="str">
            <v>M12.  Job 1</v>
          </cell>
        </row>
        <row r="45">
          <cell r="C45" t="str">
            <v>Project Critical Paths</v>
          </cell>
          <cell r="H45" t="str">
            <v>Next Milestone     J1</v>
          </cell>
          <cell r="M45" t="str">
            <v>Milestones</v>
          </cell>
        </row>
        <row r="47">
          <cell r="R47" t="str">
            <v>c/ Pramod/Eagle/ Dashboard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>
        <row r="4">
          <cell r="C4" t="str">
            <v>Target</v>
          </cell>
        </row>
        <row r="5">
          <cell r="B5" t="str">
            <v>Engine cost at Material Level</v>
          </cell>
          <cell r="C5">
            <v>110000</v>
          </cell>
        </row>
      </sheetData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</sheetDataSet>
  </externalBook>
</externalLink>
</file>

<file path=xl/externalLinks/externalLink28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shboard"/>
      <sheetName val="Index"/>
      <sheetName val="Things to do"/>
      <sheetName val="Concerns master"/>
      <sheetName val="Manufacturing readiness"/>
      <sheetName val="Team HR"/>
      <sheetName val="Sheet1"/>
      <sheetName val="BOM Master data"/>
      <sheetName val="Cost &amp; Weight"/>
      <sheetName val="Weight tracking"/>
      <sheetName val="Risk assesment"/>
      <sheetName val="Budget Utilisation -level 1 "/>
      <sheetName val="Budget F06"/>
      <sheetName val="fOREIGN TRAVEL"/>
      <sheetName val="Travel expenses"/>
      <sheetName val="AVL payments"/>
      <sheetName val="Project Timing performance"/>
      <sheetName val="Drawings release"/>
      <sheetName val="Quality Status"/>
      <sheetName val="Risk profile"/>
      <sheetName val="Process adherence"/>
      <sheetName val="BOM - 15.10.05"/>
      <sheetName val="EP Engines Database"/>
      <sheetName val="EP parts Avaiability 25.10.05"/>
      <sheetName val="MP Engines database"/>
      <sheetName val="Product Cost 2.2.06"/>
      <sheetName val="Revenue tracking"/>
      <sheetName val="Kanha"/>
      <sheetName val="Resource Profile"/>
      <sheetName val="Back up Budget F05 "/>
      <sheetName val="Things_to_do"/>
      <sheetName val="Concerns_master"/>
      <sheetName val="Manufacturing_readiness"/>
      <sheetName val="Team_HR"/>
      <sheetName val="BOM_Master_data"/>
      <sheetName val="Cost_&amp;_Weight"/>
      <sheetName val="Weight_tracking"/>
      <sheetName val="Risk_assesment"/>
      <sheetName val="Budget_Utilisation_-level_1_"/>
      <sheetName val="Budget_F06"/>
      <sheetName val="fOREIGN_TRAVEL"/>
      <sheetName val="Travel_expenses"/>
      <sheetName val="AVL_payments"/>
      <sheetName val="Project_Timing_performance"/>
      <sheetName val="Drawings_release"/>
      <sheetName val="Quality_Status"/>
      <sheetName val="Risk_profile"/>
      <sheetName val="Process_adherence"/>
      <sheetName val="BOM_-_15_10_05"/>
      <sheetName val="EP_Engines_Database"/>
      <sheetName val="EP_parts_Avaiability_25_10_05"/>
      <sheetName val="MP_Engines_database"/>
      <sheetName val="Product_Cost_2_2_06"/>
      <sheetName val="Revenue_tracking"/>
      <sheetName val="Resource_Profile"/>
      <sheetName val="Back_up_Budget_F05_"/>
      <sheetName val="Things_to_do4"/>
      <sheetName val="Concerns_master4"/>
      <sheetName val="Manufacturing_readiness4"/>
      <sheetName val="Team_HR4"/>
      <sheetName val="BOM_Master_data4"/>
      <sheetName val="Cost_&amp;_Weight4"/>
      <sheetName val="Weight_tracking4"/>
      <sheetName val="Risk_assesment4"/>
      <sheetName val="Budget_Utilisation_-level_1_4"/>
      <sheetName val="Budget_F064"/>
      <sheetName val="fOREIGN_TRAVEL4"/>
      <sheetName val="Travel_expenses4"/>
      <sheetName val="AVL_payments4"/>
      <sheetName val="Project_Timing_performance4"/>
      <sheetName val="Drawings_release4"/>
      <sheetName val="Quality_Status4"/>
      <sheetName val="Risk_profile4"/>
      <sheetName val="Process_adherence4"/>
      <sheetName val="BOM_-_15_10_054"/>
      <sheetName val="EP_Engines_Database4"/>
      <sheetName val="EP_parts_Avaiability_25_10_054"/>
      <sheetName val="MP_Engines_database4"/>
      <sheetName val="Product_Cost_2_2_064"/>
      <sheetName val="Revenue_tracking4"/>
      <sheetName val="Resource_Profile4"/>
      <sheetName val="Back_up_Budget_F05_4"/>
      <sheetName val="Things_to_do1"/>
      <sheetName val="Concerns_master1"/>
      <sheetName val="Manufacturing_readiness1"/>
      <sheetName val="Team_HR1"/>
      <sheetName val="BOM_Master_data1"/>
      <sheetName val="Cost_&amp;_Weight1"/>
      <sheetName val="Weight_tracking1"/>
      <sheetName val="Risk_assesment1"/>
      <sheetName val="Budget_Utilisation_-level_1_1"/>
      <sheetName val="Budget_F061"/>
      <sheetName val="fOREIGN_TRAVEL1"/>
      <sheetName val="Travel_expenses1"/>
      <sheetName val="AVL_payments1"/>
      <sheetName val="Project_Timing_performance1"/>
      <sheetName val="Drawings_release1"/>
      <sheetName val="Quality_Status1"/>
      <sheetName val="Risk_profile1"/>
      <sheetName val="Process_adherence1"/>
      <sheetName val="BOM_-_15_10_051"/>
      <sheetName val="EP_Engines_Database1"/>
      <sheetName val="EP_parts_Avaiability_25_10_051"/>
      <sheetName val="MP_Engines_database1"/>
      <sheetName val="Product_Cost_2_2_061"/>
      <sheetName val="Revenue_tracking1"/>
      <sheetName val="Resource_Profile1"/>
      <sheetName val="Back_up_Budget_F05_1"/>
      <sheetName val="Things_to_do2"/>
      <sheetName val="Concerns_master2"/>
      <sheetName val="Manufacturing_readiness2"/>
      <sheetName val="Team_HR2"/>
      <sheetName val="BOM_Master_data2"/>
      <sheetName val="Cost_&amp;_Weight2"/>
      <sheetName val="Weight_tracking2"/>
      <sheetName val="Risk_assesment2"/>
      <sheetName val="Budget_Utilisation_-level_1_2"/>
      <sheetName val="Budget_F062"/>
      <sheetName val="fOREIGN_TRAVEL2"/>
      <sheetName val="Travel_expenses2"/>
      <sheetName val="AVL_payments2"/>
      <sheetName val="Project_Timing_performance2"/>
      <sheetName val="Drawings_release2"/>
      <sheetName val="Quality_Status2"/>
      <sheetName val="Risk_profile2"/>
      <sheetName val="Process_adherence2"/>
      <sheetName val="BOM_-_15_10_052"/>
      <sheetName val="EP_Engines_Database2"/>
      <sheetName val="EP_parts_Avaiability_25_10_052"/>
      <sheetName val="MP_Engines_database2"/>
      <sheetName val="Product_Cost_2_2_062"/>
      <sheetName val="Revenue_tracking2"/>
      <sheetName val="Resource_Profile2"/>
      <sheetName val="Back_up_Budget_F05_2"/>
      <sheetName val="Things_to_do3"/>
      <sheetName val="Concerns_master3"/>
      <sheetName val="Manufacturing_readiness3"/>
      <sheetName val="Team_HR3"/>
      <sheetName val="BOM_Master_data3"/>
      <sheetName val="Cost_&amp;_Weight3"/>
      <sheetName val="Weight_tracking3"/>
      <sheetName val="Risk_assesment3"/>
      <sheetName val="Budget_Utilisation_-level_1_3"/>
      <sheetName val="Budget_F063"/>
      <sheetName val="fOREIGN_TRAVEL3"/>
      <sheetName val="Travel_expenses3"/>
      <sheetName val="AVL_payments3"/>
      <sheetName val="Project_Timing_performance3"/>
      <sheetName val="Drawings_release3"/>
      <sheetName val="Quality_Status3"/>
      <sheetName val="Risk_profile3"/>
      <sheetName val="Process_adherence3"/>
      <sheetName val="BOM_-_15_10_053"/>
      <sheetName val="EP_Engines_Database3"/>
      <sheetName val="EP_parts_Avaiability_25_10_053"/>
      <sheetName val="MP_Engines_database3"/>
      <sheetName val="Product_Cost_2_2_063"/>
      <sheetName val="Revenue_tracking3"/>
      <sheetName val="Resource_Profile3"/>
      <sheetName val="Back_up_Budget_F05_3"/>
    </sheetNames>
    <sheetDataSet>
      <sheetData sheetId="0">
        <row r="3">
          <cell r="M3" t="str">
            <v>Project Timing performance'!A1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>
        <row r="4">
          <cell r="C4" t="str">
            <v>Target</v>
          </cell>
        </row>
        <row r="5">
          <cell r="B5" t="str">
            <v>Engine cost at Material Level</v>
          </cell>
          <cell r="C5">
            <v>110000</v>
          </cell>
        </row>
      </sheetData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>
        <row r="4">
          <cell r="C4" t="str">
            <v>Target</v>
          </cell>
        </row>
      </sheetData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>
        <row r="4">
          <cell r="C4" t="str">
            <v>Target</v>
          </cell>
        </row>
      </sheetData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>
        <row r="4">
          <cell r="C4" t="str">
            <v>Target</v>
          </cell>
        </row>
      </sheetData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>
        <row r="4">
          <cell r="C4" t="str">
            <v>Target</v>
          </cell>
        </row>
      </sheetData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</sheetDataSet>
  </externalBook>
</externalLink>
</file>

<file path=xl/externalLinks/externalLink28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Sheet2"/>
      <sheetName val="ICV"/>
      <sheetName val="NLCV"/>
    </sheetNames>
    <sheetDataSet>
      <sheetData sheetId="0"/>
      <sheetData sheetId="1"/>
      <sheetData sheetId="2"/>
      <sheetData sheetId="3"/>
    </sheetDataSet>
  </externalBook>
</externalLink>
</file>

<file path=xl/externalLinks/externalLink28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ngine DVP_Updated as on 281206"/>
      <sheetName val="Graphical Representation"/>
      <sheetName val="Engine_DVP_Updated_as_on_281206"/>
      <sheetName val="Graphical_Representation"/>
    </sheetNames>
    <sheetDataSet>
      <sheetData sheetId="0">
        <row r="6">
          <cell r="A6" t="str">
            <v>No.</v>
          </cell>
          <cell r="B6" t="str">
            <v>Procedure No.</v>
          </cell>
          <cell r="C6" t="str">
            <v>Description</v>
          </cell>
          <cell r="D6" t="str">
            <v>Acceptance Criteria</v>
          </cell>
          <cell r="E6" t="str">
            <v>Resp.</v>
          </cell>
          <cell r="F6" t="str">
            <v>Test Resource</v>
          </cell>
          <cell r="G6" t="str">
            <v>Sample Level</v>
          </cell>
          <cell r="H6" t="str">
            <v>Hours / Cycles-Planned</v>
          </cell>
          <cell r="I6" t="str">
            <v>Hours / Cycles-Actual</v>
          </cell>
          <cell r="J6" t="str">
            <v>Start Dt.</v>
          </cell>
          <cell r="K6" t="str">
            <v>Finish Dt.</v>
          </cell>
          <cell r="L6" t="str">
            <v>Actuat Start</v>
          </cell>
          <cell r="M6" t="str">
            <v>Actual Finish</v>
          </cell>
          <cell r="N6" t="str">
            <v>Remarks</v>
          </cell>
          <cell r="O6" t="str">
            <v>Status</v>
          </cell>
          <cell r="P6" t="str">
            <v>Report Nos.</v>
          </cell>
        </row>
        <row r="7">
          <cell r="A7" t="str">
            <v>CC: Continuing Conformance</v>
          </cell>
          <cell r="F7" t="str">
            <v>G: Production Tooling Only</v>
          </cell>
          <cell r="J7" t="str">
            <v>H : Production Environment</v>
          </cell>
        </row>
        <row r="8">
          <cell r="A8" t="str">
            <v>Com_01</v>
          </cell>
          <cell r="C8" t="str">
            <v>Water pump Test</v>
          </cell>
          <cell r="D8" t="str">
            <v>Water flow &amp; press as per design</v>
          </cell>
          <cell r="E8" t="str">
            <v>CPB/VSD</v>
          </cell>
          <cell r="F8" t="str">
            <v>Reliability Lab</v>
          </cell>
          <cell r="G8" t="str">
            <v>WP_EP02</v>
          </cell>
          <cell r="H8">
            <v>20</v>
          </cell>
          <cell r="J8">
            <v>38827</v>
          </cell>
          <cell r="O8" t="str">
            <v>TBD</v>
          </cell>
        </row>
        <row r="9">
          <cell r="A9" t="str">
            <v>Com_02</v>
          </cell>
          <cell r="C9" t="str">
            <v>Oil pump test</v>
          </cell>
          <cell r="D9" t="str">
            <v>Oil flow &amp; press as per design</v>
          </cell>
          <cell r="E9" t="str">
            <v>CPB/VSD</v>
          </cell>
          <cell r="F9" t="str">
            <v>Reliability Lab</v>
          </cell>
          <cell r="G9" t="str">
            <v>OP_EP02</v>
          </cell>
          <cell r="H9">
            <v>2</v>
          </cell>
          <cell r="J9">
            <v>38990</v>
          </cell>
          <cell r="L9">
            <v>39078</v>
          </cell>
          <cell r="O9" t="str">
            <v>Y</v>
          </cell>
        </row>
        <row r="10">
          <cell r="A10" t="str">
            <v>Com_03</v>
          </cell>
          <cell r="C10" t="str">
            <v>Cranck shaft fatigue testing</v>
          </cell>
          <cell r="D10" t="str">
            <v>To be validated for  5 Milion cycles</v>
          </cell>
          <cell r="E10" t="str">
            <v>CPB/VSD</v>
          </cell>
          <cell r="F10" t="str">
            <v>FES/ARAI</v>
          </cell>
          <cell r="G10" t="str">
            <v>CR_FAT_EP</v>
          </cell>
          <cell r="H10">
            <v>5000000</v>
          </cell>
          <cell r="I10">
            <v>5000000</v>
          </cell>
          <cell r="J10">
            <v>38827</v>
          </cell>
          <cell r="K10">
            <v>39005</v>
          </cell>
          <cell r="L10">
            <v>38827</v>
          </cell>
          <cell r="M10">
            <v>39005</v>
          </cell>
          <cell r="N10" t="str">
            <v>Completed successfully at FOS 1.8</v>
          </cell>
          <cell r="O10" t="str">
            <v>G</v>
          </cell>
          <cell r="P10" t="str">
            <v>ARAI Report</v>
          </cell>
        </row>
        <row r="11">
          <cell r="A11" t="str">
            <v>Com_04</v>
          </cell>
          <cell r="C11" t="str">
            <v>Con rod fatigue testing</v>
          </cell>
          <cell r="D11" t="str">
            <v>To be validated for  5 Milion cycles</v>
          </cell>
          <cell r="E11" t="str">
            <v>CPB/VSD</v>
          </cell>
          <cell r="F11" t="str">
            <v>FES/ARAI</v>
          </cell>
          <cell r="G11" t="str">
            <v>CON_FAT_EP</v>
          </cell>
          <cell r="H11">
            <v>5000000</v>
          </cell>
          <cell r="I11">
            <v>5000000</v>
          </cell>
          <cell r="J11">
            <v>38827</v>
          </cell>
          <cell r="K11">
            <v>38991</v>
          </cell>
          <cell r="L11">
            <v>38827</v>
          </cell>
          <cell r="M11">
            <v>38991</v>
          </cell>
          <cell r="N11" t="str">
            <v>Completed successfully at FOS 1.8 for small end,
Second test for big end under progress ,1 test completed successfully</v>
          </cell>
          <cell r="O11" t="str">
            <v>Y</v>
          </cell>
          <cell r="P11" t="str">
            <v>ARAI Report</v>
          </cell>
        </row>
        <row r="12">
          <cell r="A12" t="str">
            <v>Com_05</v>
          </cell>
          <cell r="C12" t="str">
            <v>Oil jet performance + Endurance</v>
          </cell>
          <cell r="D12" t="str">
            <v>Spray length, Opening press as per design, no failure in endurance</v>
          </cell>
          <cell r="E12" t="str">
            <v>CPB/VSD</v>
          </cell>
          <cell r="F12" t="str">
            <v>Reliability Lab</v>
          </cell>
          <cell r="G12" t="str">
            <v>JET_EP</v>
          </cell>
          <cell r="H12">
            <v>5</v>
          </cell>
          <cell r="J12">
            <v>38990</v>
          </cell>
          <cell r="O12" t="str">
            <v>TBD</v>
          </cell>
        </row>
        <row r="13">
          <cell r="A13" t="str">
            <v>Com_06</v>
          </cell>
          <cell r="C13" t="str">
            <v xml:space="preserve">EGR valve </v>
          </cell>
          <cell r="D13" t="str">
            <v>No leakge when closed, No failure during endurance</v>
          </cell>
          <cell r="E13" t="str">
            <v>CPB/VSD</v>
          </cell>
          <cell r="F13" t="str">
            <v>Reliability Lab</v>
          </cell>
          <cell r="G13" t="str">
            <v>EGR_EP</v>
          </cell>
          <cell r="H13">
            <v>5</v>
          </cell>
          <cell r="J13">
            <v>38827</v>
          </cell>
          <cell r="O13" t="str">
            <v>TBD</v>
          </cell>
        </row>
        <row r="14">
          <cell r="A14" t="str">
            <v>Com_07</v>
          </cell>
          <cell r="C14" t="str">
            <v>Swirl &amp; flow coefficient test</v>
          </cell>
          <cell r="D14" t="str">
            <v>Swirl flow within design limits</v>
          </cell>
          <cell r="E14" t="str">
            <v>CPB/VSD</v>
          </cell>
          <cell r="F14" t="str">
            <v>Swirl lab</v>
          </cell>
          <cell r="G14" t="str">
            <v>HD_EP_15</v>
          </cell>
          <cell r="H14">
            <v>5</v>
          </cell>
          <cell r="J14">
            <v>38980</v>
          </cell>
          <cell r="L14">
            <v>39079</v>
          </cell>
          <cell r="O14" t="str">
            <v>Y</v>
          </cell>
        </row>
        <row r="15">
          <cell r="A15" t="str">
            <v>Dur_01</v>
          </cell>
          <cell r="C15" t="str">
            <v>Piston marking test</v>
          </cell>
          <cell r="D15" t="str">
            <v>Meet durability limits</v>
          </cell>
          <cell r="E15" t="str">
            <v>VSD/PND/CPB</v>
          </cell>
          <cell r="F15" t="str">
            <v>ETL</v>
          </cell>
          <cell r="G15" t="str">
            <v>EP02</v>
          </cell>
          <cell r="H15">
            <v>50</v>
          </cell>
          <cell r="J15">
            <v>38935</v>
          </cell>
          <cell r="N15" t="str">
            <v xml:space="preserve">Test successfully completed
</v>
          </cell>
          <cell r="O15" t="str">
            <v>G</v>
          </cell>
          <cell r="P15" t="str">
            <v>No</v>
          </cell>
        </row>
        <row r="16">
          <cell r="A16" t="str">
            <v>Dur_01</v>
          </cell>
          <cell r="B16" t="str">
            <v>PD/EG/TP/04</v>
          </cell>
          <cell r="C16" t="str">
            <v>Rated power test</v>
          </cell>
          <cell r="D16" t="str">
            <v>Meet durability limits</v>
          </cell>
          <cell r="E16" t="str">
            <v>VSD/PND/CPB</v>
          </cell>
          <cell r="F16" t="str">
            <v>ETL</v>
          </cell>
          <cell r="G16" t="str">
            <v>EEP01</v>
          </cell>
          <cell r="H16">
            <v>500</v>
          </cell>
          <cell r="J16">
            <v>39020</v>
          </cell>
          <cell r="O16" t="str">
            <v>TBD</v>
          </cell>
        </row>
        <row r="17">
          <cell r="A17" t="str">
            <v>Dur_02</v>
          </cell>
          <cell r="B17" t="str">
            <v>PD/EG/TP/04</v>
          </cell>
          <cell r="C17" t="str">
            <v>Rated power test</v>
          </cell>
          <cell r="D17" t="str">
            <v>Meet durability limits</v>
          </cell>
          <cell r="E17" t="str">
            <v>VSD/PND/CPB</v>
          </cell>
          <cell r="F17" t="str">
            <v>ETL</v>
          </cell>
          <cell r="G17" t="str">
            <v>VP01</v>
          </cell>
          <cell r="H17">
            <v>500</v>
          </cell>
          <cell r="J17">
            <v>39142</v>
          </cell>
          <cell r="O17" t="str">
            <v>TBD</v>
          </cell>
        </row>
        <row r="18">
          <cell r="A18" t="str">
            <v>Dur_03</v>
          </cell>
          <cell r="B18" t="str">
            <v>PD/EG/TP/06</v>
          </cell>
          <cell r="C18" t="str">
            <v>Overload test</v>
          </cell>
          <cell r="D18" t="str">
            <v>Meet durability limits</v>
          </cell>
          <cell r="E18" t="str">
            <v>VSD/PND/CPB</v>
          </cell>
          <cell r="F18" t="str">
            <v>ETL</v>
          </cell>
          <cell r="G18" t="str">
            <v>EP08</v>
          </cell>
          <cell r="H18">
            <v>1000</v>
          </cell>
          <cell r="J18">
            <v>38986</v>
          </cell>
          <cell r="O18" t="str">
            <v>TBD</v>
          </cell>
        </row>
        <row r="19">
          <cell r="A19" t="str">
            <v>Dur_04</v>
          </cell>
          <cell r="B19" t="str">
            <v>PD/EG/TP/06</v>
          </cell>
          <cell r="C19" t="str">
            <v>Overload test</v>
          </cell>
          <cell r="D19" t="str">
            <v>Meet durability limits</v>
          </cell>
          <cell r="E19" t="str">
            <v>VSD/PND/CPB</v>
          </cell>
          <cell r="F19" t="str">
            <v>ETL</v>
          </cell>
          <cell r="G19" t="str">
            <v>VP02</v>
          </cell>
          <cell r="H19">
            <v>1000</v>
          </cell>
          <cell r="J19">
            <v>39145</v>
          </cell>
          <cell r="O19" t="str">
            <v>TBD</v>
          </cell>
        </row>
        <row r="20">
          <cell r="A20" t="str">
            <v>Dur_05</v>
          </cell>
          <cell r="B20" t="str">
            <v>PD/EG/TP/03</v>
          </cell>
          <cell r="C20" t="str">
            <v>Cyclic load test (FEAD Test )</v>
          </cell>
          <cell r="D20" t="str">
            <v>Meet durability limits</v>
          </cell>
          <cell r="E20" t="str">
            <v>VSD/PND/CPB</v>
          </cell>
          <cell r="F20" t="str">
            <v>ETL</v>
          </cell>
          <cell r="G20" t="str">
            <v>EEP02</v>
          </cell>
          <cell r="H20">
            <v>1000</v>
          </cell>
          <cell r="J20">
            <v>39010</v>
          </cell>
          <cell r="O20" t="str">
            <v>TBD</v>
          </cell>
        </row>
        <row r="21">
          <cell r="A21" t="str">
            <v>Dur_06</v>
          </cell>
          <cell r="B21" t="str">
            <v>PD/EG/TP/03</v>
          </cell>
          <cell r="C21" t="str">
            <v>Cyclic load test (FEAD Test )</v>
          </cell>
          <cell r="D21" t="str">
            <v>Meet durability limits</v>
          </cell>
          <cell r="E21" t="str">
            <v>VSD/PND/CPB</v>
          </cell>
          <cell r="F21" t="str">
            <v>ETL</v>
          </cell>
          <cell r="G21" t="str">
            <v>VP07</v>
          </cell>
          <cell r="H21">
            <v>1000</v>
          </cell>
          <cell r="J21">
            <v>39150</v>
          </cell>
          <cell r="O21" t="str">
            <v>TBD</v>
          </cell>
        </row>
        <row r="22">
          <cell r="A22" t="str">
            <v>Dur_07</v>
          </cell>
          <cell r="B22" t="str">
            <v>PD/EG/TP/05</v>
          </cell>
          <cell r="C22" t="str">
            <v>Thermal Shock Test</v>
          </cell>
          <cell r="D22" t="str">
            <v>Meet durability limits</v>
          </cell>
          <cell r="E22" t="str">
            <v>VSD/PND/CPB</v>
          </cell>
          <cell r="F22" t="str">
            <v>ETL</v>
          </cell>
          <cell r="G22" t="str">
            <v>EEP04</v>
          </cell>
          <cell r="H22">
            <v>400</v>
          </cell>
          <cell r="J22">
            <v>39020</v>
          </cell>
          <cell r="O22" t="str">
            <v>TBD</v>
          </cell>
        </row>
        <row r="23">
          <cell r="A23" t="str">
            <v>Dur_08</v>
          </cell>
          <cell r="B23" t="str">
            <v>PD/EG/TP/05</v>
          </cell>
          <cell r="C23" t="str">
            <v>Thermal Shock Test</v>
          </cell>
          <cell r="D23" t="str">
            <v>Meet durability limits</v>
          </cell>
          <cell r="E23" t="str">
            <v>VSD/PND/CPB</v>
          </cell>
          <cell r="F23" t="str">
            <v>ETL</v>
          </cell>
          <cell r="G23" t="str">
            <v>VP03</v>
          </cell>
          <cell r="H23">
            <v>400</v>
          </cell>
          <cell r="J23">
            <v>39146</v>
          </cell>
          <cell r="O23" t="str">
            <v>TBD</v>
          </cell>
        </row>
        <row r="24">
          <cell r="A24" t="str">
            <v>Dur_09</v>
          </cell>
          <cell r="C24" t="str">
            <v>EGR wear test</v>
          </cell>
          <cell r="D24" t="str">
            <v>No oil deterioration due to EGR.  EGR system components behaving as per design intent for long duration.</v>
          </cell>
          <cell r="E24" t="str">
            <v>VSD/PND/CPB</v>
          </cell>
          <cell r="F24" t="str">
            <v>ETL</v>
          </cell>
          <cell r="G24" t="str">
            <v>EP07</v>
          </cell>
          <cell r="H24">
            <v>800</v>
          </cell>
          <cell r="J24">
            <v>38984</v>
          </cell>
          <cell r="O24" t="str">
            <v>TBD</v>
          </cell>
        </row>
        <row r="25">
          <cell r="A25" t="str">
            <v>Dur_10</v>
          </cell>
          <cell r="C25" t="str">
            <v>EGR wear test</v>
          </cell>
          <cell r="D25" t="str">
            <v>No oil deterioration due to EGR.  EGR system components behaving as per design intent for long duration.</v>
          </cell>
          <cell r="E25" t="str">
            <v>VSD/PND/CPB</v>
          </cell>
          <cell r="F25" t="str">
            <v>ETL</v>
          </cell>
          <cell r="G25" t="str">
            <v>VP04</v>
          </cell>
          <cell r="H25">
            <v>800</v>
          </cell>
          <cell r="J25">
            <v>39147</v>
          </cell>
          <cell r="O25" t="str">
            <v>TBD</v>
          </cell>
        </row>
        <row r="26">
          <cell r="A26" t="str">
            <v>Dur_11</v>
          </cell>
          <cell r="C26" t="str">
            <v xml:space="preserve">Hi-speed  DurabilityTest </v>
          </cell>
          <cell r="D26" t="str">
            <v>Meet durability limits</v>
          </cell>
          <cell r="E26" t="str">
            <v>VSD/PND/CPB</v>
          </cell>
          <cell r="F26" t="str">
            <v>ETL</v>
          </cell>
          <cell r="G26" t="str">
            <v>EEP05</v>
          </cell>
          <cell r="H26">
            <v>150</v>
          </cell>
          <cell r="J26">
            <v>39026</v>
          </cell>
          <cell r="O26" t="str">
            <v>TBD</v>
          </cell>
        </row>
        <row r="27">
          <cell r="A27" t="str">
            <v>Dur_12</v>
          </cell>
          <cell r="C27" t="str">
            <v xml:space="preserve">Hi-speed  DurabilityTest </v>
          </cell>
          <cell r="D27" t="str">
            <v>Meet durability limits</v>
          </cell>
          <cell r="E27" t="str">
            <v>VSD/PND/CPB</v>
          </cell>
          <cell r="F27" t="str">
            <v>ETL</v>
          </cell>
          <cell r="G27" t="str">
            <v>VP08</v>
          </cell>
          <cell r="H27">
            <v>150</v>
          </cell>
          <cell r="J27">
            <v>39151</v>
          </cell>
          <cell r="O27" t="str">
            <v>TBD</v>
          </cell>
        </row>
        <row r="28">
          <cell r="A28" t="str">
            <v>Dur_13</v>
          </cell>
          <cell r="C28" t="str">
            <v xml:space="preserve">Resonanace Durability test </v>
          </cell>
          <cell r="D28" t="str">
            <v>Meet durability limits</v>
          </cell>
          <cell r="E28" t="str">
            <v>VSD/PND/CPB</v>
          </cell>
          <cell r="F28" t="str">
            <v>ETL</v>
          </cell>
          <cell r="G28" t="str">
            <v>EEP06</v>
          </cell>
          <cell r="H28">
            <v>500</v>
          </cell>
          <cell r="J28">
            <v>39031</v>
          </cell>
          <cell r="O28" t="str">
            <v>TBD</v>
          </cell>
        </row>
        <row r="29">
          <cell r="A29" t="str">
            <v>Dur_14</v>
          </cell>
          <cell r="C29" t="str">
            <v>Piston Cylinder Head crack test</v>
          </cell>
          <cell r="D29" t="str">
            <v>Meet durability limits</v>
          </cell>
          <cell r="E29" t="str">
            <v>VSD/PND/CPB</v>
          </cell>
          <cell r="F29" t="str">
            <v>ETL</v>
          </cell>
          <cell r="G29" t="str">
            <v>EP09</v>
          </cell>
          <cell r="H29">
            <v>500</v>
          </cell>
          <cell r="J29">
            <v>38988</v>
          </cell>
          <cell r="L29">
            <v>39059</v>
          </cell>
          <cell r="O29" t="str">
            <v>Y</v>
          </cell>
        </row>
        <row r="30">
          <cell r="A30" t="str">
            <v>Dur_15</v>
          </cell>
          <cell r="B30" t="str">
            <v>PD/EG/TP/04</v>
          </cell>
          <cell r="C30" t="str">
            <v>Rated power test</v>
          </cell>
          <cell r="D30" t="str">
            <v>Meet durability limits</v>
          </cell>
          <cell r="E30" t="str">
            <v>VSD/PND/CPB</v>
          </cell>
          <cell r="F30" t="str">
            <v>ETL</v>
          </cell>
          <cell r="G30" t="str">
            <v>EP02</v>
          </cell>
          <cell r="H30">
            <v>500</v>
          </cell>
          <cell r="J30">
            <v>38935</v>
          </cell>
          <cell r="O30" t="str">
            <v>TBD</v>
          </cell>
        </row>
        <row r="31">
          <cell r="A31" t="str">
            <v>Dur_16</v>
          </cell>
          <cell r="C31" t="str">
            <v>HOT &amp; Cold piston scuff test</v>
          </cell>
          <cell r="D31" t="str">
            <v>No seizure of piston, liner during test</v>
          </cell>
          <cell r="E31" t="str">
            <v>VSD/PND/CPB</v>
          </cell>
          <cell r="F31" t="str">
            <v>ETL</v>
          </cell>
          <cell r="G31" t="str">
            <v>EEP03</v>
          </cell>
          <cell r="H31">
            <v>100</v>
          </cell>
          <cell r="J31">
            <v>39015</v>
          </cell>
          <cell r="O31" t="str">
            <v>TBD</v>
          </cell>
        </row>
        <row r="32">
          <cell r="A32" t="str">
            <v>Dur_17</v>
          </cell>
          <cell r="C32" t="str">
            <v>Piston Cylinder Head crack test</v>
          </cell>
          <cell r="D32" t="str">
            <v>Meet durability limits</v>
          </cell>
          <cell r="E32" t="str">
            <v>VSD/PND/CPB</v>
          </cell>
          <cell r="F32" t="str">
            <v>ETL</v>
          </cell>
          <cell r="G32" t="str">
            <v>VP05</v>
          </cell>
          <cell r="H32">
            <v>500</v>
          </cell>
          <cell r="J32">
            <v>39148</v>
          </cell>
          <cell r="O32" t="str">
            <v>TBD</v>
          </cell>
        </row>
        <row r="33">
          <cell r="A33" t="str">
            <v>Dur_18</v>
          </cell>
          <cell r="C33" t="str">
            <v xml:space="preserve">Resonanace Durability test </v>
          </cell>
          <cell r="D33" t="str">
            <v>Meet durability limits</v>
          </cell>
          <cell r="E33" t="str">
            <v>VSD/PND/CPB</v>
          </cell>
          <cell r="F33" t="str">
            <v>ETL</v>
          </cell>
          <cell r="G33" t="str">
            <v>VP06</v>
          </cell>
          <cell r="H33">
            <v>500</v>
          </cell>
          <cell r="J33">
            <v>39149</v>
          </cell>
          <cell r="O33" t="str">
            <v>TBD</v>
          </cell>
        </row>
        <row r="34">
          <cell r="A34" t="str">
            <v>EEP : Extended Engineering Prototype</v>
          </cell>
          <cell r="D34" t="str">
            <v xml:space="preserve">Others, If any please specify </v>
          </cell>
          <cell r="F34" t="str">
            <v xml:space="preserve">E:Soft tooled (Different Mfg Process&amp; Material  ) </v>
          </cell>
          <cell r="J34" t="str">
            <v>F: Simillar Component from competitor</v>
          </cell>
        </row>
        <row r="35">
          <cell r="A35" t="str">
            <v>EP : Engineering Prototype</v>
          </cell>
          <cell r="D35" t="str">
            <v>PV : Production Validation</v>
          </cell>
          <cell r="F35" t="str">
            <v>C: Soft tooled (Different Mfg Process  )</v>
          </cell>
          <cell r="J35" t="str">
            <v>D : Soft tooled different Material</v>
          </cell>
        </row>
        <row r="36">
          <cell r="A36" t="str">
            <v>Fun_01,02,3</v>
          </cell>
          <cell r="C36" t="str">
            <v xml:space="preserve">Performance optimization &amp; Robustness. MP (CRS2.2 &amp; CRS 1.2 System) &amp; EP Engine. </v>
          </cell>
          <cell r="D36" t="str">
            <v>Performance -load, BSFC, Smoke within thermal &amp; structural limits. Performance within production band with worst engine operating condition.</v>
          </cell>
          <cell r="E36" t="str">
            <v>PND/VSD/NK</v>
          </cell>
          <cell r="F36" t="str">
            <v>Engine Test Lab</v>
          </cell>
          <cell r="G36" t="str">
            <v>4 (MP01, MP02, EP01,VP01)</v>
          </cell>
          <cell r="H36" t="str">
            <v>NA</v>
          </cell>
          <cell r="I36" t="str">
            <v>NA</v>
          </cell>
          <cell r="J36">
            <v>38671</v>
          </cell>
          <cell r="K36">
            <v>38944</v>
          </cell>
          <cell r="L36" t="str">
            <v>MP01:15.11.05
MP02: 02/03/2006
EP01:14/08/06</v>
          </cell>
          <cell r="M36" t="str">
            <v>MP01: 07/01/06
MP02:06/03/2006
EP01:07/09/06</v>
          </cell>
          <cell r="N36" t="str">
            <v xml:space="preserve">All targets of load, BSFC, Smoke, combustion pressure achieved. </v>
          </cell>
          <cell r="O36" t="str">
            <v>G</v>
          </cell>
          <cell r="P36" t="str">
            <v>Mustang/Combustion/04</v>
          </cell>
        </row>
        <row r="37">
          <cell r="A37" t="str">
            <v>Fun_04</v>
          </cell>
          <cell r="C37" t="str">
            <v>Piston bowl selection</v>
          </cell>
          <cell r="D37" t="str">
            <v>Performance targets of load, BSFC, Smoke within thermal &amp; structural limits.</v>
          </cell>
          <cell r="E37" t="str">
            <v>PND/VSD/NK</v>
          </cell>
          <cell r="F37" t="str">
            <v>Engine Test Lab</v>
          </cell>
          <cell r="G37" t="str">
            <v>EP01</v>
          </cell>
          <cell r="H37" t="str">
            <v>NA</v>
          </cell>
          <cell r="I37" t="str">
            <v>NA</v>
          </cell>
          <cell r="J37">
            <v>38791</v>
          </cell>
          <cell r="K37">
            <v>38806</v>
          </cell>
          <cell r="L37" t="str">
            <v>EP01:30.11.06</v>
          </cell>
          <cell r="O37" t="str">
            <v>Y</v>
          </cell>
        </row>
        <row r="38">
          <cell r="A38" t="str">
            <v>Fun_05,06,07</v>
          </cell>
          <cell r="C38" t="str">
            <v>Engine Mapping for CR system. CRS 2.2 &amp; CRS 1.2 (EDC16,17) MP, EP Engine</v>
          </cell>
          <cell r="D38" t="str">
            <v>Optimum mapping of 1. Injector map, 2. FMTC,
 3. Friction map, 4.HFM, 5.RPG 6.EDC 17C04 , etc</v>
          </cell>
          <cell r="E38" t="str">
            <v>PND/VSD/NK</v>
          </cell>
          <cell r="F38" t="str">
            <v>Engine Test Lab</v>
          </cell>
          <cell r="G38" t="str">
            <v>4 (MP01,MP02, EP01,VP01)</v>
          </cell>
          <cell r="H38" t="str">
            <v>NA</v>
          </cell>
          <cell r="I38" t="str">
            <v>NA</v>
          </cell>
          <cell r="J38">
            <v>38671</v>
          </cell>
          <cell r="K38">
            <v>38939</v>
          </cell>
          <cell r="L38" t="str">
            <v>MP01: 14/11/05 MP02: 01/02/2006
EP01: 14/08/06</v>
          </cell>
          <cell r="M38" t="str">
            <v>MP01 : 21.11.05
MP02: 11/02/2006
EP01: 16/09/06</v>
          </cell>
          <cell r="N38" t="str">
            <v>RPG, HFM deletion, EDC17CO4 interface done with MP2 engine.</v>
          </cell>
          <cell r="O38" t="str">
            <v>G</v>
          </cell>
          <cell r="P38" t="str">
            <v>Mustang/Combustion/02, 05</v>
          </cell>
        </row>
        <row r="39">
          <cell r="A39" t="str">
            <v>Fun_08</v>
          </cell>
          <cell r="C39" t="str">
            <v>Nozzle &amp; NTP selection</v>
          </cell>
          <cell r="D39" t="str">
            <v>Optimum nozzle &amp; NTP from performance &amp; emission point of view.</v>
          </cell>
          <cell r="E39" t="str">
            <v>PND/VSD/NK</v>
          </cell>
          <cell r="F39" t="str">
            <v>Engine Test Lab</v>
          </cell>
          <cell r="G39" t="str">
            <v>MP01,</v>
          </cell>
          <cell r="H39" t="str">
            <v>NA</v>
          </cell>
          <cell r="I39" t="str">
            <v>NA</v>
          </cell>
          <cell r="J39" t="str">
            <v>30.11.05</v>
          </cell>
          <cell r="K39" t="str">
            <v>07.12.05</v>
          </cell>
          <cell r="L39" t="str">
            <v>NTP : 07.12.05
Nozzle:16/05/06</v>
          </cell>
          <cell r="M39" t="str">
            <v>NTP : 10.12.05
Nozzle: 23/05/06</v>
          </cell>
          <cell r="N39" t="str">
            <v xml:space="preserve">2.5 to 3 mm NTP selected based on FTP &amp; PTP,5 Hole_ 300 Thro' flow nozzle selected. </v>
          </cell>
          <cell r="O39" t="str">
            <v>G</v>
          </cell>
          <cell r="P39" t="str">
            <v>Mustang/Combustion/03</v>
          </cell>
        </row>
        <row r="40">
          <cell r="A40" t="str">
            <v>Fun_09,10</v>
          </cell>
          <cell r="C40" t="str">
            <v xml:space="preserve">Turbocharger selection. </v>
          </cell>
          <cell r="D40" t="str">
            <v>1. Better Engine response at lower rpm 2. Better low end performance without affecting higher end performance -  FTP 3. PTP</v>
          </cell>
          <cell r="E40" t="str">
            <v>PND/VSD/NK</v>
          </cell>
          <cell r="F40" t="str">
            <v>Engine Test Lab</v>
          </cell>
          <cell r="G40" t="str">
            <v>2 (MP01,EP01)
TC : 5</v>
          </cell>
          <cell r="H40" t="str">
            <v>NA</v>
          </cell>
          <cell r="I40" t="str">
            <v>NA</v>
          </cell>
          <cell r="J40">
            <v>38718</v>
          </cell>
          <cell r="K40">
            <v>38939</v>
          </cell>
          <cell r="L40" t="str">
            <v>MP01: 01/12/2005
EP01:14/11/06</v>
          </cell>
          <cell r="M40" t="str">
            <v>MP01: 15/12/2005
EP01:18/11/06</v>
          </cell>
          <cell r="N40" t="str">
            <v xml:space="preserve">K03-2070-5.82 TC selected based on FTP &amp; PTP. Integral TC confirmation done on MP2, EP01 Engine. </v>
          </cell>
          <cell r="O40" t="str">
            <v>G</v>
          </cell>
          <cell r="P40" t="str">
            <v>Mustang/Combustion/01</v>
          </cell>
        </row>
        <row r="41">
          <cell r="A41" t="str">
            <v>Fun_11,12</v>
          </cell>
          <cell r="C41" t="str">
            <v>EGR Valve  selection</v>
          </cell>
          <cell r="D41" t="str">
            <v>EGR Valve to pass the 1.Functional Test.  2. Vibration Test                                                                           3. Engine Performance test   4. Valve Leakage Test 5.Consistency Test during Emission.</v>
          </cell>
          <cell r="E41" t="str">
            <v>PND/VSD/NK/CPB</v>
          </cell>
          <cell r="F41" t="str">
            <v>ETL / RTL / CD</v>
          </cell>
          <cell r="G41" t="str">
            <v>MP02, EP01</v>
          </cell>
          <cell r="H41" t="str">
            <v>NA</v>
          </cell>
          <cell r="I41" t="str">
            <v>NA</v>
          </cell>
          <cell r="J41">
            <v>38718</v>
          </cell>
          <cell r="K41">
            <v>38975</v>
          </cell>
          <cell r="L41" t="str">
            <v xml:space="preserve">MP02:27/03/06
EP01:19/09/06
</v>
          </cell>
          <cell r="M41" t="str">
            <v>MP02:10/05/06
19/10/2006</v>
          </cell>
          <cell r="N41" t="str">
            <v xml:space="preserve">EGR rate optimisation with 26 mm EGR valve diameter. Functional test @ vendor end. 
EP Level results shows 22-24 mm valve needed. </v>
          </cell>
          <cell r="O41" t="str">
            <v>Y</v>
          </cell>
        </row>
        <row r="42">
          <cell r="A42" t="str">
            <v>Fun_13, 14</v>
          </cell>
          <cell r="C42" t="str">
            <v>Engine Trials for chassis simulation</v>
          </cell>
          <cell r="D42" t="str">
            <v>1. Emission trails at simulated points to meet BSIII Engineering Target</v>
          </cell>
          <cell r="E42" t="str">
            <v>PND/VSD/NK</v>
          </cell>
          <cell r="F42" t="str">
            <v xml:space="preserve">ETL  </v>
          </cell>
          <cell r="G42" t="str">
            <v>EP01</v>
          </cell>
          <cell r="H42" t="str">
            <v>NA</v>
          </cell>
          <cell r="I42" t="str">
            <v>NA</v>
          </cell>
          <cell r="J42">
            <v>38949</v>
          </cell>
          <cell r="K42">
            <v>38970</v>
          </cell>
          <cell r="L42">
            <v>38979</v>
          </cell>
          <cell r="M42">
            <v>39009</v>
          </cell>
          <cell r="N42" t="str">
            <v>Engine level optimisation done to select injection parameters. Dataset release : V20_011</v>
          </cell>
          <cell r="O42" t="str">
            <v>G</v>
          </cell>
          <cell r="P42" t="str">
            <v>Mustang/Combustion/06</v>
          </cell>
        </row>
        <row r="43">
          <cell r="A43" t="str">
            <v>Fun_15</v>
          </cell>
          <cell r="C43" t="str">
            <v>Breather system test</v>
          </cell>
          <cell r="D43" t="str">
            <v>Oil carry over in the blow by to be within 2 gm/hr. Crankcase Pressure within +/-15 mbar.Oil consumption test on same eng.</v>
          </cell>
          <cell r="E43" t="str">
            <v>PND/VSD/NK/CPB</v>
          </cell>
          <cell r="F43" t="str">
            <v>ETL</v>
          </cell>
          <cell r="G43" t="str">
            <v>EP02</v>
          </cell>
          <cell r="J43">
            <v>38935</v>
          </cell>
          <cell r="L43">
            <v>39072</v>
          </cell>
          <cell r="O43" t="str">
            <v>Y</v>
          </cell>
        </row>
        <row r="44">
          <cell r="A44" t="str">
            <v>Fun_16</v>
          </cell>
          <cell r="C44" t="str">
            <v>Breather system test</v>
          </cell>
          <cell r="D44" t="str">
            <v>Oil carry over in the blow by to be within 2 gm/hr. Crankcase Pressure within +/-15 mbar.Oil consumption test on same eng.</v>
          </cell>
          <cell r="E44" t="str">
            <v>PND/VSD/NK/CPB</v>
          </cell>
          <cell r="F44" t="str">
            <v>ETL</v>
          </cell>
          <cell r="G44" t="str">
            <v>EEP01</v>
          </cell>
          <cell r="H44">
            <v>100</v>
          </cell>
          <cell r="J44">
            <v>39005</v>
          </cell>
          <cell r="O44" t="str">
            <v>TBD</v>
          </cell>
        </row>
        <row r="45">
          <cell r="A45" t="str">
            <v>Fun_17</v>
          </cell>
          <cell r="C45" t="str">
            <v>Noise Evaluation</v>
          </cell>
          <cell r="D45" t="str">
            <v>Noise Level to be less by 3 dB than MDI TC Chain drive 70 Hp engine</v>
          </cell>
          <cell r="E45" t="str">
            <v>PND/VSD/NK</v>
          </cell>
          <cell r="F45" t="str">
            <v>HDTB</v>
          </cell>
          <cell r="G45" t="str">
            <v>EP11</v>
          </cell>
          <cell r="J45">
            <v>38993</v>
          </cell>
          <cell r="L45">
            <v>39066</v>
          </cell>
          <cell r="M45" t="str">
            <v>26.12.06-Low Idling</v>
          </cell>
          <cell r="N45" t="str">
            <v xml:space="preserve">Test complted for Low Idle. </v>
          </cell>
          <cell r="O45" t="str">
            <v>Y</v>
          </cell>
        </row>
        <row r="46">
          <cell r="A46" t="str">
            <v>Fun_18,19</v>
          </cell>
          <cell r="C46" t="str">
            <v>Pump Drive torque &amp; bearing load measurement</v>
          </cell>
          <cell r="D46" t="str">
            <v>Drive torque &amp; bearing load within the design limits</v>
          </cell>
          <cell r="E46" t="str">
            <v>PND/VSD/NK/CPB</v>
          </cell>
          <cell r="F46" t="str">
            <v>ETL</v>
          </cell>
          <cell r="G46" t="str">
            <v>MP02</v>
          </cell>
          <cell r="H46" t="str">
            <v>NA</v>
          </cell>
          <cell r="I46" t="str">
            <v>NA</v>
          </cell>
          <cell r="J46">
            <v>38763</v>
          </cell>
          <cell r="K46">
            <v>38768</v>
          </cell>
          <cell r="L46">
            <v>38798</v>
          </cell>
          <cell r="M46">
            <v>38801</v>
          </cell>
          <cell r="N46" t="str">
            <v>Bearing load &amp; drive torque within design limits</v>
          </cell>
          <cell r="O46" t="str">
            <v>G</v>
          </cell>
          <cell r="P46" t="str">
            <v>Mustang/Combustion/06</v>
          </cell>
        </row>
        <row r="47">
          <cell r="A47" t="str">
            <v>Fun_21</v>
          </cell>
          <cell r="C47" t="str">
            <v>Injector nozzle tip &amp; glow plug tip temperature measurement</v>
          </cell>
          <cell r="D47" t="str">
            <v>All the temperatures in all conditions below design safe limit.</v>
          </cell>
          <cell r="E47" t="str">
            <v>PND/VSD/NK</v>
          </cell>
          <cell r="F47" t="str">
            <v>ETL</v>
          </cell>
          <cell r="G47" t="str">
            <v>VP01</v>
          </cell>
          <cell r="J47">
            <v>39182</v>
          </cell>
          <cell r="K47">
            <v>39187</v>
          </cell>
          <cell r="O47" t="str">
            <v>TBD</v>
          </cell>
        </row>
        <row r="48">
          <cell r="A48" t="str">
            <v>Fun_22</v>
          </cell>
          <cell r="C48" t="str">
            <v>Torsional Vibration test</v>
          </cell>
          <cell r="D48" t="str">
            <v>Torsional vibration to be within design limits</v>
          </cell>
          <cell r="E48" t="str">
            <v>VSD/CPB</v>
          </cell>
          <cell r="F48" t="str">
            <v>ETL</v>
          </cell>
          <cell r="G48" t="str">
            <v>EP01</v>
          </cell>
          <cell r="J48">
            <v>38930</v>
          </cell>
          <cell r="K48">
            <v>38947</v>
          </cell>
          <cell r="L48">
            <v>38930</v>
          </cell>
          <cell r="M48">
            <v>38947</v>
          </cell>
          <cell r="N48" t="str">
            <v>Damper selection completed</v>
          </cell>
          <cell r="O48" t="str">
            <v>G</v>
          </cell>
          <cell r="P48" t="str">
            <v>Report Dated 18.8.06 received from supplier (ME668)No</v>
          </cell>
        </row>
        <row r="49">
          <cell r="A49" t="str">
            <v>Fun_23</v>
          </cell>
          <cell r="C49" t="str">
            <v>Torsional Vibration test</v>
          </cell>
          <cell r="D49" t="str">
            <v>Torsional vibration to be within design limits</v>
          </cell>
          <cell r="E49" t="str">
            <v>VSD/CPB</v>
          </cell>
          <cell r="F49" t="str">
            <v>ETL</v>
          </cell>
          <cell r="G49" t="str">
            <v>VP01</v>
          </cell>
          <cell r="J49">
            <v>39142</v>
          </cell>
          <cell r="O49" t="str">
            <v>TBD</v>
          </cell>
        </row>
        <row r="50">
          <cell r="A50" t="str">
            <v>Fun_24</v>
          </cell>
          <cell r="C50" t="str">
            <v>Oil pressure distribution test , oil flow measurement</v>
          </cell>
          <cell r="D50" t="str">
            <v xml:space="preserve">Oil pressure min 1.5 bar at all rpms </v>
          </cell>
          <cell r="E50" t="str">
            <v>VSD/CPB</v>
          </cell>
          <cell r="F50" t="str">
            <v>HDTB</v>
          </cell>
          <cell r="G50" t="str">
            <v>EP03</v>
          </cell>
          <cell r="J50">
            <v>38943</v>
          </cell>
          <cell r="O50" t="str">
            <v>TBD</v>
          </cell>
        </row>
        <row r="51">
          <cell r="A51" t="str">
            <v>Fun_25</v>
          </cell>
          <cell r="C51" t="str">
            <v>IMA code validation</v>
          </cell>
          <cell r="D51" t="str">
            <v>To check the variability &amp; performance to be within limits</v>
          </cell>
          <cell r="E51" t="str">
            <v>PND/VSD/NK</v>
          </cell>
          <cell r="F51" t="str">
            <v>ETL</v>
          </cell>
          <cell r="G51" t="str">
            <v>VP01</v>
          </cell>
          <cell r="J51">
            <v>39187</v>
          </cell>
          <cell r="K51">
            <v>39217</v>
          </cell>
          <cell r="O51" t="str">
            <v>TBD</v>
          </cell>
        </row>
        <row r="52">
          <cell r="A52" t="str">
            <v>Fun_26</v>
          </cell>
          <cell r="C52" t="str">
            <v>W/O HFM ftp , egr governing , steady state EM &amp; air flow map generation</v>
          </cell>
          <cell r="D52" t="str">
            <v>FTP to be within limits wo HFM &amp; generation of air flow map without HFM</v>
          </cell>
          <cell r="E52" t="str">
            <v>PND/VSD/NK</v>
          </cell>
          <cell r="F52" t="str">
            <v>ETL</v>
          </cell>
          <cell r="G52" t="str">
            <v>MP02</v>
          </cell>
          <cell r="H52" t="str">
            <v>NA</v>
          </cell>
          <cell r="I52" t="str">
            <v>NA</v>
          </cell>
          <cell r="J52">
            <v>38791</v>
          </cell>
          <cell r="K52">
            <v>38822</v>
          </cell>
          <cell r="L52">
            <v>38827</v>
          </cell>
          <cell r="M52">
            <v>38863</v>
          </cell>
          <cell r="N52" t="str">
            <v xml:space="preserve">EGR logic developed, Software chages done. New available : V22. w/o HFM FTP completed. </v>
          </cell>
          <cell r="O52" t="str">
            <v>G</v>
          </cell>
          <cell r="P52" t="str">
            <v>PGET: Report</v>
          </cell>
        </row>
        <row r="53">
          <cell r="A53" t="str">
            <v>Fun_27</v>
          </cell>
          <cell r="C53" t="str">
            <v>Low pressure circuit trials</v>
          </cell>
          <cell r="D53" t="str">
            <v>Fuel pressure to be within limits without any leakages</v>
          </cell>
          <cell r="E53" t="str">
            <v>PND/VSD/NK</v>
          </cell>
          <cell r="F53" t="str">
            <v>ETL</v>
          </cell>
          <cell r="G53" t="str">
            <v>MP02</v>
          </cell>
          <cell r="H53" t="str">
            <v>NA</v>
          </cell>
          <cell r="I53" t="str">
            <v>NA</v>
          </cell>
          <cell r="J53">
            <v>38812</v>
          </cell>
          <cell r="K53">
            <v>38815</v>
          </cell>
          <cell r="L53">
            <v>38848</v>
          </cell>
          <cell r="M53">
            <v>38849</v>
          </cell>
          <cell r="N53" t="str">
            <v xml:space="preserve">report from MICO, all pressures within limit. Clearnce given for engine endurance from LPC point of view. </v>
          </cell>
          <cell r="O53" t="str">
            <v>G</v>
          </cell>
          <cell r="P53" t="str">
            <v>Mustang/Combustion/09</v>
          </cell>
        </row>
        <row r="54">
          <cell r="A54" t="str">
            <v>Fun_28</v>
          </cell>
          <cell r="C54" t="str">
            <v xml:space="preserve">Friction power measurement &amp; lower ET map generation </v>
          </cell>
          <cell r="D54" t="str">
            <v>Friction power data for diff rpm &amp; cyl head temp.Geration of ET map with emission .</v>
          </cell>
          <cell r="E54" t="str">
            <v>PND/VSD/NK</v>
          </cell>
          <cell r="F54" t="str">
            <v>HDTB</v>
          </cell>
          <cell r="G54" t="str">
            <v>EP03</v>
          </cell>
          <cell r="H54" t="str">
            <v>NA</v>
          </cell>
          <cell r="I54" t="str">
            <v>NA</v>
          </cell>
          <cell r="J54">
            <v>38943</v>
          </cell>
          <cell r="K54">
            <v>38949</v>
          </cell>
          <cell r="L54">
            <v>38959</v>
          </cell>
          <cell r="M54">
            <v>38969</v>
          </cell>
          <cell r="N54" t="str">
            <v xml:space="preserve">friction &amp; Low end ET completed after 30 hours running. New dataset released. </v>
          </cell>
          <cell r="O54" t="str">
            <v>G</v>
          </cell>
          <cell r="P54" t="str">
            <v>Mustang/Combustion/08</v>
          </cell>
        </row>
        <row r="55">
          <cell r="A55" t="str">
            <v>Fun_29</v>
          </cell>
          <cell r="C55" t="str">
            <v>CRS parts vibration test(by MICO)</v>
          </cell>
          <cell r="D55" t="str">
            <v xml:space="preserve">Vibrations to be within limits from low speed to high speed @ Full Load. </v>
          </cell>
          <cell r="E55" t="str">
            <v>PND/VSD/NK</v>
          </cell>
          <cell r="F55" t="str">
            <v>ETL</v>
          </cell>
          <cell r="G55" t="str">
            <v>EP01</v>
          </cell>
          <cell r="H55" t="str">
            <v>NA</v>
          </cell>
          <cell r="I55" t="str">
            <v>NA</v>
          </cell>
          <cell r="J55">
            <v>39031</v>
          </cell>
          <cell r="K55">
            <v>39034</v>
          </cell>
          <cell r="L55">
            <v>39031</v>
          </cell>
          <cell r="M55">
            <v>39034</v>
          </cell>
          <cell r="N55" t="str">
            <v xml:space="preserve">Vibration test doen for engine mounted CRS parts. </v>
          </cell>
          <cell r="O55" t="str">
            <v>Y</v>
          </cell>
        </row>
        <row r="56">
          <cell r="A56" t="str">
            <v>Fun_30</v>
          </cell>
          <cell r="C56" t="str">
            <v>Engine Starting Optimisation at +5 to -15 °C</v>
          </cell>
          <cell r="D56" t="str">
            <v>Engine to be started &amp; stabilized without any abnormalities</v>
          </cell>
          <cell r="E56" t="str">
            <v>PND/VSD/NK</v>
          </cell>
          <cell r="F56" t="str">
            <v>ETL</v>
          </cell>
          <cell r="G56" t="str">
            <v>EP10</v>
          </cell>
          <cell r="J56">
            <v>38990</v>
          </cell>
          <cell r="N56" t="str">
            <v>Shifted to Vehicle Level</v>
          </cell>
          <cell r="O56" t="str">
            <v>TBD</v>
          </cell>
        </row>
        <row r="57">
          <cell r="A57" t="str">
            <v>Fun_31</v>
          </cell>
          <cell r="C57" t="str">
            <v>Templug test</v>
          </cell>
          <cell r="D57" t="str">
            <v>Temperatures to be within design limits for piston, liner &amp; cylinder head</v>
          </cell>
          <cell r="E57" t="str">
            <v>VSD/CPB</v>
          </cell>
          <cell r="F57" t="str">
            <v>ETL</v>
          </cell>
          <cell r="G57" t="str">
            <v>EP02</v>
          </cell>
          <cell r="J57">
            <v>38935</v>
          </cell>
          <cell r="O57" t="str">
            <v>TBD</v>
          </cell>
        </row>
        <row r="58">
          <cell r="A58" t="str">
            <v>Fun_32</v>
          </cell>
          <cell r="C58" t="str">
            <v>Engine Tilt test</v>
          </cell>
          <cell r="D58" t="str">
            <v xml:space="preserve">Oil pressure distribution to be as per design at +/- 5 Deg tilts </v>
          </cell>
          <cell r="E58" t="str">
            <v>VSD/CPB</v>
          </cell>
          <cell r="F58" t="str">
            <v>REL</v>
          </cell>
          <cell r="G58" t="str">
            <v>EP03</v>
          </cell>
          <cell r="J58">
            <v>38943</v>
          </cell>
          <cell r="O58" t="str">
            <v>TBD</v>
          </cell>
        </row>
        <row r="59">
          <cell r="A59" t="str">
            <v>Fun_33</v>
          </cell>
          <cell r="C59" t="str">
            <v>Water circuit test</v>
          </cell>
          <cell r="D59" t="str">
            <v xml:space="preserve">Water pressure &amp; water flow to be as per design </v>
          </cell>
          <cell r="E59" t="str">
            <v>PND/VSD/NK/CPB</v>
          </cell>
          <cell r="F59" t="str">
            <v>ETL</v>
          </cell>
          <cell r="G59" t="str">
            <v>DUMMY</v>
          </cell>
          <cell r="H59">
            <v>20</v>
          </cell>
          <cell r="J59">
            <v>38878</v>
          </cell>
          <cell r="O59" t="str">
            <v>TBD</v>
          </cell>
        </row>
        <row r="60">
          <cell r="A60" t="str">
            <v>Fun_34</v>
          </cell>
          <cell r="C60" t="str">
            <v>Gasket pressure distribution test- Cylinder head gasket, on all gasketed &amp; non-gasketed joints</v>
          </cell>
          <cell r="D60" t="str">
            <v>Pressure to be Uniform &amp; as per design(Fuji Film)</v>
          </cell>
          <cell r="E60" t="str">
            <v>PND/VSD/NK/CPB</v>
          </cell>
          <cell r="F60" t="str">
            <v>ETL</v>
          </cell>
          <cell r="G60" t="str">
            <v>EP01</v>
          </cell>
          <cell r="J60">
            <v>38930</v>
          </cell>
          <cell r="L60">
            <v>38899</v>
          </cell>
          <cell r="M60">
            <v>38930</v>
          </cell>
          <cell r="N60" t="str">
            <v>Testing completed
After suggested design changes are implemented,revalidation will be done</v>
          </cell>
          <cell r="O60" t="str">
            <v>Y</v>
          </cell>
          <cell r="P60" t="str">
            <v>No</v>
          </cell>
        </row>
        <row r="61">
          <cell r="A61" t="str">
            <v>Fun_35</v>
          </cell>
          <cell r="C61" t="str">
            <v>Gasket pressure distribution test- Cylinder head gasket, on all gasketed &amp; non-gasketed joints</v>
          </cell>
          <cell r="D61" t="str">
            <v>Pressure to be Uniform &amp; as per design(Fuji Film)</v>
          </cell>
          <cell r="E61" t="str">
            <v>PND/VSD/NK/CPB</v>
          </cell>
          <cell r="F61" t="str">
            <v>ETL</v>
          </cell>
          <cell r="G61" t="str">
            <v>EP07</v>
          </cell>
          <cell r="J61">
            <v>38984</v>
          </cell>
          <cell r="N61" t="str">
            <v>??-Duplicate</v>
          </cell>
          <cell r="O61" t="str">
            <v>TBD</v>
          </cell>
        </row>
        <row r="62">
          <cell r="A62" t="str">
            <v>Fun_36</v>
          </cell>
          <cell r="C62" t="str">
            <v>Gasket pressure distribution test- Cylinder head gasket, on all gasketed &amp; non-gasketed joints</v>
          </cell>
          <cell r="D62" t="str">
            <v>Pressure to be Uniform &amp; as per design(Fuji Film)</v>
          </cell>
          <cell r="E62" t="str">
            <v>PND/VSD/NK/CPB</v>
          </cell>
          <cell r="F62" t="str">
            <v>ETL</v>
          </cell>
          <cell r="G62" t="str">
            <v>VP01</v>
          </cell>
          <cell r="J62">
            <v>39142</v>
          </cell>
          <cell r="O62" t="str">
            <v>TBD</v>
          </cell>
        </row>
        <row r="63">
          <cell r="A63" t="str">
            <v>Fun_37</v>
          </cell>
          <cell r="C63" t="str">
            <v>Bore distortion test</v>
          </cell>
          <cell r="D63" t="str">
            <v>Bore distortion to be as per design target</v>
          </cell>
          <cell r="E63" t="str">
            <v>PND/VSD/NK/CPB</v>
          </cell>
          <cell r="F63" t="str">
            <v>ETL</v>
          </cell>
          <cell r="G63" t="str">
            <v>EP07</v>
          </cell>
          <cell r="J63">
            <v>38984</v>
          </cell>
          <cell r="O63" t="str">
            <v>TBD</v>
          </cell>
        </row>
        <row r="64">
          <cell r="A64" t="str">
            <v>Fun_38</v>
          </cell>
          <cell r="C64" t="str">
            <v>Valve train stiffness</v>
          </cell>
          <cell r="D64" t="str">
            <v>To be within design limits</v>
          </cell>
          <cell r="E64" t="str">
            <v>PND/VSD/NK/CPB</v>
          </cell>
          <cell r="F64" t="str">
            <v>ETL</v>
          </cell>
          <cell r="G64" t="str">
            <v>EP07</v>
          </cell>
          <cell r="J64">
            <v>38984</v>
          </cell>
          <cell r="O64" t="str">
            <v>TBD</v>
          </cell>
        </row>
        <row r="65">
          <cell r="A65" t="str">
            <v>Fun_39</v>
          </cell>
          <cell r="C65" t="str">
            <v>Cylinder head bolt force, elongation measurement</v>
          </cell>
          <cell r="D65" t="str">
            <v>To be within design limits</v>
          </cell>
          <cell r="E65" t="str">
            <v>PND/VSD/NK/CPB</v>
          </cell>
          <cell r="F65" t="str">
            <v>ETL</v>
          </cell>
          <cell r="G65" t="str">
            <v>EP07</v>
          </cell>
          <cell r="J65">
            <v>38984</v>
          </cell>
          <cell r="L65">
            <v>38832</v>
          </cell>
          <cell r="M65">
            <v>38862</v>
          </cell>
          <cell r="N65" t="str">
            <v>Testing completed &amp; torque finalised,verification to be done by supplier</v>
          </cell>
          <cell r="O65" t="str">
            <v>Y</v>
          </cell>
          <cell r="P65" t="str">
            <v>No</v>
          </cell>
        </row>
        <row r="66">
          <cell r="A66" t="str">
            <v>Fun_40</v>
          </cell>
          <cell r="C66" t="str">
            <v>Cylinder head bolt force, elongation measurement</v>
          </cell>
          <cell r="D66" t="str">
            <v>To be within design limits</v>
          </cell>
          <cell r="E66" t="str">
            <v>PND/VSD/NK/CPB</v>
          </cell>
          <cell r="F66" t="str">
            <v>ETL</v>
          </cell>
          <cell r="G66" t="str">
            <v>VP01</v>
          </cell>
          <cell r="J66">
            <v>39142</v>
          </cell>
          <cell r="O66" t="str">
            <v>TBD</v>
          </cell>
        </row>
        <row r="67">
          <cell r="A67" t="str">
            <v>Fun_41</v>
          </cell>
          <cell r="C67" t="str">
            <v>Dip stick calibration</v>
          </cell>
          <cell r="D67" t="str">
            <v>Calibration for minimum &amp; maximum level of oil</v>
          </cell>
          <cell r="E67" t="str">
            <v>PND/VSD/NK/CPB</v>
          </cell>
          <cell r="F67" t="str">
            <v>ETL</v>
          </cell>
          <cell r="G67" t="str">
            <v>EP01</v>
          </cell>
          <cell r="J67">
            <v>38930</v>
          </cell>
          <cell r="O67" t="str">
            <v>TBD</v>
          </cell>
        </row>
        <row r="68">
          <cell r="A68" t="str">
            <v>Fun_42</v>
          </cell>
          <cell r="C68" t="str">
            <v>Slip &amp; vibration test on belt</v>
          </cell>
          <cell r="D68" t="str">
            <v>Slip &amp; vibration test acceptance criteria</v>
          </cell>
          <cell r="E68" t="str">
            <v>PND/VSD/NK/CPB</v>
          </cell>
          <cell r="F68" t="str">
            <v>ETL</v>
          </cell>
          <cell r="G68" t="str">
            <v>EP01</v>
          </cell>
          <cell r="J68">
            <v>38930</v>
          </cell>
          <cell r="L68">
            <v>39049</v>
          </cell>
          <cell r="M68">
            <v>39053</v>
          </cell>
          <cell r="N68" t="str">
            <v>Test successfully completed
Data analysis &amp; feedback from supplier awaited (by 12.12.06)</v>
          </cell>
          <cell r="O68" t="str">
            <v>Y</v>
          </cell>
          <cell r="P68" t="str">
            <v>No</v>
          </cell>
        </row>
        <row r="69">
          <cell r="A69" t="str">
            <v>Fun_43</v>
          </cell>
          <cell r="C69" t="str">
            <v>HLA test-Motored engine - Valvetrain dynamics test</v>
          </cell>
          <cell r="D69" t="str">
            <v>As per INA test specs</v>
          </cell>
          <cell r="E69" t="str">
            <v xml:space="preserve">INA </v>
          </cell>
          <cell r="F69" t="str">
            <v>INA</v>
          </cell>
          <cell r="G69" t="str">
            <v>EP13</v>
          </cell>
          <cell r="H69">
            <v>1</v>
          </cell>
          <cell r="J69">
            <v>38995</v>
          </cell>
          <cell r="O69" t="str">
            <v>TBD</v>
          </cell>
        </row>
        <row r="70">
          <cell r="A70" t="str">
            <v>Fun_44</v>
          </cell>
          <cell r="C70" t="str">
            <v>HLA test -Motored engine-Long time aeration test</v>
          </cell>
          <cell r="D70" t="str">
            <v>As per INA test specs</v>
          </cell>
          <cell r="E70" t="str">
            <v xml:space="preserve">INA </v>
          </cell>
          <cell r="F70" t="str">
            <v>INA</v>
          </cell>
          <cell r="G70" t="str">
            <v>EP13</v>
          </cell>
          <cell r="H70">
            <v>1</v>
          </cell>
          <cell r="J70">
            <v>38995</v>
          </cell>
          <cell r="O70" t="str">
            <v>TBD</v>
          </cell>
        </row>
        <row r="71">
          <cell r="A71" t="str">
            <v>Fun_45</v>
          </cell>
          <cell r="C71" t="str">
            <v>HLA Test-Fired engine-Oil supply condition</v>
          </cell>
          <cell r="D71" t="str">
            <v>As per INA test specs</v>
          </cell>
          <cell r="E71" t="str">
            <v xml:space="preserve">INA </v>
          </cell>
          <cell r="F71" t="str">
            <v>INA</v>
          </cell>
          <cell r="G71" t="str">
            <v>EP12</v>
          </cell>
          <cell r="H71">
            <v>1</v>
          </cell>
          <cell r="J71">
            <v>38995</v>
          </cell>
          <cell r="O71" t="str">
            <v>TBD</v>
          </cell>
        </row>
        <row r="72">
          <cell r="A72" t="str">
            <v>Fun_46</v>
          </cell>
          <cell r="C72" t="str">
            <v>HLA test-Fired engine-Hot idle test</v>
          </cell>
          <cell r="D72" t="str">
            <v>As per INA test specs</v>
          </cell>
          <cell r="E72" t="str">
            <v xml:space="preserve">INA </v>
          </cell>
          <cell r="F72" t="str">
            <v>INA</v>
          </cell>
          <cell r="G72" t="str">
            <v>EP12</v>
          </cell>
          <cell r="J72">
            <v>38995</v>
          </cell>
          <cell r="O72" t="str">
            <v>TBD</v>
          </cell>
        </row>
        <row r="73">
          <cell r="A73" t="str">
            <v>Fun_47</v>
          </cell>
          <cell r="C73" t="str">
            <v>HLA test Fired engine - Short time standstill test (texi test)</v>
          </cell>
          <cell r="D73" t="str">
            <v>As per INA test specs</v>
          </cell>
          <cell r="E73" t="str">
            <v xml:space="preserve">INA </v>
          </cell>
          <cell r="F73" t="str">
            <v>INA</v>
          </cell>
          <cell r="G73" t="str">
            <v>EP12</v>
          </cell>
          <cell r="J73">
            <v>38995</v>
          </cell>
          <cell r="O73" t="str">
            <v>TBD</v>
          </cell>
        </row>
        <row r="74">
          <cell r="A74" t="str">
            <v>MP : Mechanical Prototype</v>
          </cell>
          <cell r="D74" t="str">
            <v>VP : Validation Prototype</v>
          </cell>
          <cell r="F74" t="str">
            <v>A : Handmade</v>
          </cell>
          <cell r="J74" t="str">
            <v>B: Soft tooled (desired process &amp; Material)</v>
          </cell>
        </row>
        <row r="75">
          <cell r="A75" t="str">
            <v>Stage Codes :</v>
          </cell>
          <cell r="F75" t="str">
            <v>Sample Typr Codes:</v>
          </cell>
        </row>
        <row r="76">
          <cell r="A76" t="str">
            <v>Veh_01</v>
          </cell>
          <cell r="C76" t="str">
            <v>Vehicle Test- ADT,structural durability</v>
          </cell>
          <cell r="D76" t="str">
            <v>As per vehicle DVP</v>
          </cell>
          <cell r="E76" t="str">
            <v>M&amp;M</v>
          </cell>
          <cell r="F76" t="str">
            <v>Vehicle Testing Team</v>
          </cell>
          <cell r="G76" t="str">
            <v>EP04</v>
          </cell>
          <cell r="H76" t="str">
            <v>100 Passes</v>
          </cell>
          <cell r="I76" t="str">
            <v>100 Passes</v>
          </cell>
          <cell r="J76">
            <v>38950</v>
          </cell>
          <cell r="L76">
            <v>38994</v>
          </cell>
          <cell r="M76">
            <v>39049</v>
          </cell>
          <cell r="N76" t="str">
            <v>Test successfully completed without major problems on engine</v>
          </cell>
          <cell r="O76" t="str">
            <v>G</v>
          </cell>
          <cell r="P76" t="str">
            <v>No</v>
          </cell>
        </row>
        <row r="77">
          <cell r="A77" t="str">
            <v>Veh_02</v>
          </cell>
          <cell r="C77" t="str">
            <v>Vehicle Test -Hydraulics Application</v>
          </cell>
          <cell r="G77" t="str">
            <v>EP05</v>
          </cell>
          <cell r="J77">
            <v>38957</v>
          </cell>
          <cell r="K77">
            <v>39172</v>
          </cell>
          <cell r="L77">
            <v>38985</v>
          </cell>
          <cell r="N77" t="str">
            <v xml:space="preserve">LPC, RPG, EGR Governing completed. </v>
          </cell>
          <cell r="O77" t="str">
            <v>Y</v>
          </cell>
          <cell r="P77" t="str">
            <v>Mustang/Combustion/09</v>
          </cell>
        </row>
        <row r="78">
          <cell r="A78" t="str">
            <v>Veh_03</v>
          </cell>
          <cell r="C78" t="str">
            <v>Vehicle Test -Comfort Fuction</v>
          </cell>
          <cell r="G78" t="str">
            <v>EP06</v>
          </cell>
          <cell r="J78">
            <v>38982</v>
          </cell>
          <cell r="K78">
            <v>39172</v>
          </cell>
          <cell r="L78">
            <v>39007</v>
          </cell>
          <cell r="N78" t="str">
            <v>Startability, LIG, driveability under progress.</v>
          </cell>
          <cell r="O78" t="str">
            <v>Y</v>
          </cell>
        </row>
        <row r="79">
          <cell r="A79" t="str">
            <v>Veh_04</v>
          </cell>
          <cell r="C79" t="str">
            <v>Vehicle Test - Cooling,HVAC,Trim Dev</v>
          </cell>
          <cell r="G79" t="str">
            <v>EP14</v>
          </cell>
          <cell r="J79">
            <v>38997</v>
          </cell>
          <cell r="K79">
            <v>39172</v>
          </cell>
          <cell r="L79">
            <v>39050</v>
          </cell>
          <cell r="O79" t="str">
            <v>Y</v>
          </cell>
        </row>
        <row r="80">
          <cell r="A80" t="str">
            <v>Veh_05</v>
          </cell>
          <cell r="C80" t="str">
            <v>Vehicle Test - Steering,Susp Dev,DVP(Manual Stg)</v>
          </cell>
          <cell r="G80" t="str">
            <v>EP15</v>
          </cell>
          <cell r="J80">
            <v>39000</v>
          </cell>
          <cell r="L80">
            <v>39053</v>
          </cell>
          <cell r="O80" t="str">
            <v>Y</v>
          </cell>
        </row>
        <row r="81">
          <cell r="A81" t="str">
            <v>Veh_06</v>
          </cell>
          <cell r="C81" t="str">
            <v>Vehicle Test -Steering,Susp Dev,DVP(Power Stg)</v>
          </cell>
          <cell r="G81" t="str">
            <v>EP16</v>
          </cell>
          <cell r="J81">
            <v>39003</v>
          </cell>
          <cell r="O81" t="str">
            <v>TBD</v>
          </cell>
        </row>
        <row r="82">
          <cell r="A82" t="str">
            <v>Veh_07</v>
          </cell>
          <cell r="C82" t="str">
            <v>Vehicle Test -Data Acquisition,4 Poster</v>
          </cell>
          <cell r="G82" t="str">
            <v>EP17</v>
          </cell>
          <cell r="J82">
            <v>39006</v>
          </cell>
          <cell r="O82" t="str">
            <v>TBD</v>
          </cell>
        </row>
        <row r="83">
          <cell r="A83" t="str">
            <v>Veh_08</v>
          </cell>
          <cell r="C83" t="str">
            <v>Vehicle Test -P/T, Intake, exhaust</v>
          </cell>
          <cell r="G83" t="str">
            <v>EP18</v>
          </cell>
          <cell r="J83">
            <v>39009</v>
          </cell>
          <cell r="O83" t="str">
            <v>TBD</v>
          </cell>
        </row>
        <row r="84">
          <cell r="A84" t="str">
            <v>Veh_09</v>
          </cell>
          <cell r="C84" t="str">
            <v>Vehicle Test -NVH</v>
          </cell>
          <cell r="G84" t="str">
            <v>EEP07</v>
          </cell>
          <cell r="J84">
            <v>39015</v>
          </cell>
          <cell r="L84">
            <v>39069</v>
          </cell>
          <cell r="N84" t="str">
            <v>Low idle noise test complete</v>
          </cell>
          <cell r="O84" t="str">
            <v>Y</v>
          </cell>
        </row>
        <row r="85">
          <cell r="A85" t="str">
            <v>Veh_10</v>
          </cell>
          <cell r="C85" t="str">
            <v>Vehicle Test -HSD</v>
          </cell>
          <cell r="G85" t="str">
            <v>EEP08</v>
          </cell>
          <cell r="J85">
            <v>39017</v>
          </cell>
          <cell r="O85" t="str">
            <v>TBD</v>
          </cell>
        </row>
        <row r="86">
          <cell r="A86" t="str">
            <v>Veh_11</v>
          </cell>
          <cell r="C86" t="str">
            <v>Vehicle Test-GHD</v>
          </cell>
          <cell r="G86" t="str">
            <v>EEP09</v>
          </cell>
          <cell r="J86">
            <v>39019</v>
          </cell>
          <cell r="O86" t="str">
            <v>TBD</v>
          </cell>
        </row>
        <row r="87">
          <cell r="A87" t="str">
            <v>Veh_12</v>
          </cell>
          <cell r="C87" t="str">
            <v>Vehicle Test-CRDe Emission Dev</v>
          </cell>
          <cell r="G87" t="str">
            <v>EEP10</v>
          </cell>
          <cell r="J87">
            <v>39021</v>
          </cell>
          <cell r="O87" t="str">
            <v>TBD</v>
          </cell>
        </row>
        <row r="88">
          <cell r="A88" t="str">
            <v>Veh_13</v>
          </cell>
          <cell r="C88" t="str">
            <v>Vehicle Test -Wiring Harness,Software Dev,LPC,Load Collection</v>
          </cell>
          <cell r="G88" t="str">
            <v>EP19</v>
          </cell>
          <cell r="J88">
            <v>39010</v>
          </cell>
          <cell r="L88">
            <v>39078</v>
          </cell>
          <cell r="N88" t="str">
            <v>Running in under progress</v>
          </cell>
          <cell r="O88" t="str">
            <v>Y</v>
          </cell>
        </row>
        <row r="89">
          <cell r="A89" t="str">
            <v>Veh_14</v>
          </cell>
          <cell r="C89" t="str">
            <v>Vehicle Test -Update master,Mgmt Drive</v>
          </cell>
          <cell r="G89" t="str">
            <v>EEP11</v>
          </cell>
          <cell r="J89">
            <v>39022</v>
          </cell>
          <cell r="O89" t="str">
            <v>TBD</v>
          </cell>
        </row>
        <row r="90">
          <cell r="A90" t="str">
            <v>Veh_15</v>
          </cell>
          <cell r="C90" t="str">
            <v>Vehicle Test-Update master,Mgmt Drive</v>
          </cell>
          <cell r="G90" t="str">
            <v>EEP12</v>
          </cell>
          <cell r="J90">
            <v>39022</v>
          </cell>
          <cell r="O90" t="str">
            <v>TBD</v>
          </cell>
        </row>
        <row r="91">
          <cell r="A91" t="str">
            <v>Veh_16</v>
          </cell>
          <cell r="C91" t="str">
            <v>Vehicle Test -For system dev</v>
          </cell>
          <cell r="G91" t="str">
            <v>EEP13</v>
          </cell>
          <cell r="J91">
            <v>39022</v>
          </cell>
          <cell r="O91" t="str">
            <v>TBD</v>
          </cell>
        </row>
      </sheetData>
      <sheetData sheetId="1"/>
      <sheetData sheetId="2"/>
      <sheetData sheetId="3"/>
    </sheetDataSet>
  </externalBook>
</externalLink>
</file>

<file path=xl/externalLinks/externalLink28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ngine DVP_Updated as on 281206"/>
      <sheetName val="Graphical Representation"/>
      <sheetName val="Engine_DVP_Updated_as_on_281206"/>
      <sheetName val="Graphical_Representation"/>
    </sheetNames>
    <sheetDataSet>
      <sheetData sheetId="0">
        <row r="6">
          <cell r="A6" t="str">
            <v>No.</v>
          </cell>
          <cell r="B6" t="str">
            <v>Procedure No.</v>
          </cell>
          <cell r="C6" t="str">
            <v>Description</v>
          </cell>
          <cell r="D6" t="str">
            <v>Acceptance Criteria</v>
          </cell>
          <cell r="E6" t="str">
            <v>Resp.</v>
          </cell>
          <cell r="F6" t="str">
            <v>Test Resource</v>
          </cell>
          <cell r="G6" t="str">
            <v>Sample Level</v>
          </cell>
          <cell r="H6" t="str">
            <v>Hours / Cycles-Planned</v>
          </cell>
          <cell r="I6" t="str">
            <v>Hours / Cycles-Actual</v>
          </cell>
          <cell r="J6" t="str">
            <v>Start Dt.</v>
          </cell>
          <cell r="K6" t="str">
            <v>Finish Dt.</v>
          </cell>
          <cell r="L6" t="str">
            <v>Actuat Start</v>
          </cell>
          <cell r="M6" t="str">
            <v>Actual Finish</v>
          </cell>
          <cell r="N6" t="str">
            <v>Remarks</v>
          </cell>
          <cell r="O6" t="str">
            <v>Status</v>
          </cell>
          <cell r="P6" t="str">
            <v>Report Nos.</v>
          </cell>
        </row>
        <row r="7">
          <cell r="A7" t="str">
            <v>CC: Continuing Conformance</v>
          </cell>
          <cell r="F7" t="str">
            <v>G: Production Tooling Only</v>
          </cell>
          <cell r="J7" t="str">
            <v>H : Production Environment</v>
          </cell>
        </row>
        <row r="8">
          <cell r="A8" t="str">
            <v>Com_01</v>
          </cell>
          <cell r="C8" t="str">
            <v>Water pump Test</v>
          </cell>
          <cell r="D8" t="str">
            <v>Water flow &amp; press as per design</v>
          </cell>
          <cell r="E8" t="str">
            <v>CPB/VSD</v>
          </cell>
          <cell r="F8" t="str">
            <v>Reliability Lab</v>
          </cell>
          <cell r="G8" t="str">
            <v>WP_EP02</v>
          </cell>
          <cell r="H8">
            <v>20</v>
          </cell>
          <cell r="J8">
            <v>38827</v>
          </cell>
          <cell r="O8" t="str">
            <v>TBD</v>
          </cell>
        </row>
        <row r="9">
          <cell r="A9" t="str">
            <v>Com_02</v>
          </cell>
          <cell r="C9" t="str">
            <v>Oil pump test</v>
          </cell>
          <cell r="D9" t="str">
            <v>Oil flow &amp; press as per design</v>
          </cell>
          <cell r="E9" t="str">
            <v>CPB/VSD</v>
          </cell>
          <cell r="F9" t="str">
            <v>Reliability Lab</v>
          </cell>
          <cell r="G9" t="str">
            <v>OP_EP02</v>
          </cell>
          <cell r="H9">
            <v>2</v>
          </cell>
          <cell r="J9">
            <v>38990</v>
          </cell>
          <cell r="L9">
            <v>39078</v>
          </cell>
          <cell r="O9" t="str">
            <v>Y</v>
          </cell>
        </row>
        <row r="10">
          <cell r="A10" t="str">
            <v>Com_03</v>
          </cell>
          <cell r="C10" t="str">
            <v>Cranck shaft fatigue testing</v>
          </cell>
          <cell r="D10" t="str">
            <v>To be validated for  5 Milion cycles</v>
          </cell>
          <cell r="E10" t="str">
            <v>CPB/VSD</v>
          </cell>
          <cell r="F10" t="str">
            <v>FES/ARAI</v>
          </cell>
          <cell r="G10" t="str">
            <v>CR_FAT_EP</v>
          </cell>
          <cell r="H10">
            <v>5000000</v>
          </cell>
          <cell r="I10">
            <v>5000000</v>
          </cell>
          <cell r="J10">
            <v>38827</v>
          </cell>
          <cell r="K10">
            <v>39005</v>
          </cell>
          <cell r="L10">
            <v>38827</v>
          </cell>
          <cell r="M10">
            <v>39005</v>
          </cell>
          <cell r="N10" t="str">
            <v>Completed successfully at FOS 1.8</v>
          </cell>
          <cell r="O10" t="str">
            <v>G</v>
          </cell>
          <cell r="P10" t="str">
            <v>ARAI Report</v>
          </cell>
        </row>
        <row r="11">
          <cell r="A11" t="str">
            <v>Com_04</v>
          </cell>
          <cell r="C11" t="str">
            <v>Con rod fatigue testing</v>
          </cell>
          <cell r="D11" t="str">
            <v>To be validated for  5 Milion cycles</v>
          </cell>
          <cell r="E11" t="str">
            <v>CPB/VSD</v>
          </cell>
          <cell r="F11" t="str">
            <v>FES/ARAI</v>
          </cell>
          <cell r="G11" t="str">
            <v>CON_FAT_EP</v>
          </cell>
          <cell r="H11">
            <v>5000000</v>
          </cell>
          <cell r="I11">
            <v>5000000</v>
          </cell>
          <cell r="J11">
            <v>38827</v>
          </cell>
          <cell r="K11">
            <v>38991</v>
          </cell>
          <cell r="L11">
            <v>38827</v>
          </cell>
          <cell r="M11">
            <v>38991</v>
          </cell>
          <cell r="N11" t="str">
            <v>Completed successfully at FOS 1.8 for small end,
Second test for big end under progress ,1 test completed successfully</v>
          </cell>
          <cell r="O11" t="str">
            <v>Y</v>
          </cell>
          <cell r="P11" t="str">
            <v>ARAI Report</v>
          </cell>
        </row>
        <row r="12">
          <cell r="A12" t="str">
            <v>Com_05</v>
          </cell>
          <cell r="C12" t="str">
            <v>Oil jet performance + Endurance</v>
          </cell>
          <cell r="D12" t="str">
            <v>Spray length, Opening press as per design, no failure in endurance</v>
          </cell>
          <cell r="E12" t="str">
            <v>CPB/VSD</v>
          </cell>
          <cell r="F12" t="str">
            <v>Reliability Lab</v>
          </cell>
          <cell r="G12" t="str">
            <v>JET_EP</v>
          </cell>
          <cell r="H12">
            <v>5</v>
          </cell>
          <cell r="J12">
            <v>38990</v>
          </cell>
          <cell r="O12" t="str">
            <v>TBD</v>
          </cell>
        </row>
        <row r="13">
          <cell r="A13" t="str">
            <v>Com_06</v>
          </cell>
          <cell r="C13" t="str">
            <v xml:space="preserve">EGR valve </v>
          </cell>
          <cell r="D13" t="str">
            <v>No leakge when closed, No failure during endurance</v>
          </cell>
          <cell r="E13" t="str">
            <v>CPB/VSD</v>
          </cell>
          <cell r="F13" t="str">
            <v>Reliability Lab</v>
          </cell>
          <cell r="G13" t="str">
            <v>EGR_EP</v>
          </cell>
          <cell r="H13">
            <v>5</v>
          </cell>
          <cell r="J13">
            <v>38827</v>
          </cell>
          <cell r="O13" t="str">
            <v>TBD</v>
          </cell>
        </row>
        <row r="14">
          <cell r="A14" t="str">
            <v>Com_07</v>
          </cell>
          <cell r="C14" t="str">
            <v>Swirl &amp; flow coefficient test</v>
          </cell>
          <cell r="D14" t="str">
            <v>Swirl flow within design limits</v>
          </cell>
          <cell r="E14" t="str">
            <v>CPB/VSD</v>
          </cell>
          <cell r="F14" t="str">
            <v>Swirl lab</v>
          </cell>
          <cell r="G14" t="str">
            <v>HD_EP_15</v>
          </cell>
          <cell r="H14">
            <v>5</v>
          </cell>
          <cell r="J14">
            <v>38980</v>
          </cell>
          <cell r="L14">
            <v>39079</v>
          </cell>
          <cell r="O14" t="str">
            <v>Y</v>
          </cell>
        </row>
        <row r="15">
          <cell r="A15" t="str">
            <v>Dur_01</v>
          </cell>
          <cell r="C15" t="str">
            <v>Piston marking test</v>
          </cell>
          <cell r="D15" t="str">
            <v>Meet durability limits</v>
          </cell>
          <cell r="E15" t="str">
            <v>VSD/PND/CPB</v>
          </cell>
          <cell r="F15" t="str">
            <v>ETL</v>
          </cell>
          <cell r="G15" t="str">
            <v>EP02</v>
          </cell>
          <cell r="H15">
            <v>50</v>
          </cell>
          <cell r="J15">
            <v>38935</v>
          </cell>
          <cell r="N15" t="str">
            <v xml:space="preserve">Test successfully completed
</v>
          </cell>
          <cell r="O15" t="str">
            <v>G</v>
          </cell>
          <cell r="P15" t="str">
            <v>No</v>
          </cell>
        </row>
        <row r="16">
          <cell r="A16" t="str">
            <v>Dur_01</v>
          </cell>
          <cell r="B16" t="str">
            <v>PD/EG/TP/04</v>
          </cell>
          <cell r="C16" t="str">
            <v>Rated power test</v>
          </cell>
          <cell r="D16" t="str">
            <v>Meet durability limits</v>
          </cell>
          <cell r="E16" t="str">
            <v>VSD/PND/CPB</v>
          </cell>
          <cell r="F16" t="str">
            <v>ETL</v>
          </cell>
          <cell r="G16" t="str">
            <v>EEP01</v>
          </cell>
          <cell r="H16">
            <v>500</v>
          </cell>
          <cell r="J16">
            <v>39020</v>
          </cell>
          <cell r="O16" t="str">
            <v>TBD</v>
          </cell>
        </row>
        <row r="17">
          <cell r="A17" t="str">
            <v>Dur_02</v>
          </cell>
          <cell r="B17" t="str">
            <v>PD/EG/TP/04</v>
          </cell>
          <cell r="C17" t="str">
            <v>Rated power test</v>
          </cell>
          <cell r="D17" t="str">
            <v>Meet durability limits</v>
          </cell>
          <cell r="E17" t="str">
            <v>VSD/PND/CPB</v>
          </cell>
          <cell r="F17" t="str">
            <v>ETL</v>
          </cell>
          <cell r="G17" t="str">
            <v>VP01</v>
          </cell>
          <cell r="H17">
            <v>500</v>
          </cell>
          <cell r="J17">
            <v>39142</v>
          </cell>
          <cell r="O17" t="str">
            <v>TBD</v>
          </cell>
        </row>
        <row r="18">
          <cell r="A18" t="str">
            <v>Dur_03</v>
          </cell>
          <cell r="B18" t="str">
            <v>PD/EG/TP/06</v>
          </cell>
          <cell r="C18" t="str">
            <v>Overload test</v>
          </cell>
          <cell r="D18" t="str">
            <v>Meet durability limits</v>
          </cell>
          <cell r="E18" t="str">
            <v>VSD/PND/CPB</v>
          </cell>
          <cell r="F18" t="str">
            <v>ETL</v>
          </cell>
          <cell r="G18" t="str">
            <v>EP08</v>
          </cell>
          <cell r="H18">
            <v>1000</v>
          </cell>
          <cell r="J18">
            <v>38986</v>
          </cell>
          <cell r="O18" t="str">
            <v>TBD</v>
          </cell>
        </row>
        <row r="19">
          <cell r="A19" t="str">
            <v>Dur_04</v>
          </cell>
          <cell r="B19" t="str">
            <v>PD/EG/TP/06</v>
          </cell>
          <cell r="C19" t="str">
            <v>Overload test</v>
          </cell>
          <cell r="D19" t="str">
            <v>Meet durability limits</v>
          </cell>
          <cell r="E19" t="str">
            <v>VSD/PND/CPB</v>
          </cell>
          <cell r="F19" t="str">
            <v>ETL</v>
          </cell>
          <cell r="G19" t="str">
            <v>VP02</v>
          </cell>
          <cell r="H19">
            <v>1000</v>
          </cell>
          <cell r="J19">
            <v>39145</v>
          </cell>
          <cell r="O19" t="str">
            <v>TBD</v>
          </cell>
        </row>
        <row r="20">
          <cell r="A20" t="str">
            <v>Dur_05</v>
          </cell>
          <cell r="B20" t="str">
            <v>PD/EG/TP/03</v>
          </cell>
          <cell r="C20" t="str">
            <v>Cyclic load test (FEAD Test )</v>
          </cell>
          <cell r="D20" t="str">
            <v>Meet durability limits</v>
          </cell>
          <cell r="E20" t="str">
            <v>VSD/PND/CPB</v>
          </cell>
          <cell r="F20" t="str">
            <v>ETL</v>
          </cell>
          <cell r="G20" t="str">
            <v>EEP02</v>
          </cell>
          <cell r="H20">
            <v>1000</v>
          </cell>
          <cell r="J20">
            <v>39010</v>
          </cell>
          <cell r="O20" t="str">
            <v>TBD</v>
          </cell>
        </row>
        <row r="21">
          <cell r="A21" t="str">
            <v>Dur_06</v>
          </cell>
          <cell r="B21" t="str">
            <v>PD/EG/TP/03</v>
          </cell>
          <cell r="C21" t="str">
            <v>Cyclic load test (FEAD Test )</v>
          </cell>
          <cell r="D21" t="str">
            <v>Meet durability limits</v>
          </cell>
          <cell r="E21" t="str">
            <v>VSD/PND/CPB</v>
          </cell>
          <cell r="F21" t="str">
            <v>ETL</v>
          </cell>
          <cell r="G21" t="str">
            <v>VP07</v>
          </cell>
          <cell r="H21">
            <v>1000</v>
          </cell>
          <cell r="J21">
            <v>39150</v>
          </cell>
          <cell r="O21" t="str">
            <v>TBD</v>
          </cell>
        </row>
        <row r="22">
          <cell r="A22" t="str">
            <v>Dur_07</v>
          </cell>
          <cell r="B22" t="str">
            <v>PD/EG/TP/05</v>
          </cell>
          <cell r="C22" t="str">
            <v>Thermal Shock Test</v>
          </cell>
          <cell r="D22" t="str">
            <v>Meet durability limits</v>
          </cell>
          <cell r="E22" t="str">
            <v>VSD/PND/CPB</v>
          </cell>
          <cell r="F22" t="str">
            <v>ETL</v>
          </cell>
          <cell r="G22" t="str">
            <v>EEP04</v>
          </cell>
          <cell r="H22">
            <v>400</v>
          </cell>
          <cell r="J22">
            <v>39020</v>
          </cell>
          <cell r="O22" t="str">
            <v>TBD</v>
          </cell>
        </row>
        <row r="23">
          <cell r="A23" t="str">
            <v>Dur_08</v>
          </cell>
          <cell r="B23" t="str">
            <v>PD/EG/TP/05</v>
          </cell>
          <cell r="C23" t="str">
            <v>Thermal Shock Test</v>
          </cell>
          <cell r="D23" t="str">
            <v>Meet durability limits</v>
          </cell>
          <cell r="E23" t="str">
            <v>VSD/PND/CPB</v>
          </cell>
          <cell r="F23" t="str">
            <v>ETL</v>
          </cell>
          <cell r="G23" t="str">
            <v>VP03</v>
          </cell>
          <cell r="H23">
            <v>400</v>
          </cell>
          <cell r="J23">
            <v>39146</v>
          </cell>
          <cell r="O23" t="str">
            <v>TBD</v>
          </cell>
        </row>
        <row r="24">
          <cell r="A24" t="str">
            <v>Dur_09</v>
          </cell>
          <cell r="C24" t="str">
            <v>EGR wear test</v>
          </cell>
          <cell r="D24" t="str">
            <v>No oil deterioration due to EGR.  EGR system components behaving as per design intent for long duration.</v>
          </cell>
          <cell r="E24" t="str">
            <v>VSD/PND/CPB</v>
          </cell>
          <cell r="F24" t="str">
            <v>ETL</v>
          </cell>
          <cell r="G24" t="str">
            <v>EP07</v>
          </cell>
          <cell r="H24">
            <v>800</v>
          </cell>
          <cell r="J24">
            <v>38984</v>
          </cell>
          <cell r="O24" t="str">
            <v>TBD</v>
          </cell>
        </row>
        <row r="25">
          <cell r="A25" t="str">
            <v>Dur_10</v>
          </cell>
          <cell r="C25" t="str">
            <v>EGR wear test</v>
          </cell>
          <cell r="D25" t="str">
            <v>No oil deterioration due to EGR.  EGR system components behaving as per design intent for long duration.</v>
          </cell>
          <cell r="E25" t="str">
            <v>VSD/PND/CPB</v>
          </cell>
          <cell r="F25" t="str">
            <v>ETL</v>
          </cell>
          <cell r="G25" t="str">
            <v>VP04</v>
          </cell>
          <cell r="H25">
            <v>800</v>
          </cell>
          <cell r="J25">
            <v>39147</v>
          </cell>
          <cell r="O25" t="str">
            <v>TBD</v>
          </cell>
        </row>
        <row r="26">
          <cell r="A26" t="str">
            <v>Dur_11</v>
          </cell>
          <cell r="C26" t="str">
            <v xml:space="preserve">Hi-speed  DurabilityTest </v>
          </cell>
          <cell r="D26" t="str">
            <v>Meet durability limits</v>
          </cell>
          <cell r="E26" t="str">
            <v>VSD/PND/CPB</v>
          </cell>
          <cell r="F26" t="str">
            <v>ETL</v>
          </cell>
          <cell r="G26" t="str">
            <v>EEP05</v>
          </cell>
          <cell r="H26">
            <v>150</v>
          </cell>
          <cell r="J26">
            <v>39026</v>
          </cell>
          <cell r="O26" t="str">
            <v>TBD</v>
          </cell>
        </row>
        <row r="27">
          <cell r="A27" t="str">
            <v>Dur_12</v>
          </cell>
          <cell r="C27" t="str">
            <v xml:space="preserve">Hi-speed  DurabilityTest </v>
          </cell>
          <cell r="D27" t="str">
            <v>Meet durability limits</v>
          </cell>
          <cell r="E27" t="str">
            <v>VSD/PND/CPB</v>
          </cell>
          <cell r="F27" t="str">
            <v>ETL</v>
          </cell>
          <cell r="G27" t="str">
            <v>VP08</v>
          </cell>
          <cell r="H27">
            <v>150</v>
          </cell>
          <cell r="J27">
            <v>39151</v>
          </cell>
          <cell r="O27" t="str">
            <v>TBD</v>
          </cell>
        </row>
        <row r="28">
          <cell r="A28" t="str">
            <v>Dur_13</v>
          </cell>
          <cell r="C28" t="str">
            <v xml:space="preserve">Resonanace Durability test </v>
          </cell>
          <cell r="D28" t="str">
            <v>Meet durability limits</v>
          </cell>
          <cell r="E28" t="str">
            <v>VSD/PND/CPB</v>
          </cell>
          <cell r="F28" t="str">
            <v>ETL</v>
          </cell>
          <cell r="G28" t="str">
            <v>EEP06</v>
          </cell>
          <cell r="H28">
            <v>500</v>
          </cell>
          <cell r="J28">
            <v>39031</v>
          </cell>
          <cell r="O28" t="str">
            <v>TBD</v>
          </cell>
        </row>
        <row r="29">
          <cell r="A29" t="str">
            <v>Dur_14</v>
          </cell>
          <cell r="C29" t="str">
            <v>Piston Cylinder Head crack test</v>
          </cell>
          <cell r="D29" t="str">
            <v>Meet durability limits</v>
          </cell>
          <cell r="E29" t="str">
            <v>VSD/PND/CPB</v>
          </cell>
          <cell r="F29" t="str">
            <v>ETL</v>
          </cell>
          <cell r="G29" t="str">
            <v>EP09</v>
          </cell>
          <cell r="H29">
            <v>500</v>
          </cell>
          <cell r="J29">
            <v>38988</v>
          </cell>
          <cell r="L29">
            <v>39059</v>
          </cell>
          <cell r="O29" t="str">
            <v>Y</v>
          </cell>
        </row>
        <row r="30">
          <cell r="A30" t="str">
            <v>Dur_15</v>
          </cell>
          <cell r="B30" t="str">
            <v>PD/EG/TP/04</v>
          </cell>
          <cell r="C30" t="str">
            <v>Rated power test</v>
          </cell>
          <cell r="D30" t="str">
            <v>Meet durability limits</v>
          </cell>
          <cell r="E30" t="str">
            <v>VSD/PND/CPB</v>
          </cell>
          <cell r="F30" t="str">
            <v>ETL</v>
          </cell>
          <cell r="G30" t="str">
            <v>EP02</v>
          </cell>
          <cell r="H30">
            <v>500</v>
          </cell>
          <cell r="J30">
            <v>38935</v>
          </cell>
          <cell r="O30" t="str">
            <v>TBD</v>
          </cell>
        </row>
        <row r="31">
          <cell r="A31" t="str">
            <v>Dur_16</v>
          </cell>
          <cell r="C31" t="str">
            <v>HOT &amp; Cold piston scuff test</v>
          </cell>
          <cell r="D31" t="str">
            <v>No seizure of piston, liner during test</v>
          </cell>
          <cell r="E31" t="str">
            <v>VSD/PND/CPB</v>
          </cell>
          <cell r="F31" t="str">
            <v>ETL</v>
          </cell>
          <cell r="G31" t="str">
            <v>EEP03</v>
          </cell>
          <cell r="H31">
            <v>100</v>
          </cell>
          <cell r="J31">
            <v>39015</v>
          </cell>
          <cell r="O31" t="str">
            <v>TBD</v>
          </cell>
        </row>
        <row r="32">
          <cell r="A32" t="str">
            <v>Dur_17</v>
          </cell>
          <cell r="C32" t="str">
            <v>Piston Cylinder Head crack test</v>
          </cell>
          <cell r="D32" t="str">
            <v>Meet durability limits</v>
          </cell>
          <cell r="E32" t="str">
            <v>VSD/PND/CPB</v>
          </cell>
          <cell r="F32" t="str">
            <v>ETL</v>
          </cell>
          <cell r="G32" t="str">
            <v>VP05</v>
          </cell>
          <cell r="H32">
            <v>500</v>
          </cell>
          <cell r="J32">
            <v>39148</v>
          </cell>
          <cell r="O32" t="str">
            <v>TBD</v>
          </cell>
        </row>
        <row r="33">
          <cell r="A33" t="str">
            <v>Dur_18</v>
          </cell>
          <cell r="C33" t="str">
            <v xml:space="preserve">Resonanace Durability test </v>
          </cell>
          <cell r="D33" t="str">
            <v>Meet durability limits</v>
          </cell>
          <cell r="E33" t="str">
            <v>VSD/PND/CPB</v>
          </cell>
          <cell r="F33" t="str">
            <v>ETL</v>
          </cell>
          <cell r="G33" t="str">
            <v>VP06</v>
          </cell>
          <cell r="H33">
            <v>500</v>
          </cell>
          <cell r="J33">
            <v>39149</v>
          </cell>
          <cell r="O33" t="str">
            <v>TBD</v>
          </cell>
        </row>
        <row r="34">
          <cell r="A34" t="str">
            <v>EEP : Extended Engineering Prototype</v>
          </cell>
          <cell r="D34" t="str">
            <v xml:space="preserve">Others, If any please specify </v>
          </cell>
          <cell r="F34" t="str">
            <v xml:space="preserve">E:Soft tooled (Different Mfg Process&amp; Material  ) </v>
          </cell>
          <cell r="J34" t="str">
            <v>F: Simillar Component from competitor</v>
          </cell>
        </row>
        <row r="35">
          <cell r="A35" t="str">
            <v>EP : Engineering Prototype</v>
          </cell>
          <cell r="D35" t="str">
            <v>PV : Production Validation</v>
          </cell>
          <cell r="F35" t="str">
            <v>C: Soft tooled (Different Mfg Process  )</v>
          </cell>
          <cell r="J35" t="str">
            <v>D : Soft tooled different Material</v>
          </cell>
        </row>
        <row r="36">
          <cell r="A36" t="str">
            <v>Fun_01,02,3</v>
          </cell>
          <cell r="C36" t="str">
            <v xml:space="preserve">Performance optimization &amp; Robustness. MP (CRS2.2 &amp; CRS 1.2 System) &amp; EP Engine. </v>
          </cell>
          <cell r="D36" t="str">
            <v>Performance -load, BSFC, Smoke within thermal &amp; structural limits. Performance within production band with worst engine operating condition.</v>
          </cell>
          <cell r="E36" t="str">
            <v>PND/VSD/NK</v>
          </cell>
          <cell r="F36" t="str">
            <v>Engine Test Lab</v>
          </cell>
          <cell r="G36" t="str">
            <v>4 (MP01, MP02, EP01,VP01)</v>
          </cell>
          <cell r="H36" t="str">
            <v>NA</v>
          </cell>
          <cell r="I36" t="str">
            <v>NA</v>
          </cell>
          <cell r="J36">
            <v>38671</v>
          </cell>
          <cell r="K36">
            <v>38944</v>
          </cell>
          <cell r="L36" t="str">
            <v>MP01:15.11.05
MP02: 02/03/2006
EP01:14/08/06</v>
          </cell>
          <cell r="M36" t="str">
            <v>MP01: 07/01/06
MP02:06/03/2006
EP01:07/09/06</v>
          </cell>
          <cell r="N36" t="str">
            <v xml:space="preserve">All targets of load, BSFC, Smoke, combustion pressure achieved. </v>
          </cell>
          <cell r="O36" t="str">
            <v>G</v>
          </cell>
          <cell r="P36" t="str">
            <v>Mustang/Combustion/04</v>
          </cell>
        </row>
        <row r="37">
          <cell r="A37" t="str">
            <v>Fun_04</v>
          </cell>
          <cell r="C37" t="str">
            <v>Piston bowl selection</v>
          </cell>
          <cell r="D37" t="str">
            <v>Performance targets of load, BSFC, Smoke within thermal &amp; structural limits.</v>
          </cell>
          <cell r="E37" t="str">
            <v>PND/VSD/NK</v>
          </cell>
          <cell r="F37" t="str">
            <v>Engine Test Lab</v>
          </cell>
          <cell r="G37" t="str">
            <v>EP01</v>
          </cell>
          <cell r="H37" t="str">
            <v>NA</v>
          </cell>
          <cell r="I37" t="str">
            <v>NA</v>
          </cell>
          <cell r="J37">
            <v>38791</v>
          </cell>
          <cell r="K37">
            <v>38806</v>
          </cell>
          <cell r="L37" t="str">
            <v>EP01:30.11.06</v>
          </cell>
          <cell r="O37" t="str">
            <v>Y</v>
          </cell>
        </row>
        <row r="38">
          <cell r="A38" t="str">
            <v>Fun_05,06,07</v>
          </cell>
          <cell r="C38" t="str">
            <v>Engine Mapping for CR system. CRS 2.2 &amp; CRS 1.2 (EDC16,17) MP, EP Engine</v>
          </cell>
          <cell r="D38" t="str">
            <v>Optimum mapping of 1. Injector map, 2. FMTC,
 3. Friction map, 4.HFM, 5.RPG 6.EDC 17C04 , etc</v>
          </cell>
          <cell r="E38" t="str">
            <v>PND/VSD/NK</v>
          </cell>
          <cell r="F38" t="str">
            <v>Engine Test Lab</v>
          </cell>
          <cell r="G38" t="str">
            <v>4 (MP01,MP02, EP01,VP01)</v>
          </cell>
          <cell r="H38" t="str">
            <v>NA</v>
          </cell>
          <cell r="I38" t="str">
            <v>NA</v>
          </cell>
          <cell r="J38">
            <v>38671</v>
          </cell>
          <cell r="K38">
            <v>38939</v>
          </cell>
          <cell r="L38" t="str">
            <v>MP01: 14/11/05 MP02: 01/02/2006
EP01: 14/08/06</v>
          </cell>
          <cell r="M38" t="str">
            <v>MP01 : 21.11.05
MP02: 11/02/2006
EP01: 16/09/06</v>
          </cell>
          <cell r="N38" t="str">
            <v>RPG, HFM deletion, EDC17CO4 interface done with MP2 engine.</v>
          </cell>
          <cell r="O38" t="str">
            <v>G</v>
          </cell>
          <cell r="P38" t="str">
            <v>Mustang/Combustion/02, 05</v>
          </cell>
        </row>
        <row r="39">
          <cell r="A39" t="str">
            <v>Fun_08</v>
          </cell>
          <cell r="C39" t="str">
            <v>Nozzle &amp; NTP selection</v>
          </cell>
          <cell r="D39" t="str">
            <v>Optimum nozzle &amp; NTP from performance &amp; emission point of view.</v>
          </cell>
          <cell r="E39" t="str">
            <v>PND/VSD/NK</v>
          </cell>
          <cell r="F39" t="str">
            <v>Engine Test Lab</v>
          </cell>
          <cell r="G39" t="str">
            <v>MP01,</v>
          </cell>
          <cell r="H39" t="str">
            <v>NA</v>
          </cell>
          <cell r="I39" t="str">
            <v>NA</v>
          </cell>
          <cell r="J39" t="str">
            <v>30.11.05</v>
          </cell>
          <cell r="K39" t="str">
            <v>07.12.05</v>
          </cell>
          <cell r="L39" t="str">
            <v>NTP : 07.12.05
Nozzle:16/05/06</v>
          </cell>
          <cell r="M39" t="str">
            <v>NTP : 10.12.05
Nozzle: 23/05/06</v>
          </cell>
          <cell r="N39" t="str">
            <v xml:space="preserve">2.5 to 3 mm NTP selected based on FTP &amp; PTP,5 Hole_ 300 Thro' flow nozzle selected. </v>
          </cell>
          <cell r="O39" t="str">
            <v>G</v>
          </cell>
          <cell r="P39" t="str">
            <v>Mustang/Combustion/03</v>
          </cell>
        </row>
        <row r="40">
          <cell r="A40" t="str">
            <v>Fun_09,10</v>
          </cell>
          <cell r="C40" t="str">
            <v xml:space="preserve">Turbocharger selection. </v>
          </cell>
          <cell r="D40" t="str">
            <v>1. Better Engine response at lower rpm 2. Better low end performance without affecting higher end performance -  FTP 3. PTP</v>
          </cell>
          <cell r="E40" t="str">
            <v>PND/VSD/NK</v>
          </cell>
          <cell r="F40" t="str">
            <v>Engine Test Lab</v>
          </cell>
          <cell r="G40" t="str">
            <v>2 (MP01,EP01)
TC : 5</v>
          </cell>
          <cell r="H40" t="str">
            <v>NA</v>
          </cell>
          <cell r="I40" t="str">
            <v>NA</v>
          </cell>
          <cell r="J40">
            <v>38718</v>
          </cell>
          <cell r="K40">
            <v>38939</v>
          </cell>
          <cell r="L40" t="str">
            <v>MP01: 01/12/2005
EP01:14/11/06</v>
          </cell>
          <cell r="M40" t="str">
            <v>MP01: 15/12/2005
EP01:18/11/06</v>
          </cell>
          <cell r="N40" t="str">
            <v xml:space="preserve">K03-2070-5.82 TC selected based on FTP &amp; PTP. Integral TC confirmation done on MP2, EP01 Engine. </v>
          </cell>
          <cell r="O40" t="str">
            <v>G</v>
          </cell>
          <cell r="P40" t="str">
            <v>Mustang/Combustion/01</v>
          </cell>
        </row>
        <row r="41">
          <cell r="A41" t="str">
            <v>Fun_11,12</v>
          </cell>
          <cell r="C41" t="str">
            <v>EGR Valve  selection</v>
          </cell>
          <cell r="D41" t="str">
            <v>EGR Valve to pass the 1.Functional Test.  2. Vibration Test                                                                           3. Engine Performance test   4. Valve Leakage Test 5.Consistency Test during Emission.</v>
          </cell>
          <cell r="E41" t="str">
            <v>PND/VSD/NK/CPB</v>
          </cell>
          <cell r="F41" t="str">
            <v>ETL / RTL / CD</v>
          </cell>
          <cell r="G41" t="str">
            <v>MP02, EP01</v>
          </cell>
          <cell r="H41" t="str">
            <v>NA</v>
          </cell>
          <cell r="I41" t="str">
            <v>NA</v>
          </cell>
          <cell r="J41">
            <v>38718</v>
          </cell>
          <cell r="K41">
            <v>38975</v>
          </cell>
          <cell r="L41" t="str">
            <v xml:space="preserve">MP02:27/03/06
EP01:19/09/06
</v>
          </cell>
          <cell r="M41" t="str">
            <v>MP02:10/05/06
19/10/2006</v>
          </cell>
          <cell r="N41" t="str">
            <v xml:space="preserve">EGR rate optimisation with 26 mm EGR valve diameter. Functional test @ vendor end. 
EP Level results shows 22-24 mm valve needed. </v>
          </cell>
          <cell r="O41" t="str">
            <v>Y</v>
          </cell>
        </row>
        <row r="42">
          <cell r="A42" t="str">
            <v>Fun_13, 14</v>
          </cell>
          <cell r="C42" t="str">
            <v>Engine Trials for chassis simulation</v>
          </cell>
          <cell r="D42" t="str">
            <v>1. Emission trails at simulated points to meet BSIII Engineering Target</v>
          </cell>
          <cell r="E42" t="str">
            <v>PND/VSD/NK</v>
          </cell>
          <cell r="F42" t="str">
            <v xml:space="preserve">ETL  </v>
          </cell>
          <cell r="G42" t="str">
            <v>EP01</v>
          </cell>
          <cell r="H42" t="str">
            <v>NA</v>
          </cell>
          <cell r="I42" t="str">
            <v>NA</v>
          </cell>
          <cell r="J42">
            <v>38949</v>
          </cell>
          <cell r="K42">
            <v>38970</v>
          </cell>
          <cell r="L42">
            <v>38979</v>
          </cell>
          <cell r="M42">
            <v>39009</v>
          </cell>
          <cell r="N42" t="str">
            <v>Engine level optimisation done to select injection parameters. Dataset release : V20_011</v>
          </cell>
          <cell r="O42" t="str">
            <v>G</v>
          </cell>
          <cell r="P42" t="str">
            <v>Mustang/Combustion/06</v>
          </cell>
        </row>
        <row r="43">
          <cell r="A43" t="str">
            <v>Fun_15</v>
          </cell>
          <cell r="C43" t="str">
            <v>Breather system test</v>
          </cell>
          <cell r="D43" t="str">
            <v>Oil carry over in the blow by to be within 2 gm/hr. Crankcase Pressure within +/-15 mbar.Oil consumption test on same eng.</v>
          </cell>
          <cell r="E43" t="str">
            <v>PND/VSD/NK/CPB</v>
          </cell>
          <cell r="F43" t="str">
            <v>ETL</v>
          </cell>
          <cell r="G43" t="str">
            <v>EP02</v>
          </cell>
          <cell r="J43">
            <v>38935</v>
          </cell>
          <cell r="L43">
            <v>39072</v>
          </cell>
          <cell r="O43" t="str">
            <v>Y</v>
          </cell>
        </row>
        <row r="44">
          <cell r="A44" t="str">
            <v>Fun_16</v>
          </cell>
          <cell r="C44" t="str">
            <v>Breather system test</v>
          </cell>
          <cell r="D44" t="str">
            <v>Oil carry over in the blow by to be within 2 gm/hr. Crankcase Pressure within +/-15 mbar.Oil consumption test on same eng.</v>
          </cell>
          <cell r="E44" t="str">
            <v>PND/VSD/NK/CPB</v>
          </cell>
          <cell r="F44" t="str">
            <v>ETL</v>
          </cell>
          <cell r="G44" t="str">
            <v>EEP01</v>
          </cell>
          <cell r="H44">
            <v>100</v>
          </cell>
          <cell r="J44">
            <v>39005</v>
          </cell>
          <cell r="O44" t="str">
            <v>TBD</v>
          </cell>
        </row>
        <row r="45">
          <cell r="A45" t="str">
            <v>Fun_17</v>
          </cell>
          <cell r="C45" t="str">
            <v>Noise Evaluation</v>
          </cell>
          <cell r="D45" t="str">
            <v>Noise Level to be less by 3 dB than MDI TC Chain drive 70 Hp engine</v>
          </cell>
          <cell r="E45" t="str">
            <v>PND/VSD/NK</v>
          </cell>
          <cell r="F45" t="str">
            <v>HDTB</v>
          </cell>
          <cell r="G45" t="str">
            <v>EP11</v>
          </cell>
          <cell r="J45">
            <v>38993</v>
          </cell>
          <cell r="L45">
            <v>39066</v>
          </cell>
          <cell r="M45" t="str">
            <v>26.12.06-Low Idling</v>
          </cell>
          <cell r="N45" t="str">
            <v xml:space="preserve">Test complted for Low Idle. </v>
          </cell>
          <cell r="O45" t="str">
            <v>Y</v>
          </cell>
        </row>
        <row r="46">
          <cell r="A46" t="str">
            <v>Fun_18,19</v>
          </cell>
          <cell r="C46" t="str">
            <v>Pump Drive torque &amp; bearing load measurement</v>
          </cell>
          <cell r="D46" t="str">
            <v>Drive torque &amp; bearing load within the design limits</v>
          </cell>
          <cell r="E46" t="str">
            <v>PND/VSD/NK/CPB</v>
          </cell>
          <cell r="F46" t="str">
            <v>ETL</v>
          </cell>
          <cell r="G46" t="str">
            <v>MP02</v>
          </cell>
          <cell r="H46" t="str">
            <v>NA</v>
          </cell>
          <cell r="I46" t="str">
            <v>NA</v>
          </cell>
          <cell r="J46">
            <v>38763</v>
          </cell>
          <cell r="K46">
            <v>38768</v>
          </cell>
          <cell r="L46">
            <v>38798</v>
          </cell>
          <cell r="M46">
            <v>38801</v>
          </cell>
          <cell r="N46" t="str">
            <v>Bearing load &amp; drive torque within design limits</v>
          </cell>
          <cell r="O46" t="str">
            <v>G</v>
          </cell>
          <cell r="P46" t="str">
            <v>Mustang/Combustion/06</v>
          </cell>
        </row>
        <row r="47">
          <cell r="A47" t="str">
            <v>Fun_21</v>
          </cell>
          <cell r="C47" t="str">
            <v>Injector nozzle tip &amp; glow plug tip temperature measurement</v>
          </cell>
          <cell r="D47" t="str">
            <v>All the temperatures in all conditions below design safe limit.</v>
          </cell>
          <cell r="E47" t="str">
            <v>PND/VSD/NK</v>
          </cell>
          <cell r="F47" t="str">
            <v>ETL</v>
          </cell>
          <cell r="G47" t="str">
            <v>VP01</v>
          </cell>
          <cell r="J47">
            <v>39182</v>
          </cell>
          <cell r="K47">
            <v>39187</v>
          </cell>
          <cell r="O47" t="str">
            <v>TBD</v>
          </cell>
        </row>
        <row r="48">
          <cell r="A48" t="str">
            <v>Fun_22</v>
          </cell>
          <cell r="C48" t="str">
            <v>Torsional Vibration test</v>
          </cell>
          <cell r="D48" t="str">
            <v>Torsional vibration to be within design limits</v>
          </cell>
          <cell r="E48" t="str">
            <v>VSD/CPB</v>
          </cell>
          <cell r="F48" t="str">
            <v>ETL</v>
          </cell>
          <cell r="G48" t="str">
            <v>EP01</v>
          </cell>
          <cell r="J48">
            <v>38930</v>
          </cell>
          <cell r="K48">
            <v>38947</v>
          </cell>
          <cell r="L48">
            <v>38930</v>
          </cell>
          <cell r="M48">
            <v>38947</v>
          </cell>
          <cell r="N48" t="str">
            <v>Damper selection completed</v>
          </cell>
          <cell r="O48" t="str">
            <v>G</v>
          </cell>
          <cell r="P48" t="str">
            <v>Report Dated 18.8.06 received from supplier (ME668)No</v>
          </cell>
        </row>
        <row r="49">
          <cell r="A49" t="str">
            <v>Fun_23</v>
          </cell>
          <cell r="C49" t="str">
            <v>Torsional Vibration test</v>
          </cell>
          <cell r="D49" t="str">
            <v>Torsional vibration to be within design limits</v>
          </cell>
          <cell r="E49" t="str">
            <v>VSD/CPB</v>
          </cell>
          <cell r="F49" t="str">
            <v>ETL</v>
          </cell>
          <cell r="G49" t="str">
            <v>VP01</v>
          </cell>
          <cell r="J49">
            <v>39142</v>
          </cell>
          <cell r="O49" t="str">
            <v>TBD</v>
          </cell>
        </row>
        <row r="50">
          <cell r="A50" t="str">
            <v>Fun_24</v>
          </cell>
          <cell r="C50" t="str">
            <v>Oil pressure distribution test , oil flow measurement</v>
          </cell>
          <cell r="D50" t="str">
            <v xml:space="preserve">Oil pressure min 1.5 bar at all rpms </v>
          </cell>
          <cell r="E50" t="str">
            <v>VSD/CPB</v>
          </cell>
          <cell r="F50" t="str">
            <v>HDTB</v>
          </cell>
          <cell r="G50" t="str">
            <v>EP03</v>
          </cell>
          <cell r="J50">
            <v>38943</v>
          </cell>
          <cell r="O50" t="str">
            <v>TBD</v>
          </cell>
        </row>
        <row r="51">
          <cell r="A51" t="str">
            <v>Fun_25</v>
          </cell>
          <cell r="C51" t="str">
            <v>IMA code validation</v>
          </cell>
          <cell r="D51" t="str">
            <v>To check the variability &amp; performance to be within limits</v>
          </cell>
          <cell r="E51" t="str">
            <v>PND/VSD/NK</v>
          </cell>
          <cell r="F51" t="str">
            <v>ETL</v>
          </cell>
          <cell r="G51" t="str">
            <v>VP01</v>
          </cell>
          <cell r="J51">
            <v>39187</v>
          </cell>
          <cell r="K51">
            <v>39217</v>
          </cell>
          <cell r="O51" t="str">
            <v>TBD</v>
          </cell>
        </row>
        <row r="52">
          <cell r="A52" t="str">
            <v>Fun_26</v>
          </cell>
          <cell r="C52" t="str">
            <v>W/O HFM ftp , egr governing , steady state EM &amp; air flow map generation</v>
          </cell>
          <cell r="D52" t="str">
            <v>FTP to be within limits wo HFM &amp; generation of air flow map without HFM</v>
          </cell>
          <cell r="E52" t="str">
            <v>PND/VSD/NK</v>
          </cell>
          <cell r="F52" t="str">
            <v>ETL</v>
          </cell>
          <cell r="G52" t="str">
            <v>MP02</v>
          </cell>
          <cell r="H52" t="str">
            <v>NA</v>
          </cell>
          <cell r="I52" t="str">
            <v>NA</v>
          </cell>
          <cell r="J52">
            <v>38791</v>
          </cell>
          <cell r="K52">
            <v>38822</v>
          </cell>
          <cell r="L52">
            <v>38827</v>
          </cell>
          <cell r="M52">
            <v>38863</v>
          </cell>
          <cell r="N52" t="str">
            <v xml:space="preserve">EGR logic developed, Software chages done. New available : V22. w/o HFM FTP completed. </v>
          </cell>
          <cell r="O52" t="str">
            <v>G</v>
          </cell>
          <cell r="P52" t="str">
            <v>PGET: Report</v>
          </cell>
        </row>
        <row r="53">
          <cell r="A53" t="str">
            <v>Fun_27</v>
          </cell>
          <cell r="C53" t="str">
            <v>Low pressure circuit trials</v>
          </cell>
          <cell r="D53" t="str">
            <v>Fuel pressure to be within limits without any leakages</v>
          </cell>
          <cell r="E53" t="str">
            <v>PND/VSD/NK</v>
          </cell>
          <cell r="F53" t="str">
            <v>ETL</v>
          </cell>
          <cell r="G53" t="str">
            <v>MP02</v>
          </cell>
          <cell r="H53" t="str">
            <v>NA</v>
          </cell>
          <cell r="I53" t="str">
            <v>NA</v>
          </cell>
          <cell r="J53">
            <v>38812</v>
          </cell>
          <cell r="K53">
            <v>38815</v>
          </cell>
          <cell r="L53">
            <v>38848</v>
          </cell>
          <cell r="M53">
            <v>38849</v>
          </cell>
          <cell r="N53" t="str">
            <v xml:space="preserve">report from MICO, all pressures within limit. Clearnce given for engine endurance from LPC point of view. </v>
          </cell>
          <cell r="O53" t="str">
            <v>G</v>
          </cell>
          <cell r="P53" t="str">
            <v>Mustang/Combustion/09</v>
          </cell>
        </row>
        <row r="54">
          <cell r="A54" t="str">
            <v>Fun_28</v>
          </cell>
          <cell r="C54" t="str">
            <v xml:space="preserve">Friction power measurement &amp; lower ET map generation </v>
          </cell>
          <cell r="D54" t="str">
            <v>Friction power data for diff rpm &amp; cyl head temp.Geration of ET map with emission .</v>
          </cell>
          <cell r="E54" t="str">
            <v>PND/VSD/NK</v>
          </cell>
          <cell r="F54" t="str">
            <v>HDTB</v>
          </cell>
          <cell r="G54" t="str">
            <v>EP03</v>
          </cell>
          <cell r="H54" t="str">
            <v>NA</v>
          </cell>
          <cell r="I54" t="str">
            <v>NA</v>
          </cell>
          <cell r="J54">
            <v>38943</v>
          </cell>
          <cell r="K54">
            <v>38949</v>
          </cell>
          <cell r="L54">
            <v>38959</v>
          </cell>
          <cell r="M54">
            <v>38969</v>
          </cell>
          <cell r="N54" t="str">
            <v xml:space="preserve">friction &amp; Low end ET completed after 30 hours running. New dataset released. </v>
          </cell>
          <cell r="O54" t="str">
            <v>G</v>
          </cell>
          <cell r="P54" t="str">
            <v>Mustang/Combustion/08</v>
          </cell>
        </row>
        <row r="55">
          <cell r="A55" t="str">
            <v>Fun_29</v>
          </cell>
          <cell r="C55" t="str">
            <v>CRS parts vibration test(by MICO)</v>
          </cell>
          <cell r="D55" t="str">
            <v xml:space="preserve">Vibrations to be within limits from low speed to high speed @ Full Load. </v>
          </cell>
          <cell r="E55" t="str">
            <v>PND/VSD/NK</v>
          </cell>
          <cell r="F55" t="str">
            <v>ETL</v>
          </cell>
          <cell r="G55" t="str">
            <v>EP01</v>
          </cell>
          <cell r="H55" t="str">
            <v>NA</v>
          </cell>
          <cell r="I55" t="str">
            <v>NA</v>
          </cell>
          <cell r="J55">
            <v>39031</v>
          </cell>
          <cell r="K55">
            <v>39034</v>
          </cell>
          <cell r="L55">
            <v>39031</v>
          </cell>
          <cell r="M55">
            <v>39034</v>
          </cell>
          <cell r="N55" t="str">
            <v xml:space="preserve">Vibration test doen for engine mounted CRS parts. </v>
          </cell>
          <cell r="O55" t="str">
            <v>Y</v>
          </cell>
        </row>
        <row r="56">
          <cell r="A56" t="str">
            <v>Fun_30</v>
          </cell>
          <cell r="C56" t="str">
            <v>Engine Starting Optimisation at +5 to -15 °C</v>
          </cell>
          <cell r="D56" t="str">
            <v>Engine to be started &amp; stabilized without any abnormalities</v>
          </cell>
          <cell r="E56" t="str">
            <v>PND/VSD/NK</v>
          </cell>
          <cell r="F56" t="str">
            <v>ETL</v>
          </cell>
          <cell r="G56" t="str">
            <v>EP10</v>
          </cell>
          <cell r="J56">
            <v>38990</v>
          </cell>
          <cell r="N56" t="str">
            <v>Shifted to Vehicle Level</v>
          </cell>
          <cell r="O56" t="str">
            <v>TBD</v>
          </cell>
        </row>
        <row r="57">
          <cell r="A57" t="str">
            <v>Fun_31</v>
          </cell>
          <cell r="C57" t="str">
            <v>Templug test</v>
          </cell>
          <cell r="D57" t="str">
            <v>Temperatures to be within design limits for piston, liner &amp; cylinder head</v>
          </cell>
          <cell r="E57" t="str">
            <v>VSD/CPB</v>
          </cell>
          <cell r="F57" t="str">
            <v>ETL</v>
          </cell>
          <cell r="G57" t="str">
            <v>EP02</v>
          </cell>
          <cell r="J57">
            <v>38935</v>
          </cell>
          <cell r="O57" t="str">
            <v>TBD</v>
          </cell>
        </row>
        <row r="58">
          <cell r="A58" t="str">
            <v>Fun_32</v>
          </cell>
          <cell r="C58" t="str">
            <v>Engine Tilt test</v>
          </cell>
          <cell r="D58" t="str">
            <v xml:space="preserve">Oil pressure distribution to be as per design at +/- 5 Deg tilts </v>
          </cell>
          <cell r="E58" t="str">
            <v>VSD/CPB</v>
          </cell>
          <cell r="F58" t="str">
            <v>REL</v>
          </cell>
          <cell r="G58" t="str">
            <v>EP03</v>
          </cell>
          <cell r="J58">
            <v>38943</v>
          </cell>
          <cell r="O58" t="str">
            <v>TBD</v>
          </cell>
        </row>
        <row r="59">
          <cell r="A59" t="str">
            <v>Fun_33</v>
          </cell>
          <cell r="C59" t="str">
            <v>Water circuit test</v>
          </cell>
          <cell r="D59" t="str">
            <v xml:space="preserve">Water pressure &amp; water flow to be as per design </v>
          </cell>
          <cell r="E59" t="str">
            <v>PND/VSD/NK/CPB</v>
          </cell>
          <cell r="F59" t="str">
            <v>ETL</v>
          </cell>
          <cell r="G59" t="str">
            <v>DUMMY</v>
          </cell>
          <cell r="H59">
            <v>20</v>
          </cell>
          <cell r="J59">
            <v>38878</v>
          </cell>
          <cell r="O59" t="str">
            <v>TBD</v>
          </cell>
        </row>
        <row r="60">
          <cell r="A60" t="str">
            <v>Fun_34</v>
          </cell>
          <cell r="C60" t="str">
            <v>Gasket pressure distribution test- Cylinder head gasket, on all gasketed &amp; non-gasketed joints</v>
          </cell>
          <cell r="D60" t="str">
            <v>Pressure to be Uniform &amp; as per design(Fuji Film)</v>
          </cell>
          <cell r="E60" t="str">
            <v>PND/VSD/NK/CPB</v>
          </cell>
          <cell r="F60" t="str">
            <v>ETL</v>
          </cell>
          <cell r="G60" t="str">
            <v>EP01</v>
          </cell>
          <cell r="J60">
            <v>38930</v>
          </cell>
          <cell r="L60">
            <v>38899</v>
          </cell>
          <cell r="M60">
            <v>38930</v>
          </cell>
          <cell r="N60" t="str">
            <v>Testing completed
After suggested design changes are implemented,revalidation will be done</v>
          </cell>
          <cell r="O60" t="str">
            <v>Y</v>
          </cell>
          <cell r="P60" t="str">
            <v>No</v>
          </cell>
        </row>
        <row r="61">
          <cell r="A61" t="str">
            <v>Fun_35</v>
          </cell>
          <cell r="C61" t="str">
            <v>Gasket pressure distribution test- Cylinder head gasket, on all gasketed &amp; non-gasketed joints</v>
          </cell>
          <cell r="D61" t="str">
            <v>Pressure to be Uniform &amp; as per design(Fuji Film)</v>
          </cell>
          <cell r="E61" t="str">
            <v>PND/VSD/NK/CPB</v>
          </cell>
          <cell r="F61" t="str">
            <v>ETL</v>
          </cell>
          <cell r="G61" t="str">
            <v>EP07</v>
          </cell>
          <cell r="J61">
            <v>38984</v>
          </cell>
          <cell r="N61" t="str">
            <v>??-Duplicate</v>
          </cell>
          <cell r="O61" t="str">
            <v>TBD</v>
          </cell>
        </row>
        <row r="62">
          <cell r="A62" t="str">
            <v>Fun_36</v>
          </cell>
          <cell r="C62" t="str">
            <v>Gasket pressure distribution test- Cylinder head gasket, on all gasketed &amp; non-gasketed joints</v>
          </cell>
          <cell r="D62" t="str">
            <v>Pressure to be Uniform &amp; as per design(Fuji Film)</v>
          </cell>
          <cell r="E62" t="str">
            <v>PND/VSD/NK/CPB</v>
          </cell>
          <cell r="F62" t="str">
            <v>ETL</v>
          </cell>
          <cell r="G62" t="str">
            <v>VP01</v>
          </cell>
          <cell r="J62">
            <v>39142</v>
          </cell>
          <cell r="O62" t="str">
            <v>TBD</v>
          </cell>
        </row>
        <row r="63">
          <cell r="A63" t="str">
            <v>Fun_37</v>
          </cell>
          <cell r="C63" t="str">
            <v>Bore distortion test</v>
          </cell>
          <cell r="D63" t="str">
            <v>Bore distortion to be as per design target</v>
          </cell>
          <cell r="E63" t="str">
            <v>PND/VSD/NK/CPB</v>
          </cell>
          <cell r="F63" t="str">
            <v>ETL</v>
          </cell>
          <cell r="G63" t="str">
            <v>EP07</v>
          </cell>
          <cell r="J63">
            <v>38984</v>
          </cell>
          <cell r="O63" t="str">
            <v>TBD</v>
          </cell>
        </row>
        <row r="64">
          <cell r="A64" t="str">
            <v>Fun_38</v>
          </cell>
          <cell r="C64" t="str">
            <v>Valve train stiffness</v>
          </cell>
          <cell r="D64" t="str">
            <v>To be within design limits</v>
          </cell>
          <cell r="E64" t="str">
            <v>PND/VSD/NK/CPB</v>
          </cell>
          <cell r="F64" t="str">
            <v>ETL</v>
          </cell>
          <cell r="G64" t="str">
            <v>EP07</v>
          </cell>
          <cell r="J64">
            <v>38984</v>
          </cell>
          <cell r="O64" t="str">
            <v>TBD</v>
          </cell>
        </row>
        <row r="65">
          <cell r="A65" t="str">
            <v>Fun_39</v>
          </cell>
          <cell r="C65" t="str">
            <v>Cylinder head bolt force, elongation measurement</v>
          </cell>
          <cell r="D65" t="str">
            <v>To be within design limits</v>
          </cell>
          <cell r="E65" t="str">
            <v>PND/VSD/NK/CPB</v>
          </cell>
          <cell r="F65" t="str">
            <v>ETL</v>
          </cell>
          <cell r="G65" t="str">
            <v>EP07</v>
          </cell>
          <cell r="J65">
            <v>38984</v>
          </cell>
          <cell r="L65">
            <v>38832</v>
          </cell>
          <cell r="M65">
            <v>38862</v>
          </cell>
          <cell r="N65" t="str">
            <v>Testing completed &amp; torque finalised,verification to be done by supplier</v>
          </cell>
          <cell r="O65" t="str">
            <v>Y</v>
          </cell>
          <cell r="P65" t="str">
            <v>No</v>
          </cell>
        </row>
        <row r="66">
          <cell r="A66" t="str">
            <v>Fun_40</v>
          </cell>
          <cell r="C66" t="str">
            <v>Cylinder head bolt force, elongation measurement</v>
          </cell>
          <cell r="D66" t="str">
            <v>To be within design limits</v>
          </cell>
          <cell r="E66" t="str">
            <v>PND/VSD/NK/CPB</v>
          </cell>
          <cell r="F66" t="str">
            <v>ETL</v>
          </cell>
          <cell r="G66" t="str">
            <v>VP01</v>
          </cell>
          <cell r="J66">
            <v>39142</v>
          </cell>
          <cell r="O66" t="str">
            <v>TBD</v>
          </cell>
        </row>
        <row r="67">
          <cell r="A67" t="str">
            <v>Fun_41</v>
          </cell>
          <cell r="C67" t="str">
            <v>Dip stick calibration</v>
          </cell>
          <cell r="D67" t="str">
            <v>Calibration for minimum &amp; maximum level of oil</v>
          </cell>
          <cell r="E67" t="str">
            <v>PND/VSD/NK/CPB</v>
          </cell>
          <cell r="F67" t="str">
            <v>ETL</v>
          </cell>
          <cell r="G67" t="str">
            <v>EP01</v>
          </cell>
          <cell r="J67">
            <v>38930</v>
          </cell>
          <cell r="O67" t="str">
            <v>TBD</v>
          </cell>
        </row>
        <row r="68">
          <cell r="A68" t="str">
            <v>Fun_42</v>
          </cell>
          <cell r="C68" t="str">
            <v>Slip &amp; vibration test on belt</v>
          </cell>
          <cell r="D68" t="str">
            <v>Slip &amp; vibration test acceptance criteria</v>
          </cell>
          <cell r="E68" t="str">
            <v>PND/VSD/NK/CPB</v>
          </cell>
          <cell r="F68" t="str">
            <v>ETL</v>
          </cell>
          <cell r="G68" t="str">
            <v>EP01</v>
          </cell>
          <cell r="J68">
            <v>38930</v>
          </cell>
          <cell r="L68">
            <v>39049</v>
          </cell>
          <cell r="M68">
            <v>39053</v>
          </cell>
          <cell r="N68" t="str">
            <v>Test successfully completed
Data analysis &amp; feedback from supplier awaited (by 12.12.06)</v>
          </cell>
          <cell r="O68" t="str">
            <v>Y</v>
          </cell>
          <cell r="P68" t="str">
            <v>No</v>
          </cell>
        </row>
        <row r="69">
          <cell r="A69" t="str">
            <v>Fun_43</v>
          </cell>
          <cell r="C69" t="str">
            <v>HLA test-Motored engine - Valvetrain dynamics test</v>
          </cell>
          <cell r="D69" t="str">
            <v>As per INA test specs</v>
          </cell>
          <cell r="E69" t="str">
            <v xml:space="preserve">INA </v>
          </cell>
          <cell r="F69" t="str">
            <v>INA</v>
          </cell>
          <cell r="G69" t="str">
            <v>EP13</v>
          </cell>
          <cell r="H69">
            <v>1</v>
          </cell>
          <cell r="J69">
            <v>38995</v>
          </cell>
          <cell r="O69" t="str">
            <v>TBD</v>
          </cell>
        </row>
        <row r="70">
          <cell r="A70" t="str">
            <v>Fun_44</v>
          </cell>
          <cell r="C70" t="str">
            <v>HLA test -Motored engine-Long time aeration test</v>
          </cell>
          <cell r="D70" t="str">
            <v>As per INA test specs</v>
          </cell>
          <cell r="E70" t="str">
            <v xml:space="preserve">INA </v>
          </cell>
          <cell r="F70" t="str">
            <v>INA</v>
          </cell>
          <cell r="G70" t="str">
            <v>EP13</v>
          </cell>
          <cell r="H70">
            <v>1</v>
          </cell>
          <cell r="J70">
            <v>38995</v>
          </cell>
          <cell r="O70" t="str">
            <v>TBD</v>
          </cell>
        </row>
        <row r="71">
          <cell r="A71" t="str">
            <v>Fun_45</v>
          </cell>
          <cell r="C71" t="str">
            <v>HLA Test-Fired engine-Oil supply condition</v>
          </cell>
          <cell r="D71" t="str">
            <v>As per INA test specs</v>
          </cell>
          <cell r="E71" t="str">
            <v xml:space="preserve">INA </v>
          </cell>
          <cell r="F71" t="str">
            <v>INA</v>
          </cell>
          <cell r="G71" t="str">
            <v>EP12</v>
          </cell>
          <cell r="H71">
            <v>1</v>
          </cell>
          <cell r="J71">
            <v>38995</v>
          </cell>
          <cell r="O71" t="str">
            <v>TBD</v>
          </cell>
        </row>
        <row r="72">
          <cell r="A72" t="str">
            <v>Fun_46</v>
          </cell>
          <cell r="C72" t="str">
            <v>HLA test-Fired engine-Hot idle test</v>
          </cell>
          <cell r="D72" t="str">
            <v>As per INA test specs</v>
          </cell>
          <cell r="E72" t="str">
            <v xml:space="preserve">INA </v>
          </cell>
          <cell r="F72" t="str">
            <v>INA</v>
          </cell>
          <cell r="G72" t="str">
            <v>EP12</v>
          </cell>
          <cell r="J72">
            <v>38995</v>
          </cell>
          <cell r="O72" t="str">
            <v>TBD</v>
          </cell>
        </row>
        <row r="73">
          <cell r="A73" t="str">
            <v>Fun_47</v>
          </cell>
          <cell r="C73" t="str">
            <v>HLA test Fired engine - Short time standstill test (texi test)</v>
          </cell>
          <cell r="D73" t="str">
            <v>As per INA test specs</v>
          </cell>
          <cell r="E73" t="str">
            <v xml:space="preserve">INA </v>
          </cell>
          <cell r="F73" t="str">
            <v>INA</v>
          </cell>
          <cell r="G73" t="str">
            <v>EP12</v>
          </cell>
          <cell r="J73">
            <v>38995</v>
          </cell>
          <cell r="O73" t="str">
            <v>TBD</v>
          </cell>
        </row>
        <row r="74">
          <cell r="A74" t="str">
            <v>MP : Mechanical Prototype</v>
          </cell>
          <cell r="D74" t="str">
            <v>VP : Validation Prototype</v>
          </cell>
          <cell r="F74" t="str">
            <v>A : Handmade</v>
          </cell>
          <cell r="J74" t="str">
            <v>B: Soft tooled (desired process &amp; Material)</v>
          </cell>
        </row>
        <row r="75">
          <cell r="A75" t="str">
            <v>Stage Codes :</v>
          </cell>
          <cell r="F75" t="str">
            <v>Sample Typr Codes:</v>
          </cell>
        </row>
        <row r="76">
          <cell r="A76" t="str">
            <v>Veh_01</v>
          </cell>
          <cell r="C76" t="str">
            <v>Vehicle Test- ADT,structural durability</v>
          </cell>
          <cell r="D76" t="str">
            <v>As per vehicle DVP</v>
          </cell>
          <cell r="E76" t="str">
            <v>M&amp;M</v>
          </cell>
          <cell r="F76" t="str">
            <v>Vehicle Testing Team</v>
          </cell>
          <cell r="G76" t="str">
            <v>EP04</v>
          </cell>
          <cell r="H76" t="str">
            <v>100 Passes</v>
          </cell>
          <cell r="I76" t="str">
            <v>100 Passes</v>
          </cell>
          <cell r="J76">
            <v>38950</v>
          </cell>
          <cell r="L76">
            <v>38994</v>
          </cell>
          <cell r="M76">
            <v>39049</v>
          </cell>
          <cell r="N76" t="str">
            <v>Test successfully completed without major problems on engine</v>
          </cell>
          <cell r="O76" t="str">
            <v>G</v>
          </cell>
          <cell r="P76" t="str">
            <v>No</v>
          </cell>
        </row>
        <row r="77">
          <cell r="A77" t="str">
            <v>Veh_02</v>
          </cell>
          <cell r="C77" t="str">
            <v>Vehicle Test -Hydraulics Application</v>
          </cell>
          <cell r="G77" t="str">
            <v>EP05</v>
          </cell>
          <cell r="J77">
            <v>38957</v>
          </cell>
          <cell r="K77">
            <v>39172</v>
          </cell>
          <cell r="L77">
            <v>38985</v>
          </cell>
          <cell r="N77" t="str">
            <v xml:space="preserve">LPC, RPG, EGR Governing completed. </v>
          </cell>
          <cell r="O77" t="str">
            <v>Y</v>
          </cell>
          <cell r="P77" t="str">
            <v>Mustang/Combustion/09</v>
          </cell>
        </row>
        <row r="78">
          <cell r="A78" t="str">
            <v>Veh_03</v>
          </cell>
          <cell r="C78" t="str">
            <v>Vehicle Test -Comfort Fuction</v>
          </cell>
          <cell r="G78" t="str">
            <v>EP06</v>
          </cell>
          <cell r="J78">
            <v>38982</v>
          </cell>
          <cell r="K78">
            <v>39172</v>
          </cell>
          <cell r="L78">
            <v>39007</v>
          </cell>
          <cell r="N78" t="str">
            <v>Startability, LIG, driveability under progress.</v>
          </cell>
          <cell r="O78" t="str">
            <v>Y</v>
          </cell>
        </row>
        <row r="79">
          <cell r="A79" t="str">
            <v>Veh_04</v>
          </cell>
          <cell r="C79" t="str">
            <v>Vehicle Test - Cooling,HVAC,Trim Dev</v>
          </cell>
          <cell r="G79" t="str">
            <v>EP14</v>
          </cell>
          <cell r="J79">
            <v>38997</v>
          </cell>
          <cell r="K79">
            <v>39172</v>
          </cell>
          <cell r="L79">
            <v>39050</v>
          </cell>
          <cell r="O79" t="str">
            <v>Y</v>
          </cell>
        </row>
        <row r="80">
          <cell r="A80" t="str">
            <v>Veh_05</v>
          </cell>
          <cell r="C80" t="str">
            <v>Vehicle Test - Steering,Susp Dev,DVP(Manual Stg)</v>
          </cell>
          <cell r="G80" t="str">
            <v>EP15</v>
          </cell>
          <cell r="J80">
            <v>39000</v>
          </cell>
          <cell r="L80">
            <v>39053</v>
          </cell>
          <cell r="O80" t="str">
            <v>Y</v>
          </cell>
        </row>
        <row r="81">
          <cell r="A81" t="str">
            <v>Veh_06</v>
          </cell>
          <cell r="C81" t="str">
            <v>Vehicle Test -Steering,Susp Dev,DVP(Power Stg)</v>
          </cell>
          <cell r="G81" t="str">
            <v>EP16</v>
          </cell>
          <cell r="J81">
            <v>39003</v>
          </cell>
          <cell r="O81" t="str">
            <v>TBD</v>
          </cell>
        </row>
        <row r="82">
          <cell r="A82" t="str">
            <v>Veh_07</v>
          </cell>
          <cell r="C82" t="str">
            <v>Vehicle Test -Data Acquisition,4 Poster</v>
          </cell>
          <cell r="G82" t="str">
            <v>EP17</v>
          </cell>
          <cell r="J82">
            <v>39006</v>
          </cell>
          <cell r="O82" t="str">
            <v>TBD</v>
          </cell>
        </row>
        <row r="83">
          <cell r="A83" t="str">
            <v>Veh_08</v>
          </cell>
          <cell r="C83" t="str">
            <v>Vehicle Test -P/T, Intake, exhaust</v>
          </cell>
          <cell r="G83" t="str">
            <v>EP18</v>
          </cell>
          <cell r="J83">
            <v>39009</v>
          </cell>
          <cell r="O83" t="str">
            <v>TBD</v>
          </cell>
        </row>
        <row r="84">
          <cell r="A84" t="str">
            <v>Veh_09</v>
          </cell>
          <cell r="C84" t="str">
            <v>Vehicle Test -NVH</v>
          </cell>
          <cell r="G84" t="str">
            <v>EEP07</v>
          </cell>
          <cell r="J84">
            <v>39015</v>
          </cell>
          <cell r="L84">
            <v>39069</v>
          </cell>
          <cell r="N84" t="str">
            <v>Low idle noise test complete</v>
          </cell>
          <cell r="O84" t="str">
            <v>Y</v>
          </cell>
        </row>
        <row r="85">
          <cell r="A85" t="str">
            <v>Veh_10</v>
          </cell>
          <cell r="C85" t="str">
            <v>Vehicle Test -HSD</v>
          </cell>
          <cell r="G85" t="str">
            <v>EEP08</v>
          </cell>
          <cell r="J85">
            <v>39017</v>
          </cell>
          <cell r="O85" t="str">
            <v>TBD</v>
          </cell>
        </row>
        <row r="86">
          <cell r="A86" t="str">
            <v>Veh_11</v>
          </cell>
          <cell r="C86" t="str">
            <v>Vehicle Test-GHD</v>
          </cell>
          <cell r="G86" t="str">
            <v>EEP09</v>
          </cell>
          <cell r="J86">
            <v>39019</v>
          </cell>
          <cell r="O86" t="str">
            <v>TBD</v>
          </cell>
        </row>
        <row r="87">
          <cell r="A87" t="str">
            <v>Veh_12</v>
          </cell>
          <cell r="C87" t="str">
            <v>Vehicle Test-CRDe Emission Dev</v>
          </cell>
          <cell r="G87" t="str">
            <v>EEP10</v>
          </cell>
          <cell r="J87">
            <v>39021</v>
          </cell>
          <cell r="O87" t="str">
            <v>TBD</v>
          </cell>
        </row>
        <row r="88">
          <cell r="A88" t="str">
            <v>Veh_13</v>
          </cell>
          <cell r="C88" t="str">
            <v>Vehicle Test -Wiring Harness,Software Dev,LPC,Load Collection</v>
          </cell>
          <cell r="G88" t="str">
            <v>EP19</v>
          </cell>
          <cell r="J88">
            <v>39010</v>
          </cell>
          <cell r="L88">
            <v>39078</v>
          </cell>
          <cell r="N88" t="str">
            <v>Running in under progress</v>
          </cell>
          <cell r="O88" t="str">
            <v>Y</v>
          </cell>
        </row>
        <row r="89">
          <cell r="A89" t="str">
            <v>Veh_14</v>
          </cell>
          <cell r="C89" t="str">
            <v>Vehicle Test -Update master,Mgmt Drive</v>
          </cell>
          <cell r="G89" t="str">
            <v>EEP11</v>
          </cell>
          <cell r="J89">
            <v>39022</v>
          </cell>
          <cell r="O89" t="str">
            <v>TBD</v>
          </cell>
        </row>
        <row r="90">
          <cell r="A90" t="str">
            <v>Veh_15</v>
          </cell>
          <cell r="C90" t="str">
            <v>Vehicle Test-Update master,Mgmt Drive</v>
          </cell>
          <cell r="G90" t="str">
            <v>EEP12</v>
          </cell>
          <cell r="J90">
            <v>39022</v>
          </cell>
          <cell r="O90" t="str">
            <v>TBD</v>
          </cell>
        </row>
        <row r="91">
          <cell r="A91" t="str">
            <v>Veh_16</v>
          </cell>
          <cell r="C91" t="str">
            <v>Vehicle Test -For system dev</v>
          </cell>
          <cell r="G91" t="str">
            <v>EEP13</v>
          </cell>
          <cell r="J91">
            <v>39022</v>
          </cell>
          <cell r="O91" t="str">
            <v>TBD</v>
          </cell>
        </row>
      </sheetData>
      <sheetData sheetId="1"/>
      <sheetData sheetId="2"/>
      <sheetData sheetId="3"/>
    </sheetDataSet>
  </externalBook>
</externalLink>
</file>

<file path=xl/externalLinks/externalLink28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xpense Reco"/>
      <sheetName val="LEAD SHEET Month"/>
      <sheetName val="Reco TaxEst Q1"/>
      <sheetName val="Reco Bud Mth"/>
      <sheetName val="Reco PY Mth"/>
      <sheetName val="Reco Mth"/>
      <sheetName val="Fixed Var Month"/>
      <sheetName val="BExRepositorySheet"/>
      <sheetName val="Misc Inc"/>
      <sheetName val="Variances"/>
      <sheetName val="TB 15 apr"/>
      <sheetName val="FCC  DIE SCHEDULE"/>
      <sheetName val="Warr F13 v F12"/>
      <sheetName val="TB JAN 09 1153"/>
      <sheetName val="Trial Balance"/>
      <sheetName val="TB 07 JAN 1202"/>
      <sheetName val="TB FINAL"/>
      <sheetName val="Sep12 vs Sep11 final"/>
      <sheetName val="Sep12 vs Sep11"/>
      <sheetName val="TB JAN 10 1712"/>
      <sheetName val="TB 18 Apr"/>
      <sheetName val="PL- Base File"/>
      <sheetName val="TB JUN"/>
      <sheetName val="Depreciation"/>
      <sheetName val="Free Format for Major Exp"/>
      <sheetName val="Compatibility Repor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externalLinks/externalLink28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uidance "/>
      <sheetName val="MUS Calculations- Figure 5410.1"/>
      <sheetName val="MUS Selections"/>
      <sheetName val="DRE Schedule"/>
      <sheetName val="DRE Reco"/>
      <sheetName val="Tickmarks"/>
      <sheetName val="CMA_SampleDesign"/>
      <sheetName val="DialogInsert"/>
      <sheetName val="MUS_Calculations-_Figure_5410_1"/>
      <sheetName val="Guidance_"/>
      <sheetName val="MUS_Calculations-_Figure_5410_2"/>
      <sheetName val="MUS_Selections"/>
      <sheetName val="DRE_Schedule"/>
      <sheetName val="DRE_Reco"/>
    </sheetNames>
    <sheetDataSet>
      <sheetData sheetId="0" refreshError="1"/>
      <sheetData sheetId="1">
        <row r="81">
          <cell r="D81">
            <v>165093140.65806454</v>
          </cell>
        </row>
      </sheetData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/>
      <sheetData sheetId="9"/>
      <sheetData sheetId="10">
        <row r="81">
          <cell r="D81">
            <v>165093140.65806454</v>
          </cell>
        </row>
      </sheetData>
      <sheetData sheetId="11"/>
      <sheetData sheetId="12"/>
      <sheetData sheetId="13"/>
    </sheetDataSet>
  </externalBook>
</externalLink>
</file>

<file path=xl/externalLinks/externalLink28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B"/>
      <sheetName val="MGTL"/>
      <sheetName val="AD"/>
      <sheetName val="genset engines"/>
      <sheetName val="tractor"/>
      <sheetName val="m-wise"/>
      <sheetName val="capacity scenario"/>
      <sheetName val="F20 Actual "/>
      <sheetName val="Apr'19-End_F20"/>
      <sheetName val="F20 Manhours"/>
      <sheetName val="F20 Equivalent Tractors"/>
      <sheetName val="Kandivali -EWT Summary"/>
      <sheetName val="genset_engines"/>
      <sheetName val="capacity_scenario"/>
      <sheetName val="F20_Actual_"/>
      <sheetName val="F20_Manhours"/>
      <sheetName val="F20_Equivalent_Tractors"/>
      <sheetName val="Kandivali_-EWT_Summary"/>
      <sheetName val="TotNA"/>
      <sheetName val="genset_engines1"/>
      <sheetName val="capacity_scenario1"/>
      <sheetName val="F20_Actual_1"/>
      <sheetName val="F20_Manhours1"/>
      <sheetName val="F20_Equivalent_Tractors1"/>
      <sheetName val="Kandivali_-EWT_Summary1"/>
      <sheetName val="genset_engines4"/>
      <sheetName val="capacity_scenario4"/>
      <sheetName val="F20_Actual_4"/>
      <sheetName val="F20_Manhours4"/>
      <sheetName val="F20_Equivalent_Tractors4"/>
      <sheetName val="Kandivali_-EWT_Summary4"/>
      <sheetName val="genset_engines2"/>
      <sheetName val="capacity_scenario2"/>
      <sheetName val="F20_Actual_2"/>
      <sheetName val="F20_Manhours2"/>
      <sheetName val="F20_Equivalent_Tractors2"/>
      <sheetName val="Kandivali_-EWT_Summary2"/>
      <sheetName val="genset_engines3"/>
      <sheetName val="capacity_scenario3"/>
      <sheetName val="F20_Actual_3"/>
      <sheetName val="F20_Manhours3"/>
      <sheetName val="F20_Equivalent_Tractors3"/>
      <sheetName val="Kandivali_-EWT_Summary3"/>
    </sheetNames>
    <sheetDataSet>
      <sheetData sheetId="0"/>
      <sheetData sheetId="1"/>
      <sheetData sheetId="2"/>
      <sheetData sheetId="3"/>
      <sheetData sheetId="4" refreshError="1">
        <row r="5">
          <cell r="B5" t="str">
            <v>H1 REG</v>
          </cell>
          <cell r="C5" t="str">
            <v>REG</v>
          </cell>
          <cell r="D5">
            <v>0</v>
          </cell>
          <cell r="F5">
            <v>4500</v>
          </cell>
          <cell r="J5">
            <v>4500</v>
          </cell>
          <cell r="M5">
            <v>7000</v>
          </cell>
          <cell r="R5">
            <v>7000</v>
          </cell>
          <cell r="U5">
            <v>8000</v>
          </cell>
        </row>
        <row r="6">
          <cell r="B6" t="str">
            <v>H1 REG</v>
          </cell>
          <cell r="C6" t="str">
            <v>REG</v>
          </cell>
          <cell r="D6">
            <v>0</v>
          </cell>
          <cell r="I6">
            <v>3400</v>
          </cell>
          <cell r="J6">
            <v>3400</v>
          </cell>
          <cell r="Q6">
            <v>5477</v>
          </cell>
          <cell r="R6">
            <v>5477</v>
          </cell>
          <cell r="Y6">
            <v>7025</v>
          </cell>
        </row>
        <row r="7">
          <cell r="B7" t="str">
            <v>H1 REG</v>
          </cell>
          <cell r="C7" t="str">
            <v>REG</v>
          </cell>
          <cell r="D7">
            <v>0</v>
          </cell>
          <cell r="I7">
            <v>600</v>
          </cell>
          <cell r="J7">
            <v>600</v>
          </cell>
          <cell r="Q7">
            <v>1153</v>
          </cell>
          <cell r="R7">
            <v>1153</v>
          </cell>
          <cell r="Y7">
            <v>1653</v>
          </cell>
        </row>
        <row r="8">
          <cell r="B8" t="str">
            <v>H1 NBP</v>
          </cell>
          <cell r="C8" t="str">
            <v>235 DI</v>
          </cell>
          <cell r="D8">
            <v>0</v>
          </cell>
          <cell r="F8">
            <v>3885</v>
          </cell>
          <cell r="J8">
            <v>3885</v>
          </cell>
          <cell r="N8">
            <v>4983</v>
          </cell>
          <cell r="R8">
            <v>4983</v>
          </cell>
          <cell r="V8">
            <v>4983</v>
          </cell>
        </row>
        <row r="9">
          <cell r="B9" t="str">
            <v>H1 NBP</v>
          </cell>
          <cell r="C9" t="str">
            <v>245 DI</v>
          </cell>
          <cell r="D9">
            <v>0</v>
          </cell>
          <cell r="F9">
            <v>4196</v>
          </cell>
          <cell r="J9">
            <v>4196</v>
          </cell>
          <cell r="N9">
            <v>5501</v>
          </cell>
          <cell r="R9">
            <v>5501</v>
          </cell>
          <cell r="V9">
            <v>5799</v>
          </cell>
        </row>
        <row r="10">
          <cell r="B10" t="str">
            <v>H1 REG</v>
          </cell>
          <cell r="C10" t="str">
            <v>REG</v>
          </cell>
          <cell r="D10">
            <v>0</v>
          </cell>
          <cell r="G10">
            <v>11743</v>
          </cell>
          <cell r="H10">
            <v>1506</v>
          </cell>
          <cell r="J10">
            <v>13249</v>
          </cell>
          <cell r="N10">
            <v>10488</v>
          </cell>
          <cell r="O10">
            <v>1210</v>
          </cell>
          <cell r="P10">
            <v>1050</v>
          </cell>
          <cell r="R10">
            <v>12748</v>
          </cell>
          <cell r="V10">
            <v>11862</v>
          </cell>
          <cell r="W10">
            <v>1426</v>
          </cell>
          <cell r="X10">
            <v>1212</v>
          </cell>
        </row>
        <row r="11">
          <cell r="B11" t="str">
            <v>H1 NST</v>
          </cell>
          <cell r="C11" t="str">
            <v>REG</v>
          </cell>
          <cell r="D11">
            <v>0</v>
          </cell>
          <cell r="G11">
            <v>2475</v>
          </cell>
          <cell r="J11">
            <v>2475</v>
          </cell>
          <cell r="N11">
            <v>2709</v>
          </cell>
          <cell r="P11">
            <v>92</v>
          </cell>
          <cell r="R11">
            <v>2801</v>
          </cell>
          <cell r="V11">
            <v>2805</v>
          </cell>
          <cell r="X11">
            <v>95</v>
          </cell>
        </row>
        <row r="12">
          <cell r="B12" t="str">
            <v>H1 REG</v>
          </cell>
          <cell r="C12" t="str">
            <v>REG</v>
          </cell>
          <cell r="D12">
            <v>0</v>
          </cell>
          <cell r="G12">
            <v>10848</v>
          </cell>
          <cell r="H12">
            <v>4649</v>
          </cell>
          <cell r="J12">
            <v>15497</v>
          </cell>
          <cell r="N12">
            <v>8853</v>
          </cell>
          <cell r="O12">
            <v>1712</v>
          </cell>
          <cell r="P12">
            <v>4335</v>
          </cell>
          <cell r="R12">
            <v>14900</v>
          </cell>
          <cell r="V12">
            <v>9898</v>
          </cell>
          <cell r="W12">
            <v>2092</v>
          </cell>
          <cell r="X12">
            <v>5010</v>
          </cell>
        </row>
        <row r="13">
          <cell r="B13" t="str">
            <v>H1 NST</v>
          </cell>
          <cell r="C13" t="str">
            <v>REG</v>
          </cell>
          <cell r="D13">
            <v>0</v>
          </cell>
          <cell r="F13">
            <v>3308</v>
          </cell>
          <cell r="G13">
            <v>2612</v>
          </cell>
          <cell r="H13">
            <v>180</v>
          </cell>
          <cell r="J13">
            <v>6100</v>
          </cell>
          <cell r="M13">
            <v>2040</v>
          </cell>
          <cell r="N13">
            <v>2347</v>
          </cell>
          <cell r="O13">
            <v>172</v>
          </cell>
          <cell r="P13">
            <v>1291</v>
          </cell>
          <cell r="R13">
            <v>5850</v>
          </cell>
          <cell r="U13">
            <v>3242</v>
          </cell>
          <cell r="V13">
            <v>1553</v>
          </cell>
          <cell r="W13">
            <v>198</v>
          </cell>
          <cell r="X13">
            <v>1708</v>
          </cell>
        </row>
        <row r="14">
          <cell r="B14" t="str">
            <v>H1 NST</v>
          </cell>
          <cell r="C14" t="str">
            <v>REG</v>
          </cell>
          <cell r="D14">
            <v>0</v>
          </cell>
          <cell r="F14">
            <v>5310</v>
          </cell>
          <cell r="H14">
            <v>689</v>
          </cell>
          <cell r="J14">
            <v>5999</v>
          </cell>
          <cell r="M14">
            <v>7402</v>
          </cell>
          <cell r="O14">
            <v>868</v>
          </cell>
          <cell r="P14">
            <v>2877</v>
          </cell>
          <cell r="R14">
            <v>11147</v>
          </cell>
          <cell r="U14">
            <v>7967</v>
          </cell>
          <cell r="W14">
            <v>1435</v>
          </cell>
          <cell r="X14">
            <v>2566</v>
          </cell>
        </row>
        <row r="15">
          <cell r="B15" t="str">
            <v>H1 NST</v>
          </cell>
          <cell r="C15" t="str">
            <v>REG</v>
          </cell>
          <cell r="D15">
            <v>0</v>
          </cell>
          <cell r="F15">
            <v>0</v>
          </cell>
          <cell r="J15">
            <v>0</v>
          </cell>
          <cell r="M15">
            <v>1167</v>
          </cell>
          <cell r="O15">
            <v>170</v>
          </cell>
          <cell r="P15">
            <v>581</v>
          </cell>
          <cell r="R15">
            <v>1918</v>
          </cell>
          <cell r="U15">
            <v>1435</v>
          </cell>
          <cell r="W15">
            <v>283</v>
          </cell>
          <cell r="X15">
            <v>748</v>
          </cell>
        </row>
        <row r="16">
          <cell r="B16" t="str">
            <v>H2 REG</v>
          </cell>
          <cell r="C16" t="str">
            <v>H2</v>
          </cell>
          <cell r="D16">
            <v>0</v>
          </cell>
          <cell r="F16">
            <v>354</v>
          </cell>
          <cell r="J16">
            <v>354</v>
          </cell>
          <cell r="M16">
            <v>500</v>
          </cell>
          <cell r="R16">
            <v>500</v>
          </cell>
          <cell r="U16">
            <v>700</v>
          </cell>
        </row>
        <row r="17">
          <cell r="B17" t="str">
            <v>H1 REG</v>
          </cell>
          <cell r="C17" t="str">
            <v>REG</v>
          </cell>
          <cell r="D17">
            <v>0</v>
          </cell>
          <cell r="F17">
            <v>4403</v>
          </cell>
          <cell r="G17">
            <v>7597</v>
          </cell>
          <cell r="H17">
            <v>2774</v>
          </cell>
          <cell r="J17">
            <v>14774</v>
          </cell>
          <cell r="M17">
            <v>4401</v>
          </cell>
          <cell r="N17">
            <v>2019</v>
          </cell>
          <cell r="O17">
            <v>1248</v>
          </cell>
          <cell r="P17">
            <v>6469</v>
          </cell>
          <cell r="R17">
            <v>14137</v>
          </cell>
          <cell r="U17">
            <v>7115</v>
          </cell>
          <cell r="W17">
            <v>2515</v>
          </cell>
          <cell r="X17">
            <v>6837</v>
          </cell>
        </row>
        <row r="18">
          <cell r="B18" t="str">
            <v>H1 NST</v>
          </cell>
          <cell r="C18" t="str">
            <v>CRE</v>
          </cell>
          <cell r="D18">
            <v>0</v>
          </cell>
          <cell r="E18">
            <v>1405</v>
          </cell>
          <cell r="F18">
            <v>6259</v>
          </cell>
          <cell r="H18">
            <v>536</v>
          </cell>
          <cell r="J18">
            <v>8200</v>
          </cell>
          <cell r="M18">
            <v>4112</v>
          </cell>
          <cell r="O18">
            <v>179</v>
          </cell>
          <cell r="P18">
            <v>4110</v>
          </cell>
          <cell r="R18">
            <v>8401</v>
          </cell>
          <cell r="U18">
            <v>4550</v>
          </cell>
          <cell r="W18">
            <v>332</v>
          </cell>
          <cell r="X18">
            <v>3618</v>
          </cell>
        </row>
        <row r="19">
          <cell r="B19" t="str">
            <v>H1 REG</v>
          </cell>
          <cell r="C19" t="str">
            <v>REG</v>
          </cell>
          <cell r="D19">
            <v>0</v>
          </cell>
          <cell r="F19">
            <v>4007</v>
          </cell>
          <cell r="G19">
            <v>1625</v>
          </cell>
          <cell r="H19">
            <v>466</v>
          </cell>
          <cell r="J19">
            <v>6098</v>
          </cell>
          <cell r="M19">
            <v>1872</v>
          </cell>
          <cell r="O19">
            <v>441</v>
          </cell>
          <cell r="P19">
            <v>3512</v>
          </cell>
          <cell r="R19">
            <v>5825</v>
          </cell>
          <cell r="U19">
            <v>2879</v>
          </cell>
          <cell r="W19">
            <v>719</v>
          </cell>
          <cell r="X19">
            <v>3075</v>
          </cell>
        </row>
        <row r="20">
          <cell r="B20" t="str">
            <v>H1 NST</v>
          </cell>
          <cell r="C20" t="str">
            <v>CM</v>
          </cell>
          <cell r="D20">
            <v>0</v>
          </cell>
          <cell r="F20">
            <v>5900</v>
          </cell>
          <cell r="J20">
            <v>5900</v>
          </cell>
          <cell r="M20">
            <v>3519</v>
          </cell>
          <cell r="P20">
            <v>2683</v>
          </cell>
          <cell r="R20">
            <v>6202</v>
          </cell>
          <cell r="U20">
            <v>4268</v>
          </cell>
          <cell r="X20">
            <v>2131</v>
          </cell>
        </row>
        <row r="21">
          <cell r="B21" t="str">
            <v>H1 NST</v>
          </cell>
          <cell r="C21" t="str">
            <v>595 DI</v>
          </cell>
          <cell r="D21">
            <v>0</v>
          </cell>
          <cell r="F21">
            <v>2600</v>
          </cell>
          <cell r="J21">
            <v>2600</v>
          </cell>
          <cell r="M21">
            <v>2799</v>
          </cell>
          <cell r="R21">
            <v>2799</v>
          </cell>
          <cell r="U21">
            <v>2901</v>
          </cell>
        </row>
        <row r="22">
          <cell r="B22" t="str">
            <v>H2 REG</v>
          </cell>
          <cell r="C22" t="str">
            <v>H2</v>
          </cell>
          <cell r="D22">
            <v>0</v>
          </cell>
          <cell r="E22">
            <v>508</v>
          </cell>
          <cell r="F22">
            <v>902</v>
          </cell>
          <cell r="J22">
            <v>1410</v>
          </cell>
          <cell r="M22">
            <v>1501</v>
          </cell>
          <cell r="R22">
            <v>1501</v>
          </cell>
          <cell r="U22">
            <v>1602</v>
          </cell>
        </row>
        <row r="23">
          <cell r="B23" t="str">
            <v>H2 REG</v>
          </cell>
          <cell r="C23" t="str">
            <v>H2</v>
          </cell>
          <cell r="D23">
            <v>0</v>
          </cell>
          <cell r="E23">
            <v>510</v>
          </cell>
          <cell r="F23">
            <v>950</v>
          </cell>
          <cell r="J23">
            <v>1460</v>
          </cell>
          <cell r="M23">
            <v>1552</v>
          </cell>
          <cell r="R23">
            <v>1552</v>
          </cell>
          <cell r="U23">
            <v>1760</v>
          </cell>
        </row>
        <row r="24">
          <cell r="B24" t="str">
            <v>H2 REG</v>
          </cell>
          <cell r="C24" t="str">
            <v>H2</v>
          </cell>
          <cell r="D24">
            <v>0</v>
          </cell>
          <cell r="E24">
            <v>200</v>
          </cell>
          <cell r="F24">
            <v>600</v>
          </cell>
          <cell r="J24">
            <v>800</v>
          </cell>
          <cell r="M24">
            <v>954</v>
          </cell>
          <cell r="R24">
            <v>954</v>
          </cell>
          <cell r="U24">
            <v>1200</v>
          </cell>
        </row>
        <row r="25">
          <cell r="B25" t="str">
            <v>H2 REG</v>
          </cell>
          <cell r="C25" t="str">
            <v>H2</v>
          </cell>
          <cell r="D25">
            <v>0</v>
          </cell>
          <cell r="F25">
            <v>451</v>
          </cell>
          <cell r="J25">
            <v>451</v>
          </cell>
          <cell r="M25">
            <v>551</v>
          </cell>
          <cell r="R25">
            <v>551</v>
          </cell>
          <cell r="U25">
            <v>651</v>
          </cell>
        </row>
        <row r="26">
          <cell r="B26" t="str">
            <v>H3 EXPORT</v>
          </cell>
          <cell r="C26" t="str">
            <v>H3</v>
          </cell>
          <cell r="D26">
            <v>0</v>
          </cell>
          <cell r="E26">
            <v>52</v>
          </cell>
          <cell r="J26">
            <v>52</v>
          </cell>
          <cell r="L26">
            <v>100</v>
          </cell>
          <cell r="R26">
            <v>100</v>
          </cell>
          <cell r="T26">
            <v>152</v>
          </cell>
        </row>
        <row r="27">
          <cell r="E27">
            <v>2675</v>
          </cell>
          <cell r="F27">
            <v>47625</v>
          </cell>
          <cell r="G27">
            <v>36900</v>
          </cell>
          <cell r="H27">
            <v>10800</v>
          </cell>
          <cell r="I27">
            <v>4000</v>
          </cell>
          <cell r="J27">
            <v>102000</v>
          </cell>
          <cell r="L27">
            <v>100</v>
          </cell>
          <cell r="M27">
            <v>39370</v>
          </cell>
          <cell r="N27">
            <v>36900</v>
          </cell>
          <cell r="O27">
            <v>6000</v>
          </cell>
          <cell r="P27">
            <v>27000</v>
          </cell>
          <cell r="Q27">
            <v>6630</v>
          </cell>
          <cell r="R27">
            <v>116000</v>
          </cell>
          <cell r="T27">
            <v>152</v>
          </cell>
          <cell r="U27">
            <v>48270</v>
          </cell>
          <cell r="V27">
            <v>36900</v>
          </cell>
          <cell r="W27">
            <v>9000</v>
          </cell>
          <cell r="X27">
            <v>27000</v>
          </cell>
          <cell r="Y27">
            <v>8678</v>
          </cell>
        </row>
        <row r="30">
          <cell r="B30" t="str">
            <v>H1 EXP USA NST</v>
          </cell>
          <cell r="C30" t="str">
            <v>REG</v>
          </cell>
          <cell r="D30">
            <v>0</v>
          </cell>
          <cell r="E30">
            <v>137</v>
          </cell>
          <cell r="J30">
            <v>137</v>
          </cell>
          <cell r="L30">
            <v>482</v>
          </cell>
          <cell r="R30">
            <v>482</v>
          </cell>
          <cell r="T30">
            <v>631</v>
          </cell>
        </row>
        <row r="31">
          <cell r="B31" t="str">
            <v>H1 EXP USA NST</v>
          </cell>
          <cell r="C31" t="str">
            <v>REG</v>
          </cell>
          <cell r="D31">
            <v>0</v>
          </cell>
          <cell r="E31">
            <v>0</v>
          </cell>
          <cell r="J31">
            <v>0</v>
          </cell>
          <cell r="L31">
            <v>42</v>
          </cell>
          <cell r="R31">
            <v>42</v>
          </cell>
          <cell r="T31">
            <v>263</v>
          </cell>
        </row>
        <row r="32">
          <cell r="B32" t="str">
            <v>H1 EXP USA NST</v>
          </cell>
          <cell r="C32" t="str">
            <v>REG</v>
          </cell>
          <cell r="D32">
            <v>0</v>
          </cell>
          <cell r="E32">
            <v>543</v>
          </cell>
          <cell r="J32">
            <v>543</v>
          </cell>
          <cell r="L32">
            <v>0</v>
          </cell>
          <cell r="R32">
            <v>0</v>
          </cell>
          <cell r="T32">
            <v>0</v>
          </cell>
        </row>
        <row r="33">
          <cell r="B33" t="str">
            <v>H1 EXP USA NST</v>
          </cell>
          <cell r="C33" t="str">
            <v>REG</v>
          </cell>
          <cell r="D33">
            <v>0</v>
          </cell>
          <cell r="E33">
            <v>254</v>
          </cell>
          <cell r="J33">
            <v>254</v>
          </cell>
          <cell r="L33">
            <v>0</v>
          </cell>
          <cell r="R33">
            <v>0</v>
          </cell>
          <cell r="T33">
            <v>0</v>
          </cell>
        </row>
        <row r="34">
          <cell r="B34" t="str">
            <v>H1 EXP USA NST</v>
          </cell>
          <cell r="C34" t="str">
            <v>REG</v>
          </cell>
          <cell r="D34">
            <v>0</v>
          </cell>
          <cell r="E34">
            <v>83</v>
          </cell>
          <cell r="J34">
            <v>83</v>
          </cell>
          <cell r="L34">
            <v>249</v>
          </cell>
          <cell r="R34">
            <v>249</v>
          </cell>
          <cell r="T34">
            <v>263</v>
          </cell>
        </row>
        <row r="35">
          <cell r="B35" t="str">
            <v>H1 EXP USA NST</v>
          </cell>
          <cell r="C35" t="str">
            <v>REG</v>
          </cell>
          <cell r="D35">
            <v>0</v>
          </cell>
          <cell r="E35">
            <v>177</v>
          </cell>
          <cell r="J35">
            <v>177</v>
          </cell>
          <cell r="L35">
            <v>475</v>
          </cell>
          <cell r="R35">
            <v>475</v>
          </cell>
          <cell r="T35">
            <v>395</v>
          </cell>
        </row>
        <row r="36">
          <cell r="B36" t="str">
            <v>H1 EXP USA NST</v>
          </cell>
          <cell r="C36" t="str">
            <v>REG</v>
          </cell>
          <cell r="D36">
            <v>0</v>
          </cell>
          <cell r="E36">
            <v>227</v>
          </cell>
          <cell r="J36">
            <v>227</v>
          </cell>
          <cell r="L36">
            <v>736</v>
          </cell>
          <cell r="R36">
            <v>736</v>
          </cell>
          <cell r="T36">
            <v>873</v>
          </cell>
        </row>
        <row r="37">
          <cell r="B37" t="str">
            <v>H1 EXP USA NST</v>
          </cell>
          <cell r="C37" t="str">
            <v>REG</v>
          </cell>
          <cell r="D37">
            <v>0</v>
          </cell>
          <cell r="E37">
            <v>101</v>
          </cell>
          <cell r="J37">
            <v>101</v>
          </cell>
          <cell r="L37">
            <v>332</v>
          </cell>
          <cell r="R37">
            <v>332</v>
          </cell>
          <cell r="T37">
            <v>400</v>
          </cell>
        </row>
        <row r="38">
          <cell r="B38" t="str">
            <v>H1 EXP USA NST</v>
          </cell>
          <cell r="C38" t="str">
            <v>REG</v>
          </cell>
          <cell r="D38">
            <v>0</v>
          </cell>
          <cell r="E38">
            <v>84</v>
          </cell>
          <cell r="J38">
            <v>84</v>
          </cell>
          <cell r="L38">
            <v>278</v>
          </cell>
          <cell r="R38">
            <v>278</v>
          </cell>
          <cell r="T38">
            <v>337</v>
          </cell>
        </row>
        <row r="39">
          <cell r="B39" t="str">
            <v>H1 EXP USA NST</v>
          </cell>
          <cell r="C39" t="str">
            <v>REG</v>
          </cell>
          <cell r="D39">
            <v>0</v>
          </cell>
          <cell r="E39">
            <v>53</v>
          </cell>
          <cell r="J39">
            <v>53</v>
          </cell>
          <cell r="L39">
            <v>201</v>
          </cell>
          <cell r="R39">
            <v>201</v>
          </cell>
          <cell r="T39">
            <v>284</v>
          </cell>
        </row>
        <row r="40">
          <cell r="B40" t="str">
            <v>H2 EXP 2WD</v>
          </cell>
          <cell r="C40" t="str">
            <v>H2</v>
          </cell>
          <cell r="D40">
            <v>0</v>
          </cell>
          <cell r="E40">
            <v>373</v>
          </cell>
          <cell r="J40">
            <v>373</v>
          </cell>
          <cell r="L40">
            <v>0</v>
          </cell>
          <cell r="R40">
            <v>0</v>
          </cell>
          <cell r="T40">
            <v>0</v>
          </cell>
        </row>
        <row r="41">
          <cell r="B41" t="str">
            <v>H2 EXPORT 4WD</v>
          </cell>
          <cell r="C41" t="str">
            <v>M&amp;M 4WD</v>
          </cell>
          <cell r="D41">
            <v>0</v>
          </cell>
          <cell r="E41">
            <v>478</v>
          </cell>
          <cell r="J41">
            <v>478</v>
          </cell>
          <cell r="L41">
            <v>0</v>
          </cell>
          <cell r="R41">
            <v>0</v>
          </cell>
          <cell r="T41">
            <v>0</v>
          </cell>
        </row>
        <row r="42">
          <cell r="B42" t="str">
            <v>H2 EXP 2WD</v>
          </cell>
          <cell r="C42" t="str">
            <v>H2</v>
          </cell>
          <cell r="D42">
            <v>0</v>
          </cell>
          <cell r="E42">
            <v>583</v>
          </cell>
          <cell r="J42">
            <v>583</v>
          </cell>
          <cell r="L42">
            <v>0</v>
          </cell>
          <cell r="R42">
            <v>0</v>
          </cell>
          <cell r="T42">
            <v>0</v>
          </cell>
        </row>
        <row r="43">
          <cell r="B43" t="str">
            <v>H2 EXP 2WD</v>
          </cell>
          <cell r="C43" t="str">
            <v>H2</v>
          </cell>
          <cell r="D43">
            <v>0</v>
          </cell>
          <cell r="E43">
            <v>213</v>
          </cell>
          <cell r="J43">
            <v>213</v>
          </cell>
          <cell r="L43">
            <v>661</v>
          </cell>
          <cell r="R43">
            <v>661</v>
          </cell>
          <cell r="T43">
            <v>736</v>
          </cell>
        </row>
        <row r="44">
          <cell r="B44" t="str">
            <v>H1 EXP USA NST</v>
          </cell>
          <cell r="C44" t="str">
            <v>REG</v>
          </cell>
          <cell r="D44">
            <v>0</v>
          </cell>
          <cell r="E44">
            <v>326</v>
          </cell>
          <cell r="J44">
            <v>326</v>
          </cell>
          <cell r="L44">
            <v>1018</v>
          </cell>
          <cell r="R44">
            <v>1018</v>
          </cell>
          <cell r="T44">
            <v>1145</v>
          </cell>
        </row>
        <row r="45">
          <cell r="B45" t="str">
            <v>H2 EXPORT 4WD</v>
          </cell>
          <cell r="C45" t="str">
            <v xml:space="preserve">CAR 4WD </v>
          </cell>
          <cell r="D45">
            <v>0</v>
          </cell>
          <cell r="E45">
            <v>0</v>
          </cell>
          <cell r="J45">
            <v>0</v>
          </cell>
          <cell r="L45">
            <v>0</v>
          </cell>
          <cell r="R45">
            <v>0</v>
          </cell>
          <cell r="T45">
            <v>0</v>
          </cell>
        </row>
        <row r="46">
          <cell r="B46" t="str">
            <v>H2 EXPORT 4WD</v>
          </cell>
          <cell r="C46" t="str">
            <v>M&amp;M 4WD</v>
          </cell>
          <cell r="D46">
            <v>0</v>
          </cell>
          <cell r="E46">
            <v>225</v>
          </cell>
          <cell r="J46">
            <v>225</v>
          </cell>
          <cell r="L46">
            <v>0</v>
          </cell>
          <cell r="R46">
            <v>0</v>
          </cell>
          <cell r="T46">
            <v>0</v>
          </cell>
        </row>
        <row r="47">
          <cell r="B47" t="str">
            <v>H2 EXPORT 4WD</v>
          </cell>
          <cell r="C47" t="str">
            <v>M&amp;M 4WD</v>
          </cell>
          <cell r="D47">
            <v>0</v>
          </cell>
          <cell r="E47">
            <v>378</v>
          </cell>
          <cell r="J47">
            <v>378</v>
          </cell>
          <cell r="L47">
            <v>1171</v>
          </cell>
          <cell r="R47">
            <v>1171</v>
          </cell>
          <cell r="T47">
            <v>1299</v>
          </cell>
        </row>
        <row r="48">
          <cell r="B48" t="str">
            <v>H1 EXP USA NST</v>
          </cell>
          <cell r="C48" t="str">
            <v>REG</v>
          </cell>
          <cell r="D48">
            <v>0</v>
          </cell>
          <cell r="E48">
            <v>87</v>
          </cell>
          <cell r="J48">
            <v>87</v>
          </cell>
          <cell r="L48">
            <v>312</v>
          </cell>
          <cell r="R48">
            <v>312</v>
          </cell>
          <cell r="T48">
            <v>421</v>
          </cell>
        </row>
        <row r="49">
          <cell r="B49" t="str">
            <v>H1 EXP USA NST</v>
          </cell>
          <cell r="C49" t="str">
            <v>REG</v>
          </cell>
          <cell r="D49">
            <v>0</v>
          </cell>
          <cell r="E49">
            <v>36</v>
          </cell>
          <cell r="J49">
            <v>36</v>
          </cell>
          <cell r="L49">
            <v>143</v>
          </cell>
          <cell r="R49">
            <v>143</v>
          </cell>
          <cell r="T49">
            <v>210</v>
          </cell>
        </row>
        <row r="50">
          <cell r="B50" t="str">
            <v>H3 EXPORT</v>
          </cell>
          <cell r="C50" t="str">
            <v>H3</v>
          </cell>
          <cell r="D50">
            <v>0</v>
          </cell>
          <cell r="E50">
            <v>70</v>
          </cell>
          <cell r="J50">
            <v>70</v>
          </cell>
          <cell r="L50">
            <v>0</v>
          </cell>
          <cell r="R50">
            <v>0</v>
          </cell>
          <cell r="T50">
            <v>0</v>
          </cell>
        </row>
        <row r="51">
          <cell r="B51" t="str">
            <v>H3 EXPORT</v>
          </cell>
          <cell r="C51" t="str">
            <v>H3</v>
          </cell>
          <cell r="D51">
            <v>0</v>
          </cell>
          <cell r="E51">
            <v>36</v>
          </cell>
          <cell r="J51">
            <v>36</v>
          </cell>
          <cell r="L51">
            <v>123</v>
          </cell>
          <cell r="R51">
            <v>123</v>
          </cell>
          <cell r="T51">
            <v>158</v>
          </cell>
        </row>
        <row r="52">
          <cell r="B52" t="str">
            <v>H3 EXPORT</v>
          </cell>
          <cell r="C52" t="str">
            <v>H3</v>
          </cell>
          <cell r="D52">
            <v>0</v>
          </cell>
          <cell r="E52">
            <v>100</v>
          </cell>
          <cell r="J52">
            <v>100</v>
          </cell>
          <cell r="L52">
            <v>0</v>
          </cell>
          <cell r="R52">
            <v>0</v>
          </cell>
          <cell r="T52">
            <v>0</v>
          </cell>
        </row>
        <row r="53">
          <cell r="B53" t="str">
            <v>H3 EXPORT</v>
          </cell>
          <cell r="C53" t="str">
            <v>CAR 4WD</v>
          </cell>
          <cell r="D53">
            <v>0</v>
          </cell>
          <cell r="E53">
            <v>52</v>
          </cell>
          <cell r="J53">
            <v>52</v>
          </cell>
          <cell r="L53">
            <v>172</v>
          </cell>
          <cell r="R53">
            <v>172</v>
          </cell>
          <cell r="T53">
            <v>210</v>
          </cell>
        </row>
        <row r="54">
          <cell r="B54" t="str">
            <v>H3 EXPORT</v>
          </cell>
          <cell r="C54" t="str">
            <v>CAR 4WD</v>
          </cell>
          <cell r="D54">
            <v>0</v>
          </cell>
          <cell r="E54">
            <v>25</v>
          </cell>
          <cell r="J54">
            <v>25</v>
          </cell>
          <cell r="L54">
            <v>79</v>
          </cell>
          <cell r="R54">
            <v>79</v>
          </cell>
          <cell r="T54">
            <v>89</v>
          </cell>
        </row>
        <row r="55">
          <cell r="B55" t="str">
            <v>H3 EXPORT</v>
          </cell>
          <cell r="C55" t="str">
            <v>CAR 4WD</v>
          </cell>
          <cell r="D55">
            <v>0</v>
          </cell>
          <cell r="E55">
            <v>53</v>
          </cell>
          <cell r="J55">
            <v>53</v>
          </cell>
          <cell r="L55">
            <v>104</v>
          </cell>
          <cell r="R55">
            <v>104</v>
          </cell>
          <cell r="T55">
            <v>116</v>
          </cell>
        </row>
        <row r="56">
          <cell r="B56" t="str">
            <v>H2 EXP 2WD</v>
          </cell>
          <cell r="C56" t="str">
            <v>H2</v>
          </cell>
          <cell r="D56">
            <v>0</v>
          </cell>
          <cell r="E56">
            <v>509</v>
          </cell>
          <cell r="J56">
            <v>509</v>
          </cell>
          <cell r="L56">
            <v>0</v>
          </cell>
          <cell r="R56">
            <v>0</v>
          </cell>
          <cell r="T56">
            <v>0</v>
          </cell>
        </row>
        <row r="57">
          <cell r="B57" t="str">
            <v>H2 EXP 2WD</v>
          </cell>
          <cell r="C57" t="str">
            <v>H2</v>
          </cell>
          <cell r="D57">
            <v>0</v>
          </cell>
          <cell r="E57">
            <v>125</v>
          </cell>
          <cell r="J57">
            <v>125</v>
          </cell>
          <cell r="L57">
            <v>394</v>
          </cell>
          <cell r="R57">
            <v>394</v>
          </cell>
          <cell r="T57">
            <v>447</v>
          </cell>
        </row>
        <row r="58">
          <cell r="B58" t="str">
            <v>H2 EXP 2WD</v>
          </cell>
          <cell r="C58" t="str">
            <v>H2</v>
          </cell>
          <cell r="D58">
            <v>0</v>
          </cell>
          <cell r="E58">
            <v>178</v>
          </cell>
          <cell r="J58">
            <v>178</v>
          </cell>
          <cell r="L58">
            <v>559</v>
          </cell>
          <cell r="R58">
            <v>559</v>
          </cell>
          <cell r="T58">
            <v>631</v>
          </cell>
        </row>
        <row r="59">
          <cell r="B59" t="str">
            <v>H2 EXPORT 4WD</v>
          </cell>
          <cell r="C59" t="str">
            <v xml:space="preserve">CAR 4WD </v>
          </cell>
          <cell r="D59">
            <v>0</v>
          </cell>
          <cell r="E59">
            <v>0</v>
          </cell>
          <cell r="J59">
            <v>0</v>
          </cell>
          <cell r="L59">
            <v>0</v>
          </cell>
          <cell r="R59">
            <v>0</v>
          </cell>
          <cell r="T59">
            <v>0</v>
          </cell>
        </row>
        <row r="60">
          <cell r="B60" t="str">
            <v>H2 EXPORT 4WD</v>
          </cell>
          <cell r="C60" t="str">
            <v>H2</v>
          </cell>
          <cell r="D60">
            <v>0</v>
          </cell>
          <cell r="E60">
            <v>102</v>
          </cell>
          <cell r="J60">
            <v>102</v>
          </cell>
          <cell r="L60">
            <v>0</v>
          </cell>
          <cell r="R60">
            <v>0</v>
          </cell>
          <cell r="T60">
            <v>0</v>
          </cell>
        </row>
        <row r="61">
          <cell r="B61" t="str">
            <v>H2 EXPORT 4WD</v>
          </cell>
          <cell r="C61" t="str">
            <v>H2</v>
          </cell>
          <cell r="D61">
            <v>0</v>
          </cell>
          <cell r="E61">
            <v>50</v>
          </cell>
          <cell r="J61">
            <v>50</v>
          </cell>
          <cell r="L61">
            <v>151</v>
          </cell>
          <cell r="R61">
            <v>151</v>
          </cell>
          <cell r="T61">
            <v>158</v>
          </cell>
        </row>
        <row r="62">
          <cell r="B62" t="str">
            <v>H2 EXPORT 4WD</v>
          </cell>
          <cell r="C62" t="str">
            <v>CAR 4WD</v>
          </cell>
          <cell r="D62">
            <v>0</v>
          </cell>
          <cell r="E62">
            <v>100</v>
          </cell>
          <cell r="J62">
            <v>100</v>
          </cell>
          <cell r="L62">
            <v>0</v>
          </cell>
          <cell r="R62">
            <v>0</v>
          </cell>
          <cell r="T62">
            <v>0</v>
          </cell>
        </row>
        <row r="63">
          <cell r="B63" t="str">
            <v>H2 EXPORT 4WD</v>
          </cell>
          <cell r="C63" t="str">
            <v>CAR 4WD</v>
          </cell>
          <cell r="D63">
            <v>0</v>
          </cell>
          <cell r="E63">
            <v>53</v>
          </cell>
          <cell r="J63">
            <v>53</v>
          </cell>
          <cell r="L63">
            <v>163</v>
          </cell>
          <cell r="R63">
            <v>163</v>
          </cell>
          <cell r="T63">
            <v>179</v>
          </cell>
        </row>
        <row r="64">
          <cell r="B64" t="str">
            <v>H2 EXPORT 4WD</v>
          </cell>
          <cell r="C64" t="str">
            <v xml:space="preserve">CAR 4WD </v>
          </cell>
          <cell r="D64">
            <v>0</v>
          </cell>
          <cell r="E64">
            <v>0</v>
          </cell>
          <cell r="J64">
            <v>0</v>
          </cell>
          <cell r="L64">
            <v>0</v>
          </cell>
          <cell r="R64">
            <v>0</v>
          </cell>
          <cell r="T64">
            <v>0</v>
          </cell>
        </row>
        <row r="65">
          <cell r="B65" t="str">
            <v>H2 EXPORT 4WD</v>
          </cell>
          <cell r="C65" t="str">
            <v>H2</v>
          </cell>
          <cell r="D65">
            <v>0</v>
          </cell>
          <cell r="E65">
            <v>290</v>
          </cell>
          <cell r="J65">
            <v>290</v>
          </cell>
          <cell r="L65">
            <v>0</v>
          </cell>
          <cell r="R65">
            <v>0</v>
          </cell>
          <cell r="T65">
            <v>0</v>
          </cell>
        </row>
        <row r="66">
          <cell r="B66" t="str">
            <v>H2 EXPORT 4WD</v>
          </cell>
          <cell r="C66" t="str">
            <v>H2</v>
          </cell>
          <cell r="D66">
            <v>0</v>
          </cell>
          <cell r="E66">
            <v>143</v>
          </cell>
          <cell r="J66">
            <v>143</v>
          </cell>
          <cell r="L66">
            <v>445</v>
          </cell>
          <cell r="R66">
            <v>445</v>
          </cell>
          <cell r="T66">
            <v>500</v>
          </cell>
        </row>
        <row r="67">
          <cell r="B67" t="str">
            <v>H3 EXPORT</v>
          </cell>
          <cell r="C67" t="str">
            <v>H3</v>
          </cell>
          <cell r="D67">
            <v>0</v>
          </cell>
          <cell r="E67">
            <v>31</v>
          </cell>
          <cell r="J67">
            <v>31</v>
          </cell>
          <cell r="L67">
            <v>0</v>
          </cell>
          <cell r="R67">
            <v>0</v>
          </cell>
          <cell r="T67">
            <v>0</v>
          </cell>
        </row>
        <row r="68">
          <cell r="B68" t="str">
            <v>H3 EXPORT</v>
          </cell>
          <cell r="C68" t="str">
            <v>H3</v>
          </cell>
          <cell r="D68">
            <v>0</v>
          </cell>
          <cell r="E68">
            <v>16</v>
          </cell>
          <cell r="J68">
            <v>16</v>
          </cell>
          <cell r="L68">
            <v>55</v>
          </cell>
          <cell r="R68">
            <v>55</v>
          </cell>
          <cell r="T68">
            <v>74</v>
          </cell>
        </row>
        <row r="69">
          <cell r="B69" t="str">
            <v>H3 EXPORT</v>
          </cell>
          <cell r="C69" t="str">
            <v>H3</v>
          </cell>
          <cell r="D69">
            <v>0</v>
          </cell>
          <cell r="E69">
            <v>152</v>
          </cell>
          <cell r="J69">
            <v>152</v>
          </cell>
          <cell r="L69">
            <v>0</v>
          </cell>
          <cell r="R69">
            <v>0</v>
          </cell>
          <cell r="T69">
            <v>0</v>
          </cell>
        </row>
        <row r="70">
          <cell r="B70" t="str">
            <v>H3 EXPORT</v>
          </cell>
          <cell r="C70" t="str">
            <v>H3</v>
          </cell>
          <cell r="D70">
            <v>0</v>
          </cell>
          <cell r="E70">
            <v>78</v>
          </cell>
          <cell r="J70">
            <v>78</v>
          </cell>
          <cell r="L70">
            <v>239</v>
          </cell>
          <cell r="R70">
            <v>239</v>
          </cell>
          <cell r="T70">
            <v>260</v>
          </cell>
        </row>
        <row r="71">
          <cell r="B71" t="str">
            <v>H3 EXPORT</v>
          </cell>
          <cell r="C71" t="str">
            <v>H3</v>
          </cell>
          <cell r="D71">
            <v>0</v>
          </cell>
          <cell r="E71">
            <v>25</v>
          </cell>
          <cell r="J71">
            <v>25</v>
          </cell>
          <cell r="L71">
            <v>79</v>
          </cell>
          <cell r="R71">
            <v>79</v>
          </cell>
          <cell r="T71">
            <v>89</v>
          </cell>
        </row>
        <row r="72">
          <cell r="B72" t="str">
            <v>H3 EXPORT</v>
          </cell>
          <cell r="C72" t="str">
            <v>H3</v>
          </cell>
          <cell r="D72">
            <v>0</v>
          </cell>
          <cell r="E72">
            <v>46</v>
          </cell>
          <cell r="J72">
            <v>46</v>
          </cell>
          <cell r="L72">
            <v>106</v>
          </cell>
          <cell r="R72">
            <v>106</v>
          </cell>
          <cell r="T72">
            <v>121</v>
          </cell>
        </row>
        <row r="73">
          <cell r="B73" t="str">
            <v>H3 EXPORT</v>
          </cell>
          <cell r="C73" t="str">
            <v>H3</v>
          </cell>
          <cell r="D73">
            <v>0</v>
          </cell>
          <cell r="E73">
            <v>41</v>
          </cell>
          <cell r="J73">
            <v>41</v>
          </cell>
          <cell r="L73">
            <v>0</v>
          </cell>
          <cell r="R73">
            <v>0</v>
          </cell>
          <cell r="T73">
            <v>0</v>
          </cell>
        </row>
        <row r="74">
          <cell r="B74" t="str">
            <v>H3 EXPORT</v>
          </cell>
          <cell r="C74" t="str">
            <v>H3</v>
          </cell>
          <cell r="D74">
            <v>0</v>
          </cell>
          <cell r="E74">
            <v>10</v>
          </cell>
          <cell r="J74">
            <v>10</v>
          </cell>
          <cell r="L74">
            <v>35</v>
          </cell>
          <cell r="R74">
            <v>35</v>
          </cell>
          <cell r="T74">
            <v>42</v>
          </cell>
        </row>
        <row r="75">
          <cell r="B75" t="str">
            <v>H3 EXPORT</v>
          </cell>
          <cell r="C75" t="str">
            <v>H3</v>
          </cell>
          <cell r="D75">
            <v>0</v>
          </cell>
          <cell r="E75">
            <v>10</v>
          </cell>
          <cell r="J75">
            <v>10</v>
          </cell>
          <cell r="L75">
            <v>35</v>
          </cell>
          <cell r="R75">
            <v>35</v>
          </cell>
          <cell r="T75">
            <v>42</v>
          </cell>
        </row>
        <row r="76">
          <cell r="B76" t="str">
            <v>H3 EXPORT</v>
          </cell>
          <cell r="C76" t="str">
            <v>H3</v>
          </cell>
          <cell r="D76">
            <v>0</v>
          </cell>
          <cell r="E76">
            <v>231</v>
          </cell>
          <cell r="J76">
            <v>231</v>
          </cell>
          <cell r="L76">
            <v>0</v>
          </cell>
          <cell r="R76">
            <v>0</v>
          </cell>
          <cell r="T76">
            <v>0</v>
          </cell>
        </row>
        <row r="77">
          <cell r="B77" t="str">
            <v>H3 EXPORT</v>
          </cell>
          <cell r="C77" t="str">
            <v>H3</v>
          </cell>
          <cell r="D77">
            <v>0</v>
          </cell>
          <cell r="E77">
            <v>60</v>
          </cell>
          <cell r="J77">
            <v>60</v>
          </cell>
          <cell r="L77">
            <v>185</v>
          </cell>
          <cell r="R77">
            <v>185</v>
          </cell>
          <cell r="T77">
            <v>207</v>
          </cell>
        </row>
        <row r="78">
          <cell r="B78" t="str">
            <v>H3 EXPORT</v>
          </cell>
          <cell r="C78" t="str">
            <v>H3</v>
          </cell>
          <cell r="D78">
            <v>0</v>
          </cell>
          <cell r="E78">
            <v>60</v>
          </cell>
          <cell r="J78">
            <v>60</v>
          </cell>
          <cell r="L78">
            <v>185</v>
          </cell>
          <cell r="R78">
            <v>185</v>
          </cell>
          <cell r="T78">
            <v>207</v>
          </cell>
        </row>
        <row r="79">
          <cell r="B79" t="str">
            <v>H3 EXPORT</v>
          </cell>
          <cell r="C79" t="str">
            <v>H3</v>
          </cell>
          <cell r="D79">
            <v>0</v>
          </cell>
          <cell r="E79">
            <v>33</v>
          </cell>
          <cell r="J79">
            <v>33</v>
          </cell>
          <cell r="L79">
            <v>104</v>
          </cell>
          <cell r="R79">
            <v>104</v>
          </cell>
          <cell r="T79">
            <v>116</v>
          </cell>
        </row>
        <row r="80">
          <cell r="B80" t="str">
            <v>H3 EXPORT</v>
          </cell>
          <cell r="C80" t="str">
            <v>H3</v>
          </cell>
          <cell r="D80">
            <v>0</v>
          </cell>
          <cell r="E80">
            <v>83</v>
          </cell>
          <cell r="J80">
            <v>83</v>
          </cell>
          <cell r="L80">
            <v>160</v>
          </cell>
          <cell r="R80">
            <v>160</v>
          </cell>
          <cell r="T80">
            <v>184</v>
          </cell>
        </row>
        <row r="81">
          <cell r="E81">
            <v>7120</v>
          </cell>
          <cell r="F81">
            <v>0</v>
          </cell>
          <cell r="G81">
            <v>0</v>
          </cell>
          <cell r="H81">
            <v>0</v>
          </cell>
          <cell r="I81">
            <v>0</v>
          </cell>
          <cell r="J81">
            <v>7120</v>
          </cell>
          <cell r="L81">
            <v>9473</v>
          </cell>
          <cell r="M81">
            <v>0</v>
          </cell>
          <cell r="N81">
            <v>0</v>
          </cell>
          <cell r="O81">
            <v>0</v>
          </cell>
          <cell r="P81">
            <v>0</v>
          </cell>
          <cell r="Q81">
            <v>0</v>
          </cell>
          <cell r="R81">
            <v>9473</v>
          </cell>
          <cell r="T81">
            <v>11087</v>
          </cell>
          <cell r="U81">
            <v>0</v>
          </cell>
          <cell r="V81">
            <v>0</v>
          </cell>
          <cell r="W81">
            <v>0</v>
          </cell>
          <cell r="X81">
            <v>0</v>
          </cell>
          <cell r="Y81">
            <v>0</v>
          </cell>
        </row>
        <row r="84">
          <cell r="B84" t="str">
            <v>H1 REG</v>
          </cell>
          <cell r="C84" t="str">
            <v>REG</v>
          </cell>
          <cell r="D84">
            <v>0</v>
          </cell>
          <cell r="E84">
            <v>0</v>
          </cell>
          <cell r="F84">
            <v>15</v>
          </cell>
          <cell r="J84">
            <v>15</v>
          </cell>
          <cell r="L84">
            <v>0</v>
          </cell>
          <cell r="M84">
            <v>15</v>
          </cell>
          <cell r="R84">
            <v>15</v>
          </cell>
          <cell r="T84">
            <v>0</v>
          </cell>
          <cell r="U84">
            <v>15</v>
          </cell>
        </row>
        <row r="85">
          <cell r="B85" t="str">
            <v>H1 NBP</v>
          </cell>
          <cell r="C85" t="str">
            <v>REG</v>
          </cell>
          <cell r="D85">
            <v>0</v>
          </cell>
          <cell r="E85">
            <v>0</v>
          </cell>
          <cell r="F85">
            <v>35</v>
          </cell>
          <cell r="J85">
            <v>35</v>
          </cell>
          <cell r="L85">
            <v>0</v>
          </cell>
          <cell r="M85">
            <v>35</v>
          </cell>
          <cell r="R85">
            <v>35</v>
          </cell>
          <cell r="T85">
            <v>0</v>
          </cell>
          <cell r="U85">
            <v>35</v>
          </cell>
        </row>
        <row r="86">
          <cell r="B86" t="str">
            <v>H1 NST</v>
          </cell>
          <cell r="C86" t="str">
            <v>REG</v>
          </cell>
          <cell r="D86">
            <v>0</v>
          </cell>
          <cell r="E86">
            <v>0</v>
          </cell>
          <cell r="F86">
            <v>35</v>
          </cell>
          <cell r="J86">
            <v>35</v>
          </cell>
          <cell r="L86">
            <v>0</v>
          </cell>
          <cell r="M86">
            <v>35</v>
          </cell>
          <cell r="R86">
            <v>35</v>
          </cell>
          <cell r="T86">
            <v>0</v>
          </cell>
          <cell r="U86">
            <v>40</v>
          </cell>
        </row>
        <row r="87">
          <cell r="B87" t="str">
            <v>H1 NBP</v>
          </cell>
          <cell r="C87" t="str">
            <v>REG</v>
          </cell>
          <cell r="D87">
            <v>0</v>
          </cell>
          <cell r="E87">
            <v>0</v>
          </cell>
          <cell r="F87">
            <v>45</v>
          </cell>
          <cell r="J87">
            <v>45</v>
          </cell>
          <cell r="L87">
            <v>0</v>
          </cell>
          <cell r="M87">
            <v>45</v>
          </cell>
          <cell r="R87">
            <v>45</v>
          </cell>
          <cell r="T87">
            <v>0</v>
          </cell>
          <cell r="U87">
            <v>45</v>
          </cell>
        </row>
        <row r="88">
          <cell r="B88" t="str">
            <v>H1 NST</v>
          </cell>
          <cell r="C88" t="str">
            <v>REG</v>
          </cell>
          <cell r="D88">
            <v>0</v>
          </cell>
          <cell r="E88">
            <v>175</v>
          </cell>
          <cell r="F88">
            <v>40</v>
          </cell>
          <cell r="J88">
            <v>215</v>
          </cell>
          <cell r="L88">
            <v>140</v>
          </cell>
          <cell r="M88">
            <v>40</v>
          </cell>
          <cell r="R88">
            <v>180</v>
          </cell>
          <cell r="T88">
            <v>150</v>
          </cell>
          <cell r="U88">
            <v>50</v>
          </cell>
        </row>
        <row r="89">
          <cell r="B89" t="str">
            <v>H1 NST</v>
          </cell>
          <cell r="C89" t="str">
            <v>REG</v>
          </cell>
          <cell r="D89">
            <v>0</v>
          </cell>
          <cell r="E89">
            <v>0</v>
          </cell>
          <cell r="F89">
            <v>25</v>
          </cell>
          <cell r="J89">
            <v>25</v>
          </cell>
          <cell r="L89">
            <v>0</v>
          </cell>
          <cell r="M89">
            <v>25</v>
          </cell>
          <cell r="R89">
            <v>25</v>
          </cell>
          <cell r="T89">
            <v>0</v>
          </cell>
          <cell r="U89">
            <v>25</v>
          </cell>
        </row>
        <row r="90">
          <cell r="B90" t="str">
            <v>H1 NBP</v>
          </cell>
          <cell r="C90" t="str">
            <v>REG</v>
          </cell>
          <cell r="D90">
            <v>0</v>
          </cell>
          <cell r="E90">
            <v>0</v>
          </cell>
          <cell r="F90">
            <v>25</v>
          </cell>
          <cell r="J90">
            <v>25</v>
          </cell>
          <cell r="L90">
            <v>0</v>
          </cell>
          <cell r="M90">
            <v>45</v>
          </cell>
          <cell r="R90">
            <v>45</v>
          </cell>
          <cell r="T90">
            <v>0</v>
          </cell>
          <cell r="U90">
            <v>45</v>
          </cell>
        </row>
        <row r="91">
          <cell r="B91" t="str">
            <v>H1 NST</v>
          </cell>
          <cell r="C91" t="str">
            <v>CRE</v>
          </cell>
          <cell r="D91">
            <v>0</v>
          </cell>
          <cell r="E91">
            <v>85</v>
          </cell>
          <cell r="F91">
            <v>20</v>
          </cell>
          <cell r="J91">
            <v>105</v>
          </cell>
          <cell r="L91">
            <v>100</v>
          </cell>
          <cell r="M91">
            <v>20</v>
          </cell>
          <cell r="R91">
            <v>120</v>
          </cell>
          <cell r="T91">
            <v>120</v>
          </cell>
          <cell r="U91">
            <v>25</v>
          </cell>
        </row>
        <row r="92">
          <cell r="B92" t="str">
            <v>H1 NBP</v>
          </cell>
          <cell r="C92" t="str">
            <v>REG</v>
          </cell>
          <cell r="D92">
            <v>0</v>
          </cell>
          <cell r="E92">
            <v>250</v>
          </cell>
          <cell r="F92">
            <v>0</v>
          </cell>
          <cell r="J92">
            <v>250</v>
          </cell>
          <cell r="L92">
            <v>275</v>
          </cell>
          <cell r="M92">
            <v>0</v>
          </cell>
          <cell r="R92">
            <v>275</v>
          </cell>
          <cell r="T92">
            <v>300</v>
          </cell>
          <cell r="U92">
            <v>0</v>
          </cell>
        </row>
        <row r="93">
          <cell r="B93" t="str">
            <v>H1 NST</v>
          </cell>
          <cell r="C93" t="str">
            <v>REG</v>
          </cell>
          <cell r="D93">
            <v>0</v>
          </cell>
          <cell r="E93">
            <v>365</v>
          </cell>
          <cell r="F93">
            <v>25</v>
          </cell>
          <cell r="J93">
            <v>390</v>
          </cell>
          <cell r="L93">
            <v>375</v>
          </cell>
          <cell r="M93">
            <v>25</v>
          </cell>
          <cell r="R93">
            <v>400</v>
          </cell>
          <cell r="T93">
            <v>445</v>
          </cell>
          <cell r="U93">
            <v>25</v>
          </cell>
        </row>
        <row r="94">
          <cell r="B94" t="str">
            <v>H1 NST</v>
          </cell>
          <cell r="C94" t="str">
            <v>REG</v>
          </cell>
          <cell r="D94">
            <v>0</v>
          </cell>
          <cell r="E94">
            <v>150</v>
          </cell>
          <cell r="F94">
            <v>0</v>
          </cell>
          <cell r="J94">
            <v>150</v>
          </cell>
          <cell r="L94">
            <v>0</v>
          </cell>
          <cell r="M94">
            <v>0</v>
          </cell>
          <cell r="R94">
            <v>0</v>
          </cell>
          <cell r="T94">
            <v>0</v>
          </cell>
          <cell r="U94">
            <v>0</v>
          </cell>
        </row>
        <row r="95">
          <cell r="B95" t="str">
            <v>H1 NST</v>
          </cell>
          <cell r="C95" t="str">
            <v>REG</v>
          </cell>
          <cell r="D95">
            <v>0</v>
          </cell>
          <cell r="E95">
            <v>0</v>
          </cell>
          <cell r="F95">
            <v>0</v>
          </cell>
          <cell r="J95">
            <v>0</v>
          </cell>
          <cell r="L95">
            <v>450</v>
          </cell>
          <cell r="M95">
            <v>0</v>
          </cell>
          <cell r="R95">
            <v>450</v>
          </cell>
          <cell r="T95">
            <v>600</v>
          </cell>
          <cell r="U95">
            <v>0</v>
          </cell>
        </row>
        <row r="96">
          <cell r="B96" t="str">
            <v>H1 EXP NONUSA</v>
          </cell>
          <cell r="C96" t="str">
            <v>REG</v>
          </cell>
          <cell r="D96">
            <v>0</v>
          </cell>
          <cell r="E96">
            <v>200</v>
          </cell>
          <cell r="F96">
            <v>45</v>
          </cell>
          <cell r="J96">
            <v>245</v>
          </cell>
          <cell r="L96">
            <v>200</v>
          </cell>
          <cell r="M96">
            <v>40</v>
          </cell>
          <cell r="R96">
            <v>240</v>
          </cell>
          <cell r="T96">
            <v>300</v>
          </cell>
          <cell r="U96">
            <v>45</v>
          </cell>
        </row>
        <row r="97">
          <cell r="B97" t="str">
            <v>H1 NST</v>
          </cell>
          <cell r="C97" t="str">
            <v>595 DI</v>
          </cell>
          <cell r="D97">
            <v>0</v>
          </cell>
          <cell r="E97">
            <v>0</v>
          </cell>
          <cell r="F97">
            <v>35</v>
          </cell>
          <cell r="J97">
            <v>35</v>
          </cell>
          <cell r="L97">
            <v>100</v>
          </cell>
          <cell r="M97">
            <v>45</v>
          </cell>
          <cell r="R97">
            <v>145</v>
          </cell>
          <cell r="T97">
            <v>200</v>
          </cell>
          <cell r="U97">
            <v>45</v>
          </cell>
        </row>
        <row r="98">
          <cell r="B98" t="str">
            <v>H1 NST</v>
          </cell>
          <cell r="C98" t="str">
            <v>595 DI</v>
          </cell>
          <cell r="D98" t="str">
            <v>CRPTO</v>
          </cell>
          <cell r="E98">
            <v>50</v>
          </cell>
          <cell r="F98">
            <v>0</v>
          </cell>
          <cell r="J98">
            <v>50</v>
          </cell>
          <cell r="L98">
            <v>80</v>
          </cell>
          <cell r="M98">
            <v>0</v>
          </cell>
          <cell r="R98">
            <v>80</v>
          </cell>
          <cell r="T98">
            <v>100</v>
          </cell>
          <cell r="U98">
            <v>0</v>
          </cell>
        </row>
        <row r="99">
          <cell r="B99" t="str">
            <v>H1 EXP USA NST</v>
          </cell>
          <cell r="C99" t="str">
            <v>REG</v>
          </cell>
          <cell r="D99">
            <v>0</v>
          </cell>
          <cell r="E99">
            <v>41</v>
          </cell>
          <cell r="F99">
            <v>0</v>
          </cell>
          <cell r="J99">
            <v>41</v>
          </cell>
          <cell r="L99">
            <v>44</v>
          </cell>
          <cell r="M99">
            <v>0</v>
          </cell>
          <cell r="R99">
            <v>44</v>
          </cell>
          <cell r="T99">
            <v>39</v>
          </cell>
          <cell r="U99">
            <v>0</v>
          </cell>
        </row>
        <row r="100">
          <cell r="B100" t="str">
            <v>H1 EXP USA NST</v>
          </cell>
          <cell r="C100" t="str">
            <v>REG</v>
          </cell>
          <cell r="D100">
            <v>0</v>
          </cell>
          <cell r="E100">
            <v>0</v>
          </cell>
          <cell r="F100">
            <v>0</v>
          </cell>
          <cell r="J100">
            <v>0</v>
          </cell>
          <cell r="L100">
            <v>28</v>
          </cell>
          <cell r="M100">
            <v>0</v>
          </cell>
          <cell r="R100">
            <v>28</v>
          </cell>
          <cell r="T100">
            <v>33</v>
          </cell>
          <cell r="U100">
            <v>0</v>
          </cell>
        </row>
        <row r="101">
          <cell r="B101" t="str">
            <v>H2 EXP 2WD</v>
          </cell>
          <cell r="C101" t="str">
            <v>H2</v>
          </cell>
          <cell r="D101">
            <v>0</v>
          </cell>
          <cell r="E101">
            <v>20</v>
          </cell>
          <cell r="F101">
            <v>0</v>
          </cell>
          <cell r="J101">
            <v>20</v>
          </cell>
          <cell r="L101">
            <v>50</v>
          </cell>
          <cell r="M101">
            <v>0</v>
          </cell>
          <cell r="R101">
            <v>50</v>
          </cell>
          <cell r="T101">
            <v>50</v>
          </cell>
          <cell r="U101">
            <v>0</v>
          </cell>
        </row>
        <row r="102">
          <cell r="B102" t="str">
            <v>H2 EXP 2WD</v>
          </cell>
          <cell r="C102" t="str">
            <v>H2</v>
          </cell>
          <cell r="D102">
            <v>0</v>
          </cell>
          <cell r="E102">
            <v>400</v>
          </cell>
          <cell r="F102">
            <v>30</v>
          </cell>
          <cell r="J102">
            <v>430</v>
          </cell>
          <cell r="L102">
            <v>375</v>
          </cell>
          <cell r="M102">
            <v>30</v>
          </cell>
          <cell r="R102">
            <v>405</v>
          </cell>
          <cell r="T102">
            <v>140</v>
          </cell>
          <cell r="U102">
            <v>30</v>
          </cell>
        </row>
        <row r="103">
          <cell r="B103" t="str">
            <v>H2 EXP 2WD</v>
          </cell>
          <cell r="C103" t="str">
            <v>H2</v>
          </cell>
          <cell r="D103">
            <v>0</v>
          </cell>
          <cell r="E103">
            <v>36</v>
          </cell>
          <cell r="F103">
            <v>0</v>
          </cell>
          <cell r="J103">
            <v>36</v>
          </cell>
          <cell r="L103">
            <v>28</v>
          </cell>
          <cell r="M103">
            <v>0</v>
          </cell>
          <cell r="R103">
            <v>28</v>
          </cell>
          <cell r="T103">
            <v>26</v>
          </cell>
          <cell r="U103">
            <v>0</v>
          </cell>
        </row>
        <row r="104">
          <cell r="B104" t="str">
            <v>H2 EXP 2WD</v>
          </cell>
          <cell r="C104" t="str">
            <v>H2</v>
          </cell>
          <cell r="D104">
            <v>0</v>
          </cell>
          <cell r="E104">
            <v>127</v>
          </cell>
          <cell r="F104">
            <v>0</v>
          </cell>
          <cell r="J104">
            <v>127</v>
          </cell>
          <cell r="L104">
            <v>472</v>
          </cell>
          <cell r="M104">
            <v>0</v>
          </cell>
          <cell r="R104">
            <v>472</v>
          </cell>
          <cell r="T104">
            <v>626</v>
          </cell>
          <cell r="U104">
            <v>0</v>
          </cell>
        </row>
        <row r="105">
          <cell r="B105" t="str">
            <v>H2 EXPORT 4WD</v>
          </cell>
          <cell r="C105" t="str">
            <v>M&amp;M 4WD</v>
          </cell>
          <cell r="D105">
            <v>0</v>
          </cell>
          <cell r="E105">
            <v>41</v>
          </cell>
          <cell r="F105">
            <v>0</v>
          </cell>
          <cell r="J105">
            <v>41</v>
          </cell>
          <cell r="L105">
            <v>44</v>
          </cell>
          <cell r="M105">
            <v>0</v>
          </cell>
          <cell r="R105">
            <v>44</v>
          </cell>
          <cell r="T105">
            <v>46</v>
          </cell>
          <cell r="U105">
            <v>0</v>
          </cell>
        </row>
        <row r="106">
          <cell r="B106" t="str">
            <v>H2 EXP 2WD</v>
          </cell>
          <cell r="C106" t="str">
            <v>H2</v>
          </cell>
          <cell r="D106">
            <v>0</v>
          </cell>
          <cell r="E106">
            <v>380</v>
          </cell>
          <cell r="F106">
            <v>0</v>
          </cell>
          <cell r="J106">
            <v>380</v>
          </cell>
          <cell r="L106">
            <v>500</v>
          </cell>
          <cell r="M106">
            <v>0</v>
          </cell>
          <cell r="R106">
            <v>500</v>
          </cell>
          <cell r="T106">
            <v>700</v>
          </cell>
          <cell r="U106">
            <v>0</v>
          </cell>
        </row>
        <row r="107">
          <cell r="B107" t="str">
            <v>H2 EXP 2WD</v>
          </cell>
          <cell r="C107" t="str">
            <v>H2</v>
          </cell>
          <cell r="D107">
            <v>0</v>
          </cell>
          <cell r="E107">
            <v>64</v>
          </cell>
          <cell r="F107">
            <v>0</v>
          </cell>
          <cell r="J107">
            <v>64</v>
          </cell>
          <cell r="L107">
            <v>264</v>
          </cell>
          <cell r="M107">
            <v>0</v>
          </cell>
          <cell r="R107">
            <v>264</v>
          </cell>
          <cell r="T107">
            <v>366</v>
          </cell>
          <cell r="U107">
            <v>0</v>
          </cell>
        </row>
        <row r="108">
          <cell r="B108" t="str">
            <v>H2 EXPORT 4WD</v>
          </cell>
          <cell r="C108" t="str">
            <v>CAR 4WD</v>
          </cell>
          <cell r="D108">
            <v>0</v>
          </cell>
          <cell r="E108">
            <v>111</v>
          </cell>
          <cell r="F108">
            <v>0</v>
          </cell>
          <cell r="J108">
            <v>111</v>
          </cell>
          <cell r="L108">
            <v>203</v>
          </cell>
          <cell r="M108">
            <v>0</v>
          </cell>
          <cell r="R108">
            <v>203</v>
          </cell>
          <cell r="T108">
            <v>210</v>
          </cell>
          <cell r="U108">
            <v>0</v>
          </cell>
        </row>
        <row r="109">
          <cell r="B109" t="str">
            <v>H2 EXPORT 4WD</v>
          </cell>
          <cell r="C109" t="str">
            <v>M&amp;M 4WD</v>
          </cell>
          <cell r="D109">
            <v>0</v>
          </cell>
          <cell r="E109">
            <v>41</v>
          </cell>
          <cell r="F109">
            <v>0</v>
          </cell>
          <cell r="J109">
            <v>41</v>
          </cell>
          <cell r="L109">
            <v>42</v>
          </cell>
          <cell r="M109">
            <v>0</v>
          </cell>
          <cell r="R109">
            <v>42</v>
          </cell>
          <cell r="T109">
            <v>0</v>
          </cell>
          <cell r="U109">
            <v>0</v>
          </cell>
        </row>
        <row r="110">
          <cell r="B110" t="str">
            <v>H2 EXPORT 4WD</v>
          </cell>
          <cell r="C110" t="str">
            <v>M&amp;M 4WD</v>
          </cell>
          <cell r="D110">
            <v>0</v>
          </cell>
          <cell r="E110">
            <v>0</v>
          </cell>
          <cell r="F110">
            <v>0</v>
          </cell>
          <cell r="J110">
            <v>0</v>
          </cell>
          <cell r="L110">
            <v>0</v>
          </cell>
          <cell r="M110">
            <v>0</v>
          </cell>
          <cell r="R110">
            <v>0</v>
          </cell>
          <cell r="T110">
            <v>0</v>
          </cell>
          <cell r="U110">
            <v>0</v>
          </cell>
        </row>
        <row r="111">
          <cell r="B111" t="str">
            <v>H3 EXPORT</v>
          </cell>
          <cell r="C111" t="str">
            <v>H3</v>
          </cell>
          <cell r="D111">
            <v>0</v>
          </cell>
          <cell r="E111">
            <v>50</v>
          </cell>
          <cell r="F111">
            <v>0</v>
          </cell>
          <cell r="J111">
            <v>50</v>
          </cell>
          <cell r="L111">
            <v>140</v>
          </cell>
          <cell r="M111">
            <v>0</v>
          </cell>
          <cell r="R111">
            <v>140</v>
          </cell>
          <cell r="T111">
            <v>230</v>
          </cell>
          <cell r="U111">
            <v>0</v>
          </cell>
        </row>
        <row r="112">
          <cell r="B112" t="str">
            <v>H3 EXPORT</v>
          </cell>
          <cell r="C112" t="str">
            <v>H3</v>
          </cell>
          <cell r="D112">
            <v>0</v>
          </cell>
          <cell r="E112">
            <v>50</v>
          </cell>
          <cell r="F112">
            <v>0</v>
          </cell>
          <cell r="J112">
            <v>50</v>
          </cell>
          <cell r="L112">
            <v>300</v>
          </cell>
          <cell r="M112">
            <v>0</v>
          </cell>
          <cell r="R112">
            <v>300</v>
          </cell>
          <cell r="T112">
            <v>550</v>
          </cell>
          <cell r="U112">
            <v>0</v>
          </cell>
        </row>
        <row r="113">
          <cell r="B113" t="str">
            <v>H3 EXPORT</v>
          </cell>
          <cell r="C113" t="str">
            <v>H3</v>
          </cell>
          <cell r="D113">
            <v>0</v>
          </cell>
          <cell r="E113">
            <v>14</v>
          </cell>
          <cell r="F113">
            <v>0</v>
          </cell>
          <cell r="J113">
            <v>14</v>
          </cell>
          <cell r="L113">
            <v>11</v>
          </cell>
          <cell r="M113">
            <v>0</v>
          </cell>
          <cell r="R113">
            <v>11</v>
          </cell>
          <cell r="T113">
            <v>13</v>
          </cell>
          <cell r="U113">
            <v>0</v>
          </cell>
        </row>
        <row r="114">
          <cell r="B114" t="str">
            <v>H3 EXPORT</v>
          </cell>
          <cell r="C114" t="str">
            <v>H3</v>
          </cell>
          <cell r="D114">
            <v>0</v>
          </cell>
          <cell r="E114">
            <v>25</v>
          </cell>
          <cell r="F114">
            <v>0</v>
          </cell>
          <cell r="J114">
            <v>25</v>
          </cell>
          <cell r="L114">
            <v>150</v>
          </cell>
          <cell r="M114">
            <v>0</v>
          </cell>
          <cell r="R114">
            <v>150</v>
          </cell>
          <cell r="T114">
            <v>150</v>
          </cell>
          <cell r="U114">
            <v>0</v>
          </cell>
        </row>
        <row r="115">
          <cell r="B115" t="str">
            <v>H3 EXPORT</v>
          </cell>
          <cell r="C115" t="str">
            <v>H3</v>
          </cell>
          <cell r="D115">
            <v>0</v>
          </cell>
          <cell r="E115">
            <v>66</v>
          </cell>
          <cell r="F115">
            <v>0</v>
          </cell>
          <cell r="J115">
            <v>66</v>
          </cell>
          <cell r="L115">
            <v>83</v>
          </cell>
          <cell r="M115">
            <v>0</v>
          </cell>
          <cell r="R115">
            <v>83</v>
          </cell>
          <cell r="T115">
            <v>80</v>
          </cell>
          <cell r="U115">
            <v>0</v>
          </cell>
        </row>
        <row r="116">
          <cell r="B116" t="str">
            <v>H3 EXPORT</v>
          </cell>
          <cell r="C116" t="str">
            <v>H3</v>
          </cell>
          <cell r="D116">
            <v>0</v>
          </cell>
          <cell r="E116">
            <v>100</v>
          </cell>
          <cell r="F116">
            <v>0</v>
          </cell>
          <cell r="J116">
            <v>100</v>
          </cell>
          <cell r="L116">
            <v>185</v>
          </cell>
          <cell r="M116">
            <v>0</v>
          </cell>
          <cell r="R116">
            <v>185</v>
          </cell>
          <cell r="T116">
            <v>480</v>
          </cell>
          <cell r="U116">
            <v>0</v>
          </cell>
        </row>
        <row r="117">
          <cell r="B117" t="str">
            <v>H3 EXPORT</v>
          </cell>
          <cell r="C117" t="str">
            <v>H3</v>
          </cell>
          <cell r="D117">
            <v>0</v>
          </cell>
          <cell r="E117">
            <v>0</v>
          </cell>
          <cell r="F117">
            <v>0</v>
          </cell>
          <cell r="J117">
            <v>0</v>
          </cell>
          <cell r="L117">
            <v>5</v>
          </cell>
          <cell r="M117">
            <v>0</v>
          </cell>
          <cell r="R117">
            <v>5</v>
          </cell>
          <cell r="T117">
            <v>10</v>
          </cell>
          <cell r="U117">
            <v>0</v>
          </cell>
        </row>
        <row r="118">
          <cell r="B118" t="str">
            <v>H3 EXPORT</v>
          </cell>
          <cell r="C118" t="str">
            <v>H3</v>
          </cell>
          <cell r="D118">
            <v>0</v>
          </cell>
          <cell r="E118">
            <v>0</v>
          </cell>
          <cell r="F118">
            <v>0</v>
          </cell>
          <cell r="J118">
            <v>0</v>
          </cell>
          <cell r="L118">
            <v>10</v>
          </cell>
          <cell r="M118">
            <v>0</v>
          </cell>
          <cell r="R118">
            <v>10</v>
          </cell>
          <cell r="T118">
            <v>15</v>
          </cell>
          <cell r="U118">
            <v>0</v>
          </cell>
        </row>
        <row r="119">
          <cell r="B119" t="str">
            <v>H3 EXPORT</v>
          </cell>
          <cell r="C119" t="str">
            <v>H3</v>
          </cell>
          <cell r="D119">
            <v>0</v>
          </cell>
          <cell r="E119">
            <v>0</v>
          </cell>
          <cell r="F119">
            <v>0</v>
          </cell>
          <cell r="J119">
            <v>0</v>
          </cell>
          <cell r="L119">
            <v>25</v>
          </cell>
          <cell r="M119">
            <v>0</v>
          </cell>
          <cell r="R119">
            <v>25</v>
          </cell>
          <cell r="T119">
            <v>32</v>
          </cell>
          <cell r="U119">
            <v>0</v>
          </cell>
        </row>
        <row r="120">
          <cell r="B120" t="str">
            <v>H1 EXP USA NST</v>
          </cell>
          <cell r="C120" t="str">
            <v>REG</v>
          </cell>
          <cell r="D120">
            <v>0</v>
          </cell>
          <cell r="E120">
            <v>0</v>
          </cell>
          <cell r="F120">
            <v>0</v>
          </cell>
          <cell r="J120">
            <v>0</v>
          </cell>
          <cell r="L120">
            <v>23</v>
          </cell>
          <cell r="M120">
            <v>0</v>
          </cell>
          <cell r="R120">
            <v>23</v>
          </cell>
          <cell r="T120">
            <v>45</v>
          </cell>
          <cell r="U120">
            <v>0</v>
          </cell>
        </row>
        <row r="121">
          <cell r="B121" t="str">
            <v>H1 EXP USA NST</v>
          </cell>
          <cell r="C121" t="str">
            <v>REG</v>
          </cell>
          <cell r="D121">
            <v>0</v>
          </cell>
          <cell r="E121">
            <v>0</v>
          </cell>
          <cell r="F121">
            <v>0</v>
          </cell>
          <cell r="J121">
            <v>0</v>
          </cell>
          <cell r="L121">
            <v>15</v>
          </cell>
          <cell r="M121">
            <v>0</v>
          </cell>
          <cell r="R121">
            <v>15</v>
          </cell>
          <cell r="T121">
            <v>38</v>
          </cell>
          <cell r="U121">
            <v>0</v>
          </cell>
        </row>
        <row r="122">
          <cell r="B122" t="str">
            <v>H1 EXP USA NST</v>
          </cell>
          <cell r="C122" t="str">
            <v>REG</v>
          </cell>
          <cell r="D122">
            <v>0</v>
          </cell>
          <cell r="E122">
            <v>41</v>
          </cell>
          <cell r="F122">
            <v>0</v>
          </cell>
          <cell r="J122">
            <v>41</v>
          </cell>
          <cell r="L122">
            <v>50</v>
          </cell>
          <cell r="M122">
            <v>0</v>
          </cell>
          <cell r="R122">
            <v>50</v>
          </cell>
          <cell r="T122">
            <v>62</v>
          </cell>
          <cell r="U122">
            <v>0</v>
          </cell>
        </row>
        <row r="123">
          <cell r="B123" t="str">
            <v>H1 EXP USA NST</v>
          </cell>
          <cell r="C123" t="str">
            <v>REG</v>
          </cell>
          <cell r="D123">
            <v>0</v>
          </cell>
          <cell r="E123">
            <v>0</v>
          </cell>
          <cell r="F123">
            <v>0</v>
          </cell>
          <cell r="J123">
            <v>0</v>
          </cell>
          <cell r="L123">
            <v>0</v>
          </cell>
          <cell r="M123">
            <v>0</v>
          </cell>
          <cell r="R123">
            <v>0</v>
          </cell>
          <cell r="T123">
            <v>0</v>
          </cell>
          <cell r="U123">
            <v>0</v>
          </cell>
        </row>
        <row r="124">
          <cell r="B124" t="str">
            <v>H1 REG</v>
          </cell>
          <cell r="C124" t="str">
            <v>REG</v>
          </cell>
          <cell r="D124">
            <v>0</v>
          </cell>
          <cell r="E124">
            <v>0</v>
          </cell>
          <cell r="F124">
            <v>0</v>
          </cell>
          <cell r="I124">
            <v>0</v>
          </cell>
          <cell r="J124">
            <v>0</v>
          </cell>
          <cell r="L124">
            <v>0</v>
          </cell>
          <cell r="M124">
            <v>0</v>
          </cell>
          <cell r="Q124">
            <v>0</v>
          </cell>
          <cell r="R124">
            <v>0</v>
          </cell>
          <cell r="T124">
            <v>0</v>
          </cell>
          <cell r="U124">
            <v>0</v>
          </cell>
          <cell r="Y124">
            <v>0</v>
          </cell>
        </row>
        <row r="125">
          <cell r="B125" t="str">
            <v>H1 REG</v>
          </cell>
          <cell r="C125" t="str">
            <v>REG</v>
          </cell>
          <cell r="D125">
            <v>0</v>
          </cell>
          <cell r="E125">
            <v>0</v>
          </cell>
          <cell r="F125">
            <v>0</v>
          </cell>
          <cell r="J125">
            <v>0</v>
          </cell>
          <cell r="L125">
            <v>0</v>
          </cell>
          <cell r="M125">
            <v>0</v>
          </cell>
          <cell r="R125">
            <v>0</v>
          </cell>
          <cell r="T125">
            <v>0</v>
          </cell>
          <cell r="U125">
            <v>0</v>
          </cell>
        </row>
        <row r="126">
          <cell r="B126" t="str">
            <v>H1 REG</v>
          </cell>
          <cell r="C126" t="str">
            <v>REG</v>
          </cell>
          <cell r="D126">
            <v>0</v>
          </cell>
          <cell r="E126">
            <v>0</v>
          </cell>
          <cell r="F126">
            <v>0</v>
          </cell>
          <cell r="J126">
            <v>0</v>
          </cell>
          <cell r="L126">
            <v>0</v>
          </cell>
          <cell r="M126">
            <v>0</v>
          </cell>
          <cell r="R126">
            <v>0</v>
          </cell>
          <cell r="T126">
            <v>0</v>
          </cell>
          <cell r="U126">
            <v>0</v>
          </cell>
        </row>
        <row r="127">
          <cell r="B127" t="str">
            <v>H1 REG</v>
          </cell>
          <cell r="C127" t="str">
            <v>REG</v>
          </cell>
          <cell r="D127">
            <v>0</v>
          </cell>
          <cell r="E127">
            <v>0</v>
          </cell>
          <cell r="F127">
            <v>0</v>
          </cell>
          <cell r="J127">
            <v>0</v>
          </cell>
          <cell r="L127">
            <v>0</v>
          </cell>
          <cell r="M127">
            <v>0</v>
          </cell>
          <cell r="R127">
            <v>0</v>
          </cell>
          <cell r="T127">
            <v>0</v>
          </cell>
          <cell r="U127">
            <v>0</v>
          </cell>
        </row>
      </sheetData>
      <sheetData sheetId="5"/>
      <sheetData sheetId="6"/>
      <sheetData sheetId="7"/>
      <sheetData sheetId="8"/>
      <sheetData sheetId="9"/>
      <sheetData sheetId="10"/>
      <sheetData sheetId="11">
        <row r="5">
          <cell r="B5">
            <v>0</v>
          </cell>
        </row>
      </sheetData>
      <sheetData sheetId="12"/>
      <sheetData sheetId="13"/>
      <sheetData sheetId="14"/>
      <sheetData sheetId="15"/>
      <sheetData sheetId="16"/>
      <sheetData sheetId="17"/>
      <sheetData sheetId="18" refreshError="1"/>
      <sheetData sheetId="19"/>
      <sheetData sheetId="20"/>
      <sheetData sheetId="21"/>
      <sheetData sheetId="22"/>
      <sheetData sheetId="23"/>
      <sheetData sheetId="24">
        <row r="5">
          <cell r="B5">
            <v>0</v>
          </cell>
        </row>
      </sheetData>
      <sheetData sheetId="25"/>
      <sheetData sheetId="26"/>
      <sheetData sheetId="27"/>
      <sheetData sheetId="28"/>
      <sheetData sheetId="29"/>
      <sheetData sheetId="30">
        <row r="5">
          <cell r="B5">
            <v>0</v>
          </cell>
        </row>
      </sheetData>
      <sheetData sheetId="31"/>
      <sheetData sheetId="32"/>
      <sheetData sheetId="33"/>
      <sheetData sheetId="34"/>
      <sheetData sheetId="35"/>
      <sheetData sheetId="36">
        <row r="5">
          <cell r="B5">
            <v>0</v>
          </cell>
        </row>
      </sheetData>
      <sheetData sheetId="37"/>
      <sheetData sheetId="38"/>
      <sheetData sheetId="39"/>
      <sheetData sheetId="40"/>
      <sheetData sheetId="41"/>
      <sheetData sheetId="42">
        <row r="5">
          <cell r="B5">
            <v>0</v>
          </cell>
        </row>
      </sheetData>
    </sheetDataSet>
  </externalBook>
</externalLink>
</file>

<file path=xl/externalLinks/externalLink29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VAID01TF"/>
      <sheetName val="VAID01T"/>
      <sheetName val="OP"/>
      <sheetName val="EFP"/>
      <sheetName val="PD"/>
      <sheetName val="CD"/>
      <sheetName val="Perf"/>
      <sheetName val="Reduzierter CBD"/>
      <sheetName val="96isstoiss"/>
      <sheetName val="Reduzierter_CBD"/>
    </sheetNames>
    <sheetDataSet>
      <sheetData sheetId="0" refreshError="1"/>
      <sheetData sheetId="1" refreshError="1">
        <row r="5">
          <cell r="C5" t="str">
            <v>UNRES</v>
          </cell>
          <cell r="D5" t="str">
            <v>INSP</v>
          </cell>
          <cell r="E5" t="str">
            <v>TOTQTY</v>
          </cell>
          <cell r="F5" t="str">
            <v>STKQTY</v>
          </cell>
          <cell r="G5" t="str">
            <v>IMPRMMVAL</v>
          </cell>
          <cell r="H5" t="str">
            <v>IMPFCMVAL</v>
          </cell>
          <cell r="I5" t="str">
            <v>LOCRMMVAL</v>
          </cell>
          <cell r="J5" t="str">
            <v>LOCSFCMVAL</v>
          </cell>
          <cell r="K5" t="str">
            <v>LOCFCMVAL</v>
          </cell>
          <cell r="L5" t="str">
            <v>IUTNMVAL</v>
          </cell>
          <cell r="M5" t="str">
            <v>PAINTMVAL</v>
          </cell>
          <cell r="N5" t="str">
            <v>TOTMVAL</v>
          </cell>
          <cell r="O5" t="str">
            <v>LVALOWN</v>
          </cell>
          <cell r="P5" t="str">
            <v>LVALIUTN</v>
          </cell>
          <cell r="Q5" t="str">
            <v>LVALTOT</v>
          </cell>
          <cell r="R5" t="str">
            <v>TOTVAL</v>
          </cell>
          <cell r="S5" t="str">
            <v>VLCLSTAG</v>
          </cell>
        </row>
        <row r="6">
          <cell r="C6">
            <v>9977</v>
          </cell>
          <cell r="D6">
            <v>0</v>
          </cell>
          <cell r="E6">
            <v>9977</v>
          </cell>
          <cell r="F6">
            <v>9977</v>
          </cell>
          <cell r="G6">
            <v>0</v>
          </cell>
          <cell r="H6">
            <v>5485083.8600000003</v>
          </cell>
          <cell r="I6">
            <v>0</v>
          </cell>
          <cell r="J6">
            <v>0</v>
          </cell>
          <cell r="K6">
            <v>-734753.27</v>
          </cell>
          <cell r="L6">
            <v>0</v>
          </cell>
          <cell r="M6">
            <v>0</v>
          </cell>
          <cell r="N6">
            <v>4750330.59</v>
          </cell>
          <cell r="O6">
            <v>0</v>
          </cell>
          <cell r="P6">
            <v>0</v>
          </cell>
          <cell r="Q6">
            <v>0</v>
          </cell>
          <cell r="R6">
            <v>4750330.59</v>
          </cell>
          <cell r="S6" t="str">
            <v>IMP FC</v>
          </cell>
        </row>
        <row r="7">
          <cell r="C7">
            <v>183</v>
          </cell>
          <cell r="D7">
            <v>0</v>
          </cell>
          <cell r="E7">
            <v>183</v>
          </cell>
          <cell r="F7">
            <v>183</v>
          </cell>
          <cell r="G7">
            <v>692780.45</v>
          </cell>
          <cell r="H7">
            <v>0</v>
          </cell>
          <cell r="I7">
            <v>0</v>
          </cell>
          <cell r="J7">
            <v>0</v>
          </cell>
          <cell r="K7">
            <v>54644.45</v>
          </cell>
          <cell r="L7">
            <v>0</v>
          </cell>
          <cell r="M7">
            <v>0</v>
          </cell>
          <cell r="N7">
            <v>747424.9</v>
          </cell>
          <cell r="O7">
            <v>0</v>
          </cell>
          <cell r="P7">
            <v>0</v>
          </cell>
          <cell r="Q7">
            <v>0</v>
          </cell>
          <cell r="R7">
            <v>747424.9</v>
          </cell>
          <cell r="S7" t="str">
            <v>IMP RM</v>
          </cell>
        </row>
        <row r="8">
          <cell r="C8">
            <v>465437</v>
          </cell>
          <cell r="D8">
            <v>0</v>
          </cell>
          <cell r="E8">
            <v>465437</v>
          </cell>
          <cell r="F8">
            <v>465437</v>
          </cell>
          <cell r="G8">
            <v>0</v>
          </cell>
          <cell r="H8">
            <v>478890.56</v>
          </cell>
          <cell r="I8">
            <v>1036766</v>
          </cell>
          <cell r="J8">
            <v>4209804.87</v>
          </cell>
          <cell r="K8">
            <v>15938516.6</v>
          </cell>
          <cell r="L8">
            <v>4202888</v>
          </cell>
          <cell r="M8">
            <v>1185.3399999999999</v>
          </cell>
          <cell r="N8">
            <v>25868052.210000001</v>
          </cell>
          <cell r="O8">
            <v>501170.66</v>
          </cell>
          <cell r="P8">
            <v>392250.28</v>
          </cell>
          <cell r="Q8">
            <v>893420.94</v>
          </cell>
          <cell r="R8">
            <v>26761473.149999999</v>
          </cell>
          <cell r="S8" t="str">
            <v>LOC FC</v>
          </cell>
        </row>
        <row r="9">
          <cell r="C9">
            <v>138334.64000000001</v>
          </cell>
          <cell r="D9">
            <v>8374.82</v>
          </cell>
          <cell r="E9">
            <v>146709.46</v>
          </cell>
          <cell r="F9">
            <v>146709.46</v>
          </cell>
          <cell r="G9">
            <v>0</v>
          </cell>
          <cell r="H9">
            <v>0</v>
          </cell>
          <cell r="I9">
            <v>23107771</v>
          </cell>
          <cell r="J9">
            <v>0</v>
          </cell>
          <cell r="K9">
            <v>5139743.84</v>
          </cell>
          <cell r="L9">
            <v>0</v>
          </cell>
          <cell r="M9">
            <v>0</v>
          </cell>
          <cell r="N9">
            <v>28247509.859999999</v>
          </cell>
          <cell r="O9">
            <v>0</v>
          </cell>
          <cell r="P9">
            <v>0</v>
          </cell>
          <cell r="Q9">
            <v>0</v>
          </cell>
          <cell r="R9">
            <v>28247509.859999999</v>
          </cell>
          <cell r="S9" t="str">
            <v>LOC RM</v>
          </cell>
        </row>
        <row r="10">
          <cell r="C10">
            <v>56</v>
          </cell>
          <cell r="D10">
            <v>0</v>
          </cell>
          <cell r="E10">
            <v>56</v>
          </cell>
          <cell r="F10">
            <v>56</v>
          </cell>
          <cell r="G10">
            <v>0</v>
          </cell>
          <cell r="H10">
            <v>89007.07</v>
          </cell>
          <cell r="I10">
            <v>105352</v>
          </cell>
          <cell r="J10">
            <v>0</v>
          </cell>
          <cell r="K10">
            <v>1041671.23</v>
          </cell>
          <cell r="L10">
            <v>58989.03</v>
          </cell>
          <cell r="M10">
            <v>15182.77</v>
          </cell>
          <cell r="N10">
            <v>1310201.6299999999</v>
          </cell>
          <cell r="O10">
            <v>390058.85</v>
          </cell>
          <cell r="P10">
            <v>4615.76</v>
          </cell>
          <cell r="Q10">
            <v>394674.61</v>
          </cell>
          <cell r="R10">
            <v>1704876.24</v>
          </cell>
          <cell r="S10" t="str">
            <v>MFGASSY</v>
          </cell>
        </row>
        <row r="11">
          <cell r="C11">
            <v>8012</v>
          </cell>
          <cell r="D11">
            <v>0</v>
          </cell>
          <cell r="E11">
            <v>8012</v>
          </cell>
          <cell r="F11">
            <v>8012</v>
          </cell>
          <cell r="G11">
            <v>0</v>
          </cell>
          <cell r="H11">
            <v>27341.360000000001</v>
          </cell>
          <cell r="I11">
            <v>1061854</v>
          </cell>
          <cell r="J11">
            <v>0</v>
          </cell>
          <cell r="K11">
            <v>1895191.23</v>
          </cell>
          <cell r="L11">
            <v>3701.45</v>
          </cell>
          <cell r="M11">
            <v>4691.21</v>
          </cell>
          <cell r="N11">
            <v>2992783.52</v>
          </cell>
          <cell r="O11">
            <v>2116512.3199999998</v>
          </cell>
          <cell r="P11">
            <v>30.04</v>
          </cell>
          <cell r="Q11">
            <v>2116542.36</v>
          </cell>
          <cell r="R11">
            <v>5109325.88</v>
          </cell>
          <cell r="S11" t="str">
            <v>MFGPART</v>
          </cell>
        </row>
        <row r="12">
          <cell r="C12">
            <v>40</v>
          </cell>
          <cell r="D12">
            <v>0</v>
          </cell>
          <cell r="E12">
            <v>40</v>
          </cell>
          <cell r="F12">
            <v>40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1.2</v>
          </cell>
          <cell r="L12">
            <v>0</v>
          </cell>
          <cell r="M12">
            <v>3767.2</v>
          </cell>
          <cell r="N12">
            <v>3768.4</v>
          </cell>
          <cell r="O12">
            <v>0</v>
          </cell>
          <cell r="P12">
            <v>0</v>
          </cell>
          <cell r="Q12">
            <v>0</v>
          </cell>
          <cell r="R12">
            <v>3768.4</v>
          </cell>
          <cell r="S12" t="str">
            <v>PAINT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/>
    </sheetDataSet>
  </externalBook>
</externalLink>
</file>

<file path=xl/externalLinks/externalLink29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VAID01TF"/>
      <sheetName val="VAID01T"/>
    </sheetNames>
    <sheetDataSet>
      <sheetData sheetId="0" refreshError="1"/>
      <sheetData sheetId="1" refreshError="1">
        <row r="5">
          <cell r="C5" t="str">
            <v>UNRES</v>
          </cell>
          <cell r="D5" t="str">
            <v>INSP</v>
          </cell>
          <cell r="E5" t="str">
            <v>TOTQTY</v>
          </cell>
          <cell r="F5" t="str">
            <v>STKQTY</v>
          </cell>
          <cell r="G5" t="str">
            <v>IMPRMMVAL</v>
          </cell>
          <cell r="H5" t="str">
            <v>IMPFCMVAL</v>
          </cell>
          <cell r="I5" t="str">
            <v>LOCRMMVAL</v>
          </cell>
          <cell r="J5" t="str">
            <v>LOCSFCMVAL</v>
          </cell>
          <cell r="K5" t="str">
            <v>LOCFCMVAL</v>
          </cell>
          <cell r="L5" t="str">
            <v>IUTNMVAL</v>
          </cell>
          <cell r="M5" t="str">
            <v>PAINTMVAL</v>
          </cell>
          <cell r="N5" t="str">
            <v>TOTMVAL</v>
          </cell>
          <cell r="O5" t="str">
            <v>LVALOWN</v>
          </cell>
          <cell r="P5" t="str">
            <v>LVALIUTN</v>
          </cell>
          <cell r="Q5" t="str">
            <v>LVALTOT</v>
          </cell>
          <cell r="R5" t="str">
            <v>TOTVAL</v>
          </cell>
          <cell r="S5" t="str">
            <v>VLCLSTAG</v>
          </cell>
        </row>
        <row r="6">
          <cell r="C6">
            <v>9977</v>
          </cell>
          <cell r="D6">
            <v>0</v>
          </cell>
          <cell r="E6">
            <v>9977</v>
          </cell>
          <cell r="F6">
            <v>9977</v>
          </cell>
          <cell r="G6">
            <v>0</v>
          </cell>
          <cell r="H6">
            <v>5485083.8600000003</v>
          </cell>
          <cell r="I6">
            <v>0</v>
          </cell>
          <cell r="J6">
            <v>0</v>
          </cell>
          <cell r="K6">
            <v>-734753.27</v>
          </cell>
          <cell r="L6">
            <v>0</v>
          </cell>
          <cell r="M6">
            <v>0</v>
          </cell>
          <cell r="N6">
            <v>4750330.59</v>
          </cell>
          <cell r="O6">
            <v>0</v>
          </cell>
          <cell r="P6">
            <v>0</v>
          </cell>
          <cell r="Q6">
            <v>0</v>
          </cell>
          <cell r="R6">
            <v>4750330.59</v>
          </cell>
          <cell r="S6" t="str">
            <v>IMP FC</v>
          </cell>
        </row>
        <row r="7">
          <cell r="C7">
            <v>183</v>
          </cell>
          <cell r="D7">
            <v>0</v>
          </cell>
          <cell r="E7">
            <v>183</v>
          </cell>
          <cell r="F7">
            <v>183</v>
          </cell>
          <cell r="G7">
            <v>692780.45</v>
          </cell>
          <cell r="H7">
            <v>0</v>
          </cell>
          <cell r="I7">
            <v>0</v>
          </cell>
          <cell r="J7">
            <v>0</v>
          </cell>
          <cell r="K7">
            <v>54644.45</v>
          </cell>
          <cell r="L7">
            <v>0</v>
          </cell>
          <cell r="M7">
            <v>0</v>
          </cell>
          <cell r="N7">
            <v>747424.9</v>
          </cell>
          <cell r="O7">
            <v>0</v>
          </cell>
          <cell r="P7">
            <v>0</v>
          </cell>
          <cell r="Q7">
            <v>0</v>
          </cell>
          <cell r="R7">
            <v>747424.9</v>
          </cell>
          <cell r="S7" t="str">
            <v>IMP RM</v>
          </cell>
        </row>
        <row r="8">
          <cell r="C8">
            <v>465437</v>
          </cell>
          <cell r="D8">
            <v>0</v>
          </cell>
          <cell r="E8">
            <v>465437</v>
          </cell>
          <cell r="F8">
            <v>465437</v>
          </cell>
          <cell r="G8">
            <v>0</v>
          </cell>
          <cell r="H8">
            <v>478890.56</v>
          </cell>
          <cell r="I8">
            <v>1036766</v>
          </cell>
          <cell r="J8">
            <v>4209804.87</v>
          </cell>
          <cell r="K8">
            <v>15938516.6</v>
          </cell>
          <cell r="L8">
            <v>4202888</v>
          </cell>
          <cell r="M8">
            <v>1185.3399999999999</v>
          </cell>
          <cell r="N8">
            <v>25868052.210000001</v>
          </cell>
          <cell r="O8">
            <v>501170.66</v>
          </cell>
          <cell r="P8">
            <v>392250.28</v>
          </cell>
          <cell r="Q8">
            <v>893420.94</v>
          </cell>
          <cell r="R8">
            <v>26761473.149999999</v>
          </cell>
          <cell r="S8" t="str">
            <v>LOC FC</v>
          </cell>
        </row>
        <row r="9">
          <cell r="C9">
            <v>138334.64000000001</v>
          </cell>
          <cell r="D9">
            <v>8374.82</v>
          </cell>
          <cell r="E9">
            <v>146709.46</v>
          </cell>
          <cell r="F9">
            <v>146709.46</v>
          </cell>
          <cell r="G9">
            <v>0</v>
          </cell>
          <cell r="H9">
            <v>0</v>
          </cell>
          <cell r="I9">
            <v>23107771</v>
          </cell>
          <cell r="J9">
            <v>0</v>
          </cell>
          <cell r="K9">
            <v>5139743.84</v>
          </cell>
          <cell r="L9">
            <v>0</v>
          </cell>
          <cell r="M9">
            <v>0</v>
          </cell>
          <cell r="N9">
            <v>28247509.859999999</v>
          </cell>
          <cell r="O9">
            <v>0</v>
          </cell>
          <cell r="P9">
            <v>0</v>
          </cell>
          <cell r="Q9">
            <v>0</v>
          </cell>
          <cell r="R9">
            <v>28247509.859999999</v>
          </cell>
          <cell r="S9" t="str">
            <v>LOC RM</v>
          </cell>
        </row>
        <row r="10">
          <cell r="C10">
            <v>56</v>
          </cell>
          <cell r="D10">
            <v>0</v>
          </cell>
          <cell r="E10">
            <v>56</v>
          </cell>
          <cell r="F10">
            <v>56</v>
          </cell>
          <cell r="G10">
            <v>0</v>
          </cell>
          <cell r="H10">
            <v>89007.07</v>
          </cell>
          <cell r="I10">
            <v>105352</v>
          </cell>
          <cell r="J10">
            <v>0</v>
          </cell>
          <cell r="K10">
            <v>1041671.23</v>
          </cell>
          <cell r="L10">
            <v>58989.03</v>
          </cell>
          <cell r="M10">
            <v>15182.77</v>
          </cell>
          <cell r="N10">
            <v>1310201.6299999999</v>
          </cell>
          <cell r="O10">
            <v>390058.85</v>
          </cell>
          <cell r="P10">
            <v>4615.76</v>
          </cell>
          <cell r="Q10">
            <v>394674.61</v>
          </cell>
          <cell r="R10">
            <v>1704876.24</v>
          </cell>
          <cell r="S10" t="str">
            <v>MFGASSY</v>
          </cell>
        </row>
        <row r="11">
          <cell r="C11">
            <v>8012</v>
          </cell>
          <cell r="D11">
            <v>0</v>
          </cell>
          <cell r="E11">
            <v>8012</v>
          </cell>
          <cell r="F11">
            <v>8012</v>
          </cell>
          <cell r="G11">
            <v>0</v>
          </cell>
          <cell r="H11">
            <v>27341.360000000001</v>
          </cell>
          <cell r="I11">
            <v>1061854</v>
          </cell>
          <cell r="J11">
            <v>0</v>
          </cell>
          <cell r="K11">
            <v>1895191.23</v>
          </cell>
          <cell r="L11">
            <v>3701.45</v>
          </cell>
          <cell r="M11">
            <v>4691.21</v>
          </cell>
          <cell r="N11">
            <v>2992783.52</v>
          </cell>
          <cell r="O11">
            <v>2116512.3199999998</v>
          </cell>
          <cell r="P11">
            <v>30.04</v>
          </cell>
          <cell r="Q11">
            <v>2116542.36</v>
          </cell>
          <cell r="R11">
            <v>5109325.88</v>
          </cell>
          <cell r="S11" t="str">
            <v>MFGPART</v>
          </cell>
        </row>
        <row r="12">
          <cell r="C12">
            <v>40</v>
          </cell>
          <cell r="D12">
            <v>0</v>
          </cell>
          <cell r="E12">
            <v>40</v>
          </cell>
          <cell r="F12">
            <v>40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1.2</v>
          </cell>
          <cell r="L12">
            <v>0</v>
          </cell>
          <cell r="M12">
            <v>3767.2</v>
          </cell>
          <cell r="N12">
            <v>3768.4</v>
          </cell>
          <cell r="O12">
            <v>0</v>
          </cell>
          <cell r="P12">
            <v>0</v>
          </cell>
          <cell r="Q12">
            <v>0</v>
          </cell>
          <cell r="R12">
            <v>3768.4</v>
          </cell>
          <cell r="S12" t="str">
            <v>PAINT</v>
          </cell>
        </row>
      </sheetData>
    </sheetDataSet>
  </externalBook>
</externalLink>
</file>

<file path=xl/externalLinks/externalLink29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***00"/>
      <sheetName val="Total Ranger"/>
      <sheetName val="TotNA"/>
      <sheetName val="US"/>
      <sheetName val="Can"/>
      <sheetName val="Mex"/>
      <sheetName val="NA Dir"/>
      <sheetName val="TotSAR"/>
      <sheetName val="TotFAB"/>
      <sheetName val="Arg"/>
      <sheetName val="Brz"/>
      <sheetName val="Col"/>
      <sheetName val="Ven"/>
      <sheetName val="Ecu"/>
      <sheetName val="SAD"/>
      <sheetName val="FAP Direct"/>
      <sheetName val="Other"/>
      <sheetName val="PF3-Fcst"/>
      <sheetName val="PF3-Prio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29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***00"/>
      <sheetName val="Total Ranger"/>
      <sheetName val="TotNA"/>
      <sheetName val="US"/>
      <sheetName val="Can"/>
      <sheetName val="Mex"/>
      <sheetName val="NA Dir"/>
      <sheetName val="TotSAR"/>
      <sheetName val="TotFAB"/>
      <sheetName val="Arg"/>
      <sheetName val="Brz"/>
      <sheetName val="Col"/>
      <sheetName val="Ven"/>
      <sheetName val="Ecu"/>
      <sheetName val="SAD"/>
      <sheetName val="FAP Direct"/>
      <sheetName val="Other"/>
      <sheetName val="PF3-Fcst"/>
      <sheetName val="PF3-Prio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29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Vehicle DVP"/>
      <sheetName val="Engine Sys"/>
      <sheetName val="Gear Box Sys"/>
      <sheetName val="Rear Axle Sys"/>
      <sheetName val="Abbrevations "/>
      <sheetName val="Sheet2"/>
      <sheetName val="Vehicle_DVP"/>
      <sheetName val="Engine_Sys"/>
      <sheetName val="Gear_Box_Sys"/>
      <sheetName val="Rear_Axle_Sys"/>
      <sheetName val="Abbrevations_"/>
      <sheetName val="VAID01T"/>
      <sheetName val=" IB-PL-YTD"/>
      <sheetName val="Vehicle_DVP1"/>
      <sheetName val="Engine_Sys1"/>
      <sheetName val="Gear_Box_Sys1"/>
      <sheetName val="Rear_Axle_Sys1"/>
      <sheetName val="Abbrevations_1"/>
      <sheetName val="_IB-PL-YTD"/>
      <sheetName val="Vehicle_DVP2"/>
      <sheetName val="Engine_Sys2"/>
      <sheetName val="Gear_Box_Sys2"/>
      <sheetName val="Rear_Axle_Sys2"/>
      <sheetName val="Abbrevations_2"/>
      <sheetName val="_IB-PL-YTD1"/>
      <sheetName val="事務所引越見積書"/>
      <sheetName val="INPUT DATA"/>
      <sheetName val="master "/>
      <sheetName val="Base For Costing"/>
      <sheetName val="tractor"/>
      <sheetName val="Vehicle_DVP3"/>
      <sheetName val="Engine_Sys3"/>
      <sheetName val="Gear_Box_Sys3"/>
      <sheetName val="Rear_Axle_Sys3"/>
      <sheetName val="Abbrevations_3"/>
      <sheetName val="_IB-PL-YTD2"/>
      <sheetName val="INPUT_DATA"/>
      <sheetName val="master_"/>
      <sheetName val="Base_For_Costing"/>
    </sheetNames>
    <sheetDataSet>
      <sheetData sheetId="0"/>
      <sheetData sheetId="1"/>
      <sheetData sheetId="2"/>
      <sheetData sheetId="3"/>
      <sheetData sheetId="4"/>
      <sheetData sheetId="5" refreshError="1">
        <row r="1">
          <cell r="A1" t="str">
            <v>Test</v>
          </cell>
        </row>
        <row r="2">
          <cell r="A2" t="str">
            <v>CAE</v>
          </cell>
        </row>
        <row r="3">
          <cell r="A3" t="str">
            <v>Judge</v>
          </cell>
        </row>
        <row r="4">
          <cell r="A4" t="str">
            <v>System</v>
          </cell>
        </row>
        <row r="5">
          <cell r="A5" t="str">
            <v>None</v>
          </cell>
        </row>
      </sheetData>
      <sheetData sheetId="6"/>
      <sheetData sheetId="7"/>
      <sheetData sheetId="8"/>
      <sheetData sheetId="9"/>
      <sheetData sheetId="10"/>
      <sheetData sheetId="11" refreshError="1"/>
      <sheetData sheetId="12" refreshError="1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 refreshError="1"/>
      <sheetData sheetId="26" refreshError="1"/>
      <sheetData sheetId="27" refreshError="1"/>
      <sheetData sheetId="28" refreshError="1"/>
      <sheetData sheetId="29" refreshError="1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</sheetDataSet>
  </externalBook>
</externalLink>
</file>

<file path=xl/externalLinks/externalLink29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96isstoiss"/>
      <sheetName val="COVER"/>
      <sheetName val="Ave_Trans_Abs"/>
      <sheetName val="Ave_Trans_Red"/>
      <sheetName val="Det_Var_Abs"/>
      <sheetName val="Det_Var_Red"/>
    </sheetNames>
    <sheetDataSet>
      <sheetData sheetId="0" refreshError="1">
        <row r="98">
          <cell r="C98">
            <v>288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29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96isstoiss"/>
      <sheetName val="COVER"/>
      <sheetName val="Ave_Trans_Abs"/>
      <sheetName val="Ave_Trans_Red"/>
      <sheetName val="Det_Var_Abs"/>
      <sheetName val="Det_Var_Red"/>
      <sheetName val="kc"/>
      <sheetName val="Percentage Allocation"/>
      <sheetName val="価格一覧表"/>
      <sheetName val="Reduzierter CBD"/>
      <sheetName val="2-RYG Status"/>
      <sheetName val="Total Design"/>
      <sheetName val="Volumes Guaiba"/>
      <sheetName val="MC42-MEX"/>
      <sheetName val="revMtE"/>
      <sheetName val="12"/>
      <sheetName val="TotNA"/>
      <sheetName val="Ref"/>
      <sheetName val="Report 7"/>
      <sheetName val="96totcstsum"/>
      <sheetName val="BILLPKG"/>
      <sheetName val="EXPORT"/>
      <sheetName val="Usage Build-up VAS "/>
      <sheetName val="G-Exchange #667"/>
      <sheetName val="99 Rego"/>
      <sheetName val="Taiwan"/>
      <sheetName val="Purchase Order"/>
      <sheetName val="Customize Your Purchase Order"/>
      <sheetName val="organization data"/>
      <sheetName val="部･ﾃｰﾏ"/>
      <sheetName val="UK Group"/>
      <sheetName val="R1"/>
      <sheetName val="Sheet3"/>
      <sheetName val="XG PU"/>
      <sheetName val="Total"/>
      <sheetName val="TARR1_alta"/>
      <sheetName val="有问题件"/>
      <sheetName val="VA"/>
      <sheetName val="20-Astra"/>
      <sheetName val="LX-I4"/>
      <sheetName val="C80 Hedge &amp; Prov."/>
      <sheetName val="L EQ"/>
      <sheetName val="01"/>
      <sheetName val="02"/>
      <sheetName val="03"/>
      <sheetName val="14"/>
      <sheetName val="Other"/>
      <sheetName val="Is"/>
      <sheetName val="EQ_BE146"/>
      <sheetName val="DBL4x4 "/>
      <sheetName val="Mondeo"/>
      <sheetName val="Sheet2"/>
      <sheetName val="#REF"/>
      <sheetName val="USD"/>
      <sheetName val="05F"/>
      <sheetName val="05FH"/>
      <sheetName val="06F"/>
      <sheetName val="02F"/>
      <sheetName val="01F"/>
      <sheetName val="Description"/>
      <sheetName val="FTL&amp;E"/>
      <sheetName val="Mat_LOHD"/>
      <sheetName val="Other Costs"/>
      <sheetName val="Red Line"/>
      <sheetName val="Tracking sheet"/>
      <sheetName val="Unit Costs"/>
      <sheetName val="C307 - Saarlouis"/>
      <sheetName val="Rate (2)"/>
      <sheetName val="Breakdown"/>
      <sheetName val="Prices C214_C307"/>
      <sheetName val="End-H"/>
      <sheetName val="04.1-9"/>
      <sheetName val="LR Base V6 BoM"/>
      <sheetName val="Enter_quotes"/>
      <sheetName val="Eq_Comp"/>
      <sheetName val="Scénarios"/>
      <sheetName val="Sensi"/>
      <sheetName val="PARAME"/>
      <sheetName val="Details"/>
      <sheetName val="low series"/>
      <sheetName val="2_O_S510K"/>
      <sheetName val="Actual &amp; Forecast"/>
      <sheetName val="general update"/>
      <sheetName val="Rationals"/>
      <sheetName val="P&amp;L punn"/>
      <sheetName val="P&amp;L puno"/>
      <sheetName val="ENG"/>
      <sheetName val="FAC"/>
      <sheetName val="IT"/>
      <sheetName val="INP"/>
      <sheetName val="LAB"/>
      <sheetName val="MAT"/>
      <sheetName val="REV"/>
      <sheetName val="SCR"/>
      <sheetName val="VOL"/>
      <sheetName val="VT"/>
      <sheetName val="WAR"/>
      <sheetName val="TTO ALERTS"/>
      <sheetName val="salaried ot"/>
      <sheetName val="Current Live BOM"/>
      <sheetName val="#REF!"/>
      <sheetName val="ITALIA"/>
      <sheetName val="Overhead summary"/>
      <sheetName val="Cost Summary"/>
      <sheetName val="Raw Materials"/>
      <sheetName val="LabBur"/>
      <sheetName val="Supplier-Facility"/>
      <sheetName val="P&amp;L"/>
      <sheetName val="BS"/>
      <sheetName val="Percentage_Allocation"/>
      <sheetName val="Reduzierter_CBD"/>
      <sheetName val="2-RYG_Status"/>
      <sheetName val="Total_Design"/>
      <sheetName val="Volumes_Guaiba"/>
      <sheetName val="Report_7"/>
      <sheetName val="99_Rego"/>
      <sheetName val="Purchase_Order"/>
      <sheetName val="Customize_Your_Purchase_Order"/>
      <sheetName val="organization_data"/>
      <sheetName val="UK_Group"/>
      <sheetName val="XG_PU"/>
      <sheetName val="C80_Hedge_&amp;_Prov_"/>
      <sheetName val="L_EQ"/>
      <sheetName val="DBL4x4_"/>
      <sheetName val="Usage_Build-up_VAS_"/>
      <sheetName val="G-Exchange_#667"/>
      <sheetName val="Other_Costs"/>
      <sheetName val="Red_Line"/>
      <sheetName val="Tracking_sheet"/>
      <sheetName val="LR_Base_V6_BoM"/>
      <sheetName val="Unit_Costs"/>
      <sheetName val="C307_-_Saarlouis"/>
      <sheetName val="Rate_(2)"/>
      <sheetName val="Prices_C214_C307"/>
      <sheetName val="04_1-9"/>
      <sheetName val="low_series"/>
      <sheetName val="Actual_&amp;_Forecast"/>
      <sheetName val="general_update"/>
      <sheetName val="P&amp;L_punn"/>
      <sheetName val="P&amp;L_puno"/>
      <sheetName val="TTO_ALERTS"/>
      <sheetName val="salaried_ot"/>
      <sheetName val="Current_Live_BOM"/>
      <sheetName val="VAID01T"/>
      <sheetName val="dm004"/>
      <sheetName val="MAIN"/>
      <sheetName val="Bajaj Items"/>
      <sheetName val="Master Files"/>
      <sheetName val="Tables"/>
      <sheetName val="Basis"/>
      <sheetName val="THEME CODE"/>
      <sheetName val="CR CODE"/>
      <sheetName val="부서CODE"/>
      <sheetName val="Data (Download from SAP)"/>
      <sheetName val="Key Perf"/>
      <sheetName val="설비사양서B-1"/>
      <sheetName val="APSB Summary"/>
      <sheetName val="Percentage_Allocation4"/>
      <sheetName val="Reduzierter_CBD4"/>
      <sheetName val="2-RYG_Status4"/>
      <sheetName val="Total_Design4"/>
      <sheetName val="Volumes_Guaiba4"/>
      <sheetName val="Report_74"/>
      <sheetName val="Usage_Build-up_VAS_4"/>
      <sheetName val="G-Exchange_#6674"/>
      <sheetName val="99_Rego4"/>
      <sheetName val="Purchase_Order4"/>
      <sheetName val="Customize_Your_Purchase_Order4"/>
      <sheetName val="organization_data4"/>
      <sheetName val="UK_Group4"/>
      <sheetName val="XG_PU4"/>
      <sheetName val="C80_Hedge_&amp;_Prov_4"/>
      <sheetName val="L_EQ4"/>
      <sheetName val="DBL4x4_4"/>
      <sheetName val="Other_Costs4"/>
      <sheetName val="Red_Line4"/>
      <sheetName val="Tracking_sheet4"/>
      <sheetName val="Unit_Costs4"/>
      <sheetName val="C307_-_Saarlouis4"/>
      <sheetName val="Rate_(2)4"/>
      <sheetName val="Prices_C214_C3074"/>
      <sheetName val="04_1-94"/>
      <sheetName val="LR_Base_V6_BoM4"/>
      <sheetName val="low_series4"/>
      <sheetName val="Actual_&amp;_Forecast4"/>
      <sheetName val="general_update4"/>
      <sheetName val="P&amp;L_punn4"/>
      <sheetName val="P&amp;L_puno4"/>
      <sheetName val="TTO_ALERTS4"/>
      <sheetName val="salaried_ot4"/>
      <sheetName val="Current_Live_BOM4"/>
      <sheetName val="Overhead_summary3"/>
      <sheetName val="Cost_Summary3"/>
      <sheetName val="Raw_Materials3"/>
      <sheetName val="Percentage_Allocation1"/>
      <sheetName val="Reduzierter_CBD1"/>
      <sheetName val="2-RYG_Status1"/>
      <sheetName val="Total_Design1"/>
      <sheetName val="Volumes_Guaiba1"/>
      <sheetName val="Report_71"/>
      <sheetName val="Usage_Build-up_VAS_1"/>
      <sheetName val="G-Exchange_#6671"/>
      <sheetName val="99_Rego1"/>
      <sheetName val="Purchase_Order1"/>
      <sheetName val="Customize_Your_Purchase_Order1"/>
      <sheetName val="organization_data1"/>
      <sheetName val="UK_Group1"/>
      <sheetName val="XG_PU1"/>
      <sheetName val="C80_Hedge_&amp;_Prov_1"/>
      <sheetName val="L_EQ1"/>
      <sheetName val="DBL4x4_1"/>
      <sheetName val="Other_Costs1"/>
      <sheetName val="Red_Line1"/>
      <sheetName val="Tracking_sheet1"/>
      <sheetName val="Unit_Costs1"/>
      <sheetName val="C307_-_Saarlouis1"/>
      <sheetName val="Rate_(2)1"/>
      <sheetName val="Prices_C214_C3071"/>
      <sheetName val="04_1-91"/>
      <sheetName val="LR_Base_V6_BoM1"/>
      <sheetName val="low_series1"/>
      <sheetName val="Actual_&amp;_Forecast1"/>
      <sheetName val="general_update1"/>
      <sheetName val="P&amp;L_punn1"/>
      <sheetName val="P&amp;L_puno1"/>
      <sheetName val="TTO_ALERTS1"/>
      <sheetName val="salaried_ot1"/>
      <sheetName val="Current_Live_BOM1"/>
      <sheetName val="Overhead_summary"/>
      <sheetName val="Cost_Summary"/>
      <sheetName val="Raw_Materials"/>
      <sheetName val="Percentage_Allocation2"/>
      <sheetName val="Reduzierter_CBD2"/>
      <sheetName val="2-RYG_Status2"/>
      <sheetName val="Total_Design2"/>
      <sheetName val="Volumes_Guaiba2"/>
      <sheetName val="Report_72"/>
      <sheetName val="Usage_Build-up_VAS_2"/>
      <sheetName val="G-Exchange_#6672"/>
      <sheetName val="99_Rego2"/>
      <sheetName val="Purchase_Order2"/>
      <sheetName val="Customize_Your_Purchase_Order2"/>
      <sheetName val="organization_data2"/>
      <sheetName val="UK_Group2"/>
      <sheetName val="XG_PU2"/>
      <sheetName val="C80_Hedge_&amp;_Prov_2"/>
      <sheetName val="L_EQ2"/>
      <sheetName val="DBL4x4_2"/>
      <sheetName val="Other_Costs2"/>
      <sheetName val="Red_Line2"/>
      <sheetName val="Tracking_sheet2"/>
      <sheetName val="Unit_Costs2"/>
      <sheetName val="C307_-_Saarlouis2"/>
      <sheetName val="Rate_(2)2"/>
      <sheetName val="Prices_C214_C3072"/>
      <sheetName val="04_1-92"/>
      <sheetName val="LR_Base_V6_BoM2"/>
      <sheetName val="low_series2"/>
      <sheetName val="Actual_&amp;_Forecast2"/>
      <sheetName val="general_update2"/>
      <sheetName val="P&amp;L_punn2"/>
      <sheetName val="P&amp;L_puno2"/>
      <sheetName val="TTO_ALERTS2"/>
      <sheetName val="salaried_ot2"/>
      <sheetName val="Current_Live_BOM2"/>
      <sheetName val="Overhead_summary1"/>
      <sheetName val="Cost_Summary1"/>
      <sheetName val="Raw_Materials1"/>
      <sheetName val="Percentage_Allocation3"/>
      <sheetName val="Reduzierter_CBD3"/>
      <sheetName val="2-RYG_Status3"/>
      <sheetName val="Total_Design3"/>
      <sheetName val="Volumes_Guaiba3"/>
      <sheetName val="Report_73"/>
      <sheetName val="Usage_Build-up_VAS_3"/>
      <sheetName val="G-Exchange_#6673"/>
      <sheetName val="99_Rego3"/>
      <sheetName val="Purchase_Order3"/>
      <sheetName val="Customize_Your_Purchase_Order3"/>
      <sheetName val="organization_data3"/>
      <sheetName val="UK_Group3"/>
      <sheetName val="XG_PU3"/>
      <sheetName val="C80_Hedge_&amp;_Prov_3"/>
      <sheetName val="L_EQ3"/>
      <sheetName val="DBL4x4_3"/>
      <sheetName val="Other_Costs3"/>
      <sheetName val="Red_Line3"/>
      <sheetName val="Tracking_sheet3"/>
      <sheetName val="Unit_Costs3"/>
      <sheetName val="C307_-_Saarlouis3"/>
      <sheetName val="Rate_(2)3"/>
      <sheetName val="Prices_C214_C3073"/>
      <sheetName val="04_1-93"/>
      <sheetName val="LR_Base_V6_BoM3"/>
      <sheetName val="low_series3"/>
      <sheetName val="Actual_&amp;_Forecast3"/>
      <sheetName val="general_update3"/>
      <sheetName val="P&amp;L_punn3"/>
      <sheetName val="P&amp;L_puno3"/>
      <sheetName val="TTO_ALERTS3"/>
      <sheetName val="salaried_ot3"/>
      <sheetName val="Current_Live_BOM3"/>
      <sheetName val="Overhead_summary2"/>
      <sheetName val="Cost_Summary2"/>
      <sheetName val="Raw_Materials2"/>
    </sheetNames>
    <sheetDataSet>
      <sheetData sheetId="0" refreshError="1">
        <row r="98">
          <cell r="C98">
            <v>288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</sheetDataSet>
  </externalBook>
</externalLink>
</file>

<file path=xl/externalLinks/externalLink29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M"/>
    </sheetNames>
    <sheetDataSet>
      <sheetData sheetId="0"/>
    </sheetDataSet>
  </externalBook>
</externalLink>
</file>

<file path=xl/externalLinks/externalLink29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M"/>
    </sheetNames>
    <sheetDataSet>
      <sheetData sheetId="0"/>
    </sheetDataSet>
  </externalBook>
</externalLink>
</file>

<file path=xl/externalLinks/externalLink29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water pump "/>
      <sheetName val="Oil pump"/>
      <sheetName val="greaves data"/>
      <sheetName val="water_pump_1"/>
      <sheetName val="Oil_pump1"/>
      <sheetName val="greaves_data1"/>
      <sheetName val="water_pump_"/>
      <sheetName val="Oil_pump"/>
      <sheetName val="greaves_data"/>
      <sheetName val="Master Sheet"/>
      <sheetName val="water_pump_2"/>
      <sheetName val="Oil_pump2"/>
      <sheetName val="greaves_data2"/>
      <sheetName val="Master_Sheet"/>
      <sheetName val="water_pump_5"/>
      <sheetName val="Oil_pump5"/>
      <sheetName val="greaves_data5"/>
      <sheetName val="water_pump_3"/>
      <sheetName val="Oil_pump3"/>
      <sheetName val="greaves_data3"/>
      <sheetName val="water_pump_4"/>
      <sheetName val="Oil_pump4"/>
      <sheetName val="greaves_data4"/>
    </sheetNames>
    <sheetDataSet>
      <sheetData sheetId="0"/>
      <sheetData sheetId="1">
        <row r="3">
          <cell r="I3">
            <v>3</v>
          </cell>
        </row>
      </sheetData>
      <sheetData sheetId="2"/>
      <sheetData sheetId="3"/>
      <sheetData sheetId="4">
        <row r="3">
          <cell r="I3">
            <v>3</v>
          </cell>
        </row>
      </sheetData>
      <sheetData sheetId="5"/>
      <sheetData sheetId="6"/>
      <sheetData sheetId="7">
        <row r="3">
          <cell r="I3">
            <v>3</v>
          </cell>
        </row>
      </sheetData>
      <sheetData sheetId="8"/>
      <sheetData sheetId="9" refreshError="1"/>
      <sheetData sheetId="10"/>
      <sheetData sheetId="11">
        <row r="3">
          <cell r="I3">
            <v>3</v>
          </cell>
        </row>
      </sheetData>
      <sheetData sheetId="12"/>
      <sheetData sheetId="13"/>
      <sheetData sheetId="14"/>
      <sheetData sheetId="15">
        <row r="3">
          <cell r="I3">
            <v>3</v>
          </cell>
        </row>
      </sheetData>
      <sheetData sheetId="16"/>
      <sheetData sheetId="17"/>
      <sheetData sheetId="18">
        <row r="3">
          <cell r="I3">
            <v>3</v>
          </cell>
        </row>
      </sheetData>
      <sheetData sheetId="19"/>
      <sheetData sheetId="20"/>
      <sheetData sheetId="21">
        <row r="3">
          <cell r="I3">
            <v>3</v>
          </cell>
        </row>
      </sheetData>
      <sheetData sheetId="22"/>
    </sheetDataSet>
  </externalBook>
</externalLink>
</file>

<file path=xl/externalLinks/externalLink30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CV YTD -ZONE &amp; DLR"/>
      <sheetName val="LCV YTD -ZONE &amp; DLR"/>
      <sheetName val="Bus YTD -ZONE &amp; DLR"/>
      <sheetName val="TIV "/>
      <sheetName val="FY F22"/>
    </sheetNames>
    <sheetDataSet>
      <sheetData sheetId="0"/>
      <sheetData sheetId="1"/>
      <sheetData sheetId="2"/>
      <sheetData sheetId="3"/>
      <sheetData sheetId="4"/>
    </sheetDataSet>
  </externalBook>
</externalLink>
</file>

<file path=xl/externalLinks/externalLink30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ruck Volumes"/>
      <sheetName val="Truck_Volumes"/>
      <sheetName val="Truck_Volumes1"/>
    </sheetNames>
    <sheetDataSet>
      <sheetData sheetId="0" refreshError="1">
        <row r="39">
          <cell r="AG39">
            <v>346109</v>
          </cell>
        </row>
      </sheetData>
      <sheetData sheetId="1"/>
      <sheetData sheetId="2"/>
    </sheetDataSet>
  </externalBook>
</externalLink>
</file>

<file path=xl/externalLinks/externalLink30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itle"/>
      <sheetName val="Scenario_Plug-in"/>
      <sheetName val="Sheet1"/>
      <sheetName val="NA Allocation BS"/>
      <sheetName val="Overview HB bus"/>
      <sheetName val="Carry-Over HB"/>
      <sheetName val="07UF Fixed cost"/>
      <sheetName val="07UF OEM Fixed cost"/>
      <sheetName val="0 STEP Price"/>
      <sheetName val="Overview 07 UB (0 step)"/>
      <sheetName val="Carry-Over 07UB (0 step)"/>
      <sheetName val="0 step Fixed cost"/>
      <sheetName val="0step Fixed ASSET"/>
      <sheetName val="Overview 07UB (1&amp;2step)"/>
      <sheetName val="Carry-Over 07UB (1&amp;2step)"/>
      <sheetName val="1&amp;2 step Fixed cost"/>
      <sheetName val="1&amp;2 step OEM Fixed cost"/>
      <sheetName val="Overview MB"/>
      <sheetName val="Carry-Over MB"/>
      <sheetName val="MB Fixed cost"/>
      <sheetName val="Overview 6M60"/>
      <sheetName val="6M60"/>
      <sheetName val="Carry-Over 6M60"/>
      <sheetName val="6M6 Fixed asset"/>
      <sheetName val="1&amp;2step DM"/>
      <sheetName val="Overview (local currency)"/>
      <sheetName val="Total P&amp;L"/>
      <sheetName val="Balance Sheet"/>
      <sheetName val="HB Coach FUSO"/>
      <sheetName val="HB Coach OEM to ND"/>
      <sheetName val="HB City 0 from ND"/>
      <sheetName val="HB City 1&amp;2 FUSO"/>
      <sheetName val="HB City 1&amp;2 OEM to ND"/>
      <sheetName val="MB receive OEM"/>
      <sheetName val="MB Engine OEM to ND"/>
      <sheetName val="Segm_8"/>
      <sheetName val="Segm_9"/>
      <sheetName val="Segm_10"/>
      <sheetName val="Segm_11"/>
      <sheetName val="Segm_12"/>
      <sheetName val="Aftersales FUSO"/>
      <sheetName val="Aftersales OEM to ND"/>
      <sheetName val="Aftersales OEM from ND"/>
      <sheetName val="Fixed Costs Allocation"/>
      <sheetName val="Funding"/>
      <sheetName val="Invest"/>
      <sheetName val="General Assumptions"/>
      <sheetName val="Explanation Segment input"/>
      <sheetName val="Master"/>
      <sheetName val="Formates"/>
      <sheetName val="Tabelle1"/>
      <sheetName val="NA_Allocation_BS"/>
      <sheetName val="Overview_HB_bus"/>
      <sheetName val="Carry-Over_HB"/>
      <sheetName val="07UF_Fixed_cost"/>
      <sheetName val="07UF_OEM_Fixed_cost"/>
      <sheetName val="0_STEP_Price"/>
      <sheetName val="Overview_07_UB_(0_step)"/>
      <sheetName val="Carry-Over_07UB_(0_step)"/>
      <sheetName val="0_step_Fixed_cost"/>
      <sheetName val="0step_Fixed_ASSET"/>
      <sheetName val="Overview_07UB_(1&amp;2step)"/>
      <sheetName val="Carry-Over_07UB_(1&amp;2step)"/>
      <sheetName val="1&amp;2_step_Fixed_cost"/>
      <sheetName val="1&amp;2_step_OEM_Fixed_cost"/>
      <sheetName val="Overview_MB"/>
      <sheetName val="Carry-Over_MB"/>
      <sheetName val="MB_Fixed_cost"/>
      <sheetName val="Overview_6M60"/>
      <sheetName val="Carry-Over_6M60"/>
      <sheetName val="6M6_Fixed_asset"/>
      <sheetName val="1&amp;2step_DM"/>
      <sheetName val="Overview_(local_currency)"/>
      <sheetName val="Total_P&amp;L"/>
      <sheetName val="Balance_Sheet"/>
      <sheetName val="HB_Coach_FUSO"/>
      <sheetName val="HB_Coach_OEM_to_ND"/>
      <sheetName val="HB_City_0_from_ND"/>
      <sheetName val="HB_City_1&amp;2_FUSO"/>
      <sheetName val="HB_City_1&amp;2_OEM_to_ND"/>
      <sheetName val="MB_receive_OEM"/>
      <sheetName val="MB_Engine_OEM_to_ND"/>
      <sheetName val="Aftersales_FUSO"/>
      <sheetName val="Aftersales_OEM_to_ND"/>
      <sheetName val="Aftersales_OEM_from_ND"/>
      <sheetName val="Fixed_Costs_Allocation"/>
      <sheetName val="General_Assumptions"/>
      <sheetName val="Explanation_Segment_input"/>
      <sheetName val="TJC - Total"/>
      <sheetName val="Paramètres"/>
      <sheetName val="3_Premises"/>
      <sheetName val="Setup"/>
      <sheetName val="MOD ADD"/>
      <sheetName val="NA_Allocation_BS1"/>
      <sheetName val="Overview_HB_bus1"/>
      <sheetName val="Carry-Over_HB1"/>
      <sheetName val="07UF_Fixed_cost1"/>
      <sheetName val="07UF_OEM_Fixed_cost1"/>
      <sheetName val="0_STEP_Price1"/>
      <sheetName val="Overview_07_UB_(0_step)1"/>
      <sheetName val="Carry-Over_07UB_(0_step)1"/>
      <sheetName val="0_step_Fixed_cost1"/>
      <sheetName val="0step_Fixed_ASSET1"/>
      <sheetName val="Overview_07UB_(1&amp;2step)1"/>
      <sheetName val="Carry-Over_07UB_(1&amp;2step)1"/>
      <sheetName val="1&amp;2_step_Fixed_cost1"/>
      <sheetName val="1&amp;2_step_OEM_Fixed_cost1"/>
      <sheetName val="Overview_MB1"/>
      <sheetName val="Carry-Over_MB1"/>
      <sheetName val="MB_Fixed_cost1"/>
      <sheetName val="Overview_6M601"/>
      <sheetName val="Carry-Over_6M601"/>
      <sheetName val="6M6_Fixed_asset1"/>
      <sheetName val="1&amp;2step_DM1"/>
      <sheetName val="Overview_(local_currency)1"/>
      <sheetName val="Total_P&amp;L1"/>
      <sheetName val="Balance_Sheet1"/>
      <sheetName val="HB_Coach_FUSO1"/>
      <sheetName val="HB_Coach_OEM_to_ND1"/>
      <sheetName val="HB_City_0_from_ND1"/>
      <sheetName val="HB_City_1&amp;2_FUSO1"/>
      <sheetName val="HB_City_1&amp;2_OEM_to_ND1"/>
      <sheetName val="MB_receive_OEM1"/>
      <sheetName val="MB_Engine_OEM_to_ND1"/>
      <sheetName val="Aftersales_FUSO1"/>
      <sheetName val="Aftersales_OEM_to_ND1"/>
      <sheetName val="Aftersales_OEM_from_ND1"/>
      <sheetName val="Fixed_Costs_Allocation1"/>
      <sheetName val="General_Assumptions1"/>
      <sheetName val="Explanation_Segment_input1"/>
      <sheetName val="Content C214  Digital Buck"/>
      <sheetName val="TKBN_TKBNA"/>
      <sheetName val="BancoReserva"/>
      <sheetName val="All"/>
      <sheetName val="1517"/>
      <sheetName val="CONTRB_Proj"/>
      <sheetName val="NA_Allocation_BS2"/>
      <sheetName val="Overview_HB_bus2"/>
      <sheetName val="Carry-Over_HB2"/>
      <sheetName val="07UF_Fixed_cost2"/>
      <sheetName val="07UF_OEM_Fixed_cost2"/>
      <sheetName val="0_STEP_Price2"/>
      <sheetName val="Overview_07_UB_(0_step)2"/>
      <sheetName val="Carry-Over_07UB_(0_step)2"/>
      <sheetName val="0_step_Fixed_cost2"/>
      <sheetName val="0step_Fixed_ASSET2"/>
      <sheetName val="Overview_07UB_(1&amp;2step)2"/>
      <sheetName val="Carry-Over_07UB_(1&amp;2step)2"/>
      <sheetName val="1&amp;2_step_Fixed_cost2"/>
      <sheetName val="1&amp;2_step_OEM_Fixed_cost2"/>
      <sheetName val="Overview_MB2"/>
      <sheetName val="Carry-Over_MB2"/>
      <sheetName val="MB_Fixed_cost2"/>
      <sheetName val="Overview_6M602"/>
      <sheetName val="Carry-Over_6M602"/>
      <sheetName val="6M6_Fixed_asset2"/>
      <sheetName val="1&amp;2step_DM2"/>
      <sheetName val="Overview_(local_currency)2"/>
      <sheetName val="Total_P&amp;L2"/>
      <sheetName val="Balance_Sheet2"/>
      <sheetName val="HB_Coach_FUSO2"/>
      <sheetName val="HB_Coach_OEM_to_ND2"/>
      <sheetName val="HB_City_0_from_ND2"/>
      <sheetName val="HB_City_1&amp;2_FUSO2"/>
      <sheetName val="HB_City_1&amp;2_OEM_to_ND2"/>
      <sheetName val="MB_receive_OEM2"/>
      <sheetName val="MB_Engine_OEM_to_ND2"/>
      <sheetName val="Aftersales_FUSO2"/>
      <sheetName val="Aftersales_OEM_to_ND2"/>
      <sheetName val="Aftersales_OEM_from_ND2"/>
      <sheetName val="Fixed_Costs_Allocation2"/>
      <sheetName val="General_Assumptions2"/>
      <sheetName val="Explanation_Segment_input2"/>
      <sheetName val="LM 650b"/>
      <sheetName val="Misc Inc"/>
      <sheetName val="TotNA"/>
      <sheetName val="dm004"/>
      <sheetName val="NA_Allocation_BS3"/>
      <sheetName val="Overview_HB_bus3"/>
      <sheetName val="Carry-Over_HB3"/>
      <sheetName val="07UF_Fixed_cost3"/>
      <sheetName val="07UF_OEM_Fixed_cost3"/>
      <sheetName val="0_STEP_Price3"/>
      <sheetName val="Overview_07_UB_(0_step)3"/>
      <sheetName val="Carry-Over_07UB_(0_step)3"/>
      <sheetName val="0_step_Fixed_cost3"/>
      <sheetName val="0step_Fixed_ASSET3"/>
      <sheetName val="Overview_07UB_(1&amp;2step)3"/>
      <sheetName val="Carry-Over_07UB_(1&amp;2step)3"/>
      <sheetName val="1&amp;2_step_Fixed_cost3"/>
      <sheetName val="1&amp;2_step_OEM_Fixed_cost3"/>
      <sheetName val="Overview_MB3"/>
      <sheetName val="Carry-Over_MB3"/>
      <sheetName val="MB_Fixed_cost3"/>
      <sheetName val="Overview_6M603"/>
      <sheetName val="Carry-Over_6M603"/>
      <sheetName val="6M6_Fixed_asset3"/>
      <sheetName val="1&amp;2step_DM3"/>
      <sheetName val="Overview_(local_currency)3"/>
      <sheetName val="Total_P&amp;L3"/>
      <sheetName val="Balance_Sheet3"/>
      <sheetName val="HB_Coach_FUSO3"/>
      <sheetName val="HB_Coach_OEM_to_ND3"/>
      <sheetName val="HB_City_0_from_ND3"/>
      <sheetName val="HB_City_1&amp;2_FUSO3"/>
      <sheetName val="HB_City_1&amp;2_OEM_to_ND3"/>
      <sheetName val="MB_receive_OEM3"/>
      <sheetName val="MB_Engine_OEM_to_ND3"/>
      <sheetName val="Aftersales_FUSO3"/>
      <sheetName val="Aftersales_OEM_to_ND3"/>
      <sheetName val="Aftersales_OEM_from_ND3"/>
      <sheetName val="Fixed_Costs_Allocation3"/>
      <sheetName val="General_Assumptions3"/>
      <sheetName val="Explanation_Segment_input3"/>
      <sheetName val="TJC_-_Total"/>
      <sheetName val="MOD_ADD"/>
      <sheetName val="Content_C214__Digital_Buck"/>
      <sheetName val="LM_650b"/>
      <sheetName val="Misc_Inc"/>
      <sheetName val="NA_Allocation_BS6"/>
      <sheetName val="Overview_HB_bus6"/>
      <sheetName val="Carry-Over_HB6"/>
      <sheetName val="07UF_Fixed_cost6"/>
      <sheetName val="07UF_OEM_Fixed_cost6"/>
      <sheetName val="0_STEP_Price6"/>
      <sheetName val="Overview_07_UB_(0_step)6"/>
      <sheetName val="Carry-Over_07UB_(0_step)6"/>
      <sheetName val="0_step_Fixed_cost6"/>
      <sheetName val="0step_Fixed_ASSET6"/>
      <sheetName val="Overview_07UB_(1&amp;2step)6"/>
      <sheetName val="Carry-Over_07UB_(1&amp;2step)6"/>
      <sheetName val="1&amp;2_step_Fixed_cost6"/>
      <sheetName val="1&amp;2_step_OEM_Fixed_cost6"/>
      <sheetName val="Overview_MB6"/>
      <sheetName val="Carry-Over_MB6"/>
      <sheetName val="MB_Fixed_cost6"/>
      <sheetName val="Overview_6M606"/>
      <sheetName val="Carry-Over_6M606"/>
      <sheetName val="6M6_Fixed_asset6"/>
      <sheetName val="1&amp;2step_DM6"/>
      <sheetName val="Overview_(local_currency)6"/>
      <sheetName val="Total_P&amp;L6"/>
      <sheetName val="Balance_Sheet6"/>
      <sheetName val="HB_Coach_FUSO6"/>
      <sheetName val="HB_Coach_OEM_to_ND6"/>
      <sheetName val="HB_City_0_from_ND6"/>
      <sheetName val="HB_City_1&amp;2_FUSO6"/>
      <sheetName val="HB_City_1&amp;2_OEM_to_ND6"/>
      <sheetName val="MB_receive_OEM6"/>
      <sheetName val="MB_Engine_OEM_to_ND6"/>
      <sheetName val="Aftersales_FUSO6"/>
      <sheetName val="Aftersales_OEM_to_ND6"/>
      <sheetName val="Aftersales_OEM_from_ND6"/>
      <sheetName val="Fixed_Costs_Allocation6"/>
      <sheetName val="General_Assumptions6"/>
      <sheetName val="Explanation_Segment_input6"/>
      <sheetName val="TJC_-_Total3"/>
      <sheetName val="MOD_ADD3"/>
      <sheetName val="Content_C214__Digital_Buck3"/>
      <sheetName val="NA_Allocation_BS4"/>
      <sheetName val="Overview_HB_bus4"/>
      <sheetName val="Carry-Over_HB4"/>
      <sheetName val="07UF_Fixed_cost4"/>
      <sheetName val="07UF_OEM_Fixed_cost4"/>
      <sheetName val="0_STEP_Price4"/>
      <sheetName val="Overview_07_UB_(0_step)4"/>
      <sheetName val="Carry-Over_07UB_(0_step)4"/>
      <sheetName val="0_step_Fixed_cost4"/>
      <sheetName val="0step_Fixed_ASSET4"/>
      <sheetName val="Overview_07UB_(1&amp;2step)4"/>
      <sheetName val="Carry-Over_07UB_(1&amp;2step)4"/>
      <sheetName val="1&amp;2_step_Fixed_cost4"/>
      <sheetName val="1&amp;2_step_OEM_Fixed_cost4"/>
      <sheetName val="Overview_MB4"/>
      <sheetName val="Carry-Over_MB4"/>
      <sheetName val="MB_Fixed_cost4"/>
      <sheetName val="Overview_6M604"/>
      <sheetName val="Carry-Over_6M604"/>
      <sheetName val="6M6_Fixed_asset4"/>
      <sheetName val="1&amp;2step_DM4"/>
      <sheetName val="Overview_(local_currency)4"/>
      <sheetName val="Total_P&amp;L4"/>
      <sheetName val="Balance_Sheet4"/>
      <sheetName val="HB_Coach_FUSO4"/>
      <sheetName val="HB_Coach_OEM_to_ND4"/>
      <sheetName val="HB_City_0_from_ND4"/>
      <sheetName val="HB_City_1&amp;2_FUSO4"/>
      <sheetName val="HB_City_1&amp;2_OEM_to_ND4"/>
      <sheetName val="MB_receive_OEM4"/>
      <sheetName val="MB_Engine_OEM_to_ND4"/>
      <sheetName val="Aftersales_FUSO4"/>
      <sheetName val="Aftersales_OEM_to_ND4"/>
      <sheetName val="Aftersales_OEM_from_ND4"/>
      <sheetName val="Fixed_Costs_Allocation4"/>
      <sheetName val="General_Assumptions4"/>
      <sheetName val="Explanation_Segment_input4"/>
      <sheetName val="TJC_-_Total1"/>
      <sheetName val="MOD_ADD1"/>
      <sheetName val="Content_C214__Digital_Buck1"/>
      <sheetName val="NA_Allocation_BS5"/>
      <sheetName val="Overview_HB_bus5"/>
      <sheetName val="Carry-Over_HB5"/>
      <sheetName val="07UF_Fixed_cost5"/>
      <sheetName val="07UF_OEM_Fixed_cost5"/>
      <sheetName val="0_STEP_Price5"/>
      <sheetName val="Overview_07_UB_(0_step)5"/>
      <sheetName val="Carry-Over_07UB_(0_step)5"/>
      <sheetName val="0_step_Fixed_cost5"/>
      <sheetName val="0step_Fixed_ASSET5"/>
      <sheetName val="Overview_07UB_(1&amp;2step)5"/>
      <sheetName val="Carry-Over_07UB_(1&amp;2step)5"/>
      <sheetName val="1&amp;2_step_Fixed_cost5"/>
      <sheetName val="1&amp;2_step_OEM_Fixed_cost5"/>
      <sheetName val="Overview_MB5"/>
      <sheetName val="Carry-Over_MB5"/>
      <sheetName val="MB_Fixed_cost5"/>
      <sheetName val="Overview_6M605"/>
      <sheetName val="Carry-Over_6M605"/>
      <sheetName val="6M6_Fixed_asset5"/>
      <sheetName val="1&amp;2step_DM5"/>
      <sheetName val="Overview_(local_currency)5"/>
      <sheetName val="Total_P&amp;L5"/>
      <sheetName val="Balance_Sheet5"/>
      <sheetName val="HB_Coach_FUSO5"/>
      <sheetName val="HB_Coach_OEM_to_ND5"/>
      <sheetName val="HB_City_0_from_ND5"/>
      <sheetName val="HB_City_1&amp;2_FUSO5"/>
      <sheetName val="HB_City_1&amp;2_OEM_to_ND5"/>
      <sheetName val="MB_receive_OEM5"/>
      <sheetName val="MB_Engine_OEM_to_ND5"/>
      <sheetName val="Aftersales_FUSO5"/>
      <sheetName val="Aftersales_OEM_to_ND5"/>
      <sheetName val="Aftersales_OEM_from_ND5"/>
      <sheetName val="Fixed_Costs_Allocation5"/>
      <sheetName val="General_Assumptions5"/>
      <sheetName val="Explanation_Segment_input5"/>
      <sheetName val="TJC_-_Total2"/>
      <sheetName val="MOD_ADD2"/>
      <sheetName val="Content_C214__Digital_Buck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>
        <row r="96">
          <cell r="I96">
            <v>7.0000000000000007E-2</v>
          </cell>
        </row>
      </sheetData>
      <sheetData sheetId="47" refreshError="1"/>
      <sheetData sheetId="48" refreshError="1"/>
      <sheetData sheetId="49" refreshError="1"/>
      <sheetData sheetId="50" refreshError="1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>
        <row r="96">
          <cell r="I96">
            <v>7.0000000000000007E-2</v>
          </cell>
        </row>
      </sheetData>
      <sheetData sheetId="87"/>
      <sheetData sheetId="88" refreshError="1"/>
      <sheetData sheetId="89" refreshError="1"/>
      <sheetData sheetId="90" refreshError="1"/>
      <sheetData sheetId="91" refreshError="1"/>
      <sheetData sheetId="92" refreshError="1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 refreshError="1"/>
      <sheetData sheetId="174" refreshError="1"/>
      <sheetData sheetId="175" refreshError="1"/>
      <sheetData sheetId="176" refreshError="1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>
        <row r="96">
          <cell r="I96">
            <v>7.0000000000000007E-2</v>
          </cell>
        </row>
      </sheetData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>
        <row r="96">
          <cell r="I96">
            <v>7.0000000000000007E-2</v>
          </cell>
        </row>
      </sheetData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>
        <row r="96">
          <cell r="I96">
            <v>7.0000000000000007E-2</v>
          </cell>
        </row>
      </sheetData>
      <sheetData sheetId="335"/>
      <sheetData sheetId="336"/>
      <sheetData sheetId="337"/>
      <sheetData sheetId="338"/>
    </sheetDataSet>
  </externalBook>
</externalLink>
</file>

<file path=xl/externalLinks/externalLink30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itle"/>
      <sheetName val="Scenario_Plug-in"/>
      <sheetName val="Sheet1"/>
      <sheetName val="NA Allocation BS"/>
      <sheetName val="Overview HB bus"/>
      <sheetName val="Carry-Over HB"/>
      <sheetName val="07UF Fixed cost"/>
      <sheetName val="07UF OEM Fixed cost"/>
      <sheetName val="0 STEP Price"/>
      <sheetName val="Overview 07 UB (0 step)"/>
      <sheetName val="Carry-Over 07UB (0 step)"/>
      <sheetName val="0 step Fixed cost"/>
      <sheetName val="0step Fixed ASSET"/>
      <sheetName val="Overview 07UB (1&amp;2step)"/>
      <sheetName val="Carry-Over 07UB (1&amp;2step)"/>
      <sheetName val="1&amp;2 step Fixed cost"/>
      <sheetName val="1&amp;2 step OEM Fixed cost"/>
      <sheetName val="Overview MB"/>
      <sheetName val="Carry-Over MB"/>
      <sheetName val="MB Fixed cost"/>
      <sheetName val="Overview 6M60"/>
      <sheetName val="6M60"/>
      <sheetName val="Carry-Over 6M60"/>
      <sheetName val="6M6 Fixed asset"/>
      <sheetName val="1&amp;2step DM"/>
      <sheetName val="Overview (local currency)"/>
      <sheetName val="Total P&amp;L"/>
      <sheetName val="Balance Sheet"/>
      <sheetName val="HB Coach FUSO"/>
      <sheetName val="HB Coach OEM to ND"/>
      <sheetName val="HB City 1&amp;2 FUSO"/>
      <sheetName val="HB City 1&amp;2 OEM to ND"/>
      <sheetName val="HB City 0 from ND"/>
      <sheetName val="MB receive OEM"/>
      <sheetName val="MB Engine (6M60) OEM to ND"/>
      <sheetName val="Segm_8"/>
      <sheetName val="Segm_9"/>
      <sheetName val="Segm_10"/>
      <sheetName val="Segm_11"/>
      <sheetName val="Segm_12"/>
      <sheetName val="Aftersales FUSO"/>
      <sheetName val="Aftersales OEM to ND"/>
      <sheetName val="Aftersales OEM from ND"/>
      <sheetName val="Fixed Costs Allocation"/>
      <sheetName val="Funding"/>
      <sheetName val="Invest"/>
      <sheetName val="General Assumptions"/>
      <sheetName val="Explanation Segment input"/>
      <sheetName val="Master"/>
      <sheetName val="Formates"/>
      <sheetName val="Tabelle1"/>
      <sheetName val="NA_Allocation_BS"/>
      <sheetName val="Overview_HB_bus"/>
      <sheetName val="Carry-Over_HB"/>
      <sheetName val="07UF_Fixed_cost"/>
      <sheetName val="07UF_OEM_Fixed_cost"/>
      <sheetName val="0_STEP_Price"/>
      <sheetName val="Overview_07_UB_(0_step)"/>
      <sheetName val="Carry-Over_07UB_(0_step)"/>
      <sheetName val="0_step_Fixed_cost"/>
      <sheetName val="0step_Fixed_ASSET"/>
      <sheetName val="Overview_07UB_(1&amp;2step)"/>
      <sheetName val="Carry-Over_07UB_(1&amp;2step)"/>
      <sheetName val="1&amp;2_step_Fixed_cost"/>
      <sheetName val="1&amp;2_step_OEM_Fixed_cost"/>
      <sheetName val="Overview_MB"/>
      <sheetName val="Carry-Over_MB"/>
      <sheetName val="MB_Fixed_cost"/>
      <sheetName val="Overview_6M60"/>
      <sheetName val="Carry-Over_6M60"/>
      <sheetName val="6M6_Fixed_asset"/>
      <sheetName val="1&amp;2step_DM"/>
      <sheetName val="Overview_(local_currency)"/>
      <sheetName val="Total_P&amp;L"/>
      <sheetName val="Balance_Sheet"/>
      <sheetName val="HB_Coach_FUSO"/>
      <sheetName val="HB_Coach_OEM_to_ND"/>
      <sheetName val="HB_City_1&amp;2_FUSO"/>
      <sheetName val="HB_City_1&amp;2_OEM_to_ND"/>
      <sheetName val="HB_City_0_from_ND"/>
      <sheetName val="MB_receive_OEM"/>
      <sheetName val="MB_Engine_(6M60)_OEM_to_ND"/>
      <sheetName val="Aftersales_FUSO"/>
      <sheetName val="Aftersales_OEM_to_ND"/>
      <sheetName val="Aftersales_OEM_from_ND"/>
      <sheetName val="Fixed_Costs_Allocation"/>
      <sheetName val="General_Assumptions"/>
      <sheetName val="Explanation_Segment_input"/>
      <sheetName val="Paramètres"/>
      <sheetName val="NA_Allocation_BS1"/>
      <sheetName val="Overview_HB_bus1"/>
      <sheetName val="Carry-Over_HB1"/>
      <sheetName val="07UF_Fixed_cost1"/>
      <sheetName val="07UF_OEM_Fixed_cost1"/>
      <sheetName val="0_STEP_Price1"/>
      <sheetName val="Overview_07_UB_(0_step)1"/>
      <sheetName val="Carry-Over_07UB_(0_step)1"/>
      <sheetName val="0_step_Fixed_cost1"/>
      <sheetName val="0step_Fixed_ASSET1"/>
      <sheetName val="Overview_07UB_(1&amp;2step)1"/>
      <sheetName val="Carry-Over_07UB_(1&amp;2step)1"/>
      <sheetName val="1&amp;2_step_Fixed_cost1"/>
      <sheetName val="1&amp;2_step_OEM_Fixed_cost1"/>
      <sheetName val="Overview_MB1"/>
      <sheetName val="Carry-Over_MB1"/>
      <sheetName val="MB_Fixed_cost1"/>
      <sheetName val="Overview_6M601"/>
      <sheetName val="Carry-Over_6M601"/>
      <sheetName val="6M6_Fixed_asset1"/>
      <sheetName val="1&amp;2step_DM1"/>
      <sheetName val="Overview_(local_currency)1"/>
      <sheetName val="Total_P&amp;L1"/>
      <sheetName val="Balance_Sheet1"/>
      <sheetName val="HB_Coach_FUSO1"/>
      <sheetName val="HB_Coach_OEM_to_ND1"/>
      <sheetName val="HB_City_1&amp;2_FUSO1"/>
      <sheetName val="HB_City_1&amp;2_OEM_to_ND1"/>
      <sheetName val="HB_City_0_from_ND1"/>
      <sheetName val="MB_receive_OEM1"/>
      <sheetName val="MB_Engine_(6M60)_OEM_to_ND1"/>
      <sheetName val="Aftersales_FUSO1"/>
      <sheetName val="Aftersales_OEM_to_ND1"/>
      <sheetName val="Aftersales_OEM_from_ND1"/>
      <sheetName val="Fixed_Costs_Allocation1"/>
      <sheetName val="General_Assumptions1"/>
      <sheetName val="Explanation_Segment_input1"/>
      <sheetName val="Sheet2"/>
      <sheetName val="2. Definitions"/>
      <sheetName val="MastPlan"/>
      <sheetName val="GRN Report 0706- 0307"/>
      <sheetName val="Carrier &amp; cover capacity sheet"/>
      <sheetName val="AssyProcesscapsheet"/>
      <sheetName val="TKBN_TKBNA"/>
      <sheetName val="2__Definitions"/>
      <sheetName val="GRN_Report_0706-_0307"/>
      <sheetName val="Carrier_&amp;_cover_capacity_sheet"/>
      <sheetName val="NA_Allocation_BS2"/>
      <sheetName val="Overview_HB_bus2"/>
      <sheetName val="Carry-Over_HB2"/>
      <sheetName val="07UF_Fixed_cost2"/>
      <sheetName val="07UF_OEM_Fixed_cost2"/>
      <sheetName val="0_STEP_Price2"/>
      <sheetName val="Overview_07_UB_(0_step)2"/>
      <sheetName val="Carry-Over_07UB_(0_step)2"/>
      <sheetName val="0_step_Fixed_cost2"/>
      <sheetName val="0step_Fixed_ASSET2"/>
      <sheetName val="Overview_07UB_(1&amp;2step)2"/>
      <sheetName val="Carry-Over_07UB_(1&amp;2step)2"/>
      <sheetName val="1&amp;2_step_Fixed_cost2"/>
      <sheetName val="1&amp;2_step_OEM_Fixed_cost2"/>
      <sheetName val="Overview_MB2"/>
      <sheetName val="Carry-Over_MB2"/>
      <sheetName val="MB_Fixed_cost2"/>
      <sheetName val="Overview_6M602"/>
      <sheetName val="Carry-Over_6M602"/>
      <sheetName val="6M6_Fixed_asset2"/>
      <sheetName val="1&amp;2step_DM2"/>
      <sheetName val="Overview_(local_currency)2"/>
      <sheetName val="Total_P&amp;L2"/>
      <sheetName val="Balance_Sheet2"/>
      <sheetName val="HB_Coach_FUSO2"/>
      <sheetName val="HB_Coach_OEM_to_ND2"/>
      <sheetName val="HB_City_1&amp;2_FUSO2"/>
      <sheetName val="HB_City_1&amp;2_OEM_to_ND2"/>
      <sheetName val="HB_City_0_from_ND2"/>
      <sheetName val="MB_receive_OEM2"/>
      <sheetName val="MB_Engine_(6M60)_OEM_to_ND2"/>
      <sheetName val="Aftersales_FUSO2"/>
      <sheetName val="Aftersales_OEM_to_ND2"/>
      <sheetName val="Aftersales_OEM_from_ND2"/>
      <sheetName val="Fixed_Costs_Allocation2"/>
      <sheetName val="General_Assumptions2"/>
      <sheetName val="Explanation_Segment_input2"/>
      <sheetName val="2__Definitions1"/>
      <sheetName val="GRN_Report_0706-_03071"/>
      <sheetName val="Carrier_&amp;_cover_capacity_sheet1"/>
      <sheetName val="Assumption-TCIC "/>
      <sheetName val="LDP 50"/>
      <sheetName val="Setup"/>
      <sheetName val="APSB Summary"/>
      <sheetName val="Sch1 - Summary P&amp;L"/>
      <sheetName val="Setup &amp; Validation"/>
      <sheetName val="PACKAGING_MASTER"/>
      <sheetName val="DOOR Manpower"/>
      <sheetName val="SUMMARY SCRAP 2002"/>
      <sheetName val="Truck Volumes"/>
      <sheetName val="VAID01T"/>
      <sheetName val="96isstoiss"/>
      <sheetName val="DATA"/>
      <sheetName val="Bajaj Items"/>
      <sheetName val="TJC - Total"/>
      <sheetName val="table MTM3"/>
      <sheetName val="LDP_50"/>
      <sheetName val="APSB_Summary"/>
      <sheetName val="Sch1_-_Summary_P&amp;L"/>
      <sheetName val="Setup_&amp;_Validation"/>
      <sheetName val="Bajaj_Items"/>
      <sheetName val="Assumption-TCIC_"/>
      <sheetName val="TJC_-_Total"/>
      <sheetName val="table_MTM3"/>
      <sheetName val="NA_Allocation_BS3"/>
      <sheetName val="Overview_HB_bus3"/>
      <sheetName val="Carry-Over_HB3"/>
      <sheetName val="07UF_Fixed_cost3"/>
      <sheetName val="07UF_OEM_Fixed_cost3"/>
      <sheetName val="0_STEP_Price3"/>
      <sheetName val="Overview_07_UB_(0_step)3"/>
      <sheetName val="Carry-Over_07UB_(0_step)3"/>
      <sheetName val="0_step_Fixed_cost3"/>
      <sheetName val="0step_Fixed_ASSET3"/>
      <sheetName val="Overview_07UB_(1&amp;2step)3"/>
      <sheetName val="Carry-Over_07UB_(1&amp;2step)3"/>
      <sheetName val="1&amp;2_step_Fixed_cost3"/>
      <sheetName val="1&amp;2_step_OEM_Fixed_cost3"/>
      <sheetName val="Overview_MB3"/>
      <sheetName val="Carry-Over_MB3"/>
      <sheetName val="MB_Fixed_cost3"/>
      <sheetName val="Overview_6M603"/>
      <sheetName val="Carry-Over_6M603"/>
      <sheetName val="6M6_Fixed_asset3"/>
      <sheetName val="1&amp;2step_DM3"/>
      <sheetName val="Overview_(local_currency)3"/>
      <sheetName val="Total_P&amp;L3"/>
      <sheetName val="Balance_Sheet3"/>
      <sheetName val="HB_Coach_FUSO3"/>
      <sheetName val="HB_Coach_OEM_to_ND3"/>
      <sheetName val="HB_City_1&amp;2_FUSO3"/>
      <sheetName val="HB_City_1&amp;2_OEM_to_ND3"/>
      <sheetName val="HB_City_0_from_ND3"/>
      <sheetName val="MB_receive_OEM3"/>
      <sheetName val="MB_Engine_(6M60)_OEM_to_ND3"/>
      <sheetName val="Aftersales_FUSO3"/>
      <sheetName val="Aftersales_OEM_to_ND3"/>
      <sheetName val="Aftersales_OEM_from_ND3"/>
      <sheetName val="Fixed_Costs_Allocation3"/>
      <sheetName val="General_Assumptions3"/>
      <sheetName val="Explanation_Segment_input3"/>
      <sheetName val="2__Definitions2"/>
      <sheetName val="GRN_Report_0706-_03072"/>
      <sheetName val="Carrier_&amp;_cover_capacity_sheet2"/>
      <sheetName val="Assumption-TCIC_1"/>
      <sheetName val="LDP_501"/>
      <sheetName val="APSB_Summary1"/>
      <sheetName val="Sch1_-_Summary_P&amp;L1"/>
      <sheetName val="Setup_&amp;_Validation1"/>
      <sheetName val="DOOR_Manpower"/>
      <sheetName val="SUMMARY_SCRAP_2002"/>
      <sheetName val="Truck_Volumes"/>
      <sheetName val="Bajaj_Items1"/>
      <sheetName val="TJC_-_Total1"/>
      <sheetName val="table_MTM31"/>
      <sheetName val="NA_Allocation_BS6"/>
      <sheetName val="Overview_HB_bus6"/>
      <sheetName val="Carry-Over_HB6"/>
      <sheetName val="07UF_Fixed_cost6"/>
      <sheetName val="07UF_OEM_Fixed_cost6"/>
      <sheetName val="0_STEP_Price6"/>
      <sheetName val="Overview_07_UB_(0_step)6"/>
      <sheetName val="Carry-Over_07UB_(0_step)6"/>
      <sheetName val="0_step_Fixed_cost6"/>
      <sheetName val="0step_Fixed_ASSET6"/>
      <sheetName val="Overview_07UB_(1&amp;2step)6"/>
      <sheetName val="Carry-Over_07UB_(1&amp;2step)6"/>
      <sheetName val="1&amp;2_step_Fixed_cost6"/>
      <sheetName val="1&amp;2_step_OEM_Fixed_cost6"/>
      <sheetName val="Overview_MB6"/>
      <sheetName val="Carry-Over_MB6"/>
      <sheetName val="MB_Fixed_cost6"/>
      <sheetName val="Overview_6M606"/>
      <sheetName val="Carry-Over_6M606"/>
      <sheetName val="6M6_Fixed_asset6"/>
      <sheetName val="1&amp;2step_DM6"/>
      <sheetName val="Overview_(local_currency)6"/>
      <sheetName val="Total_P&amp;L6"/>
      <sheetName val="Balance_Sheet6"/>
      <sheetName val="HB_Coach_FUSO6"/>
      <sheetName val="HB_Coach_OEM_to_ND6"/>
      <sheetName val="HB_City_1&amp;2_FUSO6"/>
      <sheetName val="HB_City_1&amp;2_OEM_to_ND6"/>
      <sheetName val="HB_City_0_from_ND6"/>
      <sheetName val="MB_receive_OEM6"/>
      <sheetName val="MB_Engine_(6M60)_OEM_to_ND6"/>
      <sheetName val="Aftersales_FUSO6"/>
      <sheetName val="Aftersales_OEM_to_ND6"/>
      <sheetName val="Aftersales_OEM_from_ND6"/>
      <sheetName val="Fixed_Costs_Allocation6"/>
      <sheetName val="General_Assumptions6"/>
      <sheetName val="Explanation_Segment_input6"/>
      <sheetName val="2__Definitions5"/>
      <sheetName val="GRN_Report_0706-_03075"/>
      <sheetName val="Carrier_&amp;_cover_capacity_sheet5"/>
      <sheetName val="Assumption-TCIC_3"/>
      <sheetName val="LDP_503"/>
      <sheetName val="APSB_Summary3"/>
      <sheetName val="Sch1_-_Summary_P&amp;L3"/>
      <sheetName val="Setup_&amp;_Validation3"/>
      <sheetName val="NA_Allocation_BS4"/>
      <sheetName val="Overview_HB_bus4"/>
      <sheetName val="Carry-Over_HB4"/>
      <sheetName val="07UF_Fixed_cost4"/>
      <sheetName val="07UF_OEM_Fixed_cost4"/>
      <sheetName val="0_STEP_Price4"/>
      <sheetName val="Overview_07_UB_(0_step)4"/>
      <sheetName val="Carry-Over_07UB_(0_step)4"/>
      <sheetName val="0_step_Fixed_cost4"/>
      <sheetName val="0step_Fixed_ASSET4"/>
      <sheetName val="Overview_07UB_(1&amp;2step)4"/>
      <sheetName val="Carry-Over_07UB_(1&amp;2step)4"/>
      <sheetName val="1&amp;2_step_Fixed_cost4"/>
      <sheetName val="1&amp;2_step_OEM_Fixed_cost4"/>
      <sheetName val="Overview_MB4"/>
      <sheetName val="Carry-Over_MB4"/>
      <sheetName val="MB_Fixed_cost4"/>
      <sheetName val="Overview_6M604"/>
      <sheetName val="Carry-Over_6M604"/>
      <sheetName val="6M6_Fixed_asset4"/>
      <sheetName val="1&amp;2step_DM4"/>
      <sheetName val="Overview_(local_currency)4"/>
      <sheetName val="Total_P&amp;L4"/>
      <sheetName val="Balance_Sheet4"/>
      <sheetName val="HB_Coach_FUSO4"/>
      <sheetName val="HB_Coach_OEM_to_ND4"/>
      <sheetName val="HB_City_1&amp;2_FUSO4"/>
      <sheetName val="HB_City_1&amp;2_OEM_to_ND4"/>
      <sheetName val="HB_City_0_from_ND4"/>
      <sheetName val="MB_receive_OEM4"/>
      <sheetName val="MB_Engine_(6M60)_OEM_to_ND4"/>
      <sheetName val="Aftersales_FUSO4"/>
      <sheetName val="Aftersales_OEM_to_ND4"/>
      <sheetName val="Aftersales_OEM_from_ND4"/>
      <sheetName val="Fixed_Costs_Allocation4"/>
      <sheetName val="General_Assumptions4"/>
      <sheetName val="Explanation_Segment_input4"/>
      <sheetName val="2__Definitions3"/>
      <sheetName val="GRN_Report_0706-_03073"/>
      <sheetName val="Carrier_&amp;_cover_capacity_sheet3"/>
      <sheetName val="NA_Allocation_BS5"/>
      <sheetName val="Overview_HB_bus5"/>
      <sheetName val="Carry-Over_HB5"/>
      <sheetName val="07UF_Fixed_cost5"/>
      <sheetName val="07UF_OEM_Fixed_cost5"/>
      <sheetName val="0_STEP_Price5"/>
      <sheetName val="Overview_07_UB_(0_step)5"/>
      <sheetName val="Carry-Over_07UB_(0_step)5"/>
      <sheetName val="0_step_Fixed_cost5"/>
      <sheetName val="0step_Fixed_ASSET5"/>
      <sheetName val="Overview_07UB_(1&amp;2step)5"/>
      <sheetName val="Carry-Over_07UB_(1&amp;2step)5"/>
      <sheetName val="1&amp;2_step_Fixed_cost5"/>
      <sheetName val="1&amp;2_step_OEM_Fixed_cost5"/>
      <sheetName val="Overview_MB5"/>
      <sheetName val="Carry-Over_MB5"/>
      <sheetName val="MB_Fixed_cost5"/>
      <sheetName val="Overview_6M605"/>
      <sheetName val="Carry-Over_6M605"/>
      <sheetName val="6M6_Fixed_asset5"/>
      <sheetName val="1&amp;2step_DM5"/>
      <sheetName val="Overview_(local_currency)5"/>
      <sheetName val="Total_P&amp;L5"/>
      <sheetName val="Balance_Sheet5"/>
      <sheetName val="HB_Coach_FUSO5"/>
      <sheetName val="HB_Coach_OEM_to_ND5"/>
      <sheetName val="HB_City_1&amp;2_FUSO5"/>
      <sheetName val="HB_City_1&amp;2_OEM_to_ND5"/>
      <sheetName val="HB_City_0_from_ND5"/>
      <sheetName val="MB_receive_OEM5"/>
      <sheetName val="MB_Engine_(6M60)_OEM_to_ND5"/>
      <sheetName val="Aftersales_FUSO5"/>
      <sheetName val="Aftersales_OEM_to_ND5"/>
      <sheetName val="Aftersales_OEM_from_ND5"/>
      <sheetName val="Fixed_Costs_Allocation5"/>
      <sheetName val="General_Assumptions5"/>
      <sheetName val="Explanation_Segment_input5"/>
      <sheetName val="2__Definitions4"/>
      <sheetName val="GRN_Report_0706-_03074"/>
      <sheetName val="Carrier_&amp;_cover_capacity_sheet4"/>
      <sheetName val="Assumption-TCIC_2"/>
      <sheetName val="LDP_502"/>
      <sheetName val="APSB_Summary2"/>
      <sheetName val="Sch1_-_Summary_P&amp;L2"/>
      <sheetName val="Setup_&amp;_Validation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>
        <row r="96">
          <cell r="I96">
            <v>7.0000000000000007E-2</v>
          </cell>
        </row>
      </sheetData>
      <sheetData sheetId="47" refreshError="1"/>
      <sheetData sheetId="48" refreshError="1"/>
      <sheetData sheetId="49" refreshError="1"/>
      <sheetData sheetId="50" refreshError="1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>
        <row r="96">
          <cell r="I96">
            <v>7.0000000000000007E-2</v>
          </cell>
        </row>
      </sheetData>
      <sheetData sheetId="87"/>
      <sheetData sheetId="88" refreshError="1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>
        <row r="96">
          <cell r="I96">
            <v>7.0000000000000007E-2</v>
          </cell>
        </row>
      </sheetData>
      <sheetData sheetId="125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>
        <row r="96">
          <cell r="I96">
            <v>7.0000000000000007E-2</v>
          </cell>
        </row>
      </sheetData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>
        <row r="96">
          <cell r="I96">
            <v>7.0000000000000007E-2</v>
          </cell>
        </row>
      </sheetData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>
        <row r="96">
          <cell r="I96">
            <v>7.0000000000000007E-2</v>
          </cell>
        </row>
      </sheetData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</sheetDataSet>
  </externalBook>
</externalLink>
</file>

<file path=xl/externalLinks/externalLink30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hecklist"/>
      <sheetName val="BAL.SHEET"/>
      <sheetName val="Div bal"/>
      <sheetName val="P&amp;L"/>
      <sheetName val="P&amp;LIND"/>
      <sheetName val=" reco"/>
      <sheetName val="SALES"/>
      <sheetName val="STKYARD"/>
      <sheetName val="SALES (2)"/>
      <sheetName val="WORKING"/>
      <sheetName val="EXPENSES"/>
      <sheetName val="MATERIAL"/>
      <sheetName val="SCHEDULE"/>
      <sheetName val="EXPORT SALES"/>
      <sheetName val="EXPORT 2"/>
      <sheetName val="Spares DOM"/>
      <sheetName val="PERSONNEL"/>
      <sheetName val="personnel (2)"/>
      <sheetName val="CASHFLOW"/>
      <sheetName val="INVENTORY"/>
      <sheetName val="div_mat"/>
      <sheetName val="div_cflow"/>
      <sheetName val="forex"/>
      <sheetName val="PRESENTATION"/>
      <sheetName val="INV"/>
      <sheetName val="Per_sum"/>
      <sheetName val="Strength"/>
      <sheetName val="DA_Index"/>
      <sheetName val="exp-w-out-per"/>
      <sheetName val="mfg.exp per veh. cost "/>
      <sheetName val="SALES OVER HEAD PER VEH"/>
      <sheetName val="nsk sales tax"/>
      <sheetName val="Mkt Sales Tax"/>
      <sheetName val="Module1"/>
      <sheetName val="Module2"/>
      <sheetName val="Module3"/>
      <sheetName val="Module4"/>
      <sheetName val="Reco"/>
      <sheetName val="SALES 05.02"/>
      <sheetName val="SALES 08.02"/>
      <sheetName val="SALES 15.02"/>
      <sheetName val="Comparative_Mkt"/>
      <sheetName val="BAL_SHEET"/>
      <sheetName val="Div_bal"/>
      <sheetName val="_reco"/>
      <sheetName val="SALES_(2)"/>
      <sheetName val="EXPORT_SALES"/>
      <sheetName val="EXPORT_2"/>
      <sheetName val="Spares_DOM"/>
      <sheetName val="personnel_(2)"/>
      <sheetName val="mfg_exp_per_veh__cost_"/>
      <sheetName val="SALES_OVER_HEAD_PER_VEH"/>
      <sheetName val="nsk_sales_tax"/>
      <sheetName val="Mkt_Sales_Tax"/>
      <sheetName val="SALES_05_02"/>
      <sheetName val="SALES_08_02"/>
      <sheetName val="SALES_15_0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</sheetDataSet>
  </externalBook>
</externalLink>
</file>

<file path=xl/externalLinks/externalLink30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hecklist"/>
      <sheetName val="BAL.SHEET"/>
      <sheetName val="Div bal"/>
      <sheetName val="P&amp;L"/>
      <sheetName val="P&amp;LIND"/>
      <sheetName val=" reco"/>
      <sheetName val="SALES"/>
      <sheetName val="STKYARD"/>
      <sheetName val="SALES (2)"/>
      <sheetName val="WORKING"/>
      <sheetName val="EXPENSES"/>
      <sheetName val="MATERIAL"/>
      <sheetName val="SCHEDULE"/>
      <sheetName val="EXPORT SALES"/>
      <sheetName val="EXPORT 2"/>
      <sheetName val="Spares DOM"/>
      <sheetName val="PERSONNEL"/>
      <sheetName val="personnel (2)"/>
      <sheetName val="CASHFLOW"/>
      <sheetName val="INVENTORY"/>
      <sheetName val="div_mat"/>
      <sheetName val="div_cflow"/>
      <sheetName val="forex"/>
      <sheetName val="PRESENTATION"/>
      <sheetName val="INV"/>
      <sheetName val="Per_sum"/>
      <sheetName val="Strength"/>
      <sheetName val="DA_Index"/>
      <sheetName val="exp-w-out-per"/>
      <sheetName val="mfg.exp per veh. cost "/>
      <sheetName val="SALES OVER HEAD PER VEH"/>
      <sheetName val="nsk sales tax"/>
      <sheetName val="Mkt Sales Tax"/>
      <sheetName val="Module1"/>
      <sheetName val="Module2"/>
      <sheetName val="Module3"/>
      <sheetName val="Module4"/>
      <sheetName val="Reco"/>
      <sheetName val="SALES 05.02"/>
      <sheetName val="SALES 08.02"/>
      <sheetName val="SALES 15.02"/>
      <sheetName val="Comparative_Mkt"/>
      <sheetName val="BAL_SHEET"/>
      <sheetName val="Div_bal"/>
      <sheetName val="_reco"/>
      <sheetName val="SALES_(2)"/>
      <sheetName val="EXPORT_SALES"/>
      <sheetName val="EXPORT_2"/>
      <sheetName val="Spares_DOM"/>
      <sheetName val="personnel_(2)"/>
      <sheetName val="mfg_exp_per_veh__cost_"/>
      <sheetName val="SALES_OVER_HEAD_PER_VEH"/>
      <sheetName val="nsk_sales_tax"/>
      <sheetName val="Mkt_Sales_Tax"/>
      <sheetName val="SALES_05_02"/>
      <sheetName val="SALES_08_02"/>
      <sheetName val="SALES_15_0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</sheetDataSet>
  </externalBook>
</externalLink>
</file>

<file path=xl/externalLinks/externalLink30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AAAAAA"/>
      <sheetName val="Sheet4 (4)"/>
      <sheetName val="Sheet4 (3)"/>
      <sheetName val="Sheet2 (2)"/>
      <sheetName val="Sheet4 (2)"/>
      <sheetName val="Sheet5"/>
      <sheetName val="Sheet7"/>
      <sheetName val="Sheet2"/>
      <sheetName val="Sheet4_(4)"/>
      <sheetName val="Sheet4_(3)"/>
      <sheetName val="Sheet2_(2)"/>
      <sheetName val="Sheet4_(2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/>
      <sheetData sheetId="8"/>
      <sheetData sheetId="9"/>
      <sheetData sheetId="10"/>
      <sheetData sheetId="11"/>
    </sheetDataSet>
  </externalBook>
</externalLink>
</file>

<file path=xl/externalLinks/externalLink30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AAAAAA"/>
      <sheetName val="Sheet4 (4)"/>
      <sheetName val="Sheet4 (3)"/>
      <sheetName val="Sheet2 (2)"/>
      <sheetName val="Sheet4 (2)"/>
      <sheetName val="Sheet5"/>
      <sheetName val="Sheet7"/>
      <sheetName val="Sheet2"/>
      <sheetName val="Sheet4_(4)"/>
      <sheetName val="Sheet4_(3)"/>
      <sheetName val="Sheet2_(2)"/>
      <sheetName val="Sheet4_(2)"/>
      <sheetName val="Depreciation"/>
      <sheetName val="Activity"/>
      <sheetName val="Misc Exp"/>
      <sheetName val="Summary"/>
      <sheetName val="Sheet4_(4)4"/>
      <sheetName val="Sheet4_(3)4"/>
      <sheetName val="Sheet2_(2)4"/>
      <sheetName val="Sheet4_(2)4"/>
      <sheetName val="Misc_Exp3"/>
      <sheetName val="Sheet4_(4)1"/>
      <sheetName val="Sheet4_(3)1"/>
      <sheetName val="Sheet2_(2)1"/>
      <sheetName val="Sheet4_(2)1"/>
      <sheetName val="Misc_Exp"/>
      <sheetName val="Sheet4_(4)2"/>
      <sheetName val="Sheet4_(3)2"/>
      <sheetName val="Sheet2_(2)2"/>
      <sheetName val="Sheet4_(2)2"/>
      <sheetName val="Misc_Exp1"/>
      <sheetName val="Sheet4_(4)3"/>
      <sheetName val="Sheet4_(3)3"/>
      <sheetName val="Sheet2_(2)3"/>
      <sheetName val="Sheet4_(2)3"/>
      <sheetName val="Misc_Exp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/>
      <sheetData sheetId="8"/>
      <sheetData sheetId="9"/>
      <sheetData sheetId="10"/>
      <sheetData sheetId="11"/>
      <sheetData sheetId="12" refreshError="1"/>
      <sheetData sheetId="13" refreshError="1"/>
      <sheetData sheetId="14" refreshError="1"/>
      <sheetData sheetId="15" refreshError="1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</sheetDataSet>
  </externalBook>
</externalLink>
</file>

<file path=xl/externalLinks/externalLink30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ExRepositorySheet"/>
      <sheetName val="MMNS"/>
      <sheetName val="TB final 1210"/>
      <sheetName val="TB"/>
      <sheetName val="Balance Sheet"/>
      <sheetName val="Annx 1 - NonCurr Liab"/>
      <sheetName val="Annx 2 - Curr Liab"/>
      <sheetName val="Creditors"/>
      <sheetName val="Sundry crs exp"/>
      <sheetName val="Annx 3 - LT L&amp;A"/>
      <sheetName val="Annx 4 - Inventory, Drs &amp; Cash"/>
      <sheetName val="Annx 5 - ST L&amp;A"/>
      <sheetName val="Annx 6 - Other Curr Assets"/>
      <sheetName val="Annx 7 - Related Party Bal"/>
      <sheetName val="Service Coup"/>
      <sheetName val="Warranty"/>
      <sheetName val="Commission"/>
      <sheetName val="Accrued exp"/>
      <sheetName val="Accrued Expenses - Free Format"/>
      <sheetName val="Creditors - Free Format"/>
      <sheetName val="Debtors - Free Format"/>
      <sheetName val="FMS"/>
      <sheetName val="Export Incentive"/>
      <sheetName val="H1F14 v F1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/>
    </sheetDataSet>
  </externalBook>
</externalLink>
</file>

<file path=xl/externalLinks/externalLink30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ctivity"/>
      <sheetName val="Summary"/>
      <sheetName val="Misc Exp"/>
      <sheetName val="Misc Inc"/>
      <sheetName val="Income from services rend-MKTG"/>
      <sheetName val="Advt + Sales Promotion"/>
      <sheetName val="DIE"/>
      <sheetName val="Stockyard Exp"/>
      <sheetName val="Warranty"/>
      <sheetName val="Stores"/>
      <sheetName val="Tools"/>
      <sheetName val="Power &amp; Fuel"/>
      <sheetName val="Rent Rates &amp; Taxes"/>
      <sheetName val="insurance"/>
      <sheetName val="repairmaint"/>
      <sheetName val="TECHNICAL KNOW HOW"/>
      <sheetName val="Legal&amp;Prof"/>
      <sheetName val="Depreciation"/>
      <sheetName val="Inter div"/>
      <sheetName val="Break up of Interdiv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</sheetDataSet>
  </externalBook>
</externalLink>
</file>

<file path=xl/externalLinks/externalLink3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KndSch"/>
      <sheetName val="Gross Block "/>
      <sheetName val="Dep.Fund"/>
      <sheetName val="PL ON sale_woff"/>
      <sheetName val="Trfr out"/>
      <sheetName val="Sum of Depn on Addn"/>
      <sheetName val="Reval.Reserve"/>
      <sheetName val="Int Capn of Tr"/>
      <sheetName val="Ageing"/>
      <sheetName val="sum proj"/>
      <sheetName val="SchAdv"/>
      <sheetName val="CapAdv "/>
      <sheetName val="Projwise Sum"/>
      <sheetName val="AM"/>
      <sheetName val="PM"/>
      <sheetName val="PEND20"/>
      <sheetName val="Work in Progress"/>
      <sheetName val="Add Final"/>
      <sheetName val="BLDG"/>
      <sheetName val="ADD F07bup"/>
      <sheetName val="ADD F07 old do not use"/>
      <sheetName val="Tr In"/>
      <sheetName val="ADD F07"/>
      <sheetName val="Addns"/>
      <sheetName val="Gross_Block_"/>
      <sheetName val="Dep_Fund"/>
      <sheetName val="PL_ON_sale_woff"/>
      <sheetName val="Trfr_out"/>
      <sheetName val="Sum_of_Depn_on_Addn"/>
      <sheetName val="Reval_Reserve"/>
      <sheetName val="Int_Capn_of_Tr"/>
      <sheetName val="sum_proj"/>
      <sheetName val="CapAdv_"/>
      <sheetName val="Projwise_Sum"/>
      <sheetName val="Work_in_Progress"/>
      <sheetName val="Add_Final"/>
      <sheetName val="ADD_F07bup"/>
      <sheetName val="ADD_F07_old_do_not_use"/>
      <sheetName val="Tr_In"/>
      <sheetName val="ADD_F07"/>
    </sheetNames>
    <sheetDataSet>
      <sheetData sheetId="0" refreshError="1"/>
      <sheetData sheetId="1"/>
      <sheetData sheetId="2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/>
      <sheetData sheetId="22" refreshError="1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</sheetDataSet>
  </externalBook>
</externalLink>
</file>

<file path=xl/externalLinks/externalLink3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alance Sheet"/>
      <sheetName val="Annx 1 -CA"/>
      <sheetName val="drs_Crs"/>
      <sheetName val="Annx 2-CL"/>
      <sheetName val="Annx 3-invt"/>
      <sheetName val="BWT WISE"/>
      <sheetName val="02.09"/>
      <sheetName val="03.09"/>
      <sheetName val="04.09"/>
      <sheetName val="05.09"/>
      <sheetName val="07.09"/>
      <sheetName val="08.09"/>
      <sheetName val="09.09"/>
      <sheetName val="10.09"/>
      <sheetName val="14.09"/>
      <sheetName val="15.09"/>
      <sheetName val="16.09"/>
      <sheetName val="19.9"/>
      <sheetName val="22"/>
      <sheetName val="22 (2)"/>
      <sheetName val="Balance_Sheet"/>
      <sheetName val="Annx_1_-CA"/>
      <sheetName val="Annx_2-CL"/>
      <sheetName val="Annx_3-invt"/>
      <sheetName val="BWT_WISE"/>
      <sheetName val="02_09"/>
      <sheetName val="03_09"/>
      <sheetName val="04_09"/>
      <sheetName val="05_09"/>
      <sheetName val="07_09"/>
      <sheetName val="08_09"/>
      <sheetName val="09_09"/>
      <sheetName val="10_09"/>
      <sheetName val="14_09"/>
      <sheetName val="15_09"/>
      <sheetName val="16_09"/>
      <sheetName val="19_9"/>
      <sheetName val="22_(2)"/>
      <sheetName val="Balance_Sheet1"/>
      <sheetName val="Annx_1_-CA1"/>
      <sheetName val="Annx_2-CL1"/>
      <sheetName val="Annx_3-invt1"/>
      <sheetName val="BWT_WISE1"/>
      <sheetName val="02_091"/>
      <sheetName val="03_091"/>
      <sheetName val="04_091"/>
      <sheetName val="05_091"/>
      <sheetName val="07_091"/>
      <sheetName val="08_091"/>
      <sheetName val="09_091"/>
      <sheetName val="10_091"/>
      <sheetName val="14_091"/>
      <sheetName val="15_091"/>
      <sheetName val="16_091"/>
      <sheetName val="19_91"/>
      <sheetName val="22_(2)1"/>
      <sheetName val="Balance_Sheet2"/>
      <sheetName val="Annx_1_-CA2"/>
      <sheetName val="Annx_2-CL2"/>
      <sheetName val="Annx_3-invt2"/>
      <sheetName val="BWT_WISE2"/>
      <sheetName val="02_092"/>
      <sheetName val="03_092"/>
      <sheetName val="04_092"/>
      <sheetName val="05_092"/>
      <sheetName val="07_092"/>
      <sheetName val="08_092"/>
      <sheetName val="09_092"/>
      <sheetName val="10_092"/>
      <sheetName val="14_092"/>
      <sheetName val="15_092"/>
      <sheetName val="16_092"/>
      <sheetName val="19_92"/>
      <sheetName val="22_(2)2"/>
      <sheetName val="Balance_Sheet3"/>
      <sheetName val="Annx_1_-CA3"/>
      <sheetName val="Annx_2-CL3"/>
      <sheetName val="Annx_3-invt3"/>
      <sheetName val="BWT_WISE3"/>
      <sheetName val="02_093"/>
      <sheetName val="03_093"/>
      <sheetName val="04_093"/>
      <sheetName val="05_093"/>
      <sheetName val="07_093"/>
      <sheetName val="08_093"/>
      <sheetName val="09_093"/>
      <sheetName val="10_093"/>
      <sheetName val="14_093"/>
      <sheetName val="15_093"/>
      <sheetName val="16_093"/>
      <sheetName val="19_93"/>
      <sheetName val="22_(2)3"/>
      <sheetName val="REX-TCF DASHBOARD"/>
      <sheetName val="Depreciatio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 refreshError="1"/>
      <sheetData sheetId="93" refreshError="1"/>
    </sheetDataSet>
  </externalBook>
</externalLink>
</file>

<file path=xl/externalLinks/externalLink3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xpense Reco"/>
      <sheetName val="BExRepositorySheet"/>
      <sheetName val="Misc Inc Reco"/>
      <sheetName val="Sales Volume"/>
      <sheetName val="Prodn Volumes"/>
      <sheetName val="PL- Base File"/>
      <sheetName val="Trial Balance"/>
      <sheetName val="Incentive to Dealers"/>
      <sheetName val="Comm - Service Coupon"/>
      <sheetName val="Stockyard Exps"/>
      <sheetName val="Warranty Variance"/>
      <sheetName val="Interdivision Exp"/>
      <sheetName val="Depreciation"/>
    </sheetNames>
    <sheetDataSet>
      <sheetData sheetId="0"/>
      <sheetData sheetId="1" refreshError="1"/>
      <sheetData sheetId="2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/>
    </sheetDataSet>
  </externalBook>
</externalLink>
</file>

<file path=xl/externalLinks/externalLink3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S"/>
      <sheetName val="Cash Flow Statement"/>
      <sheetName val="Working of CFS"/>
      <sheetName val="sch-5"/>
      <sheetName val="Trial (In Lacs)"/>
      <sheetName val="IT Dep Working"/>
      <sheetName val="Income Tax Working"/>
      <sheetName val="Sister Concern"/>
      <sheetName val="Income Tax Details"/>
      <sheetName val="Unit-I"/>
      <sheetName val="JSR"/>
      <sheetName val="Unit-III"/>
      <sheetName val="Unit-II"/>
      <sheetName val="Uni-IV"/>
      <sheetName val="Bilashpur"/>
      <sheetName val="CFS"/>
      <sheetName val="Sheet3"/>
      <sheetName val="diector_commisions"/>
      <sheetName val="EPS"/>
      <sheetName val="IT"/>
      <sheetName val="Godrej Offer 15.04.2011"/>
      <sheetName val="Main"/>
      <sheetName val="Cash_Flow_Statement"/>
      <sheetName val="Working_of_CFS"/>
      <sheetName val="Trial_(In_Lacs)"/>
      <sheetName val="IT_Dep_Working"/>
      <sheetName val="Income_Tax_Working"/>
      <sheetName val="Sister_Concern"/>
      <sheetName val="Income_Tax_Details"/>
      <sheetName val="Godrej_Offer_15_04_2011"/>
      <sheetName val="SCH99"/>
      <sheetName val="ASSET_99 "/>
      <sheetName val="Annx 1 - NonCurr Liab"/>
      <sheetName val="Depreciation"/>
      <sheetName val="Activity"/>
      <sheetName val="Misc Exp"/>
      <sheetName val="Summary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 refreshError="1"/>
      <sheetData sheetId="20" refreshError="1"/>
      <sheetData sheetId="21" refreshError="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</sheetDataSet>
  </externalBook>
</externalLink>
</file>

<file path=xl/externalLinks/externalLink3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S"/>
      <sheetName val="Cash Flow Statement"/>
      <sheetName val="Working of CFS"/>
      <sheetName val="sch-5"/>
      <sheetName val="Trial (In Lacs)"/>
      <sheetName val="IT Dep Working"/>
      <sheetName val="Income Tax Working"/>
      <sheetName val="Sister Concern"/>
      <sheetName val="Income Tax Details"/>
      <sheetName val="Unit-I"/>
      <sheetName val="JSR"/>
      <sheetName val="Unit-III"/>
      <sheetName val="Unit-II"/>
      <sheetName val="Uni-IV"/>
      <sheetName val="Bilashpur"/>
      <sheetName val="CFS"/>
      <sheetName val="Sheet3"/>
      <sheetName val="diector_commisions"/>
      <sheetName val="EPS"/>
      <sheetName val="Godrej Offer 15.04.2011"/>
      <sheetName val="Sales &amp; Prod"/>
      <sheetName val="analysis"/>
      <sheetName val="MASTER_RATE ANALYSI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3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AL.SHEET"/>
      <sheetName val="P&amp;L"/>
      <sheetName val="MATERIAL"/>
      <sheetName val="PERSONNEL"/>
      <sheetName val="EXPENSES"/>
      <sheetName val="P&amp;LIND"/>
      <sheetName val="SCHEDULE"/>
      <sheetName val="WORKING"/>
      <sheetName val="CASHFLOW"/>
      <sheetName val="INVENTORY"/>
      <sheetName val="PRESENTATION"/>
      <sheetName val="INV"/>
      <sheetName val="Per_sum"/>
      <sheetName val="Strength"/>
      <sheetName val="DA_Index"/>
      <sheetName val="exp-w-out-per"/>
      <sheetName val="mfg.exp per veh. cost rev.bud"/>
      <sheetName val="SALES OVER HEAD PER VEH"/>
      <sheetName val="Module1"/>
      <sheetName val="Module2"/>
      <sheetName val="Module3"/>
      <sheetName val="Module4"/>
      <sheetName val="Master List"/>
      <sheetName val="RP list (2)"/>
      <sheetName val="BAL_SHEET1"/>
      <sheetName val="mfg_exp_per_veh__cost_rev_bud1"/>
      <sheetName val="SALES_OVER_HEAD_PER_VEH1"/>
      <sheetName val="BAL_SHEET"/>
      <sheetName val="mfg_exp_per_veh__cost_rev_bud"/>
      <sheetName val="SALES_OVER_HEAD_PER_VEH"/>
      <sheetName val="BAL_SHEET2"/>
      <sheetName val="mfg_exp_per_veh__cost_rev_bud2"/>
      <sheetName val="SALES_OVER_HEAD_PER_VEH2"/>
      <sheetName val="Master_List"/>
      <sheetName val="RP_list_(2)"/>
      <sheetName val="BD Incidences Data"/>
      <sheetName val="Piviot of Products RnR"/>
      <sheetName val="Piviot of Products"/>
      <sheetName val="Piviot of Products - Regular"/>
      <sheetName val="Product &amp; English Master"/>
      <sheetName val="Sheet1"/>
      <sheetName val="RnR list"/>
      <sheetName val="Symphony input"/>
      <sheetName val="Phase out modles"/>
      <sheetName val="Calendar"/>
      <sheetName val="Paintshop Hooks"/>
      <sheetName val="mis"/>
      <sheetName val="Capacity Chart"/>
      <sheetName val="Calendar F11 &amp; 12"/>
      <sheetName val="New Products"/>
      <sheetName val="Pivot"/>
      <sheetName val="Access"/>
      <sheetName val="PART DESCRIPTION"/>
      <sheetName val="PANEL BUILD"/>
      <sheetName val="SEALER - 01"/>
      <sheetName val="SEALER - 02"/>
      <sheetName val="SEALER - 03"/>
      <sheetName val="SPOT DATA"/>
      <sheetName val="PBOM REV 01 signoff"/>
      <sheetName val="Parameter Standard"/>
      <sheetName val="ACTUAL TIME"/>
      <sheetName val="VAID01T"/>
      <sheetName val="Automotive Axles SOW"/>
      <sheetName val="Engine"/>
      <sheetName val="Engine (2)"/>
      <sheetName val="Sheet2"/>
      <sheetName val="Sheet3"/>
      <sheetName val="BAL_SHEET3"/>
      <sheetName val="mfg_exp_per_veh__cost_rev_bud3"/>
      <sheetName val="SALES_OVER_HEAD_PER_VEH3"/>
      <sheetName val="Master_List1"/>
      <sheetName val="RP_list_(2)1"/>
      <sheetName val="BD_Incidences_Data"/>
      <sheetName val="BAL_SHEET4"/>
      <sheetName val="mfg_exp_per_veh__cost_rev_bud4"/>
      <sheetName val="SALES_OVER_HEAD_PER_VEH4"/>
      <sheetName val="Master_List2"/>
      <sheetName val="RP_list_(2)2"/>
      <sheetName val="BAL_SHEET5"/>
      <sheetName val="mfg_exp_per_veh__cost_rev_bud5"/>
      <sheetName val="SALES_OVER_HEAD_PER_VEH5"/>
      <sheetName val="Master_List3"/>
      <sheetName val="RP_list_(2)3"/>
      <sheetName val="FPU-Rej trend (3)"/>
      <sheetName val="FPU-Rej trend (2)"/>
      <sheetName val="PPAP Info"/>
      <sheetName val="Mercati&gt;6"/>
      <sheetName val="Cons_p_6m"/>
      <sheetName val="Obt_a_6m"/>
      <sheetName val="BD_Incidences_Data2"/>
      <sheetName val="PART_DESCRIPTION1"/>
      <sheetName val="PANEL_BUILD1"/>
      <sheetName val="SEALER_-_011"/>
      <sheetName val="SEALER_-_021"/>
      <sheetName val="SEALER_-_031"/>
      <sheetName val="SPOT_DATA1"/>
      <sheetName val="PBOM_REV_01_signoff1"/>
      <sheetName val="Parameter_Standard1"/>
      <sheetName val="ACTUAL_TIME1"/>
      <sheetName val="Piviot_of_Products_RnR1"/>
      <sheetName val="Piviot_of_Products1"/>
      <sheetName val="Piviot_of_Products_-_Regular1"/>
      <sheetName val="Product_&amp;_English_Master1"/>
      <sheetName val="RnR_list1"/>
      <sheetName val="Symphony_input1"/>
      <sheetName val="Phase_out_modles1"/>
      <sheetName val="Paintshop_Hooks1"/>
      <sheetName val="Capacity_Chart1"/>
      <sheetName val="Calendar_F11_&amp;_121"/>
      <sheetName val="New_Products1"/>
      <sheetName val="Automotive_Axles_SOW1"/>
      <sheetName val="Engine_(2)1"/>
      <sheetName val="BD_Incidences_Data1"/>
      <sheetName val="PART_DESCRIPTION"/>
      <sheetName val="PANEL_BUILD"/>
      <sheetName val="SEALER_-_01"/>
      <sheetName val="SEALER_-_02"/>
      <sheetName val="SEALER_-_03"/>
      <sheetName val="SPOT_DATA"/>
      <sheetName val="PBOM_REV_01_signoff"/>
      <sheetName val="Parameter_Standard"/>
      <sheetName val="ACTUAL_TIME"/>
      <sheetName val="Piviot_of_Products_RnR"/>
      <sheetName val="Piviot_of_Products"/>
      <sheetName val="Piviot_of_Products_-_Regular"/>
      <sheetName val="Product_&amp;_English_Master"/>
      <sheetName val="RnR_list"/>
      <sheetName val="Symphony_input"/>
      <sheetName val="Phase_out_modles"/>
      <sheetName val="Paintshop_Hooks"/>
      <sheetName val="Capacity_Chart"/>
      <sheetName val="Calendar_F11_&amp;_12"/>
      <sheetName val="New_Products"/>
      <sheetName val="Automotive_Axles_SOW"/>
      <sheetName val="Engine_(2)"/>
      <sheetName val="BAL_SHEET6"/>
      <sheetName val="mfg_exp_per_veh__cost_rev_bud6"/>
      <sheetName val="SALES_OVER_HEAD_PER_VEH6"/>
      <sheetName val="Master_List4"/>
      <sheetName val="RP_list_(2)4"/>
      <sheetName val="BD_Incidences_Data3"/>
      <sheetName val="PART_DESCRIPTION2"/>
      <sheetName val="PANEL_BUILD2"/>
      <sheetName val="SEALER_-_012"/>
      <sheetName val="SEALER_-_022"/>
      <sheetName val="SEALER_-_032"/>
      <sheetName val="SPOT_DATA2"/>
      <sheetName val="PBOM_REV_01_signoff2"/>
      <sheetName val="Parameter_Standard2"/>
      <sheetName val="ACTUAL_TIME2"/>
      <sheetName val="Piviot_of_Products_RnR2"/>
      <sheetName val="Piviot_of_Products2"/>
      <sheetName val="Piviot_of_Products_-_Regular2"/>
      <sheetName val="Product_&amp;_English_Master2"/>
      <sheetName val="RnR_list2"/>
      <sheetName val="Symphony_input2"/>
      <sheetName val="Phase_out_modles2"/>
      <sheetName val="Paintshop_Hooks2"/>
      <sheetName val="Capacity_Chart2"/>
      <sheetName val="Calendar_F11_&amp;_122"/>
      <sheetName val="New_Products2"/>
      <sheetName val="Automotive_Axles_SOW2"/>
      <sheetName val="Engine_(2)2"/>
      <sheetName val="FPU-Rej_trend_(3)"/>
      <sheetName val="FPU-Rej_trend_(2)"/>
      <sheetName val="PPAP_Info"/>
      <sheetName val="2.대외공문"/>
      <sheetName val="#REF"/>
      <sheetName val="Depreciation"/>
      <sheetName val="Balance Sheet"/>
      <sheetName val="Tableau"/>
      <sheetName val="XREF"/>
      <sheetName val="Supp.List"/>
      <sheetName val="BOM_IFB"/>
      <sheetName val="Tr In"/>
      <sheetName val="CITI BANK"/>
      <sheetName val="Mod49 compatto"/>
      <sheetName val="712"/>
      <sheetName val="기초"/>
      <sheetName val="PL ON sale_woff"/>
      <sheetName val="General Assumptions"/>
      <sheetName val="OIT Nos Sheet"/>
      <sheetName val="Basis"/>
      <sheetName val="Kautex 4WD St.IV P&amp;D"/>
      <sheetName val="Sachs FL WHL"/>
      <sheetName val="#ofclose .xl"/>
      <sheetName val="협조전"/>
      <sheetName val="1.기안지"/>
      <sheetName val="094_APP別"/>
      <sheetName val="R&amp;D"/>
      <sheetName val="단품"/>
      <sheetName val="OUTPUT-ZBAD"/>
      <sheetName val="96isstoiss"/>
      <sheetName val="so-021"/>
      <sheetName val="BAL_SHEET10"/>
      <sheetName val="mfg_exp_per_veh__cost_rev_bud10"/>
      <sheetName val="SALES_OVER_HEAD_PER_VEH10"/>
      <sheetName val="Master_List8"/>
      <sheetName val="RP_list_(2)8"/>
      <sheetName val="BD_Incidences_Data7"/>
      <sheetName val="Piviot_of_Products_RnR6"/>
      <sheetName val="Piviot_of_Products6"/>
      <sheetName val="Piviot_of_Products_-_Regular6"/>
      <sheetName val="Product_&amp;_English_Master6"/>
      <sheetName val="RnR_list6"/>
      <sheetName val="Symphony_input6"/>
      <sheetName val="Phase_out_modles6"/>
      <sheetName val="Paintshop_Hooks6"/>
      <sheetName val="Capacity_Chart6"/>
      <sheetName val="Calendar_F11_&amp;_126"/>
      <sheetName val="New_Products6"/>
      <sheetName val="PART_DESCRIPTION6"/>
      <sheetName val="PANEL_BUILD6"/>
      <sheetName val="SEALER_-_016"/>
      <sheetName val="SEALER_-_026"/>
      <sheetName val="SEALER_-_036"/>
      <sheetName val="SPOT_DATA6"/>
      <sheetName val="PBOM_REV_01_signoff6"/>
      <sheetName val="Parameter_Standard6"/>
      <sheetName val="ACTUAL_TIME6"/>
      <sheetName val="Automotive_Axles_SOW6"/>
      <sheetName val="Engine_(2)6"/>
      <sheetName val="FPU-Rej_trend_(3)4"/>
      <sheetName val="FPU-Rej_trend_(2)4"/>
      <sheetName val="PPAP_Info4"/>
      <sheetName val="2_대외공문3"/>
      <sheetName val="Balance_Sheet3"/>
      <sheetName val="Supp_List3"/>
      <sheetName val="Tr_In3"/>
      <sheetName val="CITI_BANK3"/>
      <sheetName val="Mod49_compatto3"/>
      <sheetName val="PL_ON_sale_woff"/>
      <sheetName val="General_Assumptions"/>
      <sheetName val="OIT_Nos_Sheet"/>
      <sheetName val="#ofclose__xl"/>
      <sheetName val="Kautex_4WD_St_IV_P&amp;D"/>
      <sheetName val="Sachs_FL_WHL"/>
      <sheetName val="BAL_SHEET7"/>
      <sheetName val="mfg_exp_per_veh__cost_rev_bud7"/>
      <sheetName val="SALES_OVER_HEAD_PER_VEH7"/>
      <sheetName val="Master_List5"/>
      <sheetName val="RP_list_(2)5"/>
      <sheetName val="BD_Incidences_Data4"/>
      <sheetName val="Piviot_of_Products_RnR3"/>
      <sheetName val="Piviot_of_Products3"/>
      <sheetName val="Piviot_of_Products_-_Regular3"/>
      <sheetName val="Product_&amp;_English_Master3"/>
      <sheetName val="RnR_list3"/>
      <sheetName val="Symphony_input3"/>
      <sheetName val="Phase_out_modles3"/>
      <sheetName val="Paintshop_Hooks3"/>
      <sheetName val="Capacity_Chart3"/>
      <sheetName val="Calendar_F11_&amp;_123"/>
      <sheetName val="New_Products3"/>
      <sheetName val="PART_DESCRIPTION3"/>
      <sheetName val="PANEL_BUILD3"/>
      <sheetName val="SEALER_-_013"/>
      <sheetName val="SEALER_-_023"/>
      <sheetName val="SEALER_-_033"/>
      <sheetName val="SPOT_DATA3"/>
      <sheetName val="PBOM_REV_01_signoff3"/>
      <sheetName val="Parameter_Standard3"/>
      <sheetName val="ACTUAL_TIME3"/>
      <sheetName val="Automotive_Axles_SOW3"/>
      <sheetName val="Engine_(2)3"/>
      <sheetName val="FPU-Rej_trend_(3)1"/>
      <sheetName val="FPU-Rej_trend_(2)1"/>
      <sheetName val="PPAP_Info1"/>
      <sheetName val="2_대외공문"/>
      <sheetName val="Balance_Sheet"/>
      <sheetName val="Supp_List"/>
      <sheetName val="Tr_In"/>
      <sheetName val="CITI_BANK"/>
      <sheetName val="Mod49_compatto"/>
      <sheetName val="BAL_SHEET8"/>
      <sheetName val="mfg_exp_per_veh__cost_rev_bud8"/>
      <sheetName val="SALES_OVER_HEAD_PER_VEH8"/>
      <sheetName val="Master_List6"/>
      <sheetName val="RP_list_(2)6"/>
      <sheetName val="BD_Incidences_Data5"/>
      <sheetName val="Piviot_of_Products_RnR4"/>
      <sheetName val="Piviot_of_Products4"/>
      <sheetName val="Piviot_of_Products_-_Regular4"/>
      <sheetName val="Product_&amp;_English_Master4"/>
      <sheetName val="RnR_list4"/>
      <sheetName val="Symphony_input4"/>
      <sheetName val="Phase_out_modles4"/>
      <sheetName val="Paintshop_Hooks4"/>
      <sheetName val="Capacity_Chart4"/>
      <sheetName val="Calendar_F11_&amp;_124"/>
      <sheetName val="New_Products4"/>
      <sheetName val="PART_DESCRIPTION4"/>
      <sheetName val="PANEL_BUILD4"/>
      <sheetName val="SEALER_-_014"/>
      <sheetName val="SEALER_-_024"/>
      <sheetName val="SEALER_-_034"/>
      <sheetName val="SPOT_DATA4"/>
      <sheetName val="PBOM_REV_01_signoff4"/>
      <sheetName val="Parameter_Standard4"/>
      <sheetName val="ACTUAL_TIME4"/>
      <sheetName val="Automotive_Axles_SOW4"/>
      <sheetName val="Engine_(2)4"/>
      <sheetName val="FPU-Rej_trend_(3)2"/>
      <sheetName val="FPU-Rej_trend_(2)2"/>
      <sheetName val="PPAP_Info2"/>
      <sheetName val="2_대외공문1"/>
      <sheetName val="Balance_Sheet1"/>
      <sheetName val="Supp_List1"/>
      <sheetName val="Tr_In1"/>
      <sheetName val="CITI_BANK1"/>
      <sheetName val="Mod49_compatto1"/>
      <sheetName val="BAL_SHEET9"/>
      <sheetName val="mfg_exp_per_veh__cost_rev_bud9"/>
      <sheetName val="SALES_OVER_HEAD_PER_VEH9"/>
      <sheetName val="Master_List7"/>
      <sheetName val="RP_list_(2)7"/>
      <sheetName val="BD_Incidences_Data6"/>
      <sheetName val="Piviot_of_Products_RnR5"/>
      <sheetName val="Piviot_of_Products5"/>
      <sheetName val="Piviot_of_Products_-_Regular5"/>
      <sheetName val="Product_&amp;_English_Master5"/>
      <sheetName val="RnR_list5"/>
      <sheetName val="Symphony_input5"/>
      <sheetName val="Phase_out_modles5"/>
      <sheetName val="Paintshop_Hooks5"/>
      <sheetName val="Capacity_Chart5"/>
      <sheetName val="Calendar_F11_&amp;_125"/>
      <sheetName val="New_Products5"/>
      <sheetName val="PART_DESCRIPTION5"/>
      <sheetName val="PANEL_BUILD5"/>
      <sheetName val="SEALER_-_015"/>
      <sheetName val="SEALER_-_025"/>
      <sheetName val="SEALER_-_035"/>
      <sheetName val="SPOT_DATA5"/>
      <sheetName val="PBOM_REV_01_signoff5"/>
      <sheetName val="Parameter_Standard5"/>
      <sheetName val="ACTUAL_TIME5"/>
      <sheetName val="Automotive_Axles_SOW5"/>
      <sheetName val="Engine_(2)5"/>
      <sheetName val="FPU-Rej_trend_(3)3"/>
      <sheetName val="FPU-Rej_trend_(2)3"/>
      <sheetName val="PPAP_Info3"/>
      <sheetName val="2_대외공문2"/>
      <sheetName val="Balance_Sheet2"/>
      <sheetName val="Supp_List2"/>
      <sheetName val="Tr_In2"/>
      <sheetName val="CITI_BANK2"/>
      <sheetName val="Mod49_compatto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 refreshError="1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 refreshError="1"/>
      <sheetData sheetId="62" refreshError="1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 refreshError="1"/>
      <sheetData sheetId="84" refreshError="1"/>
      <sheetData sheetId="85"/>
      <sheetData sheetId="86" refreshError="1"/>
      <sheetData sheetId="87" refreshError="1"/>
      <sheetData sheetId="88" refreshError="1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</sheetDataSet>
  </externalBook>
</externalLink>
</file>

<file path=xl/externalLinks/externalLink3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RLIST"/>
      <sheetName val="Board"/>
      <sheetName val="Comparison"/>
      <sheetName val="Plantwise Summary"/>
      <sheetName val="Engine"/>
      <sheetName val="Aggregates-Kvl"/>
      <sheetName val="Summary"/>
      <sheetName val="Kandivli"/>
      <sheetName val="Nasik"/>
      <sheetName val="Zbad"/>
      <sheetName val="Aggregates"/>
      <sheetName val="Input"/>
      <sheetName val="Kvl-Loss"/>
      <sheetName val="Nsk-loss-UV"/>
      <sheetName val="Nsk-Scorpio"/>
      <sheetName val="Zhb-3 wd"/>
      <sheetName val="Zhb-4wd"/>
      <sheetName val="Highest"/>
      <sheetName val="Daily Vehicle Prod-desp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3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B1"/>
      <sheetName val="TB2"/>
      <sheetName val="1.기안지"/>
      <sheetName val="Sheet1"/>
      <sheetName val="Sheet2"/>
      <sheetName val="Sheet3"/>
      <sheetName val="1_기안지"/>
      <sheetName val="Base For Costing"/>
      <sheetName val="OUTPUT-ZBAD"/>
      <sheetName val="BS"/>
      <sheetName val="BAL.SHEET"/>
      <sheetName val="Depreciation"/>
      <sheetName val="Activity"/>
      <sheetName val="Misc Exp"/>
      <sheetName val="Summary"/>
      <sheetName val="Truck Volumes"/>
      <sheetName val="Misc Inc"/>
      <sheetName val="대외공문"/>
      <sheetName val="dm004"/>
      <sheetName val="LM 650b"/>
      <sheetName val="1_기안지4"/>
      <sheetName val="Base_For_Costing3"/>
      <sheetName val="BAL_SHEET"/>
      <sheetName val="Misc_Exp"/>
      <sheetName val="Truck_Volumes"/>
      <sheetName val="Misc_Inc"/>
      <sheetName val="1_기안지1"/>
      <sheetName val="Base_For_Costing"/>
      <sheetName val="1_기안지2"/>
      <sheetName val="Base_For_Costing1"/>
      <sheetName val="1_기안지3"/>
      <sheetName val="Base_For_Costing2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</sheetDataSet>
  </externalBook>
</externalLink>
</file>

<file path=xl/externalLinks/externalLink3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dd-delete"/>
      <sheetName val="Sheet 2"/>
      <sheetName val="49T Non Bogie(7)"/>
      <sheetName val="Add-delete (2)"/>
      <sheetName val="49T Non Bogie "/>
      <sheetName val="Sheet_21"/>
      <sheetName val="49T_Non_Bogie(7)1"/>
      <sheetName val="Add-delete_(2)1"/>
      <sheetName val="49T_Non_Bogie_1"/>
      <sheetName val="Sheet_2"/>
      <sheetName val="49T_Non_Bogie(7)"/>
      <sheetName val="Add-delete_(2)"/>
      <sheetName val="49T_Non_Bogie_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externalLinks/externalLink3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dd-delete"/>
      <sheetName val="Sheet 2"/>
      <sheetName val="49T Non Bogie(7)"/>
      <sheetName val="Add-delete (2)"/>
      <sheetName val="49T Non Bogie "/>
      <sheetName val="Sheet_21"/>
      <sheetName val="49T_Non_Bogie(7)1"/>
      <sheetName val="Add-delete_(2)1"/>
      <sheetName val="49T_Non_Bogie_1"/>
      <sheetName val="Sheet_2"/>
      <sheetName val="49T_Non_Bogie(7)"/>
      <sheetName val="Add-delete_(2)"/>
      <sheetName val="49T_Non_Bogie_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externalLinks/externalLink3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shboard"/>
      <sheetName val="Index"/>
      <sheetName val="Things to do"/>
      <sheetName val="Concerns master"/>
      <sheetName val="Manufacturing readiness"/>
      <sheetName val="Team HR"/>
      <sheetName val="Sheet1"/>
      <sheetName val="BOM Master data"/>
      <sheetName val="Cost &amp; Weight"/>
      <sheetName val="Weight tracking"/>
      <sheetName val="Risk assesment"/>
      <sheetName val="Budget Utilisation -level 1 "/>
      <sheetName val="Budget F06"/>
      <sheetName val="fOREIGN TRAVEL"/>
      <sheetName val="Travel expenses"/>
      <sheetName val="AVL payments"/>
      <sheetName val="Project Timing performance"/>
      <sheetName val="Drawings release"/>
      <sheetName val="Quality Status"/>
      <sheetName val="Risk profile"/>
      <sheetName val="Process adherence"/>
      <sheetName val="BOM - 15.10.05"/>
      <sheetName val="EP Engines Database"/>
      <sheetName val="EP parts Avaiability 25.10.05"/>
      <sheetName val="MP Engines database"/>
      <sheetName val="Product Cost 2.2.06"/>
      <sheetName val="Revenue tracking"/>
      <sheetName val="Kanha"/>
      <sheetName val="Resource Profile"/>
      <sheetName val="Back up Budget F05 "/>
      <sheetName val="KANDIVILI"/>
      <sheetName val="NASHIK"/>
      <sheetName val="CHAKAN"/>
      <sheetName val="ZAHEERABAD"/>
      <sheetName val="BExRepositorySheet"/>
      <sheetName val="HARIDWAR"/>
      <sheetName val="RATE"/>
      <sheetName val="MAY 2011"/>
      <sheetName val="MAY REV(00)"/>
      <sheetName val="Sheet2"/>
      <sheetName val="Sheet3"/>
      <sheetName val="Sheet4"/>
      <sheetName val="Final"/>
      <sheetName val="Parts"/>
      <sheetName val="Load Conversion"/>
      <sheetName val="StdLd"/>
      <sheetName val="Current Live BOM"/>
      <sheetName val="Summary"/>
      <sheetName val="Concentration"/>
      <sheetName val="Div_Loc"/>
      <sheetName val="Location-Wise"/>
      <sheetName val="Age Analysis"/>
      <sheetName val="New Joinees Analysis"/>
      <sheetName val="New Joinees"/>
      <sheetName val="Attrition Analysis"/>
      <sheetName val="Attrition List"/>
      <sheetName val="All Officers"/>
      <sheetName val="All Trainee &amp; Contract"/>
      <sheetName val="001.CTC-April-06"/>
      <sheetName val="Pro_Sep_SalRev_Ret"/>
      <sheetName val="1. Overall Strategy"/>
      <sheetName val="Sheet2 (2)"/>
      <sheetName val="月別 まとめ (2)"/>
      <sheetName val="TKBN_TKBNA"/>
      <sheetName val="PPAP INDEX"/>
      <sheetName val="RISK_ASSESS"/>
      <sheetName val="FMEA"/>
      <sheetName val="CP_INCOMING"/>
      <sheetName val="CP_Master Dowelling_Drilling"/>
      <sheetName val="CP_Master Dowelling_Reaming"/>
      <sheetName val="CP_Water hole_Inj. hole"/>
      <sheetName val="CP_Oil hole_Bolt hole"/>
      <sheetName val="CP_PushRodHole_Chamfer"/>
      <sheetName val="Insp. Of C.D. &amp;fix01_fix02"/>
      <sheetName val="CP_Injector_hole"/>
      <sheetName val="CP_Milling"/>
      <sheetName val="CP_FINAL INSPECTION"/>
      <sheetName val="MATL-PERFORMENCE"/>
      <sheetName val="DIM._REPORT"/>
      <sheetName val="CHECKING AIDS "/>
      <sheetName val="JIG_FIX_LIST"/>
      <sheetName val="MSA LIST"/>
      <sheetName val="SIZE = 5_INLET (S-F)"/>
      <sheetName val="SIZE = 5_exh (S-F)"/>
      <sheetName val="SIZE = 5_INLET (FINISH)"/>
      <sheetName val="SIZE = 5_EXHAUST(FINISH)"/>
      <sheetName val="SUB. SIZE 5 = C.D. DOWEL_X-DIR."/>
      <sheetName val="SUB SIZE 5 = C.D. DOWEL Y-DIR."/>
      <sheetName val="Sheet1 (2)"/>
      <sheetName val="SHEET11"/>
      <sheetName val="SHEET12"/>
      <sheetName val="R&amp;R"/>
      <sheetName val="R&amp;R-TRIMOS"/>
      <sheetName val="R&amp;R-AIR PLUG"/>
      <sheetName val="F-1001"/>
      <sheetName val="F-1002"/>
      <sheetName val="F-1003"/>
      <sheetName val="F-1004"/>
      <sheetName val="F-1005"/>
      <sheetName val="STD_LIST"/>
      <sheetName val="Sheet6"/>
      <sheetName val="cp-avdut"/>
      <sheetName val="Avdut-MSA-DIAL"/>
      <sheetName val="Avdut-format"/>
      <sheetName val="Avdut-MSA-VernierCalliper"/>
      <sheetName val="Avdut-MSA-DIAL "/>
      <sheetName val="SIZE = 5_INLET (S-F) (2)"/>
      <sheetName val="実績推移"/>
      <sheetName val="0301BC0570NA"/>
      <sheetName val="0301BB0410N"/>
      <sheetName val="0301bb0210n"/>
      <sheetName val="0301bb0530n"/>
      <sheetName val="0301bb0490n"/>
      <sheetName val="0301bb0630n"/>
      <sheetName val="0301bb0580n"/>
      <sheetName val="0301bb0540n"/>
      <sheetName val="0301bb0750n"/>
      <sheetName val="0301bb0740n"/>
      <sheetName val="03000c0080n"/>
      <sheetName val="0301bc0630n"/>
      <sheetName val="0301bc0640n"/>
      <sheetName val="03000c0120n"/>
      <sheetName val="0301bc0470n"/>
      <sheetName val="0301bc0270n"/>
      <sheetName val="03000C0110NA"/>
      <sheetName val="0301BC0510N"/>
      <sheetName val="0301BC0180NA"/>
      <sheetName val="0300OC0050N"/>
      <sheetName val="9420001190"/>
      <sheetName val="9420001155"/>
      <sheetName val="9420001226"/>
      <sheetName val="9420001116"/>
      <sheetName val="9420001117"/>
      <sheetName val="9420000938"/>
      <sheetName val="9420001165"/>
      <sheetName val="9420001166"/>
      <sheetName val="9420001193"/>
      <sheetName val="0301BG0030N"/>
      <sheetName val="0300oC0060N"/>
      <sheetName val="03020c0150n"/>
      <sheetName val="03020C0160N"/>
      <sheetName val="03000H0140N"/>
      <sheetName val="0301bg0110n"/>
      <sheetName val="All Parts"/>
      <sheetName val="03000c0130n"/>
      <sheetName val="All_Parts2"/>
      <sheetName val="All_Parts"/>
      <sheetName val="All_Parts1"/>
      <sheetName val="Master List"/>
      <sheetName val="march-15"/>
      <sheetName val="repeatative rejection"/>
      <sheetName val="Data base"/>
      <sheetName val="MONTH DATA"/>
      <sheetName val="pivot table"/>
      <sheetName val="Department wise summery"/>
      <sheetName val="Gcustrpt"/>
      <sheetName val="COMP.PPM VS  COMP.DESP.QTY "/>
      <sheetName val="PPM COMP.QTY.VS TOTAL DESP."/>
      <sheetName val="new sheet"/>
      <sheetName val="Capability Study Data"/>
      <sheetName val="SPC Data Sheet"/>
      <sheetName val="menu"/>
      <sheetName val="Capability"/>
      <sheetName val="Fesi. slip"/>
      <sheetName val="Fesi. Reqn. slip"/>
      <sheetName val="Qtn-Mould"/>
      <sheetName val="Spilt-up"/>
      <sheetName val="Qtn. Face sheet"/>
      <sheetName val="File check list"/>
      <sheetName val="Cus. Reqt. Check list"/>
      <sheetName val="Prod. Apl. details"/>
      <sheetName val="DDP-SI"/>
      <sheetName val="Mould order pre-reqt."/>
      <sheetName val="Compound suggestion slip"/>
      <sheetName val="TC &amp; TS reqn. slip"/>
      <sheetName val="Design review record"/>
      <sheetName val="P.FLOW DIAGRAM"/>
      <sheetName val="CONTROL PLAN"/>
      <sheetName val="Inspection plan"/>
      <sheetName val="SPC"/>
      <sheetName val="Act. cost working - SI"/>
      <sheetName val="SPD- SI"/>
      <sheetName val="Samples to customer - SI"/>
      <sheetName val="DDP - MI"/>
      <sheetName val="SPD - MI"/>
      <sheetName val="Samples to customer - MI"/>
      <sheetName val="Act. Cost working - MI"/>
      <sheetName val="Appl. slip reqn."/>
      <sheetName val="Letter to pron."/>
      <sheetName val="CUSTOMER GROUP WISE"/>
      <sheetName val="Data from Apr-04"/>
      <sheetName val="ALL DATA ANALYSIS"/>
      <sheetName val="Chart1"/>
      <sheetName val="事務所引越見積書"/>
      <sheetName val="条件表"/>
      <sheetName val="PLFM01"/>
      <sheetName val="CGP"/>
      <sheetName val="Spec. 0 ~ 0.15"/>
      <sheetName val="PC-RUN1"/>
      <sheetName val="RecoveredExternalLink5"/>
      <sheetName val="BUSH 600 (Frt"/>
      <sheetName val="29.2 RH"/>
      <sheetName val="ot1"/>
      <sheetName val="ot2"/>
      <sheetName val="LCA195"/>
      <sheetName val="84.6"/>
      <sheetName val="LCA282.3"/>
      <sheetName val="420"/>
      <sheetName val="29.2LH"/>
      <sheetName val="BUSH 600RR"/>
      <sheetName val="BUSH "/>
      <sheetName val="38"/>
      <sheetName val="74.2"/>
      <sheetName val="11"/>
      <sheetName val="140"/>
      <sheetName val="95.5"/>
      <sheetName val="109"/>
      <sheetName val="328"/>
      <sheetName val="830"/>
      <sheetName val="292"/>
      <sheetName val="855"/>
      <sheetName val="79"/>
      <sheetName val="47"/>
      <sheetName val="71"/>
      <sheetName val="889"/>
      <sheetName val="73.5"/>
      <sheetName val="217"/>
      <sheetName val="253"/>
      <sheetName val="164"/>
      <sheetName val="30"/>
      <sheetName val="166"/>
      <sheetName val="656"/>
      <sheetName val="400"/>
      <sheetName val="277"/>
      <sheetName val="100"/>
      <sheetName val="880"/>
      <sheetName val="385"/>
      <sheetName val="50"/>
      <sheetName val="31"/>
      <sheetName val="93.3"/>
      <sheetName val="Basis"/>
      <sheetName val="SUB(C)"/>
      <sheetName val="段ﾎﾞｰﾙ箱図番･荷姿ｺｰﾄﾞ"/>
      <sheetName val="RecoveredExternalLink7"/>
      <sheetName val="DOCSXL70"/>
      <sheetName val="Calculations"/>
      <sheetName val="Linearity "/>
      <sheetName val="04"/>
      <sheetName val="Chart - Rejections Comparison"/>
      <sheetName val="Rejections vavue comparison"/>
      <sheetName val="JULY"/>
      <sheetName val="OCT"/>
      <sheetName val="PPAP Info"/>
      <sheetName val="CHKLST"/>
      <sheetName val="ISAR"/>
      <sheetName val="PSW"/>
      <sheetName val="APPROVAL REQUEST"/>
      <sheetName val="CAPFD"/>
      <sheetName val="CAPFD1"/>
      <sheetName val="PFD1"/>
      <sheetName val="PFD2"/>
      <sheetName val="PFD3"/>
      <sheetName val="PFD4 "/>
      <sheetName val="PFD5"/>
      <sheetName val="PFD6"/>
      <sheetName val="PFD7"/>
      <sheetName val="CA1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2"/>
      <sheetName val="33"/>
      <sheetName val="34"/>
      <sheetName val="35"/>
      <sheetName val="36"/>
      <sheetName val="37"/>
      <sheetName val="39"/>
      <sheetName val="0.05 runout C "/>
      <sheetName val="0.05 runout A"/>
      <sheetName val="5.0Dist"/>
      <sheetName val="52.99"/>
      <sheetName val="91.40 DIA"/>
      <sheetName val="35.31 DIA "/>
      <sheetName val="50 DIA"/>
      <sheetName val="1.4"/>
      <sheetName val="7.07"/>
      <sheetName val="6.06"/>
      <sheetName val="1.6 Ra (2)"/>
      <sheetName val="1.6 Ra"/>
      <sheetName val="0.05 flat"/>
      <sheetName val="TPG att(M8)"/>
      <sheetName val="TPG att (M6)"/>
      <sheetName val="CACCP"/>
      <sheetName val="CCP1"/>
      <sheetName val="CCP2 "/>
      <sheetName val="CCP3"/>
      <sheetName val="CCP4 "/>
      <sheetName val="CCP5 "/>
      <sheetName val="CCP8 "/>
      <sheetName val="CCP6 "/>
      <sheetName val="CCP7 "/>
      <sheetName val="CCP9"/>
      <sheetName val="CCP10 "/>
      <sheetName val="CCP11 "/>
      <sheetName val="CCP12 "/>
      <sheetName val="LOI1"/>
      <sheetName val="LOI2"/>
      <sheetName val="LOI3"/>
      <sheetName val="QLIB"/>
      <sheetName val="CA"/>
      <sheetName val="483DL"/>
      <sheetName val="List of Supp."/>
      <sheetName val="Packaging"/>
      <sheetName val="RecoveredExternalLink4"/>
      <sheetName val="荷姿諸元3発ﾘｽﾄ作成ｼｽﾃﾑVer1.02"/>
      <sheetName val="冷延鋼板"/>
      <sheetName val="熱延鋼板"/>
      <sheetName val="ﾊﾟｲﾌﾟ"/>
      <sheetName val="他材料費"/>
      <sheetName val="MOTO"/>
      <sheetName val="OPSTKFEB"/>
      <sheetName val="StkJan02"/>
      <sheetName val="StkDec01"/>
      <sheetName val="StkNov01"/>
      <sheetName val="StkOctt1"/>
      <sheetName val="StkSept1"/>
      <sheetName val="StkAug1 "/>
      <sheetName val="StkJuly1"/>
      <sheetName val="StkJune1"/>
      <sheetName val="StkMay1"/>
      <sheetName val="Stkapr"/>
      <sheetName val="Stkmar"/>
      <sheetName val="VALPUF"/>
      <sheetName val="StkFeb"/>
      <sheetName val="StkJan"/>
      <sheetName val="StkDec"/>
      <sheetName val="StkNov"/>
      <sheetName val="STKOCT"/>
      <sheetName val="STKSEPT"/>
      <sheetName val="STKAUG"/>
      <sheetName val="STKJUL"/>
      <sheetName val="STKJULY"/>
      <sheetName val="STKJUNE"/>
      <sheetName val="STKMAY"/>
      <sheetName val="OPSTKAPR1"/>
      <sheetName val="OPSTKAPR"/>
      <sheetName val="OPSTKMAR"/>
      <sheetName val="OPSTKJAN"/>
      <sheetName val="E-60"/>
      <sheetName val="Confirm Schedule for Aug -2011-"/>
      <sheetName val="Instructions"/>
      <sheetName val="Definitions"/>
      <sheetName val="Bid Summary"/>
      <sheetName val="15214192"/>
      <sheetName val="15214193"/>
      <sheetName val="TestBM"/>
      <sheetName val="except Bajaj"/>
      <sheetName val="All tank"/>
      <sheetName val="Bajaj Items"/>
      <sheetName val="All tank (2)"/>
      <sheetName val="SALES RECO-APR"/>
      <sheetName val="SALES RECO-MAY"/>
      <sheetName val="SALES RECO-JUNE"/>
      <sheetName val="SALES RECO-JULY"/>
      <sheetName val="SALES RECO-AUG"/>
      <sheetName val="SALES RECO-SEP"/>
      <sheetName val="SALES RECO-OCT"/>
      <sheetName val="SALES RECO-NOV"/>
      <sheetName val="SALES RECO-DEC"/>
      <sheetName val="SALES RECO-JAN"/>
      <sheetName val="SALES RECO-FEB"/>
      <sheetName val="Sales Reco-Month Wise"/>
      <sheetName val="Budget Q2"/>
      <sheetName val="Bolero"/>
      <sheetName val="Scorpio"/>
      <sheetName val="ZBD"/>
      <sheetName val="KVL"/>
      <sheetName val="MRLI_prd sale"/>
      <sheetName val="MRLII_lab"/>
      <sheetName val="SL"/>
      <sheetName val="RecoveredExternalLink6"/>
      <sheetName val="SUM14ZC1"/>
      <sheetName val="見積り報告"/>
      <sheetName val="日程"/>
      <sheetName val="機種体系"/>
      <sheetName val="車両アサンプション"/>
      <sheetName val="PTアサンプション"/>
      <sheetName val="研工事"/>
      <sheetName val="試作車台数"/>
      <sheetName val="工数まとめ"/>
      <sheetName val="ｹｰｽｽﾀﾃﾞｨｱｻﾝﾌﾟｼｮﾝ"/>
      <sheetName val="内訳報告"/>
      <sheetName val="内訳分析"/>
      <sheetName val="inputs"/>
      <sheetName val="CP 20"/>
      <sheetName val="PFC 751562VA0A"/>
      <sheetName val="CP 751562VA0A "/>
      <sheetName val="FMEA 751562VA0A "/>
      <sheetName val="Tool Instruction"/>
      <sheetName val="Cover Page"/>
      <sheetName val="Boundary Diagram"/>
      <sheetName val="Interface Matrix"/>
      <sheetName val="P-Diagram "/>
      <sheetName val="P Diagram"/>
      <sheetName val="D-FMEA procedure"/>
      <sheetName val="DFMEA Worksheet"/>
      <sheetName val="Severity Ranking"/>
      <sheetName val="Occurence Ranking"/>
      <sheetName val="Detection Ranking"/>
      <sheetName val="Area chart"/>
      <sheetName val="T&amp;C"/>
      <sheetName val="BOM"/>
      <sheetName val="Stamping-RM"/>
      <sheetName val="Stamping-Process"/>
      <sheetName val="ALF Stampings"/>
      <sheetName val="BO Stampings"/>
      <sheetName val="BO- Others"/>
      <sheetName val="BO Fasteners"/>
      <sheetName val="Rates"/>
      <sheetName val="1. Instructions"/>
      <sheetName val="2. Definitions"/>
      <sheetName val="2a. 1804 "/>
      <sheetName val="e-1810_A"/>
      <sheetName val="e-1810_B"/>
      <sheetName val="SCH"/>
      <sheetName val="３ヶ月日程(10～12)(1)"/>
      <sheetName val="RecoveredExternalLink9"/>
      <sheetName val="RecoveredExternalLink15"/>
      <sheetName val="APPER"/>
      <sheetName val="DIM INSPECTION(A)"/>
      <sheetName val="L1"/>
      <sheetName val="L2"/>
      <sheetName val="r11"/>
      <sheetName val="r12"/>
      <sheetName val="r3"/>
      <sheetName val="WELD"/>
      <sheetName val="Temp"/>
      <sheetName val="A-100전제"/>
      <sheetName val="관리점차트"/>
      <sheetName val="2-2. 실적-PCN"/>
      <sheetName val="2-2. 실적-SE"/>
      <sheetName val="2-2. 실적- ECR"/>
      <sheetName val="2-2. 실적-bir"/>
      <sheetName val="2-2. 실적-DVP"/>
      <sheetName val="2-2. 실적-TIR"/>
      <sheetName val="2-2. 실적-골격정도"/>
      <sheetName val="2-2. 실적-DIQS"/>
      <sheetName val="00000000"/>
      <sheetName val="현황-WORLD"/>
      <sheetName val="현황-북미"/>
      <sheetName val="T-2"/>
      <sheetName val="J-1"/>
      <sheetName val="J-2"/>
      <sheetName val="V-2"/>
      <sheetName val="OPT-일반"/>
      <sheetName val="OPT-서유럽"/>
      <sheetName val="OPT-북미(1)"/>
      <sheetName val="가격원가 (2)"/>
      <sheetName val="rawdata001010 (2)"/>
      <sheetName val="PACK-일반&amp;북미"/>
      <sheetName val="PACK-서유럽"/>
      <sheetName val="b_spec_ph2(batch5)"/>
      <sheetName val="b_spec_ph2(batch6)"/>
      <sheetName val="b_spec_ph2(batch7)"/>
      <sheetName val="b_spec_ph2(batch8)"/>
      <sheetName val="BATCH6 BOM"/>
      <sheetName val="첨1"/>
      <sheetName val="첨2"/>
      <sheetName val="첨3"/>
      <sheetName val="VXXXXX"/>
      <sheetName val="부문운영방침"/>
      <sheetName val="2003년중점사업계획"/>
      <sheetName val="업무추진계획서"/>
      <sheetName val="0203비교"/>
      <sheetName val="2002사업계획실적검토"/>
      <sheetName val="투자예산"/>
      <sheetName val="인원계획안"/>
      <sheetName val="교육계획"/>
      <sheetName val="원가절감계획"/>
      <sheetName val="재료비계획"/>
      <sheetName val="경조"/>
      <sheetName val="02.05.09"/>
      <sheetName val="2002.04"/>
      <sheetName val="일일업무"/>
      <sheetName val="020510"/>
      <sheetName val="020502"/>
      <sheetName val="MY02 TJVM"/>
      <sheetName val="종합"/>
      <sheetName val="첨부"/>
      <sheetName val="신규입수"/>
      <sheetName val="신규완료"/>
      <sheetName val="수정입수"/>
      <sheetName val="수정완료"/>
      <sheetName val="엔진조립공정도"/>
      <sheetName val="TA조립공정도"/>
      <sheetName val="창고관리"/>
      <sheetName val="대물창고"/>
      <sheetName val="일방통행로(대물)"/>
      <sheetName val="31-01(주소)"/>
      <sheetName val="31-01(지역표)"/>
      <sheetName val="31-02(주소)"/>
      <sheetName val="31-02(지역표)"/>
      <sheetName val="31-02(주소)2"/>
      <sheetName val="31-02(지역표)2"/>
      <sheetName val="31-03(주소)"/>
      <sheetName val="31-03(지역표)"/>
      <sheetName val="31-04(주소)"/>
      <sheetName val="31-04(지역표)"/>
      <sheetName val="31-05(주소)"/>
      <sheetName val="31-05(지역표)"/>
      <sheetName val="31-06(주소)2"/>
      <sheetName val="31-06(지역표)2"/>
      <sheetName val="인텍크SEQ LAY-OUT"/>
      <sheetName val="ID코드"/>
      <sheetName val="표지 (2)"/>
      <sheetName val="34G(Lay-Out)"/>
      <sheetName val="34G장비운행방향"/>
      <sheetName val="34S-RACK(달리)"/>
      <sheetName val="달리(주기표)"/>
      <sheetName val="34-01(다단랙)"/>
      <sheetName val="34-01(주소)"/>
      <sheetName val="34-01(지역표)"/>
      <sheetName val="34-01(지역표) (2)"/>
      <sheetName val="34-01(지역표) (식별)"/>
      <sheetName val="34-02(주소)"/>
      <sheetName val="34-02(지역표)"/>
      <sheetName val="34-03(주소)"/>
      <sheetName val="34-03(지역표)"/>
      <sheetName val="34-04(주소)"/>
      <sheetName val="34-04(지역표)"/>
      <sheetName val="34-05(주소)"/>
      <sheetName val="34-05(지역표)"/>
      <sheetName val="34-06(주소)"/>
      <sheetName val="34-06(지역표)"/>
      <sheetName val="34-07(주소)"/>
      <sheetName val="34-07(지역표)"/>
      <sheetName val="34-08(주소)"/>
      <sheetName val="34-08(지역표)"/>
      <sheetName val="34-08(지역표) (식별)"/>
      <sheetName val="34-09(주소)"/>
      <sheetName val="34-09(지역표)"/>
      <sheetName val="34-09(지역표) (식별)"/>
      <sheetName val="FAM1엔진LIST"/>
      <sheetName val="INT'MF SEQ"/>
      <sheetName val="MAIN(CA)"/>
      <sheetName val="MAIN(CB)"/>
      <sheetName val="MAIN(CC)"/>
      <sheetName val="MAIN(CP)"/>
      <sheetName val="MAIN(CJ)"/>
      <sheetName val="MAIN(CD)"/>
      <sheetName val="MAIN(CH)"/>
      <sheetName val="PIS(A)"/>
      <sheetName val="PIS(A)NP"/>
      <sheetName val="PIS(B)"/>
      <sheetName val="PIS(B)NP"/>
      <sheetName val="PIS(3)"/>
      <sheetName val="PIS(3)NP"/>
      <sheetName val="CRK배치"/>
      <sheetName val="CRK(1)"/>
      <sheetName val="CRK(1)NP"/>
      <sheetName val="CRK(2)"/>
      <sheetName val="CRK(2)NP"/>
      <sheetName val="CRK(3)"/>
      <sheetName val="CRK(3)NP"/>
      <sheetName val="SUB(1)"/>
      <sheetName val="SUB(1)NP"/>
      <sheetName val="SUB(2)"/>
      <sheetName val="SUB(2)NP"/>
      <sheetName val="H BOLT"/>
      <sheetName val="H BOLT NP"/>
      <sheetName val="10공정 NP"/>
      <sheetName val="30공정 NP"/>
      <sheetName val="60"/>
      <sheetName val="60공정 NP"/>
      <sheetName val="70"/>
      <sheetName val="70공정 NP"/>
      <sheetName val="80"/>
      <sheetName val="80공정 NP"/>
      <sheetName val="90"/>
      <sheetName val="90공정 NP"/>
      <sheetName val="100공정 NP"/>
      <sheetName val="210"/>
      <sheetName val="210공정 NP"/>
      <sheetName val="220"/>
      <sheetName val="220공정 NP"/>
      <sheetName val="230"/>
      <sheetName val="230공정 NP"/>
      <sheetName val="240"/>
      <sheetName val="240공정 NP"/>
      <sheetName val="250"/>
      <sheetName val="250공정 NP"/>
      <sheetName val="260"/>
      <sheetName val="260공정 NP"/>
      <sheetName val="270"/>
      <sheetName val="270공정 NP"/>
      <sheetName val="280(1)"/>
      <sheetName val="280(1) NP"/>
      <sheetName val="280(2)"/>
      <sheetName val="280(2) NP"/>
      <sheetName val="290 "/>
      <sheetName val="290공정 NP"/>
      <sheetName val="300"/>
      <sheetName val="300공정 NP"/>
      <sheetName val="D해드SEQ"/>
      <sheetName val="D해드SEQ공정 NP"/>
      <sheetName val="CB"/>
      <sheetName val="300-A"/>
      <sheetName val="300-A공정 NP"/>
      <sheetName val="300(신규제작)"/>
      <sheetName val="300신규 NP"/>
      <sheetName val="310 "/>
      <sheetName val="310공정 NP"/>
      <sheetName val="320"/>
      <sheetName val="320공정 NP"/>
      <sheetName val="330"/>
      <sheetName val="330공정 NP"/>
      <sheetName val="400공정 NP"/>
      <sheetName val="410"/>
      <sheetName val="410공정 NP"/>
      <sheetName val="420(오)"/>
      <sheetName val="420(오)공정 NP"/>
      <sheetName val="420(왼)"/>
      <sheetName val="420(왼)공정 NP"/>
      <sheetName val="430"/>
      <sheetName val="430공정 NP"/>
      <sheetName val="440"/>
      <sheetName val="440공정 NP"/>
      <sheetName val="450"/>
      <sheetName val="450공정 NP"/>
      <sheetName val="460"/>
      <sheetName val="460공정 NP"/>
      <sheetName val="470"/>
      <sheetName val="470공정 NP"/>
      <sheetName val="480"/>
      <sheetName val="480공정 NP"/>
      <sheetName val="490"/>
      <sheetName val="490공정 NP"/>
      <sheetName val="500"/>
      <sheetName val="500공정 NP"/>
      <sheetName val="510"/>
      <sheetName val="510공정 NP"/>
      <sheetName val="TEST"/>
      <sheetName val="TEST NP"/>
      <sheetName val="표지(가공)"/>
      <sheetName val="SCPL-A(1)"/>
      <sheetName val="SCPL-A(1) NP"/>
      <sheetName val="SCPL-A(2)"/>
      <sheetName val="SCPL-A(2) NP"/>
      <sheetName val="SCPL-B"/>
      <sheetName val="SCPL-B NP"/>
      <sheetName val="SCPL-C"/>
      <sheetName val="SCPL-C NP"/>
      <sheetName val="SOP-130"/>
      <sheetName val="SOP-130 NP"/>
      <sheetName val="SOP-80"/>
      <sheetName val="SOP-80 NP"/>
      <sheetName val="SUP'-CAM"/>
      <sheetName val="SUP'-CAM NP"/>
      <sheetName val="S(D)-CAM (1)(2)"/>
      <sheetName val="S(D)-CAM(1)(2) NP"/>
      <sheetName val="CYL-BLOCK-170"/>
      <sheetName val="CYL-BLOCK-170 NP"/>
      <sheetName val="CYL-BLOCK-65"/>
      <sheetName val="CYL-BLOCK-65 NP"/>
      <sheetName val="BRG-CAP"/>
      <sheetName val="BRG-CAP NP"/>
      <sheetName val="CON-ROD"/>
      <sheetName val="CON-ROD NP"/>
      <sheetName val="DCPL-A(1)"/>
      <sheetName val="DCPL-A(1) NP"/>
      <sheetName val="DCPL-A (2)"/>
      <sheetName val="DCPL-A(2) NP"/>
      <sheetName val="DCPL-B,D"/>
      <sheetName val="DCPL-B,D NP"/>
      <sheetName val="DCPL-E"/>
      <sheetName val="DCPL-E NP"/>
      <sheetName val="DCPL-F"/>
      <sheetName val="DCPL-F NP"/>
      <sheetName val="DCPL-G"/>
      <sheetName val="DCPL-G NP (2)"/>
      <sheetName val="표지(TA)"/>
      <sheetName val="T1-A10"/>
      <sheetName val="A10 공정 NP"/>
      <sheetName val="T1-A20"/>
      <sheetName val="T1-A20 NP"/>
      <sheetName val="T1-A30(1)"/>
      <sheetName val="T1-A30(1) NP"/>
      <sheetName val="T1-A30(2)"/>
      <sheetName val="T1-A30(2) NP"/>
      <sheetName val="T1-A30(3)"/>
      <sheetName val="T1-A30(3) NP"/>
      <sheetName val="T1-A40(1)"/>
      <sheetName val="T1-A40(1) NP"/>
      <sheetName val="T1-A50(1)"/>
      <sheetName val="T1-A50(1) NP"/>
      <sheetName val="T1-A50(2)"/>
      <sheetName val="T1-A50(2) NP"/>
      <sheetName val="T1-B10"/>
      <sheetName val="T1-B10 NP"/>
      <sheetName val="T1-B20"/>
      <sheetName val="T1-B20 NP"/>
      <sheetName val="T1-B30"/>
      <sheetName val="T1-B30 NP"/>
      <sheetName val="T1-B40"/>
      <sheetName val="T1-B40 NP"/>
      <sheetName val="T1-B50(1)"/>
      <sheetName val="T1-B50(1) NP"/>
      <sheetName val="T1-B50(2)"/>
      <sheetName val="T1-B50(2) NP"/>
      <sheetName val="T1-B60"/>
      <sheetName val="T1-B60 NP"/>
      <sheetName val="T1-B60 (2)"/>
      <sheetName val="T1-B60 NP (2)"/>
      <sheetName val="T1-B70"/>
      <sheetName val="T1-B70 NP"/>
      <sheetName val="T1-B80 "/>
      <sheetName val="T1-B80 NP "/>
      <sheetName val="CD"/>
      <sheetName val="CC"/>
      <sheetName val="CP"/>
      <sheetName val="CJ"/>
      <sheetName val="엔진2조립표지"/>
      <sheetName val="E2-10"/>
      <sheetName val="E2-10 NP"/>
      <sheetName val="E2-20"/>
      <sheetName val="E2-20 NP"/>
      <sheetName val="E2-30"/>
      <sheetName val="E2-30 NP"/>
      <sheetName val="E2-40"/>
      <sheetName val="E2-40 NP"/>
      <sheetName val="E2-50"/>
      <sheetName val="E2-50 NP"/>
      <sheetName val="E2-60"/>
      <sheetName val="E2-60 NP"/>
      <sheetName val="E2-70"/>
      <sheetName val="E2-70 NP"/>
      <sheetName val="E2-80"/>
      <sheetName val="E2-80 NP"/>
      <sheetName val="E2-85"/>
      <sheetName val="E2-85 NP"/>
      <sheetName val="E2-90"/>
      <sheetName val="E2-90 NP"/>
      <sheetName val="E2-100"/>
      <sheetName val="E2-100 NP"/>
      <sheetName val="E2-120"/>
      <sheetName val="E2-120 NP"/>
      <sheetName val="E2-130"/>
      <sheetName val="E2-130 NP"/>
      <sheetName val="E2-140"/>
      <sheetName val="E2-140 NP"/>
      <sheetName val="E2-150"/>
      <sheetName val="E2-150 NP"/>
      <sheetName val="E2-블럭가공"/>
      <sheetName val="E2-블럭가공 NP (13)"/>
      <sheetName val="부평Issue"/>
      <sheetName val="부평Lead"/>
      <sheetName val="부평 Item"/>
      <sheetName val="군산Issue"/>
      <sheetName val="군산Lead"/>
      <sheetName val="군산Item"/>
      <sheetName val="창원Issue"/>
      <sheetName val="창원Lead"/>
      <sheetName val="창원Item"/>
      <sheetName val="CRK(지역표) (2)"/>
      <sheetName val="CRK(지역표)"/>
      <sheetName val="D해드(지역표)"/>
      <sheetName val="담당별부품리스트DATA"/>
      <sheetName val="담당별부품리스트(CA)"/>
      <sheetName val="담당별부품리스트(CB)"/>
      <sheetName val="담당별부품리스트(CC)"/>
      <sheetName val="담당별부품리스트(CD)"/>
      <sheetName val="담당별부품리스트(CH)"/>
      <sheetName val="담당별부품리스트(CJ)"/>
      <sheetName val="담당별부품리스트(CP)"/>
      <sheetName val="A_100전제"/>
      <sheetName val="일정표"/>
      <sheetName val="01주"/>
      <sheetName val="02주"/>
      <sheetName val="03주"/>
      <sheetName val="04주"/>
      <sheetName val="05주"/>
      <sheetName val="06주"/>
      <sheetName val="07주"/>
      <sheetName val="08주"/>
      <sheetName val="09주"/>
      <sheetName val="10주"/>
      <sheetName val="11주"/>
      <sheetName val="12주"/>
      <sheetName val="13주"/>
      <sheetName val="14주"/>
      <sheetName val="15주"/>
      <sheetName val="16주"/>
      <sheetName val="17주"/>
      <sheetName val="18주"/>
      <sheetName val="19주"/>
      <sheetName val="20주"/>
      <sheetName val="21주"/>
      <sheetName val="22주"/>
      <sheetName val="23주"/>
      <sheetName val="사용설명서"/>
      <sheetName val="입력"/>
      <sheetName val="연마대기실사입력"/>
      <sheetName val="완성재고실사입력"/>
      <sheetName val="투입계획"/>
      <sheetName val="케디불출"/>
      <sheetName val="에에스불출"/>
      <sheetName val="재고도표"/>
      <sheetName val="소프트완성"/>
      <sheetName val="열처리완성"/>
      <sheetName val="연마완성"/>
      <sheetName val="조립투입"/>
      <sheetName val="가동율"/>
      <sheetName val="불량율"/>
      <sheetName val="불량비용"/>
      <sheetName val="투입계획집계"/>
      <sheetName val="투입7일량"/>
      <sheetName val="완성재고집계"/>
      <sheetName val="대기재고집계"/>
      <sheetName val="기준재고표"/>
      <sheetName val="라인코드"/>
      <sheetName val="TA사양"/>
      <sheetName val="12 (2)"/>
      <sheetName val="122"/>
      <sheetName val="122 (2)"/>
      <sheetName val="123"/>
      <sheetName val="123 (2)"/>
      <sheetName val="124"/>
      <sheetName val="124 (2)"/>
      <sheetName val="대1"/>
      <sheetName val="대1 (2)"/>
      <sheetName val="대2"/>
      <sheetName val="대2 (2)"/>
      <sheetName val="대3"/>
      <sheetName val="대3 (2)"/>
      <sheetName val="쌍용"/>
      <sheetName val="쌍용 (2)"/>
      <sheetName val="기타"/>
      <sheetName val="기타 (2)"/>
      <sheetName val="A_100__"/>
      <sheetName val="M_x0002_"/>
      <sheetName val="cvr"/>
      <sheetName val="sum"/>
      <sheetName val="Asp"/>
      <sheetName val="Invs"/>
      <sheetName val="volm"/>
      <sheetName val="PL"/>
      <sheetName val="Fin"/>
      <sheetName val="Comp"/>
      <sheetName val="sen"/>
      <sheetName val="Conc"/>
      <sheetName val="●"/>
      <sheetName val="PSum"/>
      <sheetName val="Vol"/>
      <sheetName val="NI"/>
      <sheetName val="NIwk"/>
      <sheetName val="NIwk1"/>
      <sheetName val="NIwk2"/>
      <sheetName val="NIwk3"/>
      <sheetName val="NIwk4"/>
      <sheetName val="NIwk5"/>
      <sheetName val="CM"/>
      <sheetName val="Prcb"/>
      <sheetName val="Nswk"/>
      <sheetName val="Mtrl wk"/>
      <sheetName val="Wrt.c"/>
      <sheetName val="●●"/>
      <sheetName val="Eco"/>
      <sheetName val="Inv"/>
      <sheetName val="Vol-abs"/>
      <sheetName val="Vol-co"/>
      <sheetName val="Vol-pls"/>
      <sheetName val="VDB"/>
      <sheetName val="Prc"/>
      <sheetName val="Mtrl"/>
      <sheetName val="Wrt"/>
      <sheetName val="Lgst"/>
      <sheetName val="CC_bak"/>
      <sheetName val="CMDB"/>
      <sheetName val="NF"/>
      <sheetName val="SC"/>
      <sheetName val="SCp.u"/>
      <sheetName val="SC-BP06"/>
      <sheetName val="Dep"/>
      <sheetName val="Fins"/>
      <sheetName val="DCF"/>
      <sheetName val="CO_SUP"/>
      <sheetName val="CO_CKD"/>
      <sheetName val="0®"/>
      <sheetName val=""/>
      <sheetName val="250공ȕ"/>
      <sheetName val="Cover"/>
      <sheetName val="관리방안"/>
      <sheetName val="부서별 진행계획(부평프레스)"/>
      <sheetName val="부서별 진행계획(Team용)"/>
      <sheetName val="EA0M"/>
      <sheetName val="원재료종합"/>
      <sheetName val="매출DATA"/>
      <sheetName val="PAKAGE4362"/>
      <sheetName val="2㈰"/>
      <sheetName val="FUEL FILLER"/>
      <sheetName val="부문별 현황"/>
      <sheetName val="●현황"/>
      <sheetName val="●목차"/>
      <sheetName val="대구경북"/>
      <sheetName val="월별손익현황"/>
      <sheetName val="서울서부"/>
      <sheetName val="부산경남"/>
      <sheetName val="서울동부"/>
      <sheetName val="인천경기"/>
      <sheetName val="중부본부"/>
      <sheetName val="호남본부"/>
      <sheetName val="정비손익"/>
      <sheetName val="군산공장추가구매"/>
      <sheetName val="장비이력목록추출"/>
      <sheetName val="일자부하시간추출"/>
      <sheetName val="스페어추출"/>
      <sheetName val="차체"/>
      <sheetName val="DATA"/>
      <sheetName val="대수"/>
      <sheetName val="Hourly rates"/>
      <sheetName val="Env"/>
      <sheetName val="Change"/>
      <sheetName val="Country"/>
      <sheetName val="wage increase"/>
      <sheetName val="customer terms"/>
      <sheetName val="supplier terms"/>
      <sheetName val="Pays=&gt;Site"/>
      <sheetName val="Site=&gt;Moyens"/>
      <sheetName val="consideration"/>
      <sheetName val="B Class Panel Working"/>
      <sheetName val="C Class B'out"/>
      <sheetName val="Final Price for end part_rev"/>
      <sheetName val="Final Price_rev"/>
      <sheetName val="Packing &amp; Freight"/>
      <sheetName val="Ravi Working"/>
      <sheetName val="Revised offer with old RM rate "/>
      <sheetName val="표지"/>
      <sheetName val="내역"/>
      <sheetName val="99총괄"/>
      <sheetName val="추정"/>
      <sheetName val="총괄"/>
      <sheetName val="98대비"/>
      <sheetName val="부품"/>
      <sheetName val="800t oct"/>
      <sheetName val="1030DA"/>
      <sheetName val="630 - HYD"/>
      <sheetName val="1200 - HYD "/>
      <sheetName val="800T"/>
      <sheetName val="500T E2"/>
      <sheetName val="500T A"/>
      <sheetName val="500 TB"/>
      <sheetName val="500 T EI"/>
      <sheetName val="500 T E3"/>
      <sheetName val="500 TE 4"/>
      <sheetName val="SUMMARY MECH all mc"/>
      <sheetName val="SUMMARY HYD"/>
      <sheetName val="Sheet1)"/>
      <sheetName val="Sheet1) (2)"/>
      <sheetName val="RecoveredExternalLink1"/>
      <sheetName val="Jan (T) "/>
      <sheetName val="Jan (N)"/>
      <sheetName val="Feb (T)"/>
      <sheetName val="Feb (N)"/>
      <sheetName val="March(T)"/>
      <sheetName val="March (N)"/>
      <sheetName val="April (T)"/>
      <sheetName val="April (N)"/>
      <sheetName val="May (T) "/>
      <sheetName val="May (N) "/>
      <sheetName val="June (T)"/>
      <sheetName val="June (N)"/>
      <sheetName val="July (T)"/>
      <sheetName val="July (N) "/>
      <sheetName val="Aug (T) "/>
      <sheetName val="Aug (N) "/>
      <sheetName val="Sep  (T)"/>
      <sheetName val="Sep (N)"/>
      <sheetName val="Oct (T))"/>
      <sheetName val="Oct (N)"/>
      <sheetName val="Nov (T)) "/>
      <sheetName val="Nov (N)"/>
      <sheetName val="Dec (T))"/>
      <sheetName val="Dec (N)"/>
      <sheetName val="Internal non-confirmity"/>
      <sheetName val="P Vs A"/>
      <sheetName val="ZBD PLANT-NSK"/>
      <sheetName val="ZBD PLANT INTERNAL revise"/>
      <sheetName val="PPMeq Status Oct-14"/>
      <sheetName val="PPMeq Status Nov-14)"/>
      <sheetName val="HISTOGRAM"/>
      <sheetName val="MCS OK"/>
      <sheetName val="Z"/>
      <sheetName val="PROCESS CAP"/>
      <sheetName val="OLE."/>
      <sheetName val="Loss Summary"/>
      <sheetName val="Why Why"/>
      <sheetName val="Sheet37"/>
      <sheetName val="APR-14"/>
      <sheetName val="MAY-14"/>
      <sheetName val="JUNE-14"/>
      <sheetName val="JULY-14"/>
      <sheetName val="AUG-14"/>
      <sheetName val="SEP-14"/>
      <sheetName val="OCT-14"/>
      <sheetName val="NOV-14 "/>
      <sheetName val="DEC-14"/>
      <sheetName val="JAN-15"/>
      <sheetName val="Cal."/>
      <sheetName val="SUPP. GRAPH -"/>
      <sheetName val="Calculation"/>
      <sheetName val="NAV000"/>
      <sheetName val="000000"/>
      <sheetName val="100000"/>
      <sheetName val="0.05"/>
      <sheetName val="40.024"/>
      <sheetName val="22.205"/>
      <sheetName val="126.255"/>
      <sheetName val="CP%계산"/>
      <sheetName val="PP DATA"/>
      <sheetName val="kWH reading FY14-15"/>
      <sheetName val="MTTR &amp; MTBF"/>
      <sheetName val="Data from Apr-03"/>
      <sheetName val="BOM ORIGINAL"/>
      <sheetName val="BOM ORIGINAL (2)"/>
      <sheetName val="Material Equivalents"/>
      <sheetName val="Bhushan"/>
      <sheetName val="OLD &amp; NEW parts compare "/>
      <sheetName val="YER"/>
      <sheetName val="Goal Sheet"/>
      <sheetName val="Sch. adrnc. "/>
      <sheetName val="COST OF CONSUMABLES"/>
      <sheetName val="SPM"/>
      <sheetName val="CSI"/>
      <sheetName val="ACCIDENTS"/>
      <sheetName val="YIELD IMPROVEMENT "/>
      <sheetName val="LABOUR"/>
      <sheetName val="PPM"/>
      <sheetName val="KAIZENS"/>
      <sheetName val="TOOL BREAK DOWN"/>
      <sheetName val="1S 2S"/>
      <sheetName val="WPI"/>
      <sheetName val="OEE "/>
      <sheetName val="COPQ"/>
      <sheetName val="CUST COMPL"/>
      <sheetName val="ERP"/>
      <sheetName val="TPM"/>
      <sheetName val="CLOSURE ALL AUDIT POINT"/>
      <sheetName val="MSES"/>
      <sheetName val="CLOSURE ALL AUDIT POINT (2)"/>
      <sheetName val="RecoveredExternalLink2"/>
      <sheetName val="#REF"/>
      <sheetName val="ｺﾝﾄ構想再審査"/>
      <sheetName val="028238"/>
      <sheetName val="0028839"/>
      <sheetName val="098762"/>
      <sheetName val="84805 "/>
      <sheetName val="84809 "/>
      <sheetName val="84878 "/>
      <sheetName val="97836"/>
      <sheetName val="0201AD9650N"/>
      <sheetName val="0201AA0850N"/>
      <sheetName val="0201AA0860N "/>
      <sheetName val="0203AD0220N"/>
      <sheetName val="0203AD0230N"/>
      <sheetName val="02010A0070N"/>
      <sheetName val="0201AD0130N"/>
      <sheetName val="0201AA0780N"/>
      <sheetName val="0201AA0840N"/>
      <sheetName val="0201AA0870N"/>
      <sheetName val="0201AA0880N "/>
      <sheetName val=" 0201AA8030N "/>
      <sheetName val="0201AA1720N"/>
      <sheetName val="02020D0020N"/>
      <sheetName val="02020D0030N"/>
      <sheetName val="02070D0050N "/>
      <sheetName val="0201AA0830N"/>
      <sheetName val="0202AA0110N"/>
      <sheetName val="0201AJ1220N"/>
      <sheetName val="0201AD6190N"/>
      <sheetName val="02070D0040N"/>
      <sheetName val="676414"/>
      <sheetName val="29823"/>
      <sheetName val="28822"/>
      <sheetName val="0028376"/>
      <sheetName val="0028377"/>
      <sheetName val=" 02070D0060N"/>
      <sheetName val="028932"/>
      <sheetName val="0201BD0020N"/>
      <sheetName val="6000A0490N"/>
      <sheetName val="0201AD7150N"/>
      <sheetName val="0201AA4980N"/>
      <sheetName val="02020A0210N"/>
      <sheetName val="090300530N OLD"/>
      <sheetName val="02010A0010N G"/>
      <sheetName val="02010A0010N"/>
      <sheetName val="0028929"/>
      <sheetName val="0201AJ0730N"/>
      <sheetName val="0201AJ0740N"/>
      <sheetName val="0903CA0110N-B"/>
      <sheetName val="0903CA110N-P"/>
      <sheetName val="0208DAD00020N"/>
      <sheetName val="028407"/>
      <sheetName val="57526"/>
      <sheetName val="98286"/>
      <sheetName val="99990"/>
      <sheetName val="0201AA2310N"/>
      <sheetName val="0201AAK1770N"/>
      <sheetName val="0201AK1780N"/>
      <sheetName val="AYK45138"/>
      <sheetName val="Press_shop"/>
      <sheetName val="Main Assy Line"/>
      <sheetName val="MA"/>
      <sheetName val="PS"/>
      <sheetName val="CED"/>
      <sheetName val="Sub Assy"/>
      <sheetName val=" FINAL DETAILS MARCH 18"/>
      <sheetName val="PROJECTION"/>
      <sheetName val=" FINAL DETAILS 08 DEC 2017"/>
      <sheetName val="NAVY STAR"/>
      <sheetName val="bom final  REV 01"/>
      <sheetName val="SAP CODE"/>
      <sheetName val="Responsible Person"/>
      <sheetName val="RW Sum MPV LH"/>
      <sheetName val="Loss Sum MPV LH"/>
      <sheetName val="RW Sum CNG"/>
      <sheetName val="Loss Sum CNG"/>
      <sheetName val="RW Sum MPV RH"/>
      <sheetName val="Loss Sum MPV RH"/>
      <sheetName val="RW Sum 3270N"/>
      <sheetName val="Loss Sum 3270N"/>
      <sheetName val="RW Sum 2000n"/>
      <sheetName val="Loss Sum 2000N"/>
      <sheetName val="Dash Board Data"/>
      <sheetName val="Plan Vs Actual"/>
      <sheetName val="Sheet45"/>
      <sheetName val="Sheet46"/>
      <sheetName val="Sheet47"/>
      <sheetName val="Sheet48"/>
      <sheetName val="Sheet49"/>
      <sheetName val="Sheet50"/>
      <sheetName val="Sheet51"/>
      <sheetName val="Sheet52"/>
      <sheetName val="Sheet53"/>
      <sheetName val="Sheet54"/>
      <sheetName val="Sheet55"/>
      <sheetName val="Sheet56"/>
      <sheetName val="Sheet57"/>
      <sheetName val="Sheet58"/>
      <sheetName val="Page"/>
      <sheetName val="doc"/>
      <sheetName val="Process Flow"/>
      <sheetName val="PFMEA"/>
      <sheetName val="C OF C"/>
      <sheetName val="C of C (2)"/>
      <sheetName val="CpCpk"/>
      <sheetName val="MSA."/>
      <sheetName val="MSA(1)"/>
      <sheetName val="MS"/>
      <sheetName val="SP"/>
      <sheetName val="CAL"/>
      <sheetName val="Packing"/>
      <sheetName val="PIST"/>
      <sheetName val="Calibration"/>
      <sheetName val="Quality Plan"/>
      <sheetName val="PSW 1"/>
      <sheetName val="PSW 2"/>
      <sheetName val="PSW 3"/>
      <sheetName val="PSW 4"/>
      <sheetName val="Packaging LC BRKT"/>
      <sheetName val="G R&amp;R"/>
      <sheetName val="0401BA2800N  0401BA2690N Ok"/>
      <sheetName val="RecoveredExternalLink3"/>
      <sheetName val="03"/>
      <sheetName val="05"/>
      <sheetName val="06"/>
      <sheetName val="07"/>
      <sheetName val="08"/>
      <sheetName val="11,34,35,37,38NUTASSYS"/>
      <sheetName val="O36"/>
      <sheetName val="40"/>
      <sheetName val="41"/>
      <sheetName val="42"/>
      <sheetName val="43"/>
      <sheetName val="WELDINGNG"/>
      <sheetName val="WELDINGHIGHER"/>
      <sheetName val="WELDINGMG"/>
      <sheetName val="WELDING1G"/>
      <sheetName val="HANDLING"/>
      <sheetName val="FINALPRICE"/>
      <sheetName val="LOGISTICS"/>
      <sheetName val="PRESSING"/>
      <sheetName val="MASTER"/>
      <sheetName val="PSSLBO"/>
      <sheetName val="MMTAXATION"/>
      <sheetName val="MPSSLBO"/>
      <sheetName val="Front"/>
      <sheetName val="Start"/>
      <sheetName val="Dash"/>
      <sheetName val="Upgrade"/>
      <sheetName val="Sales"/>
      <sheetName val="DirCosts"/>
      <sheetName val="Oheads"/>
      <sheetName val="FixedAss"/>
      <sheetName val="Funding"/>
      <sheetName val="Taxes"/>
      <sheetName val="Credit"/>
      <sheetName val=" Charts"/>
      <sheetName val="Income"/>
      <sheetName val="P&amp;L_UK"/>
      <sheetName val="Cashflow"/>
      <sheetName val="CashState"/>
      <sheetName val="CashState_UK"/>
      <sheetName val="BalSheets"/>
      <sheetName val="BalSheets_UK"/>
      <sheetName val="Ratios"/>
      <sheetName val="Textual"/>
      <sheetName val="Textual_UK"/>
      <sheetName val="Check"/>
      <sheetName val="WorkCalc"/>
      <sheetName val="Calc"/>
      <sheetName val="MAIN"/>
      <sheetName val="COMMERCIAL"/>
      <sheetName val="SHARE"/>
      <sheetName val="ASS"/>
      <sheetName val="PROT"/>
      <sheetName val="PRINT-ASS"/>
      <sheetName val="OUT"/>
      <sheetName val="PRINT-OUT"/>
      <sheetName val="CHARTS"/>
      <sheetName val="PRINT-CHARTS"/>
      <sheetName val="TOOLS-SETUP"/>
      <sheetName val="HELP"/>
      <sheetName val="ADDITIONS"/>
      <sheetName val="DESCRIPTION"/>
      <sheetName val="BASICINFO"/>
      <sheetName val="PRINT"/>
      <sheetName val="ABOUT"/>
      <sheetName val="VIEW"/>
      <sheetName val="GME Contrs"/>
      <sheetName val="new summary"/>
      <sheetName val="MSSL-Presentation, Action, Note"/>
      <sheetName val="L&amp;P workout"/>
      <sheetName val="Landed Pallet cost"/>
      <sheetName val="current"/>
      <sheetName val="typicals"/>
      <sheetName val="det fix master"/>
      <sheetName val="det fix master (2)"/>
      <sheetName val="det fix master (3)"/>
      <sheetName val="det fix master (4)"/>
      <sheetName val="det fix master (5)"/>
      <sheetName val="det fix master (6)"/>
      <sheetName val="det fix master (7)"/>
      <sheetName val="det fix master (8)"/>
      <sheetName val="det fix master (9)"/>
      <sheetName val="det fix master (10)"/>
      <sheetName val="det fix master (11)"/>
      <sheetName val="det fix master (12)"/>
      <sheetName val="det fix master (13)"/>
      <sheetName val="det fix master (14)"/>
      <sheetName val="det fix master (15)"/>
      <sheetName val="det fix master (16)"/>
      <sheetName val="det fix master (17)"/>
      <sheetName val="det fix master (18)"/>
      <sheetName val="commodities"/>
      <sheetName val="changes"/>
      <sheetName val="Marketing Bulletin F-2001"/>
      <sheetName val="PC%계산"/>
      <sheetName val="Features"/>
      <sheetName val="モジュールダンボールリスト"/>
      <sheetName val="RECON"/>
      <sheetName val="RecoveredExternalLink8"/>
      <sheetName val="車体構成"/>
      <sheetName val="ﾌﾛｰﾁｬｰﾄ手配書"/>
      <sheetName val="年度まとめ (2)"/>
      <sheetName val="年度まとめ"/>
      <sheetName val="ＲＳＭ04年度不具合一覧"/>
      <sheetName val="ＲＳＭなぜなぜ解析"/>
      <sheetName val="05年度ＲＳＭ活動内容"/>
      <sheetName val="アクション基準"/>
      <sheetName val="ＲＳＭ件数"/>
      <sheetName val="内製月報"/>
      <sheetName val="ﾃﾞｰﾀ"/>
      <sheetName val="307T_EBOM"/>
      <sheetName val="BIW &amp; SM Trim parts"/>
      <sheetName val="Final - With Rs 250 &amp; Rs350"/>
      <sheetName val="TCMA 98 die cost - 080908"/>
      <sheetName val="ＶＡ"/>
      <sheetName val="ERP Parts details"/>
      <sheetName val="Vendor master information"/>
      <sheetName val="shipping list (2)"/>
      <sheetName val="PL NNA-C  BS1-USA-101 PRESS DIE"/>
      <sheetName val="DIM (A)"/>
      <sheetName val="DIM (B) Gap"/>
      <sheetName val="DIM (B) Flush"/>
      <sheetName val="DIM (B) Holes"/>
      <sheetName val="DEFECT"/>
      <sheetName val=" PIST 3600N APR-15"/>
      <sheetName val=" PIST 3600N 2016"/>
      <sheetName val=" PIST 3600N  111216"/>
      <sheetName val=" PIST 3600N OCT 2017"/>
      <sheetName val="P105 01.02.18   "/>
      <sheetName val="MMCL 4WD 01.02.18"/>
      <sheetName val="MMCL 4WD 3100N 02.02.2018   "/>
      <sheetName val="XYLO E-9 Caymen 02.02.18"/>
      <sheetName val="P105 04.02.18    "/>
      <sheetName val="XYLO E-9 Caymen 04.02.18 "/>
      <sheetName val="S.C 4WD 10370N 05.02.18"/>
      <sheetName val="1500N 05.02.18"/>
      <sheetName val="P105 05.02.18     "/>
      <sheetName val="MMCL ARMY 2 WD 05.02.18"/>
      <sheetName val="P105 06.02.18"/>
      <sheetName val="XYLO E-9 Caymen 06.02.18 "/>
      <sheetName val="XYLO MDI Caymen 06.02.2018."/>
      <sheetName val="1500N 06.02.18   "/>
      <sheetName val="P105 07.02.18"/>
      <sheetName val="1500N 07.02.18    "/>
      <sheetName val="P105 07.02.18 "/>
      <sheetName val="XYLO MDI Caymen 08.02.2018."/>
      <sheetName val="XYLO E-9 Caymen 08.02.18  "/>
      <sheetName val="XYLO E-9 Caymen 09.02.18  "/>
      <sheetName val="MMCL 4WD 3100N 09.02.2018"/>
      <sheetName val="P105 11.02.18  "/>
      <sheetName val="XYLO E-9 Caymen 11.02.18   "/>
      <sheetName val="1500N 12.02.18     "/>
      <sheetName val="P105 12.02.18   "/>
      <sheetName val="MMCL 4WD 3100N 12.02.2018 "/>
      <sheetName val="XYLO MDI Caymen 13.02.2018. "/>
      <sheetName val="P105 13.02.18    "/>
      <sheetName val="1500N 13.02.18  "/>
      <sheetName val="XYLO E-9 Caymen 14.02.18    "/>
      <sheetName val="Warehouse"/>
      <sheetName val="Calendar"/>
      <sheetName val="EP Engine Build Plan 010307"/>
      <sheetName val="Actual_Mar07"/>
      <sheetName val="EP Engines for Veh Proto"/>
      <sheetName val="EP Build Tracking_140307"/>
      <sheetName val="Master Copy"/>
      <sheetName val=" Summary"/>
      <sheetName val="JAN"/>
      <sheetName val="FEB"/>
      <sheetName val="MARCH"/>
      <sheetName val="APRIL"/>
      <sheetName val="MAY"/>
      <sheetName val="JUN"/>
      <sheetName val="AUG"/>
      <sheetName val="SEP"/>
      <sheetName val="NOV"/>
      <sheetName val="DEC"/>
      <sheetName val="REVA Rate"/>
      <sheetName val="MM-01"/>
      <sheetName val="OPN QTY RAW DATA"/>
      <sheetName val="OPL"/>
      <sheetName val="before -after"/>
      <sheetName val="SCAP "/>
      <sheetName val="Vehicle Parts List"/>
      <sheetName val="COMPONENT COST DETAILS"/>
      <sheetName val="METAL FINISHING"/>
      <sheetName val="Bought Out"/>
      <sheetName val="ASSY LABOUR COST DETAILS"/>
      <sheetName val="20a) Oper Var Analysis"/>
      <sheetName val="Cash Flow"/>
      <sheetName val="VOLUMI"/>
      <sheetName val="Database"/>
      <sheetName val="EFFICIENZA PROCESSI"/>
      <sheetName val="Segmento B+Crash"/>
      <sheetName val="Segmento C-D"/>
      <sheetName val="Segmento E-aftermarkt"/>
      <sheetName val="PRESS"/>
      <sheetName val="AP ITALIA"/>
      <sheetName val="AP ESTERO"/>
      <sheetName val="A-B"/>
      <sheetName val="&gt; 300 tn"/>
      <sheetName val="Foglio1"/>
      <sheetName val="CHV"/>
      <sheetName val="testata"/>
      <sheetName val="archivio"/>
      <sheetName val="cicli agg. 01-12"/>
      <sheetName val="cicli agg. 01-08"/>
      <sheetName val="cicli agg. 01-07"/>
      <sheetName val="cicli agg. 01-06"/>
      <sheetName val="cicli agg. 01-05"/>
      <sheetName val="cicli agg. 01-04"/>
      <sheetName val="cicli agg. 01-03"/>
      <sheetName val="cicli agg. 01-02"/>
      <sheetName val="cicli agg. 01-01"/>
      <sheetName val="STVE4CST00"/>
      <sheetName val="MAC 00+52"/>
      <sheetName val="cliente-vettura 00-52"/>
      <sheetName val="vettura 00-52"/>
      <sheetName val="Grafico"/>
      <sheetName val="Grafico Fabbis."/>
      <sheetName val="MAC00+52"/>
      <sheetName val="1) Assumptions (2)"/>
      <sheetName val="2) Highlights"/>
      <sheetName val="3) Volumes"/>
      <sheetName val="4) Sales Material x Item "/>
      <sheetName val="5) Sales x Model"/>
      <sheetName val="6) Sales x Customer"/>
      <sheetName val="7) Gives Back x Customer"/>
      <sheetName val="8) Steel Purchases"/>
      <sheetName val="9) Material Cost x Supplier"/>
      <sheetName val="11) Gross Margin x Model"/>
      <sheetName val="10) Gross Margin x Customer"/>
      <sheetName val="12) Headcount"/>
      <sheetName val="13) Salary&amp;Wages "/>
      <sheetName val="14) Manufacturing Expenses "/>
      <sheetName val="15) General Expenses"/>
      <sheetName val="16) Freight"/>
      <sheetName val="17) Capital Exp BDG &amp; BP"/>
      <sheetName val="18) Detail Capital Exp BDG 10"/>
      <sheetName val="19) Projects"/>
      <sheetName val="20) Deprec &amp; Amortiz"/>
      <sheetName val="21) Leasing - Fill in"/>
      <sheetName val="22) Leasing - Do NOT fill in"/>
      <sheetName val="23) Income Statement"/>
      <sheetName val="24) Monthly Income Statement 10"/>
      <sheetName val="25) Inc Stat by activity BDG 10"/>
      <sheetName val="26) Income Statement Statutory"/>
      <sheetName val="27) Balance Sheet"/>
      <sheetName val="28) Cash Flow"/>
      <sheetName val="29) Bridge BDG 09 DEC EST 09"/>
      <sheetName val="30) Bridge Analysis 2010 BDG"/>
      <sheetName val="31) Bridge Analysis BP 2011-13"/>
      <sheetName val="32) ICO Balances"/>
      <sheetName val="33) Productivity"/>
      <sheetName val="34) Calendar"/>
      <sheetName val="- Files for BDG presentation -"/>
      <sheetName val="Assumptions (1)"/>
      <sheetName val="Overheads Dev (3)"/>
      <sheetName val="KeyFigures (2)"/>
      <sheetName val="Key Figures BS (4)"/>
      <sheetName val="Capex (5)"/>
      <sheetName val="FCCF (6)"/>
      <sheetName val="Opport &amp; Risks (7)"/>
      <sheetName val="Acquisti"/>
      <sheetName val="Trade purchases"/>
      <sheetName val="C_lavoro"/>
      <sheetName val="locale"/>
      <sheetName val="export"/>
      <sheetName val="BG-4 Unit Wise"/>
      <sheetName val="SPV"/>
      <sheetName val="JBES"/>
      <sheetName val="JBMI"/>
      <sheetName val="JAICO"/>
      <sheetName val="prezzi-mix "/>
      <sheetName val="mix totale"/>
      <sheetName val="#RIF"/>
      <sheetName val="TB"/>
      <sheetName val="Consolidate BS"/>
      <sheetName val="Consolidate P&amp;L"/>
      <sheetName val="Dep Co Act"/>
      <sheetName val="TOTAL LOSS"/>
      <sheetName val="OEE"/>
      <sheetName val="PROD_PER_HR"/>
      <sheetName val="TOTAL_BD"/>
      <sheetName val="DATA SPGR14"/>
      <sheetName val="final CV"/>
      <sheetName val="M&amp;H Vehicle "/>
      <sheetName val="© Copyright &amp; Disclaimer"/>
      <sheetName val="working Medium Heavy Vehicle FY"/>
      <sheetName val="#ofclose .xl"/>
      <sheetName val="MC3(main)"/>
      <sheetName val="MC1"/>
      <sheetName val="s-code"/>
      <sheetName val="分類"/>
      <sheetName val="国ｺｰﾄﾞ"/>
      <sheetName val="_ofclose _xl"/>
      <sheetName val="#ofclose__xl"/>
      <sheetName val="_ofclose__xl"/>
      <sheetName val="TIRE読み替え表"/>
      <sheetName val="NEW003"/>
      <sheetName val="SA1 - Process information"/>
      <sheetName val="SLAB"/>
      <sheetName val="Basic-Links"/>
      <sheetName val="pivot-Region"/>
      <sheetName val="pivot-Country"/>
      <sheetName val="pivot-Product"/>
      <sheetName val="SOP DATES"/>
      <sheetName val="SOPDATES"/>
      <sheetName val="Detailed SOP"/>
      <sheetName val="Variant-Matrix"/>
      <sheetName val="Backup-Table"/>
      <sheetName val="R&amp;D-Total"/>
      <sheetName val="uca x"/>
      <sheetName val="uca 384.6"/>
      <sheetName val="uca 81"/>
      <sheetName val="285.5"/>
      <sheetName val="R LCA 84.6"/>
      <sheetName val="253.1"/>
      <sheetName val="29.2"/>
      <sheetName val="54"/>
      <sheetName val="250.8"/>
      <sheetName val="391"/>
      <sheetName val="451.2"/>
      <sheetName val="113"/>
      <sheetName val="66.6"/>
      <sheetName val="Cash Flow Statement"/>
      <sheetName val="Creditors"/>
      <sheetName val="VOLUMI_220402 "/>
      <sheetName val="VOLUMI_260802"/>
      <sheetName val="VOL_Autot_220402"/>
      <sheetName val="VOL_Autot_solo_Premium"/>
      <sheetName val="VOL_Auto_260802_A"/>
      <sheetName val="VOL_Auto_260802_B"/>
      <sheetName val="VOL_Auto1l"/>
      <sheetName val="Grafico1"/>
      <sheetName val="PIVOT"/>
      <sheetName val="README"/>
      <sheetName val="BODIES"/>
      <sheetName val="COMPONENT COST AS PER M&amp;M"/>
      <sheetName val="BOM ORIGINAL (3)"/>
      <sheetName val="ENG油洩れ"/>
      <sheetName val="HärQ"/>
      <sheetName val="工数比較２"/>
      <sheetName val="SPEC LIST"/>
      <sheetName val="2TUP"/>
      <sheetName val="BP volume (2)"/>
      <sheetName val="BP volume"/>
      <sheetName val="RT50実績(11FY)"/>
      <sheetName val="RT50実績・予測-120620"/>
      <sheetName val="20kb CR"/>
      <sheetName val="RT50実績・予測"/>
      <sheetName val="summary (BP ISZJ Mar'12)"/>
      <sheetName val="R＆遡及-120620"/>
      <sheetName val="資料_700部品点数設定"/>
      <sheetName val="選酋表"/>
      <sheetName val="PnL_BUD06"/>
      <sheetName val="PnL_2006 LE"/>
      <sheetName val="FixedAsset05&amp;06"/>
      <sheetName val="List"/>
      <sheetName val="Page 3 (Samrong UA)"/>
      <sheetName val="Page 4 (Gateway-TF)"/>
      <sheetName val="Table"/>
      <sheetName val="ＴＦ関連Ｐｒｊ日程表"/>
      <sheetName val="LR・LTｸﾚｰﾑ分析"/>
      <sheetName val="P.1"/>
      <sheetName val="OD"/>
      <sheetName val="集計条件"/>
      <sheetName val="Snp"/>
      <sheetName val="1-A､B"/>
      <sheetName val="200P SHEET"/>
      <sheetName val="計算結果"/>
      <sheetName val="Table Master"/>
      <sheetName val="結果"/>
      <sheetName val="Master Route"/>
      <sheetName val="Car Input"/>
      <sheetName val="00年9月"/>
      <sheetName val="96期(川崎)"/>
      <sheetName val="各部寸検結果"/>
      <sheetName val="Unit Price"/>
      <sheetName val="生産台数内訳"/>
      <sheetName val="クライテリア"/>
      <sheetName val="00-1"/>
      <sheetName val="FUKUMI"/>
      <sheetName val="ITEM"/>
      <sheetName val="A"/>
      <sheetName val="基本情報ｄｂ"/>
      <sheetName val="財務諸表"/>
      <sheetName val="BELT検討"/>
      <sheetName val="第1期投資実績"/>
      <sheetName val="02MY投資実績"/>
      <sheetName val="150K-1投資"/>
      <sheetName val="150K-2投資"/>
      <sheetName val="Production Database 399"/>
      <sheetName val="(原単位)"/>
      <sheetName val="24204"/>
      <sheetName val="Defects"/>
      <sheetName val="[LR・LTｸﾚｰﾑ分析.xls塅䕃⹌塅Et1 (2)"/>
      <sheetName val="日付"/>
      <sheetName val="ﾏｸﾛ説明"/>
      <sheetName val="Sheet1_(2)"/>
      <sheetName val="Unit_Price"/>
      <sheetName val="原単位"/>
      <sheetName val="พงศ์พร"/>
      <sheetName val="_LR・LTｸﾚｰﾑ分析.xls塅䕃⹌塅Et1 (2)"/>
      <sheetName val="入力シート"/>
      <sheetName val="6SWRF_W"/>
      <sheetName val="ＦＴＲ連結採算"/>
      <sheetName val="96・(・・)"/>
      <sheetName val="量産準備実施依頼書"/>
      <sheetName val="350CXZCO"/>
      <sheetName val="進め方"/>
      <sheetName val="ヘッダ"/>
      <sheetName val="台帳集計"/>
      <sheetName val="推移用データ"/>
      <sheetName val="DOM-競合車SPEC"/>
      <sheetName val="G Van - Price Build up"/>
      <sheetName val="第1期"/>
      <sheetName val="02MY"/>
      <sheetName val="150K-1"/>
      <sheetName val="150K-2"/>
      <sheetName val="180K投資"/>
      <sheetName val="96_97研究費_全体"/>
      <sheetName val="本船スケジュール"/>
      <sheetName val="見本２"/>
      <sheetName val="コード表"/>
      <sheetName val="出荷計画"/>
      <sheetName val="MPL 技連"/>
      <sheetName val="342E BLOCK"/>
      <sheetName val="MPL_技連"/>
      <sheetName val="342E_BLOCK"/>
      <sheetName val="資本ｺｽﾄ"/>
      <sheetName val="ISO_250"/>
      <sheetName val="NC-3 dAY"/>
      <sheetName val="成形場所"/>
      <sheetName val="Ref"/>
      <sheetName val="ｴｱﾃﾞｨｽｸ"/>
      <sheetName val="対策集計結果"/>
      <sheetName val="シャープアイ実績"/>
      <sheetName val="マスター"/>
      <sheetName val="社暦"/>
      <sheetName val="total change&amp;add"/>
      <sheetName val="Injection Foam (4)"/>
      <sheetName val="FB sepa S2"/>
      <sheetName val="EPW 0630"/>
      <sheetName val="駆動系1"/>
      <sheetName val="_B007"/>
      <sheetName val="346Proj日程991124"/>
      <sheetName val="part list ext crew"/>
      <sheetName val="Years_Input"/>
      <sheetName val="制動力線計算入力"/>
      <sheetName val="業務計画"/>
      <sheetName val="ﾏﾙC改造投資詳細"/>
      <sheetName val="A-K研車型"/>
      <sheetName val="MOD"/>
      <sheetName val="社内検査データ"/>
      <sheetName val="ワークシート関数の使用例"/>
      <sheetName val="342A Block"/>
      <sheetName val="方策系入力表"/>
      <sheetName val="Sheet1_(2)1"/>
      <sheetName val="Unit_Price1"/>
      <sheetName val="[LR・LTｸﾚｰﾑ分析_xls塅䕃⹌塅Et1_(2)"/>
      <sheetName val="Production_Database_399"/>
      <sheetName val="_LR・LTｸﾚｰﾑ分析_xls塅䕃⹌塅Et1_(2)"/>
      <sheetName val="入力表"/>
      <sheetName val="TB3川崎"/>
      <sheetName val="職種別原価"/>
      <sheetName val="ASM#1-Eff"/>
      <sheetName val="一覧と近似式"/>
      <sheetName val="仕上１"/>
      <sheetName val="名簿データ"/>
      <sheetName val="150K_1投資"/>
      <sheetName val="150K_2投資"/>
      <sheetName val="TM"/>
      <sheetName val="〈参考〉_P.7_シフトINディテント力"/>
      <sheetName val="1-E"/>
      <sheetName val="材質検査（N増し書換済）"/>
      <sheetName val="ﾌﾟﾙﾀﾞｳﾝﾒﾆｭｰ用ｺｰﾄﾞ表"/>
      <sheetName val="進捗確認"/>
      <sheetName val="2005"/>
      <sheetName val="buildings-for ins (2)"/>
      <sheetName val="SUBMITTED FOR INSURANCE"/>
      <sheetName val="working- bldgs notfor ins "/>
      <sheetName val="buildings - not for insurance"/>
      <sheetName val="buildings"/>
      <sheetName val="toolS - VEND ADRS"/>
      <sheetName val="tools TO BE SUBMIT FOR INSUR"/>
      <sheetName val="Third Party Assets"/>
      <sheetName val="Tools &amp; Dies"/>
      <sheetName val="Total"/>
      <sheetName val="Summery"/>
      <sheetName val="buildings-for_ins_(2)2"/>
      <sheetName val="SUBMITTED_FOR_INSURANCE2"/>
      <sheetName val="working-_bldgs_notfor_ins_2"/>
      <sheetName val="buildings_-_not_for_insurance2"/>
      <sheetName val="toolS_-_VEND_ADRS2"/>
      <sheetName val="tools_TO_BE_SUBMIT_FOR_INSUR2"/>
      <sheetName val="Third_Party_Assets2"/>
      <sheetName val="Tools_&amp;_Dies2"/>
      <sheetName val="buildings-for_ins_(2)"/>
      <sheetName val="SUBMITTED_FOR_INSURANCE"/>
      <sheetName val="working-_bldgs_notfor_ins_"/>
      <sheetName val="buildings_-_not_for_insurance"/>
      <sheetName val="toolS_-_VEND_ADRS"/>
      <sheetName val="tools_TO_BE_SUBMIT_FOR_INSUR"/>
      <sheetName val="Third_Party_Assets"/>
      <sheetName val="Tools_&amp;_Dies"/>
      <sheetName val="buildings-for_ins_(2)1"/>
      <sheetName val="SUBMITTED_FOR_INSURANCE1"/>
      <sheetName val="working-_bldgs_notfor_ins_1"/>
      <sheetName val="buildings_-_not_for_insurance1"/>
      <sheetName val="toolS_-_VEND_ADRS1"/>
      <sheetName val="tools_TO_BE_SUBMIT_FOR_INSUR1"/>
      <sheetName val="Third_Party_Assets1"/>
      <sheetName val="Tools_&amp;_Dies1"/>
      <sheetName val="PO History"/>
      <sheetName val="RECAPITULATION"/>
      <sheetName val="Input"/>
      <sheetName val="STC Model final"/>
      <sheetName val="labour cost"/>
      <sheetName val="factors"/>
      <sheetName val="ct grades"/>
      <sheetName val="STC Model"/>
      <sheetName val="casting allowances"/>
      <sheetName val="equipments"/>
      <sheetName val="Casting cost model"/>
      <sheetName val="Matl grade"/>
      <sheetName val="landed factor calculation"/>
      <sheetName val="casting weights"/>
      <sheetName val="Allowances"/>
      <sheetName val="casting allowance"/>
      <sheetName val="MACHINING ALLOWANCE"/>
      <sheetName val="Core room"/>
      <sheetName val="core PNG &amp; Power"/>
      <sheetName val="Moulding "/>
      <sheetName val="Furnace power"/>
      <sheetName val="BOm sap lccr"/>
      <sheetName val="sand types"/>
      <sheetName val="RM landed price F12"/>
      <sheetName val="Fndry Cost sheet (block) RK"/>
      <sheetName val="Sheet5"/>
      <sheetName val="casting grade (2)"/>
      <sheetName val="casting wt calculations sheet"/>
      <sheetName val="machining allowanc"/>
      <sheetName val="template 1"/>
      <sheetName val="casting grade"/>
      <sheetName val="Cost Summary Sheet"/>
      <sheetName val="Fndry Cost sheet (block)"/>
      <sheetName val="Lining cost"/>
      <sheetName val="Landed price template"/>
      <sheetName val="casting rejection charges"/>
      <sheetName val="net good castings "/>
      <sheetName val="Scrap 31,32"/>
      <sheetName val="Fettling Cost(Block&amp;Head)"/>
      <sheetName val="Shotblasting cost"/>
      <sheetName val="SAP data Foundry Cost center"/>
      <sheetName val="variable cost "/>
      <sheetName val="R&amp;M General"/>
      <sheetName val="R&amp;M Machinery"/>
      <sheetName val="Landed price detailed calcltns"/>
      <sheetName val="Power LPG PNG Latest"/>
      <sheetName val="f 12 produnction"/>
      <sheetName val="VXXXXXXXXXXXXXXXXXXXXXXXX"/>
      <sheetName val="HISTOGRAM (2)"/>
      <sheetName val="REPORT"/>
      <sheetName val="NORMAL"/>
      <sheetName val="CONTROL CHART"/>
      <sheetName val="Basisdaten"/>
      <sheetName val="Variablen"/>
      <sheetName val="Tabelle3"/>
      <sheetName val="VA"/>
      <sheetName val="SS"/>
      <sheetName val="STAGEIMPROV"/>
      <sheetName val="ST_Apr-Sep"/>
      <sheetName val="진행 DATA (2)"/>
    </sheetNames>
    <sheetDataSet>
      <sheetData sheetId="0"/>
      <sheetData sheetId="1"/>
      <sheetData sheetId="2"/>
      <sheetData sheetId="3"/>
      <sheetData sheetId="4"/>
      <sheetData sheetId="5"/>
      <sheetData sheetId="6">
        <row r="1">
          <cell r="A1" t="str">
            <v>Parent Material</v>
          </cell>
        </row>
      </sheetData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 refreshError="1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 refreshError="1"/>
      <sheetData sheetId="1261" refreshError="1"/>
      <sheetData sheetId="1262" refreshError="1"/>
      <sheetData sheetId="1263" refreshError="1"/>
      <sheetData sheetId="1264" refreshError="1"/>
      <sheetData sheetId="1265" refreshError="1"/>
      <sheetData sheetId="1266" refreshError="1"/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 refreshError="1"/>
      <sheetData sheetId="1344" refreshError="1"/>
      <sheetData sheetId="1345" refreshError="1"/>
      <sheetData sheetId="1346" refreshError="1"/>
      <sheetData sheetId="1347" refreshError="1"/>
      <sheetData sheetId="1348" refreshError="1"/>
      <sheetData sheetId="1349" refreshError="1"/>
      <sheetData sheetId="1350" refreshError="1"/>
      <sheetData sheetId="1351" refreshError="1"/>
      <sheetData sheetId="1352" refreshError="1"/>
      <sheetData sheetId="1353" refreshError="1"/>
      <sheetData sheetId="1354" refreshError="1"/>
      <sheetData sheetId="1355" refreshError="1"/>
      <sheetData sheetId="1356" refreshError="1"/>
      <sheetData sheetId="1357" refreshError="1"/>
      <sheetData sheetId="1358" refreshError="1"/>
      <sheetData sheetId="1359" refreshError="1"/>
      <sheetData sheetId="1360" refreshError="1"/>
      <sheetData sheetId="1361" refreshError="1"/>
      <sheetData sheetId="1362" refreshError="1"/>
      <sheetData sheetId="1363" refreshError="1"/>
      <sheetData sheetId="1364" refreshError="1"/>
      <sheetData sheetId="1365" refreshError="1"/>
      <sheetData sheetId="1366" refreshError="1"/>
      <sheetData sheetId="1367" refreshError="1"/>
      <sheetData sheetId="1368" refreshError="1"/>
      <sheetData sheetId="1369" refreshError="1"/>
      <sheetData sheetId="1370" refreshError="1"/>
      <sheetData sheetId="1371" refreshError="1"/>
      <sheetData sheetId="1372" refreshError="1"/>
      <sheetData sheetId="1373" refreshError="1"/>
      <sheetData sheetId="1374" refreshError="1"/>
      <sheetData sheetId="1375" refreshError="1"/>
      <sheetData sheetId="1376" refreshError="1"/>
      <sheetData sheetId="1377" refreshError="1"/>
      <sheetData sheetId="1378" refreshError="1"/>
      <sheetData sheetId="1379" refreshError="1"/>
      <sheetData sheetId="1380" refreshError="1"/>
      <sheetData sheetId="1381" refreshError="1"/>
      <sheetData sheetId="1382" refreshError="1"/>
      <sheetData sheetId="1383" refreshError="1"/>
      <sheetData sheetId="1384" refreshError="1"/>
      <sheetData sheetId="1385" refreshError="1"/>
      <sheetData sheetId="1386" refreshError="1"/>
      <sheetData sheetId="1387" refreshError="1"/>
      <sheetData sheetId="1388" refreshError="1"/>
      <sheetData sheetId="1389" refreshError="1"/>
      <sheetData sheetId="1390" refreshError="1"/>
      <sheetData sheetId="1391" refreshError="1"/>
      <sheetData sheetId="1392" refreshError="1"/>
      <sheetData sheetId="1393" refreshError="1"/>
      <sheetData sheetId="1394" refreshError="1"/>
      <sheetData sheetId="1395" refreshError="1"/>
      <sheetData sheetId="1396" refreshError="1"/>
      <sheetData sheetId="1397" refreshError="1"/>
      <sheetData sheetId="1398" refreshError="1"/>
      <sheetData sheetId="1399" refreshError="1"/>
      <sheetData sheetId="1400" refreshError="1"/>
      <sheetData sheetId="1401" refreshError="1"/>
      <sheetData sheetId="1402" refreshError="1"/>
      <sheetData sheetId="1403" refreshError="1"/>
      <sheetData sheetId="1404" refreshError="1"/>
      <sheetData sheetId="1405" refreshError="1"/>
      <sheetData sheetId="1406" refreshError="1"/>
      <sheetData sheetId="1407" refreshError="1"/>
      <sheetData sheetId="1408" refreshError="1"/>
      <sheetData sheetId="1409" refreshError="1"/>
      <sheetData sheetId="1410" refreshError="1"/>
      <sheetData sheetId="1411" refreshError="1"/>
      <sheetData sheetId="1412" refreshError="1"/>
      <sheetData sheetId="1413" refreshError="1"/>
      <sheetData sheetId="1414" refreshError="1"/>
      <sheetData sheetId="1415" refreshError="1"/>
      <sheetData sheetId="1416" refreshError="1"/>
      <sheetData sheetId="1417" refreshError="1"/>
      <sheetData sheetId="1418" refreshError="1"/>
      <sheetData sheetId="1419" refreshError="1"/>
      <sheetData sheetId="1420" refreshError="1"/>
      <sheetData sheetId="1421" refreshError="1"/>
      <sheetData sheetId="1422" refreshError="1"/>
      <sheetData sheetId="1423" refreshError="1"/>
      <sheetData sheetId="1424" refreshError="1"/>
      <sheetData sheetId="1425" refreshError="1"/>
      <sheetData sheetId="1426" refreshError="1"/>
      <sheetData sheetId="1427" refreshError="1"/>
      <sheetData sheetId="1428" refreshError="1"/>
      <sheetData sheetId="1429" refreshError="1"/>
      <sheetData sheetId="1430" refreshError="1"/>
      <sheetData sheetId="1431" refreshError="1"/>
      <sheetData sheetId="1432" refreshError="1"/>
      <sheetData sheetId="1433" refreshError="1"/>
      <sheetData sheetId="1434" refreshError="1"/>
      <sheetData sheetId="1435" refreshError="1"/>
      <sheetData sheetId="1436" refreshError="1"/>
      <sheetData sheetId="1437" refreshError="1"/>
      <sheetData sheetId="1438" refreshError="1"/>
      <sheetData sheetId="1439" refreshError="1"/>
      <sheetData sheetId="1440" refreshError="1"/>
      <sheetData sheetId="1441" refreshError="1"/>
      <sheetData sheetId="1442" refreshError="1"/>
      <sheetData sheetId="1443" refreshError="1"/>
      <sheetData sheetId="1444" refreshError="1"/>
      <sheetData sheetId="1445" refreshError="1"/>
      <sheetData sheetId="1446" refreshError="1"/>
      <sheetData sheetId="1447" refreshError="1"/>
      <sheetData sheetId="1448" refreshError="1"/>
      <sheetData sheetId="1449" refreshError="1"/>
      <sheetData sheetId="1450" refreshError="1"/>
      <sheetData sheetId="1451" refreshError="1"/>
      <sheetData sheetId="1452" refreshError="1"/>
      <sheetData sheetId="1453" refreshError="1"/>
      <sheetData sheetId="1454" refreshError="1"/>
      <sheetData sheetId="1455" refreshError="1"/>
      <sheetData sheetId="1456" refreshError="1"/>
      <sheetData sheetId="1457" refreshError="1"/>
      <sheetData sheetId="1458" refreshError="1"/>
      <sheetData sheetId="1459" refreshError="1"/>
      <sheetData sheetId="1460" refreshError="1"/>
      <sheetData sheetId="1461" refreshError="1"/>
      <sheetData sheetId="1462" refreshError="1"/>
      <sheetData sheetId="1463" refreshError="1"/>
      <sheetData sheetId="1464" refreshError="1"/>
      <sheetData sheetId="1465" refreshError="1"/>
      <sheetData sheetId="1466" refreshError="1"/>
      <sheetData sheetId="1467" refreshError="1"/>
      <sheetData sheetId="1468" refreshError="1"/>
      <sheetData sheetId="1469" refreshError="1"/>
      <sheetData sheetId="1470" refreshError="1"/>
      <sheetData sheetId="1471" refreshError="1"/>
      <sheetData sheetId="1472" refreshError="1"/>
      <sheetData sheetId="1473" refreshError="1"/>
      <sheetData sheetId="1474" refreshError="1"/>
      <sheetData sheetId="1475" refreshError="1"/>
      <sheetData sheetId="1476" refreshError="1"/>
      <sheetData sheetId="1477" refreshError="1"/>
      <sheetData sheetId="1478" refreshError="1"/>
      <sheetData sheetId="1479" refreshError="1"/>
      <sheetData sheetId="1480" refreshError="1"/>
      <sheetData sheetId="1481"/>
      <sheetData sheetId="1482"/>
      <sheetData sheetId="1483"/>
      <sheetData sheetId="1484" refreshError="1"/>
      <sheetData sheetId="1485" refreshError="1"/>
      <sheetData sheetId="1486" refreshError="1"/>
      <sheetData sheetId="1487" refreshError="1"/>
      <sheetData sheetId="1488" refreshError="1"/>
      <sheetData sheetId="1489" refreshError="1"/>
      <sheetData sheetId="1490" refreshError="1"/>
      <sheetData sheetId="1491" refreshError="1"/>
      <sheetData sheetId="1492" refreshError="1"/>
      <sheetData sheetId="1493" refreshError="1"/>
      <sheetData sheetId="1494" refreshError="1"/>
      <sheetData sheetId="1495" refreshError="1"/>
      <sheetData sheetId="1496" refreshError="1"/>
      <sheetData sheetId="1497" refreshError="1"/>
      <sheetData sheetId="1498" refreshError="1"/>
      <sheetData sheetId="1499" refreshError="1"/>
      <sheetData sheetId="1500" refreshError="1"/>
      <sheetData sheetId="1501" refreshError="1"/>
      <sheetData sheetId="1502" refreshError="1"/>
      <sheetData sheetId="1503" refreshError="1"/>
      <sheetData sheetId="1504" refreshError="1"/>
      <sheetData sheetId="1505" refreshError="1"/>
      <sheetData sheetId="1506" refreshError="1"/>
      <sheetData sheetId="1507" refreshError="1"/>
      <sheetData sheetId="1508" refreshError="1"/>
      <sheetData sheetId="1509" refreshError="1"/>
      <sheetData sheetId="1510" refreshError="1"/>
      <sheetData sheetId="1511" refreshError="1"/>
      <sheetData sheetId="1512" refreshError="1"/>
      <sheetData sheetId="1513" refreshError="1"/>
      <sheetData sheetId="1514" refreshError="1"/>
      <sheetData sheetId="1515" refreshError="1"/>
      <sheetData sheetId="1516" refreshError="1"/>
      <sheetData sheetId="1517" refreshError="1"/>
      <sheetData sheetId="1518" refreshError="1"/>
      <sheetData sheetId="1519" refreshError="1"/>
      <sheetData sheetId="1520" refreshError="1"/>
      <sheetData sheetId="1521" refreshError="1"/>
      <sheetData sheetId="1522" refreshError="1"/>
      <sheetData sheetId="1523" refreshError="1"/>
      <sheetData sheetId="1524" refreshError="1"/>
      <sheetData sheetId="1525" refreshError="1"/>
      <sheetData sheetId="1526" refreshError="1"/>
      <sheetData sheetId="1527" refreshError="1"/>
      <sheetData sheetId="1528" refreshError="1"/>
      <sheetData sheetId="1529" refreshError="1"/>
      <sheetData sheetId="1530" refreshError="1"/>
      <sheetData sheetId="1531" refreshError="1"/>
      <sheetData sheetId="1532" refreshError="1"/>
      <sheetData sheetId="1533" refreshError="1"/>
      <sheetData sheetId="1534" refreshError="1"/>
      <sheetData sheetId="1535" refreshError="1"/>
      <sheetData sheetId="1536" refreshError="1"/>
      <sheetData sheetId="1537" refreshError="1"/>
      <sheetData sheetId="1538" refreshError="1"/>
      <sheetData sheetId="1539" refreshError="1"/>
      <sheetData sheetId="1540" refreshError="1"/>
      <sheetData sheetId="1541" refreshError="1"/>
      <sheetData sheetId="1542" refreshError="1"/>
      <sheetData sheetId="1543" refreshError="1"/>
      <sheetData sheetId="1544" refreshError="1"/>
      <sheetData sheetId="1545" refreshError="1"/>
      <sheetData sheetId="1546" refreshError="1"/>
      <sheetData sheetId="1547" refreshError="1"/>
      <sheetData sheetId="1548" refreshError="1"/>
      <sheetData sheetId="1549" refreshError="1"/>
      <sheetData sheetId="1550" refreshError="1"/>
      <sheetData sheetId="1551" refreshError="1"/>
      <sheetData sheetId="1552" refreshError="1"/>
      <sheetData sheetId="1553" refreshError="1"/>
      <sheetData sheetId="1554" refreshError="1"/>
      <sheetData sheetId="1555" refreshError="1"/>
      <sheetData sheetId="1556" refreshError="1"/>
      <sheetData sheetId="1557" refreshError="1"/>
      <sheetData sheetId="1558" refreshError="1"/>
      <sheetData sheetId="1559" refreshError="1"/>
      <sheetData sheetId="1560" refreshError="1"/>
      <sheetData sheetId="1561" refreshError="1"/>
      <sheetData sheetId="1562" refreshError="1"/>
      <sheetData sheetId="1563" refreshError="1"/>
      <sheetData sheetId="1564" refreshError="1"/>
      <sheetData sheetId="1565" refreshError="1"/>
      <sheetData sheetId="1566" refreshError="1"/>
      <sheetData sheetId="1567" refreshError="1"/>
      <sheetData sheetId="1568" refreshError="1"/>
      <sheetData sheetId="1569" refreshError="1"/>
      <sheetData sheetId="1570" refreshError="1"/>
      <sheetData sheetId="1571" refreshError="1"/>
      <sheetData sheetId="1572" refreshError="1"/>
      <sheetData sheetId="1573" refreshError="1"/>
      <sheetData sheetId="1574" refreshError="1"/>
      <sheetData sheetId="1575" refreshError="1"/>
      <sheetData sheetId="1576" refreshError="1"/>
      <sheetData sheetId="1577" refreshError="1"/>
      <sheetData sheetId="1578" refreshError="1"/>
      <sheetData sheetId="1579" refreshError="1"/>
      <sheetData sheetId="1580" refreshError="1"/>
      <sheetData sheetId="1581" refreshError="1"/>
      <sheetData sheetId="1582" refreshError="1"/>
      <sheetData sheetId="1583" refreshError="1"/>
      <sheetData sheetId="1584" refreshError="1"/>
      <sheetData sheetId="1585" refreshError="1"/>
      <sheetData sheetId="1586" refreshError="1"/>
      <sheetData sheetId="1587" refreshError="1"/>
      <sheetData sheetId="1588" refreshError="1"/>
      <sheetData sheetId="1589" refreshError="1"/>
      <sheetData sheetId="1590" refreshError="1"/>
      <sheetData sheetId="1591" refreshError="1"/>
      <sheetData sheetId="1592" refreshError="1"/>
      <sheetData sheetId="1593" refreshError="1"/>
      <sheetData sheetId="1594" refreshError="1"/>
      <sheetData sheetId="1595" refreshError="1"/>
      <sheetData sheetId="1596" refreshError="1"/>
      <sheetData sheetId="1597" refreshError="1"/>
      <sheetData sheetId="1598" refreshError="1"/>
      <sheetData sheetId="1599" refreshError="1"/>
      <sheetData sheetId="1600" refreshError="1"/>
      <sheetData sheetId="1601" refreshError="1"/>
      <sheetData sheetId="1602" refreshError="1"/>
      <sheetData sheetId="1603" refreshError="1"/>
      <sheetData sheetId="1604" refreshError="1"/>
      <sheetData sheetId="1605" refreshError="1"/>
      <sheetData sheetId="1606" refreshError="1"/>
      <sheetData sheetId="1607" refreshError="1"/>
      <sheetData sheetId="1608" refreshError="1"/>
      <sheetData sheetId="1609" refreshError="1"/>
      <sheetData sheetId="1610" refreshError="1"/>
      <sheetData sheetId="1611" refreshError="1"/>
      <sheetData sheetId="1612" refreshError="1"/>
      <sheetData sheetId="1613" refreshError="1"/>
      <sheetData sheetId="1614" refreshError="1"/>
      <sheetData sheetId="1615" refreshError="1"/>
      <sheetData sheetId="1616" refreshError="1"/>
      <sheetData sheetId="1617" refreshError="1"/>
      <sheetData sheetId="1618" refreshError="1"/>
      <sheetData sheetId="1619" refreshError="1"/>
      <sheetData sheetId="1620" refreshError="1"/>
      <sheetData sheetId="1621" refreshError="1"/>
      <sheetData sheetId="1622" refreshError="1"/>
      <sheetData sheetId="1623" refreshError="1"/>
      <sheetData sheetId="1624" refreshError="1"/>
      <sheetData sheetId="1625" refreshError="1"/>
      <sheetData sheetId="1626" refreshError="1"/>
      <sheetData sheetId="1627" refreshError="1"/>
      <sheetData sheetId="1628" refreshError="1"/>
      <sheetData sheetId="1629" refreshError="1"/>
      <sheetData sheetId="1630" refreshError="1"/>
      <sheetData sheetId="1631" refreshError="1"/>
      <sheetData sheetId="1632" refreshError="1"/>
      <sheetData sheetId="1633" refreshError="1"/>
      <sheetData sheetId="1634" refreshError="1"/>
      <sheetData sheetId="1635" refreshError="1"/>
      <sheetData sheetId="1636" refreshError="1"/>
      <sheetData sheetId="1637" refreshError="1"/>
      <sheetData sheetId="1638" refreshError="1"/>
      <sheetData sheetId="1639" refreshError="1"/>
      <sheetData sheetId="1640" refreshError="1"/>
      <sheetData sheetId="1641" refreshError="1"/>
      <sheetData sheetId="1642" refreshError="1"/>
      <sheetData sheetId="1643" refreshError="1"/>
      <sheetData sheetId="1644" refreshError="1"/>
      <sheetData sheetId="1645" refreshError="1"/>
      <sheetData sheetId="1646" refreshError="1"/>
      <sheetData sheetId="1647" refreshError="1"/>
      <sheetData sheetId="1648" refreshError="1"/>
      <sheetData sheetId="1649" refreshError="1"/>
      <sheetData sheetId="1650" refreshError="1"/>
      <sheetData sheetId="1651" refreshError="1"/>
      <sheetData sheetId="1652" refreshError="1"/>
      <sheetData sheetId="1653" refreshError="1"/>
      <sheetData sheetId="1654" refreshError="1"/>
      <sheetData sheetId="1655" refreshError="1"/>
      <sheetData sheetId="1656" refreshError="1"/>
      <sheetData sheetId="1657" refreshError="1"/>
      <sheetData sheetId="1658" refreshError="1"/>
      <sheetData sheetId="1659" refreshError="1"/>
      <sheetData sheetId="1660" refreshError="1"/>
      <sheetData sheetId="1661" refreshError="1"/>
      <sheetData sheetId="1662" refreshError="1"/>
      <sheetData sheetId="1663" refreshError="1"/>
      <sheetData sheetId="1664" refreshError="1"/>
      <sheetData sheetId="1665" refreshError="1"/>
      <sheetData sheetId="1666" refreshError="1"/>
      <sheetData sheetId="1667" refreshError="1"/>
      <sheetData sheetId="1668" refreshError="1"/>
      <sheetData sheetId="1669" refreshError="1"/>
      <sheetData sheetId="1670" refreshError="1"/>
      <sheetData sheetId="1671" refreshError="1"/>
      <sheetData sheetId="1672" refreshError="1"/>
      <sheetData sheetId="1673" refreshError="1"/>
      <sheetData sheetId="1674" refreshError="1"/>
      <sheetData sheetId="1675" refreshError="1"/>
      <sheetData sheetId="1676" refreshError="1"/>
      <sheetData sheetId="1677" refreshError="1"/>
      <sheetData sheetId="1678" refreshError="1"/>
      <sheetData sheetId="1679" refreshError="1"/>
      <sheetData sheetId="1680" refreshError="1"/>
      <sheetData sheetId="1681" refreshError="1"/>
      <sheetData sheetId="1682" refreshError="1"/>
      <sheetData sheetId="1683" refreshError="1"/>
      <sheetData sheetId="1684" refreshError="1"/>
      <sheetData sheetId="1685" refreshError="1"/>
      <sheetData sheetId="1686" refreshError="1"/>
      <sheetData sheetId="1687" refreshError="1"/>
      <sheetData sheetId="1688" refreshError="1"/>
      <sheetData sheetId="1689" refreshError="1"/>
      <sheetData sheetId="1690" refreshError="1"/>
      <sheetData sheetId="1691" refreshError="1"/>
      <sheetData sheetId="1692" refreshError="1"/>
      <sheetData sheetId="1693" refreshError="1"/>
      <sheetData sheetId="1694" refreshError="1"/>
      <sheetData sheetId="1695" refreshError="1"/>
      <sheetData sheetId="1696" refreshError="1"/>
      <sheetData sheetId="1697" refreshError="1"/>
      <sheetData sheetId="1698" refreshError="1"/>
      <sheetData sheetId="1699" refreshError="1"/>
      <sheetData sheetId="1700" refreshError="1"/>
      <sheetData sheetId="1701" refreshError="1"/>
      <sheetData sheetId="1702" refreshError="1"/>
      <sheetData sheetId="1703" refreshError="1"/>
      <sheetData sheetId="1704" refreshError="1"/>
      <sheetData sheetId="1705" refreshError="1"/>
      <sheetData sheetId="1706" refreshError="1"/>
      <sheetData sheetId="1707" refreshError="1"/>
      <sheetData sheetId="1708" refreshError="1"/>
      <sheetData sheetId="1709" refreshError="1"/>
      <sheetData sheetId="1710" refreshError="1"/>
      <sheetData sheetId="1711" refreshError="1"/>
      <sheetData sheetId="1712" refreshError="1"/>
      <sheetData sheetId="1713" refreshError="1"/>
      <sheetData sheetId="1714" refreshError="1"/>
      <sheetData sheetId="1715" refreshError="1"/>
      <sheetData sheetId="1716"/>
      <sheetData sheetId="1717"/>
      <sheetData sheetId="1718"/>
      <sheetData sheetId="1719" refreshError="1"/>
      <sheetData sheetId="1720" refreshError="1"/>
      <sheetData sheetId="1721"/>
      <sheetData sheetId="1722" refreshError="1"/>
      <sheetData sheetId="1723" refreshError="1"/>
      <sheetData sheetId="1724" refreshError="1"/>
      <sheetData sheetId="1725" refreshError="1"/>
      <sheetData sheetId="1726" refreshError="1"/>
      <sheetData sheetId="1727"/>
      <sheetData sheetId="1728"/>
      <sheetData sheetId="1729"/>
      <sheetData sheetId="1730"/>
      <sheetData sheetId="1731" refreshError="1"/>
      <sheetData sheetId="1732"/>
      <sheetData sheetId="1733" refreshError="1"/>
      <sheetData sheetId="1734" refreshError="1"/>
      <sheetData sheetId="1735" refreshError="1"/>
      <sheetData sheetId="1736" refreshError="1"/>
      <sheetData sheetId="1737" refreshError="1"/>
      <sheetData sheetId="1738" refreshError="1"/>
      <sheetData sheetId="1739" refreshError="1"/>
      <sheetData sheetId="1740" refreshError="1"/>
      <sheetData sheetId="1741" refreshError="1"/>
      <sheetData sheetId="1742" refreshError="1"/>
      <sheetData sheetId="1743" refreshError="1"/>
      <sheetData sheetId="1744" refreshError="1"/>
      <sheetData sheetId="1745" refreshError="1"/>
      <sheetData sheetId="1746" refreshError="1"/>
      <sheetData sheetId="1747" refreshError="1"/>
      <sheetData sheetId="1748" refreshError="1"/>
      <sheetData sheetId="1749" refreshError="1"/>
      <sheetData sheetId="1750" refreshError="1"/>
      <sheetData sheetId="1751" refreshError="1"/>
      <sheetData sheetId="1752" refreshError="1"/>
      <sheetData sheetId="1753" refreshError="1"/>
      <sheetData sheetId="1754" refreshError="1"/>
      <sheetData sheetId="1755" refreshError="1"/>
      <sheetData sheetId="1756" refreshError="1"/>
      <sheetData sheetId="1757" refreshError="1"/>
      <sheetData sheetId="1758" refreshError="1"/>
      <sheetData sheetId="1759" refreshError="1"/>
      <sheetData sheetId="1760" refreshError="1"/>
      <sheetData sheetId="1761" refreshError="1"/>
      <sheetData sheetId="1762"/>
      <sheetData sheetId="1763"/>
      <sheetData sheetId="1764" refreshError="1"/>
      <sheetData sheetId="1765" refreshError="1"/>
      <sheetData sheetId="1766" refreshError="1"/>
      <sheetData sheetId="1767" refreshError="1"/>
      <sheetData sheetId="1768" refreshError="1"/>
      <sheetData sheetId="1769" refreshError="1"/>
    </sheetDataSet>
  </externalBook>
</externalLink>
</file>

<file path=xl/externalLinks/externalLink3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RLIST"/>
      <sheetName val="SPARES SCH.ADH."/>
      <sheetName val="COMPARISON"/>
      <sheetName val="OUTPUT-KANDIVLI"/>
      <sheetName val="OUTPUT-NASIK"/>
      <sheetName val="OUTPUT-ZBAD"/>
      <sheetName val="PLANTWISE-SUMMARY"/>
      <sheetName val=" DAILY-INPUT"/>
      <sheetName val="ENGINE"/>
      <sheetName val="AGGREGATES"/>
      <sheetName val="INPUT-HIGHEST-VEHICLE"/>
      <sheetName val="HIGHEST"/>
      <sheetName val="SUMMARY-OUTPUT"/>
      <sheetName val="AGGREGATES-OUTPUT"/>
      <sheetName val="LOSS-KVL"/>
      <sheetName val="LOSS-NSK"/>
      <sheetName val="LOSS-ZBAD"/>
      <sheetName val="OUTPUT_ZBAD"/>
      <sheetName val="Deduction_and_Rebate"/>
      <sheetName val="371国内試設変通知（日車記入）"/>
      <sheetName val="DTCT"/>
      <sheetName val="OCT"/>
      <sheetName val="SPARES_SCH_ADH_"/>
      <sheetName val="_DAILY-INPUT"/>
      <sheetName val="Nasik"/>
      <sheetName val="Kandivli"/>
      <sheetName val="SPARES_SCH_ADH_1"/>
      <sheetName val="_DAILY-INPUT1"/>
      <sheetName val="Sheet1"/>
      <sheetName val="Sheet2"/>
      <sheetName val="Piviot of Products RnR"/>
      <sheetName val="Piviot of Products"/>
      <sheetName val="Piviot of Products - Regular"/>
      <sheetName val="Product &amp; English Master"/>
      <sheetName val="RnR list"/>
      <sheetName val="Symphony input"/>
      <sheetName val="Phase out modles"/>
      <sheetName val="Calendar"/>
      <sheetName val="Paintshop Hooks"/>
      <sheetName val="mis"/>
      <sheetName val="Capacity Chart"/>
      <sheetName val="Calendar F11 &amp; 12"/>
      <sheetName val="New Products"/>
      <sheetName val="Pivot"/>
      <sheetName val="Access"/>
      <sheetName val="OVERALL Trend-F20( Upto jan 20)"/>
      <sheetName val="UP PPM Details-F20 ( Jan 20 )"/>
      <sheetName val="F20 Pareto- UP f20 ( Jan2020) "/>
      <sheetName val="UP PPM Details-Jan 20"/>
      <sheetName val="User Plant - Process concerns d"/>
      <sheetName val="Jan'2020 Data"/>
      <sheetName val="Jan'2020 Concerns"/>
      <sheetName val="Sheet6"/>
      <sheetName val="Summary-Jan'2020"/>
      <sheetName val="Sheet7"/>
      <sheetName val="Nov'19 - Noise TA"/>
      <sheetName val="Sheet5"/>
      <sheetName val="Sep'19-Noise TA"/>
      <sheetName val="Action Plan-F20, OK"/>
      <sheetName val="ALL NOISE"/>
      <sheetName val="ALL NOISE (2)"/>
      <sheetName val="UP - BACK UP"/>
      <sheetName val="END TO END FRC  Details  "/>
      <sheetName val="F20 Pareto  - ETEFRC"/>
      <sheetName val="Manual Mistake Trend( F20,OK) "/>
      <sheetName val="Sheet4"/>
      <sheetName val="Summary-JULY"/>
      <sheetName val="Manual Mistake Trend (F20)"/>
      <sheetName val="Sheet3"/>
      <sheetName val="ACTION PLAN - UP"/>
      <sheetName val="Action Plan-ETE FRC "/>
      <sheetName val="Action Plan-Process issues "/>
      <sheetName val="Action Plan F19"/>
      <sheetName val="OVERALL Trend-F20"/>
      <sheetName val="F20 Pareto- UP f20 "/>
      <sheetName val="UP PPM Details-F20"/>
      <sheetName val="K-60 HEAD LAMP"/>
      <sheetName val="XL4Poppy"/>
      <sheetName val="Section"/>
      <sheetName val="Tra_bang"/>
      <sheetName val="BAL.SHEET"/>
      <sheetName val="SPARES_SCH_ADH_2"/>
      <sheetName val="_DAILY-INPUT2"/>
      <sheetName val="Piviot_of_Products_RnR"/>
      <sheetName val="Piviot_of_Products"/>
      <sheetName val="Piviot_of_Products_-_Regular"/>
      <sheetName val="Product_&amp;_English_Master"/>
      <sheetName val="RnR_list"/>
      <sheetName val="Symphony_input"/>
      <sheetName val="Phase_out_modles"/>
      <sheetName val="Paintshop_Hooks"/>
      <sheetName val="Capacity_Chart"/>
      <sheetName val="Calendar_F11_&amp;_12"/>
      <sheetName val="New_Products"/>
      <sheetName val="Basis"/>
      <sheetName val="suivi des actions"/>
      <sheetName val="VAID01T"/>
      <sheetName val="temp"/>
      <sheetName val="Mod49 compatto"/>
      <sheetName val="Dashboard"/>
      <sheetName val="valn"/>
      <sheetName val="대외공문"/>
      <sheetName val="OUTPUT-ZBAD: DAILY-INPUT"/>
      <sheetName val="#REF!"/>
      <sheetName val="Zbad"/>
      <sheetName val="UV Online RPT Trends"/>
      <sheetName val="SPARES_SCH_ADH_3"/>
      <sheetName val="_DAILY-INPUT3"/>
      <sheetName val="K-60_HEAD_LAMP"/>
      <sheetName val="OVERALL_Trend-F20(_Upto_jan_20)"/>
      <sheetName val="UP_PPM_Details-F20_(_Jan_20_)"/>
      <sheetName val="F20_Pareto-_UP_f20_(_Jan2020)_"/>
      <sheetName val="UP_PPM_Details-Jan_20"/>
      <sheetName val="User_Plant_-_Process_concerns_d"/>
      <sheetName val="Jan'2020_Data"/>
      <sheetName val="Jan'2020_Concerns"/>
      <sheetName val="Nov'19_-_Noise_TA"/>
      <sheetName val="Sep'19-Noise_TA"/>
      <sheetName val="Action_Plan-F20,_OK"/>
      <sheetName val="ALL_NOISE"/>
      <sheetName val="ALL_NOISE_(2)"/>
      <sheetName val="UP_-_BACK_UP"/>
      <sheetName val="END_TO_END_FRC__Details__"/>
      <sheetName val="F20_Pareto__-_ETEFRC"/>
      <sheetName val="Manual_Mistake_Trend(_F20,OK)_"/>
      <sheetName val="Manual_Mistake_Trend_(F20)"/>
      <sheetName val="ACTION_PLAN_-_UP"/>
      <sheetName val="Action_Plan-ETE_FRC_"/>
      <sheetName val="Action_Plan-Process_issues_"/>
      <sheetName val="Action_Plan_F19"/>
      <sheetName val="OVERALL_Trend-F20"/>
      <sheetName val="F20_Pareto-_UP_f20_"/>
      <sheetName val="UP_PPM_Details-F20"/>
      <sheetName val="Piviot_of_Products_RnR1"/>
      <sheetName val="Piviot_of_Products1"/>
      <sheetName val="Piviot_of_Products_-_Regular1"/>
      <sheetName val="Product_&amp;_English_Master1"/>
      <sheetName val="RnR_list1"/>
      <sheetName val="Symphony_input1"/>
      <sheetName val="Phase_out_modles1"/>
      <sheetName val="Paintshop_Hooks1"/>
      <sheetName val="Capacity_Chart1"/>
      <sheetName val="Calendar_F11_&amp;_121"/>
      <sheetName val="New_Products1"/>
      <sheetName val="BAL_SHEET"/>
      <sheetName val="suivi_des_actions"/>
      <sheetName val="Mod49_compatto"/>
      <sheetName val="1.기안지"/>
      <sheetName val="PACKAGING_MASTER"/>
      <sheetName val="SCH"/>
      <sheetName val="MS"/>
      <sheetName val="LSP V1 &amp; V1+ HCV"/>
      <sheetName val="so-021"/>
      <sheetName val="PPAP Info"/>
      <sheetName val="000"/>
      <sheetName val="OUTPUT-ZBAD_ DAILY-INPUT"/>
      <sheetName val="RD제품개발투자비(매가)"/>
      <sheetName val="전산품의"/>
      <sheetName val="712"/>
      <sheetName val="Tr In"/>
      <sheetName val="PL ON sale_woff"/>
      <sheetName val="Kautex 4WD St.IV P&amp;D"/>
      <sheetName val="Sachs FL WHL"/>
      <sheetName val="ＴＦ関連Ｐｒｊ日程表 xls"/>
      <sheetName val="Depreciation"/>
      <sheetName val="General Assumptions"/>
      <sheetName val="Add-delete"/>
      <sheetName val="협조전"/>
      <sheetName val="Production Database 399"/>
      <sheetName val="2월"/>
      <sheetName val="Anagrafica"/>
      <sheetName val="P&amp;L"/>
      <sheetName val="TABLE"/>
      <sheetName val="XREF"/>
      <sheetName val="事務所引越見積書"/>
      <sheetName val="General Info"/>
      <sheetName val="Rates"/>
      <sheetName val="Stampings Parameters"/>
      <sheetName val="Cons_p_6m"/>
      <sheetName val="Obt_a_6m"/>
      <sheetName val="Rouges ENVU"/>
      <sheetName val="cash flow, BS monthly(3)"/>
      <sheetName val="SPARES_SCH_ADH_4"/>
      <sheetName val="_DAILY-INPUT4"/>
      <sheetName val="Piviot_of_Products_RnR2"/>
      <sheetName val="Piviot_of_Products2"/>
      <sheetName val="Piviot_of_Products_-_Regular2"/>
      <sheetName val="Product_&amp;_English_Master2"/>
      <sheetName val="RnR_list2"/>
      <sheetName val="Symphony_input2"/>
      <sheetName val="Phase_out_modles2"/>
      <sheetName val="Paintshop_Hooks2"/>
      <sheetName val="Capacity_Chart2"/>
      <sheetName val="Calendar_F11_&amp;_122"/>
      <sheetName val="New_Products2"/>
      <sheetName val="K-60_HEAD_LAMP1"/>
      <sheetName val="OVERALL_Trend-F20(_Upto_jan_201"/>
      <sheetName val="UP_PPM_Details-F20_(_Jan_20_)1"/>
      <sheetName val="F20_Pareto-_UP_f20_(_Jan2020)_1"/>
      <sheetName val="UP_PPM_Details-Jan_201"/>
      <sheetName val="User_Plant_-_Process_concerns_1"/>
      <sheetName val="Jan'2020_Data1"/>
      <sheetName val="Jan'2020_Concerns1"/>
      <sheetName val="Nov'19_-_Noise_TA1"/>
      <sheetName val="Sep'19-Noise_TA1"/>
      <sheetName val="Action_Plan-F20,_OK1"/>
      <sheetName val="ALL_NOISE1"/>
      <sheetName val="ALL_NOISE_(2)1"/>
      <sheetName val="UP_-_BACK_UP1"/>
      <sheetName val="END_TO_END_FRC__Details__1"/>
      <sheetName val="F20_Pareto__-_ETEFRC1"/>
      <sheetName val="Manual_Mistake_Trend(_F20,OK)_1"/>
      <sheetName val="Manual_Mistake_Trend_(F20)1"/>
      <sheetName val="ACTION_PLAN_-_UP1"/>
      <sheetName val="Action_Plan-ETE_FRC_1"/>
      <sheetName val="Action_Plan-Process_issues_1"/>
      <sheetName val="Action_Plan_F191"/>
      <sheetName val="OVERALL_Trend-F201"/>
      <sheetName val="F20_Pareto-_UP_f20_1"/>
      <sheetName val="UP_PPM_Details-F201"/>
      <sheetName val="BAL_SHEET1"/>
      <sheetName val="suivi_des_actions1"/>
      <sheetName val="Mod49_compatto1"/>
      <sheetName val="OUTPUT-ZBAD:_DAILY-INPUT"/>
      <sheetName val="UV_Online_RPT_Trends"/>
      <sheetName val="1_기안지"/>
      <sheetName val="LSP_V1_&amp;_V1+_HCV"/>
      <sheetName val="PPAP_Info"/>
      <sheetName val="OUTPUT-ZBAD__DAILY-INPUT"/>
      <sheetName val="Tr_In"/>
      <sheetName val="PL_ON_sale_woff"/>
      <sheetName val="SPARES_SCH_ADH_5"/>
      <sheetName val="_DAILY-INPUT5"/>
      <sheetName val="Piviot_of_Products_RnR3"/>
      <sheetName val="Piviot_of_Products3"/>
      <sheetName val="Piviot_of_Products_-_Regular3"/>
      <sheetName val="Product_&amp;_English_Master3"/>
      <sheetName val="RnR_list3"/>
      <sheetName val="Symphony_input3"/>
      <sheetName val="Phase_out_modles3"/>
      <sheetName val="Paintshop_Hooks3"/>
      <sheetName val="Capacity_Chart3"/>
      <sheetName val="Calendar_F11_&amp;_123"/>
      <sheetName val="New_Products3"/>
      <sheetName val="K-60_HEAD_LAMP2"/>
      <sheetName val="OVERALL_Trend-F20(_Upto_jan_202"/>
      <sheetName val="UP_PPM_Details-F20_(_Jan_20_)2"/>
      <sheetName val="F20_Pareto-_UP_f20_(_Jan2020)_2"/>
      <sheetName val="UP_PPM_Details-Jan_202"/>
      <sheetName val="User_Plant_-_Process_concerns_2"/>
      <sheetName val="Jan'2020_Data2"/>
      <sheetName val="Jan'2020_Concerns2"/>
      <sheetName val="Nov'19_-_Noise_TA2"/>
      <sheetName val="Sep'19-Noise_TA2"/>
      <sheetName val="Action_Plan-F20,_OK2"/>
      <sheetName val="ALL_NOISE2"/>
      <sheetName val="ALL_NOISE_(2)2"/>
      <sheetName val="UP_-_BACK_UP2"/>
      <sheetName val="END_TO_END_FRC__Details__2"/>
      <sheetName val="F20_Pareto__-_ETEFRC2"/>
      <sheetName val="Manual_Mistake_Trend(_F20,OK)_2"/>
      <sheetName val="Manual_Mistake_Trend_(F20)2"/>
      <sheetName val="ACTION_PLAN_-_UP2"/>
      <sheetName val="Action_Plan-ETE_FRC_2"/>
      <sheetName val="Action_Plan-Process_issues_2"/>
      <sheetName val="Action_Plan_F192"/>
      <sheetName val="OVERALL_Trend-F202"/>
      <sheetName val="F20_Pareto-_UP_f20_2"/>
      <sheetName val="UP_PPM_Details-F202"/>
      <sheetName val="BAL_SHEET2"/>
      <sheetName val="suivi_des_actions2"/>
      <sheetName val="Mod49_compatto2"/>
      <sheetName val="OUTPUT-ZBAD:_DAILY-INPUT1"/>
      <sheetName val="UV_Online_RPT_Trends1"/>
      <sheetName val="1_기안지1"/>
      <sheetName val="LSP_V1_&amp;_V1+_HCV1"/>
      <sheetName val="PPAP_Info1"/>
      <sheetName val="OUTPUT-ZBAD__DAILY-INPUT1"/>
      <sheetName val="Tr_In1"/>
      <sheetName val="PL_ON_sale_woff1"/>
      <sheetName val="SPARES_SCH_ADH_6"/>
      <sheetName val="_DAILY-INPUT6"/>
      <sheetName val="Piviot_of_Products_RnR4"/>
      <sheetName val="Piviot_of_Products4"/>
      <sheetName val="Piviot_of_Products_-_Regular4"/>
      <sheetName val="Product_&amp;_English_Master4"/>
      <sheetName val="RnR_list4"/>
      <sheetName val="Symphony_input4"/>
      <sheetName val="Phase_out_modles4"/>
      <sheetName val="Paintshop_Hooks4"/>
      <sheetName val="Capacity_Chart4"/>
      <sheetName val="Calendar_F11_&amp;_124"/>
      <sheetName val="New_Products4"/>
      <sheetName val="K-60_HEAD_LAMP3"/>
      <sheetName val="OVERALL_Trend-F20(_Upto_jan_203"/>
      <sheetName val="UP_PPM_Details-F20_(_Jan_20_)3"/>
      <sheetName val="F20_Pareto-_UP_f20_(_Jan2020)_3"/>
      <sheetName val="UP_PPM_Details-Jan_203"/>
      <sheetName val="User_Plant_-_Process_concerns_3"/>
      <sheetName val="Jan'2020_Data3"/>
      <sheetName val="Jan'2020_Concerns3"/>
      <sheetName val="Nov'19_-_Noise_TA3"/>
      <sheetName val="Sep'19-Noise_TA3"/>
      <sheetName val="Action_Plan-F20,_OK3"/>
      <sheetName val="ALL_NOISE3"/>
      <sheetName val="ALL_NOISE_(2)3"/>
      <sheetName val="UP_-_BACK_UP3"/>
      <sheetName val="END_TO_END_FRC__Details__3"/>
      <sheetName val="F20_Pareto__-_ETEFRC3"/>
      <sheetName val="Manual_Mistake_Trend(_F20,OK)_3"/>
      <sheetName val="Manual_Mistake_Trend_(F20)3"/>
      <sheetName val="ACTION_PLAN_-_UP3"/>
      <sheetName val="Action_Plan-ETE_FRC_3"/>
      <sheetName val="Action_Plan-Process_issues_3"/>
      <sheetName val="Action_Plan_F193"/>
      <sheetName val="OVERALL_Trend-F203"/>
      <sheetName val="F20_Pareto-_UP_f20_3"/>
      <sheetName val="UP_PPM_Details-F203"/>
      <sheetName val="BAL_SHEET3"/>
      <sheetName val="suivi_des_actions3"/>
      <sheetName val="Mod49_compatto3"/>
      <sheetName val="OUTPUT-ZBAD:_DAILY-INPUT2"/>
      <sheetName val="UV_Online_RPT_Trends2"/>
      <sheetName val="1_기안지2"/>
      <sheetName val="LSP_V1_&amp;_V1+_HCV2"/>
      <sheetName val="PPAP_Info2"/>
      <sheetName val="OUTPUT-ZBAD__DAILY-INPUT2"/>
      <sheetName val="Tr_In2"/>
      <sheetName val="PL_ON_sale_woff2"/>
      <sheetName val="Misc Assump"/>
      <sheetName val="5"/>
      <sheetName val="계정"/>
      <sheetName val="Paramètres"/>
      <sheetName val="QP"/>
      <sheetName val="Thresholds"/>
      <sheetName val="IFRS"/>
      <sheetName val="計算ｼｰﾄ"/>
      <sheetName val="Total Mkt"/>
      <sheetName val="TJC - Total"/>
      <sheetName val="Return Analysis"/>
      <sheetName val="Quote Summary"/>
      <sheetName val="Tables"/>
      <sheetName val="Expenses"/>
      <sheetName val="Macro2"/>
      <sheetName val="Macro1"/>
      <sheetName val="sp tell tale not working"/>
      <sheetName val="DATA"/>
      <sheetName val="Truck Volumes"/>
      <sheetName val="bsheet"/>
      <sheetName val="9124"/>
      <sheetName val="FINANCIALS"/>
      <sheetName val="CBA (S3)"/>
      <sheetName val="RFQ 1804"/>
      <sheetName val="Modul-AA1-2"/>
      <sheetName val="Daimler (Feb13)"/>
      <sheetName val="Costing Assumptions"/>
      <sheetName val="KD율"/>
      <sheetName val="12 MIS RPT Diesel"/>
      <sheetName val="Energy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>
        <row r="6">
          <cell r="CR6" t="str">
            <v>MONTH</v>
          </cell>
          <cell r="CS6" t="str">
            <v>TOTAL</v>
          </cell>
          <cell r="CT6">
            <v>36617</v>
          </cell>
          <cell r="CU6">
            <v>36648</v>
          </cell>
          <cell r="CV6">
            <v>36679</v>
          </cell>
          <cell r="CW6">
            <v>36710</v>
          </cell>
          <cell r="CX6">
            <v>36741</v>
          </cell>
          <cell r="CY6">
            <v>36772</v>
          </cell>
          <cell r="CZ6">
            <v>36803</v>
          </cell>
          <cell r="DA6">
            <v>36834</v>
          </cell>
          <cell r="DB6">
            <v>36865</v>
          </cell>
          <cell r="DC6">
            <v>36896</v>
          </cell>
          <cell r="DD6">
            <v>36927</v>
          </cell>
          <cell r="DE6">
            <v>36958</v>
          </cell>
        </row>
        <row r="7">
          <cell r="CR7" t="str">
            <v>DAYS WORKED IN THE MONTH</v>
          </cell>
          <cell r="CS7">
            <v>300</v>
          </cell>
          <cell r="CT7">
            <v>22</v>
          </cell>
          <cell r="CU7">
            <v>26</v>
          </cell>
          <cell r="CV7">
            <v>26</v>
          </cell>
          <cell r="CW7">
            <v>26</v>
          </cell>
          <cell r="CX7">
            <v>26</v>
          </cell>
          <cell r="CY7">
            <v>25</v>
          </cell>
          <cell r="CZ7">
            <v>24</v>
          </cell>
          <cell r="DA7">
            <v>26</v>
          </cell>
          <cell r="DB7">
            <v>24</v>
          </cell>
          <cell r="DC7">
            <v>26</v>
          </cell>
          <cell r="DD7">
            <v>23</v>
          </cell>
          <cell r="DE7">
            <v>26</v>
          </cell>
        </row>
        <row r="8">
          <cell r="C8" t="str">
            <v>MODEL</v>
          </cell>
          <cell r="D8" t="str">
            <v>GROUP</v>
          </cell>
          <cell r="E8" t="str">
            <v>BOARD CATEGORY</v>
          </cell>
          <cell r="F8" t="str">
            <v>SUMMARY CATEGORY</v>
          </cell>
          <cell r="G8" t="str">
            <v>CATEGORY</v>
          </cell>
          <cell r="H8" t="str">
            <v>ENGINE</v>
          </cell>
          <cell r="I8" t="str">
            <v>T/M</v>
          </cell>
          <cell r="J8" t="str">
            <v>DRIVE</v>
          </cell>
          <cell r="K8" t="str">
            <v>OPENING STOCK 1.4.00</v>
          </cell>
          <cell r="L8" t="str">
            <v>PLAN FOR  MONTH</v>
          </cell>
          <cell r="M8" t="str">
            <v>PLAN TILL DATE</v>
          </cell>
          <cell r="N8" t="str">
            <v>ACTUAL TILL DATE</v>
          </cell>
          <cell r="O8" t="str">
            <v>ACTUAL FOR     YEAR</v>
          </cell>
          <cell r="P8" t="str">
            <v>BAL. FOR MONTH</v>
          </cell>
          <cell r="Q8" t="str">
            <v>PLAN  FOR MONTH</v>
          </cell>
          <cell r="R8" t="str">
            <v>ACTUAL TILL DATE</v>
          </cell>
          <cell r="S8" t="str">
            <v>ACTUAL FOR YEAR</v>
          </cell>
          <cell r="T8" t="str">
            <v>BAL. FOR  MONTH</v>
          </cell>
          <cell r="U8" t="str">
            <v>BAL. TO ROLL</v>
          </cell>
          <cell r="V8" t="str">
            <v>PROD</v>
          </cell>
          <cell r="W8" t="str">
            <v>DESP</v>
          </cell>
          <cell r="X8" t="str">
            <v>STOCK</v>
          </cell>
          <cell r="Y8" t="str">
            <v>STOCK ADJMT.</v>
          </cell>
          <cell r="Z8" t="str">
            <v>CONTROL</v>
          </cell>
          <cell r="AA8" t="str">
            <v>MODEL-PRODUCTION DATE WISE</v>
          </cell>
          <cell r="AB8" t="str">
            <v>ACTUAL PROD TILL DATE(CURRENT MONTH)</v>
          </cell>
          <cell r="AC8" t="str">
            <v>P1</v>
          </cell>
          <cell r="AD8" t="str">
            <v>P2</v>
          </cell>
          <cell r="AE8" t="str">
            <v>P3</v>
          </cell>
          <cell r="AF8" t="str">
            <v>P4</v>
          </cell>
          <cell r="AG8" t="str">
            <v>P5</v>
          </cell>
          <cell r="AH8" t="str">
            <v>P6</v>
          </cell>
          <cell r="AI8" t="str">
            <v>P7</v>
          </cell>
          <cell r="AJ8" t="str">
            <v>P8</v>
          </cell>
          <cell r="AK8" t="str">
            <v>P9</v>
          </cell>
          <cell r="AL8" t="str">
            <v>P10</v>
          </cell>
          <cell r="AM8" t="str">
            <v>P11</v>
          </cell>
          <cell r="AN8" t="str">
            <v>P12</v>
          </cell>
          <cell r="AO8" t="str">
            <v>P13</v>
          </cell>
          <cell r="AP8" t="str">
            <v>P14</v>
          </cell>
          <cell r="AQ8" t="str">
            <v>P15</v>
          </cell>
          <cell r="AR8" t="str">
            <v>P16</v>
          </cell>
          <cell r="AS8" t="str">
            <v>P17</v>
          </cell>
          <cell r="AT8" t="str">
            <v>P18</v>
          </cell>
          <cell r="AU8" t="str">
            <v>P19</v>
          </cell>
          <cell r="AV8" t="str">
            <v>P20</v>
          </cell>
          <cell r="AW8" t="str">
            <v>P21</v>
          </cell>
          <cell r="AX8" t="str">
            <v>P22</v>
          </cell>
          <cell r="AY8" t="str">
            <v>P23</v>
          </cell>
          <cell r="AZ8" t="str">
            <v>P24</v>
          </cell>
          <cell r="BA8" t="str">
            <v>P25</v>
          </cell>
          <cell r="BB8" t="str">
            <v>P26</v>
          </cell>
          <cell r="BC8" t="str">
            <v>P27</v>
          </cell>
          <cell r="BD8" t="str">
            <v>P28</v>
          </cell>
          <cell r="BE8" t="str">
            <v>P29</v>
          </cell>
          <cell r="BF8" t="str">
            <v>P30</v>
          </cell>
          <cell r="BG8" t="str">
            <v>P31</v>
          </cell>
          <cell r="BH8">
            <v>0</v>
          </cell>
          <cell r="BI8" t="str">
            <v>MODEL-DESPATCH DATEWISE</v>
          </cell>
          <cell r="BJ8" t="str">
            <v>ACTUAL DESP. TILL DATE(CURRENT MONTH)</v>
          </cell>
          <cell r="BK8" t="str">
            <v>D1</v>
          </cell>
          <cell r="BL8" t="str">
            <v>D2</v>
          </cell>
          <cell r="BM8" t="str">
            <v>D3</v>
          </cell>
          <cell r="BN8" t="str">
            <v>D4</v>
          </cell>
          <cell r="BO8" t="str">
            <v>D5</v>
          </cell>
          <cell r="BP8" t="str">
            <v>D6</v>
          </cell>
          <cell r="BQ8" t="str">
            <v>D7</v>
          </cell>
          <cell r="BR8" t="str">
            <v>D8</v>
          </cell>
          <cell r="BS8" t="str">
            <v>D9</v>
          </cell>
          <cell r="BT8" t="str">
            <v>D10</v>
          </cell>
          <cell r="BU8" t="str">
            <v>D11</v>
          </cell>
          <cell r="BV8" t="str">
            <v>D12</v>
          </cell>
          <cell r="BW8" t="str">
            <v>D13</v>
          </cell>
          <cell r="BX8" t="str">
            <v>D14</v>
          </cell>
          <cell r="BY8" t="str">
            <v>D15</v>
          </cell>
          <cell r="BZ8" t="str">
            <v>D16</v>
          </cell>
          <cell r="CA8" t="str">
            <v>D17</v>
          </cell>
          <cell r="CB8" t="str">
            <v>D18</v>
          </cell>
          <cell r="CC8" t="str">
            <v>D19</v>
          </cell>
          <cell r="CD8" t="str">
            <v>D20</v>
          </cell>
          <cell r="CE8" t="str">
            <v>D21</v>
          </cell>
          <cell r="CF8" t="str">
            <v>D22</v>
          </cell>
          <cell r="CG8" t="str">
            <v>D23</v>
          </cell>
          <cell r="CH8" t="str">
            <v>D24</v>
          </cell>
          <cell r="CI8" t="str">
            <v>D25</v>
          </cell>
          <cell r="CJ8" t="str">
            <v>D26</v>
          </cell>
          <cell r="CK8" t="str">
            <v>D27</v>
          </cell>
          <cell r="CL8" t="str">
            <v>D28</v>
          </cell>
          <cell r="CM8" t="str">
            <v>D29</v>
          </cell>
          <cell r="CN8" t="str">
            <v>D30</v>
          </cell>
          <cell r="CO8" t="str">
            <v>D31</v>
          </cell>
          <cell r="CP8">
            <v>0</v>
          </cell>
          <cell r="CQ8" t="str">
            <v>MODEL CODE</v>
          </cell>
          <cell r="CR8" t="str">
            <v>MODEL- PRODUCTION MONTHWISE</v>
          </cell>
          <cell r="CS8" t="str">
            <v>SUM_PM1_PM12</v>
          </cell>
          <cell r="CT8" t="str">
            <v>PM1</v>
          </cell>
          <cell r="CU8" t="str">
            <v>PM2</v>
          </cell>
          <cell r="CV8" t="str">
            <v>PM3</v>
          </cell>
          <cell r="CW8" t="str">
            <v>PM4</v>
          </cell>
          <cell r="CX8" t="str">
            <v>PM5</v>
          </cell>
          <cell r="CY8" t="str">
            <v>PM6</v>
          </cell>
          <cell r="CZ8" t="str">
            <v>PM7</v>
          </cell>
          <cell r="DA8" t="str">
            <v>PM8</v>
          </cell>
          <cell r="DB8" t="str">
            <v>PM9</v>
          </cell>
          <cell r="DC8" t="str">
            <v>PM10</v>
          </cell>
          <cell r="DD8" t="str">
            <v>PM11</v>
          </cell>
          <cell r="DE8" t="str">
            <v>PM12</v>
          </cell>
          <cell r="DF8">
            <v>0</v>
          </cell>
          <cell r="DG8" t="str">
            <v>MODEL CODE</v>
          </cell>
          <cell r="DH8" t="str">
            <v>MODEL-DESPATCH MONTHWISE</v>
          </cell>
          <cell r="DI8" t="str">
            <v>SUM_DESP_DM1_DM12</v>
          </cell>
          <cell r="DJ8" t="str">
            <v>DM1</v>
          </cell>
          <cell r="DK8" t="str">
            <v>DM2</v>
          </cell>
          <cell r="DL8" t="str">
            <v>DM3</v>
          </cell>
          <cell r="DM8" t="str">
            <v>DM4</v>
          </cell>
          <cell r="DN8" t="str">
            <v>DM5</v>
          </cell>
          <cell r="DO8" t="str">
            <v>DM6</v>
          </cell>
          <cell r="DP8" t="str">
            <v>DM7</v>
          </cell>
          <cell r="DQ8" t="str">
            <v>DM8</v>
          </cell>
          <cell r="DR8" t="str">
            <v>DM9</v>
          </cell>
          <cell r="DS8" t="str">
            <v>DM10</v>
          </cell>
          <cell r="DT8" t="str">
            <v>DM11</v>
          </cell>
          <cell r="DU8" t="str">
            <v>DM12</v>
          </cell>
          <cell r="DV8">
            <v>0</v>
          </cell>
          <cell r="DW8" t="str">
            <v>MODEL CODE</v>
          </cell>
          <cell r="DX8" t="str">
            <v>MODEL-STOCK MONTHWISE</v>
          </cell>
          <cell r="DY8" t="str">
            <v>STOCK-MARCH 00</v>
          </cell>
          <cell r="DZ8" t="str">
            <v>ST1</v>
          </cell>
          <cell r="EA8" t="str">
            <v>ST2</v>
          </cell>
          <cell r="EB8" t="str">
            <v>ST3</v>
          </cell>
          <cell r="EC8" t="str">
            <v>ST4</v>
          </cell>
          <cell r="ED8" t="str">
            <v>ST5</v>
          </cell>
          <cell r="EE8" t="str">
            <v>ST6</v>
          </cell>
          <cell r="EF8" t="str">
            <v>ST7</v>
          </cell>
          <cell r="EG8" t="str">
            <v>ST8</v>
          </cell>
          <cell r="EH8" t="str">
            <v>ST9</v>
          </cell>
          <cell r="EI8" t="str">
            <v>ST10</v>
          </cell>
          <cell r="EJ8" t="str">
            <v>ST11</v>
          </cell>
          <cell r="EK8" t="str">
            <v>ST12</v>
          </cell>
        </row>
        <row r="9">
          <cell r="C9" t="str">
            <v>A CH 576</v>
          </cell>
          <cell r="D9" t="str">
            <v>CK-SR</v>
          </cell>
          <cell r="E9" t="str">
            <v>DOM-CABKING</v>
          </cell>
          <cell r="F9" t="str">
            <v>CK-SR</v>
          </cell>
          <cell r="G9" t="str">
            <v>4WHEELER-DOM</v>
          </cell>
          <cell r="H9" t="str">
            <v>SD-25</v>
          </cell>
          <cell r="I9" t="str">
            <v>NISSAN</v>
          </cell>
          <cell r="J9" t="str">
            <v>2WD</v>
          </cell>
          <cell r="K9">
            <v>0</v>
          </cell>
          <cell r="L9">
            <v>1</v>
          </cell>
          <cell r="M9">
            <v>1</v>
          </cell>
          <cell r="N9">
            <v>1</v>
          </cell>
          <cell r="O9">
            <v>4</v>
          </cell>
          <cell r="P9">
            <v>0</v>
          </cell>
          <cell r="Q9">
            <v>1</v>
          </cell>
          <cell r="R9">
            <v>1</v>
          </cell>
          <cell r="S9">
            <v>5</v>
          </cell>
          <cell r="T9">
            <v>0</v>
          </cell>
          <cell r="U9">
            <v>0</v>
          </cell>
          <cell r="V9">
            <v>1</v>
          </cell>
          <cell r="W9">
            <v>1</v>
          </cell>
          <cell r="X9">
            <v>0</v>
          </cell>
          <cell r="Y9">
            <v>1</v>
          </cell>
          <cell r="Z9">
            <v>10</v>
          </cell>
          <cell r="AA9" t="str">
            <v>A CH 576</v>
          </cell>
          <cell r="AB9">
            <v>1</v>
          </cell>
          <cell r="AC9">
            <v>0</v>
          </cell>
          <cell r="AD9">
            <v>0</v>
          </cell>
          <cell r="AE9">
            <v>0</v>
          </cell>
          <cell r="AF9">
            <v>0</v>
          </cell>
          <cell r="AG9">
            <v>0</v>
          </cell>
          <cell r="AH9">
            <v>0</v>
          </cell>
          <cell r="AI9">
            <v>0</v>
          </cell>
          <cell r="AJ9">
            <v>0</v>
          </cell>
          <cell r="AK9">
            <v>0</v>
          </cell>
          <cell r="AL9">
            <v>0</v>
          </cell>
          <cell r="AM9">
            <v>0</v>
          </cell>
          <cell r="AN9">
            <v>0</v>
          </cell>
          <cell r="AO9">
            <v>0</v>
          </cell>
          <cell r="AP9">
            <v>0</v>
          </cell>
          <cell r="AQ9">
            <v>0</v>
          </cell>
          <cell r="AR9">
            <v>0</v>
          </cell>
          <cell r="AS9">
            <v>0</v>
          </cell>
          <cell r="AT9">
            <v>0</v>
          </cell>
          <cell r="AU9">
            <v>0</v>
          </cell>
          <cell r="AV9">
            <v>0</v>
          </cell>
          <cell r="AW9">
            <v>0</v>
          </cell>
          <cell r="AX9">
            <v>0</v>
          </cell>
          <cell r="AY9">
            <v>0</v>
          </cell>
          <cell r="AZ9">
            <v>0</v>
          </cell>
          <cell r="BA9">
            <v>0</v>
          </cell>
          <cell r="BB9">
            <v>0</v>
          </cell>
          <cell r="BC9">
            <v>0</v>
          </cell>
          <cell r="BD9">
            <v>0</v>
          </cell>
          <cell r="BE9">
            <v>0</v>
          </cell>
          <cell r="BF9">
            <v>0</v>
          </cell>
          <cell r="BG9">
            <v>1</v>
          </cell>
          <cell r="BH9">
            <v>0</v>
          </cell>
          <cell r="BI9" t="str">
            <v>A CH 576</v>
          </cell>
          <cell r="BJ9">
            <v>1</v>
          </cell>
          <cell r="BK9">
            <v>0</v>
          </cell>
          <cell r="BL9">
            <v>0</v>
          </cell>
          <cell r="BM9">
            <v>0</v>
          </cell>
          <cell r="BN9">
            <v>0</v>
          </cell>
          <cell r="BO9">
            <v>0</v>
          </cell>
          <cell r="BP9">
            <v>0</v>
          </cell>
          <cell r="BQ9">
            <v>0</v>
          </cell>
          <cell r="BR9">
            <v>0</v>
          </cell>
          <cell r="BS9">
            <v>0</v>
          </cell>
          <cell r="BT9">
            <v>0</v>
          </cell>
          <cell r="BU9">
            <v>0</v>
          </cell>
          <cell r="BV9">
            <v>0</v>
          </cell>
          <cell r="BW9">
            <v>0</v>
          </cell>
          <cell r="BX9">
            <v>0</v>
          </cell>
          <cell r="BY9">
            <v>0</v>
          </cell>
          <cell r="BZ9">
            <v>0</v>
          </cell>
          <cell r="CA9">
            <v>0</v>
          </cell>
          <cell r="CB9">
            <v>0</v>
          </cell>
          <cell r="CC9">
            <v>0</v>
          </cell>
          <cell r="CD9">
            <v>0</v>
          </cell>
          <cell r="CE9">
            <v>0</v>
          </cell>
          <cell r="CF9">
            <v>0</v>
          </cell>
          <cell r="CG9">
            <v>0</v>
          </cell>
          <cell r="CH9">
            <v>0</v>
          </cell>
          <cell r="CI9">
            <v>0</v>
          </cell>
          <cell r="CJ9">
            <v>0</v>
          </cell>
          <cell r="CK9">
            <v>0</v>
          </cell>
          <cell r="CL9">
            <v>0</v>
          </cell>
          <cell r="CM9">
            <v>0</v>
          </cell>
          <cell r="CN9">
            <v>0</v>
          </cell>
          <cell r="CO9">
            <v>1</v>
          </cell>
          <cell r="CP9">
            <v>0</v>
          </cell>
          <cell r="CQ9" t="str">
            <v>EYH40WHEA-6TE</v>
          </cell>
          <cell r="CR9" t="str">
            <v>A CH 576</v>
          </cell>
          <cell r="CS9">
            <v>4</v>
          </cell>
          <cell r="CT9">
            <v>0</v>
          </cell>
          <cell r="CU9">
            <v>0</v>
          </cell>
          <cell r="CV9">
            <v>0</v>
          </cell>
          <cell r="CW9">
            <v>0</v>
          </cell>
          <cell r="CX9">
            <v>0</v>
          </cell>
          <cell r="CY9">
            <v>0</v>
          </cell>
          <cell r="CZ9">
            <v>0</v>
          </cell>
          <cell r="DA9">
            <v>2</v>
          </cell>
          <cell r="DB9">
            <v>0</v>
          </cell>
          <cell r="DC9">
            <v>0</v>
          </cell>
          <cell r="DD9">
            <v>1</v>
          </cell>
          <cell r="DE9">
            <v>1</v>
          </cell>
          <cell r="DF9">
            <v>0</v>
          </cell>
          <cell r="DG9" t="str">
            <v>EYH40WHEA-6TE</v>
          </cell>
          <cell r="DH9" t="str">
            <v>A CH 576</v>
          </cell>
          <cell r="DI9">
            <v>5</v>
          </cell>
          <cell r="DJ9">
            <v>0</v>
          </cell>
          <cell r="DK9">
            <v>0</v>
          </cell>
          <cell r="DL9">
            <v>0</v>
          </cell>
          <cell r="DM9">
            <v>0</v>
          </cell>
          <cell r="DN9">
            <v>1</v>
          </cell>
          <cell r="DO9">
            <v>0</v>
          </cell>
          <cell r="DP9">
            <v>0</v>
          </cell>
          <cell r="DQ9">
            <v>2</v>
          </cell>
          <cell r="DR9">
            <v>0</v>
          </cell>
          <cell r="DS9">
            <v>0</v>
          </cell>
          <cell r="DT9">
            <v>1</v>
          </cell>
          <cell r="DU9">
            <v>1</v>
          </cell>
          <cell r="DV9">
            <v>0</v>
          </cell>
          <cell r="DW9" t="str">
            <v>EYH40WHEA-6TE</v>
          </cell>
          <cell r="DX9" t="str">
            <v>A CH 576</v>
          </cell>
          <cell r="DY9">
            <v>0</v>
          </cell>
          <cell r="DZ9">
            <v>0</v>
          </cell>
          <cell r="EA9">
            <v>0</v>
          </cell>
          <cell r="EB9">
            <v>0</v>
          </cell>
          <cell r="EC9">
            <v>0</v>
          </cell>
          <cell r="ED9">
            <v>0</v>
          </cell>
          <cell r="EE9">
            <v>1</v>
          </cell>
          <cell r="EF9">
            <v>0</v>
          </cell>
          <cell r="EG9">
            <v>0</v>
          </cell>
          <cell r="EH9">
            <v>0</v>
          </cell>
          <cell r="EI9">
            <v>0</v>
          </cell>
          <cell r="EJ9">
            <v>0</v>
          </cell>
          <cell r="EK9">
            <v>0</v>
          </cell>
        </row>
        <row r="10">
          <cell r="C10" t="str">
            <v xml:space="preserve">CABKING 576 PICK-UP SWB   </v>
          </cell>
          <cell r="D10" t="str">
            <v>CK-SR</v>
          </cell>
          <cell r="E10" t="str">
            <v>DOM-CABKING</v>
          </cell>
          <cell r="F10" t="str">
            <v>CK-SR</v>
          </cell>
          <cell r="G10" t="str">
            <v>4WHEELER-DOM</v>
          </cell>
          <cell r="H10" t="str">
            <v>SD-25</v>
          </cell>
          <cell r="I10" t="str">
            <v>NISSAN</v>
          </cell>
          <cell r="J10" t="str">
            <v>2WD</v>
          </cell>
          <cell r="K10">
            <v>0</v>
          </cell>
          <cell r="L10">
            <v>128</v>
          </cell>
          <cell r="M10">
            <v>128</v>
          </cell>
          <cell r="N10">
            <v>98</v>
          </cell>
          <cell r="O10">
            <v>520</v>
          </cell>
          <cell r="P10">
            <v>30</v>
          </cell>
          <cell r="Q10">
            <v>128</v>
          </cell>
          <cell r="R10">
            <v>95</v>
          </cell>
          <cell r="S10">
            <v>515</v>
          </cell>
          <cell r="T10">
            <v>33</v>
          </cell>
          <cell r="U10">
            <v>29</v>
          </cell>
          <cell r="V10">
            <v>0</v>
          </cell>
          <cell r="W10">
            <v>7</v>
          </cell>
          <cell r="X10">
            <v>4</v>
          </cell>
          <cell r="Y10">
            <v>-1</v>
          </cell>
          <cell r="Z10">
            <v>1167</v>
          </cell>
          <cell r="AA10" t="str">
            <v xml:space="preserve">CABKING 576 PICK-UP SWB   </v>
          </cell>
          <cell r="AB10">
            <v>98</v>
          </cell>
          <cell r="AC10">
            <v>0</v>
          </cell>
          <cell r="AD10">
            <v>0</v>
          </cell>
          <cell r="AE10">
            <v>2</v>
          </cell>
          <cell r="AF10">
            <v>0</v>
          </cell>
          <cell r="AG10">
            <v>1</v>
          </cell>
          <cell r="AH10">
            <v>0</v>
          </cell>
          <cell r="AI10">
            <v>2</v>
          </cell>
          <cell r="AJ10">
            <v>3</v>
          </cell>
          <cell r="AK10">
            <v>0</v>
          </cell>
          <cell r="AL10">
            <v>0</v>
          </cell>
          <cell r="AM10">
            <v>0</v>
          </cell>
          <cell r="AN10">
            <v>4</v>
          </cell>
          <cell r="AO10">
            <v>0</v>
          </cell>
          <cell r="AP10">
            <v>0</v>
          </cell>
          <cell r="AQ10">
            <v>2</v>
          </cell>
          <cell r="AR10">
            <v>5</v>
          </cell>
          <cell r="AS10">
            <v>5</v>
          </cell>
          <cell r="AT10">
            <v>0</v>
          </cell>
          <cell r="AU10">
            <v>4</v>
          </cell>
          <cell r="AV10">
            <v>7</v>
          </cell>
          <cell r="AW10">
            <v>12</v>
          </cell>
          <cell r="AX10">
            <v>6</v>
          </cell>
          <cell r="AY10">
            <v>6</v>
          </cell>
          <cell r="AZ10">
            <v>7</v>
          </cell>
          <cell r="BA10">
            <v>8</v>
          </cell>
          <cell r="BB10">
            <v>7</v>
          </cell>
          <cell r="BC10">
            <v>9</v>
          </cell>
          <cell r="BD10">
            <v>5</v>
          </cell>
          <cell r="BE10">
            <v>3</v>
          </cell>
          <cell r="BF10">
            <v>0</v>
          </cell>
          <cell r="BG10">
            <v>0</v>
          </cell>
          <cell r="BH10">
            <v>0</v>
          </cell>
          <cell r="BI10" t="str">
            <v xml:space="preserve">CABKING 576 PICK-UP SWB   </v>
          </cell>
          <cell r="BJ10">
            <v>95</v>
          </cell>
          <cell r="BK10">
            <v>0</v>
          </cell>
          <cell r="BL10">
            <v>0</v>
          </cell>
          <cell r="BM10">
            <v>0</v>
          </cell>
          <cell r="BN10">
            <v>0</v>
          </cell>
          <cell r="BO10">
            <v>0</v>
          </cell>
          <cell r="BP10">
            <v>0</v>
          </cell>
          <cell r="BQ10">
            <v>0</v>
          </cell>
          <cell r="BR10">
            <v>0</v>
          </cell>
          <cell r="BS10">
            <v>0</v>
          </cell>
          <cell r="BT10">
            <v>0</v>
          </cell>
          <cell r="BU10">
            <v>0</v>
          </cell>
          <cell r="BV10">
            <v>1</v>
          </cell>
          <cell r="BW10">
            <v>0</v>
          </cell>
          <cell r="BX10">
            <v>3</v>
          </cell>
          <cell r="BY10">
            <v>4</v>
          </cell>
          <cell r="BZ10">
            <v>3</v>
          </cell>
          <cell r="CA10">
            <v>5</v>
          </cell>
          <cell r="CB10">
            <v>0</v>
          </cell>
          <cell r="CC10">
            <v>2</v>
          </cell>
          <cell r="CD10">
            <v>5</v>
          </cell>
          <cell r="CE10">
            <v>5</v>
          </cell>
          <cell r="CF10">
            <v>9</v>
          </cell>
          <cell r="CG10">
            <v>8</v>
          </cell>
          <cell r="CH10">
            <v>10</v>
          </cell>
          <cell r="CI10">
            <v>7</v>
          </cell>
          <cell r="CJ10">
            <v>6</v>
          </cell>
          <cell r="CK10">
            <v>10</v>
          </cell>
          <cell r="CL10">
            <v>10</v>
          </cell>
          <cell r="CM10">
            <v>0</v>
          </cell>
          <cell r="CN10">
            <v>0</v>
          </cell>
          <cell r="CO10">
            <v>7</v>
          </cell>
          <cell r="CP10">
            <v>0</v>
          </cell>
          <cell r="CQ10" t="str">
            <v>EYH40WHEU-6TE</v>
          </cell>
          <cell r="CR10" t="str">
            <v xml:space="preserve">CABKING 576 PICK-UP SWB   </v>
          </cell>
          <cell r="CS10">
            <v>520</v>
          </cell>
          <cell r="CT10">
            <v>0</v>
          </cell>
          <cell r="CU10">
            <v>3</v>
          </cell>
          <cell r="CV10">
            <v>19</v>
          </cell>
          <cell r="CW10">
            <v>36</v>
          </cell>
          <cell r="CX10">
            <v>11</v>
          </cell>
          <cell r="CY10">
            <v>78</v>
          </cell>
          <cell r="CZ10">
            <v>11</v>
          </cell>
          <cell r="DA10">
            <v>40</v>
          </cell>
          <cell r="DB10">
            <v>92</v>
          </cell>
          <cell r="DC10">
            <v>46</v>
          </cell>
          <cell r="DD10">
            <v>86</v>
          </cell>
          <cell r="DE10">
            <v>98</v>
          </cell>
          <cell r="DF10">
            <v>0</v>
          </cell>
          <cell r="DG10" t="str">
            <v>EYH40WHEU-6TE</v>
          </cell>
          <cell r="DH10" t="str">
            <v xml:space="preserve">CABKING 576 PICK-UP SWB   </v>
          </cell>
          <cell r="DI10">
            <v>515</v>
          </cell>
          <cell r="DJ10">
            <v>0</v>
          </cell>
          <cell r="DK10">
            <v>2</v>
          </cell>
          <cell r="DL10">
            <v>5</v>
          </cell>
          <cell r="DM10">
            <v>0</v>
          </cell>
          <cell r="DN10">
            <v>48</v>
          </cell>
          <cell r="DO10">
            <v>14</v>
          </cell>
          <cell r="DP10">
            <v>87</v>
          </cell>
          <cell r="DQ10">
            <v>34</v>
          </cell>
          <cell r="DR10">
            <v>98</v>
          </cell>
          <cell r="DS10">
            <v>43</v>
          </cell>
          <cell r="DT10">
            <v>89</v>
          </cell>
          <cell r="DU10">
            <v>95</v>
          </cell>
          <cell r="DV10">
            <v>0</v>
          </cell>
          <cell r="DW10" t="str">
            <v>EYH40WHEU-6TE</v>
          </cell>
          <cell r="DX10" t="str">
            <v xml:space="preserve">CABKING 576 PICK-UP SWB   </v>
          </cell>
          <cell r="DY10">
            <v>0</v>
          </cell>
          <cell r="DZ10">
            <v>0</v>
          </cell>
          <cell r="EA10">
            <v>1</v>
          </cell>
          <cell r="EB10">
            <v>15</v>
          </cell>
          <cell r="EC10">
            <v>51</v>
          </cell>
          <cell r="ED10">
            <v>13</v>
          </cell>
          <cell r="EE10">
            <v>77</v>
          </cell>
          <cell r="EF10">
            <v>1</v>
          </cell>
          <cell r="EG10">
            <v>7</v>
          </cell>
          <cell r="EH10">
            <v>1</v>
          </cell>
          <cell r="EI10">
            <v>4</v>
          </cell>
          <cell r="EJ10">
            <v>1</v>
          </cell>
          <cell r="EK10">
            <v>4</v>
          </cell>
        </row>
        <row r="11">
          <cell r="C11" t="str">
            <v>E CH 576</v>
          </cell>
          <cell r="D11" t="str">
            <v>CK-SR</v>
          </cell>
          <cell r="E11" t="str">
            <v>DOM-CABKING</v>
          </cell>
          <cell r="F11" t="str">
            <v>CK-SR</v>
          </cell>
          <cell r="G11" t="str">
            <v>4WHEELER-DOM</v>
          </cell>
          <cell r="H11" t="str">
            <v>SD-25</v>
          </cell>
          <cell r="I11" t="str">
            <v>NISSAN</v>
          </cell>
          <cell r="J11" t="str">
            <v>2WD</v>
          </cell>
          <cell r="K11">
            <v>0</v>
          </cell>
          <cell r="L11">
            <v>0</v>
          </cell>
          <cell r="M11">
            <v>0</v>
          </cell>
          <cell r="N11">
            <v>0</v>
          </cell>
          <cell r="O11">
            <v>1</v>
          </cell>
          <cell r="P11">
            <v>0</v>
          </cell>
          <cell r="Q11">
            <v>0</v>
          </cell>
          <cell r="R11">
            <v>0</v>
          </cell>
          <cell r="S11">
            <v>1</v>
          </cell>
          <cell r="T11">
            <v>0</v>
          </cell>
          <cell r="U11">
            <v>0</v>
          </cell>
          <cell r="V11">
            <v>0</v>
          </cell>
          <cell r="W11">
            <v>0</v>
          </cell>
          <cell r="X11">
            <v>0</v>
          </cell>
          <cell r="Y11">
            <v>0</v>
          </cell>
          <cell r="Z11">
            <v>2</v>
          </cell>
          <cell r="AA11" t="str">
            <v>E CH 576</v>
          </cell>
          <cell r="AB11">
            <v>0</v>
          </cell>
          <cell r="AC11">
            <v>0</v>
          </cell>
          <cell r="AD11">
            <v>0</v>
          </cell>
          <cell r="AE11">
            <v>0</v>
          </cell>
          <cell r="AF11">
            <v>0</v>
          </cell>
          <cell r="AG11">
            <v>0</v>
          </cell>
          <cell r="AH11">
            <v>0</v>
          </cell>
          <cell r="AI11">
            <v>0</v>
          </cell>
          <cell r="AJ11">
            <v>0</v>
          </cell>
          <cell r="AK11">
            <v>0</v>
          </cell>
          <cell r="AL11">
            <v>0</v>
          </cell>
          <cell r="AM11">
            <v>0</v>
          </cell>
          <cell r="AN11">
            <v>0</v>
          </cell>
          <cell r="AO11">
            <v>0</v>
          </cell>
          <cell r="AP11">
            <v>0</v>
          </cell>
          <cell r="AQ11">
            <v>0</v>
          </cell>
          <cell r="AR11">
            <v>0</v>
          </cell>
          <cell r="AS11">
            <v>0</v>
          </cell>
          <cell r="AT11">
            <v>0</v>
          </cell>
          <cell r="AU11">
            <v>0</v>
          </cell>
          <cell r="AV11">
            <v>0</v>
          </cell>
          <cell r="AW11">
            <v>0</v>
          </cell>
          <cell r="AX11">
            <v>0</v>
          </cell>
          <cell r="AY11">
            <v>0</v>
          </cell>
          <cell r="AZ11">
            <v>0</v>
          </cell>
          <cell r="BA11">
            <v>0</v>
          </cell>
          <cell r="BB11">
            <v>0</v>
          </cell>
          <cell r="BC11">
            <v>0</v>
          </cell>
          <cell r="BD11">
            <v>0</v>
          </cell>
          <cell r="BE11">
            <v>0</v>
          </cell>
          <cell r="BF11">
            <v>0</v>
          </cell>
          <cell r="BG11">
            <v>0</v>
          </cell>
          <cell r="BH11">
            <v>0</v>
          </cell>
          <cell r="BI11" t="str">
            <v>E CH 576</v>
          </cell>
          <cell r="BJ11">
            <v>0</v>
          </cell>
          <cell r="BK11">
            <v>0</v>
          </cell>
          <cell r="BL11">
            <v>0</v>
          </cell>
          <cell r="BM11">
            <v>0</v>
          </cell>
          <cell r="BN11">
            <v>0</v>
          </cell>
          <cell r="BO11">
            <v>0</v>
          </cell>
          <cell r="BP11">
            <v>0</v>
          </cell>
          <cell r="BQ11">
            <v>0</v>
          </cell>
          <cell r="BR11">
            <v>0</v>
          </cell>
          <cell r="BS11">
            <v>0</v>
          </cell>
          <cell r="BT11">
            <v>0</v>
          </cell>
          <cell r="BU11">
            <v>0</v>
          </cell>
          <cell r="BV11">
            <v>0</v>
          </cell>
          <cell r="BW11">
            <v>0</v>
          </cell>
          <cell r="BX11">
            <v>0</v>
          </cell>
          <cell r="BY11">
            <v>0</v>
          </cell>
          <cell r="BZ11">
            <v>0</v>
          </cell>
          <cell r="CA11">
            <v>0</v>
          </cell>
          <cell r="CB11">
            <v>0</v>
          </cell>
          <cell r="CC11">
            <v>0</v>
          </cell>
          <cell r="CD11">
            <v>0</v>
          </cell>
          <cell r="CE11">
            <v>0</v>
          </cell>
          <cell r="CF11">
            <v>0</v>
          </cell>
          <cell r="CG11">
            <v>0</v>
          </cell>
          <cell r="CH11">
            <v>0</v>
          </cell>
          <cell r="CI11">
            <v>0</v>
          </cell>
          <cell r="CJ11">
            <v>0</v>
          </cell>
          <cell r="CK11">
            <v>0</v>
          </cell>
          <cell r="CL11">
            <v>0</v>
          </cell>
          <cell r="CM11">
            <v>0</v>
          </cell>
          <cell r="CN11">
            <v>0</v>
          </cell>
          <cell r="CO11">
            <v>0</v>
          </cell>
          <cell r="CP11">
            <v>0</v>
          </cell>
          <cell r="CQ11" t="str">
            <v>EYH40WHEE-E</v>
          </cell>
          <cell r="CR11" t="str">
            <v>E CH 576</v>
          </cell>
          <cell r="CS11">
            <v>1</v>
          </cell>
          <cell r="CT11">
            <v>0</v>
          </cell>
          <cell r="CU11">
            <v>0</v>
          </cell>
          <cell r="CV11">
            <v>1</v>
          </cell>
          <cell r="CW11">
            <v>0</v>
          </cell>
          <cell r="CX11">
            <v>0</v>
          </cell>
          <cell r="CY11">
            <v>0</v>
          </cell>
          <cell r="CZ11">
            <v>0</v>
          </cell>
          <cell r="DA11">
            <v>0</v>
          </cell>
          <cell r="DB11">
            <v>0</v>
          </cell>
          <cell r="DC11">
            <v>0</v>
          </cell>
          <cell r="DD11">
            <v>0</v>
          </cell>
          <cell r="DE11">
            <v>0</v>
          </cell>
          <cell r="DF11">
            <v>0</v>
          </cell>
          <cell r="DG11" t="str">
            <v>EYH40WHEE-E</v>
          </cell>
          <cell r="DH11" t="str">
            <v>E CH 576</v>
          </cell>
          <cell r="DI11">
            <v>1</v>
          </cell>
          <cell r="DJ11">
            <v>0</v>
          </cell>
          <cell r="DK11">
            <v>0</v>
          </cell>
          <cell r="DL11">
            <v>0</v>
          </cell>
          <cell r="DM11">
            <v>0</v>
          </cell>
          <cell r="DN11">
            <v>1</v>
          </cell>
          <cell r="DO11">
            <v>0</v>
          </cell>
          <cell r="DP11">
            <v>0</v>
          </cell>
          <cell r="DQ11">
            <v>0</v>
          </cell>
          <cell r="DR11">
            <v>0</v>
          </cell>
          <cell r="DS11">
            <v>0</v>
          </cell>
          <cell r="DT11">
            <v>0</v>
          </cell>
          <cell r="DU11">
            <v>0</v>
          </cell>
          <cell r="DV11">
            <v>0</v>
          </cell>
          <cell r="DW11" t="str">
            <v>EYH40WHEE-E</v>
          </cell>
          <cell r="DX11" t="str">
            <v>E CH 576</v>
          </cell>
          <cell r="DY11">
            <v>0</v>
          </cell>
          <cell r="DZ11">
            <v>0</v>
          </cell>
          <cell r="EA11">
            <v>0</v>
          </cell>
          <cell r="EB11">
            <v>1</v>
          </cell>
          <cell r="EC11">
            <v>1</v>
          </cell>
          <cell r="ED11">
            <v>0</v>
          </cell>
          <cell r="EE11">
            <v>0</v>
          </cell>
          <cell r="EF11">
            <v>0</v>
          </cell>
          <cell r="EG11">
            <v>0</v>
          </cell>
          <cell r="EH11">
            <v>0</v>
          </cell>
          <cell r="EI11">
            <v>0</v>
          </cell>
          <cell r="EJ11">
            <v>0</v>
          </cell>
          <cell r="EK11">
            <v>0</v>
          </cell>
        </row>
        <row r="12">
          <cell r="C12" t="str">
            <v xml:space="preserve">LOAD KING 6 TYRE  </v>
          </cell>
          <cell r="D12" t="str">
            <v>CK-SR</v>
          </cell>
          <cell r="E12" t="str">
            <v>DOM-CABKING</v>
          </cell>
          <cell r="F12" t="str">
            <v>LOADKING</v>
          </cell>
          <cell r="G12" t="str">
            <v>4WHEELER-DOM</v>
          </cell>
          <cell r="H12" t="str">
            <v>NEF</v>
          </cell>
          <cell r="I12" t="str">
            <v>NISSAN</v>
          </cell>
          <cell r="J12" t="str">
            <v>2WD</v>
          </cell>
          <cell r="K12">
            <v>0</v>
          </cell>
          <cell r="L12">
            <v>25</v>
          </cell>
          <cell r="M12">
            <v>25</v>
          </cell>
          <cell r="N12">
            <v>25</v>
          </cell>
          <cell r="O12">
            <v>25</v>
          </cell>
          <cell r="P12">
            <v>0</v>
          </cell>
          <cell r="Q12">
            <v>25</v>
          </cell>
          <cell r="R12">
            <v>0</v>
          </cell>
          <cell r="S12">
            <v>0</v>
          </cell>
          <cell r="T12">
            <v>25</v>
          </cell>
          <cell r="U12">
            <v>0</v>
          </cell>
          <cell r="V12">
            <v>0</v>
          </cell>
          <cell r="W12">
            <v>0</v>
          </cell>
          <cell r="X12">
            <v>25</v>
          </cell>
          <cell r="Y12">
            <v>0</v>
          </cell>
          <cell r="Z12">
            <v>75</v>
          </cell>
          <cell r="AA12" t="str">
            <v xml:space="preserve">LOAD KING 6 TYRE  </v>
          </cell>
          <cell r="AB12">
            <v>25</v>
          </cell>
          <cell r="AC12">
            <v>0</v>
          </cell>
          <cell r="AD12">
            <v>0</v>
          </cell>
          <cell r="AE12">
            <v>0</v>
          </cell>
          <cell r="AF12">
            <v>0</v>
          </cell>
          <cell r="AG12">
            <v>0</v>
          </cell>
          <cell r="AH12">
            <v>0</v>
          </cell>
          <cell r="AI12">
            <v>0</v>
          </cell>
          <cell r="AJ12">
            <v>0</v>
          </cell>
          <cell r="AK12">
            <v>0</v>
          </cell>
          <cell r="AL12">
            <v>4</v>
          </cell>
          <cell r="AM12">
            <v>0</v>
          </cell>
          <cell r="AN12">
            <v>1</v>
          </cell>
          <cell r="AO12">
            <v>0</v>
          </cell>
          <cell r="AP12">
            <v>0</v>
          </cell>
          <cell r="AQ12">
            <v>0</v>
          </cell>
          <cell r="AR12">
            <v>0</v>
          </cell>
          <cell r="AS12">
            <v>0</v>
          </cell>
          <cell r="AT12">
            <v>0</v>
          </cell>
          <cell r="AU12">
            <v>0</v>
          </cell>
          <cell r="AV12">
            <v>5</v>
          </cell>
          <cell r="AW12">
            <v>0</v>
          </cell>
          <cell r="AX12">
            <v>0</v>
          </cell>
          <cell r="AY12">
            <v>0</v>
          </cell>
          <cell r="AZ12">
            <v>4</v>
          </cell>
          <cell r="BA12">
            <v>0</v>
          </cell>
          <cell r="BB12">
            <v>1</v>
          </cell>
          <cell r="BC12">
            <v>2</v>
          </cell>
          <cell r="BD12">
            <v>0</v>
          </cell>
          <cell r="BE12">
            <v>5</v>
          </cell>
          <cell r="BF12">
            <v>3</v>
          </cell>
          <cell r="BG12">
            <v>0</v>
          </cell>
          <cell r="BH12">
            <v>0</v>
          </cell>
          <cell r="BI12" t="str">
            <v xml:space="preserve">LOAD KING 6 TYRE  </v>
          </cell>
          <cell r="BJ12">
            <v>0</v>
          </cell>
          <cell r="BK12">
            <v>0</v>
          </cell>
          <cell r="BL12">
            <v>0</v>
          </cell>
          <cell r="BM12">
            <v>0</v>
          </cell>
          <cell r="BN12">
            <v>0</v>
          </cell>
          <cell r="BO12">
            <v>0</v>
          </cell>
          <cell r="BP12">
            <v>0</v>
          </cell>
          <cell r="BQ12">
            <v>0</v>
          </cell>
          <cell r="BR12">
            <v>0</v>
          </cell>
          <cell r="BS12">
            <v>0</v>
          </cell>
          <cell r="BT12">
            <v>0</v>
          </cell>
          <cell r="BU12">
            <v>0</v>
          </cell>
          <cell r="BV12">
            <v>0</v>
          </cell>
          <cell r="BW12">
            <v>0</v>
          </cell>
          <cell r="BX12">
            <v>0</v>
          </cell>
          <cell r="BY12">
            <v>0</v>
          </cell>
          <cell r="BZ12">
            <v>0</v>
          </cell>
          <cell r="CA12">
            <v>0</v>
          </cell>
          <cell r="CB12">
            <v>0</v>
          </cell>
          <cell r="CC12">
            <v>0</v>
          </cell>
          <cell r="CD12">
            <v>0</v>
          </cell>
          <cell r="CE12">
            <v>0</v>
          </cell>
          <cell r="CF12">
            <v>0</v>
          </cell>
          <cell r="CG12">
            <v>0</v>
          </cell>
          <cell r="CH12">
            <v>0</v>
          </cell>
          <cell r="CI12">
            <v>0</v>
          </cell>
          <cell r="CJ12">
            <v>0</v>
          </cell>
          <cell r="CK12">
            <v>0</v>
          </cell>
          <cell r="CL12">
            <v>0</v>
          </cell>
          <cell r="CM12">
            <v>0</v>
          </cell>
          <cell r="CN12">
            <v>0</v>
          </cell>
          <cell r="CO12">
            <v>0</v>
          </cell>
          <cell r="CP12">
            <v>0</v>
          </cell>
          <cell r="CQ12" t="str">
            <v>NYH40SHEU-E</v>
          </cell>
          <cell r="CR12" t="str">
            <v xml:space="preserve">LOAD KING 6 TYRE  </v>
          </cell>
          <cell r="CS12">
            <v>25</v>
          </cell>
          <cell r="CT12">
            <v>0</v>
          </cell>
          <cell r="CU12">
            <v>0</v>
          </cell>
          <cell r="CV12">
            <v>0</v>
          </cell>
          <cell r="CW12">
            <v>0</v>
          </cell>
          <cell r="CX12">
            <v>0</v>
          </cell>
          <cell r="CY12">
            <v>0</v>
          </cell>
          <cell r="CZ12">
            <v>0</v>
          </cell>
          <cell r="DA12">
            <v>0</v>
          </cell>
          <cell r="DB12">
            <v>0</v>
          </cell>
          <cell r="DC12">
            <v>0</v>
          </cell>
          <cell r="DD12">
            <v>0</v>
          </cell>
          <cell r="DE12">
            <v>25</v>
          </cell>
          <cell r="DF12">
            <v>0</v>
          </cell>
          <cell r="DG12" t="str">
            <v>NYH40WHEU-6T</v>
          </cell>
          <cell r="DH12" t="str">
            <v xml:space="preserve">LOAD KING 6 TYRE  </v>
          </cell>
          <cell r="DI12">
            <v>0</v>
          </cell>
          <cell r="DJ12">
            <v>0</v>
          </cell>
          <cell r="DK12">
            <v>0</v>
          </cell>
          <cell r="DL12">
            <v>0</v>
          </cell>
          <cell r="DM12">
            <v>0</v>
          </cell>
          <cell r="DN12">
            <v>0</v>
          </cell>
          <cell r="DO12">
            <v>0</v>
          </cell>
          <cell r="DP12">
            <v>0</v>
          </cell>
          <cell r="DQ12">
            <v>0</v>
          </cell>
          <cell r="DR12">
            <v>0</v>
          </cell>
          <cell r="DS12">
            <v>0</v>
          </cell>
          <cell r="DT12">
            <v>0</v>
          </cell>
          <cell r="DU12">
            <v>0</v>
          </cell>
          <cell r="DV12">
            <v>0</v>
          </cell>
          <cell r="DW12" t="str">
            <v>NYH40WHEU-6T</v>
          </cell>
          <cell r="DX12" t="str">
            <v xml:space="preserve">LOAD KING 6 TYRE  </v>
          </cell>
          <cell r="DY12">
            <v>0</v>
          </cell>
          <cell r="DZ12">
            <v>0</v>
          </cell>
          <cell r="EA12">
            <v>0</v>
          </cell>
          <cell r="EB12">
            <v>0</v>
          </cell>
          <cell r="EC12">
            <v>0</v>
          </cell>
          <cell r="ED12">
            <v>0</v>
          </cell>
          <cell r="EE12">
            <v>0</v>
          </cell>
          <cell r="EF12">
            <v>0</v>
          </cell>
          <cell r="EG12">
            <v>0</v>
          </cell>
          <cell r="EH12">
            <v>0</v>
          </cell>
          <cell r="EI12">
            <v>0</v>
          </cell>
          <cell r="EJ12">
            <v>0</v>
          </cell>
          <cell r="EK12">
            <v>25</v>
          </cell>
        </row>
        <row r="13">
          <cell r="C13" t="str">
            <v xml:space="preserve">LOAD KING 4 TYRE  </v>
          </cell>
          <cell r="D13" t="str">
            <v>CK-SR</v>
          </cell>
          <cell r="E13" t="str">
            <v>DOM-CABKING</v>
          </cell>
          <cell r="F13" t="str">
            <v>LOADKING</v>
          </cell>
          <cell r="G13" t="str">
            <v>4WHEELER-DOM</v>
          </cell>
          <cell r="H13" t="str">
            <v>NEF</v>
          </cell>
          <cell r="I13" t="str">
            <v>NISSAN</v>
          </cell>
          <cell r="J13" t="str">
            <v>2WD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4</v>
          </cell>
          <cell r="P13">
            <v>0</v>
          </cell>
          <cell r="Q13">
            <v>0</v>
          </cell>
          <cell r="R13">
            <v>4</v>
          </cell>
          <cell r="S13">
            <v>4</v>
          </cell>
          <cell r="T13">
            <v>-4</v>
          </cell>
          <cell r="U13">
            <v>0</v>
          </cell>
          <cell r="V13">
            <v>0</v>
          </cell>
          <cell r="W13">
            <v>4</v>
          </cell>
          <cell r="X13">
            <v>0</v>
          </cell>
          <cell r="Y13">
            <v>0</v>
          </cell>
          <cell r="Z13">
            <v>8</v>
          </cell>
          <cell r="AA13" t="str">
            <v xml:space="preserve">LOAD KING 4 TYRE  </v>
          </cell>
          <cell r="AB13">
            <v>0</v>
          </cell>
          <cell r="AC13">
            <v>0</v>
          </cell>
          <cell r="AD13">
            <v>0</v>
          </cell>
          <cell r="AE13">
            <v>0</v>
          </cell>
          <cell r="AF13">
            <v>0</v>
          </cell>
          <cell r="AG13">
            <v>0</v>
          </cell>
          <cell r="AH13">
            <v>0</v>
          </cell>
          <cell r="AI13">
            <v>0</v>
          </cell>
          <cell r="AJ13">
            <v>0</v>
          </cell>
          <cell r="AK13">
            <v>0</v>
          </cell>
          <cell r="AL13">
            <v>0</v>
          </cell>
          <cell r="AM13">
            <v>0</v>
          </cell>
          <cell r="AN13">
            <v>0</v>
          </cell>
          <cell r="AO13">
            <v>0</v>
          </cell>
          <cell r="AP13">
            <v>0</v>
          </cell>
          <cell r="AQ13">
            <v>0</v>
          </cell>
          <cell r="AR13">
            <v>0</v>
          </cell>
          <cell r="AS13">
            <v>0</v>
          </cell>
          <cell r="AT13">
            <v>0</v>
          </cell>
          <cell r="AU13">
            <v>0</v>
          </cell>
          <cell r="AV13">
            <v>0</v>
          </cell>
          <cell r="AW13">
            <v>0</v>
          </cell>
          <cell r="AX13">
            <v>0</v>
          </cell>
          <cell r="AY13">
            <v>0</v>
          </cell>
          <cell r="AZ13">
            <v>0</v>
          </cell>
          <cell r="BA13">
            <v>0</v>
          </cell>
          <cell r="BB13">
            <v>0</v>
          </cell>
          <cell r="BC13">
            <v>0</v>
          </cell>
          <cell r="BD13">
            <v>0</v>
          </cell>
          <cell r="BE13">
            <v>0</v>
          </cell>
          <cell r="BF13">
            <v>0</v>
          </cell>
          <cell r="BG13">
            <v>0</v>
          </cell>
          <cell r="BH13">
            <v>0</v>
          </cell>
          <cell r="BI13" t="str">
            <v xml:space="preserve">LOAD KING 4 TYRE  </v>
          </cell>
          <cell r="BJ13">
            <v>4</v>
          </cell>
          <cell r="BK13">
            <v>0</v>
          </cell>
          <cell r="BL13">
            <v>0</v>
          </cell>
          <cell r="BM13">
            <v>0</v>
          </cell>
          <cell r="BN13">
            <v>0</v>
          </cell>
          <cell r="BO13">
            <v>0</v>
          </cell>
          <cell r="BP13">
            <v>0</v>
          </cell>
          <cell r="BQ13">
            <v>0</v>
          </cell>
          <cell r="BR13">
            <v>0</v>
          </cell>
          <cell r="BS13">
            <v>0</v>
          </cell>
          <cell r="BT13">
            <v>0</v>
          </cell>
          <cell r="BU13">
            <v>0</v>
          </cell>
          <cell r="BV13">
            <v>0</v>
          </cell>
          <cell r="BW13">
            <v>0</v>
          </cell>
          <cell r="BX13">
            <v>0</v>
          </cell>
          <cell r="BY13">
            <v>0</v>
          </cell>
          <cell r="BZ13">
            <v>0</v>
          </cell>
          <cell r="CA13">
            <v>0</v>
          </cell>
          <cell r="CB13">
            <v>0</v>
          </cell>
          <cell r="CC13">
            <v>0</v>
          </cell>
          <cell r="CD13">
            <v>0</v>
          </cell>
          <cell r="CE13">
            <v>0</v>
          </cell>
          <cell r="CF13">
            <v>0</v>
          </cell>
          <cell r="CG13">
            <v>0</v>
          </cell>
          <cell r="CH13">
            <v>0</v>
          </cell>
          <cell r="CI13">
            <v>0</v>
          </cell>
          <cell r="CJ13">
            <v>0</v>
          </cell>
          <cell r="CK13">
            <v>0</v>
          </cell>
          <cell r="CL13">
            <v>0</v>
          </cell>
          <cell r="CM13">
            <v>0</v>
          </cell>
          <cell r="CN13">
            <v>0</v>
          </cell>
          <cell r="CO13">
            <v>4</v>
          </cell>
          <cell r="CP13">
            <v>0</v>
          </cell>
          <cell r="CQ13" t="str">
            <v>NYH40SHEU</v>
          </cell>
          <cell r="CR13" t="str">
            <v xml:space="preserve">LOAD KING 4 TYRE  </v>
          </cell>
          <cell r="CS13">
            <v>4</v>
          </cell>
          <cell r="CT13">
            <v>0</v>
          </cell>
          <cell r="CU13">
            <v>0</v>
          </cell>
          <cell r="CV13">
            <v>0</v>
          </cell>
          <cell r="CW13">
            <v>0</v>
          </cell>
          <cell r="CX13">
            <v>0</v>
          </cell>
          <cell r="CY13">
            <v>2</v>
          </cell>
          <cell r="CZ13">
            <v>0</v>
          </cell>
          <cell r="DA13">
            <v>2</v>
          </cell>
          <cell r="DB13">
            <v>0</v>
          </cell>
          <cell r="DC13">
            <v>0</v>
          </cell>
          <cell r="DD13">
            <v>0</v>
          </cell>
          <cell r="DE13">
            <v>0</v>
          </cell>
          <cell r="DF13">
            <v>0</v>
          </cell>
          <cell r="DG13" t="str">
            <v>NYH40SHEU</v>
          </cell>
          <cell r="DH13" t="str">
            <v xml:space="preserve">LOAD KING 4 TYRE  </v>
          </cell>
          <cell r="DI13">
            <v>4</v>
          </cell>
          <cell r="DJ13">
            <v>0</v>
          </cell>
          <cell r="DK13">
            <v>0</v>
          </cell>
          <cell r="DL13">
            <v>0</v>
          </cell>
          <cell r="DM13">
            <v>0</v>
          </cell>
          <cell r="DN13">
            <v>0</v>
          </cell>
          <cell r="DO13">
            <v>0</v>
          </cell>
          <cell r="DP13">
            <v>0</v>
          </cell>
          <cell r="DQ13">
            <v>0</v>
          </cell>
          <cell r="DR13">
            <v>0</v>
          </cell>
          <cell r="DS13">
            <v>0</v>
          </cell>
          <cell r="DT13">
            <v>0</v>
          </cell>
          <cell r="DU13">
            <v>4</v>
          </cell>
          <cell r="DV13">
            <v>0</v>
          </cell>
          <cell r="DW13" t="str">
            <v>NYH40SHEU</v>
          </cell>
          <cell r="DX13" t="str">
            <v xml:space="preserve">LOAD KING 4 TYRE  </v>
          </cell>
          <cell r="DY13">
            <v>0</v>
          </cell>
          <cell r="DZ13">
            <v>0</v>
          </cell>
          <cell r="EA13">
            <v>0</v>
          </cell>
          <cell r="EB13">
            <v>0</v>
          </cell>
          <cell r="EC13">
            <v>0</v>
          </cell>
          <cell r="ED13">
            <v>0</v>
          </cell>
          <cell r="EE13">
            <v>2</v>
          </cell>
          <cell r="EF13">
            <v>2</v>
          </cell>
          <cell r="EG13">
            <v>4</v>
          </cell>
          <cell r="EH13">
            <v>4</v>
          </cell>
          <cell r="EI13">
            <v>4</v>
          </cell>
          <cell r="EJ13">
            <v>4</v>
          </cell>
          <cell r="EK13">
            <v>0</v>
          </cell>
        </row>
        <row r="14">
          <cell r="C14" t="str">
            <v>D1-CHASSIS LWB FS HS</v>
          </cell>
          <cell r="D14" t="str">
            <v>CK-SR</v>
          </cell>
          <cell r="E14" t="str">
            <v>DOM-CABKING</v>
          </cell>
          <cell r="F14" t="str">
            <v>CK-SR</v>
          </cell>
          <cell r="G14" t="str">
            <v>4WHEELER-DOM</v>
          </cell>
          <cell r="H14" t="str">
            <v>SD-25</v>
          </cell>
          <cell r="I14" t="str">
            <v>NISSAN</v>
          </cell>
          <cell r="J14" t="str">
            <v>2WD</v>
          </cell>
          <cell r="K14">
            <v>1</v>
          </cell>
          <cell r="L14">
            <v>0</v>
          </cell>
          <cell r="M14">
            <v>0</v>
          </cell>
          <cell r="N14">
            <v>3</v>
          </cell>
          <cell r="O14">
            <v>3</v>
          </cell>
          <cell r="P14">
            <v>-3</v>
          </cell>
          <cell r="Q14">
            <v>0</v>
          </cell>
          <cell r="R14">
            <v>0</v>
          </cell>
          <cell r="S14">
            <v>0</v>
          </cell>
          <cell r="T14">
            <v>0</v>
          </cell>
          <cell r="U14">
            <v>0</v>
          </cell>
          <cell r="V14">
            <v>0</v>
          </cell>
          <cell r="W14">
            <v>0</v>
          </cell>
          <cell r="X14">
            <v>3</v>
          </cell>
          <cell r="Y14">
            <v>-1</v>
          </cell>
          <cell r="Z14">
            <v>7</v>
          </cell>
          <cell r="AA14" t="str">
            <v>D1-CHASSIS LWB FS HS</v>
          </cell>
          <cell r="AB14">
            <v>3</v>
          </cell>
          <cell r="AC14">
            <v>0</v>
          </cell>
          <cell r="AD14">
            <v>0</v>
          </cell>
          <cell r="AE14">
            <v>0</v>
          </cell>
          <cell r="AF14">
            <v>0</v>
          </cell>
          <cell r="AG14">
            <v>0</v>
          </cell>
          <cell r="AH14">
            <v>0</v>
          </cell>
          <cell r="AI14">
            <v>0</v>
          </cell>
          <cell r="AJ14">
            <v>0</v>
          </cell>
          <cell r="AK14">
            <v>0</v>
          </cell>
          <cell r="AL14">
            <v>0</v>
          </cell>
          <cell r="AM14">
            <v>0</v>
          </cell>
          <cell r="AN14">
            <v>0</v>
          </cell>
          <cell r="AO14">
            <v>0</v>
          </cell>
          <cell r="AP14">
            <v>0</v>
          </cell>
          <cell r="AQ14">
            <v>0</v>
          </cell>
          <cell r="AR14">
            <v>0</v>
          </cell>
          <cell r="AS14">
            <v>0</v>
          </cell>
          <cell r="AT14">
            <v>0</v>
          </cell>
          <cell r="AU14">
            <v>0</v>
          </cell>
          <cell r="AV14">
            <v>0</v>
          </cell>
          <cell r="AW14">
            <v>0</v>
          </cell>
          <cell r="AX14">
            <v>0</v>
          </cell>
          <cell r="AY14">
            <v>0</v>
          </cell>
          <cell r="AZ14">
            <v>0</v>
          </cell>
          <cell r="BA14">
            <v>0</v>
          </cell>
          <cell r="BB14">
            <v>0</v>
          </cell>
          <cell r="BC14">
            <v>0</v>
          </cell>
          <cell r="BD14">
            <v>0</v>
          </cell>
          <cell r="BE14">
            <v>0</v>
          </cell>
          <cell r="BF14">
            <v>3</v>
          </cell>
          <cell r="BG14">
            <v>0</v>
          </cell>
          <cell r="BH14">
            <v>0</v>
          </cell>
          <cell r="BI14" t="str">
            <v>D1-CHASSIS LWB FS HS</v>
          </cell>
          <cell r="BJ14">
            <v>0</v>
          </cell>
          <cell r="BK14">
            <v>0</v>
          </cell>
          <cell r="BL14">
            <v>0</v>
          </cell>
          <cell r="BM14">
            <v>0</v>
          </cell>
          <cell r="BN14">
            <v>0</v>
          </cell>
          <cell r="BO14">
            <v>0</v>
          </cell>
          <cell r="BP14">
            <v>0</v>
          </cell>
          <cell r="BQ14">
            <v>0</v>
          </cell>
          <cell r="BR14">
            <v>0</v>
          </cell>
          <cell r="BS14">
            <v>0</v>
          </cell>
          <cell r="BT14">
            <v>0</v>
          </cell>
          <cell r="BU14">
            <v>0</v>
          </cell>
          <cell r="BV14">
            <v>0</v>
          </cell>
          <cell r="BW14">
            <v>0</v>
          </cell>
          <cell r="BX14">
            <v>0</v>
          </cell>
          <cell r="BY14">
            <v>0</v>
          </cell>
          <cell r="BZ14">
            <v>0</v>
          </cell>
          <cell r="CA14">
            <v>0</v>
          </cell>
          <cell r="CB14">
            <v>0</v>
          </cell>
          <cell r="CC14">
            <v>0</v>
          </cell>
          <cell r="CD14">
            <v>0</v>
          </cell>
          <cell r="CE14">
            <v>0</v>
          </cell>
          <cell r="CF14">
            <v>0</v>
          </cell>
          <cell r="CG14">
            <v>0</v>
          </cell>
          <cell r="CH14">
            <v>0</v>
          </cell>
          <cell r="CI14">
            <v>0</v>
          </cell>
          <cell r="CJ14">
            <v>0</v>
          </cell>
          <cell r="CK14">
            <v>0</v>
          </cell>
          <cell r="CL14">
            <v>0</v>
          </cell>
          <cell r="CM14">
            <v>0</v>
          </cell>
          <cell r="CN14">
            <v>0</v>
          </cell>
          <cell r="CO14">
            <v>0</v>
          </cell>
          <cell r="CP14">
            <v>0</v>
          </cell>
          <cell r="CQ14" t="str">
            <v>EBH40WHEC-6T</v>
          </cell>
          <cell r="CR14" t="str">
            <v>D1-CHASSIS LWB FS HS</v>
          </cell>
          <cell r="CS14">
            <v>3</v>
          </cell>
          <cell r="CT14">
            <v>0</v>
          </cell>
          <cell r="CU14">
            <v>0</v>
          </cell>
          <cell r="CV14">
            <v>0</v>
          </cell>
          <cell r="CW14">
            <v>0</v>
          </cell>
          <cell r="CX14">
            <v>0</v>
          </cell>
          <cell r="CY14">
            <v>0</v>
          </cell>
          <cell r="CZ14">
            <v>0</v>
          </cell>
          <cell r="DA14">
            <v>0</v>
          </cell>
          <cell r="DB14">
            <v>0</v>
          </cell>
          <cell r="DC14">
            <v>0</v>
          </cell>
          <cell r="DD14">
            <v>0</v>
          </cell>
          <cell r="DE14">
            <v>3</v>
          </cell>
          <cell r="DF14">
            <v>0</v>
          </cell>
          <cell r="DG14" t="str">
            <v>EBH40WHEC-6T</v>
          </cell>
          <cell r="DH14" t="str">
            <v>D1-CHASSIS LWB FS HS</v>
          </cell>
          <cell r="DI14">
            <v>0</v>
          </cell>
          <cell r="DJ14">
            <v>0</v>
          </cell>
          <cell r="DK14">
            <v>0</v>
          </cell>
          <cell r="DL14">
            <v>0</v>
          </cell>
          <cell r="DM14">
            <v>0</v>
          </cell>
          <cell r="DN14">
            <v>0</v>
          </cell>
          <cell r="DO14">
            <v>0</v>
          </cell>
          <cell r="DP14">
            <v>0</v>
          </cell>
          <cell r="DQ14">
            <v>0</v>
          </cell>
          <cell r="DR14">
            <v>0</v>
          </cell>
          <cell r="DS14">
            <v>0</v>
          </cell>
          <cell r="DT14">
            <v>0</v>
          </cell>
          <cell r="DU14">
            <v>0</v>
          </cell>
          <cell r="DV14">
            <v>0</v>
          </cell>
          <cell r="DW14" t="str">
            <v>EBH40WHEC-6T</v>
          </cell>
          <cell r="DX14" t="str">
            <v>D1-CHASSIS LWB FS HS</v>
          </cell>
          <cell r="DY14">
            <v>1</v>
          </cell>
          <cell r="DZ14">
            <v>1</v>
          </cell>
          <cell r="EA14">
            <v>1</v>
          </cell>
          <cell r="EB14">
            <v>1</v>
          </cell>
          <cell r="EC14">
            <v>1</v>
          </cell>
          <cell r="ED14">
            <v>1</v>
          </cell>
          <cell r="EE14">
            <v>0</v>
          </cell>
          <cell r="EF14">
            <v>0</v>
          </cell>
          <cell r="EG14">
            <v>0</v>
          </cell>
          <cell r="EH14">
            <v>0</v>
          </cell>
          <cell r="EI14">
            <v>0</v>
          </cell>
          <cell r="EJ14">
            <v>0</v>
          </cell>
          <cell r="EK14">
            <v>3</v>
          </cell>
        </row>
        <row r="15">
          <cell r="C15" t="str">
            <v>A CH LWB</v>
          </cell>
          <cell r="D15" t="str">
            <v>CK-SR</v>
          </cell>
          <cell r="E15" t="str">
            <v>DOM-CABKING</v>
          </cell>
          <cell r="F15" t="str">
            <v>CK-SR</v>
          </cell>
          <cell r="G15" t="str">
            <v>4WHEELER-DOM</v>
          </cell>
          <cell r="H15" t="str">
            <v>SD-25</v>
          </cell>
          <cell r="I15" t="str">
            <v>NISSAN</v>
          </cell>
          <cell r="J15" t="str">
            <v>2WD</v>
          </cell>
          <cell r="K15">
            <v>0</v>
          </cell>
          <cell r="L15">
            <v>0</v>
          </cell>
          <cell r="M15">
            <v>0</v>
          </cell>
          <cell r="N15">
            <v>1</v>
          </cell>
          <cell r="O15">
            <v>1</v>
          </cell>
          <cell r="P15">
            <v>-1</v>
          </cell>
          <cell r="Q15">
            <v>0</v>
          </cell>
          <cell r="R15">
            <v>1</v>
          </cell>
          <cell r="S15">
            <v>1</v>
          </cell>
          <cell r="T15">
            <v>-1</v>
          </cell>
          <cell r="U15">
            <v>0</v>
          </cell>
          <cell r="V15">
            <v>0</v>
          </cell>
          <cell r="W15">
            <v>0</v>
          </cell>
          <cell r="X15">
            <v>0</v>
          </cell>
          <cell r="Y15">
            <v>0</v>
          </cell>
          <cell r="Z15">
            <v>2</v>
          </cell>
          <cell r="AA15" t="str">
            <v>A CH LWB</v>
          </cell>
          <cell r="AB15">
            <v>1</v>
          </cell>
          <cell r="AC15">
            <v>0</v>
          </cell>
          <cell r="AD15">
            <v>0</v>
          </cell>
          <cell r="AE15">
            <v>0</v>
          </cell>
          <cell r="AF15">
            <v>0</v>
          </cell>
          <cell r="AG15">
            <v>0</v>
          </cell>
          <cell r="AH15">
            <v>0</v>
          </cell>
          <cell r="AI15">
            <v>0</v>
          </cell>
          <cell r="AJ15">
            <v>0</v>
          </cell>
          <cell r="AK15">
            <v>0</v>
          </cell>
          <cell r="AL15">
            <v>0</v>
          </cell>
          <cell r="AM15">
            <v>0</v>
          </cell>
          <cell r="AN15">
            <v>0</v>
          </cell>
          <cell r="AO15">
            <v>1</v>
          </cell>
          <cell r="AP15">
            <v>0</v>
          </cell>
          <cell r="AQ15">
            <v>0</v>
          </cell>
          <cell r="AR15">
            <v>0</v>
          </cell>
          <cell r="AS15">
            <v>0</v>
          </cell>
          <cell r="AT15">
            <v>0</v>
          </cell>
          <cell r="AU15">
            <v>0</v>
          </cell>
          <cell r="AV15">
            <v>0</v>
          </cell>
          <cell r="AW15">
            <v>0</v>
          </cell>
          <cell r="AX15">
            <v>0</v>
          </cell>
          <cell r="AY15">
            <v>0</v>
          </cell>
          <cell r="AZ15">
            <v>0</v>
          </cell>
          <cell r="BA15">
            <v>0</v>
          </cell>
          <cell r="BB15">
            <v>0</v>
          </cell>
          <cell r="BC15">
            <v>0</v>
          </cell>
          <cell r="BD15">
            <v>0</v>
          </cell>
          <cell r="BE15">
            <v>0</v>
          </cell>
          <cell r="BF15">
            <v>0</v>
          </cell>
          <cell r="BG15">
            <v>0</v>
          </cell>
          <cell r="BH15">
            <v>0</v>
          </cell>
          <cell r="BI15" t="str">
            <v>A CH LWB</v>
          </cell>
          <cell r="BJ15">
            <v>1</v>
          </cell>
          <cell r="BK15">
            <v>0</v>
          </cell>
          <cell r="BL15">
            <v>0</v>
          </cell>
          <cell r="BM15">
            <v>0</v>
          </cell>
          <cell r="BN15">
            <v>0</v>
          </cell>
          <cell r="BO15">
            <v>0</v>
          </cell>
          <cell r="BP15">
            <v>0</v>
          </cell>
          <cell r="BQ15">
            <v>0</v>
          </cell>
          <cell r="BR15">
            <v>0</v>
          </cell>
          <cell r="BS15">
            <v>0</v>
          </cell>
          <cell r="BT15">
            <v>0</v>
          </cell>
          <cell r="BU15">
            <v>0</v>
          </cell>
          <cell r="BV15">
            <v>0</v>
          </cell>
          <cell r="BW15">
            <v>0</v>
          </cell>
          <cell r="BX15">
            <v>0</v>
          </cell>
          <cell r="BY15">
            <v>0</v>
          </cell>
          <cell r="BZ15">
            <v>0</v>
          </cell>
          <cell r="CA15">
            <v>1</v>
          </cell>
          <cell r="CB15">
            <v>0</v>
          </cell>
          <cell r="CC15">
            <v>0</v>
          </cell>
          <cell r="CD15">
            <v>0</v>
          </cell>
          <cell r="CE15">
            <v>0</v>
          </cell>
          <cell r="CF15">
            <v>0</v>
          </cell>
          <cell r="CG15">
            <v>0</v>
          </cell>
          <cell r="CH15">
            <v>0</v>
          </cell>
          <cell r="CI15">
            <v>0</v>
          </cell>
          <cell r="CJ15">
            <v>0</v>
          </cell>
          <cell r="CK15">
            <v>0</v>
          </cell>
          <cell r="CL15">
            <v>0</v>
          </cell>
          <cell r="CM15">
            <v>0</v>
          </cell>
          <cell r="CN15">
            <v>0</v>
          </cell>
          <cell r="CO15">
            <v>0</v>
          </cell>
          <cell r="CP15">
            <v>0</v>
          </cell>
          <cell r="CQ15" t="str">
            <v>EBH40WHEA-6T</v>
          </cell>
          <cell r="CR15" t="str">
            <v>A CH LWB</v>
          </cell>
          <cell r="CS15">
            <v>1</v>
          </cell>
          <cell r="CT15">
            <v>0</v>
          </cell>
          <cell r="CU15">
            <v>0</v>
          </cell>
          <cell r="CV15">
            <v>0</v>
          </cell>
          <cell r="CW15">
            <v>0</v>
          </cell>
          <cell r="CX15">
            <v>0</v>
          </cell>
          <cell r="CY15">
            <v>0</v>
          </cell>
          <cell r="CZ15">
            <v>0</v>
          </cell>
          <cell r="DA15">
            <v>0</v>
          </cell>
          <cell r="DB15">
            <v>0</v>
          </cell>
          <cell r="DC15">
            <v>0</v>
          </cell>
          <cell r="DD15">
            <v>0</v>
          </cell>
          <cell r="DE15">
            <v>1</v>
          </cell>
          <cell r="DF15">
            <v>0</v>
          </cell>
          <cell r="DG15" t="str">
            <v>EBH40WHEA-6T</v>
          </cell>
          <cell r="DH15" t="str">
            <v>A CH LWB</v>
          </cell>
          <cell r="DI15">
            <v>1</v>
          </cell>
          <cell r="DJ15">
            <v>0</v>
          </cell>
          <cell r="DK15">
            <v>0</v>
          </cell>
          <cell r="DL15">
            <v>0</v>
          </cell>
          <cell r="DM15">
            <v>0</v>
          </cell>
          <cell r="DN15">
            <v>0</v>
          </cell>
          <cell r="DO15">
            <v>0</v>
          </cell>
          <cell r="DP15">
            <v>0</v>
          </cell>
          <cell r="DQ15">
            <v>0</v>
          </cell>
          <cell r="DR15">
            <v>0</v>
          </cell>
          <cell r="DS15">
            <v>0</v>
          </cell>
          <cell r="DT15">
            <v>0</v>
          </cell>
          <cell r="DU15">
            <v>1</v>
          </cell>
          <cell r="DV15">
            <v>0</v>
          </cell>
          <cell r="DW15" t="str">
            <v>EBH40WHEA-6T</v>
          </cell>
          <cell r="DX15" t="str">
            <v>A CH LWB</v>
          </cell>
          <cell r="DY15">
            <v>0</v>
          </cell>
          <cell r="DZ15">
            <v>0</v>
          </cell>
          <cell r="EA15">
            <v>0</v>
          </cell>
          <cell r="EB15">
            <v>0</v>
          </cell>
          <cell r="EC15">
            <v>0</v>
          </cell>
          <cell r="ED15">
            <v>0</v>
          </cell>
          <cell r="EE15">
            <v>0</v>
          </cell>
          <cell r="EF15">
            <v>0</v>
          </cell>
          <cell r="EG15">
            <v>0</v>
          </cell>
          <cell r="EH15">
            <v>0</v>
          </cell>
          <cell r="EI15">
            <v>0</v>
          </cell>
          <cell r="EJ15">
            <v>0</v>
          </cell>
          <cell r="EK15">
            <v>0</v>
          </cell>
        </row>
        <row r="16">
          <cell r="C16" t="str">
            <v>PICK UP LWB</v>
          </cell>
          <cell r="D16" t="str">
            <v>CK-SR</v>
          </cell>
          <cell r="E16" t="str">
            <v>DOM-CABKING</v>
          </cell>
          <cell r="F16" t="str">
            <v>CK-SR</v>
          </cell>
          <cell r="G16" t="str">
            <v>4WHEELER-DOM</v>
          </cell>
          <cell r="H16" t="str">
            <v>SD-25</v>
          </cell>
          <cell r="I16" t="str">
            <v>NISSAN</v>
          </cell>
          <cell r="J16" t="str">
            <v>2WD</v>
          </cell>
          <cell r="K16">
            <v>0</v>
          </cell>
          <cell r="L16">
            <v>1</v>
          </cell>
          <cell r="M16">
            <v>1</v>
          </cell>
          <cell r="N16">
            <v>1</v>
          </cell>
          <cell r="O16">
            <v>5</v>
          </cell>
          <cell r="P16">
            <v>0</v>
          </cell>
          <cell r="Q16">
            <v>1</v>
          </cell>
          <cell r="R16">
            <v>1</v>
          </cell>
          <cell r="S16">
            <v>6</v>
          </cell>
          <cell r="T16">
            <v>0</v>
          </cell>
          <cell r="U16">
            <v>0</v>
          </cell>
          <cell r="V16">
            <v>0</v>
          </cell>
          <cell r="W16">
            <v>0</v>
          </cell>
          <cell r="X16">
            <v>0</v>
          </cell>
          <cell r="Y16">
            <v>1</v>
          </cell>
          <cell r="Z16">
            <v>12</v>
          </cell>
          <cell r="AA16" t="str">
            <v>PICK UP LWB</v>
          </cell>
          <cell r="AB16">
            <v>1</v>
          </cell>
          <cell r="AC16">
            <v>0</v>
          </cell>
          <cell r="AD16">
            <v>0</v>
          </cell>
          <cell r="AE16">
            <v>0</v>
          </cell>
          <cell r="AF16">
            <v>0</v>
          </cell>
          <cell r="AG16">
            <v>0</v>
          </cell>
          <cell r="AH16">
            <v>0</v>
          </cell>
          <cell r="AI16">
            <v>0</v>
          </cell>
          <cell r="AJ16">
            <v>0</v>
          </cell>
          <cell r="AK16">
            <v>0</v>
          </cell>
          <cell r="AL16">
            <v>0</v>
          </cell>
          <cell r="AM16">
            <v>0</v>
          </cell>
          <cell r="AN16">
            <v>0</v>
          </cell>
          <cell r="AO16">
            <v>0</v>
          </cell>
          <cell r="AP16">
            <v>0</v>
          </cell>
          <cell r="AQ16">
            <v>0</v>
          </cell>
          <cell r="AR16">
            <v>1</v>
          </cell>
          <cell r="AS16">
            <v>0</v>
          </cell>
          <cell r="AT16">
            <v>0</v>
          </cell>
          <cell r="AU16">
            <v>0</v>
          </cell>
          <cell r="AV16">
            <v>0</v>
          </cell>
          <cell r="AW16">
            <v>0</v>
          </cell>
          <cell r="AX16">
            <v>0</v>
          </cell>
          <cell r="AY16">
            <v>0</v>
          </cell>
          <cell r="AZ16">
            <v>0</v>
          </cell>
          <cell r="BA16">
            <v>0</v>
          </cell>
          <cell r="BB16">
            <v>0</v>
          </cell>
          <cell r="BC16">
            <v>0</v>
          </cell>
          <cell r="BD16">
            <v>0</v>
          </cell>
          <cell r="BE16">
            <v>0</v>
          </cell>
          <cell r="BF16">
            <v>0</v>
          </cell>
          <cell r="BG16">
            <v>0</v>
          </cell>
          <cell r="BH16">
            <v>0</v>
          </cell>
          <cell r="BI16" t="str">
            <v>PICK UP LWB</v>
          </cell>
          <cell r="BJ16">
            <v>1</v>
          </cell>
          <cell r="BK16">
            <v>0</v>
          </cell>
          <cell r="BL16">
            <v>0</v>
          </cell>
          <cell r="BM16">
            <v>0</v>
          </cell>
          <cell r="BN16">
            <v>0</v>
          </cell>
          <cell r="BO16">
            <v>0</v>
          </cell>
          <cell r="BP16">
            <v>0</v>
          </cell>
          <cell r="BQ16">
            <v>0</v>
          </cell>
          <cell r="BR16">
            <v>0</v>
          </cell>
          <cell r="BS16">
            <v>0</v>
          </cell>
          <cell r="BT16">
            <v>0</v>
          </cell>
          <cell r="BU16">
            <v>0</v>
          </cell>
          <cell r="BV16">
            <v>0</v>
          </cell>
          <cell r="BW16">
            <v>0</v>
          </cell>
          <cell r="BX16">
            <v>0</v>
          </cell>
          <cell r="BY16">
            <v>0</v>
          </cell>
          <cell r="BZ16">
            <v>0</v>
          </cell>
          <cell r="CA16">
            <v>0</v>
          </cell>
          <cell r="CB16">
            <v>0</v>
          </cell>
          <cell r="CC16">
            <v>0</v>
          </cell>
          <cell r="CD16">
            <v>1</v>
          </cell>
          <cell r="CE16">
            <v>0</v>
          </cell>
          <cell r="CF16">
            <v>0</v>
          </cell>
          <cell r="CG16">
            <v>0</v>
          </cell>
          <cell r="CH16">
            <v>0</v>
          </cell>
          <cell r="CI16">
            <v>0</v>
          </cell>
          <cell r="CJ16">
            <v>0</v>
          </cell>
          <cell r="CK16">
            <v>0</v>
          </cell>
          <cell r="CL16">
            <v>0</v>
          </cell>
          <cell r="CM16">
            <v>0</v>
          </cell>
          <cell r="CN16">
            <v>0</v>
          </cell>
          <cell r="CO16">
            <v>0</v>
          </cell>
          <cell r="CP16">
            <v>0</v>
          </cell>
          <cell r="CQ16" t="str">
            <v>EBH40WHEU-6T</v>
          </cell>
          <cell r="CR16" t="str">
            <v>PICK UP LWB</v>
          </cell>
          <cell r="CS16">
            <v>5</v>
          </cell>
          <cell r="CT16">
            <v>0</v>
          </cell>
          <cell r="CU16">
            <v>0</v>
          </cell>
          <cell r="CV16">
            <v>0</v>
          </cell>
          <cell r="CW16">
            <v>0</v>
          </cell>
          <cell r="CX16">
            <v>0</v>
          </cell>
          <cell r="CY16">
            <v>0</v>
          </cell>
          <cell r="CZ16">
            <v>0</v>
          </cell>
          <cell r="DA16">
            <v>2</v>
          </cell>
          <cell r="DB16">
            <v>2</v>
          </cell>
          <cell r="DC16">
            <v>0</v>
          </cell>
          <cell r="DD16">
            <v>0</v>
          </cell>
          <cell r="DE16">
            <v>1</v>
          </cell>
          <cell r="DF16">
            <v>0</v>
          </cell>
          <cell r="DG16" t="str">
            <v>EBH40WHEU-6T</v>
          </cell>
          <cell r="DH16" t="str">
            <v>PICK UP LWB</v>
          </cell>
          <cell r="DI16">
            <v>6</v>
          </cell>
          <cell r="DJ16">
            <v>0</v>
          </cell>
          <cell r="DK16">
            <v>0</v>
          </cell>
          <cell r="DL16">
            <v>0</v>
          </cell>
          <cell r="DM16">
            <v>0</v>
          </cell>
          <cell r="DN16">
            <v>0</v>
          </cell>
          <cell r="DO16">
            <v>0</v>
          </cell>
          <cell r="DP16">
            <v>1</v>
          </cell>
          <cell r="DQ16">
            <v>2</v>
          </cell>
          <cell r="DR16">
            <v>2</v>
          </cell>
          <cell r="DS16">
            <v>0</v>
          </cell>
          <cell r="DT16">
            <v>0</v>
          </cell>
          <cell r="DU16">
            <v>1</v>
          </cell>
          <cell r="DV16">
            <v>0</v>
          </cell>
          <cell r="DW16" t="str">
            <v>EBH40WHEU-6T</v>
          </cell>
          <cell r="DX16" t="str">
            <v>PICK UP LWB</v>
          </cell>
          <cell r="DY16">
            <v>1</v>
          </cell>
          <cell r="DZ16">
            <v>1</v>
          </cell>
          <cell r="EA16">
            <v>1</v>
          </cell>
          <cell r="EB16">
            <v>1</v>
          </cell>
          <cell r="EC16">
            <v>1</v>
          </cell>
          <cell r="ED16">
            <v>1</v>
          </cell>
          <cell r="EE16">
            <v>0</v>
          </cell>
          <cell r="EF16">
            <v>0</v>
          </cell>
          <cell r="EG16">
            <v>0</v>
          </cell>
          <cell r="EH16">
            <v>0</v>
          </cell>
          <cell r="EI16">
            <v>0</v>
          </cell>
          <cell r="EJ16">
            <v>0</v>
          </cell>
          <cell r="EK16">
            <v>0</v>
          </cell>
        </row>
        <row r="17">
          <cell r="C17" t="str">
            <v xml:space="preserve">CABKING DI 3200 PU DANA AXLE </v>
          </cell>
          <cell r="D17" t="str">
            <v>SXJ</v>
          </cell>
          <cell r="E17" t="str">
            <v>DOM-SXJ</v>
          </cell>
          <cell r="F17" t="str">
            <v>SXJ</v>
          </cell>
          <cell r="G17" t="str">
            <v>4WHEELER-DOM</v>
          </cell>
          <cell r="H17" t="str">
            <v>MDI 3200</v>
          </cell>
          <cell r="I17" t="str">
            <v>4SPD</v>
          </cell>
          <cell r="J17" t="str">
            <v>2WD</v>
          </cell>
          <cell r="K17">
            <v>16</v>
          </cell>
          <cell r="L17">
            <v>108</v>
          </cell>
          <cell r="M17">
            <v>108.00000000000001</v>
          </cell>
          <cell r="N17">
            <v>109</v>
          </cell>
          <cell r="O17">
            <v>1660</v>
          </cell>
          <cell r="P17">
            <v>-1</v>
          </cell>
          <cell r="Q17">
            <v>85</v>
          </cell>
          <cell r="R17">
            <v>72</v>
          </cell>
          <cell r="S17">
            <v>1597</v>
          </cell>
          <cell r="T17">
            <v>13</v>
          </cell>
          <cell r="U17">
            <v>0</v>
          </cell>
          <cell r="V17">
            <v>0</v>
          </cell>
          <cell r="W17">
            <v>0</v>
          </cell>
          <cell r="X17">
            <v>66</v>
          </cell>
          <cell r="Y17">
            <v>-13</v>
          </cell>
          <cell r="Z17">
            <v>3447</v>
          </cell>
          <cell r="AA17" t="str">
            <v xml:space="preserve">CABKING DI 3200 PU DANA AXLE </v>
          </cell>
          <cell r="AB17">
            <v>109</v>
          </cell>
          <cell r="AC17">
            <v>0</v>
          </cell>
          <cell r="AD17">
            <v>14</v>
          </cell>
          <cell r="AE17">
            <v>12</v>
          </cell>
          <cell r="AF17">
            <v>0</v>
          </cell>
          <cell r="AG17">
            <v>10</v>
          </cell>
          <cell r="AH17">
            <v>0</v>
          </cell>
          <cell r="AI17">
            <v>10</v>
          </cell>
          <cell r="AJ17">
            <v>3</v>
          </cell>
          <cell r="AK17">
            <v>10</v>
          </cell>
          <cell r="AL17">
            <v>5</v>
          </cell>
          <cell r="AM17">
            <v>0</v>
          </cell>
          <cell r="AN17">
            <v>3</v>
          </cell>
          <cell r="AO17">
            <v>0</v>
          </cell>
          <cell r="AP17">
            <v>12</v>
          </cell>
          <cell r="AQ17">
            <v>10</v>
          </cell>
          <cell r="AR17">
            <v>6</v>
          </cell>
          <cell r="AS17">
            <v>7</v>
          </cell>
          <cell r="AT17">
            <v>0</v>
          </cell>
          <cell r="AU17">
            <v>2</v>
          </cell>
          <cell r="AV17">
            <v>0</v>
          </cell>
          <cell r="AW17">
            <v>0</v>
          </cell>
          <cell r="AX17">
            <v>0</v>
          </cell>
          <cell r="AY17">
            <v>4</v>
          </cell>
          <cell r="AZ17">
            <v>0</v>
          </cell>
          <cell r="BA17">
            <v>0</v>
          </cell>
          <cell r="BB17">
            <v>1</v>
          </cell>
          <cell r="BC17">
            <v>0</v>
          </cell>
          <cell r="BD17">
            <v>0</v>
          </cell>
          <cell r="BE17">
            <v>0</v>
          </cell>
          <cell r="BF17">
            <v>0</v>
          </cell>
          <cell r="BG17">
            <v>0</v>
          </cell>
          <cell r="BH17">
            <v>0</v>
          </cell>
          <cell r="BI17" t="str">
            <v xml:space="preserve">CABKING DI 3200 PU DANA AXLE </v>
          </cell>
          <cell r="BJ17">
            <v>72</v>
          </cell>
          <cell r="BK17">
            <v>0</v>
          </cell>
          <cell r="BL17">
            <v>0</v>
          </cell>
          <cell r="BM17">
            <v>1</v>
          </cell>
          <cell r="BN17">
            <v>0</v>
          </cell>
          <cell r="BO17">
            <v>0</v>
          </cell>
          <cell r="BP17">
            <v>0</v>
          </cell>
          <cell r="BQ17">
            <v>0</v>
          </cell>
          <cell r="BR17">
            <v>0</v>
          </cell>
          <cell r="BS17">
            <v>0</v>
          </cell>
          <cell r="BT17">
            <v>2</v>
          </cell>
          <cell r="BU17">
            <v>0</v>
          </cell>
          <cell r="BV17">
            <v>19</v>
          </cell>
          <cell r="BW17">
            <v>0</v>
          </cell>
          <cell r="BX17">
            <v>3</v>
          </cell>
          <cell r="BY17">
            <v>1</v>
          </cell>
          <cell r="BZ17">
            <v>1</v>
          </cell>
          <cell r="CA17">
            <v>0</v>
          </cell>
          <cell r="CB17">
            <v>0</v>
          </cell>
          <cell r="CC17">
            <v>11</v>
          </cell>
          <cell r="CD17">
            <v>1</v>
          </cell>
          <cell r="CE17">
            <v>12</v>
          </cell>
          <cell r="CF17">
            <v>0</v>
          </cell>
          <cell r="CG17">
            <v>4</v>
          </cell>
          <cell r="CH17">
            <v>0</v>
          </cell>
          <cell r="CI17">
            <v>12</v>
          </cell>
          <cell r="CJ17">
            <v>0</v>
          </cell>
          <cell r="CK17">
            <v>0</v>
          </cell>
          <cell r="CL17">
            <v>3</v>
          </cell>
          <cell r="CM17">
            <v>0</v>
          </cell>
          <cell r="CN17">
            <v>2</v>
          </cell>
          <cell r="CO17">
            <v>0</v>
          </cell>
          <cell r="CP17">
            <v>0</v>
          </cell>
          <cell r="CQ17" t="str">
            <v>MYH40SHEU-HDE</v>
          </cell>
          <cell r="CR17" t="str">
            <v xml:space="preserve">CABKING DI 3200 PU DANA AXLE </v>
          </cell>
          <cell r="CS17">
            <v>1660</v>
          </cell>
          <cell r="CT17">
            <v>249</v>
          </cell>
          <cell r="CU17">
            <v>238</v>
          </cell>
          <cell r="CV17">
            <v>223</v>
          </cell>
          <cell r="CW17">
            <v>70</v>
          </cell>
          <cell r="CX17">
            <v>125</v>
          </cell>
          <cell r="CY17">
            <v>97</v>
          </cell>
          <cell r="CZ17">
            <v>99</v>
          </cell>
          <cell r="DA17">
            <v>92</v>
          </cell>
          <cell r="DB17">
            <v>59</v>
          </cell>
          <cell r="DC17">
            <v>139</v>
          </cell>
          <cell r="DD17">
            <v>160</v>
          </cell>
          <cell r="DE17">
            <v>109</v>
          </cell>
          <cell r="DF17">
            <v>0</v>
          </cell>
          <cell r="DG17" t="str">
            <v>MYH40SHEU-HDE</v>
          </cell>
          <cell r="DH17" t="str">
            <v xml:space="preserve">CABKING DI 3200 PU DANA AXLE </v>
          </cell>
          <cell r="DI17">
            <v>1597</v>
          </cell>
          <cell r="DJ17">
            <v>142</v>
          </cell>
          <cell r="DK17">
            <v>274</v>
          </cell>
          <cell r="DL17">
            <v>166</v>
          </cell>
          <cell r="DM17">
            <v>119</v>
          </cell>
          <cell r="DN17">
            <v>112</v>
          </cell>
          <cell r="DO17">
            <v>145</v>
          </cell>
          <cell r="DP17">
            <v>113</v>
          </cell>
          <cell r="DQ17">
            <v>81</v>
          </cell>
          <cell r="DR17">
            <v>74</v>
          </cell>
          <cell r="DS17">
            <v>164</v>
          </cell>
          <cell r="DT17">
            <v>135</v>
          </cell>
          <cell r="DU17">
            <v>72</v>
          </cell>
          <cell r="DV17">
            <v>0</v>
          </cell>
          <cell r="DW17" t="str">
            <v>MYH40SHEU-HDE</v>
          </cell>
          <cell r="DX17" t="str">
            <v xml:space="preserve">CABKING DI 3200 PU DANA AXLE </v>
          </cell>
          <cell r="DY17">
            <v>16</v>
          </cell>
          <cell r="DZ17">
            <v>123</v>
          </cell>
          <cell r="EA17">
            <v>87</v>
          </cell>
          <cell r="EB17">
            <v>144</v>
          </cell>
          <cell r="EC17">
            <v>93</v>
          </cell>
          <cell r="ED17">
            <v>104</v>
          </cell>
          <cell r="EE17">
            <v>56</v>
          </cell>
          <cell r="EF17">
            <v>39</v>
          </cell>
          <cell r="EG17">
            <v>51</v>
          </cell>
          <cell r="EH17">
            <v>30</v>
          </cell>
          <cell r="EI17">
            <v>5</v>
          </cell>
          <cell r="EJ17">
            <v>30</v>
          </cell>
          <cell r="EK17">
            <v>66</v>
          </cell>
        </row>
        <row r="18">
          <cell r="C18" t="str">
            <v xml:space="preserve">CABKING DI 3200 (A-CHASSIS) </v>
          </cell>
          <cell r="D18" t="str">
            <v>SXJ</v>
          </cell>
          <cell r="E18" t="str">
            <v>DOM-SXJ</v>
          </cell>
          <cell r="F18" t="str">
            <v>SXJ</v>
          </cell>
          <cell r="G18" t="str">
            <v>4WHEELER-DOM</v>
          </cell>
          <cell r="H18" t="str">
            <v>MDI 3200</v>
          </cell>
          <cell r="I18" t="str">
            <v>4SPD</v>
          </cell>
          <cell r="J18" t="str">
            <v>2WD</v>
          </cell>
          <cell r="K18">
            <v>0</v>
          </cell>
          <cell r="L18">
            <v>9</v>
          </cell>
          <cell r="M18">
            <v>9</v>
          </cell>
          <cell r="N18">
            <v>10</v>
          </cell>
          <cell r="O18">
            <v>45</v>
          </cell>
          <cell r="P18">
            <v>-1</v>
          </cell>
          <cell r="Q18">
            <v>9</v>
          </cell>
          <cell r="R18">
            <v>11</v>
          </cell>
          <cell r="S18">
            <v>58</v>
          </cell>
          <cell r="T18">
            <v>-2</v>
          </cell>
          <cell r="U18">
            <v>0</v>
          </cell>
          <cell r="V18">
            <v>0</v>
          </cell>
          <cell r="W18">
            <v>0</v>
          </cell>
          <cell r="X18">
            <v>0</v>
          </cell>
          <cell r="Y18">
            <v>13</v>
          </cell>
          <cell r="Z18">
            <v>112</v>
          </cell>
          <cell r="AA18" t="str">
            <v xml:space="preserve">CABKING DI 3200 (A-CHASSIS) </v>
          </cell>
          <cell r="AB18">
            <v>10</v>
          </cell>
          <cell r="AC18">
            <v>0</v>
          </cell>
          <cell r="AD18">
            <v>0</v>
          </cell>
          <cell r="AE18">
            <v>0</v>
          </cell>
          <cell r="AF18">
            <v>0</v>
          </cell>
          <cell r="AG18">
            <v>0</v>
          </cell>
          <cell r="AH18">
            <v>0</v>
          </cell>
          <cell r="AI18">
            <v>0</v>
          </cell>
          <cell r="AJ18">
            <v>6</v>
          </cell>
          <cell r="AK18">
            <v>0</v>
          </cell>
          <cell r="AL18">
            <v>0</v>
          </cell>
          <cell r="AM18">
            <v>0</v>
          </cell>
          <cell r="AN18">
            <v>0</v>
          </cell>
          <cell r="AO18">
            <v>3</v>
          </cell>
          <cell r="AP18">
            <v>0</v>
          </cell>
          <cell r="AQ18">
            <v>0</v>
          </cell>
          <cell r="AR18">
            <v>0</v>
          </cell>
          <cell r="AS18">
            <v>0</v>
          </cell>
          <cell r="AT18">
            <v>0</v>
          </cell>
          <cell r="AU18">
            <v>0</v>
          </cell>
          <cell r="AV18">
            <v>0</v>
          </cell>
          <cell r="AW18">
            <v>0</v>
          </cell>
          <cell r="AX18">
            <v>0</v>
          </cell>
          <cell r="AY18">
            <v>0</v>
          </cell>
          <cell r="AZ18">
            <v>0</v>
          </cell>
          <cell r="BA18">
            <v>0</v>
          </cell>
          <cell r="BB18">
            <v>1</v>
          </cell>
          <cell r="BC18">
            <v>0</v>
          </cell>
          <cell r="BD18">
            <v>0</v>
          </cell>
          <cell r="BE18">
            <v>0</v>
          </cell>
          <cell r="BF18">
            <v>0</v>
          </cell>
          <cell r="BG18">
            <v>0</v>
          </cell>
          <cell r="BH18">
            <v>0</v>
          </cell>
          <cell r="BI18" t="str">
            <v xml:space="preserve">CABKING DI 3200 (A-CHASSIS) </v>
          </cell>
          <cell r="BJ18">
            <v>11</v>
          </cell>
          <cell r="BK18">
            <v>0</v>
          </cell>
          <cell r="BL18">
            <v>0</v>
          </cell>
          <cell r="BM18">
            <v>0</v>
          </cell>
          <cell r="BN18">
            <v>0</v>
          </cell>
          <cell r="BO18">
            <v>0</v>
          </cell>
          <cell r="BP18">
            <v>0</v>
          </cell>
          <cell r="BQ18">
            <v>0</v>
          </cell>
          <cell r="BR18">
            <v>0</v>
          </cell>
          <cell r="BS18">
            <v>0</v>
          </cell>
          <cell r="BT18">
            <v>0</v>
          </cell>
          <cell r="BU18">
            <v>0</v>
          </cell>
          <cell r="BV18">
            <v>0</v>
          </cell>
          <cell r="BW18">
            <v>0</v>
          </cell>
          <cell r="BX18">
            <v>0</v>
          </cell>
          <cell r="BY18">
            <v>1</v>
          </cell>
          <cell r="BZ18">
            <v>2</v>
          </cell>
          <cell r="CA18">
            <v>0</v>
          </cell>
          <cell r="CB18">
            <v>0</v>
          </cell>
          <cell r="CC18">
            <v>2</v>
          </cell>
          <cell r="CD18">
            <v>4</v>
          </cell>
          <cell r="CE18">
            <v>0</v>
          </cell>
          <cell r="CF18">
            <v>0</v>
          </cell>
          <cell r="CG18">
            <v>0</v>
          </cell>
          <cell r="CH18">
            <v>0</v>
          </cell>
          <cell r="CI18">
            <v>1</v>
          </cell>
          <cell r="CJ18">
            <v>0</v>
          </cell>
          <cell r="CK18">
            <v>0</v>
          </cell>
          <cell r="CL18">
            <v>1</v>
          </cell>
          <cell r="CM18">
            <v>0</v>
          </cell>
          <cell r="CN18">
            <v>0</v>
          </cell>
          <cell r="CO18">
            <v>0</v>
          </cell>
          <cell r="CP18">
            <v>0</v>
          </cell>
          <cell r="CQ18" t="str">
            <v>MYH40SHEA-HDE</v>
          </cell>
          <cell r="CR18" t="str">
            <v xml:space="preserve">CABKING DI 3200 (A-CHASSIS) </v>
          </cell>
          <cell r="CS18">
            <v>45</v>
          </cell>
          <cell r="CT18">
            <v>5</v>
          </cell>
          <cell r="CU18">
            <v>3</v>
          </cell>
          <cell r="CV18">
            <v>5</v>
          </cell>
          <cell r="CW18">
            <v>0</v>
          </cell>
          <cell r="CX18">
            <v>0</v>
          </cell>
          <cell r="CY18">
            <v>2</v>
          </cell>
          <cell r="CZ18">
            <v>1</v>
          </cell>
          <cell r="DA18">
            <v>4</v>
          </cell>
          <cell r="DB18">
            <v>3</v>
          </cell>
          <cell r="DC18">
            <v>2</v>
          </cell>
          <cell r="DD18">
            <v>10</v>
          </cell>
          <cell r="DE18">
            <v>10</v>
          </cell>
          <cell r="DF18">
            <v>0</v>
          </cell>
          <cell r="DG18" t="str">
            <v>MYH40SHEA-HDE</v>
          </cell>
          <cell r="DH18" t="str">
            <v xml:space="preserve">CABKING DI 3200 (A-CHASSIS) </v>
          </cell>
          <cell r="DI18">
            <v>58</v>
          </cell>
          <cell r="DJ18">
            <v>4</v>
          </cell>
          <cell r="DK18">
            <v>4</v>
          </cell>
          <cell r="DL18">
            <v>5</v>
          </cell>
          <cell r="DM18">
            <v>2</v>
          </cell>
          <cell r="DN18">
            <v>1</v>
          </cell>
          <cell r="DO18">
            <v>3</v>
          </cell>
          <cell r="DP18">
            <v>3</v>
          </cell>
          <cell r="DQ18">
            <v>4</v>
          </cell>
          <cell r="DR18">
            <v>9</v>
          </cell>
          <cell r="DS18">
            <v>2</v>
          </cell>
          <cell r="DT18">
            <v>10</v>
          </cell>
          <cell r="DU18">
            <v>11</v>
          </cell>
          <cell r="DV18">
            <v>0</v>
          </cell>
          <cell r="DW18" t="str">
            <v>MYH40SHEA-HDE</v>
          </cell>
          <cell r="DX18" t="str">
            <v xml:space="preserve">CABKING DI 3200 (A-CHASSIS) </v>
          </cell>
          <cell r="DY18">
            <v>0</v>
          </cell>
          <cell r="DZ18">
            <v>1</v>
          </cell>
          <cell r="EA18">
            <v>0</v>
          </cell>
          <cell r="EB18">
            <v>0</v>
          </cell>
          <cell r="EC18">
            <v>0</v>
          </cell>
          <cell r="ED18">
            <v>1</v>
          </cell>
          <cell r="EE18">
            <v>0</v>
          </cell>
          <cell r="EF18">
            <v>0</v>
          </cell>
          <cell r="EG18">
            <v>0</v>
          </cell>
          <cell r="EH18">
            <v>0</v>
          </cell>
          <cell r="EI18">
            <v>0</v>
          </cell>
          <cell r="EJ18">
            <v>0</v>
          </cell>
          <cell r="EK18">
            <v>0</v>
          </cell>
        </row>
        <row r="19">
          <cell r="C19" t="str">
            <v xml:space="preserve">CABKING DI 3200 (E-CHASSIS) </v>
          </cell>
          <cell r="D19" t="str">
            <v>SXJ</v>
          </cell>
          <cell r="E19" t="str">
            <v>DOM-SXJ</v>
          </cell>
          <cell r="F19" t="str">
            <v>SXJ</v>
          </cell>
          <cell r="G19" t="str">
            <v>4WHEELER-DOM</v>
          </cell>
          <cell r="H19" t="str">
            <v>MDI 3200</v>
          </cell>
          <cell r="I19" t="str">
            <v>4SPD</v>
          </cell>
          <cell r="J19" t="str">
            <v>2WD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  <cell r="T19">
            <v>0</v>
          </cell>
          <cell r="U19">
            <v>0</v>
          </cell>
          <cell r="V19">
            <v>0</v>
          </cell>
          <cell r="W19">
            <v>0</v>
          </cell>
          <cell r="X19">
            <v>0</v>
          </cell>
          <cell r="Y19">
            <v>0</v>
          </cell>
          <cell r="Z19">
            <v>0</v>
          </cell>
          <cell r="AA19" t="str">
            <v xml:space="preserve">CABKING DI 3200 (E-CHASSIS) </v>
          </cell>
          <cell r="AB19">
            <v>0</v>
          </cell>
          <cell r="AC19">
            <v>0</v>
          </cell>
          <cell r="AD19">
            <v>0</v>
          </cell>
          <cell r="AE19">
            <v>0</v>
          </cell>
          <cell r="AF19">
            <v>0</v>
          </cell>
          <cell r="AG19">
            <v>0</v>
          </cell>
          <cell r="AH19">
            <v>0</v>
          </cell>
          <cell r="AI19">
            <v>0</v>
          </cell>
          <cell r="AJ19">
            <v>0</v>
          </cell>
          <cell r="AK19">
            <v>0</v>
          </cell>
          <cell r="AL19">
            <v>0</v>
          </cell>
          <cell r="AM19">
            <v>0</v>
          </cell>
          <cell r="AN19">
            <v>0</v>
          </cell>
          <cell r="AO19">
            <v>0</v>
          </cell>
          <cell r="AP19">
            <v>0</v>
          </cell>
          <cell r="AQ19">
            <v>0</v>
          </cell>
          <cell r="AR19">
            <v>0</v>
          </cell>
          <cell r="AS19">
            <v>0</v>
          </cell>
          <cell r="AT19">
            <v>0</v>
          </cell>
          <cell r="AU19">
            <v>0</v>
          </cell>
          <cell r="AV19">
            <v>0</v>
          </cell>
          <cell r="AW19">
            <v>0</v>
          </cell>
          <cell r="AX19">
            <v>0</v>
          </cell>
          <cell r="AY19">
            <v>0</v>
          </cell>
          <cell r="AZ19">
            <v>0</v>
          </cell>
          <cell r="BA19">
            <v>0</v>
          </cell>
          <cell r="BB19">
            <v>0</v>
          </cell>
          <cell r="BC19">
            <v>0</v>
          </cell>
          <cell r="BD19">
            <v>0</v>
          </cell>
          <cell r="BE19">
            <v>0</v>
          </cell>
          <cell r="BF19">
            <v>0</v>
          </cell>
          <cell r="BG19">
            <v>0</v>
          </cell>
          <cell r="BH19">
            <v>0</v>
          </cell>
          <cell r="BI19" t="str">
            <v xml:space="preserve">CABKING DI 3200 (E-CHASSIS) </v>
          </cell>
          <cell r="BJ19">
            <v>0</v>
          </cell>
          <cell r="BK19">
            <v>0</v>
          </cell>
          <cell r="BL19">
            <v>0</v>
          </cell>
          <cell r="BM19">
            <v>0</v>
          </cell>
          <cell r="BN19">
            <v>0</v>
          </cell>
          <cell r="BO19">
            <v>0</v>
          </cell>
          <cell r="BP19">
            <v>0</v>
          </cell>
          <cell r="BQ19">
            <v>0</v>
          </cell>
          <cell r="BR19">
            <v>0</v>
          </cell>
          <cell r="BS19">
            <v>0</v>
          </cell>
          <cell r="BT19">
            <v>0</v>
          </cell>
          <cell r="BU19">
            <v>0</v>
          </cell>
          <cell r="BV19">
            <v>0</v>
          </cell>
          <cell r="BW19">
            <v>0</v>
          </cell>
          <cell r="BX19">
            <v>0</v>
          </cell>
          <cell r="BY19">
            <v>0</v>
          </cell>
          <cell r="BZ19">
            <v>0</v>
          </cell>
          <cell r="CA19">
            <v>0</v>
          </cell>
          <cell r="CB19">
            <v>0</v>
          </cell>
          <cell r="CC19">
            <v>0</v>
          </cell>
          <cell r="CD19">
            <v>0</v>
          </cell>
          <cell r="CE19">
            <v>0</v>
          </cell>
          <cell r="CF19">
            <v>0</v>
          </cell>
          <cell r="CG19">
            <v>0</v>
          </cell>
          <cell r="CH19">
            <v>0</v>
          </cell>
          <cell r="CI19">
            <v>0</v>
          </cell>
          <cell r="CJ19">
            <v>0</v>
          </cell>
          <cell r="CK19">
            <v>0</v>
          </cell>
          <cell r="CL19">
            <v>0</v>
          </cell>
          <cell r="CM19">
            <v>0</v>
          </cell>
          <cell r="CN19">
            <v>0</v>
          </cell>
          <cell r="CO19">
            <v>0</v>
          </cell>
          <cell r="CP19">
            <v>0</v>
          </cell>
          <cell r="CQ19">
            <v>0</v>
          </cell>
          <cell r="CR19" t="str">
            <v xml:space="preserve">CABKING DI 3200 (E-CHASSIS) </v>
          </cell>
          <cell r="CS19">
            <v>0</v>
          </cell>
          <cell r="CT19">
            <v>0</v>
          </cell>
          <cell r="CU19">
            <v>0</v>
          </cell>
          <cell r="CV19">
            <v>0</v>
          </cell>
          <cell r="CW19">
            <v>0</v>
          </cell>
          <cell r="CX19">
            <v>0</v>
          </cell>
          <cell r="CY19">
            <v>0</v>
          </cell>
          <cell r="CZ19">
            <v>0</v>
          </cell>
          <cell r="DA19">
            <v>0</v>
          </cell>
          <cell r="DB19">
            <v>0</v>
          </cell>
          <cell r="DC19">
            <v>0</v>
          </cell>
          <cell r="DD19">
            <v>0</v>
          </cell>
          <cell r="DE19">
            <v>0</v>
          </cell>
          <cell r="DF19">
            <v>0</v>
          </cell>
          <cell r="DG19">
            <v>0</v>
          </cell>
          <cell r="DH19" t="str">
            <v xml:space="preserve">CABKING DI 3200 (E-CHASSIS) </v>
          </cell>
          <cell r="DI19">
            <v>0</v>
          </cell>
          <cell r="DJ19">
            <v>0</v>
          </cell>
          <cell r="DK19">
            <v>0</v>
          </cell>
          <cell r="DL19">
            <v>0</v>
          </cell>
          <cell r="DM19">
            <v>0</v>
          </cell>
          <cell r="DN19">
            <v>0</v>
          </cell>
          <cell r="DO19">
            <v>0</v>
          </cell>
          <cell r="DP19">
            <v>0</v>
          </cell>
          <cell r="DQ19">
            <v>0</v>
          </cell>
          <cell r="DR19">
            <v>0</v>
          </cell>
          <cell r="DS19">
            <v>0</v>
          </cell>
          <cell r="DT19">
            <v>0</v>
          </cell>
          <cell r="DU19">
            <v>0</v>
          </cell>
          <cell r="DV19">
            <v>0</v>
          </cell>
          <cell r="DW19">
            <v>0</v>
          </cell>
          <cell r="DX19" t="str">
            <v xml:space="preserve">CABKING DI 3200 (E-CHASSIS) </v>
          </cell>
          <cell r="DY19">
            <v>0</v>
          </cell>
          <cell r="DZ19">
            <v>0</v>
          </cell>
          <cell r="EA19">
            <v>0</v>
          </cell>
          <cell r="EB19">
            <v>0</v>
          </cell>
          <cell r="EC19">
            <v>0</v>
          </cell>
          <cell r="ED19">
            <v>0</v>
          </cell>
          <cell r="EE19">
            <v>0</v>
          </cell>
          <cell r="EF19">
            <v>0</v>
          </cell>
          <cell r="EG19">
            <v>0</v>
          </cell>
          <cell r="EH19">
            <v>0</v>
          </cell>
          <cell r="EI19">
            <v>0</v>
          </cell>
          <cell r="EJ19">
            <v>0</v>
          </cell>
          <cell r="EK19">
            <v>0</v>
          </cell>
        </row>
        <row r="20">
          <cell r="C20" t="str">
            <v>D1-CHASSIS SXJ -HD  (CLC)</v>
          </cell>
          <cell r="D20" t="str">
            <v>SXJ</v>
          </cell>
          <cell r="E20" t="str">
            <v>DOM-SXJ</v>
          </cell>
          <cell r="F20" t="str">
            <v>SXJ</v>
          </cell>
          <cell r="G20" t="str">
            <v>4WHEELER-DOM</v>
          </cell>
          <cell r="H20" t="str">
            <v>MDI 3200</v>
          </cell>
          <cell r="I20" t="str">
            <v>4SPD</v>
          </cell>
          <cell r="J20" t="str">
            <v>2WD</v>
          </cell>
          <cell r="K20">
            <v>1</v>
          </cell>
          <cell r="L20">
            <v>0</v>
          </cell>
          <cell r="M20">
            <v>0</v>
          </cell>
          <cell r="N20">
            <v>5</v>
          </cell>
          <cell r="O20">
            <v>52</v>
          </cell>
          <cell r="P20">
            <v>-5</v>
          </cell>
          <cell r="Q20">
            <v>0</v>
          </cell>
          <cell r="R20">
            <v>0</v>
          </cell>
          <cell r="S20">
            <v>26</v>
          </cell>
          <cell r="T20">
            <v>0</v>
          </cell>
          <cell r="U20">
            <v>0</v>
          </cell>
          <cell r="V20">
            <v>0</v>
          </cell>
          <cell r="W20">
            <v>0</v>
          </cell>
          <cell r="X20">
            <v>11</v>
          </cell>
          <cell r="Y20">
            <v>-16</v>
          </cell>
          <cell r="Z20">
            <v>90</v>
          </cell>
          <cell r="AA20" t="str">
            <v>D1-CHASSIS SXJ -HD  (CLC)</v>
          </cell>
          <cell r="AB20">
            <v>5</v>
          </cell>
          <cell r="AC20">
            <v>0</v>
          </cell>
          <cell r="AD20">
            <v>0</v>
          </cell>
          <cell r="AE20">
            <v>0</v>
          </cell>
          <cell r="AF20">
            <v>0</v>
          </cell>
          <cell r="AG20">
            <v>0</v>
          </cell>
          <cell r="AH20">
            <v>0</v>
          </cell>
          <cell r="AI20">
            <v>0</v>
          </cell>
          <cell r="AJ20">
            <v>0</v>
          </cell>
          <cell r="AK20">
            <v>0</v>
          </cell>
          <cell r="AL20">
            <v>0</v>
          </cell>
          <cell r="AM20">
            <v>0</v>
          </cell>
          <cell r="AN20">
            <v>0</v>
          </cell>
          <cell r="AO20">
            <v>0</v>
          </cell>
          <cell r="AP20">
            <v>0</v>
          </cell>
          <cell r="AQ20">
            <v>0</v>
          </cell>
          <cell r="AR20">
            <v>0</v>
          </cell>
          <cell r="AS20">
            <v>0</v>
          </cell>
          <cell r="AT20">
            <v>0</v>
          </cell>
          <cell r="AU20">
            <v>3</v>
          </cell>
          <cell r="AV20">
            <v>0</v>
          </cell>
          <cell r="AW20">
            <v>0</v>
          </cell>
          <cell r="AX20">
            <v>0</v>
          </cell>
          <cell r="AY20">
            <v>2</v>
          </cell>
          <cell r="AZ20">
            <v>0</v>
          </cell>
          <cell r="BA20">
            <v>0</v>
          </cell>
          <cell r="BB20">
            <v>0</v>
          </cell>
          <cell r="BC20">
            <v>0</v>
          </cell>
          <cell r="BD20">
            <v>0</v>
          </cell>
          <cell r="BE20">
            <v>0</v>
          </cell>
          <cell r="BF20">
            <v>0</v>
          </cell>
          <cell r="BG20">
            <v>0</v>
          </cell>
          <cell r="BH20">
            <v>0</v>
          </cell>
          <cell r="BI20" t="str">
            <v>D1-CHASSIS SXJ -HD  (CLC)</v>
          </cell>
          <cell r="BJ20">
            <v>0</v>
          </cell>
          <cell r="BK20">
            <v>0</v>
          </cell>
          <cell r="BL20">
            <v>0</v>
          </cell>
          <cell r="BM20">
            <v>0</v>
          </cell>
          <cell r="BN20">
            <v>0</v>
          </cell>
          <cell r="BO20">
            <v>0</v>
          </cell>
          <cell r="BP20">
            <v>0</v>
          </cell>
          <cell r="BQ20">
            <v>0</v>
          </cell>
          <cell r="BR20">
            <v>0</v>
          </cell>
          <cell r="BS20">
            <v>0</v>
          </cell>
          <cell r="BT20">
            <v>0</v>
          </cell>
          <cell r="BU20">
            <v>0</v>
          </cell>
          <cell r="BV20">
            <v>0</v>
          </cell>
          <cell r="BW20">
            <v>0</v>
          </cell>
          <cell r="BX20">
            <v>0</v>
          </cell>
          <cell r="BY20">
            <v>0</v>
          </cell>
          <cell r="BZ20">
            <v>0</v>
          </cell>
          <cell r="CA20">
            <v>0</v>
          </cell>
          <cell r="CB20">
            <v>0</v>
          </cell>
          <cell r="CC20">
            <v>0</v>
          </cell>
          <cell r="CD20">
            <v>0</v>
          </cell>
          <cell r="CE20">
            <v>0</v>
          </cell>
          <cell r="CF20">
            <v>0</v>
          </cell>
          <cell r="CG20">
            <v>0</v>
          </cell>
          <cell r="CH20">
            <v>0</v>
          </cell>
          <cell r="CI20">
            <v>0</v>
          </cell>
          <cell r="CJ20">
            <v>0</v>
          </cell>
          <cell r="CK20">
            <v>0</v>
          </cell>
          <cell r="CL20">
            <v>0</v>
          </cell>
          <cell r="CM20">
            <v>0</v>
          </cell>
          <cell r="CN20">
            <v>0</v>
          </cell>
          <cell r="CO20">
            <v>0</v>
          </cell>
          <cell r="CP20">
            <v>0</v>
          </cell>
          <cell r="CQ20" t="str">
            <v>MYH40SHEC-HDE</v>
          </cell>
          <cell r="CR20" t="str">
            <v>D1-CHASSIS SXJ -HD  (CLC)</v>
          </cell>
          <cell r="CS20">
            <v>52</v>
          </cell>
          <cell r="CT20">
            <v>5</v>
          </cell>
          <cell r="CU20">
            <v>8</v>
          </cell>
          <cell r="CV20">
            <v>8</v>
          </cell>
          <cell r="CW20">
            <v>5</v>
          </cell>
          <cell r="CX20">
            <v>6</v>
          </cell>
          <cell r="CY20">
            <v>5</v>
          </cell>
          <cell r="CZ20">
            <v>0</v>
          </cell>
          <cell r="DA20">
            <v>0</v>
          </cell>
          <cell r="DB20">
            <v>0</v>
          </cell>
          <cell r="DC20">
            <v>5</v>
          </cell>
          <cell r="DD20">
            <v>5</v>
          </cell>
          <cell r="DE20">
            <v>5</v>
          </cell>
          <cell r="DF20">
            <v>0</v>
          </cell>
          <cell r="DG20" t="str">
            <v>MYH40SHEC-HDE</v>
          </cell>
          <cell r="DH20" t="str">
            <v>D1-CHASSIS SXJ -HD  (CLC)</v>
          </cell>
          <cell r="DI20">
            <v>26</v>
          </cell>
          <cell r="DJ20">
            <v>4</v>
          </cell>
          <cell r="DK20">
            <v>4</v>
          </cell>
          <cell r="DL20">
            <v>3</v>
          </cell>
          <cell r="DM20">
            <v>2</v>
          </cell>
          <cell r="DN20">
            <v>4</v>
          </cell>
          <cell r="DO20">
            <v>1</v>
          </cell>
          <cell r="DP20">
            <v>3</v>
          </cell>
          <cell r="DQ20">
            <v>0</v>
          </cell>
          <cell r="DR20">
            <v>0</v>
          </cell>
          <cell r="DS20">
            <v>2</v>
          </cell>
          <cell r="DT20">
            <v>3</v>
          </cell>
          <cell r="DU20">
            <v>0</v>
          </cell>
          <cell r="DV20">
            <v>0</v>
          </cell>
          <cell r="DW20" t="str">
            <v>MYH40SHEC-HDE</v>
          </cell>
          <cell r="DX20" t="str">
            <v>D1-CHASSIS SXJ -HD  (CLC)</v>
          </cell>
          <cell r="DY20">
            <v>1</v>
          </cell>
          <cell r="DZ20">
            <v>2</v>
          </cell>
          <cell r="EA20">
            <v>5</v>
          </cell>
          <cell r="EB20">
            <v>10</v>
          </cell>
          <cell r="EC20">
            <v>13</v>
          </cell>
          <cell r="ED20">
            <v>13</v>
          </cell>
          <cell r="EE20">
            <v>14</v>
          </cell>
          <cell r="EF20">
            <v>10</v>
          </cell>
          <cell r="EG20">
            <v>5</v>
          </cell>
          <cell r="EH20">
            <v>1</v>
          </cell>
          <cell r="EI20">
            <v>4</v>
          </cell>
          <cell r="EJ20">
            <v>6</v>
          </cell>
          <cell r="EK20">
            <v>11</v>
          </cell>
        </row>
        <row r="21">
          <cell r="C21" t="str">
            <v>DI 3200 D. VAN (MAHINDRA EXPRESS)</v>
          </cell>
          <cell r="D21" t="str">
            <v>SXJ</v>
          </cell>
          <cell r="E21" t="str">
            <v>DOM-SXJ</v>
          </cell>
          <cell r="F21" t="str">
            <v>SXJ</v>
          </cell>
          <cell r="G21" t="str">
            <v>4WHEELER-DOM</v>
          </cell>
          <cell r="H21" t="str">
            <v>MDI 3200</v>
          </cell>
          <cell r="I21" t="str">
            <v>4SPD</v>
          </cell>
          <cell r="J21" t="str">
            <v>2WD</v>
          </cell>
          <cell r="K21">
            <v>0</v>
          </cell>
          <cell r="L21">
            <v>7</v>
          </cell>
          <cell r="M21">
            <v>7</v>
          </cell>
          <cell r="N21">
            <v>0</v>
          </cell>
          <cell r="O21">
            <v>0</v>
          </cell>
          <cell r="P21">
            <v>7</v>
          </cell>
          <cell r="Q21">
            <v>10</v>
          </cell>
          <cell r="R21">
            <v>0</v>
          </cell>
          <cell r="S21">
            <v>16</v>
          </cell>
          <cell r="T21">
            <v>10</v>
          </cell>
          <cell r="U21">
            <v>10</v>
          </cell>
          <cell r="V21">
            <v>0</v>
          </cell>
          <cell r="W21">
            <v>0</v>
          </cell>
          <cell r="X21">
            <v>0</v>
          </cell>
          <cell r="Y21">
            <v>16</v>
          </cell>
          <cell r="Z21">
            <v>23</v>
          </cell>
          <cell r="AA21" t="str">
            <v>DI 3200 D. VAN (MAHINDRA EXPRESS)</v>
          </cell>
          <cell r="AB21">
            <v>0</v>
          </cell>
          <cell r="AC21">
            <v>0</v>
          </cell>
          <cell r="AD21">
            <v>0</v>
          </cell>
          <cell r="AE21">
            <v>0</v>
          </cell>
          <cell r="AF21">
            <v>0</v>
          </cell>
          <cell r="AG21">
            <v>0</v>
          </cell>
          <cell r="AH21">
            <v>0</v>
          </cell>
          <cell r="AI21">
            <v>0</v>
          </cell>
          <cell r="AJ21">
            <v>0</v>
          </cell>
          <cell r="AK21">
            <v>0</v>
          </cell>
          <cell r="AL21">
            <v>0</v>
          </cell>
          <cell r="AM21">
            <v>0</v>
          </cell>
          <cell r="AN21">
            <v>0</v>
          </cell>
          <cell r="AO21">
            <v>0</v>
          </cell>
          <cell r="AP21">
            <v>0</v>
          </cell>
          <cell r="AQ21">
            <v>0</v>
          </cell>
          <cell r="AR21">
            <v>0</v>
          </cell>
          <cell r="AS21">
            <v>0</v>
          </cell>
          <cell r="AT21">
            <v>0</v>
          </cell>
          <cell r="AU21">
            <v>0</v>
          </cell>
          <cell r="AV21">
            <v>0</v>
          </cell>
          <cell r="AW21">
            <v>0</v>
          </cell>
          <cell r="AX21">
            <v>0</v>
          </cell>
          <cell r="AY21">
            <v>0</v>
          </cell>
          <cell r="AZ21">
            <v>0</v>
          </cell>
          <cell r="BA21">
            <v>0</v>
          </cell>
          <cell r="BB21">
            <v>0</v>
          </cell>
          <cell r="BC21">
            <v>0</v>
          </cell>
          <cell r="BD21">
            <v>0</v>
          </cell>
          <cell r="BE21">
            <v>0</v>
          </cell>
          <cell r="BF21">
            <v>0</v>
          </cell>
          <cell r="BG21">
            <v>0</v>
          </cell>
          <cell r="BH21">
            <v>0</v>
          </cell>
          <cell r="BI21" t="str">
            <v>DI 3200 D. VAN (MAHINDRA EXPRESS)</v>
          </cell>
          <cell r="BJ21">
            <v>0</v>
          </cell>
          <cell r="BK21">
            <v>0</v>
          </cell>
          <cell r="BL21">
            <v>0</v>
          </cell>
          <cell r="BM21">
            <v>0</v>
          </cell>
          <cell r="BN21">
            <v>0</v>
          </cell>
          <cell r="BO21">
            <v>0</v>
          </cell>
          <cell r="BP21">
            <v>0</v>
          </cell>
          <cell r="BQ21">
            <v>0</v>
          </cell>
          <cell r="BR21">
            <v>0</v>
          </cell>
          <cell r="BS21">
            <v>0</v>
          </cell>
          <cell r="BT21">
            <v>0</v>
          </cell>
          <cell r="BU21">
            <v>0</v>
          </cell>
          <cell r="BV21">
            <v>0</v>
          </cell>
          <cell r="BW21">
            <v>0</v>
          </cell>
          <cell r="BX21">
            <v>0</v>
          </cell>
          <cell r="BY21">
            <v>0</v>
          </cell>
          <cell r="BZ21">
            <v>0</v>
          </cell>
          <cell r="CA21">
            <v>0</v>
          </cell>
          <cell r="CB21">
            <v>0</v>
          </cell>
          <cell r="CC21">
            <v>0</v>
          </cell>
          <cell r="CD21">
            <v>0</v>
          </cell>
          <cell r="CE21">
            <v>0</v>
          </cell>
          <cell r="CF21">
            <v>0</v>
          </cell>
          <cell r="CG21">
            <v>0</v>
          </cell>
          <cell r="CH21">
            <v>0</v>
          </cell>
          <cell r="CI21">
            <v>0</v>
          </cell>
          <cell r="CJ21">
            <v>0</v>
          </cell>
          <cell r="CK21">
            <v>0</v>
          </cell>
          <cell r="CL21">
            <v>0</v>
          </cell>
          <cell r="CM21">
            <v>0</v>
          </cell>
          <cell r="CN21">
            <v>0</v>
          </cell>
          <cell r="CO21">
            <v>0</v>
          </cell>
          <cell r="CP21">
            <v>0</v>
          </cell>
          <cell r="CQ21" t="str">
            <v>MYH40SHED-HDE</v>
          </cell>
          <cell r="CR21" t="str">
            <v>DI 3200 D. VAN (MAHINDRA EXPRESS)</v>
          </cell>
          <cell r="CS21">
            <v>0</v>
          </cell>
          <cell r="CT21">
            <v>0</v>
          </cell>
          <cell r="CU21">
            <v>0</v>
          </cell>
          <cell r="CV21">
            <v>0</v>
          </cell>
          <cell r="CW21">
            <v>0</v>
          </cell>
          <cell r="CX21">
            <v>0</v>
          </cell>
          <cell r="CY21">
            <v>0</v>
          </cell>
          <cell r="CZ21">
            <v>0</v>
          </cell>
          <cell r="DA21">
            <v>0</v>
          </cell>
          <cell r="DB21">
            <v>0</v>
          </cell>
          <cell r="DC21">
            <v>0</v>
          </cell>
          <cell r="DD21">
            <v>0</v>
          </cell>
          <cell r="DE21">
            <v>0</v>
          </cell>
          <cell r="DF21">
            <v>0</v>
          </cell>
          <cell r="DG21" t="str">
            <v>MYH40SHED-HDE</v>
          </cell>
          <cell r="DH21" t="str">
            <v>DI 3200 D. VAN (MAHINDRA EXPRESS)</v>
          </cell>
          <cell r="DI21">
            <v>16</v>
          </cell>
          <cell r="DJ21">
            <v>0</v>
          </cell>
          <cell r="DK21">
            <v>0</v>
          </cell>
          <cell r="DL21">
            <v>0</v>
          </cell>
          <cell r="DM21">
            <v>0</v>
          </cell>
          <cell r="DN21">
            <v>0</v>
          </cell>
          <cell r="DO21">
            <v>0</v>
          </cell>
          <cell r="DP21">
            <v>8</v>
          </cell>
          <cell r="DQ21">
            <v>0</v>
          </cell>
          <cell r="DR21">
            <v>3</v>
          </cell>
          <cell r="DS21">
            <v>3</v>
          </cell>
          <cell r="DT21">
            <v>2</v>
          </cell>
          <cell r="DU21">
            <v>0</v>
          </cell>
          <cell r="DV21">
            <v>0</v>
          </cell>
          <cell r="DW21" t="str">
            <v>MYH40SHED-HDE</v>
          </cell>
          <cell r="DX21" t="str">
            <v>DI 3200 D. VAN (MAHINDRA EXPRESS)</v>
          </cell>
          <cell r="DY21">
            <v>0</v>
          </cell>
          <cell r="DZ21">
            <v>0</v>
          </cell>
          <cell r="EA21">
            <v>1</v>
          </cell>
          <cell r="EB21">
            <v>1</v>
          </cell>
          <cell r="EC21">
            <v>1</v>
          </cell>
          <cell r="ED21">
            <v>3</v>
          </cell>
          <cell r="EE21">
            <v>6</v>
          </cell>
          <cell r="EF21">
            <v>0</v>
          </cell>
          <cell r="EG21">
            <v>4</v>
          </cell>
          <cell r="EH21">
            <v>5</v>
          </cell>
          <cell r="EI21">
            <v>2</v>
          </cell>
          <cell r="EJ21">
            <v>0</v>
          </cell>
          <cell r="EK21">
            <v>0</v>
          </cell>
        </row>
        <row r="22">
          <cell r="C22" t="str">
            <v>M500 VOYAGER STD.</v>
          </cell>
          <cell r="D22" t="str">
            <v>VOYAGER</v>
          </cell>
          <cell r="E22" t="str">
            <v>DOM-VOYAGER</v>
          </cell>
          <cell r="F22" t="str">
            <v>VOYAGER</v>
          </cell>
          <cell r="G22" t="str">
            <v>4WHEELER-DOM</v>
          </cell>
          <cell r="H22" t="str">
            <v xml:space="preserve">XD3P </v>
          </cell>
          <cell r="I22" t="str">
            <v>5SPD</v>
          </cell>
          <cell r="J22" t="str">
            <v>2WD</v>
          </cell>
          <cell r="K22">
            <v>2</v>
          </cell>
          <cell r="L22">
            <v>0</v>
          </cell>
          <cell r="M22">
            <v>0</v>
          </cell>
          <cell r="N22">
            <v>0</v>
          </cell>
          <cell r="O22">
            <v>8</v>
          </cell>
          <cell r="P22">
            <v>0</v>
          </cell>
          <cell r="Q22">
            <v>0</v>
          </cell>
          <cell r="R22">
            <v>0</v>
          </cell>
          <cell r="S22">
            <v>10</v>
          </cell>
          <cell r="T22">
            <v>0</v>
          </cell>
          <cell r="U22">
            <v>0</v>
          </cell>
          <cell r="V22">
            <v>0</v>
          </cell>
          <cell r="W22">
            <v>0</v>
          </cell>
          <cell r="X22">
            <v>2</v>
          </cell>
          <cell r="Y22">
            <v>2</v>
          </cell>
          <cell r="Z22">
            <v>22</v>
          </cell>
          <cell r="AA22" t="str">
            <v>M500 VOYAGER STD.</v>
          </cell>
          <cell r="AB22">
            <v>0</v>
          </cell>
          <cell r="AC22">
            <v>0</v>
          </cell>
          <cell r="AD22">
            <v>0</v>
          </cell>
          <cell r="AE22">
            <v>0</v>
          </cell>
          <cell r="AF22">
            <v>0</v>
          </cell>
          <cell r="AG22">
            <v>0</v>
          </cell>
          <cell r="AH22">
            <v>0</v>
          </cell>
          <cell r="AI22">
            <v>0</v>
          </cell>
          <cell r="AJ22">
            <v>0</v>
          </cell>
          <cell r="AK22">
            <v>0</v>
          </cell>
          <cell r="AL22">
            <v>0</v>
          </cell>
          <cell r="AM22">
            <v>0</v>
          </cell>
          <cell r="AN22">
            <v>0</v>
          </cell>
          <cell r="AO22">
            <v>0</v>
          </cell>
          <cell r="AP22">
            <v>0</v>
          </cell>
          <cell r="AQ22">
            <v>0</v>
          </cell>
          <cell r="AR22">
            <v>0</v>
          </cell>
          <cell r="AS22">
            <v>0</v>
          </cell>
          <cell r="AT22">
            <v>0</v>
          </cell>
          <cell r="AU22">
            <v>0</v>
          </cell>
          <cell r="AV22">
            <v>0</v>
          </cell>
          <cell r="AW22">
            <v>0</v>
          </cell>
          <cell r="AX22">
            <v>0</v>
          </cell>
          <cell r="AY22">
            <v>0</v>
          </cell>
          <cell r="AZ22">
            <v>0</v>
          </cell>
          <cell r="BA22">
            <v>0</v>
          </cell>
          <cell r="BB22">
            <v>0</v>
          </cell>
          <cell r="BC22">
            <v>0</v>
          </cell>
          <cell r="BD22">
            <v>0</v>
          </cell>
          <cell r="BE22">
            <v>0</v>
          </cell>
          <cell r="BF22">
            <v>0</v>
          </cell>
          <cell r="BG22">
            <v>0</v>
          </cell>
          <cell r="BH22">
            <v>0</v>
          </cell>
          <cell r="BI22" t="str">
            <v>M500 VOYAGER STD.</v>
          </cell>
          <cell r="BJ22">
            <v>0</v>
          </cell>
          <cell r="BK22">
            <v>0</v>
          </cell>
          <cell r="BL22">
            <v>0</v>
          </cell>
          <cell r="BM22">
            <v>0</v>
          </cell>
          <cell r="BN22">
            <v>0</v>
          </cell>
          <cell r="BO22">
            <v>0</v>
          </cell>
          <cell r="BP22">
            <v>0</v>
          </cell>
          <cell r="BQ22">
            <v>0</v>
          </cell>
          <cell r="BR22">
            <v>0</v>
          </cell>
          <cell r="BS22">
            <v>0</v>
          </cell>
          <cell r="BT22">
            <v>0</v>
          </cell>
          <cell r="BU22">
            <v>0</v>
          </cell>
          <cell r="BV22">
            <v>0</v>
          </cell>
          <cell r="BW22">
            <v>0</v>
          </cell>
          <cell r="BX22">
            <v>0</v>
          </cell>
          <cell r="BY22">
            <v>0</v>
          </cell>
          <cell r="BZ22">
            <v>0</v>
          </cell>
          <cell r="CA22">
            <v>0</v>
          </cell>
          <cell r="CB22">
            <v>0</v>
          </cell>
          <cell r="CC22">
            <v>0</v>
          </cell>
          <cell r="CD22">
            <v>0</v>
          </cell>
          <cell r="CE22">
            <v>0</v>
          </cell>
          <cell r="CF22">
            <v>0</v>
          </cell>
          <cell r="CG22">
            <v>0</v>
          </cell>
          <cell r="CH22">
            <v>0</v>
          </cell>
          <cell r="CI22">
            <v>0</v>
          </cell>
          <cell r="CJ22">
            <v>0</v>
          </cell>
          <cell r="CK22">
            <v>0</v>
          </cell>
          <cell r="CL22">
            <v>0</v>
          </cell>
          <cell r="CM22">
            <v>0</v>
          </cell>
          <cell r="CN22">
            <v>0</v>
          </cell>
          <cell r="CO22">
            <v>0</v>
          </cell>
          <cell r="CP22">
            <v>0</v>
          </cell>
          <cell r="CQ22" t="str">
            <v>XMM50SBEV-E</v>
          </cell>
          <cell r="CR22" t="str">
            <v>M500 VOYAGER STD.</v>
          </cell>
          <cell r="CS22">
            <v>8</v>
          </cell>
          <cell r="CT22">
            <v>0</v>
          </cell>
          <cell r="CU22">
            <v>0</v>
          </cell>
          <cell r="CV22">
            <v>0</v>
          </cell>
          <cell r="CW22">
            <v>1</v>
          </cell>
          <cell r="CX22">
            <v>2</v>
          </cell>
          <cell r="CY22">
            <v>1</v>
          </cell>
          <cell r="CZ22">
            <v>1</v>
          </cell>
          <cell r="DA22">
            <v>0</v>
          </cell>
          <cell r="DB22">
            <v>2</v>
          </cell>
          <cell r="DC22">
            <v>1</v>
          </cell>
          <cell r="DD22">
            <v>0</v>
          </cell>
          <cell r="DE22">
            <v>0</v>
          </cell>
          <cell r="DF22">
            <v>0</v>
          </cell>
          <cell r="DG22" t="str">
            <v>XMM50SBEV-E</v>
          </cell>
          <cell r="DH22" t="str">
            <v>M500 VOYAGER STD.</v>
          </cell>
          <cell r="DI22">
            <v>10</v>
          </cell>
          <cell r="DJ22">
            <v>1</v>
          </cell>
          <cell r="DK22">
            <v>1</v>
          </cell>
          <cell r="DL22">
            <v>0</v>
          </cell>
          <cell r="DM22">
            <v>1</v>
          </cell>
          <cell r="DN22">
            <v>2</v>
          </cell>
          <cell r="DO22">
            <v>2</v>
          </cell>
          <cell r="DP22">
            <v>1</v>
          </cell>
          <cell r="DQ22">
            <v>1</v>
          </cell>
          <cell r="DR22">
            <v>0</v>
          </cell>
          <cell r="DS22">
            <v>1</v>
          </cell>
          <cell r="DT22">
            <v>0</v>
          </cell>
          <cell r="DU22">
            <v>0</v>
          </cell>
          <cell r="DV22">
            <v>0</v>
          </cell>
          <cell r="DW22" t="str">
            <v>XMM50SBEV-E</v>
          </cell>
          <cell r="DX22" t="str">
            <v>M500 VOYAGER STD.</v>
          </cell>
          <cell r="DY22">
            <v>2</v>
          </cell>
          <cell r="DZ22">
            <v>1</v>
          </cell>
          <cell r="EA22">
            <v>0</v>
          </cell>
          <cell r="EB22">
            <v>1</v>
          </cell>
          <cell r="EC22">
            <v>1</v>
          </cell>
          <cell r="ED22">
            <v>1</v>
          </cell>
          <cell r="EE22">
            <v>0</v>
          </cell>
          <cell r="EF22">
            <v>1</v>
          </cell>
          <cell r="EG22">
            <v>0</v>
          </cell>
          <cell r="EH22">
            <v>2</v>
          </cell>
          <cell r="EI22">
            <v>2</v>
          </cell>
          <cell r="EJ22">
            <v>2</v>
          </cell>
          <cell r="EK22">
            <v>2</v>
          </cell>
        </row>
        <row r="23">
          <cell r="C23" t="str">
            <v>M500 VOYAGER ECONOMY (8+1)</v>
          </cell>
          <cell r="D23" t="str">
            <v>VOYAGER</v>
          </cell>
          <cell r="E23" t="str">
            <v>DOM-VOYAGER</v>
          </cell>
          <cell r="F23" t="str">
            <v>VOYAGER</v>
          </cell>
          <cell r="G23" t="str">
            <v>4WHEELER-DOM</v>
          </cell>
          <cell r="H23" t="str">
            <v xml:space="preserve">XD3P </v>
          </cell>
          <cell r="I23" t="str">
            <v>5SPD</v>
          </cell>
          <cell r="J23" t="str">
            <v>2WD</v>
          </cell>
          <cell r="K23">
            <v>10</v>
          </cell>
          <cell r="L23">
            <v>1</v>
          </cell>
          <cell r="M23">
            <v>1</v>
          </cell>
          <cell r="N23">
            <v>1</v>
          </cell>
          <cell r="O23">
            <v>1</v>
          </cell>
          <cell r="P23">
            <v>0</v>
          </cell>
          <cell r="Q23">
            <v>0</v>
          </cell>
          <cell r="R23">
            <v>1</v>
          </cell>
          <cell r="S23">
            <v>1</v>
          </cell>
          <cell r="T23">
            <v>-1</v>
          </cell>
          <cell r="U23">
            <v>0</v>
          </cell>
          <cell r="V23">
            <v>0</v>
          </cell>
          <cell r="W23">
            <v>0</v>
          </cell>
          <cell r="X23">
            <v>1</v>
          </cell>
          <cell r="Y23">
            <v>-9</v>
          </cell>
          <cell r="Z23">
            <v>14</v>
          </cell>
          <cell r="AA23" t="str">
            <v>M500 VOYAGER ECONOMY (8+1)</v>
          </cell>
          <cell r="AB23">
            <v>1</v>
          </cell>
          <cell r="AC23">
            <v>0</v>
          </cell>
          <cell r="AD23">
            <v>0</v>
          </cell>
          <cell r="AE23">
            <v>0</v>
          </cell>
          <cell r="AF23">
            <v>0</v>
          </cell>
          <cell r="AG23">
            <v>0</v>
          </cell>
          <cell r="AH23">
            <v>0</v>
          </cell>
          <cell r="AI23">
            <v>0</v>
          </cell>
          <cell r="AJ23">
            <v>0</v>
          </cell>
          <cell r="AK23">
            <v>0</v>
          </cell>
          <cell r="AL23">
            <v>0</v>
          </cell>
          <cell r="AM23">
            <v>0</v>
          </cell>
          <cell r="AN23">
            <v>0</v>
          </cell>
          <cell r="AO23">
            <v>0</v>
          </cell>
          <cell r="AP23">
            <v>0</v>
          </cell>
          <cell r="AQ23">
            <v>0</v>
          </cell>
          <cell r="AR23">
            <v>0</v>
          </cell>
          <cell r="AS23">
            <v>0</v>
          </cell>
          <cell r="AT23">
            <v>0</v>
          </cell>
          <cell r="AU23">
            <v>0</v>
          </cell>
          <cell r="AV23">
            <v>0</v>
          </cell>
          <cell r="AW23">
            <v>0</v>
          </cell>
          <cell r="AX23">
            <v>1</v>
          </cell>
          <cell r="AY23">
            <v>0</v>
          </cell>
          <cell r="AZ23">
            <v>0</v>
          </cell>
          <cell r="BA23">
            <v>0</v>
          </cell>
          <cell r="BB23">
            <v>0</v>
          </cell>
          <cell r="BC23">
            <v>0</v>
          </cell>
          <cell r="BD23">
            <v>0</v>
          </cell>
          <cell r="BE23">
            <v>0</v>
          </cell>
          <cell r="BF23">
            <v>0</v>
          </cell>
          <cell r="BG23">
            <v>0</v>
          </cell>
          <cell r="BH23">
            <v>0</v>
          </cell>
          <cell r="BI23" t="str">
            <v>M500 VOYAGER ECONOMY (8+1)</v>
          </cell>
          <cell r="BJ23">
            <v>1</v>
          </cell>
          <cell r="BK23">
            <v>0</v>
          </cell>
          <cell r="BL23">
            <v>0</v>
          </cell>
          <cell r="BM23">
            <v>0</v>
          </cell>
          <cell r="BN23">
            <v>0</v>
          </cell>
          <cell r="BO23">
            <v>0</v>
          </cell>
          <cell r="BP23">
            <v>0</v>
          </cell>
          <cell r="BQ23">
            <v>0</v>
          </cell>
          <cell r="BR23">
            <v>0</v>
          </cell>
          <cell r="BS23">
            <v>0</v>
          </cell>
          <cell r="BT23">
            <v>0</v>
          </cell>
          <cell r="BU23">
            <v>0</v>
          </cell>
          <cell r="BV23">
            <v>0</v>
          </cell>
          <cell r="BW23">
            <v>0</v>
          </cell>
          <cell r="BX23">
            <v>0</v>
          </cell>
          <cell r="BY23">
            <v>0</v>
          </cell>
          <cell r="BZ23">
            <v>0</v>
          </cell>
          <cell r="CA23">
            <v>0</v>
          </cell>
          <cell r="CB23">
            <v>0</v>
          </cell>
          <cell r="CC23">
            <v>0</v>
          </cell>
          <cell r="CD23">
            <v>0</v>
          </cell>
          <cell r="CE23">
            <v>0</v>
          </cell>
          <cell r="CF23">
            <v>0</v>
          </cell>
          <cell r="CG23">
            <v>0</v>
          </cell>
          <cell r="CH23">
            <v>0</v>
          </cell>
          <cell r="CI23">
            <v>0</v>
          </cell>
          <cell r="CJ23">
            <v>0</v>
          </cell>
          <cell r="CK23">
            <v>0</v>
          </cell>
          <cell r="CL23">
            <v>0</v>
          </cell>
          <cell r="CM23">
            <v>0</v>
          </cell>
          <cell r="CN23">
            <v>1</v>
          </cell>
          <cell r="CO23">
            <v>0</v>
          </cell>
          <cell r="CP23">
            <v>0</v>
          </cell>
          <cell r="CQ23" t="str">
            <v>XMM50SBEE-E</v>
          </cell>
          <cell r="CR23" t="str">
            <v>M500 VOYAGER ECONOMY (8+1)</v>
          </cell>
          <cell r="CS23">
            <v>1</v>
          </cell>
          <cell r="CT23">
            <v>0</v>
          </cell>
          <cell r="CU23">
            <v>0</v>
          </cell>
          <cell r="CV23">
            <v>0</v>
          </cell>
          <cell r="CW23">
            <v>0</v>
          </cell>
          <cell r="CX23">
            <v>0</v>
          </cell>
          <cell r="CY23">
            <v>0</v>
          </cell>
          <cell r="CZ23">
            <v>0</v>
          </cell>
          <cell r="DA23">
            <v>0</v>
          </cell>
          <cell r="DB23">
            <v>0</v>
          </cell>
          <cell r="DC23">
            <v>0</v>
          </cell>
          <cell r="DD23">
            <v>0</v>
          </cell>
          <cell r="DE23">
            <v>1</v>
          </cell>
          <cell r="DF23">
            <v>0</v>
          </cell>
          <cell r="DG23" t="str">
            <v>XMM50SBEE-E</v>
          </cell>
          <cell r="DH23" t="str">
            <v>M500 VOYAGER ECONOMY (8+1)</v>
          </cell>
          <cell r="DI23">
            <v>1</v>
          </cell>
          <cell r="DJ23">
            <v>0</v>
          </cell>
          <cell r="DK23">
            <v>0</v>
          </cell>
          <cell r="DL23">
            <v>0</v>
          </cell>
          <cell r="DM23">
            <v>0</v>
          </cell>
          <cell r="DN23">
            <v>0</v>
          </cell>
          <cell r="DO23">
            <v>0</v>
          </cell>
          <cell r="DP23">
            <v>0</v>
          </cell>
          <cell r="DQ23">
            <v>0</v>
          </cell>
          <cell r="DR23">
            <v>0</v>
          </cell>
          <cell r="DS23">
            <v>0</v>
          </cell>
          <cell r="DT23">
            <v>0</v>
          </cell>
          <cell r="DU23">
            <v>1</v>
          </cell>
          <cell r="DV23">
            <v>0</v>
          </cell>
          <cell r="DW23" t="str">
            <v>XMM50SBEE-E</v>
          </cell>
          <cell r="DX23" t="str">
            <v>M500 VOYAGER ECONOMY (8+1)</v>
          </cell>
          <cell r="DY23">
            <v>10</v>
          </cell>
          <cell r="DZ23">
            <v>6</v>
          </cell>
          <cell r="EA23">
            <v>4</v>
          </cell>
          <cell r="EB23">
            <v>2</v>
          </cell>
          <cell r="EC23">
            <v>2</v>
          </cell>
          <cell r="ED23">
            <v>2</v>
          </cell>
          <cell r="EE23">
            <v>2</v>
          </cell>
          <cell r="EF23">
            <v>1</v>
          </cell>
          <cell r="EG23">
            <v>1</v>
          </cell>
          <cell r="EH23">
            <v>1</v>
          </cell>
          <cell r="EI23">
            <v>1</v>
          </cell>
          <cell r="EJ23">
            <v>1</v>
          </cell>
          <cell r="EK23">
            <v>1</v>
          </cell>
        </row>
        <row r="24">
          <cell r="C24" t="str">
            <v>M500 VOYAGER AMB  EURO 2</v>
          </cell>
          <cell r="D24" t="str">
            <v>VOYAGER</v>
          </cell>
          <cell r="E24" t="str">
            <v>DOM-VOYAGER</v>
          </cell>
          <cell r="F24" t="str">
            <v>VOYAGER</v>
          </cell>
          <cell r="G24" t="str">
            <v>4WHEELER-DOM</v>
          </cell>
          <cell r="H24" t="str">
            <v xml:space="preserve">XD3P </v>
          </cell>
          <cell r="I24" t="str">
            <v>5SPD</v>
          </cell>
          <cell r="J24" t="str">
            <v>2WD</v>
          </cell>
          <cell r="K24">
            <v>0</v>
          </cell>
          <cell r="L24">
            <v>0</v>
          </cell>
          <cell r="M24">
            <v>0</v>
          </cell>
          <cell r="N24">
            <v>0</v>
          </cell>
          <cell r="O24">
            <v>0</v>
          </cell>
          <cell r="P24">
            <v>0</v>
          </cell>
          <cell r="Q24">
            <v>0</v>
          </cell>
          <cell r="R24">
            <v>0</v>
          </cell>
          <cell r="S24">
            <v>0</v>
          </cell>
          <cell r="T24">
            <v>0</v>
          </cell>
          <cell r="U24">
            <v>0</v>
          </cell>
          <cell r="V24">
            <v>0</v>
          </cell>
          <cell r="W24">
            <v>0</v>
          </cell>
          <cell r="X24">
            <v>0</v>
          </cell>
          <cell r="Y24">
            <v>0</v>
          </cell>
          <cell r="Z24">
            <v>0</v>
          </cell>
          <cell r="AA24" t="str">
            <v>M500 VOYAGER AMB  EURO 2</v>
          </cell>
          <cell r="AB24">
            <v>0</v>
          </cell>
          <cell r="AC24">
            <v>0</v>
          </cell>
          <cell r="AD24">
            <v>0</v>
          </cell>
          <cell r="AE24">
            <v>0</v>
          </cell>
          <cell r="AF24">
            <v>0</v>
          </cell>
          <cell r="AG24">
            <v>0</v>
          </cell>
          <cell r="AH24">
            <v>0</v>
          </cell>
          <cell r="AI24">
            <v>0</v>
          </cell>
          <cell r="AJ24">
            <v>0</v>
          </cell>
          <cell r="AK24">
            <v>0</v>
          </cell>
          <cell r="AL24">
            <v>0</v>
          </cell>
          <cell r="AM24">
            <v>0</v>
          </cell>
          <cell r="AN24">
            <v>0</v>
          </cell>
          <cell r="AO24">
            <v>0</v>
          </cell>
          <cell r="AP24">
            <v>0</v>
          </cell>
          <cell r="AQ24">
            <v>0</v>
          </cell>
          <cell r="AR24">
            <v>0</v>
          </cell>
          <cell r="AS24">
            <v>0</v>
          </cell>
          <cell r="AT24">
            <v>0</v>
          </cell>
          <cell r="AU24">
            <v>0</v>
          </cell>
          <cell r="AV24">
            <v>0</v>
          </cell>
          <cell r="AW24">
            <v>0</v>
          </cell>
          <cell r="AX24">
            <v>0</v>
          </cell>
          <cell r="AY24">
            <v>0</v>
          </cell>
          <cell r="AZ24">
            <v>0</v>
          </cell>
          <cell r="BA24">
            <v>0</v>
          </cell>
          <cell r="BB24">
            <v>0</v>
          </cell>
          <cell r="BC24">
            <v>0</v>
          </cell>
          <cell r="BD24">
            <v>0</v>
          </cell>
          <cell r="BE24">
            <v>0</v>
          </cell>
          <cell r="BF24">
            <v>0</v>
          </cell>
          <cell r="BG24">
            <v>0</v>
          </cell>
          <cell r="BH24">
            <v>0</v>
          </cell>
          <cell r="BI24" t="str">
            <v>M500 VOYAGER AMB  EURO 2</v>
          </cell>
          <cell r="BJ24">
            <v>0</v>
          </cell>
          <cell r="BK24">
            <v>0</v>
          </cell>
          <cell r="BL24">
            <v>0</v>
          </cell>
          <cell r="BM24">
            <v>0</v>
          </cell>
          <cell r="BN24">
            <v>0</v>
          </cell>
          <cell r="BO24">
            <v>0</v>
          </cell>
          <cell r="BP24">
            <v>0</v>
          </cell>
          <cell r="BQ24">
            <v>0</v>
          </cell>
          <cell r="BR24">
            <v>0</v>
          </cell>
          <cell r="BS24">
            <v>0</v>
          </cell>
          <cell r="BT24">
            <v>0</v>
          </cell>
          <cell r="BU24">
            <v>0</v>
          </cell>
          <cell r="BV24">
            <v>0</v>
          </cell>
          <cell r="BW24">
            <v>0</v>
          </cell>
          <cell r="BX24">
            <v>0</v>
          </cell>
          <cell r="BY24">
            <v>0</v>
          </cell>
          <cell r="BZ24">
            <v>0</v>
          </cell>
          <cell r="CA24">
            <v>0</v>
          </cell>
          <cell r="CB24">
            <v>0</v>
          </cell>
          <cell r="CC24">
            <v>0</v>
          </cell>
          <cell r="CD24">
            <v>0</v>
          </cell>
          <cell r="CE24">
            <v>0</v>
          </cell>
          <cell r="CF24">
            <v>0</v>
          </cell>
          <cell r="CG24">
            <v>0</v>
          </cell>
          <cell r="CH24">
            <v>0</v>
          </cell>
          <cell r="CI24">
            <v>0</v>
          </cell>
          <cell r="CJ24">
            <v>0</v>
          </cell>
          <cell r="CK24">
            <v>0</v>
          </cell>
          <cell r="CL24">
            <v>0</v>
          </cell>
          <cell r="CM24">
            <v>0</v>
          </cell>
          <cell r="CN24">
            <v>0</v>
          </cell>
          <cell r="CO24">
            <v>0</v>
          </cell>
          <cell r="CP24">
            <v>0</v>
          </cell>
          <cell r="CQ24">
            <v>0</v>
          </cell>
          <cell r="CR24" t="str">
            <v>M500 VOYAGER AMB  EURO 2</v>
          </cell>
          <cell r="CS24">
            <v>0</v>
          </cell>
          <cell r="CT24">
            <v>0</v>
          </cell>
          <cell r="CU24">
            <v>0</v>
          </cell>
          <cell r="CV24">
            <v>0</v>
          </cell>
          <cell r="CW24">
            <v>0</v>
          </cell>
          <cell r="CX24">
            <v>0</v>
          </cell>
          <cell r="CY24">
            <v>0</v>
          </cell>
          <cell r="CZ24">
            <v>0</v>
          </cell>
          <cell r="DA24">
            <v>0</v>
          </cell>
          <cell r="DB24">
            <v>0</v>
          </cell>
          <cell r="DC24">
            <v>0</v>
          </cell>
          <cell r="DD24">
            <v>0</v>
          </cell>
          <cell r="DE24">
            <v>0</v>
          </cell>
          <cell r="DF24">
            <v>0</v>
          </cell>
          <cell r="DG24">
            <v>0</v>
          </cell>
          <cell r="DH24" t="str">
            <v>M500 VOYAGER AMB  EURO 2</v>
          </cell>
          <cell r="DI24">
            <v>0</v>
          </cell>
          <cell r="DJ24">
            <v>0</v>
          </cell>
          <cell r="DK24">
            <v>0</v>
          </cell>
          <cell r="DL24">
            <v>0</v>
          </cell>
          <cell r="DM24">
            <v>0</v>
          </cell>
          <cell r="DN24">
            <v>0</v>
          </cell>
          <cell r="DO24">
            <v>0</v>
          </cell>
          <cell r="DP24">
            <v>0</v>
          </cell>
          <cell r="DQ24">
            <v>0</v>
          </cell>
          <cell r="DR24">
            <v>0</v>
          </cell>
          <cell r="DS24">
            <v>0</v>
          </cell>
          <cell r="DT24">
            <v>0</v>
          </cell>
          <cell r="DU24">
            <v>0</v>
          </cell>
          <cell r="DV24">
            <v>0</v>
          </cell>
          <cell r="DW24">
            <v>0</v>
          </cell>
          <cell r="DX24" t="str">
            <v>M500 VOYAGER AMB  EURO 2</v>
          </cell>
          <cell r="DY24">
            <v>0</v>
          </cell>
          <cell r="DZ24">
            <v>0</v>
          </cell>
          <cell r="EA24">
            <v>0</v>
          </cell>
          <cell r="EB24">
            <v>0</v>
          </cell>
          <cell r="EC24">
            <v>0</v>
          </cell>
          <cell r="ED24">
            <v>0</v>
          </cell>
          <cell r="EE24">
            <v>0</v>
          </cell>
          <cell r="EF24">
            <v>0</v>
          </cell>
          <cell r="EG24">
            <v>0</v>
          </cell>
          <cell r="EH24">
            <v>0</v>
          </cell>
          <cell r="EI24">
            <v>0</v>
          </cell>
          <cell r="EJ24">
            <v>0</v>
          </cell>
          <cell r="EK24">
            <v>0</v>
          </cell>
        </row>
        <row r="25">
          <cell r="C25" t="str">
            <v>M500 VOYAGER AMB A/C</v>
          </cell>
          <cell r="D25" t="str">
            <v>VOYAGER</v>
          </cell>
          <cell r="E25" t="str">
            <v>DOM-VOYAGER</v>
          </cell>
          <cell r="F25" t="str">
            <v>VOYAGER</v>
          </cell>
          <cell r="G25" t="str">
            <v>4WHEELER-DOM</v>
          </cell>
          <cell r="H25" t="str">
            <v>XD3P EURO</v>
          </cell>
          <cell r="I25" t="str">
            <v>5SPD</v>
          </cell>
          <cell r="J25" t="str">
            <v>2WD</v>
          </cell>
          <cell r="K25">
            <v>2</v>
          </cell>
          <cell r="L25">
            <v>3</v>
          </cell>
          <cell r="M25">
            <v>3</v>
          </cell>
          <cell r="N25">
            <v>3</v>
          </cell>
          <cell r="O25">
            <v>16</v>
          </cell>
          <cell r="P25">
            <v>0</v>
          </cell>
          <cell r="Q25">
            <v>3</v>
          </cell>
          <cell r="R25">
            <v>3</v>
          </cell>
          <cell r="S25">
            <v>20</v>
          </cell>
          <cell r="T25">
            <v>0</v>
          </cell>
          <cell r="U25">
            <v>0</v>
          </cell>
          <cell r="V25">
            <v>0</v>
          </cell>
          <cell r="W25">
            <v>1</v>
          </cell>
          <cell r="X25">
            <v>0</v>
          </cell>
          <cell r="Y25">
            <v>2</v>
          </cell>
          <cell r="Z25">
            <v>41</v>
          </cell>
          <cell r="AA25" t="str">
            <v>M500 VOYAGER AMB A/C</v>
          </cell>
          <cell r="AB25">
            <v>3</v>
          </cell>
          <cell r="AC25">
            <v>0</v>
          </cell>
          <cell r="AD25">
            <v>0</v>
          </cell>
          <cell r="AE25">
            <v>0</v>
          </cell>
          <cell r="AF25">
            <v>0</v>
          </cell>
          <cell r="AG25">
            <v>0</v>
          </cell>
          <cell r="AH25">
            <v>0</v>
          </cell>
          <cell r="AI25">
            <v>0</v>
          </cell>
          <cell r="AJ25">
            <v>0</v>
          </cell>
          <cell r="AK25">
            <v>0</v>
          </cell>
          <cell r="AL25">
            <v>0</v>
          </cell>
          <cell r="AM25">
            <v>0</v>
          </cell>
          <cell r="AN25">
            <v>1</v>
          </cell>
          <cell r="AO25">
            <v>1</v>
          </cell>
          <cell r="AP25">
            <v>0</v>
          </cell>
          <cell r="AQ25">
            <v>0</v>
          </cell>
          <cell r="AR25">
            <v>0</v>
          </cell>
          <cell r="AS25">
            <v>0</v>
          </cell>
          <cell r="AT25">
            <v>0</v>
          </cell>
          <cell r="AU25">
            <v>0</v>
          </cell>
          <cell r="AV25">
            <v>0</v>
          </cell>
          <cell r="AW25">
            <v>0</v>
          </cell>
          <cell r="AX25">
            <v>0</v>
          </cell>
          <cell r="AY25">
            <v>0</v>
          </cell>
          <cell r="AZ25">
            <v>0</v>
          </cell>
          <cell r="BA25">
            <v>0</v>
          </cell>
          <cell r="BB25">
            <v>0</v>
          </cell>
          <cell r="BC25">
            <v>0</v>
          </cell>
          <cell r="BD25">
            <v>0</v>
          </cell>
          <cell r="BE25">
            <v>0</v>
          </cell>
          <cell r="BF25">
            <v>1</v>
          </cell>
          <cell r="BG25">
            <v>0</v>
          </cell>
          <cell r="BH25">
            <v>0</v>
          </cell>
          <cell r="BI25" t="str">
            <v>M500 VOYAGER AMB A/C</v>
          </cell>
          <cell r="BJ25">
            <v>3</v>
          </cell>
          <cell r="BK25">
            <v>0</v>
          </cell>
          <cell r="BL25">
            <v>0</v>
          </cell>
          <cell r="BM25">
            <v>0</v>
          </cell>
          <cell r="BN25">
            <v>0</v>
          </cell>
          <cell r="BO25">
            <v>0</v>
          </cell>
          <cell r="BP25">
            <v>0</v>
          </cell>
          <cell r="BQ25">
            <v>0</v>
          </cell>
          <cell r="BR25">
            <v>0</v>
          </cell>
          <cell r="BS25">
            <v>0</v>
          </cell>
          <cell r="BT25">
            <v>0</v>
          </cell>
          <cell r="BU25">
            <v>0</v>
          </cell>
          <cell r="BV25">
            <v>0</v>
          </cell>
          <cell r="BW25">
            <v>0</v>
          </cell>
          <cell r="BX25">
            <v>0</v>
          </cell>
          <cell r="BY25">
            <v>0</v>
          </cell>
          <cell r="BZ25">
            <v>0</v>
          </cell>
          <cell r="CA25">
            <v>0</v>
          </cell>
          <cell r="CB25">
            <v>0</v>
          </cell>
          <cell r="CC25">
            <v>2</v>
          </cell>
          <cell r="CD25">
            <v>0</v>
          </cell>
          <cell r="CE25">
            <v>0</v>
          </cell>
          <cell r="CF25">
            <v>0</v>
          </cell>
          <cell r="CG25">
            <v>0</v>
          </cell>
          <cell r="CH25">
            <v>0</v>
          </cell>
          <cell r="CI25">
            <v>0</v>
          </cell>
          <cell r="CJ25">
            <v>0</v>
          </cell>
          <cell r="CK25">
            <v>0</v>
          </cell>
          <cell r="CL25">
            <v>0</v>
          </cell>
          <cell r="CM25">
            <v>0</v>
          </cell>
          <cell r="CN25">
            <v>0</v>
          </cell>
          <cell r="CO25">
            <v>1</v>
          </cell>
          <cell r="CP25">
            <v>0</v>
          </cell>
          <cell r="CQ25" t="str">
            <v>XMM50SBEN-E</v>
          </cell>
          <cell r="CR25" t="str">
            <v>M500 VOYAGER AMB A/C</v>
          </cell>
          <cell r="CS25">
            <v>16</v>
          </cell>
          <cell r="CT25">
            <v>0</v>
          </cell>
          <cell r="CU25">
            <v>0</v>
          </cell>
          <cell r="CV25">
            <v>0</v>
          </cell>
          <cell r="CW25">
            <v>2</v>
          </cell>
          <cell r="CX25">
            <v>1</v>
          </cell>
          <cell r="CY25">
            <v>1</v>
          </cell>
          <cell r="CZ25">
            <v>1</v>
          </cell>
          <cell r="DA25">
            <v>2</v>
          </cell>
          <cell r="DB25">
            <v>1</v>
          </cell>
          <cell r="DC25">
            <v>4</v>
          </cell>
          <cell r="DD25">
            <v>1</v>
          </cell>
          <cell r="DE25">
            <v>3</v>
          </cell>
          <cell r="DF25">
            <v>0</v>
          </cell>
          <cell r="DG25" t="str">
            <v>XMM50SBEN-E</v>
          </cell>
          <cell r="DH25" t="str">
            <v>M500 VOYAGER AMB A/C</v>
          </cell>
          <cell r="DI25">
            <v>20</v>
          </cell>
          <cell r="DJ25">
            <v>0</v>
          </cell>
          <cell r="DK25">
            <v>1</v>
          </cell>
          <cell r="DL25">
            <v>3</v>
          </cell>
          <cell r="DM25">
            <v>2</v>
          </cell>
          <cell r="DN25">
            <v>1</v>
          </cell>
          <cell r="DO25">
            <v>1</v>
          </cell>
          <cell r="DP25">
            <v>0</v>
          </cell>
          <cell r="DQ25">
            <v>2</v>
          </cell>
          <cell r="DR25">
            <v>2</v>
          </cell>
          <cell r="DS25">
            <v>2</v>
          </cell>
          <cell r="DT25">
            <v>3</v>
          </cell>
          <cell r="DU25">
            <v>3</v>
          </cell>
          <cell r="DV25">
            <v>0</v>
          </cell>
          <cell r="DW25" t="str">
            <v>XMM50SBEN-E</v>
          </cell>
          <cell r="DX25" t="str">
            <v>M500 VOYAGER AMB A/C</v>
          </cell>
          <cell r="DY25">
            <v>2</v>
          </cell>
          <cell r="DZ25">
            <v>2</v>
          </cell>
          <cell r="EA25">
            <v>1</v>
          </cell>
          <cell r="EB25">
            <v>0</v>
          </cell>
          <cell r="EC25">
            <v>0</v>
          </cell>
          <cell r="ED25">
            <v>0</v>
          </cell>
          <cell r="EE25">
            <v>0</v>
          </cell>
          <cell r="EF25">
            <v>1</v>
          </cell>
          <cell r="EG25">
            <v>1</v>
          </cell>
          <cell r="EH25">
            <v>0</v>
          </cell>
          <cell r="EI25">
            <v>2</v>
          </cell>
          <cell r="EJ25">
            <v>0</v>
          </cell>
          <cell r="EK25">
            <v>0</v>
          </cell>
        </row>
        <row r="26">
          <cell r="C26" t="str">
            <v>M500 VOYAGER CAB. (6+1)</v>
          </cell>
          <cell r="D26" t="str">
            <v>VOYAGER</v>
          </cell>
          <cell r="E26" t="str">
            <v>DOM-VOYAGER</v>
          </cell>
          <cell r="F26" t="str">
            <v>VOYAGER</v>
          </cell>
          <cell r="G26" t="str">
            <v>4WHEELER-DOM</v>
          </cell>
          <cell r="H26" t="str">
            <v>XD3P EURO</v>
          </cell>
          <cell r="I26" t="str">
            <v>5SPD</v>
          </cell>
          <cell r="J26" t="str">
            <v>2WD</v>
          </cell>
          <cell r="K26">
            <v>2</v>
          </cell>
          <cell r="L26">
            <v>0</v>
          </cell>
          <cell r="M26">
            <v>0</v>
          </cell>
          <cell r="N26">
            <v>0</v>
          </cell>
          <cell r="O26">
            <v>0</v>
          </cell>
          <cell r="P26">
            <v>0</v>
          </cell>
          <cell r="Q26">
            <v>0</v>
          </cell>
          <cell r="R26">
            <v>0</v>
          </cell>
          <cell r="S26">
            <v>0</v>
          </cell>
          <cell r="T26">
            <v>0</v>
          </cell>
          <cell r="U26">
            <v>0</v>
          </cell>
          <cell r="V26">
            <v>0</v>
          </cell>
          <cell r="W26">
            <v>0</v>
          </cell>
          <cell r="X26">
            <v>0</v>
          </cell>
          <cell r="Y26">
            <v>-2</v>
          </cell>
          <cell r="Z26">
            <v>2</v>
          </cell>
          <cell r="AA26" t="str">
            <v>M500 VOYAGER CAB. (6+1)</v>
          </cell>
          <cell r="AB26">
            <v>0</v>
          </cell>
          <cell r="AC26">
            <v>0</v>
          </cell>
          <cell r="AD26">
            <v>0</v>
          </cell>
          <cell r="AE26">
            <v>0</v>
          </cell>
          <cell r="AF26">
            <v>0</v>
          </cell>
          <cell r="AG26">
            <v>0</v>
          </cell>
          <cell r="AH26">
            <v>0</v>
          </cell>
          <cell r="AI26">
            <v>0</v>
          </cell>
          <cell r="AJ26">
            <v>0</v>
          </cell>
          <cell r="AK26">
            <v>0</v>
          </cell>
          <cell r="AL26">
            <v>0</v>
          </cell>
          <cell r="AM26">
            <v>0</v>
          </cell>
          <cell r="AN26">
            <v>0</v>
          </cell>
          <cell r="AO26">
            <v>0</v>
          </cell>
          <cell r="AP26">
            <v>0</v>
          </cell>
          <cell r="AQ26">
            <v>0</v>
          </cell>
          <cell r="AR26">
            <v>0</v>
          </cell>
          <cell r="AS26">
            <v>0</v>
          </cell>
          <cell r="AT26">
            <v>0</v>
          </cell>
          <cell r="AU26">
            <v>0</v>
          </cell>
          <cell r="AV26">
            <v>0</v>
          </cell>
          <cell r="AW26">
            <v>0</v>
          </cell>
          <cell r="AX26">
            <v>0</v>
          </cell>
          <cell r="AY26">
            <v>0</v>
          </cell>
          <cell r="AZ26">
            <v>0</v>
          </cell>
          <cell r="BA26">
            <v>0</v>
          </cell>
          <cell r="BB26">
            <v>0</v>
          </cell>
          <cell r="BC26">
            <v>0</v>
          </cell>
          <cell r="BD26">
            <v>0</v>
          </cell>
          <cell r="BE26">
            <v>0</v>
          </cell>
          <cell r="BF26">
            <v>0</v>
          </cell>
          <cell r="BG26">
            <v>0</v>
          </cell>
          <cell r="BH26">
            <v>0</v>
          </cell>
          <cell r="BI26" t="str">
            <v>M500 VOYAGER CAB. (6+1)</v>
          </cell>
          <cell r="BJ26">
            <v>0</v>
          </cell>
          <cell r="BK26">
            <v>0</v>
          </cell>
          <cell r="BL26">
            <v>0</v>
          </cell>
          <cell r="BM26">
            <v>0</v>
          </cell>
          <cell r="BN26">
            <v>0</v>
          </cell>
          <cell r="BO26">
            <v>0</v>
          </cell>
          <cell r="BP26">
            <v>0</v>
          </cell>
          <cell r="BQ26">
            <v>0</v>
          </cell>
          <cell r="BR26">
            <v>0</v>
          </cell>
          <cell r="BS26">
            <v>0</v>
          </cell>
          <cell r="BT26">
            <v>0</v>
          </cell>
          <cell r="BU26">
            <v>0</v>
          </cell>
          <cell r="BV26">
            <v>0</v>
          </cell>
          <cell r="BW26">
            <v>0</v>
          </cell>
          <cell r="BX26">
            <v>0</v>
          </cell>
          <cell r="BY26">
            <v>0</v>
          </cell>
          <cell r="BZ26">
            <v>0</v>
          </cell>
          <cell r="CA26">
            <v>0</v>
          </cell>
          <cell r="CB26">
            <v>0</v>
          </cell>
          <cell r="CC26">
            <v>0</v>
          </cell>
          <cell r="CD26">
            <v>0</v>
          </cell>
          <cell r="CE26">
            <v>0</v>
          </cell>
          <cell r="CF26">
            <v>0</v>
          </cell>
          <cell r="CG26">
            <v>0</v>
          </cell>
          <cell r="CH26">
            <v>0</v>
          </cell>
          <cell r="CI26">
            <v>0</v>
          </cell>
          <cell r="CJ26">
            <v>0</v>
          </cell>
          <cell r="CK26">
            <v>0</v>
          </cell>
          <cell r="CL26">
            <v>0</v>
          </cell>
          <cell r="CM26">
            <v>0</v>
          </cell>
          <cell r="CN26">
            <v>0</v>
          </cell>
          <cell r="CO26">
            <v>0</v>
          </cell>
          <cell r="CP26">
            <v>0</v>
          </cell>
          <cell r="CQ26" t="str">
            <v>XMM50SBEK-E</v>
          </cell>
          <cell r="CR26" t="str">
            <v>M500 VOYAGER CAB. (6+1)</v>
          </cell>
          <cell r="CS26">
            <v>0</v>
          </cell>
          <cell r="CT26">
            <v>0</v>
          </cell>
          <cell r="CU26">
            <v>0</v>
          </cell>
          <cell r="CV26">
            <v>0</v>
          </cell>
          <cell r="CW26">
            <v>0</v>
          </cell>
          <cell r="CX26">
            <v>0</v>
          </cell>
          <cell r="CY26">
            <v>0</v>
          </cell>
          <cell r="CZ26">
            <v>0</v>
          </cell>
          <cell r="DA26">
            <v>0</v>
          </cell>
          <cell r="DB26">
            <v>0</v>
          </cell>
          <cell r="DC26">
            <v>0</v>
          </cell>
          <cell r="DD26">
            <v>0</v>
          </cell>
          <cell r="DE26">
            <v>0</v>
          </cell>
          <cell r="DF26">
            <v>0</v>
          </cell>
          <cell r="DG26" t="str">
            <v>XMM50SBEK-E</v>
          </cell>
          <cell r="DH26" t="str">
            <v>M500 VOYAGER CAB. (6+1)</v>
          </cell>
          <cell r="DI26">
            <v>0</v>
          </cell>
          <cell r="DJ26">
            <v>0</v>
          </cell>
          <cell r="DK26">
            <v>0</v>
          </cell>
          <cell r="DL26">
            <v>0</v>
          </cell>
          <cell r="DM26">
            <v>0</v>
          </cell>
          <cell r="DN26">
            <v>0</v>
          </cell>
          <cell r="DO26">
            <v>0</v>
          </cell>
          <cell r="DP26">
            <v>0</v>
          </cell>
          <cell r="DQ26">
            <v>0</v>
          </cell>
          <cell r="DR26">
            <v>0</v>
          </cell>
          <cell r="DS26">
            <v>0</v>
          </cell>
          <cell r="DT26">
            <v>0</v>
          </cell>
          <cell r="DU26">
            <v>0</v>
          </cell>
          <cell r="DV26">
            <v>0</v>
          </cell>
          <cell r="DW26" t="str">
            <v>XMM50SBEK-E</v>
          </cell>
          <cell r="DX26" t="str">
            <v>M500 VOYAGER CAB. (6+1)</v>
          </cell>
          <cell r="DY26">
            <v>2</v>
          </cell>
          <cell r="DZ26">
            <v>2</v>
          </cell>
          <cell r="EA26">
            <v>0</v>
          </cell>
          <cell r="EB26">
            <v>0</v>
          </cell>
          <cell r="EC26">
            <v>0</v>
          </cell>
          <cell r="ED26">
            <v>0</v>
          </cell>
          <cell r="EE26">
            <v>0</v>
          </cell>
          <cell r="EF26">
            <v>0</v>
          </cell>
          <cell r="EG26">
            <v>0</v>
          </cell>
          <cell r="EH26">
            <v>0</v>
          </cell>
          <cell r="EI26">
            <v>0</v>
          </cell>
          <cell r="EJ26">
            <v>0</v>
          </cell>
          <cell r="EK26">
            <v>0</v>
          </cell>
        </row>
        <row r="27">
          <cell r="C27" t="str">
            <v xml:space="preserve">M500 VOYAGER CAB. (6+1) A/C </v>
          </cell>
          <cell r="D27" t="str">
            <v>VOYAGER</v>
          </cell>
          <cell r="E27" t="str">
            <v>DOM-VOYAGER</v>
          </cell>
          <cell r="F27" t="str">
            <v>VOYAGER</v>
          </cell>
          <cell r="G27" t="str">
            <v>4WHEELER-DOM</v>
          </cell>
          <cell r="H27" t="str">
            <v>XD3P EURO</v>
          </cell>
          <cell r="I27" t="str">
            <v>5SPD</v>
          </cell>
          <cell r="J27" t="str">
            <v>2WD</v>
          </cell>
          <cell r="K27">
            <v>0</v>
          </cell>
          <cell r="L27">
            <v>0</v>
          </cell>
          <cell r="M27">
            <v>0</v>
          </cell>
          <cell r="N27">
            <v>1</v>
          </cell>
          <cell r="O27">
            <v>9</v>
          </cell>
          <cell r="P27">
            <v>-1</v>
          </cell>
          <cell r="Q27">
            <v>0</v>
          </cell>
          <cell r="R27">
            <v>1</v>
          </cell>
          <cell r="S27">
            <v>9</v>
          </cell>
          <cell r="T27">
            <v>-1</v>
          </cell>
          <cell r="U27">
            <v>0</v>
          </cell>
          <cell r="V27">
            <v>0</v>
          </cell>
          <cell r="W27">
            <v>1</v>
          </cell>
          <cell r="X27">
            <v>0</v>
          </cell>
          <cell r="Y27">
            <v>0</v>
          </cell>
          <cell r="Z27">
            <v>18</v>
          </cell>
          <cell r="AA27" t="str">
            <v xml:space="preserve">M500 VOYAGER CAB. (6+1) A/C </v>
          </cell>
          <cell r="AB27">
            <v>1</v>
          </cell>
          <cell r="AC27">
            <v>0</v>
          </cell>
          <cell r="AD27">
            <v>0</v>
          </cell>
          <cell r="AE27">
            <v>0</v>
          </cell>
          <cell r="AF27">
            <v>0</v>
          </cell>
          <cell r="AG27">
            <v>0</v>
          </cell>
          <cell r="AH27">
            <v>0</v>
          </cell>
          <cell r="AI27">
            <v>0</v>
          </cell>
          <cell r="AJ27">
            <v>0</v>
          </cell>
          <cell r="AK27">
            <v>0</v>
          </cell>
          <cell r="AL27">
            <v>0</v>
          </cell>
          <cell r="AM27">
            <v>0</v>
          </cell>
          <cell r="AN27">
            <v>0</v>
          </cell>
          <cell r="AO27">
            <v>0</v>
          </cell>
          <cell r="AP27">
            <v>0</v>
          </cell>
          <cell r="AQ27">
            <v>0</v>
          </cell>
          <cell r="AR27">
            <v>0</v>
          </cell>
          <cell r="AS27">
            <v>0</v>
          </cell>
          <cell r="AT27">
            <v>0</v>
          </cell>
          <cell r="AU27">
            <v>0</v>
          </cell>
          <cell r="AV27">
            <v>0</v>
          </cell>
          <cell r="AW27">
            <v>0</v>
          </cell>
          <cell r="AX27">
            <v>0</v>
          </cell>
          <cell r="AY27">
            <v>0</v>
          </cell>
          <cell r="AZ27">
            <v>0</v>
          </cell>
          <cell r="BA27">
            <v>0</v>
          </cell>
          <cell r="BB27">
            <v>1</v>
          </cell>
          <cell r="BC27">
            <v>0</v>
          </cell>
          <cell r="BD27">
            <v>0</v>
          </cell>
          <cell r="BE27">
            <v>0</v>
          </cell>
          <cell r="BF27">
            <v>0</v>
          </cell>
          <cell r="BG27">
            <v>0</v>
          </cell>
          <cell r="BH27">
            <v>0</v>
          </cell>
          <cell r="BI27" t="str">
            <v xml:space="preserve">M500 VOYAGER CAB. (6+1) A/C </v>
          </cell>
          <cell r="BJ27">
            <v>1</v>
          </cell>
          <cell r="BK27">
            <v>0</v>
          </cell>
          <cell r="BL27">
            <v>0</v>
          </cell>
          <cell r="BM27">
            <v>0</v>
          </cell>
          <cell r="BN27">
            <v>0</v>
          </cell>
          <cell r="BO27">
            <v>0</v>
          </cell>
          <cell r="BP27">
            <v>0</v>
          </cell>
          <cell r="BQ27">
            <v>0</v>
          </cell>
          <cell r="BR27">
            <v>0</v>
          </cell>
          <cell r="BS27">
            <v>0</v>
          </cell>
          <cell r="BT27">
            <v>0</v>
          </cell>
          <cell r="BU27">
            <v>0</v>
          </cell>
          <cell r="BV27">
            <v>0</v>
          </cell>
          <cell r="BW27">
            <v>0</v>
          </cell>
          <cell r="BX27">
            <v>0</v>
          </cell>
          <cell r="BY27">
            <v>0</v>
          </cell>
          <cell r="BZ27">
            <v>0</v>
          </cell>
          <cell r="CA27">
            <v>0</v>
          </cell>
          <cell r="CB27">
            <v>0</v>
          </cell>
          <cell r="CC27">
            <v>0</v>
          </cell>
          <cell r="CD27">
            <v>0</v>
          </cell>
          <cell r="CE27">
            <v>0</v>
          </cell>
          <cell r="CF27">
            <v>0</v>
          </cell>
          <cell r="CG27">
            <v>0</v>
          </cell>
          <cell r="CH27">
            <v>0</v>
          </cell>
          <cell r="CI27">
            <v>0</v>
          </cell>
          <cell r="CJ27">
            <v>0</v>
          </cell>
          <cell r="CK27">
            <v>0</v>
          </cell>
          <cell r="CL27">
            <v>0</v>
          </cell>
          <cell r="CM27">
            <v>0</v>
          </cell>
          <cell r="CN27">
            <v>0</v>
          </cell>
          <cell r="CO27">
            <v>1</v>
          </cell>
          <cell r="CP27">
            <v>0</v>
          </cell>
          <cell r="CQ27" t="str">
            <v>XMM50SBEL-E</v>
          </cell>
          <cell r="CR27" t="str">
            <v xml:space="preserve">M500 VOYAGER CAB. (6+1) A/C </v>
          </cell>
          <cell r="CS27">
            <v>9</v>
          </cell>
          <cell r="CT27">
            <v>0</v>
          </cell>
          <cell r="CU27">
            <v>0</v>
          </cell>
          <cell r="CV27">
            <v>0</v>
          </cell>
          <cell r="CW27">
            <v>1</v>
          </cell>
          <cell r="CX27">
            <v>0</v>
          </cell>
          <cell r="CY27">
            <v>1</v>
          </cell>
          <cell r="CZ27">
            <v>1</v>
          </cell>
          <cell r="DA27">
            <v>2</v>
          </cell>
          <cell r="DB27">
            <v>1</v>
          </cell>
          <cell r="DC27">
            <v>2</v>
          </cell>
          <cell r="DD27">
            <v>0</v>
          </cell>
          <cell r="DE27">
            <v>1</v>
          </cell>
          <cell r="DF27">
            <v>0</v>
          </cell>
          <cell r="DG27" t="str">
            <v>XMM50SBEL-E</v>
          </cell>
          <cell r="DH27" t="str">
            <v xml:space="preserve">M500 VOYAGER CAB. (6+1) A/C </v>
          </cell>
          <cell r="DI27">
            <v>9</v>
          </cell>
          <cell r="DJ27">
            <v>0</v>
          </cell>
          <cell r="DK27">
            <v>0</v>
          </cell>
          <cell r="DL27">
            <v>0</v>
          </cell>
          <cell r="DM27">
            <v>1</v>
          </cell>
          <cell r="DN27">
            <v>0</v>
          </cell>
          <cell r="DO27">
            <v>1</v>
          </cell>
          <cell r="DP27">
            <v>1</v>
          </cell>
          <cell r="DQ27">
            <v>2</v>
          </cell>
          <cell r="DR27">
            <v>1</v>
          </cell>
          <cell r="DS27">
            <v>2</v>
          </cell>
          <cell r="DT27">
            <v>0</v>
          </cell>
          <cell r="DU27">
            <v>1</v>
          </cell>
          <cell r="DV27">
            <v>0</v>
          </cell>
          <cell r="DW27" t="str">
            <v>XMM50SBEL-E</v>
          </cell>
          <cell r="DX27" t="str">
            <v xml:space="preserve">M500 VOYAGER CAB. (6+1) A/C </v>
          </cell>
          <cell r="DY27">
            <v>0</v>
          </cell>
          <cell r="DZ27">
            <v>1</v>
          </cell>
          <cell r="EA27">
            <v>1</v>
          </cell>
          <cell r="EB27">
            <v>0</v>
          </cell>
          <cell r="EC27">
            <v>0</v>
          </cell>
          <cell r="ED27">
            <v>0</v>
          </cell>
          <cell r="EE27">
            <v>0</v>
          </cell>
          <cell r="EF27">
            <v>0</v>
          </cell>
          <cell r="EG27">
            <v>0</v>
          </cell>
          <cell r="EH27">
            <v>0</v>
          </cell>
          <cell r="EI27">
            <v>0</v>
          </cell>
          <cell r="EJ27">
            <v>0</v>
          </cell>
          <cell r="EK27">
            <v>0</v>
          </cell>
        </row>
        <row r="28">
          <cell r="C28" t="str">
            <v>VOYAGER A/C STD - METALLIC(REVAMP)</v>
          </cell>
          <cell r="D28" t="str">
            <v>VOYAGER</v>
          </cell>
          <cell r="E28" t="str">
            <v>DOM-VOYAGER</v>
          </cell>
          <cell r="F28" t="str">
            <v>VOYAGER</v>
          </cell>
          <cell r="G28" t="str">
            <v>4WHEELER-DOM</v>
          </cell>
          <cell r="H28" t="str">
            <v>XD3P EURO</v>
          </cell>
          <cell r="I28" t="str">
            <v>5SPD</v>
          </cell>
          <cell r="J28" t="str">
            <v>2WD</v>
          </cell>
          <cell r="K28">
            <v>0</v>
          </cell>
          <cell r="L28">
            <v>25</v>
          </cell>
          <cell r="M28">
            <v>25</v>
          </cell>
          <cell r="N28">
            <v>21</v>
          </cell>
          <cell r="O28">
            <v>21</v>
          </cell>
          <cell r="P28">
            <v>4</v>
          </cell>
          <cell r="Q28">
            <v>25</v>
          </cell>
          <cell r="R28">
            <v>14</v>
          </cell>
          <cell r="S28">
            <v>14</v>
          </cell>
          <cell r="T28">
            <v>11</v>
          </cell>
          <cell r="U28">
            <v>4</v>
          </cell>
          <cell r="V28">
            <v>0</v>
          </cell>
          <cell r="W28">
            <v>2</v>
          </cell>
          <cell r="X28">
            <v>7</v>
          </cell>
          <cell r="Y28">
            <v>0</v>
          </cell>
          <cell r="Z28">
            <v>67</v>
          </cell>
          <cell r="AA28" t="str">
            <v>VOYAGER A/C STD - METALLIC(REVAMP)</v>
          </cell>
          <cell r="AB28">
            <v>21</v>
          </cell>
          <cell r="AC28">
            <v>0</v>
          </cell>
          <cell r="AD28">
            <v>0</v>
          </cell>
          <cell r="AE28">
            <v>0</v>
          </cell>
          <cell r="AF28">
            <v>0</v>
          </cell>
          <cell r="AG28">
            <v>1</v>
          </cell>
          <cell r="AH28">
            <v>0</v>
          </cell>
          <cell r="AI28">
            <v>0</v>
          </cell>
          <cell r="AJ28">
            <v>0</v>
          </cell>
          <cell r="AK28">
            <v>0</v>
          </cell>
          <cell r="AL28">
            <v>0</v>
          </cell>
          <cell r="AM28">
            <v>0</v>
          </cell>
          <cell r="AN28">
            <v>0</v>
          </cell>
          <cell r="AO28">
            <v>1</v>
          </cell>
          <cell r="AP28">
            <v>0</v>
          </cell>
          <cell r="AQ28">
            <v>0</v>
          </cell>
          <cell r="AR28">
            <v>1</v>
          </cell>
          <cell r="AS28">
            <v>1</v>
          </cell>
          <cell r="AT28">
            <v>0</v>
          </cell>
          <cell r="AU28">
            <v>1</v>
          </cell>
          <cell r="AV28">
            <v>1</v>
          </cell>
          <cell r="AW28">
            <v>2</v>
          </cell>
          <cell r="AX28">
            <v>0</v>
          </cell>
          <cell r="AY28">
            <v>1</v>
          </cell>
          <cell r="AZ28">
            <v>1</v>
          </cell>
          <cell r="BA28">
            <v>2</v>
          </cell>
          <cell r="BB28">
            <v>0</v>
          </cell>
          <cell r="BC28">
            <v>2</v>
          </cell>
          <cell r="BD28">
            <v>2</v>
          </cell>
          <cell r="BE28">
            <v>3</v>
          </cell>
          <cell r="BF28">
            <v>2</v>
          </cell>
          <cell r="BG28">
            <v>0</v>
          </cell>
          <cell r="BH28">
            <v>0</v>
          </cell>
          <cell r="BI28" t="str">
            <v>VOYAGER A/C STD - METALLIC(REVAMP)</v>
          </cell>
          <cell r="BJ28">
            <v>14</v>
          </cell>
          <cell r="BK28">
            <v>0</v>
          </cell>
          <cell r="BL28">
            <v>0</v>
          </cell>
          <cell r="BM28">
            <v>0</v>
          </cell>
          <cell r="BN28">
            <v>0</v>
          </cell>
          <cell r="BO28">
            <v>0</v>
          </cell>
          <cell r="BP28">
            <v>0</v>
          </cell>
          <cell r="BQ28">
            <v>0</v>
          </cell>
          <cell r="BR28">
            <v>0</v>
          </cell>
          <cell r="BS28">
            <v>0</v>
          </cell>
          <cell r="BT28">
            <v>0</v>
          </cell>
          <cell r="BU28">
            <v>0</v>
          </cell>
          <cell r="BV28">
            <v>0</v>
          </cell>
          <cell r="BW28">
            <v>0</v>
          </cell>
          <cell r="BX28">
            <v>0</v>
          </cell>
          <cell r="BY28">
            <v>0</v>
          </cell>
          <cell r="BZ28">
            <v>0</v>
          </cell>
          <cell r="CA28">
            <v>0</v>
          </cell>
          <cell r="CB28">
            <v>0</v>
          </cell>
          <cell r="CC28">
            <v>0</v>
          </cell>
          <cell r="CD28">
            <v>2</v>
          </cell>
          <cell r="CE28">
            <v>0</v>
          </cell>
          <cell r="CF28">
            <v>0</v>
          </cell>
          <cell r="CG28">
            <v>0</v>
          </cell>
          <cell r="CH28">
            <v>0</v>
          </cell>
          <cell r="CI28">
            <v>4</v>
          </cell>
          <cell r="CJ28">
            <v>0</v>
          </cell>
          <cell r="CK28">
            <v>0</v>
          </cell>
          <cell r="CL28">
            <v>3</v>
          </cell>
          <cell r="CM28">
            <v>1</v>
          </cell>
          <cell r="CN28">
            <v>2</v>
          </cell>
          <cell r="CO28">
            <v>2</v>
          </cell>
          <cell r="CP28">
            <v>0</v>
          </cell>
          <cell r="CQ28" t="str">
            <v>XMM50SBEP-E</v>
          </cell>
          <cell r="CR28" t="str">
            <v>VOYAGER A/C STD - METALLIC(REVAMP)</v>
          </cell>
          <cell r="CS28">
            <v>21</v>
          </cell>
          <cell r="CT28">
            <v>0</v>
          </cell>
          <cell r="CU28">
            <v>0</v>
          </cell>
          <cell r="CV28">
            <v>0</v>
          </cell>
          <cell r="CW28">
            <v>0</v>
          </cell>
          <cell r="CX28">
            <v>0</v>
          </cell>
          <cell r="CY28">
            <v>0</v>
          </cell>
          <cell r="CZ28">
            <v>0</v>
          </cell>
          <cell r="DA28">
            <v>0</v>
          </cell>
          <cell r="DB28">
            <v>0</v>
          </cell>
          <cell r="DC28">
            <v>0</v>
          </cell>
          <cell r="DD28">
            <v>0</v>
          </cell>
          <cell r="DE28">
            <v>21</v>
          </cell>
          <cell r="DF28">
            <v>0</v>
          </cell>
          <cell r="DG28" t="str">
            <v>XMM50SBEP-E</v>
          </cell>
          <cell r="DH28" t="str">
            <v>VOYAGER A/C STD - METALLIC(REVAMP)</v>
          </cell>
          <cell r="DI28">
            <v>14</v>
          </cell>
          <cell r="DJ28">
            <v>0</v>
          </cell>
          <cell r="DK28">
            <v>0</v>
          </cell>
          <cell r="DL28">
            <v>0</v>
          </cell>
          <cell r="DM28">
            <v>0</v>
          </cell>
          <cell r="DN28">
            <v>0</v>
          </cell>
          <cell r="DO28">
            <v>0</v>
          </cell>
          <cell r="DP28">
            <v>0</v>
          </cell>
          <cell r="DQ28">
            <v>0</v>
          </cell>
          <cell r="DR28">
            <v>0</v>
          </cell>
          <cell r="DS28">
            <v>0</v>
          </cell>
          <cell r="DT28">
            <v>0</v>
          </cell>
          <cell r="DU28">
            <v>14</v>
          </cell>
          <cell r="DV28">
            <v>0</v>
          </cell>
          <cell r="DW28" t="str">
            <v>XMM50SBEP-E</v>
          </cell>
          <cell r="DX28" t="str">
            <v>VOYAGER A/C STD - METALLIC(REVAMP)</v>
          </cell>
          <cell r="DY28">
            <v>0</v>
          </cell>
          <cell r="DZ28">
            <v>0</v>
          </cell>
          <cell r="EA28">
            <v>0</v>
          </cell>
          <cell r="EB28">
            <v>0</v>
          </cell>
          <cell r="EC28">
            <v>0</v>
          </cell>
          <cell r="ED28">
            <v>0</v>
          </cell>
          <cell r="EE28">
            <v>0</v>
          </cell>
          <cell r="EF28">
            <v>0</v>
          </cell>
          <cell r="EG28">
            <v>0</v>
          </cell>
          <cell r="EH28">
            <v>0</v>
          </cell>
          <cell r="EI28">
            <v>0</v>
          </cell>
          <cell r="EJ28">
            <v>0</v>
          </cell>
          <cell r="EK28">
            <v>7</v>
          </cell>
        </row>
        <row r="29">
          <cell r="C29" t="str">
            <v>M500 VOYAGER D/V</v>
          </cell>
          <cell r="D29" t="str">
            <v>VOYAGER</v>
          </cell>
          <cell r="E29" t="str">
            <v>DOM-VOYAGER</v>
          </cell>
          <cell r="F29" t="str">
            <v>VOYAGER</v>
          </cell>
          <cell r="G29" t="str">
            <v>4WHEELER-DOM</v>
          </cell>
          <cell r="H29" t="str">
            <v>XD3P EURO</v>
          </cell>
          <cell r="I29" t="str">
            <v>5SPD</v>
          </cell>
          <cell r="J29" t="str">
            <v>2WD</v>
          </cell>
          <cell r="K29">
            <v>1</v>
          </cell>
          <cell r="L29">
            <v>17</v>
          </cell>
          <cell r="M29">
            <v>17</v>
          </cell>
          <cell r="N29">
            <v>17</v>
          </cell>
          <cell r="O29">
            <v>47</v>
          </cell>
          <cell r="P29">
            <v>0</v>
          </cell>
          <cell r="Q29">
            <v>16</v>
          </cell>
          <cell r="R29">
            <v>16</v>
          </cell>
          <cell r="S29">
            <v>48</v>
          </cell>
          <cell r="T29">
            <v>0</v>
          </cell>
          <cell r="U29">
            <v>0</v>
          </cell>
          <cell r="V29">
            <v>0</v>
          </cell>
          <cell r="W29">
            <v>0</v>
          </cell>
          <cell r="X29">
            <v>2</v>
          </cell>
          <cell r="Y29">
            <v>2</v>
          </cell>
          <cell r="Z29">
            <v>115</v>
          </cell>
          <cell r="AA29" t="str">
            <v>M500 VOYAGER D/V</v>
          </cell>
          <cell r="AB29">
            <v>17</v>
          </cell>
          <cell r="AC29">
            <v>1</v>
          </cell>
          <cell r="AD29">
            <v>2</v>
          </cell>
          <cell r="AE29">
            <v>2</v>
          </cell>
          <cell r="AF29">
            <v>0</v>
          </cell>
          <cell r="AG29">
            <v>1</v>
          </cell>
          <cell r="AH29">
            <v>0</v>
          </cell>
          <cell r="AI29">
            <v>2</v>
          </cell>
          <cell r="AJ29">
            <v>2</v>
          </cell>
          <cell r="AK29">
            <v>2</v>
          </cell>
          <cell r="AL29">
            <v>1</v>
          </cell>
          <cell r="AM29">
            <v>0</v>
          </cell>
          <cell r="AN29">
            <v>1</v>
          </cell>
          <cell r="AO29">
            <v>0</v>
          </cell>
          <cell r="AP29">
            <v>1</v>
          </cell>
          <cell r="AQ29">
            <v>0</v>
          </cell>
          <cell r="AR29">
            <v>0</v>
          </cell>
          <cell r="AS29">
            <v>1</v>
          </cell>
          <cell r="AT29">
            <v>0</v>
          </cell>
          <cell r="AU29">
            <v>1</v>
          </cell>
          <cell r="AV29">
            <v>0</v>
          </cell>
          <cell r="AW29">
            <v>0</v>
          </cell>
          <cell r="AX29">
            <v>0</v>
          </cell>
          <cell r="AY29">
            <v>0</v>
          </cell>
          <cell r="AZ29">
            <v>0</v>
          </cell>
          <cell r="BA29">
            <v>0</v>
          </cell>
          <cell r="BB29">
            <v>0</v>
          </cell>
          <cell r="BC29">
            <v>0</v>
          </cell>
          <cell r="BD29">
            <v>0</v>
          </cell>
          <cell r="BE29">
            <v>0</v>
          </cell>
          <cell r="BF29">
            <v>0</v>
          </cell>
          <cell r="BG29">
            <v>0</v>
          </cell>
          <cell r="BH29">
            <v>0</v>
          </cell>
          <cell r="BI29" t="str">
            <v>M500 VOYAGER D/V</v>
          </cell>
          <cell r="BJ29">
            <v>16</v>
          </cell>
          <cell r="BK29">
            <v>0</v>
          </cell>
          <cell r="BL29">
            <v>0</v>
          </cell>
          <cell r="BM29">
            <v>0</v>
          </cell>
          <cell r="BN29">
            <v>0</v>
          </cell>
          <cell r="BO29">
            <v>4</v>
          </cell>
          <cell r="BP29">
            <v>0</v>
          </cell>
          <cell r="BQ29">
            <v>0</v>
          </cell>
          <cell r="BR29">
            <v>1</v>
          </cell>
          <cell r="BS29">
            <v>0</v>
          </cell>
          <cell r="BT29">
            <v>6</v>
          </cell>
          <cell r="BU29">
            <v>0</v>
          </cell>
          <cell r="BV29">
            <v>0</v>
          </cell>
          <cell r="BW29">
            <v>0</v>
          </cell>
          <cell r="BX29">
            <v>1</v>
          </cell>
          <cell r="BY29">
            <v>0</v>
          </cell>
          <cell r="BZ29">
            <v>0</v>
          </cell>
          <cell r="CA29">
            <v>0</v>
          </cell>
          <cell r="CB29">
            <v>0</v>
          </cell>
          <cell r="CC29">
            <v>3</v>
          </cell>
          <cell r="CD29">
            <v>1</v>
          </cell>
          <cell r="CE29">
            <v>0</v>
          </cell>
          <cell r="CF29">
            <v>0</v>
          </cell>
          <cell r="CG29">
            <v>0</v>
          </cell>
          <cell r="CH29">
            <v>0</v>
          </cell>
          <cell r="CI29">
            <v>0</v>
          </cell>
          <cell r="CJ29">
            <v>0</v>
          </cell>
          <cell r="CK29">
            <v>0</v>
          </cell>
          <cell r="CL29">
            <v>0</v>
          </cell>
          <cell r="CM29">
            <v>0</v>
          </cell>
          <cell r="CN29">
            <v>0</v>
          </cell>
          <cell r="CO29">
            <v>0</v>
          </cell>
          <cell r="CP29">
            <v>0</v>
          </cell>
          <cell r="CQ29" t="str">
            <v>XMM50SBED-E</v>
          </cell>
          <cell r="CR29" t="str">
            <v>M500 VOYAGER D/V</v>
          </cell>
          <cell r="CS29">
            <v>47</v>
          </cell>
          <cell r="CT29">
            <v>0</v>
          </cell>
          <cell r="CU29">
            <v>0</v>
          </cell>
          <cell r="CV29">
            <v>0</v>
          </cell>
          <cell r="CW29">
            <v>0</v>
          </cell>
          <cell r="CX29">
            <v>0</v>
          </cell>
          <cell r="CY29">
            <v>3</v>
          </cell>
          <cell r="CZ29">
            <v>0</v>
          </cell>
          <cell r="DA29">
            <v>10</v>
          </cell>
          <cell r="DB29">
            <v>3</v>
          </cell>
          <cell r="DC29">
            <v>1</v>
          </cell>
          <cell r="DD29">
            <v>13</v>
          </cell>
          <cell r="DE29">
            <v>17</v>
          </cell>
          <cell r="DF29">
            <v>0</v>
          </cell>
          <cell r="DG29" t="str">
            <v>XMM50SBED-E</v>
          </cell>
          <cell r="DH29" t="str">
            <v>M500 VOYAGER D/V</v>
          </cell>
          <cell r="DI29">
            <v>48</v>
          </cell>
          <cell r="DJ29">
            <v>1</v>
          </cell>
          <cell r="DK29">
            <v>2</v>
          </cell>
          <cell r="DL29">
            <v>0</v>
          </cell>
          <cell r="DM29">
            <v>0</v>
          </cell>
          <cell r="DN29">
            <v>0</v>
          </cell>
          <cell r="DO29">
            <v>2</v>
          </cell>
          <cell r="DP29">
            <v>1</v>
          </cell>
          <cell r="DQ29">
            <v>10</v>
          </cell>
          <cell r="DR29">
            <v>3</v>
          </cell>
          <cell r="DS29">
            <v>0</v>
          </cell>
          <cell r="DT29">
            <v>13</v>
          </cell>
          <cell r="DU29">
            <v>16</v>
          </cell>
          <cell r="DV29">
            <v>0</v>
          </cell>
          <cell r="DW29" t="str">
            <v>XMM50SBED-E</v>
          </cell>
          <cell r="DX29" t="str">
            <v>M500 VOYAGER D/V</v>
          </cell>
          <cell r="DY29">
            <v>1</v>
          </cell>
          <cell r="DZ29">
            <v>1</v>
          </cell>
          <cell r="EA29">
            <v>0</v>
          </cell>
          <cell r="EB29">
            <v>0</v>
          </cell>
          <cell r="EC29">
            <v>0</v>
          </cell>
          <cell r="ED29">
            <v>0</v>
          </cell>
          <cell r="EE29">
            <v>1</v>
          </cell>
          <cell r="EF29">
            <v>0</v>
          </cell>
          <cell r="EG29">
            <v>0</v>
          </cell>
          <cell r="EH29">
            <v>0</v>
          </cell>
          <cell r="EI29">
            <v>0</v>
          </cell>
          <cell r="EJ29">
            <v>0</v>
          </cell>
          <cell r="EK29">
            <v>2</v>
          </cell>
        </row>
        <row r="30">
          <cell r="C30" t="str">
            <v>M500 VOYAGER A/C</v>
          </cell>
          <cell r="D30" t="str">
            <v>VOYAGER</v>
          </cell>
          <cell r="E30" t="str">
            <v>DOM-VOYAGER</v>
          </cell>
          <cell r="F30" t="str">
            <v>VOYAGER</v>
          </cell>
          <cell r="G30" t="str">
            <v>4WHEELER-DOM</v>
          </cell>
          <cell r="H30" t="str">
            <v>XD3P EURO</v>
          </cell>
          <cell r="I30" t="str">
            <v>5SPD</v>
          </cell>
          <cell r="J30" t="str">
            <v>2WD</v>
          </cell>
          <cell r="K30">
            <v>3</v>
          </cell>
          <cell r="L30">
            <v>0</v>
          </cell>
          <cell r="M30">
            <v>0</v>
          </cell>
          <cell r="N30">
            <v>1</v>
          </cell>
          <cell r="O30">
            <v>15</v>
          </cell>
          <cell r="P30">
            <v>-1</v>
          </cell>
          <cell r="Q30">
            <v>0</v>
          </cell>
          <cell r="R30">
            <v>1</v>
          </cell>
          <cell r="S30">
            <v>21</v>
          </cell>
          <cell r="T30">
            <v>-1</v>
          </cell>
          <cell r="U30">
            <v>0</v>
          </cell>
          <cell r="V30">
            <v>0</v>
          </cell>
          <cell r="W30">
            <v>0</v>
          </cell>
          <cell r="X30">
            <v>1</v>
          </cell>
          <cell r="Y30">
            <v>4</v>
          </cell>
          <cell r="Z30">
            <v>40</v>
          </cell>
          <cell r="AA30" t="str">
            <v>M500 VOYAGER A/C</v>
          </cell>
          <cell r="AB30">
            <v>1</v>
          </cell>
          <cell r="AC30">
            <v>0</v>
          </cell>
          <cell r="AD30">
            <v>0</v>
          </cell>
          <cell r="AE30">
            <v>0</v>
          </cell>
          <cell r="AF30">
            <v>0</v>
          </cell>
          <cell r="AG30">
            <v>0</v>
          </cell>
          <cell r="AH30">
            <v>0</v>
          </cell>
          <cell r="AI30">
            <v>0</v>
          </cell>
          <cell r="AJ30">
            <v>0</v>
          </cell>
          <cell r="AK30">
            <v>0</v>
          </cell>
          <cell r="AL30">
            <v>0</v>
          </cell>
          <cell r="AM30">
            <v>0</v>
          </cell>
          <cell r="AN30">
            <v>0</v>
          </cell>
          <cell r="AO30">
            <v>0</v>
          </cell>
          <cell r="AP30">
            <v>0</v>
          </cell>
          <cell r="AQ30">
            <v>0</v>
          </cell>
          <cell r="AR30">
            <v>0</v>
          </cell>
          <cell r="AS30">
            <v>0</v>
          </cell>
          <cell r="AT30">
            <v>0</v>
          </cell>
          <cell r="AU30">
            <v>0</v>
          </cell>
          <cell r="AV30">
            <v>0</v>
          </cell>
          <cell r="AW30">
            <v>0</v>
          </cell>
          <cell r="AX30">
            <v>1</v>
          </cell>
          <cell r="AY30">
            <v>0</v>
          </cell>
          <cell r="AZ30">
            <v>0</v>
          </cell>
          <cell r="BA30">
            <v>0</v>
          </cell>
          <cell r="BB30">
            <v>0</v>
          </cell>
          <cell r="BC30">
            <v>0</v>
          </cell>
          <cell r="BD30">
            <v>0</v>
          </cell>
          <cell r="BE30">
            <v>0</v>
          </cell>
          <cell r="BF30">
            <v>0</v>
          </cell>
          <cell r="BG30">
            <v>0</v>
          </cell>
          <cell r="BH30">
            <v>0</v>
          </cell>
          <cell r="BI30" t="str">
            <v>M500 VOYAGER A/C</v>
          </cell>
          <cell r="BJ30">
            <v>1</v>
          </cell>
          <cell r="BK30">
            <v>0</v>
          </cell>
          <cell r="BL30">
            <v>0</v>
          </cell>
          <cell r="BM30">
            <v>0</v>
          </cell>
          <cell r="BN30">
            <v>0</v>
          </cell>
          <cell r="BO30">
            <v>0</v>
          </cell>
          <cell r="BP30">
            <v>0</v>
          </cell>
          <cell r="BQ30">
            <v>0</v>
          </cell>
          <cell r="BR30">
            <v>0</v>
          </cell>
          <cell r="BS30">
            <v>0</v>
          </cell>
          <cell r="BT30">
            <v>0</v>
          </cell>
          <cell r="BU30">
            <v>0</v>
          </cell>
          <cell r="BV30">
            <v>0</v>
          </cell>
          <cell r="BW30">
            <v>0</v>
          </cell>
          <cell r="BX30">
            <v>0</v>
          </cell>
          <cell r="BY30">
            <v>0</v>
          </cell>
          <cell r="BZ30">
            <v>0</v>
          </cell>
          <cell r="CA30">
            <v>0</v>
          </cell>
          <cell r="CB30">
            <v>0</v>
          </cell>
          <cell r="CC30">
            <v>0</v>
          </cell>
          <cell r="CD30">
            <v>0</v>
          </cell>
          <cell r="CE30">
            <v>0</v>
          </cell>
          <cell r="CF30">
            <v>0</v>
          </cell>
          <cell r="CG30">
            <v>0</v>
          </cell>
          <cell r="CH30">
            <v>0</v>
          </cell>
          <cell r="CI30">
            <v>0</v>
          </cell>
          <cell r="CJ30">
            <v>0</v>
          </cell>
          <cell r="CK30">
            <v>0</v>
          </cell>
          <cell r="CL30">
            <v>1</v>
          </cell>
          <cell r="CM30">
            <v>0</v>
          </cell>
          <cell r="CN30">
            <v>0</v>
          </cell>
          <cell r="CO30">
            <v>0</v>
          </cell>
          <cell r="CP30">
            <v>0</v>
          </cell>
          <cell r="CQ30" t="str">
            <v>XMM50SBEW-E</v>
          </cell>
          <cell r="CR30" t="str">
            <v>M500 VOYAGER A/C</v>
          </cell>
          <cell r="CS30">
            <v>15</v>
          </cell>
          <cell r="CT30">
            <v>1</v>
          </cell>
          <cell r="CU30">
            <v>2</v>
          </cell>
          <cell r="CV30">
            <v>0</v>
          </cell>
          <cell r="CW30">
            <v>2</v>
          </cell>
          <cell r="CX30">
            <v>2</v>
          </cell>
          <cell r="CY30">
            <v>2</v>
          </cell>
          <cell r="CZ30">
            <v>2</v>
          </cell>
          <cell r="DA30">
            <v>0</v>
          </cell>
          <cell r="DB30">
            <v>2</v>
          </cell>
          <cell r="DC30">
            <v>0</v>
          </cell>
          <cell r="DD30">
            <v>1</v>
          </cell>
          <cell r="DE30">
            <v>1</v>
          </cell>
          <cell r="DF30">
            <v>0</v>
          </cell>
          <cell r="DG30" t="str">
            <v>XMM50SBEW-E</v>
          </cell>
          <cell r="DH30" t="str">
            <v>M500 VOYAGER A/C</v>
          </cell>
          <cell r="DI30">
            <v>21</v>
          </cell>
          <cell r="DJ30">
            <v>0</v>
          </cell>
          <cell r="DK30">
            <v>2</v>
          </cell>
          <cell r="DL30">
            <v>6</v>
          </cell>
          <cell r="DM30">
            <v>0</v>
          </cell>
          <cell r="DN30">
            <v>2</v>
          </cell>
          <cell r="DO30">
            <v>1</v>
          </cell>
          <cell r="DP30">
            <v>0</v>
          </cell>
          <cell r="DQ30">
            <v>4</v>
          </cell>
          <cell r="DR30">
            <v>0</v>
          </cell>
          <cell r="DS30">
            <v>2</v>
          </cell>
          <cell r="DT30">
            <v>3</v>
          </cell>
          <cell r="DU30">
            <v>1</v>
          </cell>
          <cell r="DV30">
            <v>0</v>
          </cell>
          <cell r="DW30" t="str">
            <v>XMM50SBEW-E</v>
          </cell>
          <cell r="DX30" t="str">
            <v>M500 VOYAGER A/C</v>
          </cell>
          <cell r="DY30">
            <v>3</v>
          </cell>
          <cell r="DZ30">
            <v>4</v>
          </cell>
          <cell r="EA30">
            <v>7</v>
          </cell>
          <cell r="EB30">
            <v>2</v>
          </cell>
          <cell r="EC30">
            <v>4</v>
          </cell>
          <cell r="ED30">
            <v>4</v>
          </cell>
          <cell r="EE30">
            <v>5</v>
          </cell>
          <cell r="EF30">
            <v>7</v>
          </cell>
          <cell r="EG30">
            <v>3</v>
          </cell>
          <cell r="EH30">
            <v>5</v>
          </cell>
          <cell r="EI30">
            <v>5</v>
          </cell>
          <cell r="EJ30">
            <v>2</v>
          </cell>
          <cell r="EK30">
            <v>1</v>
          </cell>
        </row>
        <row r="31">
          <cell r="C31" t="str">
            <v>M500 VOYAGER AMB</v>
          </cell>
          <cell r="D31" t="str">
            <v>VOYAGER</v>
          </cell>
          <cell r="E31" t="str">
            <v>DOM-VOYAGER</v>
          </cell>
          <cell r="F31" t="str">
            <v>VOYAGER</v>
          </cell>
          <cell r="G31" t="str">
            <v>4WHEELER-DOM</v>
          </cell>
          <cell r="H31" t="str">
            <v>XD3P EURO</v>
          </cell>
          <cell r="I31" t="str">
            <v>5SPD</v>
          </cell>
          <cell r="J31" t="str">
            <v>2WD</v>
          </cell>
          <cell r="K31">
            <v>0</v>
          </cell>
          <cell r="L31">
            <v>3</v>
          </cell>
          <cell r="M31">
            <v>3</v>
          </cell>
          <cell r="N31">
            <v>5</v>
          </cell>
          <cell r="O31">
            <v>21</v>
          </cell>
          <cell r="P31">
            <v>-2</v>
          </cell>
          <cell r="Q31">
            <v>3</v>
          </cell>
          <cell r="R31">
            <v>3</v>
          </cell>
          <cell r="S31">
            <v>20</v>
          </cell>
          <cell r="T31">
            <v>0</v>
          </cell>
          <cell r="U31">
            <v>0</v>
          </cell>
          <cell r="V31">
            <v>2</v>
          </cell>
          <cell r="W31">
            <v>1</v>
          </cell>
          <cell r="X31">
            <v>2</v>
          </cell>
          <cell r="Y31">
            <v>1</v>
          </cell>
          <cell r="Z31">
            <v>46</v>
          </cell>
          <cell r="AA31" t="str">
            <v>M500 VOYAGER AMB</v>
          </cell>
          <cell r="AB31">
            <v>5</v>
          </cell>
          <cell r="AC31">
            <v>0</v>
          </cell>
          <cell r="AD31">
            <v>0</v>
          </cell>
          <cell r="AE31">
            <v>0</v>
          </cell>
          <cell r="AF31">
            <v>0</v>
          </cell>
          <cell r="AG31">
            <v>0</v>
          </cell>
          <cell r="AH31">
            <v>0</v>
          </cell>
          <cell r="AI31">
            <v>0</v>
          </cell>
          <cell r="AJ31">
            <v>0</v>
          </cell>
          <cell r="AK31">
            <v>0</v>
          </cell>
          <cell r="AL31">
            <v>0</v>
          </cell>
          <cell r="AM31">
            <v>0</v>
          </cell>
          <cell r="AN31">
            <v>0</v>
          </cell>
          <cell r="AO31">
            <v>0</v>
          </cell>
          <cell r="AP31">
            <v>1</v>
          </cell>
          <cell r="AQ31">
            <v>1</v>
          </cell>
          <cell r="AR31">
            <v>0</v>
          </cell>
          <cell r="AS31">
            <v>0</v>
          </cell>
          <cell r="AT31">
            <v>0</v>
          </cell>
          <cell r="AU31">
            <v>0</v>
          </cell>
          <cell r="AV31">
            <v>1</v>
          </cell>
          <cell r="AW31">
            <v>0</v>
          </cell>
          <cell r="AX31">
            <v>0</v>
          </cell>
          <cell r="AY31">
            <v>0</v>
          </cell>
          <cell r="AZ31">
            <v>0</v>
          </cell>
          <cell r="BA31">
            <v>0</v>
          </cell>
          <cell r="BB31">
            <v>0</v>
          </cell>
          <cell r="BC31">
            <v>0</v>
          </cell>
          <cell r="BD31">
            <v>0</v>
          </cell>
          <cell r="BE31">
            <v>0</v>
          </cell>
          <cell r="BF31">
            <v>0</v>
          </cell>
          <cell r="BG31">
            <v>2</v>
          </cell>
          <cell r="BH31">
            <v>0</v>
          </cell>
          <cell r="BI31" t="str">
            <v>M500 VOYAGER AMB</v>
          </cell>
          <cell r="BJ31">
            <v>3</v>
          </cell>
          <cell r="BK31">
            <v>0</v>
          </cell>
          <cell r="BL31">
            <v>0</v>
          </cell>
          <cell r="BM31">
            <v>0</v>
          </cell>
          <cell r="BN31">
            <v>0</v>
          </cell>
          <cell r="BO31">
            <v>0</v>
          </cell>
          <cell r="BP31">
            <v>0</v>
          </cell>
          <cell r="BQ31">
            <v>0</v>
          </cell>
          <cell r="BR31">
            <v>0</v>
          </cell>
          <cell r="BS31">
            <v>0</v>
          </cell>
          <cell r="BT31">
            <v>0</v>
          </cell>
          <cell r="BU31">
            <v>0</v>
          </cell>
          <cell r="BV31">
            <v>0</v>
          </cell>
          <cell r="BW31">
            <v>0</v>
          </cell>
          <cell r="BX31">
            <v>0</v>
          </cell>
          <cell r="BY31">
            <v>0</v>
          </cell>
          <cell r="BZ31">
            <v>0</v>
          </cell>
          <cell r="CA31">
            <v>0</v>
          </cell>
          <cell r="CB31">
            <v>0</v>
          </cell>
          <cell r="CC31">
            <v>1</v>
          </cell>
          <cell r="CD31">
            <v>0</v>
          </cell>
          <cell r="CE31">
            <v>0</v>
          </cell>
          <cell r="CF31">
            <v>1</v>
          </cell>
          <cell r="CG31">
            <v>0</v>
          </cell>
          <cell r="CH31">
            <v>0</v>
          </cell>
          <cell r="CI31">
            <v>0</v>
          </cell>
          <cell r="CJ31">
            <v>0</v>
          </cell>
          <cell r="CK31">
            <v>0</v>
          </cell>
          <cell r="CL31">
            <v>0</v>
          </cell>
          <cell r="CM31">
            <v>0</v>
          </cell>
          <cell r="CN31">
            <v>0</v>
          </cell>
          <cell r="CO31">
            <v>1</v>
          </cell>
          <cell r="CP31">
            <v>0</v>
          </cell>
          <cell r="CQ31" t="str">
            <v>XMM50SBEM-E</v>
          </cell>
          <cell r="CR31" t="str">
            <v>M500 VOYAGER AMB</v>
          </cell>
          <cell r="CS31">
            <v>21</v>
          </cell>
          <cell r="CT31">
            <v>0</v>
          </cell>
          <cell r="CU31">
            <v>0</v>
          </cell>
          <cell r="CV31">
            <v>0</v>
          </cell>
          <cell r="CW31">
            <v>2</v>
          </cell>
          <cell r="CX31">
            <v>3</v>
          </cell>
          <cell r="CY31">
            <v>0</v>
          </cell>
          <cell r="CZ31">
            <v>3</v>
          </cell>
          <cell r="DA31">
            <v>4</v>
          </cell>
          <cell r="DB31">
            <v>2</v>
          </cell>
          <cell r="DC31">
            <v>1</v>
          </cell>
          <cell r="DD31">
            <v>1</v>
          </cell>
          <cell r="DE31">
            <v>5</v>
          </cell>
          <cell r="DF31">
            <v>0</v>
          </cell>
          <cell r="DG31" t="str">
            <v>XMM50SBEM-E</v>
          </cell>
          <cell r="DH31" t="str">
            <v>M500 VOYAGER AMB</v>
          </cell>
          <cell r="DI31">
            <v>20</v>
          </cell>
          <cell r="DJ31">
            <v>0</v>
          </cell>
          <cell r="DK31">
            <v>0</v>
          </cell>
          <cell r="DL31">
            <v>1</v>
          </cell>
          <cell r="DM31">
            <v>2</v>
          </cell>
          <cell r="DN31">
            <v>2</v>
          </cell>
          <cell r="DO31">
            <v>1</v>
          </cell>
          <cell r="DP31">
            <v>2</v>
          </cell>
          <cell r="DQ31">
            <v>4</v>
          </cell>
          <cell r="DR31">
            <v>3</v>
          </cell>
          <cell r="DS31">
            <v>1</v>
          </cell>
          <cell r="DT31">
            <v>1</v>
          </cell>
          <cell r="DU31">
            <v>3</v>
          </cell>
          <cell r="DV31">
            <v>0</v>
          </cell>
          <cell r="DW31" t="str">
            <v>XMM50SBEM-E</v>
          </cell>
          <cell r="DX31" t="str">
            <v>M500 VOYAGER AMB</v>
          </cell>
          <cell r="DY31">
            <v>0</v>
          </cell>
          <cell r="DZ31">
            <v>2</v>
          </cell>
          <cell r="EA31">
            <v>2</v>
          </cell>
          <cell r="EB31">
            <v>0</v>
          </cell>
          <cell r="EC31">
            <v>0</v>
          </cell>
          <cell r="ED31">
            <v>1</v>
          </cell>
          <cell r="EE31">
            <v>0</v>
          </cell>
          <cell r="EF31">
            <v>1</v>
          </cell>
          <cell r="EG31">
            <v>1</v>
          </cell>
          <cell r="EH31">
            <v>0</v>
          </cell>
          <cell r="EI31">
            <v>0</v>
          </cell>
          <cell r="EJ31">
            <v>0</v>
          </cell>
          <cell r="EK31">
            <v>2</v>
          </cell>
        </row>
        <row r="32">
          <cell r="C32" t="str">
            <v>MOUKA CLC RTD</v>
          </cell>
          <cell r="D32" t="str">
            <v>MOUKA</v>
          </cell>
          <cell r="E32" t="str">
            <v>DOM-FJ</v>
          </cell>
          <cell r="F32" t="str">
            <v>MOUKA</v>
          </cell>
          <cell r="G32" t="str">
            <v>4WHEELER-DOM</v>
          </cell>
          <cell r="H32" t="str">
            <v>MDI 3200</v>
          </cell>
          <cell r="I32" t="str">
            <v>4SPD</v>
          </cell>
          <cell r="J32" t="str">
            <v>2WD</v>
          </cell>
          <cell r="K32">
            <v>5</v>
          </cell>
          <cell r="L32">
            <v>0</v>
          </cell>
          <cell r="M32">
            <v>0</v>
          </cell>
          <cell r="N32">
            <v>0</v>
          </cell>
          <cell r="O32">
            <v>16</v>
          </cell>
          <cell r="P32">
            <v>0</v>
          </cell>
          <cell r="Q32">
            <v>0</v>
          </cell>
          <cell r="R32">
            <v>3</v>
          </cell>
          <cell r="S32">
            <v>8</v>
          </cell>
          <cell r="T32">
            <v>-3</v>
          </cell>
          <cell r="U32">
            <v>0</v>
          </cell>
          <cell r="V32">
            <v>0</v>
          </cell>
          <cell r="W32">
            <v>3</v>
          </cell>
          <cell r="X32">
            <v>13</v>
          </cell>
          <cell r="Y32">
            <v>0</v>
          </cell>
          <cell r="Z32">
            <v>42</v>
          </cell>
          <cell r="AA32" t="str">
            <v>MOUKA CLC RTD</v>
          </cell>
          <cell r="AB32">
            <v>0</v>
          </cell>
          <cell r="AC32">
            <v>0</v>
          </cell>
          <cell r="AD32">
            <v>0</v>
          </cell>
          <cell r="AE32">
            <v>0</v>
          </cell>
          <cell r="AF32">
            <v>0</v>
          </cell>
          <cell r="AG32">
            <v>0</v>
          </cell>
          <cell r="AH32">
            <v>0</v>
          </cell>
          <cell r="AI32">
            <v>0</v>
          </cell>
          <cell r="AJ32">
            <v>0</v>
          </cell>
          <cell r="AK32">
            <v>0</v>
          </cell>
          <cell r="AL32">
            <v>0</v>
          </cell>
          <cell r="AM32">
            <v>0</v>
          </cell>
          <cell r="AN32">
            <v>0</v>
          </cell>
          <cell r="AO32">
            <v>0</v>
          </cell>
          <cell r="AP32">
            <v>0</v>
          </cell>
          <cell r="AQ32">
            <v>0</v>
          </cell>
          <cell r="AR32">
            <v>0</v>
          </cell>
          <cell r="AS32">
            <v>0</v>
          </cell>
          <cell r="AT32">
            <v>0</v>
          </cell>
          <cell r="AU32">
            <v>0</v>
          </cell>
          <cell r="AV32">
            <v>0</v>
          </cell>
          <cell r="AW32">
            <v>0</v>
          </cell>
          <cell r="AX32">
            <v>0</v>
          </cell>
          <cell r="AY32">
            <v>0</v>
          </cell>
          <cell r="AZ32">
            <v>0</v>
          </cell>
          <cell r="BA32">
            <v>0</v>
          </cell>
          <cell r="BB32">
            <v>0</v>
          </cell>
          <cell r="BC32">
            <v>0</v>
          </cell>
          <cell r="BD32">
            <v>0</v>
          </cell>
          <cell r="BE32">
            <v>0</v>
          </cell>
          <cell r="BF32">
            <v>0</v>
          </cell>
          <cell r="BG32">
            <v>0</v>
          </cell>
          <cell r="BH32">
            <v>0</v>
          </cell>
          <cell r="BI32" t="str">
            <v>MOUKA CLC RTD</v>
          </cell>
          <cell r="BJ32">
            <v>3</v>
          </cell>
          <cell r="BK32">
            <v>0</v>
          </cell>
          <cell r="BL32">
            <v>0</v>
          </cell>
          <cell r="BM32">
            <v>0</v>
          </cell>
          <cell r="BN32">
            <v>0</v>
          </cell>
          <cell r="BO32">
            <v>0</v>
          </cell>
          <cell r="BP32">
            <v>0</v>
          </cell>
          <cell r="BQ32">
            <v>0</v>
          </cell>
          <cell r="BR32">
            <v>0</v>
          </cell>
          <cell r="BS32">
            <v>0</v>
          </cell>
          <cell r="BT32">
            <v>0</v>
          </cell>
          <cell r="BU32">
            <v>0</v>
          </cell>
          <cell r="BV32">
            <v>0</v>
          </cell>
          <cell r="BW32">
            <v>0</v>
          </cell>
          <cell r="BX32">
            <v>0</v>
          </cell>
          <cell r="BY32">
            <v>0</v>
          </cell>
          <cell r="BZ32">
            <v>0</v>
          </cell>
          <cell r="CA32">
            <v>0</v>
          </cell>
          <cell r="CB32">
            <v>0</v>
          </cell>
          <cell r="CC32">
            <v>0</v>
          </cell>
          <cell r="CD32">
            <v>0</v>
          </cell>
          <cell r="CE32">
            <v>0</v>
          </cell>
          <cell r="CF32">
            <v>0</v>
          </cell>
          <cell r="CG32">
            <v>0</v>
          </cell>
          <cell r="CH32">
            <v>0</v>
          </cell>
          <cell r="CI32">
            <v>0</v>
          </cell>
          <cell r="CJ32">
            <v>0</v>
          </cell>
          <cell r="CK32">
            <v>0</v>
          </cell>
          <cell r="CL32">
            <v>0</v>
          </cell>
          <cell r="CM32">
            <v>0</v>
          </cell>
          <cell r="CN32">
            <v>0</v>
          </cell>
          <cell r="CO32">
            <v>3</v>
          </cell>
          <cell r="CP32">
            <v>0</v>
          </cell>
          <cell r="CQ32" t="str">
            <v>M93001001</v>
          </cell>
          <cell r="CR32" t="str">
            <v>MOUKA CLC RTD</v>
          </cell>
          <cell r="CS32">
            <v>16</v>
          </cell>
          <cell r="CT32">
            <v>1</v>
          </cell>
          <cell r="CU32">
            <v>0</v>
          </cell>
          <cell r="CV32">
            <v>0</v>
          </cell>
          <cell r="CW32">
            <v>2</v>
          </cell>
          <cell r="CX32">
            <v>3</v>
          </cell>
          <cell r="CY32">
            <v>0</v>
          </cell>
          <cell r="CZ32">
            <v>0</v>
          </cell>
          <cell r="DA32">
            <v>10</v>
          </cell>
          <cell r="DB32">
            <v>0</v>
          </cell>
          <cell r="DC32">
            <v>0</v>
          </cell>
          <cell r="DD32">
            <v>0</v>
          </cell>
          <cell r="DE32">
            <v>0</v>
          </cell>
          <cell r="DF32">
            <v>0</v>
          </cell>
          <cell r="DG32" t="str">
            <v>M93001001</v>
          </cell>
          <cell r="DH32" t="str">
            <v>MOUKA CLC RTD</v>
          </cell>
          <cell r="DI32">
            <v>8</v>
          </cell>
          <cell r="DJ32">
            <v>0</v>
          </cell>
          <cell r="DK32">
            <v>0</v>
          </cell>
          <cell r="DL32">
            <v>0</v>
          </cell>
          <cell r="DM32">
            <v>0</v>
          </cell>
          <cell r="DN32">
            <v>0</v>
          </cell>
          <cell r="DO32">
            <v>3</v>
          </cell>
          <cell r="DP32">
            <v>0</v>
          </cell>
          <cell r="DQ32">
            <v>2</v>
          </cell>
          <cell r="DR32">
            <v>0</v>
          </cell>
          <cell r="DS32">
            <v>0</v>
          </cell>
          <cell r="DT32">
            <v>0</v>
          </cell>
          <cell r="DU32">
            <v>3</v>
          </cell>
          <cell r="DV32">
            <v>0</v>
          </cell>
          <cell r="DW32" t="str">
            <v>M93001001</v>
          </cell>
          <cell r="DX32" t="str">
            <v>MOUKA CLC RTD</v>
          </cell>
          <cell r="DY32">
            <v>5</v>
          </cell>
          <cell r="DZ32">
            <v>6</v>
          </cell>
          <cell r="EA32">
            <v>6</v>
          </cell>
          <cell r="EB32">
            <v>6</v>
          </cell>
          <cell r="EC32">
            <v>8</v>
          </cell>
          <cell r="ED32">
            <v>11</v>
          </cell>
          <cell r="EE32">
            <v>8</v>
          </cell>
          <cell r="EF32">
            <v>8</v>
          </cell>
          <cell r="EG32">
            <v>16</v>
          </cell>
          <cell r="EH32">
            <v>16</v>
          </cell>
          <cell r="EI32">
            <v>16</v>
          </cell>
          <cell r="EJ32">
            <v>16</v>
          </cell>
          <cell r="EK32">
            <v>13</v>
          </cell>
        </row>
        <row r="33">
          <cell r="C33" t="str">
            <v xml:space="preserve">MOUKA HARD TOP  </v>
          </cell>
          <cell r="D33" t="str">
            <v>MOUKA</v>
          </cell>
          <cell r="E33" t="str">
            <v>DOM-FJ</v>
          </cell>
          <cell r="F33" t="str">
            <v>MOUKA</v>
          </cell>
          <cell r="G33" t="str">
            <v>4WHEELER-DOM</v>
          </cell>
          <cell r="H33" t="str">
            <v>MDI 3200</v>
          </cell>
          <cell r="I33" t="str">
            <v>4SPD</v>
          </cell>
          <cell r="J33" t="str">
            <v>2WD</v>
          </cell>
          <cell r="K33">
            <v>0</v>
          </cell>
          <cell r="L33">
            <v>0</v>
          </cell>
          <cell r="M33">
            <v>0</v>
          </cell>
          <cell r="N33">
            <v>0</v>
          </cell>
          <cell r="O33">
            <v>0</v>
          </cell>
          <cell r="P33">
            <v>0</v>
          </cell>
          <cell r="Q33">
            <v>0</v>
          </cell>
          <cell r="R33">
            <v>0</v>
          </cell>
          <cell r="S33">
            <v>0</v>
          </cell>
          <cell r="T33">
            <v>0</v>
          </cell>
          <cell r="U33">
            <v>0</v>
          </cell>
          <cell r="V33">
            <v>0</v>
          </cell>
          <cell r="W33">
            <v>0</v>
          </cell>
          <cell r="X33">
            <v>0</v>
          </cell>
          <cell r="Y33">
            <v>0</v>
          </cell>
          <cell r="Z33">
            <v>0</v>
          </cell>
          <cell r="AA33" t="str">
            <v xml:space="preserve">MOUKA HARD TOP  </v>
          </cell>
          <cell r="AB33">
            <v>0</v>
          </cell>
          <cell r="AC33">
            <v>0</v>
          </cell>
          <cell r="AD33">
            <v>0</v>
          </cell>
          <cell r="AE33">
            <v>0</v>
          </cell>
          <cell r="AF33">
            <v>0</v>
          </cell>
          <cell r="AG33">
            <v>0</v>
          </cell>
          <cell r="AH33">
            <v>0</v>
          </cell>
          <cell r="AI33">
            <v>0</v>
          </cell>
          <cell r="AJ33">
            <v>0</v>
          </cell>
          <cell r="AK33">
            <v>0</v>
          </cell>
          <cell r="AL33">
            <v>0</v>
          </cell>
          <cell r="AM33">
            <v>0</v>
          </cell>
          <cell r="AN33">
            <v>0</v>
          </cell>
          <cell r="AO33">
            <v>0</v>
          </cell>
          <cell r="AP33">
            <v>0</v>
          </cell>
          <cell r="AQ33">
            <v>0</v>
          </cell>
          <cell r="AR33">
            <v>0</v>
          </cell>
          <cell r="AS33">
            <v>0</v>
          </cell>
          <cell r="AT33">
            <v>0</v>
          </cell>
          <cell r="AU33">
            <v>0</v>
          </cell>
          <cell r="AV33">
            <v>0</v>
          </cell>
          <cell r="AW33">
            <v>0</v>
          </cell>
          <cell r="AX33">
            <v>0</v>
          </cell>
          <cell r="AY33">
            <v>0</v>
          </cell>
          <cell r="AZ33">
            <v>0</v>
          </cell>
          <cell r="BA33">
            <v>0</v>
          </cell>
          <cell r="BB33">
            <v>0</v>
          </cell>
          <cell r="BC33">
            <v>0</v>
          </cell>
          <cell r="BD33">
            <v>0</v>
          </cell>
          <cell r="BE33">
            <v>0</v>
          </cell>
          <cell r="BF33">
            <v>0</v>
          </cell>
          <cell r="BG33">
            <v>0</v>
          </cell>
          <cell r="BH33">
            <v>0</v>
          </cell>
          <cell r="BI33" t="str">
            <v xml:space="preserve">MOUKA HARD TOP  </v>
          </cell>
          <cell r="BJ33">
            <v>0</v>
          </cell>
          <cell r="BK33">
            <v>0</v>
          </cell>
          <cell r="BL33">
            <v>0</v>
          </cell>
          <cell r="BM33">
            <v>0</v>
          </cell>
          <cell r="BN33">
            <v>0</v>
          </cell>
          <cell r="BO33">
            <v>0</v>
          </cell>
          <cell r="BP33">
            <v>0</v>
          </cell>
          <cell r="BQ33">
            <v>0</v>
          </cell>
          <cell r="BR33">
            <v>0</v>
          </cell>
          <cell r="BS33">
            <v>0</v>
          </cell>
          <cell r="BT33">
            <v>0</v>
          </cell>
          <cell r="BU33">
            <v>0</v>
          </cell>
          <cell r="BV33">
            <v>0</v>
          </cell>
          <cell r="BW33">
            <v>0</v>
          </cell>
          <cell r="BX33">
            <v>0</v>
          </cell>
          <cell r="BY33">
            <v>0</v>
          </cell>
          <cell r="BZ33">
            <v>0</v>
          </cell>
          <cell r="CA33">
            <v>0</v>
          </cell>
          <cell r="CB33">
            <v>0</v>
          </cell>
          <cell r="CC33">
            <v>0</v>
          </cell>
          <cell r="CD33">
            <v>0</v>
          </cell>
          <cell r="CE33">
            <v>0</v>
          </cell>
          <cell r="CF33">
            <v>0</v>
          </cell>
          <cell r="CG33">
            <v>0</v>
          </cell>
          <cell r="CH33">
            <v>0</v>
          </cell>
          <cell r="CI33">
            <v>0</v>
          </cell>
          <cell r="CJ33">
            <v>0</v>
          </cell>
          <cell r="CK33">
            <v>0</v>
          </cell>
          <cell r="CL33">
            <v>0</v>
          </cell>
          <cell r="CM33">
            <v>0</v>
          </cell>
          <cell r="CN33">
            <v>0</v>
          </cell>
          <cell r="CO33">
            <v>0</v>
          </cell>
          <cell r="CP33">
            <v>0</v>
          </cell>
          <cell r="CQ33" t="str">
            <v>M93001002</v>
          </cell>
          <cell r="CR33" t="str">
            <v xml:space="preserve">MOUKA HARD TOP  </v>
          </cell>
          <cell r="CS33">
            <v>0</v>
          </cell>
          <cell r="CT33">
            <v>0</v>
          </cell>
          <cell r="CU33">
            <v>0</v>
          </cell>
          <cell r="CV33">
            <v>0</v>
          </cell>
          <cell r="CW33">
            <v>0</v>
          </cell>
          <cell r="CX33">
            <v>0</v>
          </cell>
          <cell r="CY33">
            <v>0</v>
          </cell>
          <cell r="CZ33">
            <v>0</v>
          </cell>
          <cell r="DA33">
            <v>0</v>
          </cell>
          <cell r="DB33">
            <v>0</v>
          </cell>
          <cell r="DC33">
            <v>0</v>
          </cell>
          <cell r="DD33">
            <v>0</v>
          </cell>
          <cell r="DE33">
            <v>0</v>
          </cell>
          <cell r="DF33">
            <v>0</v>
          </cell>
          <cell r="DG33" t="str">
            <v>M93001002</v>
          </cell>
          <cell r="DH33" t="str">
            <v xml:space="preserve">MOUKA HARD TOP  </v>
          </cell>
          <cell r="DI33">
            <v>0</v>
          </cell>
          <cell r="DJ33">
            <v>0</v>
          </cell>
          <cell r="DK33">
            <v>0</v>
          </cell>
          <cell r="DL33">
            <v>0</v>
          </cell>
          <cell r="DM33">
            <v>0</v>
          </cell>
          <cell r="DN33">
            <v>0</v>
          </cell>
          <cell r="DO33">
            <v>0</v>
          </cell>
          <cell r="DP33">
            <v>0</v>
          </cell>
          <cell r="DQ33">
            <v>0</v>
          </cell>
          <cell r="DR33">
            <v>0</v>
          </cell>
          <cell r="DS33">
            <v>0</v>
          </cell>
          <cell r="DT33">
            <v>0</v>
          </cell>
          <cell r="DU33">
            <v>0</v>
          </cell>
          <cell r="DV33">
            <v>0</v>
          </cell>
          <cell r="DW33" t="str">
            <v>M93001002</v>
          </cell>
          <cell r="DX33" t="str">
            <v xml:space="preserve">MOUKA HARD TOP  </v>
          </cell>
          <cell r="DY33">
            <v>0</v>
          </cell>
          <cell r="DZ33">
            <v>0</v>
          </cell>
          <cell r="EA33">
            <v>0</v>
          </cell>
          <cell r="EB33">
            <v>0</v>
          </cell>
          <cell r="EC33">
            <v>0</v>
          </cell>
          <cell r="ED33">
            <v>0</v>
          </cell>
          <cell r="EE33">
            <v>0</v>
          </cell>
          <cell r="EF33">
            <v>0</v>
          </cell>
          <cell r="EG33">
            <v>0</v>
          </cell>
          <cell r="EH33">
            <v>0</v>
          </cell>
          <cell r="EI33">
            <v>0</v>
          </cell>
          <cell r="EJ33">
            <v>0</v>
          </cell>
          <cell r="EK33">
            <v>0</v>
          </cell>
        </row>
        <row r="34">
          <cell r="C34" t="str">
            <v xml:space="preserve">FJ 470 DS4 2WD B/B </v>
          </cell>
          <cell r="D34" t="str">
            <v>FJ-DS4</v>
          </cell>
          <cell r="E34" t="str">
            <v>DOM-FJ</v>
          </cell>
          <cell r="F34" t="str">
            <v>FJ</v>
          </cell>
          <cell r="G34" t="str">
            <v>4WHEELER-DOM</v>
          </cell>
          <cell r="H34" t="str">
            <v>DS4 EURO</v>
          </cell>
          <cell r="I34" t="str">
            <v>SIMPSON</v>
          </cell>
          <cell r="J34" t="str">
            <v>2WD</v>
          </cell>
          <cell r="K34">
            <v>120</v>
          </cell>
          <cell r="L34">
            <v>227</v>
          </cell>
          <cell r="M34">
            <v>226.99999999999997</v>
          </cell>
          <cell r="N34">
            <v>230</v>
          </cell>
          <cell r="O34">
            <v>3576</v>
          </cell>
          <cell r="P34">
            <v>-3</v>
          </cell>
          <cell r="Q34">
            <v>0</v>
          </cell>
          <cell r="R34">
            <v>0</v>
          </cell>
          <cell r="S34">
            <v>0</v>
          </cell>
          <cell r="T34">
            <v>0</v>
          </cell>
          <cell r="U34">
            <v>0</v>
          </cell>
          <cell r="V34">
            <v>0</v>
          </cell>
          <cell r="W34">
            <v>0</v>
          </cell>
          <cell r="X34">
            <v>103</v>
          </cell>
          <cell r="Y34">
            <v>-3593</v>
          </cell>
          <cell r="Z34">
            <v>4026</v>
          </cell>
          <cell r="AA34" t="str">
            <v xml:space="preserve">FJ 470 DS4 2WD B/B </v>
          </cell>
          <cell r="AB34">
            <v>230</v>
          </cell>
          <cell r="AC34">
            <v>0</v>
          </cell>
          <cell r="AD34">
            <v>0</v>
          </cell>
          <cell r="AE34">
            <v>0</v>
          </cell>
          <cell r="AF34">
            <v>0</v>
          </cell>
          <cell r="AG34">
            <v>0</v>
          </cell>
          <cell r="AH34">
            <v>0</v>
          </cell>
          <cell r="AI34">
            <v>0</v>
          </cell>
          <cell r="AJ34">
            <v>0</v>
          </cell>
          <cell r="AK34">
            <v>7</v>
          </cell>
          <cell r="AL34">
            <v>10</v>
          </cell>
          <cell r="AM34">
            <v>0</v>
          </cell>
          <cell r="AN34">
            <v>17</v>
          </cell>
          <cell r="AO34">
            <v>17</v>
          </cell>
          <cell r="AP34">
            <v>18</v>
          </cell>
          <cell r="AQ34">
            <v>15</v>
          </cell>
          <cell r="AR34">
            <v>14</v>
          </cell>
          <cell r="AS34">
            <v>18</v>
          </cell>
          <cell r="AT34">
            <v>0</v>
          </cell>
          <cell r="AU34">
            <v>13</v>
          </cell>
          <cell r="AV34">
            <v>10</v>
          </cell>
          <cell r="AW34">
            <v>18</v>
          </cell>
          <cell r="AX34">
            <v>16</v>
          </cell>
          <cell r="AY34">
            <v>18</v>
          </cell>
          <cell r="AZ34">
            <v>18</v>
          </cell>
          <cell r="BA34">
            <v>16</v>
          </cell>
          <cell r="BB34">
            <v>5</v>
          </cell>
          <cell r="BC34">
            <v>0</v>
          </cell>
          <cell r="BD34">
            <v>0</v>
          </cell>
          <cell r="BE34">
            <v>0</v>
          </cell>
          <cell r="BF34">
            <v>0</v>
          </cell>
          <cell r="BG34">
            <v>0</v>
          </cell>
          <cell r="BH34">
            <v>0</v>
          </cell>
          <cell r="BI34" t="str">
            <v xml:space="preserve">FJ 470 DS4 2WD B/B </v>
          </cell>
          <cell r="BJ34">
            <v>0</v>
          </cell>
          <cell r="BK34">
            <v>0</v>
          </cell>
          <cell r="BL34">
            <v>0</v>
          </cell>
          <cell r="BM34">
            <v>0</v>
          </cell>
          <cell r="BN34">
            <v>0</v>
          </cell>
          <cell r="BO34">
            <v>0</v>
          </cell>
          <cell r="BP34">
            <v>0</v>
          </cell>
          <cell r="BQ34">
            <v>0</v>
          </cell>
          <cell r="BR34">
            <v>0</v>
          </cell>
          <cell r="BS34">
            <v>0</v>
          </cell>
          <cell r="BT34">
            <v>0</v>
          </cell>
          <cell r="BU34">
            <v>0</v>
          </cell>
          <cell r="BV34">
            <v>0</v>
          </cell>
          <cell r="BW34">
            <v>0</v>
          </cell>
          <cell r="BX34">
            <v>0</v>
          </cell>
          <cell r="BY34">
            <v>0</v>
          </cell>
          <cell r="BZ34">
            <v>0</v>
          </cell>
          <cell r="CA34">
            <v>0</v>
          </cell>
          <cell r="CB34">
            <v>0</v>
          </cell>
          <cell r="CC34">
            <v>0</v>
          </cell>
          <cell r="CD34">
            <v>0</v>
          </cell>
          <cell r="CE34">
            <v>0</v>
          </cell>
          <cell r="CF34">
            <v>0</v>
          </cell>
          <cell r="CG34">
            <v>0</v>
          </cell>
          <cell r="CH34">
            <v>0</v>
          </cell>
          <cell r="CI34">
            <v>0</v>
          </cell>
          <cell r="CJ34">
            <v>0</v>
          </cell>
          <cell r="CK34">
            <v>0</v>
          </cell>
          <cell r="CL34">
            <v>0</v>
          </cell>
          <cell r="CM34">
            <v>0</v>
          </cell>
          <cell r="CN34">
            <v>0</v>
          </cell>
          <cell r="CO34">
            <v>0</v>
          </cell>
          <cell r="CP34">
            <v>0</v>
          </cell>
          <cell r="CQ34" t="str">
            <v>FS427C-E</v>
          </cell>
          <cell r="CR34" t="str">
            <v xml:space="preserve">FJ 470 DS4 2WD B/B </v>
          </cell>
          <cell r="CS34">
            <v>3576</v>
          </cell>
          <cell r="CT34">
            <v>350</v>
          </cell>
          <cell r="CU34">
            <v>426</v>
          </cell>
          <cell r="CV34">
            <v>421</v>
          </cell>
          <cell r="CW34">
            <v>304</v>
          </cell>
          <cell r="CX34">
            <v>452</v>
          </cell>
          <cell r="CY34">
            <v>476</v>
          </cell>
          <cell r="CZ34">
            <v>184</v>
          </cell>
          <cell r="DA34">
            <v>175</v>
          </cell>
          <cell r="DB34">
            <v>49</v>
          </cell>
          <cell r="DC34">
            <v>305</v>
          </cell>
          <cell r="DD34">
            <v>204</v>
          </cell>
          <cell r="DE34">
            <v>230</v>
          </cell>
          <cell r="DF34">
            <v>0</v>
          </cell>
          <cell r="DG34" t="str">
            <v>FS427C-E</v>
          </cell>
          <cell r="DH34" t="str">
            <v xml:space="preserve">FJ 470 DS4 2WD B/B </v>
          </cell>
          <cell r="DI34">
            <v>0</v>
          </cell>
          <cell r="DJ34">
            <v>0</v>
          </cell>
          <cell r="DK34">
            <v>0</v>
          </cell>
          <cell r="DL34">
            <v>0</v>
          </cell>
          <cell r="DM34">
            <v>0</v>
          </cell>
          <cell r="DN34">
            <v>0</v>
          </cell>
          <cell r="DO34">
            <v>0</v>
          </cell>
          <cell r="DP34">
            <v>0</v>
          </cell>
          <cell r="DQ34">
            <v>0</v>
          </cell>
          <cell r="DR34">
            <v>0</v>
          </cell>
          <cell r="DS34">
            <v>0</v>
          </cell>
          <cell r="DT34">
            <v>0</v>
          </cell>
          <cell r="DU34">
            <v>0</v>
          </cell>
          <cell r="DV34">
            <v>0</v>
          </cell>
          <cell r="DW34" t="str">
            <v>FS427C-E</v>
          </cell>
          <cell r="DX34" t="str">
            <v xml:space="preserve">FJ 470 DS4 2WD B/B </v>
          </cell>
          <cell r="DY34">
            <v>120</v>
          </cell>
          <cell r="DZ34">
            <v>107</v>
          </cell>
          <cell r="EA34">
            <v>114</v>
          </cell>
          <cell r="EB34">
            <v>168</v>
          </cell>
          <cell r="EC34">
            <v>145</v>
          </cell>
          <cell r="ED34">
            <v>148</v>
          </cell>
          <cell r="EE34">
            <v>133</v>
          </cell>
          <cell r="EF34">
            <v>208</v>
          </cell>
          <cell r="EG34">
            <v>107</v>
          </cell>
          <cell r="EH34">
            <v>5</v>
          </cell>
          <cell r="EI34">
            <v>135</v>
          </cell>
          <cell r="EJ34">
            <v>140</v>
          </cell>
          <cell r="EK34">
            <v>103</v>
          </cell>
        </row>
        <row r="35">
          <cell r="C35" t="str">
            <v>FJ 470 DS4 2WD CLC</v>
          </cell>
          <cell r="D35" t="str">
            <v>FJ-DS4</v>
          </cell>
          <cell r="E35" t="str">
            <v>DOM-FJ</v>
          </cell>
          <cell r="F35" t="str">
            <v>FJ</v>
          </cell>
          <cell r="G35" t="str">
            <v>4WHEELER-DOM</v>
          </cell>
          <cell r="H35" t="str">
            <v>DS4 EURO</v>
          </cell>
          <cell r="I35" t="str">
            <v>SIMPSON</v>
          </cell>
          <cell r="J35" t="str">
            <v>2WD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  <cell r="S35">
            <v>63</v>
          </cell>
          <cell r="T35">
            <v>0</v>
          </cell>
          <cell r="U35">
            <v>0</v>
          </cell>
          <cell r="V35">
            <v>0</v>
          </cell>
          <cell r="W35">
            <v>0</v>
          </cell>
          <cell r="X35">
            <v>0</v>
          </cell>
          <cell r="Y35">
            <v>63</v>
          </cell>
          <cell r="Z35">
            <v>63</v>
          </cell>
          <cell r="AA35" t="str">
            <v>FJ 470 DS4 2WD CLC</v>
          </cell>
          <cell r="AB35">
            <v>0</v>
          </cell>
          <cell r="AC35">
            <v>0</v>
          </cell>
          <cell r="AD35">
            <v>0</v>
          </cell>
          <cell r="AE35">
            <v>0</v>
          </cell>
          <cell r="AF35">
            <v>0</v>
          </cell>
          <cell r="AG35">
            <v>0</v>
          </cell>
          <cell r="AH35">
            <v>0</v>
          </cell>
          <cell r="AI35">
            <v>0</v>
          </cell>
          <cell r="AJ35">
            <v>0</v>
          </cell>
          <cell r="AK35">
            <v>0</v>
          </cell>
          <cell r="AL35">
            <v>0</v>
          </cell>
          <cell r="AM35">
            <v>0</v>
          </cell>
          <cell r="AN35">
            <v>0</v>
          </cell>
          <cell r="AO35">
            <v>0</v>
          </cell>
          <cell r="AP35">
            <v>0</v>
          </cell>
          <cell r="AQ35">
            <v>0</v>
          </cell>
          <cell r="AR35">
            <v>0</v>
          </cell>
          <cell r="AS35">
            <v>0</v>
          </cell>
          <cell r="AT35">
            <v>0</v>
          </cell>
          <cell r="AU35">
            <v>0</v>
          </cell>
          <cell r="AV35">
            <v>0</v>
          </cell>
          <cell r="AW35">
            <v>0</v>
          </cell>
          <cell r="AX35">
            <v>0</v>
          </cell>
          <cell r="AY35">
            <v>0</v>
          </cell>
          <cell r="AZ35">
            <v>0</v>
          </cell>
          <cell r="BA35">
            <v>0</v>
          </cell>
          <cell r="BB35">
            <v>0</v>
          </cell>
          <cell r="BC35">
            <v>0</v>
          </cell>
          <cell r="BD35">
            <v>0</v>
          </cell>
          <cell r="BE35">
            <v>0</v>
          </cell>
          <cell r="BF35">
            <v>0</v>
          </cell>
          <cell r="BG35">
            <v>0</v>
          </cell>
          <cell r="BH35">
            <v>0</v>
          </cell>
          <cell r="BI35" t="str">
            <v>FJ 470 DS4 2WD CLC</v>
          </cell>
          <cell r="BJ35">
            <v>0</v>
          </cell>
          <cell r="BK35">
            <v>0</v>
          </cell>
          <cell r="BL35">
            <v>0</v>
          </cell>
          <cell r="BM35">
            <v>0</v>
          </cell>
          <cell r="BN35">
            <v>0</v>
          </cell>
          <cell r="BO35">
            <v>0</v>
          </cell>
          <cell r="BP35">
            <v>0</v>
          </cell>
          <cell r="BQ35">
            <v>0</v>
          </cell>
          <cell r="BR35">
            <v>0</v>
          </cell>
          <cell r="BS35">
            <v>0</v>
          </cell>
          <cell r="BT35">
            <v>0</v>
          </cell>
          <cell r="BU35">
            <v>0</v>
          </cell>
          <cell r="BV35">
            <v>0</v>
          </cell>
          <cell r="BW35">
            <v>0</v>
          </cell>
          <cell r="BX35">
            <v>0</v>
          </cell>
          <cell r="BY35">
            <v>0</v>
          </cell>
          <cell r="BZ35">
            <v>0</v>
          </cell>
          <cell r="CA35">
            <v>0</v>
          </cell>
          <cell r="CB35">
            <v>0</v>
          </cell>
          <cell r="CC35">
            <v>0</v>
          </cell>
          <cell r="CD35">
            <v>0</v>
          </cell>
          <cell r="CE35">
            <v>0</v>
          </cell>
          <cell r="CF35">
            <v>0</v>
          </cell>
          <cell r="CG35">
            <v>0</v>
          </cell>
          <cell r="CH35">
            <v>0</v>
          </cell>
          <cell r="CI35">
            <v>0</v>
          </cell>
          <cell r="CJ35">
            <v>0</v>
          </cell>
          <cell r="CK35">
            <v>0</v>
          </cell>
          <cell r="CL35">
            <v>0</v>
          </cell>
          <cell r="CM35">
            <v>0</v>
          </cell>
          <cell r="CN35">
            <v>0</v>
          </cell>
          <cell r="CO35">
            <v>0</v>
          </cell>
          <cell r="CP35">
            <v>0</v>
          </cell>
          <cell r="CQ35" t="str">
            <v>FS427C-E</v>
          </cell>
          <cell r="CR35" t="str">
            <v>FJ 470 DS4 2WD CLC</v>
          </cell>
          <cell r="CS35">
            <v>0</v>
          </cell>
          <cell r="CT35">
            <v>0</v>
          </cell>
          <cell r="CU35">
            <v>0</v>
          </cell>
          <cell r="CV35">
            <v>0</v>
          </cell>
          <cell r="CW35">
            <v>0</v>
          </cell>
          <cell r="CX35">
            <v>0</v>
          </cell>
          <cell r="CY35">
            <v>0</v>
          </cell>
          <cell r="CZ35">
            <v>0</v>
          </cell>
          <cell r="DA35">
            <v>0</v>
          </cell>
          <cell r="DB35">
            <v>0</v>
          </cell>
          <cell r="DC35">
            <v>0</v>
          </cell>
          <cell r="DD35">
            <v>0</v>
          </cell>
          <cell r="DE35">
            <v>0</v>
          </cell>
          <cell r="DF35">
            <v>0</v>
          </cell>
          <cell r="DG35" t="str">
            <v>FS427C-E</v>
          </cell>
          <cell r="DH35" t="str">
            <v>FJ 470 DS4 2WD CLC</v>
          </cell>
          <cell r="DI35">
            <v>63</v>
          </cell>
          <cell r="DJ35">
            <v>14</v>
          </cell>
          <cell r="DK35">
            <v>18</v>
          </cell>
          <cell r="DL35">
            <v>14</v>
          </cell>
          <cell r="DM35">
            <v>5</v>
          </cell>
          <cell r="DN35">
            <v>5</v>
          </cell>
          <cell r="DO35">
            <v>0</v>
          </cell>
          <cell r="DP35">
            <v>0</v>
          </cell>
          <cell r="DQ35">
            <v>0</v>
          </cell>
          <cell r="DR35">
            <v>0</v>
          </cell>
          <cell r="DS35">
            <v>7</v>
          </cell>
          <cell r="DT35">
            <v>0</v>
          </cell>
          <cell r="DU35">
            <v>0</v>
          </cell>
          <cell r="DV35">
            <v>0</v>
          </cell>
          <cell r="DW35" t="str">
            <v>FS427C-E</v>
          </cell>
          <cell r="DX35" t="str">
            <v>FJ 470 DS4 2WD CLC</v>
          </cell>
          <cell r="DY35">
            <v>0</v>
          </cell>
          <cell r="DZ35">
            <v>0</v>
          </cell>
          <cell r="EA35">
            <v>0</v>
          </cell>
          <cell r="EB35">
            <v>0</v>
          </cell>
          <cell r="EC35">
            <v>0</v>
          </cell>
          <cell r="ED35">
            <v>0</v>
          </cell>
          <cell r="EE35">
            <v>0</v>
          </cell>
          <cell r="EF35">
            <v>0</v>
          </cell>
          <cell r="EG35">
            <v>0</v>
          </cell>
          <cell r="EH35">
            <v>0</v>
          </cell>
          <cell r="EI35">
            <v>0</v>
          </cell>
          <cell r="EJ35">
            <v>0</v>
          </cell>
          <cell r="EK35">
            <v>0</v>
          </cell>
        </row>
        <row r="36">
          <cell r="C36" t="str">
            <v>FJ 470 DS4 2WD PF</v>
          </cell>
          <cell r="D36" t="str">
            <v>FJ-DS4</v>
          </cell>
          <cell r="E36" t="str">
            <v>DOM-FJ</v>
          </cell>
          <cell r="F36" t="str">
            <v>FJ</v>
          </cell>
          <cell r="G36" t="str">
            <v>4WHEELER-DOM</v>
          </cell>
          <cell r="H36" t="str">
            <v>DS4 EURO</v>
          </cell>
          <cell r="I36" t="str">
            <v>SIMPSON</v>
          </cell>
          <cell r="J36" t="str">
            <v>2WD</v>
          </cell>
          <cell r="K36">
            <v>1</v>
          </cell>
          <cell r="L36">
            <v>-1</v>
          </cell>
          <cell r="M36">
            <v>-1</v>
          </cell>
          <cell r="N36">
            <v>0</v>
          </cell>
          <cell r="O36">
            <v>0</v>
          </cell>
          <cell r="P36">
            <v>-1</v>
          </cell>
          <cell r="Q36">
            <v>0</v>
          </cell>
          <cell r="R36">
            <v>0</v>
          </cell>
          <cell r="S36">
            <v>0</v>
          </cell>
          <cell r="T36">
            <v>0</v>
          </cell>
          <cell r="U36">
            <v>0</v>
          </cell>
          <cell r="V36">
            <v>0</v>
          </cell>
          <cell r="W36">
            <v>0</v>
          </cell>
          <cell r="X36">
            <v>0</v>
          </cell>
          <cell r="Y36">
            <v>-1</v>
          </cell>
          <cell r="Z36">
            <v>-1</v>
          </cell>
          <cell r="AA36" t="str">
            <v>FJ 470 DS4 2WD PF</v>
          </cell>
          <cell r="AB36">
            <v>0</v>
          </cell>
          <cell r="AC36">
            <v>0</v>
          </cell>
          <cell r="AD36">
            <v>0</v>
          </cell>
          <cell r="AE36">
            <v>0</v>
          </cell>
          <cell r="AF36">
            <v>0</v>
          </cell>
          <cell r="AG36">
            <v>0</v>
          </cell>
          <cell r="AH36">
            <v>0</v>
          </cell>
          <cell r="AI36">
            <v>0</v>
          </cell>
          <cell r="AJ36">
            <v>0</v>
          </cell>
          <cell r="AK36">
            <v>0</v>
          </cell>
          <cell r="AL36">
            <v>0</v>
          </cell>
          <cell r="AM36">
            <v>0</v>
          </cell>
          <cell r="AN36">
            <v>0</v>
          </cell>
          <cell r="AO36">
            <v>0</v>
          </cell>
          <cell r="AP36">
            <v>0</v>
          </cell>
          <cell r="AQ36">
            <v>0</v>
          </cell>
          <cell r="AR36">
            <v>0</v>
          </cell>
          <cell r="AS36">
            <v>0</v>
          </cell>
          <cell r="AT36">
            <v>0</v>
          </cell>
          <cell r="AU36">
            <v>0</v>
          </cell>
          <cell r="AV36">
            <v>0</v>
          </cell>
          <cell r="AW36">
            <v>0</v>
          </cell>
          <cell r="AX36">
            <v>0</v>
          </cell>
          <cell r="AY36">
            <v>0</v>
          </cell>
          <cell r="AZ36">
            <v>0</v>
          </cell>
          <cell r="BA36">
            <v>0</v>
          </cell>
          <cell r="BB36">
            <v>0</v>
          </cell>
          <cell r="BC36">
            <v>0</v>
          </cell>
          <cell r="BD36">
            <v>0</v>
          </cell>
          <cell r="BE36">
            <v>0</v>
          </cell>
          <cell r="BF36">
            <v>0</v>
          </cell>
          <cell r="BG36">
            <v>0</v>
          </cell>
          <cell r="BH36">
            <v>0</v>
          </cell>
          <cell r="BI36" t="str">
            <v>FJ 470 DS4 2WD PF</v>
          </cell>
          <cell r="BJ36">
            <v>0</v>
          </cell>
          <cell r="BK36">
            <v>0</v>
          </cell>
          <cell r="BL36">
            <v>0</v>
          </cell>
          <cell r="BM36">
            <v>0</v>
          </cell>
          <cell r="BN36">
            <v>0</v>
          </cell>
          <cell r="BO36">
            <v>0</v>
          </cell>
          <cell r="BP36">
            <v>0</v>
          </cell>
          <cell r="BQ36">
            <v>0</v>
          </cell>
          <cell r="BR36">
            <v>0</v>
          </cell>
          <cell r="BS36">
            <v>0</v>
          </cell>
          <cell r="BT36">
            <v>0</v>
          </cell>
          <cell r="BU36">
            <v>0</v>
          </cell>
          <cell r="BV36">
            <v>0</v>
          </cell>
          <cell r="BW36">
            <v>0</v>
          </cell>
          <cell r="BX36">
            <v>0</v>
          </cell>
          <cell r="BY36">
            <v>0</v>
          </cell>
          <cell r="BZ36">
            <v>0</v>
          </cell>
          <cell r="CA36">
            <v>0</v>
          </cell>
          <cell r="CB36">
            <v>0</v>
          </cell>
          <cell r="CC36">
            <v>0</v>
          </cell>
          <cell r="CD36">
            <v>0</v>
          </cell>
          <cell r="CE36">
            <v>0</v>
          </cell>
          <cell r="CF36">
            <v>0</v>
          </cell>
          <cell r="CG36">
            <v>0</v>
          </cell>
          <cell r="CH36">
            <v>0</v>
          </cell>
          <cell r="CI36">
            <v>0</v>
          </cell>
          <cell r="CJ36">
            <v>0</v>
          </cell>
          <cell r="CK36">
            <v>0</v>
          </cell>
          <cell r="CL36">
            <v>0</v>
          </cell>
          <cell r="CM36">
            <v>0</v>
          </cell>
          <cell r="CN36">
            <v>0</v>
          </cell>
          <cell r="CO36">
            <v>0</v>
          </cell>
          <cell r="CP36">
            <v>0</v>
          </cell>
          <cell r="CQ36" t="str">
            <v>FS427P-E</v>
          </cell>
          <cell r="CR36" t="str">
            <v>FJ 470 DS4 2WD PF</v>
          </cell>
          <cell r="CS36">
            <v>0</v>
          </cell>
          <cell r="CT36">
            <v>0</v>
          </cell>
          <cell r="CU36">
            <v>0</v>
          </cell>
          <cell r="CV36">
            <v>0</v>
          </cell>
          <cell r="CW36">
            <v>0</v>
          </cell>
          <cell r="CX36">
            <v>0</v>
          </cell>
          <cell r="CY36">
            <v>0</v>
          </cell>
          <cell r="CZ36">
            <v>0</v>
          </cell>
          <cell r="DA36">
            <v>0</v>
          </cell>
          <cell r="DB36">
            <v>0</v>
          </cell>
          <cell r="DC36">
            <v>0</v>
          </cell>
          <cell r="DD36">
            <v>0</v>
          </cell>
          <cell r="DE36">
            <v>0</v>
          </cell>
          <cell r="DF36">
            <v>0</v>
          </cell>
          <cell r="DG36" t="str">
            <v>FS427P-E</v>
          </cell>
          <cell r="DH36" t="str">
            <v>FJ 470 DS4 2WD PF</v>
          </cell>
          <cell r="DI36">
            <v>0</v>
          </cell>
          <cell r="DJ36">
            <v>0</v>
          </cell>
          <cell r="DK36">
            <v>0</v>
          </cell>
          <cell r="DL36">
            <v>0</v>
          </cell>
          <cell r="DM36">
            <v>0</v>
          </cell>
          <cell r="DN36">
            <v>0</v>
          </cell>
          <cell r="DO36">
            <v>0</v>
          </cell>
          <cell r="DP36">
            <v>0</v>
          </cell>
          <cell r="DQ36">
            <v>0</v>
          </cell>
          <cell r="DR36">
            <v>0</v>
          </cell>
          <cell r="DS36">
            <v>0</v>
          </cell>
          <cell r="DT36">
            <v>0</v>
          </cell>
          <cell r="DU36">
            <v>0</v>
          </cell>
          <cell r="DV36">
            <v>0</v>
          </cell>
          <cell r="DW36" t="str">
            <v>FS427P-E</v>
          </cell>
          <cell r="DX36" t="str">
            <v>FJ 470 DS4 2WD PF</v>
          </cell>
          <cell r="DY36">
            <v>1</v>
          </cell>
          <cell r="DZ36">
            <v>1</v>
          </cell>
          <cell r="EA36">
            <v>1</v>
          </cell>
          <cell r="EB36">
            <v>1</v>
          </cell>
          <cell r="EC36">
            <v>1</v>
          </cell>
          <cell r="ED36">
            <v>1</v>
          </cell>
          <cell r="EE36">
            <v>1</v>
          </cell>
          <cell r="EF36">
            <v>1</v>
          </cell>
          <cell r="EG36">
            <v>1</v>
          </cell>
          <cell r="EH36">
            <v>1</v>
          </cell>
          <cell r="EI36">
            <v>1</v>
          </cell>
          <cell r="EJ36">
            <v>1</v>
          </cell>
          <cell r="EK36">
            <v>0</v>
          </cell>
        </row>
        <row r="37">
          <cell r="C37" t="str">
            <v xml:space="preserve">FJ 470 DS4 2WD HR 16 STR </v>
          </cell>
          <cell r="D37" t="str">
            <v>FJ-DS4</v>
          </cell>
          <cell r="E37" t="str">
            <v>DOM-FJ</v>
          </cell>
          <cell r="F37" t="str">
            <v>FJ</v>
          </cell>
          <cell r="G37" t="str">
            <v>4WHEELER-DOM</v>
          </cell>
          <cell r="H37" t="str">
            <v>DS4 EURO</v>
          </cell>
          <cell r="I37" t="str">
            <v>SIMPSON</v>
          </cell>
          <cell r="J37" t="str">
            <v>2WD</v>
          </cell>
          <cell r="K37">
            <v>0</v>
          </cell>
          <cell r="L37">
            <v>0</v>
          </cell>
          <cell r="M37">
            <v>0</v>
          </cell>
          <cell r="N37">
            <v>0</v>
          </cell>
          <cell r="O37">
            <v>0</v>
          </cell>
          <cell r="P37">
            <v>0</v>
          </cell>
          <cell r="Q37">
            <v>0</v>
          </cell>
          <cell r="R37">
            <v>0</v>
          </cell>
          <cell r="S37">
            <v>0</v>
          </cell>
          <cell r="T37">
            <v>0</v>
          </cell>
          <cell r="U37">
            <v>0</v>
          </cell>
          <cell r="V37">
            <v>0</v>
          </cell>
          <cell r="W37">
            <v>0</v>
          </cell>
          <cell r="X37">
            <v>0</v>
          </cell>
          <cell r="Y37">
            <v>0</v>
          </cell>
          <cell r="Z37">
            <v>0</v>
          </cell>
          <cell r="AA37" t="str">
            <v xml:space="preserve">FJ 470 DS4 2WD HR 16 STR </v>
          </cell>
          <cell r="AB37">
            <v>0</v>
          </cell>
          <cell r="AC37">
            <v>0</v>
          </cell>
          <cell r="AD37">
            <v>0</v>
          </cell>
          <cell r="AE37">
            <v>0</v>
          </cell>
          <cell r="AF37">
            <v>0</v>
          </cell>
          <cell r="AG37">
            <v>0</v>
          </cell>
          <cell r="AH37">
            <v>0</v>
          </cell>
          <cell r="AI37">
            <v>0</v>
          </cell>
          <cell r="AJ37">
            <v>0</v>
          </cell>
          <cell r="AK37">
            <v>0</v>
          </cell>
          <cell r="AL37">
            <v>0</v>
          </cell>
          <cell r="AM37">
            <v>0</v>
          </cell>
          <cell r="AN37">
            <v>0</v>
          </cell>
          <cell r="AO37">
            <v>0</v>
          </cell>
          <cell r="AP37">
            <v>0</v>
          </cell>
          <cell r="AQ37">
            <v>0</v>
          </cell>
          <cell r="AR37">
            <v>0</v>
          </cell>
          <cell r="AS37">
            <v>0</v>
          </cell>
          <cell r="AT37">
            <v>0</v>
          </cell>
          <cell r="AU37">
            <v>0</v>
          </cell>
          <cell r="AV37">
            <v>0</v>
          </cell>
          <cell r="AW37">
            <v>0</v>
          </cell>
          <cell r="AX37">
            <v>0</v>
          </cell>
          <cell r="AY37">
            <v>0</v>
          </cell>
          <cell r="AZ37">
            <v>0</v>
          </cell>
          <cell r="BA37">
            <v>0</v>
          </cell>
          <cell r="BB37">
            <v>0</v>
          </cell>
          <cell r="BC37">
            <v>0</v>
          </cell>
          <cell r="BD37">
            <v>0</v>
          </cell>
          <cell r="BE37">
            <v>0</v>
          </cell>
          <cell r="BF37">
            <v>0</v>
          </cell>
          <cell r="BG37">
            <v>0</v>
          </cell>
          <cell r="BH37">
            <v>0</v>
          </cell>
          <cell r="BI37" t="str">
            <v xml:space="preserve">FJ 470 DS4 2WD HR 16 STR </v>
          </cell>
          <cell r="BJ37">
            <v>0</v>
          </cell>
          <cell r="BK37">
            <v>0</v>
          </cell>
          <cell r="BL37">
            <v>0</v>
          </cell>
          <cell r="BM37">
            <v>0</v>
          </cell>
          <cell r="BN37">
            <v>0</v>
          </cell>
          <cell r="BO37">
            <v>0</v>
          </cell>
          <cell r="BP37">
            <v>0</v>
          </cell>
          <cell r="BQ37">
            <v>0</v>
          </cell>
          <cell r="BR37">
            <v>0</v>
          </cell>
          <cell r="BS37">
            <v>0</v>
          </cell>
          <cell r="BT37">
            <v>0</v>
          </cell>
          <cell r="BU37">
            <v>0</v>
          </cell>
          <cell r="BV37">
            <v>0</v>
          </cell>
          <cell r="BW37">
            <v>0</v>
          </cell>
          <cell r="BX37">
            <v>0</v>
          </cell>
          <cell r="BY37">
            <v>0</v>
          </cell>
          <cell r="BZ37">
            <v>0</v>
          </cell>
          <cell r="CA37">
            <v>0</v>
          </cell>
          <cell r="CB37">
            <v>0</v>
          </cell>
          <cell r="CC37">
            <v>0</v>
          </cell>
          <cell r="CD37">
            <v>0</v>
          </cell>
          <cell r="CE37">
            <v>0</v>
          </cell>
          <cell r="CF37">
            <v>0</v>
          </cell>
          <cell r="CG37">
            <v>0</v>
          </cell>
          <cell r="CH37">
            <v>0</v>
          </cell>
          <cell r="CI37">
            <v>0</v>
          </cell>
          <cell r="CJ37">
            <v>0</v>
          </cell>
          <cell r="CK37">
            <v>0</v>
          </cell>
          <cell r="CL37">
            <v>0</v>
          </cell>
          <cell r="CM37">
            <v>0</v>
          </cell>
          <cell r="CN37">
            <v>0</v>
          </cell>
          <cell r="CO37">
            <v>0</v>
          </cell>
          <cell r="CP37">
            <v>0</v>
          </cell>
          <cell r="CQ37">
            <v>0</v>
          </cell>
          <cell r="CR37" t="str">
            <v xml:space="preserve">FJ 470 DS4 2WD HR 16 STR </v>
          </cell>
          <cell r="CS37">
            <v>0</v>
          </cell>
          <cell r="CT37">
            <v>0</v>
          </cell>
          <cell r="CU37">
            <v>0</v>
          </cell>
          <cell r="CV37">
            <v>0</v>
          </cell>
          <cell r="CW37">
            <v>0</v>
          </cell>
          <cell r="CX37">
            <v>0</v>
          </cell>
          <cell r="CY37">
            <v>0</v>
          </cell>
          <cell r="CZ37">
            <v>0</v>
          </cell>
          <cell r="DA37">
            <v>0</v>
          </cell>
          <cell r="DB37">
            <v>0</v>
          </cell>
          <cell r="DC37">
            <v>0</v>
          </cell>
          <cell r="DD37">
            <v>0</v>
          </cell>
          <cell r="DE37">
            <v>0</v>
          </cell>
          <cell r="DF37">
            <v>0</v>
          </cell>
          <cell r="DG37">
            <v>0</v>
          </cell>
          <cell r="DH37" t="str">
            <v xml:space="preserve">FJ 470 DS4 2WD HR 16 STR </v>
          </cell>
          <cell r="DI37">
            <v>0</v>
          </cell>
          <cell r="DJ37">
            <v>0</v>
          </cell>
          <cell r="DK37">
            <v>0</v>
          </cell>
          <cell r="DL37">
            <v>0</v>
          </cell>
          <cell r="DM37">
            <v>0</v>
          </cell>
          <cell r="DN37">
            <v>0</v>
          </cell>
          <cell r="DO37">
            <v>0</v>
          </cell>
          <cell r="DP37">
            <v>0</v>
          </cell>
          <cell r="DQ37">
            <v>0</v>
          </cell>
          <cell r="DR37">
            <v>0</v>
          </cell>
          <cell r="DS37">
            <v>0</v>
          </cell>
          <cell r="DT37">
            <v>0</v>
          </cell>
          <cell r="DU37">
            <v>0</v>
          </cell>
          <cell r="DV37">
            <v>0</v>
          </cell>
          <cell r="DW37">
            <v>0</v>
          </cell>
          <cell r="DX37" t="str">
            <v xml:space="preserve">FJ 470 DS4 2WD HR 16 STR </v>
          </cell>
          <cell r="DY37">
            <v>0</v>
          </cell>
          <cell r="DZ37">
            <v>0</v>
          </cell>
          <cell r="EA37">
            <v>0</v>
          </cell>
          <cell r="EB37">
            <v>0</v>
          </cell>
          <cell r="EC37">
            <v>0</v>
          </cell>
          <cell r="ED37">
            <v>0</v>
          </cell>
          <cell r="EE37">
            <v>0</v>
          </cell>
          <cell r="EF37">
            <v>0</v>
          </cell>
          <cell r="EG37">
            <v>0</v>
          </cell>
          <cell r="EH37">
            <v>0</v>
          </cell>
          <cell r="EI37">
            <v>0</v>
          </cell>
          <cell r="EJ37">
            <v>0</v>
          </cell>
          <cell r="EK37">
            <v>0</v>
          </cell>
        </row>
        <row r="38">
          <cell r="C38" t="str">
            <v xml:space="preserve">FJ 470 DS4 2WD MB 16 STR  </v>
          </cell>
          <cell r="D38" t="str">
            <v>FJ-DS4</v>
          </cell>
          <cell r="E38" t="str">
            <v>DOM-FJ</v>
          </cell>
          <cell r="F38" t="str">
            <v>FJ</v>
          </cell>
          <cell r="G38" t="str">
            <v>4WHEELER-DOM</v>
          </cell>
          <cell r="H38" t="str">
            <v>DS4 EURO</v>
          </cell>
          <cell r="I38" t="str">
            <v>SIMPSON</v>
          </cell>
          <cell r="J38" t="str">
            <v>2WD</v>
          </cell>
          <cell r="K38">
            <v>3</v>
          </cell>
          <cell r="L38">
            <v>0</v>
          </cell>
          <cell r="M38">
            <v>0</v>
          </cell>
          <cell r="N38">
            <v>0</v>
          </cell>
          <cell r="O38">
            <v>0</v>
          </cell>
          <cell r="P38">
            <v>0</v>
          </cell>
          <cell r="Q38">
            <v>0</v>
          </cell>
          <cell r="R38">
            <v>0</v>
          </cell>
          <cell r="S38">
            <v>278</v>
          </cell>
          <cell r="T38">
            <v>0</v>
          </cell>
          <cell r="U38">
            <v>0</v>
          </cell>
          <cell r="V38">
            <v>0</v>
          </cell>
          <cell r="W38">
            <v>0</v>
          </cell>
          <cell r="X38">
            <v>0</v>
          </cell>
          <cell r="Y38">
            <v>275</v>
          </cell>
          <cell r="Z38">
            <v>281</v>
          </cell>
          <cell r="AA38" t="str">
            <v xml:space="preserve">FJ 470 DS4 2WD MB 16 STR  </v>
          </cell>
          <cell r="AB38">
            <v>0</v>
          </cell>
          <cell r="AC38">
            <v>0</v>
          </cell>
          <cell r="AD38">
            <v>0</v>
          </cell>
          <cell r="AE38">
            <v>0</v>
          </cell>
          <cell r="AF38">
            <v>0</v>
          </cell>
          <cell r="AG38">
            <v>0</v>
          </cell>
          <cell r="AH38">
            <v>0</v>
          </cell>
          <cell r="AI38">
            <v>0</v>
          </cell>
          <cell r="AJ38">
            <v>0</v>
          </cell>
          <cell r="AK38">
            <v>0</v>
          </cell>
          <cell r="AL38">
            <v>0</v>
          </cell>
          <cell r="AM38">
            <v>0</v>
          </cell>
          <cell r="AN38">
            <v>0</v>
          </cell>
          <cell r="AO38">
            <v>0</v>
          </cell>
          <cell r="AP38">
            <v>0</v>
          </cell>
          <cell r="AQ38">
            <v>0</v>
          </cell>
          <cell r="AR38">
            <v>0</v>
          </cell>
          <cell r="AS38">
            <v>0</v>
          </cell>
          <cell r="AT38">
            <v>0</v>
          </cell>
          <cell r="AU38">
            <v>0</v>
          </cell>
          <cell r="AV38">
            <v>0</v>
          </cell>
          <cell r="AW38">
            <v>0</v>
          </cell>
          <cell r="AX38">
            <v>0</v>
          </cell>
          <cell r="AY38">
            <v>0</v>
          </cell>
          <cell r="AZ38">
            <v>0</v>
          </cell>
          <cell r="BA38">
            <v>0</v>
          </cell>
          <cell r="BB38">
            <v>0</v>
          </cell>
          <cell r="BC38">
            <v>0</v>
          </cell>
          <cell r="BD38">
            <v>0</v>
          </cell>
          <cell r="BE38">
            <v>0</v>
          </cell>
          <cell r="BF38">
            <v>0</v>
          </cell>
          <cell r="BG38">
            <v>0</v>
          </cell>
          <cell r="BH38">
            <v>0</v>
          </cell>
          <cell r="BI38" t="str">
            <v xml:space="preserve">FJ 470 DS4 2WD MB 16 STR  </v>
          </cell>
          <cell r="BJ38">
            <v>0</v>
          </cell>
          <cell r="BK38">
            <v>0</v>
          </cell>
          <cell r="BL38">
            <v>0</v>
          </cell>
          <cell r="BM38">
            <v>0</v>
          </cell>
          <cell r="BN38">
            <v>0</v>
          </cell>
          <cell r="BO38">
            <v>0</v>
          </cell>
          <cell r="BP38">
            <v>0</v>
          </cell>
          <cell r="BQ38">
            <v>0</v>
          </cell>
          <cell r="BR38">
            <v>0</v>
          </cell>
          <cell r="BS38">
            <v>0</v>
          </cell>
          <cell r="BT38">
            <v>0</v>
          </cell>
          <cell r="BU38">
            <v>0</v>
          </cell>
          <cell r="BV38">
            <v>0</v>
          </cell>
          <cell r="BW38">
            <v>0</v>
          </cell>
          <cell r="BX38">
            <v>0</v>
          </cell>
          <cell r="BY38">
            <v>0</v>
          </cell>
          <cell r="BZ38">
            <v>0</v>
          </cell>
          <cell r="CA38">
            <v>0</v>
          </cell>
          <cell r="CB38">
            <v>0</v>
          </cell>
          <cell r="CC38">
            <v>0</v>
          </cell>
          <cell r="CD38">
            <v>0</v>
          </cell>
          <cell r="CE38">
            <v>0</v>
          </cell>
          <cell r="CF38">
            <v>0</v>
          </cell>
          <cell r="CG38">
            <v>0</v>
          </cell>
          <cell r="CH38">
            <v>0</v>
          </cell>
          <cell r="CI38">
            <v>0</v>
          </cell>
          <cell r="CJ38">
            <v>0</v>
          </cell>
          <cell r="CK38">
            <v>0</v>
          </cell>
          <cell r="CL38">
            <v>0</v>
          </cell>
          <cell r="CM38">
            <v>0</v>
          </cell>
          <cell r="CN38">
            <v>0</v>
          </cell>
          <cell r="CO38">
            <v>0</v>
          </cell>
          <cell r="CP38">
            <v>0</v>
          </cell>
          <cell r="CQ38" t="str">
            <v>89240E</v>
          </cell>
          <cell r="CR38" t="str">
            <v xml:space="preserve">FJ 470 DS4 2WD MB 16 STR  </v>
          </cell>
          <cell r="CS38">
            <v>0</v>
          </cell>
          <cell r="CT38">
            <v>0</v>
          </cell>
          <cell r="CU38">
            <v>0</v>
          </cell>
          <cell r="CV38">
            <v>0</v>
          </cell>
          <cell r="CW38">
            <v>0</v>
          </cell>
          <cell r="CX38">
            <v>0</v>
          </cell>
          <cell r="CY38">
            <v>0</v>
          </cell>
          <cell r="CZ38">
            <v>0</v>
          </cell>
          <cell r="DA38">
            <v>0</v>
          </cell>
          <cell r="DB38">
            <v>0</v>
          </cell>
          <cell r="DC38">
            <v>0</v>
          </cell>
          <cell r="DD38">
            <v>0</v>
          </cell>
          <cell r="DE38">
            <v>0</v>
          </cell>
          <cell r="DF38">
            <v>0</v>
          </cell>
          <cell r="DG38" t="str">
            <v>89240E</v>
          </cell>
          <cell r="DH38" t="str">
            <v xml:space="preserve">FJ 470 DS4 2WD MB 16 STR  </v>
          </cell>
          <cell r="DI38">
            <v>278</v>
          </cell>
          <cell r="DJ38">
            <v>277</v>
          </cell>
          <cell r="DK38">
            <v>1</v>
          </cell>
          <cell r="DL38">
            <v>0</v>
          </cell>
          <cell r="DM38">
            <v>0</v>
          </cell>
          <cell r="DN38">
            <v>0</v>
          </cell>
          <cell r="DO38">
            <v>0</v>
          </cell>
          <cell r="DP38">
            <v>0</v>
          </cell>
          <cell r="DQ38">
            <v>0</v>
          </cell>
          <cell r="DR38">
            <v>0</v>
          </cell>
          <cell r="DS38">
            <v>0</v>
          </cell>
          <cell r="DT38">
            <v>0</v>
          </cell>
          <cell r="DU38">
            <v>0</v>
          </cell>
          <cell r="DV38">
            <v>0</v>
          </cell>
          <cell r="DW38" t="str">
            <v>89240E</v>
          </cell>
          <cell r="DX38" t="str">
            <v xml:space="preserve">FJ 470 DS4 2WD MB 16 STR  </v>
          </cell>
          <cell r="DY38">
            <v>3</v>
          </cell>
          <cell r="DZ38">
            <v>2</v>
          </cell>
          <cell r="EA38">
            <v>0</v>
          </cell>
          <cell r="EB38">
            <v>0</v>
          </cell>
          <cell r="EC38">
            <v>0</v>
          </cell>
          <cell r="ED38">
            <v>0</v>
          </cell>
          <cell r="EE38">
            <v>0</v>
          </cell>
          <cell r="EF38">
            <v>0</v>
          </cell>
          <cell r="EG38">
            <v>0</v>
          </cell>
          <cell r="EH38">
            <v>0</v>
          </cell>
          <cell r="EI38">
            <v>0</v>
          </cell>
          <cell r="EJ38">
            <v>0</v>
          </cell>
          <cell r="EK38">
            <v>0</v>
          </cell>
        </row>
        <row r="39">
          <cell r="C39" t="str">
            <v xml:space="preserve">FJ 470 DS4 2WD HR 15STR  </v>
          </cell>
          <cell r="D39" t="str">
            <v>FJ-DS4</v>
          </cell>
          <cell r="E39" t="str">
            <v>DOM-FJ</v>
          </cell>
          <cell r="F39" t="str">
            <v>FJ</v>
          </cell>
          <cell r="G39" t="str">
            <v>4WHEELER-DOM</v>
          </cell>
          <cell r="H39" t="str">
            <v>DS4 EURO</v>
          </cell>
          <cell r="I39" t="str">
            <v>SIMPSON</v>
          </cell>
          <cell r="J39" t="str">
            <v>2WD</v>
          </cell>
          <cell r="K39">
            <v>0</v>
          </cell>
          <cell r="L39">
            <v>0</v>
          </cell>
          <cell r="M39">
            <v>0</v>
          </cell>
          <cell r="N39">
            <v>0</v>
          </cell>
          <cell r="O39">
            <v>0</v>
          </cell>
          <cell r="P39">
            <v>0</v>
          </cell>
          <cell r="Q39">
            <v>38</v>
          </cell>
          <cell r="R39">
            <v>37</v>
          </cell>
          <cell r="S39">
            <v>339</v>
          </cell>
          <cell r="T39">
            <v>1</v>
          </cell>
          <cell r="U39">
            <v>0</v>
          </cell>
          <cell r="V39">
            <v>0</v>
          </cell>
          <cell r="W39">
            <v>7</v>
          </cell>
          <cell r="X39">
            <v>7</v>
          </cell>
          <cell r="Y39">
            <v>346</v>
          </cell>
          <cell r="Z39">
            <v>346</v>
          </cell>
          <cell r="AA39" t="str">
            <v xml:space="preserve">FJ 470 DS4 2WD HR 15STR  </v>
          </cell>
          <cell r="AB39">
            <v>0</v>
          </cell>
          <cell r="AC39">
            <v>0</v>
          </cell>
          <cell r="AD39">
            <v>0</v>
          </cell>
          <cell r="AE39">
            <v>0</v>
          </cell>
          <cell r="AF39">
            <v>0</v>
          </cell>
          <cell r="AG39">
            <v>0</v>
          </cell>
          <cell r="AH39">
            <v>0</v>
          </cell>
          <cell r="AI39">
            <v>0</v>
          </cell>
          <cell r="AJ39">
            <v>0</v>
          </cell>
          <cell r="AK39">
            <v>0</v>
          </cell>
          <cell r="AL39">
            <v>0</v>
          </cell>
          <cell r="AM39">
            <v>0</v>
          </cell>
          <cell r="AN39">
            <v>0</v>
          </cell>
          <cell r="AO39">
            <v>0</v>
          </cell>
          <cell r="AP39">
            <v>0</v>
          </cell>
          <cell r="AQ39">
            <v>0</v>
          </cell>
          <cell r="AR39">
            <v>0</v>
          </cell>
          <cell r="AS39">
            <v>0</v>
          </cell>
          <cell r="AT39">
            <v>0</v>
          </cell>
          <cell r="AU39">
            <v>0</v>
          </cell>
          <cell r="AV39">
            <v>0</v>
          </cell>
          <cell r="AW39">
            <v>0</v>
          </cell>
          <cell r="AX39">
            <v>0</v>
          </cell>
          <cell r="AY39">
            <v>0</v>
          </cell>
          <cell r="AZ39">
            <v>0</v>
          </cell>
          <cell r="BA39">
            <v>0</v>
          </cell>
          <cell r="BB39">
            <v>0</v>
          </cell>
          <cell r="BC39">
            <v>0</v>
          </cell>
          <cell r="BD39">
            <v>0</v>
          </cell>
          <cell r="BE39">
            <v>0</v>
          </cell>
          <cell r="BF39">
            <v>0</v>
          </cell>
          <cell r="BG39">
            <v>0</v>
          </cell>
          <cell r="BH39">
            <v>0</v>
          </cell>
          <cell r="BI39" t="str">
            <v xml:space="preserve">FJ 470 DS4 2WD HR 15STR  </v>
          </cell>
          <cell r="BJ39">
            <v>37</v>
          </cell>
          <cell r="BK39">
            <v>0</v>
          </cell>
          <cell r="BL39">
            <v>0</v>
          </cell>
          <cell r="BM39">
            <v>0</v>
          </cell>
          <cell r="BN39">
            <v>0</v>
          </cell>
          <cell r="BO39">
            <v>0</v>
          </cell>
          <cell r="BP39">
            <v>0</v>
          </cell>
          <cell r="BQ39">
            <v>0</v>
          </cell>
          <cell r="BR39">
            <v>0</v>
          </cell>
          <cell r="BS39">
            <v>0</v>
          </cell>
          <cell r="BT39">
            <v>6</v>
          </cell>
          <cell r="BU39">
            <v>0</v>
          </cell>
          <cell r="BV39">
            <v>7</v>
          </cell>
          <cell r="BW39">
            <v>0</v>
          </cell>
          <cell r="BX39">
            <v>1</v>
          </cell>
          <cell r="BY39">
            <v>0</v>
          </cell>
          <cell r="BZ39">
            <v>0</v>
          </cell>
          <cell r="CA39">
            <v>0</v>
          </cell>
          <cell r="CB39">
            <v>0</v>
          </cell>
          <cell r="CC39">
            <v>1</v>
          </cell>
          <cell r="CD39">
            <v>0</v>
          </cell>
          <cell r="CE39">
            <v>0</v>
          </cell>
          <cell r="CF39">
            <v>1</v>
          </cell>
          <cell r="CG39">
            <v>0</v>
          </cell>
          <cell r="CH39">
            <v>5</v>
          </cell>
          <cell r="CI39">
            <v>2</v>
          </cell>
          <cell r="CJ39">
            <v>0</v>
          </cell>
          <cell r="CK39">
            <v>0</v>
          </cell>
          <cell r="CL39">
            <v>1</v>
          </cell>
          <cell r="CM39">
            <v>3</v>
          </cell>
          <cell r="CN39">
            <v>3</v>
          </cell>
          <cell r="CO39">
            <v>7</v>
          </cell>
          <cell r="CP39">
            <v>0</v>
          </cell>
          <cell r="CQ39" t="str">
            <v>89244E</v>
          </cell>
          <cell r="CR39" t="str">
            <v xml:space="preserve">FJ 470 DS4 2WD HR 15STR  </v>
          </cell>
          <cell r="CS39">
            <v>0</v>
          </cell>
          <cell r="CT39">
            <v>0</v>
          </cell>
          <cell r="CU39">
            <v>0</v>
          </cell>
          <cell r="CV39">
            <v>0</v>
          </cell>
          <cell r="CW39">
            <v>0</v>
          </cell>
          <cell r="CX39">
            <v>0</v>
          </cell>
          <cell r="CY39">
            <v>0</v>
          </cell>
          <cell r="CZ39">
            <v>0</v>
          </cell>
          <cell r="DA39">
            <v>0</v>
          </cell>
          <cell r="DB39">
            <v>0</v>
          </cell>
          <cell r="DC39">
            <v>0</v>
          </cell>
          <cell r="DD39">
            <v>0</v>
          </cell>
          <cell r="DE39">
            <v>0</v>
          </cell>
          <cell r="DF39">
            <v>0</v>
          </cell>
          <cell r="DG39" t="str">
            <v>89244E</v>
          </cell>
          <cell r="DH39" t="str">
            <v xml:space="preserve">FJ 470 DS4 2WD HR 15STR  </v>
          </cell>
          <cell r="DI39">
            <v>339</v>
          </cell>
          <cell r="DJ39">
            <v>34</v>
          </cell>
          <cell r="DK39">
            <v>28</v>
          </cell>
          <cell r="DL39">
            <v>28</v>
          </cell>
          <cell r="DM39">
            <v>65</v>
          </cell>
          <cell r="DN39">
            <v>43</v>
          </cell>
          <cell r="DO39">
            <v>24</v>
          </cell>
          <cell r="DP39">
            <v>8</v>
          </cell>
          <cell r="DQ39">
            <v>4</v>
          </cell>
          <cell r="DR39">
            <v>6</v>
          </cell>
          <cell r="DS39">
            <v>11</v>
          </cell>
          <cell r="DT39">
            <v>51</v>
          </cell>
          <cell r="DU39">
            <v>37</v>
          </cell>
          <cell r="DV39">
            <v>0</v>
          </cell>
          <cell r="DW39" t="str">
            <v>89244E</v>
          </cell>
          <cell r="DX39" t="str">
            <v xml:space="preserve">FJ 470 DS4 2WD HR 15STR  </v>
          </cell>
          <cell r="DY39">
            <v>0</v>
          </cell>
          <cell r="DZ39">
            <v>1</v>
          </cell>
          <cell r="EA39">
            <v>5</v>
          </cell>
          <cell r="EB39">
            <v>0</v>
          </cell>
          <cell r="EC39">
            <v>0</v>
          </cell>
          <cell r="ED39">
            <v>6</v>
          </cell>
          <cell r="EE39">
            <v>14</v>
          </cell>
          <cell r="EF39">
            <v>11</v>
          </cell>
          <cell r="EG39">
            <v>9</v>
          </cell>
          <cell r="EH39">
            <v>12</v>
          </cell>
          <cell r="EI39">
            <v>7</v>
          </cell>
          <cell r="EJ39">
            <v>2</v>
          </cell>
          <cell r="EK39">
            <v>7</v>
          </cell>
        </row>
        <row r="40">
          <cell r="C40" t="str">
            <v xml:space="preserve">FJ 470 DS4 2WD MB 15STR  </v>
          </cell>
          <cell r="D40" t="str">
            <v>FJ-DS4</v>
          </cell>
          <cell r="E40" t="str">
            <v>DOM-FJ</v>
          </cell>
          <cell r="F40" t="str">
            <v>FJ</v>
          </cell>
          <cell r="G40" t="str">
            <v>4WHEELER-DOM</v>
          </cell>
          <cell r="H40" t="str">
            <v>DS4 EURO</v>
          </cell>
          <cell r="I40" t="str">
            <v>SIMPSON</v>
          </cell>
          <cell r="J40" t="str">
            <v>2WD</v>
          </cell>
          <cell r="K40">
            <v>0</v>
          </cell>
          <cell r="L40">
            <v>0</v>
          </cell>
          <cell r="M40">
            <v>0</v>
          </cell>
          <cell r="N40">
            <v>0</v>
          </cell>
          <cell r="O40">
            <v>0</v>
          </cell>
          <cell r="P40">
            <v>0</v>
          </cell>
          <cell r="Q40">
            <v>167</v>
          </cell>
          <cell r="R40">
            <v>189</v>
          </cell>
          <cell r="S40">
            <v>2586</v>
          </cell>
          <cell r="T40">
            <v>-22</v>
          </cell>
          <cell r="U40">
            <v>0</v>
          </cell>
          <cell r="V40">
            <v>0</v>
          </cell>
          <cell r="W40">
            <v>3</v>
          </cell>
          <cell r="X40">
            <v>47</v>
          </cell>
          <cell r="Y40">
            <v>2633</v>
          </cell>
          <cell r="Z40">
            <v>2633</v>
          </cell>
          <cell r="AA40" t="str">
            <v xml:space="preserve">FJ 470 DS4 2WD MB 15STR  </v>
          </cell>
          <cell r="AB40">
            <v>0</v>
          </cell>
          <cell r="AC40">
            <v>0</v>
          </cell>
          <cell r="AD40">
            <v>0</v>
          </cell>
          <cell r="AE40">
            <v>0</v>
          </cell>
          <cell r="AF40">
            <v>0</v>
          </cell>
          <cell r="AG40">
            <v>0</v>
          </cell>
          <cell r="AH40">
            <v>0</v>
          </cell>
          <cell r="AI40">
            <v>0</v>
          </cell>
          <cell r="AJ40">
            <v>0</v>
          </cell>
          <cell r="AK40">
            <v>0</v>
          </cell>
          <cell r="AL40">
            <v>0</v>
          </cell>
          <cell r="AM40">
            <v>0</v>
          </cell>
          <cell r="AN40">
            <v>0</v>
          </cell>
          <cell r="AO40">
            <v>0</v>
          </cell>
          <cell r="AP40">
            <v>0</v>
          </cell>
          <cell r="AQ40">
            <v>0</v>
          </cell>
          <cell r="AR40">
            <v>0</v>
          </cell>
          <cell r="AS40">
            <v>0</v>
          </cell>
          <cell r="AT40">
            <v>0</v>
          </cell>
          <cell r="AU40">
            <v>0</v>
          </cell>
          <cell r="AV40">
            <v>0</v>
          </cell>
          <cell r="AW40">
            <v>0</v>
          </cell>
          <cell r="AX40">
            <v>0</v>
          </cell>
          <cell r="AY40">
            <v>0</v>
          </cell>
          <cell r="AZ40">
            <v>0</v>
          </cell>
          <cell r="BA40">
            <v>0</v>
          </cell>
          <cell r="BB40">
            <v>0</v>
          </cell>
          <cell r="BC40">
            <v>0</v>
          </cell>
          <cell r="BD40">
            <v>0</v>
          </cell>
          <cell r="BE40">
            <v>0</v>
          </cell>
          <cell r="BF40">
            <v>0</v>
          </cell>
          <cell r="BG40">
            <v>0</v>
          </cell>
          <cell r="BH40">
            <v>0</v>
          </cell>
          <cell r="BI40" t="str">
            <v xml:space="preserve">FJ 470 DS4 2WD MB 15STR  </v>
          </cell>
          <cell r="BJ40">
            <v>189</v>
          </cell>
          <cell r="BK40">
            <v>0</v>
          </cell>
          <cell r="BL40">
            <v>0</v>
          </cell>
          <cell r="BM40">
            <v>0</v>
          </cell>
          <cell r="BN40">
            <v>0</v>
          </cell>
          <cell r="BO40">
            <v>0</v>
          </cell>
          <cell r="BP40">
            <v>0</v>
          </cell>
          <cell r="BQ40">
            <v>0</v>
          </cell>
          <cell r="BR40">
            <v>2</v>
          </cell>
          <cell r="BS40">
            <v>0</v>
          </cell>
          <cell r="BT40">
            <v>0</v>
          </cell>
          <cell r="BU40">
            <v>0</v>
          </cell>
          <cell r="BV40">
            <v>0</v>
          </cell>
          <cell r="BW40">
            <v>5</v>
          </cell>
          <cell r="BX40">
            <v>12</v>
          </cell>
          <cell r="BY40">
            <v>12</v>
          </cell>
          <cell r="BZ40">
            <v>1</v>
          </cell>
          <cell r="CA40">
            <v>8</v>
          </cell>
          <cell r="CB40">
            <v>0</v>
          </cell>
          <cell r="CC40">
            <v>59</v>
          </cell>
          <cell r="CD40">
            <v>10</v>
          </cell>
          <cell r="CE40">
            <v>10</v>
          </cell>
          <cell r="CF40">
            <v>5</v>
          </cell>
          <cell r="CG40">
            <v>11</v>
          </cell>
          <cell r="CH40">
            <v>11</v>
          </cell>
          <cell r="CI40">
            <v>5</v>
          </cell>
          <cell r="CJ40">
            <v>5</v>
          </cell>
          <cell r="CK40">
            <v>9</v>
          </cell>
          <cell r="CL40">
            <v>1</v>
          </cell>
          <cell r="CM40">
            <v>8</v>
          </cell>
          <cell r="CN40">
            <v>12</v>
          </cell>
          <cell r="CO40">
            <v>3</v>
          </cell>
          <cell r="CP40">
            <v>0</v>
          </cell>
          <cell r="CQ40">
            <v>89243</v>
          </cell>
          <cell r="CR40" t="str">
            <v xml:space="preserve">FJ 470 DS4 2WD MB 15STR  </v>
          </cell>
          <cell r="CS40">
            <v>0</v>
          </cell>
          <cell r="CT40">
            <v>0</v>
          </cell>
          <cell r="CU40">
            <v>0</v>
          </cell>
          <cell r="CV40">
            <v>0</v>
          </cell>
          <cell r="CW40">
            <v>0</v>
          </cell>
          <cell r="CX40">
            <v>0</v>
          </cell>
          <cell r="CY40">
            <v>0</v>
          </cell>
          <cell r="CZ40">
            <v>0</v>
          </cell>
          <cell r="DA40">
            <v>0</v>
          </cell>
          <cell r="DB40">
            <v>0</v>
          </cell>
          <cell r="DC40">
            <v>0</v>
          </cell>
          <cell r="DD40">
            <v>0</v>
          </cell>
          <cell r="DE40">
            <v>0</v>
          </cell>
          <cell r="DF40">
            <v>0</v>
          </cell>
          <cell r="DG40">
            <v>89243</v>
          </cell>
          <cell r="DH40" t="str">
            <v xml:space="preserve">FJ 470 DS4 2WD MB 15STR  </v>
          </cell>
          <cell r="DI40">
            <v>2586</v>
          </cell>
          <cell r="DJ40">
            <v>19</v>
          </cell>
          <cell r="DK40">
            <v>321</v>
          </cell>
          <cell r="DL40">
            <v>292</v>
          </cell>
          <cell r="DM40">
            <v>233</v>
          </cell>
          <cell r="DN40">
            <v>365</v>
          </cell>
          <cell r="DO40">
            <v>246</v>
          </cell>
          <cell r="DP40">
            <v>261</v>
          </cell>
          <cell r="DQ40">
            <v>221</v>
          </cell>
          <cell r="DR40">
            <v>109</v>
          </cell>
          <cell r="DS40">
            <v>206</v>
          </cell>
          <cell r="DT40">
            <v>124</v>
          </cell>
          <cell r="DU40">
            <v>189</v>
          </cell>
          <cell r="DV40">
            <v>0</v>
          </cell>
          <cell r="DW40">
            <v>89243</v>
          </cell>
          <cell r="DX40" t="str">
            <v xml:space="preserve">FJ 470 DS4 2WD MB 15STR  </v>
          </cell>
          <cell r="DY40">
            <v>0</v>
          </cell>
          <cell r="DZ40">
            <v>0</v>
          </cell>
          <cell r="EA40">
            <v>0</v>
          </cell>
          <cell r="EB40">
            <v>3</v>
          </cell>
          <cell r="EC40">
            <v>1</v>
          </cell>
          <cell r="ED40">
            <v>0</v>
          </cell>
          <cell r="EE40">
            <v>198</v>
          </cell>
          <cell r="EF40">
            <v>32</v>
          </cell>
          <cell r="EG40">
            <v>66</v>
          </cell>
          <cell r="EH40">
            <v>83</v>
          </cell>
          <cell r="EI40">
            <v>30</v>
          </cell>
          <cell r="EJ40">
            <v>56</v>
          </cell>
          <cell r="EK40">
            <v>47</v>
          </cell>
        </row>
        <row r="41">
          <cell r="C41" t="str">
            <v>FJ 470 DS4 2WD MB 12 + 1 STR</v>
          </cell>
          <cell r="D41" t="str">
            <v>FJ-DS4</v>
          </cell>
          <cell r="E41" t="str">
            <v>DOM-FJ</v>
          </cell>
          <cell r="F41" t="str">
            <v>FJ</v>
          </cell>
          <cell r="G41" t="str">
            <v>4WHEELER-DOM</v>
          </cell>
          <cell r="H41" t="str">
            <v>DS4 EURO</v>
          </cell>
          <cell r="I41" t="str">
            <v>SIMPSON</v>
          </cell>
          <cell r="J41" t="str">
            <v>2WD</v>
          </cell>
          <cell r="K41">
            <v>0</v>
          </cell>
          <cell r="L41">
            <v>0</v>
          </cell>
          <cell r="M41">
            <v>0</v>
          </cell>
          <cell r="N41">
            <v>0</v>
          </cell>
          <cell r="O41">
            <v>0</v>
          </cell>
          <cell r="P41">
            <v>0</v>
          </cell>
          <cell r="Q41">
            <v>0</v>
          </cell>
          <cell r="R41">
            <v>0</v>
          </cell>
          <cell r="S41">
            <v>1</v>
          </cell>
          <cell r="T41">
            <v>0</v>
          </cell>
          <cell r="U41">
            <v>0</v>
          </cell>
          <cell r="V41">
            <v>0</v>
          </cell>
          <cell r="W41">
            <v>0</v>
          </cell>
          <cell r="X41">
            <v>0</v>
          </cell>
          <cell r="Y41">
            <v>1</v>
          </cell>
          <cell r="Z41">
            <v>1</v>
          </cell>
          <cell r="AA41" t="str">
            <v>FJ 470 DS4 2WD MB 12 + 1 STR</v>
          </cell>
          <cell r="AB41">
            <v>0</v>
          </cell>
          <cell r="AC41">
            <v>0</v>
          </cell>
          <cell r="AD41">
            <v>0</v>
          </cell>
          <cell r="AE41">
            <v>0</v>
          </cell>
          <cell r="AF41">
            <v>0</v>
          </cell>
          <cell r="AG41">
            <v>0</v>
          </cell>
          <cell r="AH41">
            <v>0</v>
          </cell>
          <cell r="AI41">
            <v>0</v>
          </cell>
          <cell r="AJ41">
            <v>0</v>
          </cell>
          <cell r="AK41">
            <v>0</v>
          </cell>
          <cell r="AL41">
            <v>0</v>
          </cell>
          <cell r="AM41">
            <v>0</v>
          </cell>
          <cell r="AN41">
            <v>0</v>
          </cell>
          <cell r="AO41">
            <v>0</v>
          </cell>
          <cell r="AP41">
            <v>0</v>
          </cell>
          <cell r="AQ41">
            <v>0</v>
          </cell>
          <cell r="AR41">
            <v>0</v>
          </cell>
          <cell r="AS41">
            <v>0</v>
          </cell>
          <cell r="AT41">
            <v>0</v>
          </cell>
          <cell r="AU41">
            <v>0</v>
          </cell>
          <cell r="AV41">
            <v>0</v>
          </cell>
          <cell r="AW41">
            <v>0</v>
          </cell>
          <cell r="AX41">
            <v>0</v>
          </cell>
          <cell r="AY41">
            <v>0</v>
          </cell>
          <cell r="AZ41">
            <v>0</v>
          </cell>
          <cell r="BA41">
            <v>0</v>
          </cell>
          <cell r="BB41">
            <v>0</v>
          </cell>
          <cell r="BC41">
            <v>0</v>
          </cell>
          <cell r="BD41">
            <v>0</v>
          </cell>
          <cell r="BE41">
            <v>0</v>
          </cell>
          <cell r="BF41">
            <v>0</v>
          </cell>
          <cell r="BG41">
            <v>0</v>
          </cell>
          <cell r="BH41">
            <v>0</v>
          </cell>
          <cell r="BI41" t="str">
            <v>FJ 470 DS4 2WD MB 12 + 1 STR</v>
          </cell>
          <cell r="BJ41">
            <v>0</v>
          </cell>
          <cell r="BK41">
            <v>0</v>
          </cell>
          <cell r="BL41">
            <v>0</v>
          </cell>
          <cell r="BM41">
            <v>0</v>
          </cell>
          <cell r="BN41">
            <v>0</v>
          </cell>
          <cell r="BO41">
            <v>0</v>
          </cell>
          <cell r="BP41">
            <v>0</v>
          </cell>
          <cell r="BQ41">
            <v>0</v>
          </cell>
          <cell r="BR41">
            <v>0</v>
          </cell>
          <cell r="BS41">
            <v>0</v>
          </cell>
          <cell r="BT41">
            <v>0</v>
          </cell>
          <cell r="BU41">
            <v>0</v>
          </cell>
          <cell r="BV41">
            <v>0</v>
          </cell>
          <cell r="BW41">
            <v>0</v>
          </cell>
          <cell r="BX41">
            <v>0</v>
          </cell>
          <cell r="BY41">
            <v>0</v>
          </cell>
          <cell r="BZ41">
            <v>0</v>
          </cell>
          <cell r="CA41">
            <v>0</v>
          </cell>
          <cell r="CB41">
            <v>0</v>
          </cell>
          <cell r="CC41">
            <v>0</v>
          </cell>
          <cell r="CD41">
            <v>0</v>
          </cell>
          <cell r="CE41">
            <v>0</v>
          </cell>
          <cell r="CF41">
            <v>0</v>
          </cell>
          <cell r="CG41">
            <v>0</v>
          </cell>
          <cell r="CH41">
            <v>0</v>
          </cell>
          <cell r="CI41">
            <v>0</v>
          </cell>
          <cell r="CJ41">
            <v>0</v>
          </cell>
          <cell r="CK41">
            <v>0</v>
          </cell>
          <cell r="CL41">
            <v>0</v>
          </cell>
          <cell r="CM41">
            <v>0</v>
          </cell>
          <cell r="CN41">
            <v>0</v>
          </cell>
          <cell r="CO41">
            <v>0</v>
          </cell>
          <cell r="CP41">
            <v>0</v>
          </cell>
          <cell r="CQ41">
            <v>89241</v>
          </cell>
          <cell r="CR41" t="str">
            <v>FJ 470 DS4 2WD MB 12 + 1 STR</v>
          </cell>
          <cell r="CS41">
            <v>0</v>
          </cell>
          <cell r="CT41">
            <v>0</v>
          </cell>
          <cell r="CU41">
            <v>0</v>
          </cell>
          <cell r="CV41">
            <v>0</v>
          </cell>
          <cell r="CW41">
            <v>0</v>
          </cell>
          <cell r="CX41">
            <v>0</v>
          </cell>
          <cell r="CY41">
            <v>0</v>
          </cell>
          <cell r="CZ41">
            <v>0</v>
          </cell>
          <cell r="DA41">
            <v>0</v>
          </cell>
          <cell r="DB41">
            <v>0</v>
          </cell>
          <cell r="DC41">
            <v>0</v>
          </cell>
          <cell r="DD41">
            <v>0</v>
          </cell>
          <cell r="DE41">
            <v>0</v>
          </cell>
          <cell r="DF41">
            <v>0</v>
          </cell>
          <cell r="DG41">
            <v>89241</v>
          </cell>
          <cell r="DH41" t="str">
            <v>FJ 470 DS4 2WD MB 12 + 1 STR</v>
          </cell>
          <cell r="DI41">
            <v>1</v>
          </cell>
          <cell r="DJ41">
            <v>0</v>
          </cell>
          <cell r="DK41">
            <v>0</v>
          </cell>
          <cell r="DL41">
            <v>0</v>
          </cell>
          <cell r="DM41">
            <v>1</v>
          </cell>
          <cell r="DN41">
            <v>0</v>
          </cell>
          <cell r="DO41">
            <v>0</v>
          </cell>
          <cell r="DP41">
            <v>0</v>
          </cell>
          <cell r="DQ41">
            <v>0</v>
          </cell>
          <cell r="DR41">
            <v>0</v>
          </cell>
          <cell r="DS41">
            <v>0</v>
          </cell>
          <cell r="DT41">
            <v>0</v>
          </cell>
          <cell r="DU41">
            <v>0</v>
          </cell>
          <cell r="DV41">
            <v>0</v>
          </cell>
          <cell r="DW41">
            <v>89241</v>
          </cell>
          <cell r="DX41" t="str">
            <v>FJ 470 DS4 2WD MB 12 + 1 STR</v>
          </cell>
          <cell r="DY41">
            <v>0</v>
          </cell>
          <cell r="DZ41">
            <v>0</v>
          </cell>
          <cell r="EA41">
            <v>0</v>
          </cell>
          <cell r="EB41">
            <v>0</v>
          </cell>
          <cell r="EC41">
            <v>0</v>
          </cell>
          <cell r="ED41">
            <v>0</v>
          </cell>
          <cell r="EE41">
            <v>0</v>
          </cell>
          <cell r="EF41">
            <v>0</v>
          </cell>
          <cell r="EG41">
            <v>0</v>
          </cell>
          <cell r="EH41">
            <v>0</v>
          </cell>
          <cell r="EI41">
            <v>0</v>
          </cell>
          <cell r="EJ41">
            <v>0</v>
          </cell>
          <cell r="EK41">
            <v>0</v>
          </cell>
        </row>
        <row r="42">
          <cell r="C42" t="str">
            <v xml:space="preserve">FJ 470 DS4 2WD HR 11STR </v>
          </cell>
          <cell r="D42" t="str">
            <v>FJ-DS4</v>
          </cell>
          <cell r="E42" t="str">
            <v>DOM-FJ</v>
          </cell>
          <cell r="F42" t="str">
            <v>FJ</v>
          </cell>
          <cell r="G42" t="str">
            <v>4WHEELER-DOM</v>
          </cell>
          <cell r="H42" t="str">
            <v>DS4 EURO</v>
          </cell>
          <cell r="I42" t="str">
            <v>SIMPSON</v>
          </cell>
          <cell r="J42" t="str">
            <v>2WD</v>
          </cell>
          <cell r="K42">
            <v>0</v>
          </cell>
          <cell r="L42">
            <v>0</v>
          </cell>
          <cell r="M42">
            <v>0</v>
          </cell>
          <cell r="N42">
            <v>0</v>
          </cell>
          <cell r="O42">
            <v>0</v>
          </cell>
          <cell r="P42">
            <v>0</v>
          </cell>
          <cell r="Q42">
            <v>31</v>
          </cell>
          <cell r="R42">
            <v>30</v>
          </cell>
          <cell r="S42">
            <v>200</v>
          </cell>
          <cell r="T42">
            <v>1</v>
          </cell>
          <cell r="U42">
            <v>0</v>
          </cell>
          <cell r="V42">
            <v>0</v>
          </cell>
          <cell r="W42">
            <v>0</v>
          </cell>
          <cell r="X42">
            <v>3</v>
          </cell>
          <cell r="Y42">
            <v>203</v>
          </cell>
          <cell r="Z42">
            <v>203</v>
          </cell>
          <cell r="AA42" t="str">
            <v xml:space="preserve">FJ 470 DS4 2WD HR 11STR </v>
          </cell>
          <cell r="AB42">
            <v>0</v>
          </cell>
          <cell r="AC42">
            <v>0</v>
          </cell>
          <cell r="AD42">
            <v>0</v>
          </cell>
          <cell r="AE42">
            <v>0</v>
          </cell>
          <cell r="AF42">
            <v>0</v>
          </cell>
          <cell r="AG42">
            <v>0</v>
          </cell>
          <cell r="AH42">
            <v>0</v>
          </cell>
          <cell r="AI42">
            <v>0</v>
          </cell>
          <cell r="AJ42">
            <v>0</v>
          </cell>
          <cell r="AK42">
            <v>0</v>
          </cell>
          <cell r="AL42">
            <v>0</v>
          </cell>
          <cell r="AM42">
            <v>0</v>
          </cell>
          <cell r="AN42">
            <v>0</v>
          </cell>
          <cell r="AO42">
            <v>0</v>
          </cell>
          <cell r="AP42">
            <v>0</v>
          </cell>
          <cell r="AQ42">
            <v>0</v>
          </cell>
          <cell r="AR42">
            <v>0</v>
          </cell>
          <cell r="AS42">
            <v>0</v>
          </cell>
          <cell r="AT42">
            <v>0</v>
          </cell>
          <cell r="AU42">
            <v>0</v>
          </cell>
          <cell r="AV42">
            <v>0</v>
          </cell>
          <cell r="AW42">
            <v>0</v>
          </cell>
          <cell r="AX42">
            <v>0</v>
          </cell>
          <cell r="AY42">
            <v>0</v>
          </cell>
          <cell r="AZ42">
            <v>0</v>
          </cell>
          <cell r="BA42">
            <v>0</v>
          </cell>
          <cell r="BB42">
            <v>0</v>
          </cell>
          <cell r="BC42">
            <v>0</v>
          </cell>
          <cell r="BD42">
            <v>0</v>
          </cell>
          <cell r="BE42">
            <v>0</v>
          </cell>
          <cell r="BF42">
            <v>0</v>
          </cell>
          <cell r="BG42">
            <v>0</v>
          </cell>
          <cell r="BH42">
            <v>0</v>
          </cell>
          <cell r="BI42" t="str">
            <v xml:space="preserve">FJ 470 DS4 2WD HR 11STR </v>
          </cell>
          <cell r="BJ42">
            <v>30</v>
          </cell>
          <cell r="BK42">
            <v>0</v>
          </cell>
          <cell r="BL42">
            <v>0</v>
          </cell>
          <cell r="BM42">
            <v>0</v>
          </cell>
          <cell r="BN42">
            <v>0</v>
          </cell>
          <cell r="BO42">
            <v>0</v>
          </cell>
          <cell r="BP42">
            <v>0</v>
          </cell>
          <cell r="BQ42">
            <v>0</v>
          </cell>
          <cell r="BR42">
            <v>0</v>
          </cell>
          <cell r="BS42">
            <v>0</v>
          </cell>
          <cell r="BT42">
            <v>0</v>
          </cell>
          <cell r="BU42">
            <v>0</v>
          </cell>
          <cell r="BV42">
            <v>0</v>
          </cell>
          <cell r="BW42">
            <v>0</v>
          </cell>
          <cell r="BX42">
            <v>0</v>
          </cell>
          <cell r="BY42">
            <v>0</v>
          </cell>
          <cell r="BZ42">
            <v>1</v>
          </cell>
          <cell r="CA42">
            <v>7</v>
          </cell>
          <cell r="CB42">
            <v>0</v>
          </cell>
          <cell r="CC42">
            <v>3</v>
          </cell>
          <cell r="CD42">
            <v>2</v>
          </cell>
          <cell r="CE42">
            <v>7</v>
          </cell>
          <cell r="CF42">
            <v>0</v>
          </cell>
          <cell r="CG42">
            <v>3</v>
          </cell>
          <cell r="CH42">
            <v>6</v>
          </cell>
          <cell r="CI42">
            <v>1</v>
          </cell>
          <cell r="CJ42">
            <v>0</v>
          </cell>
          <cell r="CK42">
            <v>0</v>
          </cell>
          <cell r="CL42">
            <v>0</v>
          </cell>
          <cell r="CM42">
            <v>0</v>
          </cell>
          <cell r="CN42">
            <v>0</v>
          </cell>
          <cell r="CO42">
            <v>0</v>
          </cell>
          <cell r="CP42">
            <v>0</v>
          </cell>
          <cell r="CQ42" t="str">
            <v>89246E</v>
          </cell>
          <cell r="CR42" t="str">
            <v xml:space="preserve">FJ 470 DS4 2WD HR 11STR </v>
          </cell>
          <cell r="CS42">
            <v>0</v>
          </cell>
          <cell r="CT42">
            <v>0</v>
          </cell>
          <cell r="CU42">
            <v>0</v>
          </cell>
          <cell r="CV42">
            <v>0</v>
          </cell>
          <cell r="CW42">
            <v>0</v>
          </cell>
          <cell r="CX42">
            <v>0</v>
          </cell>
          <cell r="CY42">
            <v>0</v>
          </cell>
          <cell r="CZ42">
            <v>0</v>
          </cell>
          <cell r="DA42">
            <v>0</v>
          </cell>
          <cell r="DB42">
            <v>0</v>
          </cell>
          <cell r="DC42">
            <v>0</v>
          </cell>
          <cell r="DD42">
            <v>0</v>
          </cell>
          <cell r="DE42">
            <v>0</v>
          </cell>
          <cell r="DF42">
            <v>0</v>
          </cell>
          <cell r="DG42" t="str">
            <v>89246E</v>
          </cell>
          <cell r="DH42" t="str">
            <v xml:space="preserve">FJ 470 DS4 2WD HR 11STR </v>
          </cell>
          <cell r="DI42">
            <v>200</v>
          </cell>
          <cell r="DJ42">
            <v>15</v>
          </cell>
          <cell r="DK42">
            <v>44</v>
          </cell>
          <cell r="DL42">
            <v>25</v>
          </cell>
          <cell r="DM42">
            <v>20</v>
          </cell>
          <cell r="DN42">
            <v>16</v>
          </cell>
          <cell r="DO42">
            <v>5</v>
          </cell>
          <cell r="DP42">
            <v>5</v>
          </cell>
          <cell r="DQ42">
            <v>15</v>
          </cell>
          <cell r="DR42">
            <v>0</v>
          </cell>
          <cell r="DS42">
            <v>10</v>
          </cell>
          <cell r="DT42">
            <v>15</v>
          </cell>
          <cell r="DU42">
            <v>30</v>
          </cell>
          <cell r="DV42">
            <v>0</v>
          </cell>
          <cell r="DW42" t="str">
            <v>89246E</v>
          </cell>
          <cell r="DX42" t="str">
            <v xml:space="preserve">FJ 470 DS4 2WD HR 11STR </v>
          </cell>
          <cell r="DY42">
            <v>0</v>
          </cell>
          <cell r="DZ42">
            <v>0</v>
          </cell>
          <cell r="EA42">
            <v>0</v>
          </cell>
          <cell r="EB42">
            <v>0</v>
          </cell>
          <cell r="EC42">
            <v>0</v>
          </cell>
          <cell r="ED42">
            <v>5</v>
          </cell>
          <cell r="EE42">
            <v>10</v>
          </cell>
          <cell r="EF42">
            <v>5</v>
          </cell>
          <cell r="EG42">
            <v>1</v>
          </cell>
          <cell r="EH42">
            <v>14</v>
          </cell>
          <cell r="EI42">
            <v>12</v>
          </cell>
          <cell r="EJ42">
            <v>0</v>
          </cell>
          <cell r="EK42">
            <v>3</v>
          </cell>
        </row>
        <row r="43">
          <cell r="C43" t="str">
            <v xml:space="preserve">FJ 470 DS4 2WD MB 12STR </v>
          </cell>
          <cell r="D43" t="str">
            <v>FJ-DS4</v>
          </cell>
          <cell r="E43" t="str">
            <v>DOM-FJ</v>
          </cell>
          <cell r="F43" t="str">
            <v>FJ</v>
          </cell>
          <cell r="G43" t="str">
            <v>4WHEELER-DOM</v>
          </cell>
          <cell r="H43" t="str">
            <v>DS4 EURO</v>
          </cell>
          <cell r="I43" t="str">
            <v>SIMPSON</v>
          </cell>
          <cell r="J43" t="str">
            <v>2WD</v>
          </cell>
          <cell r="K43">
            <v>0</v>
          </cell>
          <cell r="L43">
            <v>0</v>
          </cell>
          <cell r="M43">
            <v>0</v>
          </cell>
          <cell r="N43">
            <v>0</v>
          </cell>
          <cell r="O43">
            <v>0</v>
          </cell>
          <cell r="P43">
            <v>0</v>
          </cell>
          <cell r="Q43">
            <v>0</v>
          </cell>
          <cell r="R43">
            <v>0</v>
          </cell>
          <cell r="S43">
            <v>1</v>
          </cell>
          <cell r="T43">
            <v>0</v>
          </cell>
          <cell r="U43">
            <v>0</v>
          </cell>
          <cell r="V43">
            <v>0</v>
          </cell>
          <cell r="W43">
            <v>0</v>
          </cell>
          <cell r="X43">
            <v>0</v>
          </cell>
          <cell r="Y43">
            <v>1</v>
          </cell>
          <cell r="Z43">
            <v>1</v>
          </cell>
          <cell r="AA43" t="str">
            <v xml:space="preserve">FJ 470 DS4 2WD MB 12STR </v>
          </cell>
          <cell r="AB43">
            <v>0</v>
          </cell>
          <cell r="AC43">
            <v>0</v>
          </cell>
          <cell r="AD43">
            <v>0</v>
          </cell>
          <cell r="AE43">
            <v>0</v>
          </cell>
          <cell r="AF43">
            <v>0</v>
          </cell>
          <cell r="AG43">
            <v>0</v>
          </cell>
          <cell r="AH43">
            <v>0</v>
          </cell>
          <cell r="AI43">
            <v>0</v>
          </cell>
          <cell r="AJ43">
            <v>0</v>
          </cell>
          <cell r="AK43">
            <v>0</v>
          </cell>
          <cell r="AL43">
            <v>0</v>
          </cell>
          <cell r="AM43">
            <v>0</v>
          </cell>
          <cell r="AN43">
            <v>0</v>
          </cell>
          <cell r="AO43">
            <v>0</v>
          </cell>
          <cell r="AP43">
            <v>0</v>
          </cell>
          <cell r="AQ43">
            <v>0</v>
          </cell>
          <cell r="AR43">
            <v>0</v>
          </cell>
          <cell r="AS43">
            <v>0</v>
          </cell>
          <cell r="AT43">
            <v>0</v>
          </cell>
          <cell r="AU43">
            <v>0</v>
          </cell>
          <cell r="AV43">
            <v>0</v>
          </cell>
          <cell r="AW43">
            <v>0</v>
          </cell>
          <cell r="AX43">
            <v>0</v>
          </cell>
          <cell r="AY43">
            <v>0</v>
          </cell>
          <cell r="AZ43">
            <v>0</v>
          </cell>
          <cell r="BA43">
            <v>0</v>
          </cell>
          <cell r="BB43">
            <v>0</v>
          </cell>
          <cell r="BC43">
            <v>0</v>
          </cell>
          <cell r="BD43">
            <v>0</v>
          </cell>
          <cell r="BE43">
            <v>0</v>
          </cell>
          <cell r="BF43">
            <v>0</v>
          </cell>
          <cell r="BG43">
            <v>0</v>
          </cell>
          <cell r="BH43">
            <v>0</v>
          </cell>
          <cell r="BI43" t="str">
            <v xml:space="preserve">FJ 470 DS4 2WD MB 12STR </v>
          </cell>
          <cell r="BJ43">
            <v>0</v>
          </cell>
          <cell r="BK43">
            <v>0</v>
          </cell>
          <cell r="BL43">
            <v>0</v>
          </cell>
          <cell r="BM43">
            <v>0</v>
          </cell>
          <cell r="BN43">
            <v>0</v>
          </cell>
          <cell r="BO43">
            <v>0</v>
          </cell>
          <cell r="BP43">
            <v>0</v>
          </cell>
          <cell r="BQ43">
            <v>0</v>
          </cell>
          <cell r="BR43">
            <v>0</v>
          </cell>
          <cell r="BS43">
            <v>0</v>
          </cell>
          <cell r="BT43">
            <v>0</v>
          </cell>
          <cell r="BU43">
            <v>0</v>
          </cell>
          <cell r="BV43">
            <v>0</v>
          </cell>
          <cell r="BW43">
            <v>0</v>
          </cell>
          <cell r="BX43">
            <v>0</v>
          </cell>
          <cell r="BY43">
            <v>0</v>
          </cell>
          <cell r="BZ43">
            <v>0</v>
          </cell>
          <cell r="CA43">
            <v>0</v>
          </cell>
          <cell r="CB43">
            <v>0</v>
          </cell>
          <cell r="CC43">
            <v>0</v>
          </cell>
          <cell r="CD43">
            <v>0</v>
          </cell>
          <cell r="CE43">
            <v>0</v>
          </cell>
          <cell r="CF43">
            <v>0</v>
          </cell>
          <cell r="CG43">
            <v>0</v>
          </cell>
          <cell r="CH43">
            <v>0</v>
          </cell>
          <cell r="CI43">
            <v>0</v>
          </cell>
          <cell r="CJ43">
            <v>0</v>
          </cell>
          <cell r="CK43">
            <v>0</v>
          </cell>
          <cell r="CL43">
            <v>0</v>
          </cell>
          <cell r="CM43">
            <v>0</v>
          </cell>
          <cell r="CN43">
            <v>0</v>
          </cell>
          <cell r="CO43">
            <v>0</v>
          </cell>
          <cell r="CP43">
            <v>0</v>
          </cell>
          <cell r="CQ43" t="str">
            <v>89242E</v>
          </cell>
          <cell r="CR43" t="str">
            <v xml:space="preserve">FJ 470 DS4 2WD MB 12STR </v>
          </cell>
          <cell r="CS43">
            <v>0</v>
          </cell>
          <cell r="CT43">
            <v>0</v>
          </cell>
          <cell r="CU43">
            <v>0</v>
          </cell>
          <cell r="CV43">
            <v>0</v>
          </cell>
          <cell r="CW43">
            <v>0</v>
          </cell>
          <cell r="CX43">
            <v>0</v>
          </cell>
          <cell r="CY43">
            <v>0</v>
          </cell>
          <cell r="CZ43">
            <v>0</v>
          </cell>
          <cell r="DA43">
            <v>0</v>
          </cell>
          <cell r="DB43">
            <v>0</v>
          </cell>
          <cell r="DC43">
            <v>0</v>
          </cell>
          <cell r="DD43">
            <v>0</v>
          </cell>
          <cell r="DE43">
            <v>0</v>
          </cell>
          <cell r="DF43">
            <v>0</v>
          </cell>
          <cell r="DG43" t="str">
            <v>89242E</v>
          </cell>
          <cell r="DH43" t="str">
            <v xml:space="preserve">FJ 470 DS4 2WD MB 12STR </v>
          </cell>
          <cell r="DI43">
            <v>1</v>
          </cell>
          <cell r="DJ43">
            <v>0</v>
          </cell>
          <cell r="DK43">
            <v>0</v>
          </cell>
          <cell r="DL43">
            <v>1</v>
          </cell>
          <cell r="DM43">
            <v>0</v>
          </cell>
          <cell r="DN43">
            <v>0</v>
          </cell>
          <cell r="DO43">
            <v>0</v>
          </cell>
          <cell r="DP43">
            <v>0</v>
          </cell>
          <cell r="DQ43">
            <v>0</v>
          </cell>
          <cell r="DR43">
            <v>0</v>
          </cell>
          <cell r="DS43">
            <v>0</v>
          </cell>
          <cell r="DT43">
            <v>0</v>
          </cell>
          <cell r="DU43">
            <v>0</v>
          </cell>
          <cell r="DV43">
            <v>0</v>
          </cell>
          <cell r="DW43" t="str">
            <v>89242E</v>
          </cell>
          <cell r="DX43" t="str">
            <v xml:space="preserve">FJ 470 DS4 2WD MB 12STR </v>
          </cell>
          <cell r="DY43">
            <v>0</v>
          </cell>
          <cell r="DZ43">
            <v>0</v>
          </cell>
          <cell r="EA43">
            <v>0</v>
          </cell>
          <cell r="EB43">
            <v>0</v>
          </cell>
          <cell r="EC43">
            <v>0</v>
          </cell>
          <cell r="ED43">
            <v>0</v>
          </cell>
          <cell r="EE43">
            <v>0</v>
          </cell>
          <cell r="EF43">
            <v>0</v>
          </cell>
          <cell r="EG43">
            <v>0</v>
          </cell>
          <cell r="EH43">
            <v>0</v>
          </cell>
          <cell r="EI43">
            <v>0</v>
          </cell>
          <cell r="EJ43">
            <v>0</v>
          </cell>
          <cell r="EK43">
            <v>0</v>
          </cell>
        </row>
        <row r="44">
          <cell r="C44" t="str">
            <v xml:space="preserve">FJ 470 DS4 2WD D/V </v>
          </cell>
          <cell r="D44" t="str">
            <v>FJ-DS4</v>
          </cell>
          <cell r="E44" t="str">
            <v>DOM-FJ</v>
          </cell>
          <cell r="F44" t="str">
            <v>FJ</v>
          </cell>
          <cell r="G44" t="str">
            <v>4WHEELER-DOM</v>
          </cell>
          <cell r="H44" t="str">
            <v>DS4 EURO</v>
          </cell>
          <cell r="I44" t="str">
            <v>SIMPSON</v>
          </cell>
          <cell r="J44" t="str">
            <v>2WD</v>
          </cell>
          <cell r="K44">
            <v>0</v>
          </cell>
          <cell r="L44">
            <v>0</v>
          </cell>
          <cell r="M44">
            <v>0</v>
          </cell>
          <cell r="N44">
            <v>0</v>
          </cell>
          <cell r="O44">
            <v>0</v>
          </cell>
          <cell r="P44">
            <v>0</v>
          </cell>
          <cell r="Q44">
            <v>10</v>
          </cell>
          <cell r="R44">
            <v>12</v>
          </cell>
          <cell r="S44">
            <v>68</v>
          </cell>
          <cell r="T44">
            <v>-2</v>
          </cell>
          <cell r="U44">
            <v>0</v>
          </cell>
          <cell r="V44">
            <v>0</v>
          </cell>
          <cell r="W44">
            <v>5</v>
          </cell>
          <cell r="X44">
            <v>1</v>
          </cell>
          <cell r="Y44">
            <v>69</v>
          </cell>
          <cell r="Z44">
            <v>69</v>
          </cell>
          <cell r="AA44" t="str">
            <v xml:space="preserve">FJ 470 DS4 2WD D/V </v>
          </cell>
          <cell r="AB44">
            <v>0</v>
          </cell>
          <cell r="AC44">
            <v>0</v>
          </cell>
          <cell r="AD44">
            <v>0</v>
          </cell>
          <cell r="AE44">
            <v>0</v>
          </cell>
          <cell r="AF44">
            <v>0</v>
          </cell>
          <cell r="AG44">
            <v>0</v>
          </cell>
          <cell r="AH44">
            <v>0</v>
          </cell>
          <cell r="AI44">
            <v>0</v>
          </cell>
          <cell r="AJ44">
            <v>0</v>
          </cell>
          <cell r="AK44">
            <v>0</v>
          </cell>
          <cell r="AL44">
            <v>0</v>
          </cell>
          <cell r="AM44">
            <v>0</v>
          </cell>
          <cell r="AN44">
            <v>0</v>
          </cell>
          <cell r="AO44">
            <v>0</v>
          </cell>
          <cell r="AP44">
            <v>0</v>
          </cell>
          <cell r="AQ44">
            <v>0</v>
          </cell>
          <cell r="AR44">
            <v>0</v>
          </cell>
          <cell r="AS44">
            <v>0</v>
          </cell>
          <cell r="AT44">
            <v>0</v>
          </cell>
          <cell r="AU44">
            <v>0</v>
          </cell>
          <cell r="AV44">
            <v>0</v>
          </cell>
          <cell r="AW44">
            <v>0</v>
          </cell>
          <cell r="AX44">
            <v>0</v>
          </cell>
          <cell r="AY44">
            <v>0</v>
          </cell>
          <cell r="AZ44">
            <v>0</v>
          </cell>
          <cell r="BA44">
            <v>0</v>
          </cell>
          <cell r="BB44">
            <v>0</v>
          </cell>
          <cell r="BC44">
            <v>0</v>
          </cell>
          <cell r="BD44">
            <v>0</v>
          </cell>
          <cell r="BE44">
            <v>0</v>
          </cell>
          <cell r="BF44">
            <v>0</v>
          </cell>
          <cell r="BG44">
            <v>0</v>
          </cell>
          <cell r="BH44">
            <v>0</v>
          </cell>
          <cell r="BI44" t="str">
            <v xml:space="preserve">FJ 470 DS4 2WD D/V </v>
          </cell>
          <cell r="BJ44">
            <v>12</v>
          </cell>
          <cell r="BK44">
            <v>0</v>
          </cell>
          <cell r="BL44">
            <v>0</v>
          </cell>
          <cell r="BM44">
            <v>0</v>
          </cell>
          <cell r="BN44">
            <v>0</v>
          </cell>
          <cell r="BO44">
            <v>0</v>
          </cell>
          <cell r="BP44">
            <v>0</v>
          </cell>
          <cell r="BQ44">
            <v>0</v>
          </cell>
          <cell r="BR44">
            <v>0</v>
          </cell>
          <cell r="BS44">
            <v>0</v>
          </cell>
          <cell r="BT44">
            <v>0</v>
          </cell>
          <cell r="BU44">
            <v>0</v>
          </cell>
          <cell r="BV44">
            <v>0</v>
          </cell>
          <cell r="BW44">
            <v>0</v>
          </cell>
          <cell r="BX44">
            <v>0</v>
          </cell>
          <cell r="BY44">
            <v>1</v>
          </cell>
          <cell r="BZ44">
            <v>2</v>
          </cell>
          <cell r="CA44">
            <v>1</v>
          </cell>
          <cell r="CB44">
            <v>0</v>
          </cell>
          <cell r="CC44">
            <v>0</v>
          </cell>
          <cell r="CD44">
            <v>0</v>
          </cell>
          <cell r="CE44">
            <v>0</v>
          </cell>
          <cell r="CF44">
            <v>0</v>
          </cell>
          <cell r="CG44">
            <v>0</v>
          </cell>
          <cell r="CH44">
            <v>0</v>
          </cell>
          <cell r="CI44">
            <v>0</v>
          </cell>
          <cell r="CJ44">
            <v>0</v>
          </cell>
          <cell r="CK44">
            <v>1</v>
          </cell>
          <cell r="CL44">
            <v>0</v>
          </cell>
          <cell r="CM44">
            <v>1</v>
          </cell>
          <cell r="CN44">
            <v>1</v>
          </cell>
          <cell r="CO44">
            <v>5</v>
          </cell>
          <cell r="CP44">
            <v>0</v>
          </cell>
          <cell r="CQ44" t="str">
            <v>89234E</v>
          </cell>
          <cell r="CR44" t="str">
            <v xml:space="preserve">FJ 470 DS4 2WD D/V </v>
          </cell>
          <cell r="CS44">
            <v>0</v>
          </cell>
          <cell r="CT44">
            <v>0</v>
          </cell>
          <cell r="CU44">
            <v>0</v>
          </cell>
          <cell r="CV44">
            <v>0</v>
          </cell>
          <cell r="CW44">
            <v>0</v>
          </cell>
          <cell r="CX44">
            <v>0</v>
          </cell>
          <cell r="CY44">
            <v>0</v>
          </cell>
          <cell r="CZ44">
            <v>0</v>
          </cell>
          <cell r="DA44">
            <v>0</v>
          </cell>
          <cell r="DB44">
            <v>0</v>
          </cell>
          <cell r="DC44">
            <v>0</v>
          </cell>
          <cell r="DD44">
            <v>0</v>
          </cell>
          <cell r="DE44">
            <v>0</v>
          </cell>
          <cell r="DF44">
            <v>0</v>
          </cell>
          <cell r="DG44" t="str">
            <v>89234E</v>
          </cell>
          <cell r="DH44" t="str">
            <v xml:space="preserve">FJ 470 DS4 2WD D/V </v>
          </cell>
          <cell r="DI44">
            <v>68</v>
          </cell>
          <cell r="DJ44">
            <v>0</v>
          </cell>
          <cell r="DK44">
            <v>9</v>
          </cell>
          <cell r="DL44">
            <v>6</v>
          </cell>
          <cell r="DM44">
            <v>7</v>
          </cell>
          <cell r="DN44">
            <v>10</v>
          </cell>
          <cell r="DO44">
            <v>4</v>
          </cell>
          <cell r="DP44">
            <v>10</v>
          </cell>
          <cell r="DQ44">
            <v>3</v>
          </cell>
          <cell r="DR44">
            <v>3</v>
          </cell>
          <cell r="DS44">
            <v>3</v>
          </cell>
          <cell r="DT44">
            <v>1</v>
          </cell>
          <cell r="DU44">
            <v>12</v>
          </cell>
          <cell r="DV44">
            <v>0</v>
          </cell>
          <cell r="DW44" t="str">
            <v>89234E</v>
          </cell>
          <cell r="DX44" t="str">
            <v xml:space="preserve">FJ 470 DS4 2WD D/V </v>
          </cell>
          <cell r="DY44">
            <v>0</v>
          </cell>
          <cell r="DZ44">
            <v>4</v>
          </cell>
          <cell r="EA44">
            <v>0</v>
          </cell>
          <cell r="EB44">
            <v>3</v>
          </cell>
          <cell r="EC44">
            <v>1</v>
          </cell>
          <cell r="ED44">
            <v>1</v>
          </cell>
          <cell r="EE44">
            <v>2</v>
          </cell>
          <cell r="EF44">
            <v>1</v>
          </cell>
          <cell r="EG44">
            <v>6</v>
          </cell>
          <cell r="EH44">
            <v>5</v>
          </cell>
          <cell r="EI44">
            <v>2</v>
          </cell>
          <cell r="EJ44">
            <v>1</v>
          </cell>
          <cell r="EK44">
            <v>1</v>
          </cell>
        </row>
        <row r="45">
          <cell r="C45" t="str">
            <v>FJ 460 DX 4WD B/B</v>
          </cell>
          <cell r="D45" t="str">
            <v>FJ-DX</v>
          </cell>
          <cell r="E45" t="str">
            <v>DOM-FJ</v>
          </cell>
          <cell r="F45" t="str">
            <v>FJ</v>
          </cell>
          <cell r="G45" t="str">
            <v>4WHEELER-DOM</v>
          </cell>
          <cell r="H45" t="str">
            <v>DX</v>
          </cell>
          <cell r="I45" t="str">
            <v>SIMPSON</v>
          </cell>
          <cell r="J45" t="str">
            <v>4WD</v>
          </cell>
          <cell r="K45">
            <v>0</v>
          </cell>
          <cell r="L45">
            <v>0</v>
          </cell>
          <cell r="M45">
            <v>0</v>
          </cell>
          <cell r="N45">
            <v>0</v>
          </cell>
          <cell r="O45">
            <v>15</v>
          </cell>
          <cell r="P45">
            <v>0</v>
          </cell>
          <cell r="Q45">
            <v>0</v>
          </cell>
          <cell r="R45">
            <v>0</v>
          </cell>
          <cell r="S45">
            <v>0</v>
          </cell>
          <cell r="T45">
            <v>0</v>
          </cell>
          <cell r="U45">
            <v>0</v>
          </cell>
          <cell r="V45">
            <v>0</v>
          </cell>
          <cell r="W45">
            <v>0</v>
          </cell>
          <cell r="X45">
            <v>0</v>
          </cell>
          <cell r="Y45">
            <v>-15</v>
          </cell>
          <cell r="Z45">
            <v>15</v>
          </cell>
          <cell r="AA45" t="str">
            <v>FJ 460 DX 4WD B/B</v>
          </cell>
          <cell r="AB45">
            <v>0</v>
          </cell>
          <cell r="AC45">
            <v>0</v>
          </cell>
          <cell r="AD45">
            <v>0</v>
          </cell>
          <cell r="AE45">
            <v>0</v>
          </cell>
          <cell r="AF45">
            <v>0</v>
          </cell>
          <cell r="AG45">
            <v>0</v>
          </cell>
          <cell r="AH45">
            <v>0</v>
          </cell>
          <cell r="AI45">
            <v>0</v>
          </cell>
          <cell r="AJ45">
            <v>0</v>
          </cell>
          <cell r="AK45">
            <v>0</v>
          </cell>
          <cell r="AL45">
            <v>0</v>
          </cell>
          <cell r="AM45">
            <v>0</v>
          </cell>
          <cell r="AN45">
            <v>0</v>
          </cell>
          <cell r="AO45">
            <v>0</v>
          </cell>
          <cell r="AP45">
            <v>0</v>
          </cell>
          <cell r="AQ45">
            <v>0</v>
          </cell>
          <cell r="AR45">
            <v>0</v>
          </cell>
          <cell r="AS45">
            <v>0</v>
          </cell>
          <cell r="AT45">
            <v>0</v>
          </cell>
          <cell r="AU45">
            <v>0</v>
          </cell>
          <cell r="AV45">
            <v>0</v>
          </cell>
          <cell r="AW45">
            <v>0</v>
          </cell>
          <cell r="AX45">
            <v>0</v>
          </cell>
          <cell r="AY45">
            <v>0</v>
          </cell>
          <cell r="AZ45">
            <v>0</v>
          </cell>
          <cell r="BA45">
            <v>0</v>
          </cell>
          <cell r="BB45">
            <v>0</v>
          </cell>
          <cell r="BC45">
            <v>0</v>
          </cell>
          <cell r="BD45">
            <v>0</v>
          </cell>
          <cell r="BE45">
            <v>0</v>
          </cell>
          <cell r="BF45">
            <v>0</v>
          </cell>
          <cell r="BG45">
            <v>0</v>
          </cell>
          <cell r="BH45">
            <v>0</v>
          </cell>
          <cell r="BI45" t="str">
            <v>FJ 460 DX 4WD B/B</v>
          </cell>
          <cell r="BJ45">
            <v>0</v>
          </cell>
          <cell r="BK45">
            <v>0</v>
          </cell>
          <cell r="BL45">
            <v>0</v>
          </cell>
          <cell r="BM45">
            <v>0</v>
          </cell>
          <cell r="BN45">
            <v>0</v>
          </cell>
          <cell r="BO45">
            <v>0</v>
          </cell>
          <cell r="BP45">
            <v>0</v>
          </cell>
          <cell r="BQ45">
            <v>0</v>
          </cell>
          <cell r="BR45">
            <v>0</v>
          </cell>
          <cell r="BS45">
            <v>0</v>
          </cell>
          <cell r="BT45">
            <v>0</v>
          </cell>
          <cell r="BU45">
            <v>0</v>
          </cell>
          <cell r="BV45">
            <v>0</v>
          </cell>
          <cell r="BW45">
            <v>0</v>
          </cell>
          <cell r="BX45">
            <v>0</v>
          </cell>
          <cell r="BY45">
            <v>0</v>
          </cell>
          <cell r="BZ45">
            <v>0</v>
          </cell>
          <cell r="CA45">
            <v>0</v>
          </cell>
          <cell r="CB45">
            <v>0</v>
          </cell>
          <cell r="CC45">
            <v>0</v>
          </cell>
          <cell r="CD45">
            <v>0</v>
          </cell>
          <cell r="CE45">
            <v>0</v>
          </cell>
          <cell r="CF45">
            <v>0</v>
          </cell>
          <cell r="CG45">
            <v>0</v>
          </cell>
          <cell r="CH45">
            <v>0</v>
          </cell>
          <cell r="CI45">
            <v>0</v>
          </cell>
          <cell r="CJ45">
            <v>0</v>
          </cell>
          <cell r="CK45">
            <v>0</v>
          </cell>
          <cell r="CL45">
            <v>0</v>
          </cell>
          <cell r="CM45">
            <v>0</v>
          </cell>
          <cell r="CN45">
            <v>0</v>
          </cell>
          <cell r="CO45">
            <v>0</v>
          </cell>
          <cell r="CP45">
            <v>0</v>
          </cell>
          <cell r="CQ45" t="str">
            <v>FS447C-E</v>
          </cell>
          <cell r="CR45" t="str">
            <v>FJ 460 DX 4WD B/B</v>
          </cell>
          <cell r="CS45">
            <v>15</v>
          </cell>
          <cell r="CT45">
            <v>1</v>
          </cell>
          <cell r="CU45">
            <v>1</v>
          </cell>
          <cell r="CV45">
            <v>13</v>
          </cell>
          <cell r="CW45">
            <v>0</v>
          </cell>
          <cell r="CX45">
            <v>0</v>
          </cell>
          <cell r="CY45">
            <v>0</v>
          </cell>
          <cell r="CZ45">
            <v>0</v>
          </cell>
          <cell r="DA45">
            <v>0</v>
          </cell>
          <cell r="DB45">
            <v>0</v>
          </cell>
          <cell r="DC45">
            <v>0</v>
          </cell>
          <cell r="DD45">
            <v>0</v>
          </cell>
          <cell r="DE45">
            <v>0</v>
          </cell>
          <cell r="DF45">
            <v>0</v>
          </cell>
          <cell r="DG45" t="str">
            <v>FS447C-E</v>
          </cell>
          <cell r="DH45" t="str">
            <v>FJ 460 DX 4WD B/B</v>
          </cell>
          <cell r="DI45">
            <v>0</v>
          </cell>
          <cell r="DJ45">
            <v>0</v>
          </cell>
          <cell r="DK45">
            <v>0</v>
          </cell>
          <cell r="DL45">
            <v>0</v>
          </cell>
          <cell r="DM45">
            <v>0</v>
          </cell>
          <cell r="DN45">
            <v>0</v>
          </cell>
          <cell r="DO45">
            <v>0</v>
          </cell>
          <cell r="DP45">
            <v>0</v>
          </cell>
          <cell r="DQ45">
            <v>0</v>
          </cell>
          <cell r="DR45">
            <v>0</v>
          </cell>
          <cell r="DS45">
            <v>0</v>
          </cell>
          <cell r="DT45">
            <v>0</v>
          </cell>
          <cell r="DU45">
            <v>0</v>
          </cell>
          <cell r="DV45">
            <v>0</v>
          </cell>
          <cell r="DW45" t="str">
            <v>FS447C-E</v>
          </cell>
          <cell r="DX45" t="str">
            <v>FJ 460 DX 4WD B/B</v>
          </cell>
          <cell r="DY45">
            <v>0</v>
          </cell>
          <cell r="DZ45">
            <v>1</v>
          </cell>
          <cell r="EA45">
            <v>1</v>
          </cell>
          <cell r="EB45">
            <v>14</v>
          </cell>
          <cell r="EC45">
            <v>14</v>
          </cell>
          <cell r="ED45">
            <v>14</v>
          </cell>
          <cell r="EE45">
            <v>0</v>
          </cell>
          <cell r="EF45">
            <v>0</v>
          </cell>
          <cell r="EG45">
            <v>0</v>
          </cell>
          <cell r="EH45">
            <v>0</v>
          </cell>
          <cell r="EI45">
            <v>0</v>
          </cell>
          <cell r="EJ45">
            <v>0</v>
          </cell>
          <cell r="EK45">
            <v>0</v>
          </cell>
        </row>
        <row r="46">
          <cell r="C46" t="str">
            <v>FJ 460 DX 4WD CLC</v>
          </cell>
          <cell r="D46" t="str">
            <v>FJ-DX</v>
          </cell>
          <cell r="E46" t="str">
            <v>DOM-FJ</v>
          </cell>
          <cell r="F46" t="str">
            <v>FJ</v>
          </cell>
          <cell r="G46" t="str">
            <v>4WHEELER-DOM</v>
          </cell>
          <cell r="H46" t="str">
            <v>DX</v>
          </cell>
          <cell r="I46" t="str">
            <v>SIMPSON</v>
          </cell>
          <cell r="J46" t="str">
            <v>4WD</v>
          </cell>
          <cell r="K46">
            <v>0</v>
          </cell>
          <cell r="L46">
            <v>0</v>
          </cell>
          <cell r="M46">
            <v>0</v>
          </cell>
          <cell r="N46">
            <v>0</v>
          </cell>
          <cell r="O46">
            <v>0</v>
          </cell>
          <cell r="P46">
            <v>0</v>
          </cell>
          <cell r="Q46">
            <v>0</v>
          </cell>
          <cell r="R46">
            <v>0</v>
          </cell>
          <cell r="S46">
            <v>3</v>
          </cell>
          <cell r="T46">
            <v>0</v>
          </cell>
          <cell r="U46">
            <v>0</v>
          </cell>
          <cell r="V46">
            <v>0</v>
          </cell>
          <cell r="W46">
            <v>0</v>
          </cell>
          <cell r="X46">
            <v>0</v>
          </cell>
          <cell r="Y46">
            <v>3</v>
          </cell>
          <cell r="Z46">
            <v>3</v>
          </cell>
          <cell r="AA46" t="str">
            <v>FJ 460 DX 4WD CLC</v>
          </cell>
          <cell r="AB46">
            <v>0</v>
          </cell>
          <cell r="AC46">
            <v>0</v>
          </cell>
          <cell r="AD46">
            <v>0</v>
          </cell>
          <cell r="AE46">
            <v>0</v>
          </cell>
          <cell r="AF46">
            <v>0</v>
          </cell>
          <cell r="AG46">
            <v>0</v>
          </cell>
          <cell r="AH46">
            <v>0</v>
          </cell>
          <cell r="AI46">
            <v>0</v>
          </cell>
          <cell r="AJ46">
            <v>0</v>
          </cell>
          <cell r="AK46">
            <v>0</v>
          </cell>
          <cell r="AL46">
            <v>0</v>
          </cell>
          <cell r="AM46">
            <v>0</v>
          </cell>
          <cell r="AN46">
            <v>0</v>
          </cell>
          <cell r="AO46">
            <v>0</v>
          </cell>
          <cell r="AP46">
            <v>0</v>
          </cell>
          <cell r="AQ46">
            <v>0</v>
          </cell>
          <cell r="AR46">
            <v>0</v>
          </cell>
          <cell r="AS46">
            <v>0</v>
          </cell>
          <cell r="AT46">
            <v>0</v>
          </cell>
          <cell r="AU46">
            <v>0</v>
          </cell>
          <cell r="AV46">
            <v>0</v>
          </cell>
          <cell r="AW46">
            <v>0</v>
          </cell>
          <cell r="AX46">
            <v>0</v>
          </cell>
          <cell r="AY46">
            <v>0</v>
          </cell>
          <cell r="AZ46">
            <v>0</v>
          </cell>
          <cell r="BA46">
            <v>0</v>
          </cell>
          <cell r="BB46">
            <v>0</v>
          </cell>
          <cell r="BC46">
            <v>0</v>
          </cell>
          <cell r="BD46">
            <v>0</v>
          </cell>
          <cell r="BE46">
            <v>0</v>
          </cell>
          <cell r="BF46">
            <v>0</v>
          </cell>
          <cell r="BG46">
            <v>0</v>
          </cell>
          <cell r="BH46">
            <v>0</v>
          </cell>
          <cell r="BI46" t="str">
            <v>FJ 460 DX 4WD CLC</v>
          </cell>
          <cell r="BJ46">
            <v>0</v>
          </cell>
          <cell r="BK46">
            <v>0</v>
          </cell>
          <cell r="BL46">
            <v>0</v>
          </cell>
          <cell r="BM46">
            <v>0</v>
          </cell>
          <cell r="BN46">
            <v>0</v>
          </cell>
          <cell r="BO46">
            <v>0</v>
          </cell>
          <cell r="BP46">
            <v>0</v>
          </cell>
          <cell r="BQ46">
            <v>0</v>
          </cell>
          <cell r="BR46">
            <v>0</v>
          </cell>
          <cell r="BS46">
            <v>0</v>
          </cell>
          <cell r="BT46">
            <v>0</v>
          </cell>
          <cell r="BU46">
            <v>0</v>
          </cell>
          <cell r="BV46">
            <v>0</v>
          </cell>
          <cell r="BW46">
            <v>0</v>
          </cell>
          <cell r="BX46">
            <v>0</v>
          </cell>
          <cell r="BY46">
            <v>0</v>
          </cell>
          <cell r="BZ46">
            <v>0</v>
          </cell>
          <cell r="CA46">
            <v>0</v>
          </cell>
          <cell r="CB46">
            <v>0</v>
          </cell>
          <cell r="CC46">
            <v>0</v>
          </cell>
          <cell r="CD46">
            <v>0</v>
          </cell>
          <cell r="CE46">
            <v>0</v>
          </cell>
          <cell r="CF46">
            <v>0</v>
          </cell>
          <cell r="CG46">
            <v>0</v>
          </cell>
          <cell r="CH46">
            <v>0</v>
          </cell>
          <cell r="CI46">
            <v>0</v>
          </cell>
          <cell r="CJ46">
            <v>0</v>
          </cell>
          <cell r="CK46">
            <v>0</v>
          </cell>
          <cell r="CL46">
            <v>0</v>
          </cell>
          <cell r="CM46">
            <v>0</v>
          </cell>
          <cell r="CN46">
            <v>0</v>
          </cell>
          <cell r="CO46">
            <v>0</v>
          </cell>
          <cell r="CP46">
            <v>0</v>
          </cell>
          <cell r="CQ46" t="str">
            <v>FS447C-E</v>
          </cell>
          <cell r="CR46" t="str">
            <v>FJ 460 DX 4WD CLC</v>
          </cell>
          <cell r="CS46">
            <v>0</v>
          </cell>
          <cell r="CT46">
            <v>0</v>
          </cell>
          <cell r="CU46">
            <v>0</v>
          </cell>
          <cell r="CV46">
            <v>0</v>
          </cell>
          <cell r="CW46">
            <v>0</v>
          </cell>
          <cell r="CX46">
            <v>0</v>
          </cell>
          <cell r="CY46">
            <v>0</v>
          </cell>
          <cell r="CZ46">
            <v>0</v>
          </cell>
          <cell r="DA46">
            <v>0</v>
          </cell>
          <cell r="DB46">
            <v>0</v>
          </cell>
          <cell r="DC46">
            <v>0</v>
          </cell>
          <cell r="DD46">
            <v>0</v>
          </cell>
          <cell r="DE46">
            <v>0</v>
          </cell>
          <cell r="DF46">
            <v>0</v>
          </cell>
          <cell r="DG46" t="str">
            <v>FS447C-E</v>
          </cell>
          <cell r="DH46" t="str">
            <v>FJ 460 DX 4WD CLC</v>
          </cell>
          <cell r="DI46">
            <v>3</v>
          </cell>
          <cell r="DJ46">
            <v>0</v>
          </cell>
          <cell r="DK46">
            <v>1</v>
          </cell>
          <cell r="DL46">
            <v>0</v>
          </cell>
          <cell r="DM46">
            <v>0</v>
          </cell>
          <cell r="DN46">
            <v>0</v>
          </cell>
          <cell r="DO46">
            <v>0</v>
          </cell>
          <cell r="DP46">
            <v>0</v>
          </cell>
          <cell r="DQ46">
            <v>0</v>
          </cell>
          <cell r="DR46">
            <v>1</v>
          </cell>
          <cell r="DS46">
            <v>1</v>
          </cell>
          <cell r="DT46">
            <v>0</v>
          </cell>
          <cell r="DU46">
            <v>0</v>
          </cell>
          <cell r="DV46">
            <v>0</v>
          </cell>
          <cell r="DW46" t="str">
            <v>FS447C-E</v>
          </cell>
          <cell r="DX46" t="str">
            <v>FJ 460 DX 4WD CLC</v>
          </cell>
          <cell r="DY46">
            <v>0</v>
          </cell>
          <cell r="DZ46">
            <v>0</v>
          </cell>
          <cell r="EA46">
            <v>0</v>
          </cell>
          <cell r="EB46">
            <v>0</v>
          </cell>
          <cell r="EC46">
            <v>0</v>
          </cell>
          <cell r="ED46">
            <v>0</v>
          </cell>
          <cell r="EE46">
            <v>0</v>
          </cell>
          <cell r="EF46">
            <v>0</v>
          </cell>
          <cell r="EG46">
            <v>0</v>
          </cell>
          <cell r="EH46">
            <v>0</v>
          </cell>
          <cell r="EI46">
            <v>0</v>
          </cell>
          <cell r="EJ46">
            <v>0</v>
          </cell>
          <cell r="EK46">
            <v>0</v>
          </cell>
        </row>
        <row r="47">
          <cell r="C47" t="str">
            <v>FJ 460 DX 4WD DV(UNICEF) INSU.</v>
          </cell>
          <cell r="D47" t="str">
            <v>FJ-DX</v>
          </cell>
          <cell r="E47" t="str">
            <v>DOM-FJ</v>
          </cell>
          <cell r="F47" t="str">
            <v>FJ</v>
          </cell>
          <cell r="G47" t="str">
            <v>4WHEELER-DOM</v>
          </cell>
          <cell r="H47" t="str">
            <v>DX</v>
          </cell>
          <cell r="I47" t="str">
            <v>SIMPSON</v>
          </cell>
          <cell r="J47" t="str">
            <v>4WD</v>
          </cell>
          <cell r="K47">
            <v>0</v>
          </cell>
          <cell r="L47">
            <v>0</v>
          </cell>
          <cell r="M47">
            <v>0</v>
          </cell>
          <cell r="N47">
            <v>0</v>
          </cell>
          <cell r="O47">
            <v>0</v>
          </cell>
          <cell r="P47">
            <v>0</v>
          </cell>
          <cell r="Q47">
            <v>0</v>
          </cell>
          <cell r="R47">
            <v>0</v>
          </cell>
          <cell r="S47">
            <v>14</v>
          </cell>
          <cell r="T47">
            <v>0</v>
          </cell>
          <cell r="U47">
            <v>0</v>
          </cell>
          <cell r="V47">
            <v>0</v>
          </cell>
          <cell r="W47">
            <v>0</v>
          </cell>
          <cell r="X47">
            <v>0</v>
          </cell>
          <cell r="Y47">
            <v>14</v>
          </cell>
          <cell r="Z47">
            <v>14</v>
          </cell>
          <cell r="AA47" t="str">
            <v>FJ 460 DX 4WD DV(UNICEF) INSU.</v>
          </cell>
          <cell r="AB47">
            <v>0</v>
          </cell>
          <cell r="AC47">
            <v>0</v>
          </cell>
          <cell r="AD47">
            <v>0</v>
          </cell>
          <cell r="AE47">
            <v>0</v>
          </cell>
          <cell r="AF47">
            <v>0</v>
          </cell>
          <cell r="AG47">
            <v>0</v>
          </cell>
          <cell r="AH47">
            <v>0</v>
          </cell>
          <cell r="AI47">
            <v>0</v>
          </cell>
          <cell r="AJ47">
            <v>0</v>
          </cell>
          <cell r="AK47">
            <v>0</v>
          </cell>
          <cell r="AL47">
            <v>0</v>
          </cell>
          <cell r="AM47">
            <v>0</v>
          </cell>
          <cell r="AN47">
            <v>0</v>
          </cell>
          <cell r="AO47">
            <v>0</v>
          </cell>
          <cell r="AP47">
            <v>0</v>
          </cell>
          <cell r="AQ47">
            <v>0</v>
          </cell>
          <cell r="AR47">
            <v>0</v>
          </cell>
          <cell r="AS47">
            <v>0</v>
          </cell>
          <cell r="AT47">
            <v>0</v>
          </cell>
          <cell r="AU47">
            <v>0</v>
          </cell>
          <cell r="AV47">
            <v>0</v>
          </cell>
          <cell r="AW47">
            <v>0</v>
          </cell>
          <cell r="AX47">
            <v>0</v>
          </cell>
          <cell r="AY47">
            <v>0</v>
          </cell>
          <cell r="AZ47">
            <v>0</v>
          </cell>
          <cell r="BA47">
            <v>0</v>
          </cell>
          <cell r="BB47">
            <v>0</v>
          </cell>
          <cell r="BC47">
            <v>0</v>
          </cell>
          <cell r="BD47">
            <v>0</v>
          </cell>
          <cell r="BE47">
            <v>0</v>
          </cell>
          <cell r="BF47">
            <v>0</v>
          </cell>
          <cell r="BG47">
            <v>0</v>
          </cell>
          <cell r="BH47">
            <v>0</v>
          </cell>
          <cell r="BI47" t="str">
            <v>FJ 460 DX 4WD DV(UNICEF) INSU.</v>
          </cell>
          <cell r="BJ47">
            <v>0</v>
          </cell>
          <cell r="BK47">
            <v>0</v>
          </cell>
          <cell r="BL47">
            <v>0</v>
          </cell>
          <cell r="BM47">
            <v>0</v>
          </cell>
          <cell r="BN47">
            <v>0</v>
          </cell>
          <cell r="BO47">
            <v>0</v>
          </cell>
          <cell r="BP47">
            <v>0</v>
          </cell>
          <cell r="BQ47">
            <v>0</v>
          </cell>
          <cell r="BR47">
            <v>0</v>
          </cell>
          <cell r="BS47">
            <v>0</v>
          </cell>
          <cell r="BT47">
            <v>0</v>
          </cell>
          <cell r="BU47">
            <v>0</v>
          </cell>
          <cell r="BV47">
            <v>0</v>
          </cell>
          <cell r="BW47">
            <v>0</v>
          </cell>
          <cell r="BX47">
            <v>0</v>
          </cell>
          <cell r="BY47">
            <v>0</v>
          </cell>
          <cell r="BZ47">
            <v>0</v>
          </cell>
          <cell r="CA47">
            <v>0</v>
          </cell>
          <cell r="CB47">
            <v>0</v>
          </cell>
          <cell r="CC47">
            <v>0</v>
          </cell>
          <cell r="CD47">
            <v>0</v>
          </cell>
          <cell r="CE47">
            <v>0</v>
          </cell>
          <cell r="CF47">
            <v>0</v>
          </cell>
          <cell r="CG47">
            <v>0</v>
          </cell>
          <cell r="CH47">
            <v>0</v>
          </cell>
          <cell r="CI47">
            <v>0</v>
          </cell>
          <cell r="CJ47">
            <v>0</v>
          </cell>
          <cell r="CK47">
            <v>0</v>
          </cell>
          <cell r="CL47">
            <v>0</v>
          </cell>
          <cell r="CM47">
            <v>0</v>
          </cell>
          <cell r="CN47">
            <v>0</v>
          </cell>
          <cell r="CO47">
            <v>0</v>
          </cell>
          <cell r="CP47">
            <v>0</v>
          </cell>
          <cell r="CQ47" t="str">
            <v>88435E</v>
          </cell>
          <cell r="CR47" t="str">
            <v>FJ 460 DX 4WD DV(UNICEF) INSU.</v>
          </cell>
          <cell r="CS47">
            <v>0</v>
          </cell>
          <cell r="CT47">
            <v>0</v>
          </cell>
          <cell r="CU47">
            <v>0</v>
          </cell>
          <cell r="CV47">
            <v>0</v>
          </cell>
          <cell r="CW47">
            <v>0</v>
          </cell>
          <cell r="CX47">
            <v>0</v>
          </cell>
          <cell r="CY47">
            <v>0</v>
          </cell>
          <cell r="CZ47">
            <v>0</v>
          </cell>
          <cell r="DA47">
            <v>0</v>
          </cell>
          <cell r="DB47">
            <v>0</v>
          </cell>
          <cell r="DC47">
            <v>0</v>
          </cell>
          <cell r="DD47">
            <v>0</v>
          </cell>
          <cell r="DE47">
            <v>0</v>
          </cell>
          <cell r="DF47">
            <v>0</v>
          </cell>
          <cell r="DG47" t="str">
            <v>88435E</v>
          </cell>
          <cell r="DH47" t="str">
            <v>FJ 460 DX 4WD DV(UNICEF) INSU.</v>
          </cell>
          <cell r="DI47">
            <v>14</v>
          </cell>
          <cell r="DJ47">
            <v>0</v>
          </cell>
          <cell r="DK47">
            <v>0</v>
          </cell>
          <cell r="DL47">
            <v>0</v>
          </cell>
          <cell r="DM47">
            <v>0</v>
          </cell>
          <cell r="DN47">
            <v>0</v>
          </cell>
          <cell r="DO47">
            <v>14</v>
          </cell>
          <cell r="DP47">
            <v>0</v>
          </cell>
          <cell r="DQ47">
            <v>0</v>
          </cell>
          <cell r="DR47">
            <v>0</v>
          </cell>
          <cell r="DS47">
            <v>0</v>
          </cell>
          <cell r="DT47">
            <v>0</v>
          </cell>
          <cell r="DU47">
            <v>0</v>
          </cell>
          <cell r="DV47">
            <v>0</v>
          </cell>
          <cell r="DW47" t="str">
            <v>88435E</v>
          </cell>
          <cell r="DX47" t="str">
            <v>FJ 460 DX 4WD DV(UNICEF) INSU.</v>
          </cell>
          <cell r="DY47">
            <v>0</v>
          </cell>
          <cell r="DZ47">
            <v>0</v>
          </cell>
          <cell r="EA47">
            <v>0</v>
          </cell>
          <cell r="EB47">
            <v>0</v>
          </cell>
          <cell r="EC47">
            <v>0</v>
          </cell>
          <cell r="ED47">
            <v>0</v>
          </cell>
          <cell r="EE47">
            <v>0</v>
          </cell>
          <cell r="EF47">
            <v>0</v>
          </cell>
          <cell r="EG47">
            <v>0</v>
          </cell>
          <cell r="EH47">
            <v>0</v>
          </cell>
          <cell r="EI47">
            <v>0</v>
          </cell>
          <cell r="EJ47">
            <v>0</v>
          </cell>
          <cell r="EK47">
            <v>0</v>
          </cell>
        </row>
        <row r="48">
          <cell r="C48" t="str">
            <v>FJ 460 DX 4WD PF</v>
          </cell>
          <cell r="D48" t="str">
            <v>FJ-DX</v>
          </cell>
          <cell r="E48" t="str">
            <v>DOM-FJ</v>
          </cell>
          <cell r="F48" t="str">
            <v>FJ</v>
          </cell>
          <cell r="G48" t="str">
            <v>4WHEELER-DOM</v>
          </cell>
          <cell r="H48" t="str">
            <v>DX</v>
          </cell>
          <cell r="I48" t="str">
            <v>SIMPSON</v>
          </cell>
          <cell r="J48" t="str">
            <v>4WD</v>
          </cell>
          <cell r="K48">
            <v>0</v>
          </cell>
          <cell r="L48">
            <v>1</v>
          </cell>
          <cell r="M48">
            <v>1</v>
          </cell>
          <cell r="N48">
            <v>0</v>
          </cell>
          <cell r="O48">
            <v>1</v>
          </cell>
          <cell r="P48">
            <v>1</v>
          </cell>
          <cell r="Q48">
            <v>1</v>
          </cell>
          <cell r="R48">
            <v>1</v>
          </cell>
          <cell r="S48">
            <v>2</v>
          </cell>
          <cell r="T48">
            <v>0</v>
          </cell>
          <cell r="U48">
            <v>0</v>
          </cell>
          <cell r="V48">
            <v>0</v>
          </cell>
          <cell r="W48">
            <v>0</v>
          </cell>
          <cell r="X48">
            <v>0</v>
          </cell>
          <cell r="Y48">
            <v>1</v>
          </cell>
          <cell r="Z48">
            <v>4</v>
          </cell>
          <cell r="AA48" t="str">
            <v>FJ 460 DX 4WD PF</v>
          </cell>
          <cell r="AB48">
            <v>0</v>
          </cell>
          <cell r="AC48">
            <v>0</v>
          </cell>
          <cell r="AD48">
            <v>0</v>
          </cell>
          <cell r="AE48">
            <v>0</v>
          </cell>
          <cell r="AF48">
            <v>0</v>
          </cell>
          <cell r="AG48">
            <v>0</v>
          </cell>
          <cell r="AH48">
            <v>0</v>
          </cell>
          <cell r="AI48">
            <v>0</v>
          </cell>
          <cell r="AJ48">
            <v>0</v>
          </cell>
          <cell r="AK48">
            <v>0</v>
          </cell>
          <cell r="AL48">
            <v>0</v>
          </cell>
          <cell r="AM48">
            <v>0</v>
          </cell>
          <cell r="AN48">
            <v>0</v>
          </cell>
          <cell r="AO48">
            <v>0</v>
          </cell>
          <cell r="AP48">
            <v>0</v>
          </cell>
          <cell r="AQ48">
            <v>0</v>
          </cell>
          <cell r="AR48">
            <v>0</v>
          </cell>
          <cell r="AS48">
            <v>0</v>
          </cell>
          <cell r="AT48">
            <v>0</v>
          </cell>
          <cell r="AU48">
            <v>0</v>
          </cell>
          <cell r="AV48">
            <v>0</v>
          </cell>
          <cell r="AW48">
            <v>0</v>
          </cell>
          <cell r="AX48">
            <v>0</v>
          </cell>
          <cell r="AY48">
            <v>0</v>
          </cell>
          <cell r="AZ48">
            <v>0</v>
          </cell>
          <cell r="BA48">
            <v>0</v>
          </cell>
          <cell r="BB48">
            <v>0</v>
          </cell>
          <cell r="BC48">
            <v>0</v>
          </cell>
          <cell r="BD48">
            <v>0</v>
          </cell>
          <cell r="BE48">
            <v>0</v>
          </cell>
          <cell r="BF48">
            <v>0</v>
          </cell>
          <cell r="BG48">
            <v>0</v>
          </cell>
          <cell r="BH48">
            <v>0</v>
          </cell>
          <cell r="BI48" t="str">
            <v>FJ 460 DX 4WD PF</v>
          </cell>
          <cell r="BJ48">
            <v>1</v>
          </cell>
          <cell r="BK48">
            <v>0</v>
          </cell>
          <cell r="BL48">
            <v>0</v>
          </cell>
          <cell r="BM48">
            <v>0</v>
          </cell>
          <cell r="BN48">
            <v>0</v>
          </cell>
          <cell r="BO48">
            <v>0</v>
          </cell>
          <cell r="BP48">
            <v>0</v>
          </cell>
          <cell r="BQ48">
            <v>0</v>
          </cell>
          <cell r="BR48">
            <v>0</v>
          </cell>
          <cell r="BS48">
            <v>0</v>
          </cell>
          <cell r="BT48">
            <v>0</v>
          </cell>
          <cell r="BU48">
            <v>0</v>
          </cell>
          <cell r="BV48">
            <v>0</v>
          </cell>
          <cell r="BW48">
            <v>0</v>
          </cell>
          <cell r="BX48">
            <v>0</v>
          </cell>
          <cell r="BY48">
            <v>0</v>
          </cell>
          <cell r="BZ48">
            <v>0</v>
          </cell>
          <cell r="CA48">
            <v>0</v>
          </cell>
          <cell r="CB48">
            <v>0</v>
          </cell>
          <cell r="CC48">
            <v>0</v>
          </cell>
          <cell r="CD48">
            <v>0</v>
          </cell>
          <cell r="CE48">
            <v>1</v>
          </cell>
          <cell r="CF48">
            <v>0</v>
          </cell>
          <cell r="CG48">
            <v>0</v>
          </cell>
          <cell r="CH48">
            <v>0</v>
          </cell>
          <cell r="CI48">
            <v>0</v>
          </cell>
          <cell r="CJ48">
            <v>0</v>
          </cell>
          <cell r="CK48">
            <v>0</v>
          </cell>
          <cell r="CL48">
            <v>0</v>
          </cell>
          <cell r="CM48">
            <v>0</v>
          </cell>
          <cell r="CN48">
            <v>0</v>
          </cell>
          <cell r="CO48">
            <v>0</v>
          </cell>
          <cell r="CP48">
            <v>0</v>
          </cell>
          <cell r="CQ48" t="str">
            <v>FS447P-E</v>
          </cell>
          <cell r="CR48" t="str">
            <v>FJ 460 DX 4WD PF</v>
          </cell>
          <cell r="CS48">
            <v>1</v>
          </cell>
          <cell r="CT48">
            <v>1</v>
          </cell>
          <cell r="CU48">
            <v>0</v>
          </cell>
          <cell r="CV48">
            <v>0</v>
          </cell>
          <cell r="CW48">
            <v>0</v>
          </cell>
          <cell r="CX48">
            <v>0</v>
          </cell>
          <cell r="CY48">
            <v>0</v>
          </cell>
          <cell r="CZ48">
            <v>0</v>
          </cell>
          <cell r="DA48">
            <v>0</v>
          </cell>
          <cell r="DB48">
            <v>0</v>
          </cell>
          <cell r="DC48">
            <v>0</v>
          </cell>
          <cell r="DD48">
            <v>0</v>
          </cell>
          <cell r="DE48">
            <v>0</v>
          </cell>
          <cell r="DF48">
            <v>0</v>
          </cell>
          <cell r="DG48" t="str">
            <v>FS447P-E</v>
          </cell>
          <cell r="DH48" t="str">
            <v>FJ 460 DX 4WD PF</v>
          </cell>
          <cell r="DI48">
            <v>2</v>
          </cell>
          <cell r="DJ48">
            <v>0</v>
          </cell>
          <cell r="DK48">
            <v>1</v>
          </cell>
          <cell r="DL48">
            <v>0</v>
          </cell>
          <cell r="DM48">
            <v>0</v>
          </cell>
          <cell r="DN48">
            <v>0</v>
          </cell>
          <cell r="DO48">
            <v>0</v>
          </cell>
          <cell r="DP48">
            <v>0</v>
          </cell>
          <cell r="DQ48">
            <v>0</v>
          </cell>
          <cell r="DR48">
            <v>0</v>
          </cell>
          <cell r="DS48">
            <v>0</v>
          </cell>
          <cell r="DT48">
            <v>0</v>
          </cell>
          <cell r="DU48">
            <v>1</v>
          </cell>
          <cell r="DV48">
            <v>0</v>
          </cell>
          <cell r="DW48" t="str">
            <v>FS447P-E</v>
          </cell>
          <cell r="DX48" t="str">
            <v>FJ 460 DX 4WD PF</v>
          </cell>
          <cell r="DY48">
            <v>0</v>
          </cell>
          <cell r="DZ48">
            <v>1</v>
          </cell>
          <cell r="EA48">
            <v>0</v>
          </cell>
          <cell r="EB48">
            <v>0</v>
          </cell>
          <cell r="EC48">
            <v>0</v>
          </cell>
          <cell r="ED48">
            <v>0</v>
          </cell>
          <cell r="EE48">
            <v>0</v>
          </cell>
          <cell r="EF48">
            <v>0</v>
          </cell>
          <cell r="EG48">
            <v>0</v>
          </cell>
          <cell r="EH48">
            <v>0</v>
          </cell>
          <cell r="EI48">
            <v>0</v>
          </cell>
          <cell r="EJ48">
            <v>0</v>
          </cell>
          <cell r="EK48">
            <v>0</v>
          </cell>
        </row>
        <row r="49">
          <cell r="C49" t="str">
            <v>FJ 460 DP 4WD B/B</v>
          </cell>
          <cell r="D49" t="str">
            <v>FJ-460DP</v>
          </cell>
          <cell r="E49" t="str">
            <v>DOM-FJ</v>
          </cell>
          <cell r="F49" t="str">
            <v>FJ</v>
          </cell>
          <cell r="G49" t="str">
            <v>4WHEELER-DOM</v>
          </cell>
          <cell r="H49" t="str">
            <v xml:space="preserve">XDP 4.90 </v>
          </cell>
          <cell r="I49" t="str">
            <v>4SPD</v>
          </cell>
          <cell r="J49" t="str">
            <v>4WD</v>
          </cell>
          <cell r="K49">
            <v>0</v>
          </cell>
          <cell r="L49">
            <v>6</v>
          </cell>
          <cell r="M49">
            <v>6</v>
          </cell>
          <cell r="N49">
            <v>6</v>
          </cell>
          <cell r="O49">
            <v>39</v>
          </cell>
          <cell r="P49">
            <v>0</v>
          </cell>
          <cell r="Q49">
            <v>0</v>
          </cell>
          <cell r="R49">
            <v>0</v>
          </cell>
          <cell r="S49">
            <v>0</v>
          </cell>
          <cell r="T49">
            <v>0</v>
          </cell>
          <cell r="U49">
            <v>0</v>
          </cell>
          <cell r="V49">
            <v>0</v>
          </cell>
          <cell r="W49">
            <v>0</v>
          </cell>
          <cell r="X49">
            <v>1</v>
          </cell>
          <cell r="Y49">
            <v>-38</v>
          </cell>
          <cell r="Z49">
            <v>46</v>
          </cell>
          <cell r="AA49" t="str">
            <v>FJ 460 DP 4WD B/B</v>
          </cell>
          <cell r="AB49">
            <v>6</v>
          </cell>
          <cell r="AC49">
            <v>0</v>
          </cell>
          <cell r="AD49">
            <v>0</v>
          </cell>
          <cell r="AE49">
            <v>0</v>
          </cell>
          <cell r="AF49">
            <v>0</v>
          </cell>
          <cell r="AG49">
            <v>0</v>
          </cell>
          <cell r="AH49">
            <v>0</v>
          </cell>
          <cell r="AI49">
            <v>0</v>
          </cell>
          <cell r="AJ49">
            <v>0</v>
          </cell>
          <cell r="AK49">
            <v>0</v>
          </cell>
          <cell r="AL49">
            <v>0</v>
          </cell>
          <cell r="AM49">
            <v>0</v>
          </cell>
          <cell r="AN49">
            <v>0</v>
          </cell>
          <cell r="AO49">
            <v>0</v>
          </cell>
          <cell r="AP49">
            <v>0</v>
          </cell>
          <cell r="AQ49">
            <v>2</v>
          </cell>
          <cell r="AR49">
            <v>4</v>
          </cell>
          <cell r="AS49">
            <v>0</v>
          </cell>
          <cell r="AT49">
            <v>0</v>
          </cell>
          <cell r="AU49">
            <v>0</v>
          </cell>
          <cell r="AV49">
            <v>0</v>
          </cell>
          <cell r="AW49">
            <v>0</v>
          </cell>
          <cell r="AX49">
            <v>0</v>
          </cell>
          <cell r="AY49">
            <v>0</v>
          </cell>
          <cell r="AZ49">
            <v>0</v>
          </cell>
          <cell r="BA49">
            <v>0</v>
          </cell>
          <cell r="BB49">
            <v>0</v>
          </cell>
          <cell r="BC49">
            <v>0</v>
          </cell>
          <cell r="BD49">
            <v>0</v>
          </cell>
          <cell r="BE49">
            <v>0</v>
          </cell>
          <cell r="BF49">
            <v>0</v>
          </cell>
          <cell r="BG49">
            <v>0</v>
          </cell>
          <cell r="BH49">
            <v>0</v>
          </cell>
          <cell r="BI49" t="str">
            <v>FJ 460 DP 4WD B/B</v>
          </cell>
          <cell r="BJ49">
            <v>0</v>
          </cell>
          <cell r="BK49">
            <v>0</v>
          </cell>
          <cell r="BL49">
            <v>0</v>
          </cell>
          <cell r="BM49">
            <v>0</v>
          </cell>
          <cell r="BN49">
            <v>0</v>
          </cell>
          <cell r="BO49">
            <v>0</v>
          </cell>
          <cell r="BP49">
            <v>0</v>
          </cell>
          <cell r="BQ49">
            <v>0</v>
          </cell>
          <cell r="BR49">
            <v>0</v>
          </cell>
          <cell r="BS49">
            <v>0</v>
          </cell>
          <cell r="BT49">
            <v>0</v>
          </cell>
          <cell r="BU49">
            <v>0</v>
          </cell>
          <cell r="BV49">
            <v>0</v>
          </cell>
          <cell r="BW49">
            <v>0</v>
          </cell>
          <cell r="BX49">
            <v>0</v>
          </cell>
          <cell r="BY49">
            <v>0</v>
          </cell>
          <cell r="BZ49">
            <v>0</v>
          </cell>
          <cell r="CA49">
            <v>0</v>
          </cell>
          <cell r="CB49">
            <v>0</v>
          </cell>
          <cell r="CC49">
            <v>0</v>
          </cell>
          <cell r="CD49">
            <v>0</v>
          </cell>
          <cell r="CE49">
            <v>0</v>
          </cell>
          <cell r="CF49">
            <v>0</v>
          </cell>
          <cell r="CG49">
            <v>0</v>
          </cell>
          <cell r="CH49">
            <v>0</v>
          </cell>
          <cell r="CI49">
            <v>0</v>
          </cell>
          <cell r="CJ49">
            <v>0</v>
          </cell>
          <cell r="CK49">
            <v>0</v>
          </cell>
          <cell r="CL49">
            <v>0</v>
          </cell>
          <cell r="CM49">
            <v>0</v>
          </cell>
          <cell r="CN49">
            <v>0</v>
          </cell>
          <cell r="CO49">
            <v>0</v>
          </cell>
          <cell r="CP49">
            <v>0</v>
          </cell>
          <cell r="CQ49" t="str">
            <v>FP447C-E</v>
          </cell>
          <cell r="CR49" t="str">
            <v>FJ 460 DP 4WD B/B</v>
          </cell>
          <cell r="CS49">
            <v>39</v>
          </cell>
          <cell r="CT49">
            <v>12</v>
          </cell>
          <cell r="CU49">
            <v>2</v>
          </cell>
          <cell r="CV49">
            <v>0</v>
          </cell>
          <cell r="CW49">
            <v>0</v>
          </cell>
          <cell r="CX49">
            <v>0</v>
          </cell>
          <cell r="CY49">
            <v>0</v>
          </cell>
          <cell r="CZ49">
            <v>1</v>
          </cell>
          <cell r="DA49">
            <v>0</v>
          </cell>
          <cell r="DB49">
            <v>0</v>
          </cell>
          <cell r="DC49">
            <v>1</v>
          </cell>
          <cell r="DD49">
            <v>17</v>
          </cell>
          <cell r="DE49">
            <v>6</v>
          </cell>
          <cell r="DF49">
            <v>0</v>
          </cell>
          <cell r="DG49" t="str">
            <v>FP447C-E</v>
          </cell>
          <cell r="DH49" t="str">
            <v>FJ 460 DP 4WD B/B</v>
          </cell>
          <cell r="DI49">
            <v>0</v>
          </cell>
          <cell r="DJ49">
            <v>0</v>
          </cell>
          <cell r="DK49">
            <v>0</v>
          </cell>
          <cell r="DL49">
            <v>0</v>
          </cell>
          <cell r="DM49">
            <v>0</v>
          </cell>
          <cell r="DN49">
            <v>0</v>
          </cell>
          <cell r="DO49">
            <v>0</v>
          </cell>
          <cell r="DP49">
            <v>0</v>
          </cell>
          <cell r="DQ49">
            <v>0</v>
          </cell>
          <cell r="DR49">
            <v>0</v>
          </cell>
          <cell r="DS49">
            <v>0</v>
          </cell>
          <cell r="DT49">
            <v>0</v>
          </cell>
          <cell r="DU49">
            <v>0</v>
          </cell>
          <cell r="DV49">
            <v>0</v>
          </cell>
          <cell r="DW49" t="str">
            <v>FP447C-E</v>
          </cell>
          <cell r="DX49" t="str">
            <v>FJ 460 DP 4WD B/B</v>
          </cell>
          <cell r="DY49">
            <v>0</v>
          </cell>
          <cell r="DZ49">
            <v>3</v>
          </cell>
          <cell r="EA49">
            <v>2</v>
          </cell>
          <cell r="EB49">
            <v>2</v>
          </cell>
          <cell r="EC49">
            <v>0</v>
          </cell>
          <cell r="ED49">
            <v>1</v>
          </cell>
          <cell r="EE49">
            <v>0</v>
          </cell>
          <cell r="EF49">
            <v>0</v>
          </cell>
          <cell r="EG49">
            <v>0</v>
          </cell>
          <cell r="EH49">
            <v>0</v>
          </cell>
          <cell r="EI49">
            <v>0</v>
          </cell>
          <cell r="EJ49">
            <v>4</v>
          </cell>
          <cell r="EK49">
            <v>1</v>
          </cell>
        </row>
        <row r="50">
          <cell r="C50" t="str">
            <v xml:space="preserve">FJ 460 DP 4WD CLC  </v>
          </cell>
          <cell r="D50" t="str">
            <v>FJ-460DP</v>
          </cell>
          <cell r="E50" t="str">
            <v>DOM-FJ</v>
          </cell>
          <cell r="F50" t="str">
            <v>FJ</v>
          </cell>
          <cell r="G50" t="str">
            <v>4WHEELER-DOM</v>
          </cell>
          <cell r="H50" t="str">
            <v xml:space="preserve">XDP 4.90 </v>
          </cell>
          <cell r="I50" t="str">
            <v>4SPD</v>
          </cell>
          <cell r="J50" t="str">
            <v>4WD</v>
          </cell>
          <cell r="K50">
            <v>0</v>
          </cell>
          <cell r="L50">
            <v>0</v>
          </cell>
          <cell r="M50">
            <v>0</v>
          </cell>
          <cell r="N50">
            <v>0</v>
          </cell>
          <cell r="O50">
            <v>0</v>
          </cell>
          <cell r="P50">
            <v>0</v>
          </cell>
          <cell r="Q50">
            <v>0</v>
          </cell>
          <cell r="R50">
            <v>0</v>
          </cell>
          <cell r="S50">
            <v>3</v>
          </cell>
          <cell r="T50">
            <v>0</v>
          </cell>
          <cell r="U50">
            <v>0</v>
          </cell>
          <cell r="V50">
            <v>0</v>
          </cell>
          <cell r="W50">
            <v>0</v>
          </cell>
          <cell r="X50">
            <v>0</v>
          </cell>
          <cell r="Y50">
            <v>3</v>
          </cell>
          <cell r="Z50">
            <v>3</v>
          </cell>
          <cell r="AA50" t="str">
            <v xml:space="preserve">FJ 460 DP 4WD CLC  </v>
          </cell>
          <cell r="AB50">
            <v>0</v>
          </cell>
          <cell r="AC50">
            <v>0</v>
          </cell>
          <cell r="AD50">
            <v>0</v>
          </cell>
          <cell r="AE50">
            <v>0</v>
          </cell>
          <cell r="AF50">
            <v>0</v>
          </cell>
          <cell r="AG50">
            <v>0</v>
          </cell>
          <cell r="AH50">
            <v>0</v>
          </cell>
          <cell r="AI50">
            <v>0</v>
          </cell>
          <cell r="AJ50">
            <v>0</v>
          </cell>
          <cell r="AK50">
            <v>0</v>
          </cell>
          <cell r="AL50">
            <v>0</v>
          </cell>
          <cell r="AM50">
            <v>0</v>
          </cell>
          <cell r="AN50">
            <v>0</v>
          </cell>
          <cell r="AO50">
            <v>0</v>
          </cell>
          <cell r="AP50">
            <v>0</v>
          </cell>
          <cell r="AQ50">
            <v>0</v>
          </cell>
          <cell r="AR50">
            <v>0</v>
          </cell>
          <cell r="AS50">
            <v>0</v>
          </cell>
          <cell r="AT50">
            <v>0</v>
          </cell>
          <cell r="AU50">
            <v>0</v>
          </cell>
          <cell r="AV50">
            <v>0</v>
          </cell>
          <cell r="AW50">
            <v>0</v>
          </cell>
          <cell r="AX50">
            <v>0</v>
          </cell>
          <cell r="AY50">
            <v>0</v>
          </cell>
          <cell r="AZ50">
            <v>0</v>
          </cell>
          <cell r="BA50">
            <v>0</v>
          </cell>
          <cell r="BB50">
            <v>0</v>
          </cell>
          <cell r="BC50">
            <v>0</v>
          </cell>
          <cell r="BD50">
            <v>0</v>
          </cell>
          <cell r="BE50">
            <v>0</v>
          </cell>
          <cell r="BF50">
            <v>0</v>
          </cell>
          <cell r="BG50">
            <v>0</v>
          </cell>
          <cell r="BH50">
            <v>0</v>
          </cell>
          <cell r="BI50" t="str">
            <v xml:space="preserve">FJ 460 DP 4WD CLC  </v>
          </cell>
          <cell r="BJ50">
            <v>0</v>
          </cell>
          <cell r="BK50">
            <v>0</v>
          </cell>
          <cell r="BL50">
            <v>0</v>
          </cell>
          <cell r="BM50">
            <v>0</v>
          </cell>
          <cell r="BN50">
            <v>0</v>
          </cell>
          <cell r="BO50">
            <v>0</v>
          </cell>
          <cell r="BP50">
            <v>0</v>
          </cell>
          <cell r="BQ50">
            <v>0</v>
          </cell>
          <cell r="BR50">
            <v>0</v>
          </cell>
          <cell r="BS50">
            <v>0</v>
          </cell>
          <cell r="BT50">
            <v>0</v>
          </cell>
          <cell r="BU50">
            <v>0</v>
          </cell>
          <cell r="BV50">
            <v>0</v>
          </cell>
          <cell r="BW50">
            <v>0</v>
          </cell>
          <cell r="BX50">
            <v>0</v>
          </cell>
          <cell r="BY50">
            <v>0</v>
          </cell>
          <cell r="BZ50">
            <v>0</v>
          </cell>
          <cell r="CA50">
            <v>0</v>
          </cell>
          <cell r="CB50">
            <v>0</v>
          </cell>
          <cell r="CC50">
            <v>0</v>
          </cell>
          <cell r="CD50">
            <v>0</v>
          </cell>
          <cell r="CE50">
            <v>0</v>
          </cell>
          <cell r="CF50">
            <v>0</v>
          </cell>
          <cell r="CG50">
            <v>0</v>
          </cell>
          <cell r="CH50">
            <v>0</v>
          </cell>
          <cell r="CI50">
            <v>0</v>
          </cell>
          <cell r="CJ50">
            <v>0</v>
          </cell>
          <cell r="CK50">
            <v>0</v>
          </cell>
          <cell r="CL50">
            <v>0</v>
          </cell>
          <cell r="CM50">
            <v>0</v>
          </cell>
          <cell r="CN50">
            <v>0</v>
          </cell>
          <cell r="CO50">
            <v>0</v>
          </cell>
          <cell r="CP50">
            <v>0</v>
          </cell>
          <cell r="CQ50" t="str">
            <v>FP447C-E</v>
          </cell>
          <cell r="CR50" t="str">
            <v xml:space="preserve">FJ 460 DP 4WD CLC  </v>
          </cell>
          <cell r="CS50">
            <v>0</v>
          </cell>
          <cell r="CT50">
            <v>0</v>
          </cell>
          <cell r="CU50">
            <v>0</v>
          </cell>
          <cell r="CV50">
            <v>0</v>
          </cell>
          <cell r="CW50">
            <v>0</v>
          </cell>
          <cell r="CX50">
            <v>0</v>
          </cell>
          <cell r="CY50">
            <v>0</v>
          </cell>
          <cell r="CZ50">
            <v>0</v>
          </cell>
          <cell r="DA50">
            <v>0</v>
          </cell>
          <cell r="DB50">
            <v>0</v>
          </cell>
          <cell r="DC50">
            <v>0</v>
          </cell>
          <cell r="DD50">
            <v>0</v>
          </cell>
          <cell r="DE50">
            <v>0</v>
          </cell>
          <cell r="DF50">
            <v>0</v>
          </cell>
          <cell r="DG50" t="str">
            <v>FP447C-E</v>
          </cell>
          <cell r="DH50" t="str">
            <v xml:space="preserve">FJ 460 DP 4WD CLC  </v>
          </cell>
          <cell r="DI50">
            <v>3</v>
          </cell>
          <cell r="DJ50">
            <v>3</v>
          </cell>
          <cell r="DK50">
            <v>0</v>
          </cell>
          <cell r="DL50">
            <v>0</v>
          </cell>
          <cell r="DM50">
            <v>0</v>
          </cell>
          <cell r="DN50">
            <v>0</v>
          </cell>
          <cell r="DO50">
            <v>0</v>
          </cell>
          <cell r="DP50">
            <v>0</v>
          </cell>
          <cell r="DQ50">
            <v>0</v>
          </cell>
          <cell r="DR50">
            <v>0</v>
          </cell>
          <cell r="DS50">
            <v>0</v>
          </cell>
          <cell r="DT50">
            <v>0</v>
          </cell>
          <cell r="DU50">
            <v>0</v>
          </cell>
          <cell r="DV50">
            <v>0</v>
          </cell>
          <cell r="DW50" t="str">
            <v>FP447C-E</v>
          </cell>
          <cell r="DX50" t="str">
            <v xml:space="preserve">FJ 460 DP 4WD CLC  </v>
          </cell>
          <cell r="DY50">
            <v>0</v>
          </cell>
          <cell r="DZ50">
            <v>0</v>
          </cell>
          <cell r="EA50">
            <v>0</v>
          </cell>
          <cell r="EB50">
            <v>0</v>
          </cell>
          <cell r="EC50">
            <v>1</v>
          </cell>
          <cell r="ED50">
            <v>0</v>
          </cell>
          <cell r="EE50">
            <v>0</v>
          </cell>
          <cell r="EF50">
            <v>0</v>
          </cell>
          <cell r="EG50">
            <v>0</v>
          </cell>
          <cell r="EH50">
            <v>0</v>
          </cell>
          <cell r="EI50">
            <v>0</v>
          </cell>
          <cell r="EJ50">
            <v>0</v>
          </cell>
          <cell r="EK50">
            <v>0</v>
          </cell>
        </row>
        <row r="51">
          <cell r="C51" t="str">
            <v xml:space="preserve">FJ 460 DP 4WD M/B </v>
          </cell>
          <cell r="D51" t="str">
            <v>FJ-460DP</v>
          </cell>
          <cell r="E51" t="str">
            <v>DOM-FJ</v>
          </cell>
          <cell r="F51" t="str">
            <v>FJ</v>
          </cell>
          <cell r="G51" t="str">
            <v>4WHEELER-DOM</v>
          </cell>
          <cell r="H51" t="str">
            <v xml:space="preserve">XDP 4.90 </v>
          </cell>
          <cell r="I51" t="str">
            <v>4SPD</v>
          </cell>
          <cell r="J51" t="str">
            <v>4WD</v>
          </cell>
          <cell r="K51">
            <v>0</v>
          </cell>
          <cell r="L51">
            <v>0</v>
          </cell>
          <cell r="M51">
            <v>0</v>
          </cell>
          <cell r="N51">
            <v>0</v>
          </cell>
          <cell r="O51">
            <v>0</v>
          </cell>
          <cell r="P51">
            <v>0</v>
          </cell>
          <cell r="Q51">
            <v>6</v>
          </cell>
          <cell r="R51">
            <v>0</v>
          </cell>
          <cell r="S51">
            <v>1</v>
          </cell>
          <cell r="T51">
            <v>6</v>
          </cell>
          <cell r="U51">
            <v>6</v>
          </cell>
          <cell r="V51">
            <v>0</v>
          </cell>
          <cell r="W51">
            <v>0</v>
          </cell>
          <cell r="X51">
            <v>0</v>
          </cell>
          <cell r="Y51">
            <v>1</v>
          </cell>
          <cell r="Z51">
            <v>1</v>
          </cell>
          <cell r="AA51" t="str">
            <v xml:space="preserve">FJ 460 DP 4WD M/B </v>
          </cell>
          <cell r="AB51">
            <v>0</v>
          </cell>
          <cell r="AC51">
            <v>0</v>
          </cell>
          <cell r="AD51">
            <v>0</v>
          </cell>
          <cell r="AE51">
            <v>0</v>
          </cell>
          <cell r="AF51">
            <v>0</v>
          </cell>
          <cell r="AG51">
            <v>0</v>
          </cell>
          <cell r="AH51">
            <v>0</v>
          </cell>
          <cell r="AI51">
            <v>0</v>
          </cell>
          <cell r="AJ51">
            <v>0</v>
          </cell>
          <cell r="AK51">
            <v>0</v>
          </cell>
          <cell r="AL51">
            <v>0</v>
          </cell>
          <cell r="AM51">
            <v>0</v>
          </cell>
          <cell r="AN51">
            <v>0</v>
          </cell>
          <cell r="AO51">
            <v>0</v>
          </cell>
          <cell r="AP51">
            <v>0</v>
          </cell>
          <cell r="AQ51">
            <v>0</v>
          </cell>
          <cell r="AR51">
            <v>0</v>
          </cell>
          <cell r="AS51">
            <v>0</v>
          </cell>
          <cell r="AT51">
            <v>0</v>
          </cell>
          <cell r="AU51">
            <v>0</v>
          </cell>
          <cell r="AV51">
            <v>0</v>
          </cell>
          <cell r="AW51">
            <v>0</v>
          </cell>
          <cell r="AX51">
            <v>0</v>
          </cell>
          <cell r="AY51">
            <v>0</v>
          </cell>
          <cell r="AZ51">
            <v>0</v>
          </cell>
          <cell r="BA51">
            <v>0</v>
          </cell>
          <cell r="BB51">
            <v>0</v>
          </cell>
          <cell r="BC51">
            <v>0</v>
          </cell>
          <cell r="BD51">
            <v>0</v>
          </cell>
          <cell r="BE51">
            <v>0</v>
          </cell>
          <cell r="BF51">
            <v>0</v>
          </cell>
          <cell r="BG51">
            <v>0</v>
          </cell>
          <cell r="BH51">
            <v>0</v>
          </cell>
          <cell r="BI51" t="str">
            <v xml:space="preserve">FJ 460 DP 4WD M/B </v>
          </cell>
          <cell r="BJ51">
            <v>0</v>
          </cell>
          <cell r="BK51">
            <v>0</v>
          </cell>
          <cell r="BL51">
            <v>0</v>
          </cell>
          <cell r="BM51">
            <v>0</v>
          </cell>
          <cell r="BN51">
            <v>0</v>
          </cell>
          <cell r="BO51">
            <v>0</v>
          </cell>
          <cell r="BP51">
            <v>0</v>
          </cell>
          <cell r="BQ51">
            <v>0</v>
          </cell>
          <cell r="BR51">
            <v>0</v>
          </cell>
          <cell r="BS51">
            <v>0</v>
          </cell>
          <cell r="BT51">
            <v>0</v>
          </cell>
          <cell r="BU51">
            <v>0</v>
          </cell>
          <cell r="BV51">
            <v>0</v>
          </cell>
          <cell r="BW51">
            <v>0</v>
          </cell>
          <cell r="BX51">
            <v>0</v>
          </cell>
          <cell r="BY51">
            <v>0</v>
          </cell>
          <cell r="BZ51">
            <v>0</v>
          </cell>
          <cell r="CA51">
            <v>0</v>
          </cell>
          <cell r="CB51">
            <v>0</v>
          </cell>
          <cell r="CC51">
            <v>0</v>
          </cell>
          <cell r="CD51">
            <v>0</v>
          </cell>
          <cell r="CE51">
            <v>0</v>
          </cell>
          <cell r="CF51">
            <v>0</v>
          </cell>
          <cell r="CG51">
            <v>0</v>
          </cell>
          <cell r="CH51">
            <v>0</v>
          </cell>
          <cell r="CI51">
            <v>0</v>
          </cell>
          <cell r="CJ51">
            <v>0</v>
          </cell>
          <cell r="CK51">
            <v>0</v>
          </cell>
          <cell r="CL51">
            <v>0</v>
          </cell>
          <cell r="CM51">
            <v>0</v>
          </cell>
          <cell r="CN51">
            <v>0</v>
          </cell>
          <cell r="CO51">
            <v>0</v>
          </cell>
          <cell r="CP51">
            <v>0</v>
          </cell>
          <cell r="CQ51" t="str">
            <v>81440- E</v>
          </cell>
          <cell r="CR51" t="str">
            <v xml:space="preserve">FJ 460 DP 4WD M/B </v>
          </cell>
          <cell r="CS51">
            <v>0</v>
          </cell>
          <cell r="CT51">
            <v>0</v>
          </cell>
          <cell r="CU51">
            <v>0</v>
          </cell>
          <cell r="CV51">
            <v>0</v>
          </cell>
          <cell r="CW51">
            <v>0</v>
          </cell>
          <cell r="CX51">
            <v>0</v>
          </cell>
          <cell r="CY51">
            <v>0</v>
          </cell>
          <cell r="CZ51">
            <v>0</v>
          </cell>
          <cell r="DA51">
            <v>0</v>
          </cell>
          <cell r="DB51">
            <v>0</v>
          </cell>
          <cell r="DC51">
            <v>0</v>
          </cell>
          <cell r="DD51">
            <v>0</v>
          </cell>
          <cell r="DE51">
            <v>0</v>
          </cell>
          <cell r="DF51">
            <v>0</v>
          </cell>
          <cell r="DG51" t="str">
            <v>81440- E</v>
          </cell>
          <cell r="DH51" t="str">
            <v xml:space="preserve">FJ 460 DP 4WD M/B </v>
          </cell>
          <cell r="DI51">
            <v>1</v>
          </cell>
          <cell r="DJ51">
            <v>1</v>
          </cell>
          <cell r="DK51">
            <v>0</v>
          </cell>
          <cell r="DL51">
            <v>0</v>
          </cell>
          <cell r="DM51">
            <v>0</v>
          </cell>
          <cell r="DN51">
            <v>0</v>
          </cell>
          <cell r="DO51">
            <v>0</v>
          </cell>
          <cell r="DP51">
            <v>0</v>
          </cell>
          <cell r="DQ51">
            <v>0</v>
          </cell>
          <cell r="DR51">
            <v>0</v>
          </cell>
          <cell r="DS51">
            <v>0</v>
          </cell>
          <cell r="DT51">
            <v>0</v>
          </cell>
          <cell r="DU51">
            <v>0</v>
          </cell>
          <cell r="DV51">
            <v>0</v>
          </cell>
          <cell r="DW51" t="str">
            <v>81440- E</v>
          </cell>
          <cell r="DX51" t="str">
            <v xml:space="preserve">FJ 460 DP 4WD M/B </v>
          </cell>
          <cell r="DY51">
            <v>0</v>
          </cell>
          <cell r="DZ51">
            <v>0</v>
          </cell>
          <cell r="EA51">
            <v>0</v>
          </cell>
          <cell r="EB51">
            <v>0</v>
          </cell>
          <cell r="EC51">
            <v>0</v>
          </cell>
          <cell r="ED51">
            <v>0</v>
          </cell>
          <cell r="EE51">
            <v>0</v>
          </cell>
          <cell r="EF51">
            <v>0</v>
          </cell>
          <cell r="EG51">
            <v>0</v>
          </cell>
          <cell r="EH51">
            <v>0</v>
          </cell>
          <cell r="EI51">
            <v>0</v>
          </cell>
          <cell r="EJ51">
            <v>0</v>
          </cell>
          <cell r="EK51">
            <v>0</v>
          </cell>
        </row>
        <row r="52">
          <cell r="C52" t="str">
            <v xml:space="preserve">FJ 460 DP 4WD AMB  </v>
          </cell>
          <cell r="D52" t="str">
            <v>FJ-460DP</v>
          </cell>
          <cell r="E52" t="str">
            <v>DOM-FJ</v>
          </cell>
          <cell r="F52" t="str">
            <v>FJ</v>
          </cell>
          <cell r="G52" t="str">
            <v>4WHEELER-DOM</v>
          </cell>
          <cell r="H52" t="str">
            <v>XDP 4.90 EURO</v>
          </cell>
          <cell r="I52" t="str">
            <v>4SPD</v>
          </cell>
          <cell r="J52" t="str">
            <v>4WD</v>
          </cell>
          <cell r="K52">
            <v>0</v>
          </cell>
          <cell r="L52">
            <v>0</v>
          </cell>
          <cell r="M52">
            <v>0</v>
          </cell>
          <cell r="N52">
            <v>0</v>
          </cell>
          <cell r="O52">
            <v>0</v>
          </cell>
          <cell r="P52">
            <v>0</v>
          </cell>
          <cell r="Q52">
            <v>4</v>
          </cell>
          <cell r="R52">
            <v>2</v>
          </cell>
          <cell r="S52">
            <v>6</v>
          </cell>
          <cell r="T52">
            <v>2</v>
          </cell>
          <cell r="U52">
            <v>2</v>
          </cell>
          <cell r="V52">
            <v>0</v>
          </cell>
          <cell r="W52">
            <v>0</v>
          </cell>
          <cell r="X52">
            <v>0</v>
          </cell>
          <cell r="Y52">
            <v>6</v>
          </cell>
          <cell r="Z52">
            <v>6</v>
          </cell>
          <cell r="AA52" t="str">
            <v xml:space="preserve">FJ 460 DP 4WD AMB  </v>
          </cell>
          <cell r="AB52">
            <v>0</v>
          </cell>
          <cell r="AC52">
            <v>0</v>
          </cell>
          <cell r="AD52">
            <v>0</v>
          </cell>
          <cell r="AE52">
            <v>0</v>
          </cell>
          <cell r="AF52">
            <v>0</v>
          </cell>
          <cell r="AG52">
            <v>0</v>
          </cell>
          <cell r="AH52">
            <v>0</v>
          </cell>
          <cell r="AI52">
            <v>0</v>
          </cell>
          <cell r="AJ52">
            <v>0</v>
          </cell>
          <cell r="AK52">
            <v>0</v>
          </cell>
          <cell r="AL52">
            <v>0</v>
          </cell>
          <cell r="AM52">
            <v>0</v>
          </cell>
          <cell r="AN52">
            <v>0</v>
          </cell>
          <cell r="AO52">
            <v>0</v>
          </cell>
          <cell r="AP52">
            <v>0</v>
          </cell>
          <cell r="AQ52">
            <v>0</v>
          </cell>
          <cell r="AR52">
            <v>0</v>
          </cell>
          <cell r="AS52">
            <v>0</v>
          </cell>
          <cell r="AT52">
            <v>0</v>
          </cell>
          <cell r="AU52">
            <v>0</v>
          </cell>
          <cell r="AV52">
            <v>0</v>
          </cell>
          <cell r="AW52">
            <v>0</v>
          </cell>
          <cell r="AX52">
            <v>0</v>
          </cell>
          <cell r="AY52">
            <v>0</v>
          </cell>
          <cell r="AZ52">
            <v>0</v>
          </cell>
          <cell r="BA52">
            <v>0</v>
          </cell>
          <cell r="BB52">
            <v>0</v>
          </cell>
          <cell r="BC52">
            <v>0</v>
          </cell>
          <cell r="BD52">
            <v>0</v>
          </cell>
          <cell r="BE52">
            <v>0</v>
          </cell>
          <cell r="BF52">
            <v>0</v>
          </cell>
          <cell r="BG52">
            <v>0</v>
          </cell>
          <cell r="BH52">
            <v>0</v>
          </cell>
          <cell r="BI52" t="str">
            <v xml:space="preserve">FJ 460 DP 4WD AMB  </v>
          </cell>
          <cell r="BJ52">
            <v>2</v>
          </cell>
          <cell r="BK52">
            <v>0</v>
          </cell>
          <cell r="BL52">
            <v>0</v>
          </cell>
          <cell r="BM52">
            <v>0</v>
          </cell>
          <cell r="BN52">
            <v>0</v>
          </cell>
          <cell r="BO52">
            <v>0</v>
          </cell>
          <cell r="BP52">
            <v>0</v>
          </cell>
          <cell r="BQ52">
            <v>0</v>
          </cell>
          <cell r="BR52">
            <v>0</v>
          </cell>
          <cell r="BS52">
            <v>0</v>
          </cell>
          <cell r="BT52">
            <v>0</v>
          </cell>
          <cell r="BU52">
            <v>0</v>
          </cell>
          <cell r="BV52">
            <v>0</v>
          </cell>
          <cell r="BW52">
            <v>0</v>
          </cell>
          <cell r="BX52">
            <v>0</v>
          </cell>
          <cell r="BY52">
            <v>0</v>
          </cell>
          <cell r="BZ52">
            <v>0</v>
          </cell>
          <cell r="CA52">
            <v>0</v>
          </cell>
          <cell r="CB52">
            <v>0</v>
          </cell>
          <cell r="CC52">
            <v>0</v>
          </cell>
          <cell r="CD52">
            <v>0</v>
          </cell>
          <cell r="CE52">
            <v>0</v>
          </cell>
          <cell r="CF52">
            <v>0</v>
          </cell>
          <cell r="CG52">
            <v>0</v>
          </cell>
          <cell r="CH52">
            <v>2</v>
          </cell>
          <cell r="CI52">
            <v>0</v>
          </cell>
          <cell r="CJ52">
            <v>0</v>
          </cell>
          <cell r="CK52">
            <v>0</v>
          </cell>
          <cell r="CL52">
            <v>0</v>
          </cell>
          <cell r="CM52">
            <v>0</v>
          </cell>
          <cell r="CN52">
            <v>0</v>
          </cell>
          <cell r="CO52">
            <v>0</v>
          </cell>
          <cell r="CP52">
            <v>0</v>
          </cell>
          <cell r="CQ52" t="str">
            <v>81432-E</v>
          </cell>
          <cell r="CR52" t="str">
            <v xml:space="preserve">FJ 460 DP 4WD AMB  </v>
          </cell>
          <cell r="CS52">
            <v>0</v>
          </cell>
          <cell r="CT52">
            <v>0</v>
          </cell>
          <cell r="CU52">
            <v>0</v>
          </cell>
          <cell r="CV52">
            <v>0</v>
          </cell>
          <cell r="CW52">
            <v>0</v>
          </cell>
          <cell r="CX52">
            <v>0</v>
          </cell>
          <cell r="CY52">
            <v>0</v>
          </cell>
          <cell r="CZ52">
            <v>0</v>
          </cell>
          <cell r="DA52">
            <v>0</v>
          </cell>
          <cell r="DB52">
            <v>0</v>
          </cell>
          <cell r="DC52">
            <v>0</v>
          </cell>
          <cell r="DD52">
            <v>0</v>
          </cell>
          <cell r="DE52">
            <v>0</v>
          </cell>
          <cell r="DF52">
            <v>0</v>
          </cell>
          <cell r="DG52" t="str">
            <v>81432-E</v>
          </cell>
          <cell r="DH52" t="str">
            <v xml:space="preserve">FJ 460 DP 4WD AMB  </v>
          </cell>
          <cell r="DI52">
            <v>6</v>
          </cell>
          <cell r="DJ52">
            <v>3</v>
          </cell>
          <cell r="DK52">
            <v>0</v>
          </cell>
          <cell r="DL52">
            <v>0</v>
          </cell>
          <cell r="DM52">
            <v>0</v>
          </cell>
          <cell r="DN52">
            <v>0</v>
          </cell>
          <cell r="DO52">
            <v>0</v>
          </cell>
          <cell r="DP52">
            <v>0</v>
          </cell>
          <cell r="DQ52">
            <v>0</v>
          </cell>
          <cell r="DR52">
            <v>0</v>
          </cell>
          <cell r="DS52">
            <v>0</v>
          </cell>
          <cell r="DT52">
            <v>1</v>
          </cell>
          <cell r="DU52">
            <v>2</v>
          </cell>
          <cell r="DV52">
            <v>0</v>
          </cell>
          <cell r="DW52" t="str">
            <v>81432-E</v>
          </cell>
          <cell r="DX52" t="str">
            <v xml:space="preserve">FJ 460 DP 4WD AMB  </v>
          </cell>
          <cell r="DY52">
            <v>0</v>
          </cell>
          <cell r="DZ52">
            <v>2</v>
          </cell>
          <cell r="EA52">
            <v>2</v>
          </cell>
          <cell r="EB52">
            <v>2</v>
          </cell>
          <cell r="EC52">
            <v>2</v>
          </cell>
          <cell r="ED52">
            <v>0</v>
          </cell>
          <cell r="EE52">
            <v>0</v>
          </cell>
          <cell r="EF52">
            <v>0</v>
          </cell>
          <cell r="EG52">
            <v>0</v>
          </cell>
          <cell r="EH52">
            <v>0</v>
          </cell>
          <cell r="EI52">
            <v>1</v>
          </cell>
          <cell r="EJ52">
            <v>0</v>
          </cell>
          <cell r="EK52">
            <v>0</v>
          </cell>
        </row>
        <row r="53">
          <cell r="C53" t="str">
            <v>FJ 460 DP 4WD M/B 15 STR</v>
          </cell>
          <cell r="D53" t="str">
            <v>FJ-460DP</v>
          </cell>
          <cell r="E53" t="str">
            <v>DOM-FJ</v>
          </cell>
          <cell r="F53" t="str">
            <v>FJ</v>
          </cell>
          <cell r="G53" t="str">
            <v>4WHEELER-DOM</v>
          </cell>
          <cell r="H53" t="str">
            <v>XDP 4.90 EURO</v>
          </cell>
          <cell r="I53" t="str">
            <v>4SPD</v>
          </cell>
          <cell r="J53" t="str">
            <v>4WD</v>
          </cell>
          <cell r="K53">
            <v>0</v>
          </cell>
          <cell r="L53">
            <v>0</v>
          </cell>
          <cell r="M53">
            <v>0</v>
          </cell>
          <cell r="N53">
            <v>0</v>
          </cell>
          <cell r="O53">
            <v>0</v>
          </cell>
          <cell r="P53">
            <v>0</v>
          </cell>
          <cell r="Q53">
            <v>0</v>
          </cell>
          <cell r="R53">
            <v>7</v>
          </cell>
          <cell r="S53">
            <v>27</v>
          </cell>
          <cell r="T53">
            <v>-7</v>
          </cell>
          <cell r="U53">
            <v>0</v>
          </cell>
          <cell r="V53">
            <v>0</v>
          </cell>
          <cell r="W53">
            <v>5</v>
          </cell>
          <cell r="X53">
            <v>0</v>
          </cell>
          <cell r="Y53">
            <v>27</v>
          </cell>
          <cell r="Z53">
            <v>27</v>
          </cell>
          <cell r="AA53" t="str">
            <v>FJ 460 DP 4WD M/B 15 STR</v>
          </cell>
          <cell r="AB53">
            <v>0</v>
          </cell>
          <cell r="AC53">
            <v>0</v>
          </cell>
          <cell r="AD53">
            <v>0</v>
          </cell>
          <cell r="AE53">
            <v>0</v>
          </cell>
          <cell r="AF53">
            <v>0</v>
          </cell>
          <cell r="AG53">
            <v>0</v>
          </cell>
          <cell r="AH53">
            <v>0</v>
          </cell>
          <cell r="AI53">
            <v>0</v>
          </cell>
          <cell r="AJ53">
            <v>0</v>
          </cell>
          <cell r="AK53">
            <v>0</v>
          </cell>
          <cell r="AL53">
            <v>0</v>
          </cell>
          <cell r="AM53">
            <v>0</v>
          </cell>
          <cell r="AN53">
            <v>0</v>
          </cell>
          <cell r="AO53">
            <v>0</v>
          </cell>
          <cell r="AP53">
            <v>0</v>
          </cell>
          <cell r="AQ53">
            <v>0</v>
          </cell>
          <cell r="AR53">
            <v>0</v>
          </cell>
          <cell r="AS53">
            <v>0</v>
          </cell>
          <cell r="AT53">
            <v>0</v>
          </cell>
          <cell r="AU53">
            <v>0</v>
          </cell>
          <cell r="AV53">
            <v>0</v>
          </cell>
          <cell r="AW53">
            <v>0</v>
          </cell>
          <cell r="AX53">
            <v>0</v>
          </cell>
          <cell r="AY53">
            <v>0</v>
          </cell>
          <cell r="AZ53">
            <v>0</v>
          </cell>
          <cell r="BA53">
            <v>0</v>
          </cell>
          <cell r="BB53">
            <v>0</v>
          </cell>
          <cell r="BC53">
            <v>0</v>
          </cell>
          <cell r="BD53">
            <v>0</v>
          </cell>
          <cell r="BE53">
            <v>0</v>
          </cell>
          <cell r="BF53">
            <v>0</v>
          </cell>
          <cell r="BG53">
            <v>0</v>
          </cell>
          <cell r="BH53">
            <v>0</v>
          </cell>
          <cell r="BI53" t="str">
            <v>FJ 460 DP 4WD M/B 15 STR</v>
          </cell>
          <cell r="BJ53">
            <v>7</v>
          </cell>
          <cell r="BK53">
            <v>0</v>
          </cell>
          <cell r="BL53">
            <v>0</v>
          </cell>
          <cell r="BM53">
            <v>0</v>
          </cell>
          <cell r="BN53">
            <v>0</v>
          </cell>
          <cell r="BO53">
            <v>0</v>
          </cell>
          <cell r="BP53">
            <v>0</v>
          </cell>
          <cell r="BQ53">
            <v>0</v>
          </cell>
          <cell r="BR53">
            <v>0</v>
          </cell>
          <cell r="BS53">
            <v>0</v>
          </cell>
          <cell r="BT53">
            <v>0</v>
          </cell>
          <cell r="BU53">
            <v>0</v>
          </cell>
          <cell r="BV53">
            <v>0</v>
          </cell>
          <cell r="BW53">
            <v>0</v>
          </cell>
          <cell r="BX53">
            <v>0</v>
          </cell>
          <cell r="BY53">
            <v>0</v>
          </cell>
          <cell r="BZ53">
            <v>0</v>
          </cell>
          <cell r="CA53">
            <v>1</v>
          </cell>
          <cell r="CB53">
            <v>0</v>
          </cell>
          <cell r="CC53">
            <v>0</v>
          </cell>
          <cell r="CD53">
            <v>0</v>
          </cell>
          <cell r="CE53">
            <v>1</v>
          </cell>
          <cell r="CF53">
            <v>0</v>
          </cell>
          <cell r="CG53">
            <v>0</v>
          </cell>
          <cell r="CH53">
            <v>0</v>
          </cell>
          <cell r="CI53">
            <v>0</v>
          </cell>
          <cell r="CJ53">
            <v>0</v>
          </cell>
          <cell r="CK53">
            <v>0</v>
          </cell>
          <cell r="CL53">
            <v>0</v>
          </cell>
          <cell r="CM53">
            <v>0</v>
          </cell>
          <cell r="CN53">
            <v>0</v>
          </cell>
          <cell r="CO53">
            <v>5</v>
          </cell>
          <cell r="CP53">
            <v>0</v>
          </cell>
          <cell r="CQ53">
            <v>81441</v>
          </cell>
          <cell r="CR53" t="str">
            <v>FJ 460 DP 4WD M/B 15 STR</v>
          </cell>
          <cell r="CS53">
            <v>0</v>
          </cell>
          <cell r="CT53">
            <v>0</v>
          </cell>
          <cell r="CU53">
            <v>0</v>
          </cell>
          <cell r="CV53">
            <v>0</v>
          </cell>
          <cell r="CW53">
            <v>0</v>
          </cell>
          <cell r="CX53">
            <v>0</v>
          </cell>
          <cell r="CY53">
            <v>0</v>
          </cell>
          <cell r="CZ53">
            <v>0</v>
          </cell>
          <cell r="DA53">
            <v>0</v>
          </cell>
          <cell r="DB53">
            <v>0</v>
          </cell>
          <cell r="DC53">
            <v>0</v>
          </cell>
          <cell r="DD53">
            <v>0</v>
          </cell>
          <cell r="DE53">
            <v>0</v>
          </cell>
          <cell r="DF53">
            <v>0</v>
          </cell>
          <cell r="DG53">
            <v>81441</v>
          </cell>
          <cell r="DH53" t="str">
            <v>FJ 460 DP 4WD M/B 15 STR</v>
          </cell>
          <cell r="DI53">
            <v>27</v>
          </cell>
          <cell r="DJ53">
            <v>0</v>
          </cell>
          <cell r="DK53">
            <v>3</v>
          </cell>
          <cell r="DL53">
            <v>0</v>
          </cell>
          <cell r="DM53">
            <v>1</v>
          </cell>
          <cell r="DN53">
            <v>0</v>
          </cell>
          <cell r="DO53">
            <v>0</v>
          </cell>
          <cell r="DP53">
            <v>2</v>
          </cell>
          <cell r="DQ53">
            <v>0</v>
          </cell>
          <cell r="DR53">
            <v>0</v>
          </cell>
          <cell r="DS53">
            <v>0</v>
          </cell>
          <cell r="DT53">
            <v>14</v>
          </cell>
          <cell r="DU53">
            <v>7</v>
          </cell>
          <cell r="DV53">
            <v>0</v>
          </cell>
          <cell r="DW53">
            <v>81441</v>
          </cell>
          <cell r="DX53" t="str">
            <v>FJ 460 DP 4WD M/B 15 STR</v>
          </cell>
          <cell r="DY53">
            <v>0</v>
          </cell>
          <cell r="DZ53">
            <v>0</v>
          </cell>
          <cell r="EA53">
            <v>0</v>
          </cell>
          <cell r="EB53">
            <v>0</v>
          </cell>
          <cell r="EC53">
            <v>0</v>
          </cell>
          <cell r="ED53">
            <v>0</v>
          </cell>
          <cell r="EE53">
            <v>0</v>
          </cell>
          <cell r="EF53">
            <v>0</v>
          </cell>
          <cell r="EG53">
            <v>1</v>
          </cell>
          <cell r="EH53">
            <v>1</v>
          </cell>
          <cell r="EI53">
            <v>1</v>
          </cell>
          <cell r="EJ53">
            <v>0</v>
          </cell>
          <cell r="EK53">
            <v>0</v>
          </cell>
        </row>
        <row r="54">
          <cell r="C54" t="str">
            <v>FJ 460 DP 4WD D/V</v>
          </cell>
          <cell r="D54" t="str">
            <v>FJ-460DP</v>
          </cell>
          <cell r="E54" t="str">
            <v>DOM-FJ</v>
          </cell>
          <cell r="F54" t="str">
            <v>FJ</v>
          </cell>
          <cell r="G54" t="str">
            <v>4WHEELER-DOM</v>
          </cell>
          <cell r="H54" t="str">
            <v>XDP 4.90 EURO</v>
          </cell>
          <cell r="I54" t="str">
            <v>4SPD</v>
          </cell>
          <cell r="J54" t="str">
            <v>4WD</v>
          </cell>
          <cell r="K54">
            <v>0</v>
          </cell>
          <cell r="L54">
            <v>0</v>
          </cell>
          <cell r="M54">
            <v>0</v>
          </cell>
          <cell r="N54">
            <v>0</v>
          </cell>
          <cell r="O54">
            <v>0</v>
          </cell>
          <cell r="P54">
            <v>0</v>
          </cell>
          <cell r="Q54">
            <v>0</v>
          </cell>
          <cell r="R54">
            <v>0</v>
          </cell>
          <cell r="S54">
            <v>0</v>
          </cell>
          <cell r="T54">
            <v>0</v>
          </cell>
          <cell r="U54">
            <v>0</v>
          </cell>
          <cell r="V54">
            <v>0</v>
          </cell>
          <cell r="W54">
            <v>0</v>
          </cell>
          <cell r="X54">
            <v>0</v>
          </cell>
          <cell r="Y54">
            <v>0</v>
          </cell>
          <cell r="Z54">
            <v>0</v>
          </cell>
          <cell r="AA54" t="str">
            <v>FJ 460 DP 4WD D/V</v>
          </cell>
          <cell r="AB54">
            <v>0</v>
          </cell>
          <cell r="AC54">
            <v>0</v>
          </cell>
          <cell r="AD54">
            <v>0</v>
          </cell>
          <cell r="AE54">
            <v>0</v>
          </cell>
          <cell r="AF54">
            <v>0</v>
          </cell>
          <cell r="AG54">
            <v>0</v>
          </cell>
          <cell r="AH54">
            <v>0</v>
          </cell>
          <cell r="AI54">
            <v>0</v>
          </cell>
          <cell r="AJ54">
            <v>0</v>
          </cell>
          <cell r="AK54">
            <v>0</v>
          </cell>
          <cell r="AL54">
            <v>0</v>
          </cell>
          <cell r="AM54">
            <v>0</v>
          </cell>
          <cell r="AN54">
            <v>0</v>
          </cell>
          <cell r="AO54">
            <v>0</v>
          </cell>
          <cell r="AP54">
            <v>0</v>
          </cell>
          <cell r="AQ54">
            <v>0</v>
          </cell>
          <cell r="AR54">
            <v>0</v>
          </cell>
          <cell r="AS54">
            <v>0</v>
          </cell>
          <cell r="AT54">
            <v>0</v>
          </cell>
          <cell r="AU54">
            <v>0</v>
          </cell>
          <cell r="AV54">
            <v>0</v>
          </cell>
          <cell r="AW54">
            <v>0</v>
          </cell>
          <cell r="AX54">
            <v>0</v>
          </cell>
          <cell r="AY54">
            <v>0</v>
          </cell>
          <cell r="AZ54">
            <v>0</v>
          </cell>
          <cell r="BA54">
            <v>0</v>
          </cell>
          <cell r="BB54">
            <v>0</v>
          </cell>
          <cell r="BC54">
            <v>0</v>
          </cell>
          <cell r="BD54">
            <v>0</v>
          </cell>
          <cell r="BE54">
            <v>0</v>
          </cell>
          <cell r="BF54">
            <v>0</v>
          </cell>
          <cell r="BG54">
            <v>0</v>
          </cell>
          <cell r="BH54">
            <v>0</v>
          </cell>
          <cell r="BI54" t="str">
            <v>FJ 460 DP 4WD D/V</v>
          </cell>
          <cell r="BJ54">
            <v>0</v>
          </cell>
          <cell r="BK54">
            <v>0</v>
          </cell>
          <cell r="BL54">
            <v>0</v>
          </cell>
          <cell r="BM54">
            <v>0</v>
          </cell>
          <cell r="BN54">
            <v>0</v>
          </cell>
          <cell r="BO54">
            <v>0</v>
          </cell>
          <cell r="BP54">
            <v>0</v>
          </cell>
          <cell r="BQ54">
            <v>0</v>
          </cell>
          <cell r="BR54">
            <v>0</v>
          </cell>
          <cell r="BS54">
            <v>0</v>
          </cell>
          <cell r="BT54">
            <v>0</v>
          </cell>
          <cell r="BU54">
            <v>0</v>
          </cell>
          <cell r="BV54">
            <v>0</v>
          </cell>
          <cell r="BW54">
            <v>0</v>
          </cell>
          <cell r="BX54">
            <v>0</v>
          </cell>
          <cell r="BY54">
            <v>0</v>
          </cell>
          <cell r="BZ54">
            <v>0</v>
          </cell>
          <cell r="CA54">
            <v>0</v>
          </cell>
          <cell r="CB54">
            <v>0</v>
          </cell>
          <cell r="CC54">
            <v>0</v>
          </cell>
          <cell r="CD54">
            <v>0</v>
          </cell>
          <cell r="CE54">
            <v>0</v>
          </cell>
          <cell r="CF54">
            <v>0</v>
          </cell>
          <cell r="CG54">
            <v>0</v>
          </cell>
          <cell r="CH54">
            <v>0</v>
          </cell>
          <cell r="CI54">
            <v>0</v>
          </cell>
          <cell r="CJ54">
            <v>0</v>
          </cell>
          <cell r="CK54">
            <v>0</v>
          </cell>
          <cell r="CL54">
            <v>0</v>
          </cell>
          <cell r="CM54">
            <v>0</v>
          </cell>
          <cell r="CN54">
            <v>0</v>
          </cell>
          <cell r="CO54">
            <v>0</v>
          </cell>
          <cell r="CP54">
            <v>0</v>
          </cell>
          <cell r="CQ54">
            <v>0</v>
          </cell>
          <cell r="CR54" t="str">
            <v>FJ 460 DP 4WD D/V</v>
          </cell>
          <cell r="CS54">
            <v>0</v>
          </cell>
          <cell r="CT54">
            <v>0</v>
          </cell>
          <cell r="CU54">
            <v>0</v>
          </cell>
          <cell r="CV54">
            <v>0</v>
          </cell>
          <cell r="CW54">
            <v>0</v>
          </cell>
          <cell r="CX54">
            <v>0</v>
          </cell>
          <cell r="CY54">
            <v>0</v>
          </cell>
          <cell r="CZ54">
            <v>0</v>
          </cell>
          <cell r="DA54">
            <v>0</v>
          </cell>
          <cell r="DB54">
            <v>0</v>
          </cell>
          <cell r="DC54">
            <v>0</v>
          </cell>
          <cell r="DD54">
            <v>0</v>
          </cell>
          <cell r="DE54">
            <v>0</v>
          </cell>
          <cell r="DF54">
            <v>0</v>
          </cell>
          <cell r="DG54">
            <v>0</v>
          </cell>
          <cell r="DH54" t="str">
            <v>FJ 460 DP 4WD D/V</v>
          </cell>
          <cell r="DI54">
            <v>0</v>
          </cell>
          <cell r="DJ54">
            <v>0</v>
          </cell>
          <cell r="DK54">
            <v>0</v>
          </cell>
          <cell r="DL54">
            <v>0</v>
          </cell>
          <cell r="DM54">
            <v>0</v>
          </cell>
          <cell r="DN54">
            <v>0</v>
          </cell>
          <cell r="DO54">
            <v>0</v>
          </cell>
          <cell r="DP54">
            <v>0</v>
          </cell>
          <cell r="DQ54">
            <v>0</v>
          </cell>
          <cell r="DR54">
            <v>0</v>
          </cell>
          <cell r="DS54">
            <v>0</v>
          </cell>
          <cell r="DT54">
            <v>0</v>
          </cell>
          <cell r="DU54">
            <v>0</v>
          </cell>
          <cell r="DV54">
            <v>0</v>
          </cell>
          <cell r="DW54">
            <v>0</v>
          </cell>
          <cell r="DX54" t="str">
            <v>FJ 460 DP 4WD D/V</v>
          </cell>
          <cell r="DY54">
            <v>0</v>
          </cell>
          <cell r="DZ54">
            <v>0</v>
          </cell>
          <cell r="EA54">
            <v>0</v>
          </cell>
          <cell r="EB54">
            <v>0</v>
          </cell>
          <cell r="EC54">
            <v>0</v>
          </cell>
          <cell r="ED54">
            <v>0</v>
          </cell>
          <cell r="EE54">
            <v>0</v>
          </cell>
          <cell r="EF54">
            <v>0</v>
          </cell>
          <cell r="EG54">
            <v>0</v>
          </cell>
          <cell r="EH54">
            <v>0</v>
          </cell>
          <cell r="EI54">
            <v>0</v>
          </cell>
          <cell r="EJ54">
            <v>0</v>
          </cell>
          <cell r="EK54">
            <v>0</v>
          </cell>
        </row>
        <row r="55">
          <cell r="C55" t="str">
            <v>FJ 470 DP 2WD B/B</v>
          </cell>
          <cell r="D55" t="str">
            <v>FJ-470DP</v>
          </cell>
          <cell r="E55" t="str">
            <v>DOM-FJ</v>
          </cell>
          <cell r="F55" t="str">
            <v>FJ</v>
          </cell>
          <cell r="G55" t="str">
            <v>4WHEELER-DOM</v>
          </cell>
          <cell r="H55" t="str">
            <v>XDP 4.90 EURO</v>
          </cell>
          <cell r="I55" t="str">
            <v>4SPD</v>
          </cell>
          <cell r="J55" t="str">
            <v>2WD</v>
          </cell>
          <cell r="K55">
            <v>0</v>
          </cell>
          <cell r="L55">
            <v>0</v>
          </cell>
          <cell r="M55">
            <v>0</v>
          </cell>
          <cell r="N55">
            <v>0</v>
          </cell>
          <cell r="O55">
            <v>71</v>
          </cell>
          <cell r="P55">
            <v>0</v>
          </cell>
          <cell r="Q55">
            <v>0</v>
          </cell>
          <cell r="R55">
            <v>0</v>
          </cell>
          <cell r="S55">
            <v>0</v>
          </cell>
          <cell r="T55">
            <v>0</v>
          </cell>
          <cell r="U55">
            <v>0</v>
          </cell>
          <cell r="V55">
            <v>0</v>
          </cell>
          <cell r="W55">
            <v>0</v>
          </cell>
          <cell r="X55">
            <v>3</v>
          </cell>
          <cell r="Y55">
            <v>-68</v>
          </cell>
          <cell r="Z55">
            <v>74</v>
          </cell>
          <cell r="AA55" t="str">
            <v>FJ 470 DP 2WD B/B</v>
          </cell>
          <cell r="AB55">
            <v>0</v>
          </cell>
          <cell r="AC55">
            <v>0</v>
          </cell>
          <cell r="AD55">
            <v>0</v>
          </cell>
          <cell r="AE55">
            <v>0</v>
          </cell>
          <cell r="AF55">
            <v>0</v>
          </cell>
          <cell r="AG55">
            <v>0</v>
          </cell>
          <cell r="AH55">
            <v>0</v>
          </cell>
          <cell r="AI55">
            <v>0</v>
          </cell>
          <cell r="AJ55">
            <v>0</v>
          </cell>
          <cell r="AK55">
            <v>0</v>
          </cell>
          <cell r="AL55">
            <v>0</v>
          </cell>
          <cell r="AM55">
            <v>0</v>
          </cell>
          <cell r="AN55">
            <v>0</v>
          </cell>
          <cell r="AO55">
            <v>0</v>
          </cell>
          <cell r="AP55">
            <v>0</v>
          </cell>
          <cell r="AQ55">
            <v>0</v>
          </cell>
          <cell r="AR55">
            <v>0</v>
          </cell>
          <cell r="AS55">
            <v>0</v>
          </cell>
          <cell r="AT55">
            <v>0</v>
          </cell>
          <cell r="AU55">
            <v>0</v>
          </cell>
          <cell r="AV55">
            <v>0</v>
          </cell>
          <cell r="AW55">
            <v>0</v>
          </cell>
          <cell r="AX55">
            <v>0</v>
          </cell>
          <cell r="AY55">
            <v>0</v>
          </cell>
          <cell r="AZ55">
            <v>0</v>
          </cell>
          <cell r="BA55">
            <v>0</v>
          </cell>
          <cell r="BB55">
            <v>0</v>
          </cell>
          <cell r="BC55">
            <v>0</v>
          </cell>
          <cell r="BD55">
            <v>0</v>
          </cell>
          <cell r="BE55">
            <v>0</v>
          </cell>
          <cell r="BF55">
            <v>0</v>
          </cell>
          <cell r="BG55">
            <v>0</v>
          </cell>
          <cell r="BH55">
            <v>0</v>
          </cell>
          <cell r="BI55" t="str">
            <v>FJ 470 DP 2WD B/B</v>
          </cell>
          <cell r="BJ55">
            <v>0</v>
          </cell>
          <cell r="BK55">
            <v>0</v>
          </cell>
          <cell r="BL55">
            <v>0</v>
          </cell>
          <cell r="BM55">
            <v>0</v>
          </cell>
          <cell r="BN55">
            <v>0</v>
          </cell>
          <cell r="BO55">
            <v>0</v>
          </cell>
          <cell r="BP55">
            <v>0</v>
          </cell>
          <cell r="BQ55">
            <v>0</v>
          </cell>
          <cell r="BR55">
            <v>0</v>
          </cell>
          <cell r="BS55">
            <v>0</v>
          </cell>
          <cell r="BT55">
            <v>0</v>
          </cell>
          <cell r="BU55">
            <v>0</v>
          </cell>
          <cell r="BV55">
            <v>0</v>
          </cell>
          <cell r="BW55">
            <v>0</v>
          </cell>
          <cell r="BX55">
            <v>0</v>
          </cell>
          <cell r="BY55">
            <v>0</v>
          </cell>
          <cell r="BZ55">
            <v>0</v>
          </cell>
          <cell r="CA55">
            <v>0</v>
          </cell>
          <cell r="CB55">
            <v>0</v>
          </cell>
          <cell r="CC55">
            <v>0</v>
          </cell>
          <cell r="CD55">
            <v>0</v>
          </cell>
          <cell r="CE55">
            <v>0</v>
          </cell>
          <cell r="CF55">
            <v>0</v>
          </cell>
          <cell r="CG55">
            <v>0</v>
          </cell>
          <cell r="CH55">
            <v>0</v>
          </cell>
          <cell r="CI55">
            <v>0</v>
          </cell>
          <cell r="CJ55">
            <v>0</v>
          </cell>
          <cell r="CK55">
            <v>0</v>
          </cell>
          <cell r="CL55">
            <v>0</v>
          </cell>
          <cell r="CM55">
            <v>0</v>
          </cell>
          <cell r="CN55">
            <v>0</v>
          </cell>
          <cell r="CO55">
            <v>0</v>
          </cell>
          <cell r="CP55">
            <v>0</v>
          </cell>
          <cell r="CQ55" t="str">
            <v>FP427C-E</v>
          </cell>
          <cell r="CR55" t="str">
            <v>FJ 470 DP 2WD B/B</v>
          </cell>
          <cell r="CS55">
            <v>71</v>
          </cell>
          <cell r="CT55">
            <v>6</v>
          </cell>
          <cell r="CU55">
            <v>18</v>
          </cell>
          <cell r="CV55">
            <v>5</v>
          </cell>
          <cell r="CW55">
            <v>0</v>
          </cell>
          <cell r="CX55">
            <v>0</v>
          </cell>
          <cell r="CY55">
            <v>10</v>
          </cell>
          <cell r="CZ55">
            <v>3</v>
          </cell>
          <cell r="DA55">
            <v>7</v>
          </cell>
          <cell r="DB55">
            <v>4</v>
          </cell>
          <cell r="DC55">
            <v>6</v>
          </cell>
          <cell r="DD55">
            <v>12</v>
          </cell>
          <cell r="DE55">
            <v>0</v>
          </cell>
          <cell r="DF55">
            <v>0</v>
          </cell>
          <cell r="DG55" t="str">
            <v>FP427C-E</v>
          </cell>
          <cell r="DH55" t="str">
            <v>FJ 470 DP 2WD B/B</v>
          </cell>
          <cell r="DI55">
            <v>0</v>
          </cell>
          <cell r="DJ55">
            <v>0</v>
          </cell>
          <cell r="DK55">
            <v>0</v>
          </cell>
          <cell r="DL55">
            <v>0</v>
          </cell>
          <cell r="DM55">
            <v>0</v>
          </cell>
          <cell r="DN55">
            <v>0</v>
          </cell>
          <cell r="DO55">
            <v>0</v>
          </cell>
          <cell r="DP55">
            <v>0</v>
          </cell>
          <cell r="DQ55">
            <v>0</v>
          </cell>
          <cell r="DR55">
            <v>0</v>
          </cell>
          <cell r="DS55">
            <v>0</v>
          </cell>
          <cell r="DT55">
            <v>0</v>
          </cell>
          <cell r="DU55">
            <v>0</v>
          </cell>
          <cell r="DV55">
            <v>0</v>
          </cell>
          <cell r="DW55" t="str">
            <v>FP427C-E</v>
          </cell>
          <cell r="DX55" t="str">
            <v>FJ 470 DP 2WD B/B</v>
          </cell>
          <cell r="DY55">
            <v>0</v>
          </cell>
          <cell r="DZ55">
            <v>0</v>
          </cell>
          <cell r="EA55">
            <v>0</v>
          </cell>
          <cell r="EB55">
            <v>0</v>
          </cell>
          <cell r="EC55">
            <v>0</v>
          </cell>
          <cell r="ED55">
            <v>0</v>
          </cell>
          <cell r="EE55">
            <v>0</v>
          </cell>
          <cell r="EF55">
            <v>0</v>
          </cell>
          <cell r="EG55">
            <v>0</v>
          </cell>
          <cell r="EH55">
            <v>0</v>
          </cell>
          <cell r="EI55">
            <v>0</v>
          </cell>
          <cell r="EJ55">
            <v>8</v>
          </cell>
          <cell r="EK55">
            <v>3</v>
          </cell>
        </row>
        <row r="56">
          <cell r="C56" t="str">
            <v>FJ 470 DP 2WD CLC ENGINELESS (BHEL)</v>
          </cell>
          <cell r="D56" t="str">
            <v>FJ-470DP</v>
          </cell>
          <cell r="E56" t="str">
            <v>DOM-FJ</v>
          </cell>
          <cell r="F56" t="str">
            <v>FJ</v>
          </cell>
          <cell r="G56" t="str">
            <v>4WHEELER-DOM</v>
          </cell>
          <cell r="H56" t="str">
            <v xml:space="preserve">XDP 4.90 </v>
          </cell>
          <cell r="I56" t="str">
            <v>4SPD</v>
          </cell>
          <cell r="J56" t="str">
            <v>2WD</v>
          </cell>
          <cell r="K56">
            <v>0</v>
          </cell>
          <cell r="L56">
            <v>0</v>
          </cell>
          <cell r="M56">
            <v>0</v>
          </cell>
          <cell r="N56">
            <v>0</v>
          </cell>
          <cell r="O56">
            <v>10</v>
          </cell>
          <cell r="P56">
            <v>0</v>
          </cell>
          <cell r="Q56">
            <v>0</v>
          </cell>
          <cell r="R56">
            <v>0</v>
          </cell>
          <cell r="S56">
            <v>10</v>
          </cell>
          <cell r="T56">
            <v>0</v>
          </cell>
          <cell r="U56">
            <v>0</v>
          </cell>
          <cell r="V56">
            <v>0</v>
          </cell>
          <cell r="W56">
            <v>0</v>
          </cell>
          <cell r="X56">
            <v>0</v>
          </cell>
          <cell r="Y56">
            <v>0</v>
          </cell>
          <cell r="Z56">
            <v>20</v>
          </cell>
          <cell r="AA56" t="str">
            <v>FJ 470 DP 2WD CLC ENGINELESS (BHEL)</v>
          </cell>
          <cell r="AB56">
            <v>0</v>
          </cell>
          <cell r="AC56">
            <v>0</v>
          </cell>
          <cell r="AD56">
            <v>0</v>
          </cell>
          <cell r="AE56">
            <v>0</v>
          </cell>
          <cell r="AF56">
            <v>0</v>
          </cell>
          <cell r="AG56">
            <v>0</v>
          </cell>
          <cell r="AH56">
            <v>0</v>
          </cell>
          <cell r="AI56">
            <v>0</v>
          </cell>
          <cell r="AJ56">
            <v>0</v>
          </cell>
          <cell r="AK56">
            <v>0</v>
          </cell>
          <cell r="AL56">
            <v>0</v>
          </cell>
          <cell r="AM56">
            <v>0</v>
          </cell>
          <cell r="AN56">
            <v>0</v>
          </cell>
          <cell r="AO56">
            <v>0</v>
          </cell>
          <cell r="AP56">
            <v>0</v>
          </cell>
          <cell r="AQ56">
            <v>0</v>
          </cell>
          <cell r="AR56">
            <v>0</v>
          </cell>
          <cell r="AS56">
            <v>0</v>
          </cell>
          <cell r="AT56">
            <v>0</v>
          </cell>
          <cell r="AU56">
            <v>0</v>
          </cell>
          <cell r="AV56">
            <v>0</v>
          </cell>
          <cell r="AW56">
            <v>0</v>
          </cell>
          <cell r="AX56">
            <v>0</v>
          </cell>
          <cell r="AY56">
            <v>0</v>
          </cell>
          <cell r="AZ56">
            <v>0</v>
          </cell>
          <cell r="BA56">
            <v>0</v>
          </cell>
          <cell r="BB56">
            <v>0</v>
          </cell>
          <cell r="BC56">
            <v>0</v>
          </cell>
          <cell r="BD56">
            <v>0</v>
          </cell>
          <cell r="BE56">
            <v>0</v>
          </cell>
          <cell r="BF56">
            <v>0</v>
          </cell>
          <cell r="BG56">
            <v>0</v>
          </cell>
          <cell r="BH56">
            <v>0</v>
          </cell>
          <cell r="BI56" t="str">
            <v>FJ 470 DP 2WD CLC ENGINELESS (BHEL)</v>
          </cell>
          <cell r="BJ56">
            <v>0</v>
          </cell>
          <cell r="BK56">
            <v>0</v>
          </cell>
          <cell r="BL56">
            <v>0</v>
          </cell>
          <cell r="BM56">
            <v>0</v>
          </cell>
          <cell r="BN56">
            <v>0</v>
          </cell>
          <cell r="BO56">
            <v>0</v>
          </cell>
          <cell r="BP56">
            <v>0</v>
          </cell>
          <cell r="BQ56">
            <v>0</v>
          </cell>
          <cell r="BR56">
            <v>0</v>
          </cell>
          <cell r="BS56">
            <v>0</v>
          </cell>
          <cell r="BT56">
            <v>0</v>
          </cell>
          <cell r="BU56">
            <v>0</v>
          </cell>
          <cell r="BV56">
            <v>0</v>
          </cell>
          <cell r="BW56">
            <v>0</v>
          </cell>
          <cell r="BX56">
            <v>0</v>
          </cell>
          <cell r="BY56">
            <v>0</v>
          </cell>
          <cell r="BZ56">
            <v>0</v>
          </cell>
          <cell r="CA56">
            <v>0</v>
          </cell>
          <cell r="CB56">
            <v>0</v>
          </cell>
          <cell r="CC56">
            <v>0</v>
          </cell>
          <cell r="CD56">
            <v>0</v>
          </cell>
          <cell r="CE56">
            <v>0</v>
          </cell>
          <cell r="CF56">
            <v>0</v>
          </cell>
          <cell r="CG56">
            <v>0</v>
          </cell>
          <cell r="CH56">
            <v>0</v>
          </cell>
          <cell r="CI56">
            <v>0</v>
          </cell>
          <cell r="CJ56">
            <v>0</v>
          </cell>
          <cell r="CK56">
            <v>0</v>
          </cell>
          <cell r="CL56">
            <v>0</v>
          </cell>
          <cell r="CM56">
            <v>0</v>
          </cell>
          <cell r="CN56">
            <v>0</v>
          </cell>
          <cell r="CO56">
            <v>0</v>
          </cell>
          <cell r="CP56">
            <v>0</v>
          </cell>
          <cell r="CQ56" t="str">
            <v>F-427C</v>
          </cell>
          <cell r="CR56" t="str">
            <v>FJ 470 DP 2WD CLC ENGINELESS (BHEL)</v>
          </cell>
          <cell r="CS56">
            <v>10</v>
          </cell>
          <cell r="CT56">
            <v>0</v>
          </cell>
          <cell r="CU56">
            <v>0</v>
          </cell>
          <cell r="CV56">
            <v>0</v>
          </cell>
          <cell r="CW56">
            <v>0</v>
          </cell>
          <cell r="CX56">
            <v>0</v>
          </cell>
          <cell r="CY56">
            <v>0</v>
          </cell>
          <cell r="CZ56">
            <v>0</v>
          </cell>
          <cell r="DA56">
            <v>0</v>
          </cell>
          <cell r="DB56">
            <v>7</v>
          </cell>
          <cell r="DC56">
            <v>0</v>
          </cell>
          <cell r="DD56">
            <v>3</v>
          </cell>
          <cell r="DE56">
            <v>0</v>
          </cell>
          <cell r="DF56">
            <v>0</v>
          </cell>
          <cell r="DG56" t="str">
            <v>F-427C</v>
          </cell>
          <cell r="DH56" t="str">
            <v>FJ 470 DP 2WD CLC ENGINELESS (BHEL)</v>
          </cell>
          <cell r="DI56">
            <v>10</v>
          </cell>
          <cell r="DJ56">
            <v>0</v>
          </cell>
          <cell r="DK56">
            <v>0</v>
          </cell>
          <cell r="DL56">
            <v>0</v>
          </cell>
          <cell r="DM56">
            <v>0</v>
          </cell>
          <cell r="DN56">
            <v>0</v>
          </cell>
          <cell r="DO56">
            <v>0</v>
          </cell>
          <cell r="DP56">
            <v>0</v>
          </cell>
          <cell r="DQ56">
            <v>0</v>
          </cell>
          <cell r="DR56">
            <v>0</v>
          </cell>
          <cell r="DS56">
            <v>0</v>
          </cell>
          <cell r="DT56">
            <v>10</v>
          </cell>
          <cell r="DU56">
            <v>0</v>
          </cell>
          <cell r="DV56">
            <v>0</v>
          </cell>
          <cell r="DW56" t="str">
            <v>F-427C</v>
          </cell>
          <cell r="DX56" t="str">
            <v>FJ 470 DP 2WD CLC ENGINELESS (BHEL)</v>
          </cell>
          <cell r="DY56">
            <v>0</v>
          </cell>
          <cell r="DZ56">
            <v>0</v>
          </cell>
          <cell r="EA56">
            <v>0</v>
          </cell>
          <cell r="EB56">
            <v>0</v>
          </cell>
          <cell r="EC56">
            <v>0</v>
          </cell>
          <cell r="ED56">
            <v>0</v>
          </cell>
          <cell r="EE56">
            <v>0</v>
          </cell>
          <cell r="EF56">
            <v>0</v>
          </cell>
          <cell r="EG56">
            <v>0</v>
          </cell>
          <cell r="EH56">
            <v>7</v>
          </cell>
          <cell r="EI56">
            <v>7</v>
          </cell>
          <cell r="EJ56">
            <v>0</v>
          </cell>
          <cell r="EK56">
            <v>0</v>
          </cell>
        </row>
        <row r="57">
          <cell r="C57" t="str">
            <v xml:space="preserve">FJ 470 DP 2WD PRM CLC  </v>
          </cell>
          <cell r="D57" t="str">
            <v>FJ-470DP</v>
          </cell>
          <cell r="E57" t="str">
            <v>DOM-FJ</v>
          </cell>
          <cell r="F57" t="str">
            <v>FJ</v>
          </cell>
          <cell r="G57" t="str">
            <v>4WHEELER-DOM</v>
          </cell>
          <cell r="H57" t="str">
            <v xml:space="preserve">XDP 4.90 </v>
          </cell>
          <cell r="I57" t="str">
            <v>4SPD</v>
          </cell>
          <cell r="J57" t="str">
            <v>2WD</v>
          </cell>
          <cell r="K57">
            <v>0</v>
          </cell>
          <cell r="L57">
            <v>0</v>
          </cell>
          <cell r="M57">
            <v>0</v>
          </cell>
          <cell r="N57">
            <v>0</v>
          </cell>
          <cell r="O57">
            <v>0</v>
          </cell>
          <cell r="P57">
            <v>0</v>
          </cell>
          <cell r="Q57">
            <v>0</v>
          </cell>
          <cell r="R57">
            <v>0</v>
          </cell>
          <cell r="S57">
            <v>0</v>
          </cell>
          <cell r="T57">
            <v>0</v>
          </cell>
          <cell r="U57">
            <v>0</v>
          </cell>
          <cell r="V57">
            <v>0</v>
          </cell>
          <cell r="W57">
            <v>0</v>
          </cell>
          <cell r="X57">
            <v>0</v>
          </cell>
          <cell r="Y57">
            <v>0</v>
          </cell>
          <cell r="Z57">
            <v>0</v>
          </cell>
          <cell r="AA57" t="str">
            <v xml:space="preserve">FJ 470 DP 2WD PRM CLC  </v>
          </cell>
          <cell r="AB57">
            <v>0</v>
          </cell>
          <cell r="AC57">
            <v>0</v>
          </cell>
          <cell r="AD57">
            <v>0</v>
          </cell>
          <cell r="AE57">
            <v>0</v>
          </cell>
          <cell r="AF57">
            <v>0</v>
          </cell>
          <cell r="AG57">
            <v>0</v>
          </cell>
          <cell r="AH57">
            <v>0</v>
          </cell>
          <cell r="AI57">
            <v>0</v>
          </cell>
          <cell r="AJ57">
            <v>0</v>
          </cell>
          <cell r="AK57">
            <v>0</v>
          </cell>
          <cell r="AL57">
            <v>0</v>
          </cell>
          <cell r="AM57">
            <v>0</v>
          </cell>
          <cell r="AN57">
            <v>0</v>
          </cell>
          <cell r="AO57">
            <v>0</v>
          </cell>
          <cell r="AP57">
            <v>0</v>
          </cell>
          <cell r="AQ57">
            <v>0</v>
          </cell>
          <cell r="AR57">
            <v>0</v>
          </cell>
          <cell r="AS57">
            <v>0</v>
          </cell>
          <cell r="AT57">
            <v>0</v>
          </cell>
          <cell r="AU57">
            <v>0</v>
          </cell>
          <cell r="AV57">
            <v>0</v>
          </cell>
          <cell r="AW57">
            <v>0</v>
          </cell>
          <cell r="AX57">
            <v>0</v>
          </cell>
          <cell r="AY57">
            <v>0</v>
          </cell>
          <cell r="AZ57">
            <v>0</v>
          </cell>
          <cell r="BA57">
            <v>0</v>
          </cell>
          <cell r="BB57">
            <v>0</v>
          </cell>
          <cell r="BC57">
            <v>0</v>
          </cell>
          <cell r="BD57">
            <v>0</v>
          </cell>
          <cell r="BE57">
            <v>0</v>
          </cell>
          <cell r="BF57">
            <v>0</v>
          </cell>
          <cell r="BG57">
            <v>0</v>
          </cell>
          <cell r="BH57">
            <v>0</v>
          </cell>
          <cell r="BI57" t="str">
            <v xml:space="preserve">FJ 470 DP 2WD PRM CLC  </v>
          </cell>
          <cell r="BJ57">
            <v>0</v>
          </cell>
          <cell r="BK57">
            <v>0</v>
          </cell>
          <cell r="BL57">
            <v>0</v>
          </cell>
          <cell r="BM57">
            <v>0</v>
          </cell>
          <cell r="BN57">
            <v>0</v>
          </cell>
          <cell r="BO57">
            <v>0</v>
          </cell>
          <cell r="BP57">
            <v>0</v>
          </cell>
          <cell r="BQ57">
            <v>0</v>
          </cell>
          <cell r="BR57">
            <v>0</v>
          </cell>
          <cell r="BS57">
            <v>0</v>
          </cell>
          <cell r="BT57">
            <v>0</v>
          </cell>
          <cell r="BU57">
            <v>0</v>
          </cell>
          <cell r="BV57">
            <v>0</v>
          </cell>
          <cell r="BW57">
            <v>0</v>
          </cell>
          <cell r="BX57">
            <v>0</v>
          </cell>
          <cell r="BY57">
            <v>0</v>
          </cell>
          <cell r="BZ57">
            <v>0</v>
          </cell>
          <cell r="CA57">
            <v>0</v>
          </cell>
          <cell r="CB57">
            <v>0</v>
          </cell>
          <cell r="CC57">
            <v>0</v>
          </cell>
          <cell r="CD57">
            <v>0</v>
          </cell>
          <cell r="CE57">
            <v>0</v>
          </cell>
          <cell r="CF57">
            <v>0</v>
          </cell>
          <cell r="CG57">
            <v>0</v>
          </cell>
          <cell r="CH57">
            <v>0</v>
          </cell>
          <cell r="CI57">
            <v>0</v>
          </cell>
          <cell r="CJ57">
            <v>0</v>
          </cell>
          <cell r="CK57">
            <v>0</v>
          </cell>
          <cell r="CL57">
            <v>0</v>
          </cell>
          <cell r="CM57">
            <v>0</v>
          </cell>
          <cell r="CN57">
            <v>0</v>
          </cell>
          <cell r="CO57">
            <v>0</v>
          </cell>
          <cell r="CP57">
            <v>0</v>
          </cell>
          <cell r="CQ57">
            <v>0</v>
          </cell>
          <cell r="CR57" t="str">
            <v xml:space="preserve">FJ 470 DP 2WD PRM CLC  </v>
          </cell>
          <cell r="CS57">
            <v>0</v>
          </cell>
          <cell r="CT57">
            <v>0</v>
          </cell>
          <cell r="CU57">
            <v>0</v>
          </cell>
          <cell r="CV57">
            <v>0</v>
          </cell>
          <cell r="CW57">
            <v>0</v>
          </cell>
          <cell r="CX57">
            <v>0</v>
          </cell>
          <cell r="CY57">
            <v>0</v>
          </cell>
          <cell r="CZ57">
            <v>0</v>
          </cell>
          <cell r="DA57">
            <v>0</v>
          </cell>
          <cell r="DB57">
            <v>0</v>
          </cell>
          <cell r="DC57">
            <v>0</v>
          </cell>
          <cell r="DD57">
            <v>0</v>
          </cell>
          <cell r="DE57">
            <v>0</v>
          </cell>
          <cell r="DF57">
            <v>0</v>
          </cell>
          <cell r="DG57">
            <v>0</v>
          </cell>
          <cell r="DH57" t="str">
            <v xml:space="preserve">FJ 470 DP 2WD PRM CLC  </v>
          </cell>
          <cell r="DI57">
            <v>0</v>
          </cell>
          <cell r="DJ57">
            <v>0</v>
          </cell>
          <cell r="DK57">
            <v>0</v>
          </cell>
          <cell r="DL57">
            <v>0</v>
          </cell>
          <cell r="DM57">
            <v>0</v>
          </cell>
          <cell r="DN57">
            <v>0</v>
          </cell>
          <cell r="DO57">
            <v>0</v>
          </cell>
          <cell r="DP57">
            <v>0</v>
          </cell>
          <cell r="DQ57">
            <v>0</v>
          </cell>
          <cell r="DR57">
            <v>0</v>
          </cell>
          <cell r="DS57">
            <v>0</v>
          </cell>
          <cell r="DT57">
            <v>0</v>
          </cell>
          <cell r="DU57">
            <v>0</v>
          </cell>
          <cell r="DV57">
            <v>0</v>
          </cell>
          <cell r="DW57">
            <v>0</v>
          </cell>
          <cell r="DX57" t="str">
            <v xml:space="preserve">FJ 470 DP 2WD PRM CLC  </v>
          </cell>
          <cell r="DY57">
            <v>0</v>
          </cell>
          <cell r="DZ57">
            <v>1</v>
          </cell>
          <cell r="EA57">
            <v>3</v>
          </cell>
          <cell r="EB57">
            <v>5</v>
          </cell>
          <cell r="EC57">
            <v>5</v>
          </cell>
          <cell r="ED57">
            <v>5</v>
          </cell>
          <cell r="EE57">
            <v>6</v>
          </cell>
          <cell r="EF57">
            <v>3</v>
          </cell>
          <cell r="EG57">
            <v>0</v>
          </cell>
          <cell r="EH57">
            <v>0</v>
          </cell>
          <cell r="EI57">
            <v>0</v>
          </cell>
          <cell r="EJ57">
            <v>0</v>
          </cell>
          <cell r="EK57">
            <v>0</v>
          </cell>
        </row>
        <row r="58">
          <cell r="C58" t="str">
            <v xml:space="preserve">FJ 470 DP 2WD AMB </v>
          </cell>
          <cell r="D58" t="str">
            <v>FJ-470DP</v>
          </cell>
          <cell r="E58" t="str">
            <v>DOM-FJ</v>
          </cell>
          <cell r="F58" t="str">
            <v>FJ</v>
          </cell>
          <cell r="G58" t="str">
            <v>4WHEELER-DOM</v>
          </cell>
          <cell r="H58" t="str">
            <v xml:space="preserve">XDP 4.90 </v>
          </cell>
          <cell r="I58" t="str">
            <v>4SPD</v>
          </cell>
          <cell r="J58" t="str">
            <v>2WD</v>
          </cell>
          <cell r="K58">
            <v>0</v>
          </cell>
          <cell r="L58">
            <v>0</v>
          </cell>
          <cell r="M58">
            <v>0</v>
          </cell>
          <cell r="N58">
            <v>0</v>
          </cell>
          <cell r="O58">
            <v>0</v>
          </cell>
          <cell r="P58">
            <v>0</v>
          </cell>
          <cell r="Q58">
            <v>4</v>
          </cell>
          <cell r="R58">
            <v>4</v>
          </cell>
          <cell r="S58">
            <v>65</v>
          </cell>
          <cell r="T58">
            <v>0</v>
          </cell>
          <cell r="U58">
            <v>0</v>
          </cell>
          <cell r="V58">
            <v>0</v>
          </cell>
          <cell r="W58">
            <v>2</v>
          </cell>
          <cell r="X58">
            <v>4</v>
          </cell>
          <cell r="Y58">
            <v>69</v>
          </cell>
          <cell r="Z58">
            <v>69</v>
          </cell>
          <cell r="AA58" t="str">
            <v xml:space="preserve">FJ 470 DP 2WD AMB </v>
          </cell>
          <cell r="AB58">
            <v>0</v>
          </cell>
          <cell r="AC58">
            <v>0</v>
          </cell>
          <cell r="AD58">
            <v>0</v>
          </cell>
          <cell r="AE58">
            <v>0</v>
          </cell>
          <cell r="AF58">
            <v>0</v>
          </cell>
          <cell r="AG58">
            <v>0</v>
          </cell>
          <cell r="AH58">
            <v>0</v>
          </cell>
          <cell r="AI58">
            <v>0</v>
          </cell>
          <cell r="AJ58">
            <v>0</v>
          </cell>
          <cell r="AK58">
            <v>0</v>
          </cell>
          <cell r="AL58">
            <v>0</v>
          </cell>
          <cell r="AM58">
            <v>0</v>
          </cell>
          <cell r="AN58">
            <v>0</v>
          </cell>
          <cell r="AO58">
            <v>0</v>
          </cell>
          <cell r="AP58">
            <v>0</v>
          </cell>
          <cell r="AQ58">
            <v>0</v>
          </cell>
          <cell r="AR58">
            <v>0</v>
          </cell>
          <cell r="AS58">
            <v>0</v>
          </cell>
          <cell r="AT58">
            <v>0</v>
          </cell>
          <cell r="AU58">
            <v>0</v>
          </cell>
          <cell r="AV58">
            <v>0</v>
          </cell>
          <cell r="AW58">
            <v>0</v>
          </cell>
          <cell r="AX58">
            <v>0</v>
          </cell>
          <cell r="AY58">
            <v>0</v>
          </cell>
          <cell r="AZ58">
            <v>0</v>
          </cell>
          <cell r="BA58">
            <v>0</v>
          </cell>
          <cell r="BB58">
            <v>0</v>
          </cell>
          <cell r="BC58">
            <v>0</v>
          </cell>
          <cell r="BD58">
            <v>0</v>
          </cell>
          <cell r="BE58">
            <v>0</v>
          </cell>
          <cell r="BF58">
            <v>0</v>
          </cell>
          <cell r="BG58">
            <v>0</v>
          </cell>
          <cell r="BH58">
            <v>0</v>
          </cell>
          <cell r="BI58" t="str">
            <v xml:space="preserve">FJ 470 DP 2WD AMB </v>
          </cell>
          <cell r="BJ58">
            <v>4</v>
          </cell>
          <cell r="BK58">
            <v>0</v>
          </cell>
          <cell r="BL58">
            <v>0</v>
          </cell>
          <cell r="BM58">
            <v>0</v>
          </cell>
          <cell r="BN58">
            <v>0</v>
          </cell>
          <cell r="BO58">
            <v>0</v>
          </cell>
          <cell r="BP58">
            <v>0</v>
          </cell>
          <cell r="BQ58">
            <v>0</v>
          </cell>
          <cell r="BR58">
            <v>0</v>
          </cell>
          <cell r="BS58">
            <v>0</v>
          </cell>
          <cell r="BT58">
            <v>0</v>
          </cell>
          <cell r="BU58">
            <v>0</v>
          </cell>
          <cell r="BV58">
            <v>0</v>
          </cell>
          <cell r="BW58">
            <v>0</v>
          </cell>
          <cell r="BX58">
            <v>2</v>
          </cell>
          <cell r="BY58">
            <v>0</v>
          </cell>
          <cell r="BZ58">
            <v>0</v>
          </cell>
          <cell r="CA58">
            <v>0</v>
          </cell>
          <cell r="CB58">
            <v>0</v>
          </cell>
          <cell r="CC58">
            <v>0</v>
          </cell>
          <cell r="CD58">
            <v>0</v>
          </cell>
          <cell r="CE58">
            <v>0</v>
          </cell>
          <cell r="CF58">
            <v>0</v>
          </cell>
          <cell r="CG58">
            <v>0</v>
          </cell>
          <cell r="CH58">
            <v>0</v>
          </cell>
          <cell r="CI58">
            <v>0</v>
          </cell>
          <cell r="CJ58">
            <v>0</v>
          </cell>
          <cell r="CK58">
            <v>0</v>
          </cell>
          <cell r="CL58">
            <v>0</v>
          </cell>
          <cell r="CM58">
            <v>0</v>
          </cell>
          <cell r="CN58">
            <v>0</v>
          </cell>
          <cell r="CO58">
            <v>2</v>
          </cell>
          <cell r="CP58">
            <v>0</v>
          </cell>
          <cell r="CQ58" t="str">
            <v>82232E</v>
          </cell>
          <cell r="CR58" t="str">
            <v xml:space="preserve">FJ 470 DP 2WD AMB </v>
          </cell>
          <cell r="CS58">
            <v>0</v>
          </cell>
          <cell r="CT58">
            <v>0</v>
          </cell>
          <cell r="CU58">
            <v>0</v>
          </cell>
          <cell r="CV58">
            <v>0</v>
          </cell>
          <cell r="CW58">
            <v>0</v>
          </cell>
          <cell r="CX58">
            <v>0</v>
          </cell>
          <cell r="CY58">
            <v>0</v>
          </cell>
          <cell r="CZ58">
            <v>0</v>
          </cell>
          <cell r="DA58">
            <v>0</v>
          </cell>
          <cell r="DB58">
            <v>0</v>
          </cell>
          <cell r="DC58">
            <v>0</v>
          </cell>
          <cell r="DD58">
            <v>0</v>
          </cell>
          <cell r="DE58">
            <v>0</v>
          </cell>
          <cell r="DF58">
            <v>0</v>
          </cell>
          <cell r="DG58" t="str">
            <v>82232E</v>
          </cell>
          <cell r="DH58" t="str">
            <v xml:space="preserve">FJ 470 DP 2WD AMB </v>
          </cell>
          <cell r="DI58">
            <v>65</v>
          </cell>
          <cell r="DJ58">
            <v>3</v>
          </cell>
          <cell r="DK58">
            <v>17</v>
          </cell>
          <cell r="DL58">
            <v>0</v>
          </cell>
          <cell r="DM58">
            <v>0</v>
          </cell>
          <cell r="DN58">
            <v>6</v>
          </cell>
          <cell r="DO58">
            <v>3</v>
          </cell>
          <cell r="DP58">
            <v>6</v>
          </cell>
          <cell r="DQ58">
            <v>15</v>
          </cell>
          <cell r="DR58">
            <v>3</v>
          </cell>
          <cell r="DS58">
            <v>4</v>
          </cell>
          <cell r="DT58">
            <v>4</v>
          </cell>
          <cell r="DU58">
            <v>4</v>
          </cell>
          <cell r="DV58">
            <v>0</v>
          </cell>
          <cell r="DW58" t="str">
            <v>82232E</v>
          </cell>
          <cell r="DX58" t="str">
            <v xml:space="preserve">FJ 470 DP 2WD AMB </v>
          </cell>
          <cell r="DY58">
            <v>0</v>
          </cell>
          <cell r="DZ58">
            <v>2</v>
          </cell>
          <cell r="EA58">
            <v>1</v>
          </cell>
          <cell r="EB58">
            <v>4</v>
          </cell>
          <cell r="EC58">
            <v>4</v>
          </cell>
          <cell r="ED58">
            <v>0</v>
          </cell>
          <cell r="EE58">
            <v>7</v>
          </cell>
          <cell r="EF58">
            <v>6</v>
          </cell>
          <cell r="EG58">
            <v>0</v>
          </cell>
          <cell r="EH58">
            <v>1</v>
          </cell>
          <cell r="EI58">
            <v>3</v>
          </cell>
          <cell r="EJ58">
            <v>3</v>
          </cell>
          <cell r="EK58">
            <v>4</v>
          </cell>
        </row>
        <row r="59">
          <cell r="C59" t="str">
            <v>FJ 470 DP 2WD D/V</v>
          </cell>
          <cell r="D59" t="str">
            <v>FJ-470DP</v>
          </cell>
          <cell r="E59" t="str">
            <v>DOM-FJ</v>
          </cell>
          <cell r="F59" t="str">
            <v>FJ</v>
          </cell>
          <cell r="G59" t="str">
            <v>4WHEELER-DOM</v>
          </cell>
          <cell r="H59" t="str">
            <v xml:space="preserve">XDP 4.90 </v>
          </cell>
          <cell r="I59" t="str">
            <v>4SPD</v>
          </cell>
          <cell r="J59" t="str">
            <v>2WD</v>
          </cell>
          <cell r="K59">
            <v>0</v>
          </cell>
          <cell r="L59">
            <v>0</v>
          </cell>
          <cell r="M59">
            <v>0</v>
          </cell>
          <cell r="N59">
            <v>0</v>
          </cell>
          <cell r="O59">
            <v>0</v>
          </cell>
          <cell r="P59">
            <v>0</v>
          </cell>
          <cell r="Q59">
            <v>0</v>
          </cell>
          <cell r="R59">
            <v>0</v>
          </cell>
          <cell r="S59">
            <v>0</v>
          </cell>
          <cell r="T59">
            <v>0</v>
          </cell>
          <cell r="U59">
            <v>0</v>
          </cell>
          <cell r="V59">
            <v>0</v>
          </cell>
          <cell r="W59">
            <v>0</v>
          </cell>
          <cell r="X59">
            <v>0</v>
          </cell>
          <cell r="Y59">
            <v>0</v>
          </cell>
          <cell r="Z59">
            <v>0</v>
          </cell>
          <cell r="AA59" t="str">
            <v>FJ 470 DP 2WD D/V</v>
          </cell>
          <cell r="AB59">
            <v>0</v>
          </cell>
          <cell r="AC59">
            <v>0</v>
          </cell>
          <cell r="AD59">
            <v>0</v>
          </cell>
          <cell r="AE59">
            <v>0</v>
          </cell>
          <cell r="AF59">
            <v>0</v>
          </cell>
          <cell r="AG59">
            <v>0</v>
          </cell>
          <cell r="AH59">
            <v>0</v>
          </cell>
          <cell r="AI59">
            <v>0</v>
          </cell>
          <cell r="AJ59">
            <v>0</v>
          </cell>
          <cell r="AK59">
            <v>0</v>
          </cell>
          <cell r="AL59">
            <v>0</v>
          </cell>
          <cell r="AM59">
            <v>0</v>
          </cell>
          <cell r="AN59">
            <v>0</v>
          </cell>
          <cell r="AO59">
            <v>0</v>
          </cell>
          <cell r="AP59">
            <v>0</v>
          </cell>
          <cell r="AQ59">
            <v>0</v>
          </cell>
          <cell r="AR59">
            <v>0</v>
          </cell>
          <cell r="AS59">
            <v>0</v>
          </cell>
          <cell r="AT59">
            <v>0</v>
          </cell>
          <cell r="AU59">
            <v>0</v>
          </cell>
          <cell r="AV59">
            <v>0</v>
          </cell>
          <cell r="AW59">
            <v>0</v>
          </cell>
          <cell r="AX59">
            <v>0</v>
          </cell>
          <cell r="AY59">
            <v>0</v>
          </cell>
          <cell r="AZ59">
            <v>0</v>
          </cell>
          <cell r="BA59">
            <v>0</v>
          </cell>
          <cell r="BB59">
            <v>0</v>
          </cell>
          <cell r="BC59">
            <v>0</v>
          </cell>
          <cell r="BD59">
            <v>0</v>
          </cell>
          <cell r="BE59">
            <v>0</v>
          </cell>
          <cell r="BF59">
            <v>0</v>
          </cell>
          <cell r="BG59">
            <v>0</v>
          </cell>
          <cell r="BH59">
            <v>0</v>
          </cell>
          <cell r="BI59" t="str">
            <v>FJ 470 DP 2WD D/V</v>
          </cell>
          <cell r="BJ59">
            <v>0</v>
          </cell>
          <cell r="BK59">
            <v>0</v>
          </cell>
          <cell r="BL59">
            <v>0</v>
          </cell>
          <cell r="BM59">
            <v>0</v>
          </cell>
          <cell r="BN59">
            <v>0</v>
          </cell>
          <cell r="BO59">
            <v>0</v>
          </cell>
          <cell r="BP59">
            <v>0</v>
          </cell>
          <cell r="BQ59">
            <v>0</v>
          </cell>
          <cell r="BR59">
            <v>0</v>
          </cell>
          <cell r="BS59">
            <v>0</v>
          </cell>
          <cell r="BT59">
            <v>0</v>
          </cell>
          <cell r="BU59">
            <v>0</v>
          </cell>
          <cell r="BV59">
            <v>0</v>
          </cell>
          <cell r="BW59">
            <v>0</v>
          </cell>
          <cell r="BX59">
            <v>0</v>
          </cell>
          <cell r="BY59">
            <v>0</v>
          </cell>
          <cell r="BZ59">
            <v>0</v>
          </cell>
          <cell r="CA59">
            <v>0</v>
          </cell>
          <cell r="CB59">
            <v>0</v>
          </cell>
          <cell r="CC59">
            <v>0</v>
          </cell>
          <cell r="CD59">
            <v>0</v>
          </cell>
          <cell r="CE59">
            <v>0</v>
          </cell>
          <cell r="CF59">
            <v>0</v>
          </cell>
          <cell r="CG59">
            <v>0</v>
          </cell>
          <cell r="CH59">
            <v>0</v>
          </cell>
          <cell r="CI59">
            <v>0</v>
          </cell>
          <cell r="CJ59">
            <v>0</v>
          </cell>
          <cell r="CK59">
            <v>0</v>
          </cell>
          <cell r="CL59">
            <v>0</v>
          </cell>
          <cell r="CM59">
            <v>0</v>
          </cell>
          <cell r="CN59">
            <v>0</v>
          </cell>
          <cell r="CO59">
            <v>0</v>
          </cell>
          <cell r="CP59">
            <v>0</v>
          </cell>
          <cell r="CQ59" t="str">
            <v>0054259-DP2WD</v>
          </cell>
          <cell r="CR59" t="str">
            <v>FJ 470 DP 2WD D/V</v>
          </cell>
          <cell r="CS59">
            <v>0</v>
          </cell>
          <cell r="CT59">
            <v>0</v>
          </cell>
          <cell r="CU59">
            <v>0</v>
          </cell>
          <cell r="CV59">
            <v>0</v>
          </cell>
          <cell r="CW59">
            <v>0</v>
          </cell>
          <cell r="CX59">
            <v>0</v>
          </cell>
          <cell r="CY59">
            <v>0</v>
          </cell>
          <cell r="CZ59">
            <v>0</v>
          </cell>
          <cell r="DA59">
            <v>0</v>
          </cell>
          <cell r="DB59">
            <v>0</v>
          </cell>
          <cell r="DC59">
            <v>0</v>
          </cell>
          <cell r="DD59">
            <v>0</v>
          </cell>
          <cell r="DE59">
            <v>0</v>
          </cell>
          <cell r="DF59">
            <v>0</v>
          </cell>
          <cell r="DG59" t="str">
            <v>0054259-DP2WD</v>
          </cell>
          <cell r="DH59" t="str">
            <v>FJ 470 DP 2WD D/V</v>
          </cell>
          <cell r="DI59">
            <v>0</v>
          </cell>
          <cell r="DJ59">
            <v>0</v>
          </cell>
          <cell r="DK59">
            <v>0</v>
          </cell>
          <cell r="DL59">
            <v>0</v>
          </cell>
          <cell r="DM59">
            <v>0</v>
          </cell>
          <cell r="DN59">
            <v>0</v>
          </cell>
          <cell r="DO59">
            <v>0</v>
          </cell>
          <cell r="DP59">
            <v>0</v>
          </cell>
          <cell r="DQ59">
            <v>0</v>
          </cell>
          <cell r="DR59">
            <v>0</v>
          </cell>
          <cell r="DS59">
            <v>0</v>
          </cell>
          <cell r="DT59">
            <v>0</v>
          </cell>
          <cell r="DU59">
            <v>0</v>
          </cell>
          <cell r="DV59">
            <v>0</v>
          </cell>
          <cell r="DW59" t="str">
            <v>0054259-DP2WD</v>
          </cell>
          <cell r="DX59" t="str">
            <v>FJ 470 DP 2WD D/V</v>
          </cell>
          <cell r="DY59">
            <v>0</v>
          </cell>
          <cell r="DZ59">
            <v>0</v>
          </cell>
          <cell r="EA59">
            <v>0</v>
          </cell>
          <cell r="EB59">
            <v>0</v>
          </cell>
          <cell r="EC59">
            <v>0</v>
          </cell>
          <cell r="ED59">
            <v>0</v>
          </cell>
          <cell r="EE59">
            <v>0</v>
          </cell>
          <cell r="EF59">
            <v>0</v>
          </cell>
          <cell r="EG59">
            <v>0</v>
          </cell>
          <cell r="EH59">
            <v>0</v>
          </cell>
          <cell r="EI59">
            <v>0</v>
          </cell>
          <cell r="EJ59">
            <v>0</v>
          </cell>
          <cell r="EK59">
            <v>0</v>
          </cell>
        </row>
        <row r="60">
          <cell r="C60" t="str">
            <v>4WHEELER-DOM Total</v>
          </cell>
          <cell r="D60">
            <v>0</v>
          </cell>
          <cell r="E60">
            <v>0</v>
          </cell>
          <cell r="F60">
            <v>0</v>
          </cell>
          <cell r="G60" t="str">
            <v>4WHEELER-DOM Total</v>
          </cell>
          <cell r="H60">
            <v>0</v>
          </cell>
          <cell r="I60">
            <v>0</v>
          </cell>
          <cell r="J60">
            <v>0</v>
          </cell>
          <cell r="K60">
            <v>167</v>
          </cell>
          <cell r="L60">
            <v>561</v>
          </cell>
          <cell r="M60">
            <v>561</v>
          </cell>
          <cell r="N60">
            <v>538</v>
          </cell>
          <cell r="O60">
            <v>6186</v>
          </cell>
          <cell r="P60">
            <v>23</v>
          </cell>
          <cell r="Q60">
            <v>567</v>
          </cell>
          <cell r="R60">
            <v>509</v>
          </cell>
          <cell r="S60">
            <v>6047</v>
          </cell>
          <cell r="T60">
            <v>58</v>
          </cell>
          <cell r="U60">
            <v>51</v>
          </cell>
          <cell r="V60">
            <v>3</v>
          </cell>
          <cell r="W60">
            <v>42</v>
          </cell>
          <cell r="X60">
            <v>306</v>
          </cell>
          <cell r="Y60">
            <v>0</v>
          </cell>
          <cell r="Z60">
            <v>13267</v>
          </cell>
          <cell r="AA60" t="str">
            <v>4WHEELER-DOM Total</v>
          </cell>
          <cell r="AB60">
            <v>538</v>
          </cell>
          <cell r="AC60">
            <v>0</v>
          </cell>
          <cell r="AD60">
            <v>0</v>
          </cell>
          <cell r="AE60">
            <v>0</v>
          </cell>
          <cell r="AF60">
            <v>0</v>
          </cell>
          <cell r="AG60">
            <v>0</v>
          </cell>
          <cell r="AH60">
            <v>0</v>
          </cell>
          <cell r="AI60">
            <v>0</v>
          </cell>
          <cell r="AJ60">
            <v>0</v>
          </cell>
          <cell r="AK60">
            <v>0</v>
          </cell>
          <cell r="AL60">
            <v>0</v>
          </cell>
          <cell r="AM60">
            <v>0</v>
          </cell>
          <cell r="AN60">
            <v>0</v>
          </cell>
          <cell r="AO60">
            <v>0</v>
          </cell>
          <cell r="AP60">
            <v>0</v>
          </cell>
          <cell r="AQ60">
            <v>0</v>
          </cell>
          <cell r="AR60">
            <v>0</v>
          </cell>
          <cell r="AS60">
            <v>0</v>
          </cell>
          <cell r="AT60">
            <v>0</v>
          </cell>
          <cell r="AU60">
            <v>0</v>
          </cell>
          <cell r="AV60">
            <v>0</v>
          </cell>
          <cell r="AW60">
            <v>0</v>
          </cell>
          <cell r="AX60">
            <v>0</v>
          </cell>
          <cell r="AY60">
            <v>0</v>
          </cell>
          <cell r="AZ60">
            <v>0</v>
          </cell>
          <cell r="BA60">
            <v>0</v>
          </cell>
          <cell r="BB60">
            <v>0</v>
          </cell>
          <cell r="BC60">
            <v>0</v>
          </cell>
          <cell r="BD60">
            <v>0</v>
          </cell>
          <cell r="BE60">
            <v>0</v>
          </cell>
          <cell r="BF60">
            <v>0</v>
          </cell>
          <cell r="BG60">
            <v>0</v>
          </cell>
          <cell r="BH60">
            <v>0</v>
          </cell>
          <cell r="BI60" t="str">
            <v>4WHEELER-DOM Total</v>
          </cell>
          <cell r="BJ60">
            <v>509</v>
          </cell>
          <cell r="BK60">
            <v>0</v>
          </cell>
          <cell r="BL60">
            <v>0</v>
          </cell>
          <cell r="BM60">
            <v>0</v>
          </cell>
          <cell r="BN60">
            <v>0</v>
          </cell>
          <cell r="BO60">
            <v>0</v>
          </cell>
          <cell r="BP60">
            <v>0</v>
          </cell>
          <cell r="BQ60">
            <v>0</v>
          </cell>
          <cell r="BR60">
            <v>0</v>
          </cell>
          <cell r="BS60">
            <v>0</v>
          </cell>
          <cell r="BT60">
            <v>0</v>
          </cell>
          <cell r="BU60">
            <v>0</v>
          </cell>
          <cell r="BV60">
            <v>0</v>
          </cell>
          <cell r="BW60">
            <v>0</v>
          </cell>
          <cell r="BX60">
            <v>0</v>
          </cell>
          <cell r="BY60">
            <v>0</v>
          </cell>
          <cell r="BZ60">
            <v>0</v>
          </cell>
          <cell r="CA60">
            <v>0</v>
          </cell>
          <cell r="CB60">
            <v>0</v>
          </cell>
          <cell r="CC60">
            <v>0</v>
          </cell>
          <cell r="CD60">
            <v>0</v>
          </cell>
          <cell r="CE60">
            <v>0</v>
          </cell>
          <cell r="CF60">
            <v>0</v>
          </cell>
          <cell r="CG60">
            <v>0</v>
          </cell>
          <cell r="CH60">
            <v>0</v>
          </cell>
          <cell r="CI60">
            <v>0</v>
          </cell>
          <cell r="CJ60">
            <v>0</v>
          </cell>
          <cell r="CK60">
            <v>0</v>
          </cell>
          <cell r="CL60">
            <v>0</v>
          </cell>
          <cell r="CM60">
            <v>0</v>
          </cell>
          <cell r="CN60">
            <v>0</v>
          </cell>
          <cell r="CO60">
            <v>0</v>
          </cell>
          <cell r="CP60">
            <v>0</v>
          </cell>
          <cell r="CQ60">
            <v>0</v>
          </cell>
          <cell r="CR60" t="str">
            <v>4WHEELER-DOM Total</v>
          </cell>
          <cell r="CS60">
            <v>6186</v>
          </cell>
          <cell r="CT60">
            <v>631</v>
          </cell>
          <cell r="CU60">
            <v>701</v>
          </cell>
          <cell r="CV60">
            <v>695</v>
          </cell>
          <cell r="CW60">
            <v>425</v>
          </cell>
          <cell r="CX60">
            <v>605</v>
          </cell>
          <cell r="CY60">
            <v>678</v>
          </cell>
          <cell r="CZ60">
            <v>307</v>
          </cell>
          <cell r="DA60">
            <v>352</v>
          </cell>
          <cell r="DB60">
            <v>227</v>
          </cell>
          <cell r="DC60">
            <v>513</v>
          </cell>
          <cell r="DD60">
            <v>514</v>
          </cell>
          <cell r="DE60">
            <v>538</v>
          </cell>
          <cell r="DF60">
            <v>0</v>
          </cell>
          <cell r="DG60">
            <v>0</v>
          </cell>
          <cell r="DH60" t="str">
            <v>4WHEELER-DOM Total</v>
          </cell>
          <cell r="DI60">
            <v>6047</v>
          </cell>
          <cell r="DJ60">
            <v>521</v>
          </cell>
          <cell r="DK60">
            <v>733</v>
          </cell>
          <cell r="DL60">
            <v>555</v>
          </cell>
          <cell r="DM60">
            <v>461</v>
          </cell>
          <cell r="DN60">
            <v>619</v>
          </cell>
          <cell r="DO60">
            <v>470</v>
          </cell>
          <cell r="DP60">
            <v>512</v>
          </cell>
          <cell r="DQ60">
            <v>406</v>
          </cell>
          <cell r="DR60">
            <v>317</v>
          </cell>
          <cell r="DS60">
            <v>464</v>
          </cell>
          <cell r="DT60">
            <v>480</v>
          </cell>
          <cell r="DU60">
            <v>509</v>
          </cell>
          <cell r="DV60">
            <v>0</v>
          </cell>
          <cell r="DW60">
            <v>0</v>
          </cell>
          <cell r="DX60" t="str">
            <v>4WHEELER-DOM Total</v>
          </cell>
          <cell r="DY60">
            <v>168</v>
          </cell>
          <cell r="DZ60">
            <v>278</v>
          </cell>
          <cell r="EA60">
            <v>246</v>
          </cell>
          <cell r="EB60">
            <v>386</v>
          </cell>
          <cell r="EC60">
            <v>350</v>
          </cell>
          <cell r="ED60">
            <v>336</v>
          </cell>
          <cell r="EE60">
            <v>543</v>
          </cell>
          <cell r="EF60">
            <v>338</v>
          </cell>
          <cell r="EG60">
            <v>284</v>
          </cell>
          <cell r="EH60">
            <v>194</v>
          </cell>
          <cell r="EI60">
            <v>244</v>
          </cell>
          <cell r="EJ60">
            <v>277</v>
          </cell>
          <cell r="EK60">
            <v>306</v>
          </cell>
        </row>
        <row r="61">
          <cell r="C61" t="str">
            <v xml:space="preserve"> FJ  </v>
          </cell>
          <cell r="D61" t="str">
            <v>4W-EXPORT</v>
          </cell>
          <cell r="E61" t="str">
            <v>EXPORT-FJ</v>
          </cell>
          <cell r="F61" t="str">
            <v>FJ</v>
          </cell>
          <cell r="G61" t="str">
            <v>4WHEELER-EXPORT</v>
          </cell>
          <cell r="H61" t="str">
            <v xml:space="preserve">XDP 4.90 </v>
          </cell>
          <cell r="I61" t="str">
            <v>4SPD</v>
          </cell>
          <cell r="J61" t="str">
            <v>2WD</v>
          </cell>
          <cell r="K61">
            <v>0</v>
          </cell>
          <cell r="L61">
            <v>0</v>
          </cell>
          <cell r="M61">
            <v>0</v>
          </cell>
          <cell r="N61">
            <v>0</v>
          </cell>
          <cell r="O61">
            <v>0</v>
          </cell>
          <cell r="P61">
            <v>0</v>
          </cell>
          <cell r="Q61">
            <v>0</v>
          </cell>
          <cell r="R61">
            <v>0</v>
          </cell>
          <cell r="S61">
            <v>0</v>
          </cell>
          <cell r="T61">
            <v>0</v>
          </cell>
          <cell r="U61">
            <v>0</v>
          </cell>
          <cell r="V61">
            <v>0</v>
          </cell>
          <cell r="W61">
            <v>0</v>
          </cell>
          <cell r="X61">
            <v>0</v>
          </cell>
          <cell r="Y61">
            <v>0</v>
          </cell>
          <cell r="Z61">
            <v>0</v>
          </cell>
          <cell r="AA61" t="str">
            <v xml:space="preserve"> FJ  </v>
          </cell>
          <cell r="AB61">
            <v>0</v>
          </cell>
          <cell r="AC61">
            <v>0</v>
          </cell>
          <cell r="AD61">
            <v>0</v>
          </cell>
          <cell r="AE61">
            <v>0</v>
          </cell>
          <cell r="AF61">
            <v>0</v>
          </cell>
          <cell r="AG61">
            <v>0</v>
          </cell>
          <cell r="AH61">
            <v>0</v>
          </cell>
          <cell r="AI61">
            <v>0</v>
          </cell>
          <cell r="AJ61">
            <v>0</v>
          </cell>
          <cell r="AK61">
            <v>0</v>
          </cell>
          <cell r="AL61">
            <v>0</v>
          </cell>
          <cell r="AM61">
            <v>0</v>
          </cell>
          <cell r="AN61">
            <v>0</v>
          </cell>
          <cell r="AO61">
            <v>0</v>
          </cell>
          <cell r="AP61">
            <v>0</v>
          </cell>
          <cell r="AQ61">
            <v>0</v>
          </cell>
          <cell r="AR61">
            <v>0</v>
          </cell>
          <cell r="AS61">
            <v>0</v>
          </cell>
          <cell r="AT61">
            <v>0</v>
          </cell>
          <cell r="AU61">
            <v>0</v>
          </cell>
          <cell r="AV61">
            <v>0</v>
          </cell>
          <cell r="AW61">
            <v>0</v>
          </cell>
          <cell r="AX61">
            <v>0</v>
          </cell>
          <cell r="AY61">
            <v>0</v>
          </cell>
          <cell r="AZ61">
            <v>0</v>
          </cell>
          <cell r="BA61">
            <v>0</v>
          </cell>
          <cell r="BB61">
            <v>0</v>
          </cell>
          <cell r="BC61">
            <v>0</v>
          </cell>
          <cell r="BD61">
            <v>0</v>
          </cell>
          <cell r="BE61">
            <v>0</v>
          </cell>
          <cell r="BF61">
            <v>0</v>
          </cell>
          <cell r="BG61">
            <v>0</v>
          </cell>
          <cell r="BH61">
            <v>0</v>
          </cell>
          <cell r="BI61" t="str">
            <v xml:space="preserve"> FJ  </v>
          </cell>
          <cell r="BJ61">
            <v>0</v>
          </cell>
          <cell r="BK61">
            <v>0</v>
          </cell>
          <cell r="BL61">
            <v>0</v>
          </cell>
          <cell r="BM61">
            <v>0</v>
          </cell>
          <cell r="BN61">
            <v>0</v>
          </cell>
          <cell r="BO61">
            <v>0</v>
          </cell>
          <cell r="BP61">
            <v>0</v>
          </cell>
          <cell r="BQ61">
            <v>0</v>
          </cell>
          <cell r="BR61">
            <v>0</v>
          </cell>
          <cell r="BS61">
            <v>0</v>
          </cell>
          <cell r="BT61">
            <v>0</v>
          </cell>
          <cell r="BU61">
            <v>0</v>
          </cell>
          <cell r="BV61">
            <v>0</v>
          </cell>
          <cell r="BW61">
            <v>0</v>
          </cell>
          <cell r="BX61">
            <v>0</v>
          </cell>
          <cell r="BY61">
            <v>0</v>
          </cell>
          <cell r="BZ61">
            <v>0</v>
          </cell>
          <cell r="CA61">
            <v>0</v>
          </cell>
          <cell r="CB61">
            <v>0</v>
          </cell>
          <cell r="CC61">
            <v>0</v>
          </cell>
          <cell r="CD61">
            <v>0</v>
          </cell>
          <cell r="CE61">
            <v>0</v>
          </cell>
          <cell r="CF61">
            <v>0</v>
          </cell>
          <cell r="CG61">
            <v>0</v>
          </cell>
          <cell r="CH61">
            <v>0</v>
          </cell>
          <cell r="CI61">
            <v>0</v>
          </cell>
          <cell r="CJ61">
            <v>0</v>
          </cell>
          <cell r="CK61">
            <v>0</v>
          </cell>
          <cell r="CL61">
            <v>0</v>
          </cell>
          <cell r="CM61">
            <v>0</v>
          </cell>
          <cell r="CN61">
            <v>0</v>
          </cell>
          <cell r="CO61">
            <v>0</v>
          </cell>
          <cell r="CP61">
            <v>0</v>
          </cell>
          <cell r="CQ61">
            <v>0</v>
          </cell>
          <cell r="CR61" t="str">
            <v xml:space="preserve"> FJ  </v>
          </cell>
          <cell r="CS61">
            <v>0</v>
          </cell>
          <cell r="CT61">
            <v>0</v>
          </cell>
          <cell r="CU61">
            <v>0</v>
          </cell>
          <cell r="CV61">
            <v>0</v>
          </cell>
          <cell r="CW61">
            <v>0</v>
          </cell>
          <cell r="CX61">
            <v>0</v>
          </cell>
          <cell r="CY61">
            <v>0</v>
          </cell>
          <cell r="CZ61">
            <v>0</v>
          </cell>
          <cell r="DA61">
            <v>0</v>
          </cell>
          <cell r="DB61">
            <v>0</v>
          </cell>
          <cell r="DC61">
            <v>0</v>
          </cell>
          <cell r="DD61">
            <v>0</v>
          </cell>
          <cell r="DE61">
            <v>0</v>
          </cell>
          <cell r="DF61">
            <v>0</v>
          </cell>
          <cell r="DG61">
            <v>0</v>
          </cell>
          <cell r="DH61" t="str">
            <v xml:space="preserve"> FJ  </v>
          </cell>
          <cell r="DI61">
            <v>0</v>
          </cell>
          <cell r="DJ61">
            <v>0</v>
          </cell>
          <cell r="DK61">
            <v>0</v>
          </cell>
          <cell r="DL61">
            <v>0</v>
          </cell>
          <cell r="DM61">
            <v>0</v>
          </cell>
          <cell r="DN61">
            <v>0</v>
          </cell>
          <cell r="DO61">
            <v>0</v>
          </cell>
          <cell r="DP61">
            <v>0</v>
          </cell>
          <cell r="DQ61">
            <v>0</v>
          </cell>
          <cell r="DR61">
            <v>0</v>
          </cell>
          <cell r="DS61">
            <v>0</v>
          </cell>
          <cell r="DT61">
            <v>0</v>
          </cell>
          <cell r="DU61">
            <v>0</v>
          </cell>
          <cell r="DV61">
            <v>0</v>
          </cell>
          <cell r="DW61">
            <v>0</v>
          </cell>
          <cell r="DX61" t="str">
            <v xml:space="preserve"> FJ  </v>
          </cell>
          <cell r="DY61">
            <v>0</v>
          </cell>
          <cell r="DZ61">
            <v>0</v>
          </cell>
          <cell r="EA61">
            <v>0</v>
          </cell>
          <cell r="EB61">
            <v>0</v>
          </cell>
          <cell r="EC61">
            <v>0</v>
          </cell>
          <cell r="ED61">
            <v>0</v>
          </cell>
          <cell r="EE61">
            <v>0</v>
          </cell>
          <cell r="EF61">
            <v>0</v>
          </cell>
          <cell r="EG61">
            <v>0</v>
          </cell>
          <cell r="EH61">
            <v>0</v>
          </cell>
          <cell r="EI61">
            <v>0</v>
          </cell>
          <cell r="EJ61">
            <v>0</v>
          </cell>
          <cell r="EK61">
            <v>0</v>
          </cell>
        </row>
        <row r="62">
          <cell r="C62" t="str">
            <v>VOYAGER STD.</v>
          </cell>
          <cell r="D62" t="str">
            <v>4W-EXPORT</v>
          </cell>
          <cell r="E62" t="str">
            <v>EXPORT-VOYAGER</v>
          </cell>
          <cell r="F62" t="str">
            <v>VOYAGER</v>
          </cell>
          <cell r="G62" t="str">
            <v>4WHEELER-EXPORT</v>
          </cell>
          <cell r="H62" t="str">
            <v xml:space="preserve">XD3P </v>
          </cell>
          <cell r="I62" t="str">
            <v>5SPD</v>
          </cell>
          <cell r="J62" t="str">
            <v>2WD</v>
          </cell>
          <cell r="K62">
            <v>0</v>
          </cell>
          <cell r="L62">
            <v>0</v>
          </cell>
          <cell r="M62">
            <v>0</v>
          </cell>
          <cell r="N62">
            <v>0</v>
          </cell>
          <cell r="O62">
            <v>2</v>
          </cell>
          <cell r="P62">
            <v>0</v>
          </cell>
          <cell r="Q62">
            <v>0</v>
          </cell>
          <cell r="R62">
            <v>0</v>
          </cell>
          <cell r="S62">
            <v>2</v>
          </cell>
          <cell r="T62">
            <v>0</v>
          </cell>
          <cell r="U62">
            <v>0</v>
          </cell>
          <cell r="V62">
            <v>0</v>
          </cell>
          <cell r="W62">
            <v>0</v>
          </cell>
          <cell r="X62">
            <v>0</v>
          </cell>
          <cell r="Y62">
            <v>0</v>
          </cell>
          <cell r="Z62">
            <v>4</v>
          </cell>
          <cell r="AA62" t="str">
            <v>VOYAGER STD.</v>
          </cell>
          <cell r="AB62">
            <v>0</v>
          </cell>
          <cell r="AC62">
            <v>0</v>
          </cell>
          <cell r="AD62">
            <v>0</v>
          </cell>
          <cell r="AE62">
            <v>0</v>
          </cell>
          <cell r="AF62">
            <v>0</v>
          </cell>
          <cell r="AG62">
            <v>0</v>
          </cell>
          <cell r="AH62">
            <v>0</v>
          </cell>
          <cell r="AI62">
            <v>0</v>
          </cell>
          <cell r="AJ62">
            <v>0</v>
          </cell>
          <cell r="AK62">
            <v>0</v>
          </cell>
          <cell r="AL62">
            <v>0</v>
          </cell>
          <cell r="AM62">
            <v>0</v>
          </cell>
          <cell r="AN62">
            <v>0</v>
          </cell>
          <cell r="AO62">
            <v>0</v>
          </cell>
          <cell r="AP62">
            <v>0</v>
          </cell>
          <cell r="AQ62">
            <v>0</v>
          </cell>
          <cell r="AR62">
            <v>0</v>
          </cell>
          <cell r="AS62">
            <v>0</v>
          </cell>
          <cell r="AT62">
            <v>0</v>
          </cell>
          <cell r="AU62">
            <v>0</v>
          </cell>
          <cell r="AV62">
            <v>0</v>
          </cell>
          <cell r="AW62">
            <v>0</v>
          </cell>
          <cell r="AX62">
            <v>0</v>
          </cell>
          <cell r="AY62">
            <v>0</v>
          </cell>
          <cell r="AZ62">
            <v>0</v>
          </cell>
          <cell r="BA62">
            <v>0</v>
          </cell>
          <cell r="BB62">
            <v>0</v>
          </cell>
          <cell r="BC62">
            <v>0</v>
          </cell>
          <cell r="BD62">
            <v>0</v>
          </cell>
          <cell r="BE62">
            <v>0</v>
          </cell>
          <cell r="BF62">
            <v>0</v>
          </cell>
          <cell r="BG62">
            <v>0</v>
          </cell>
          <cell r="BH62">
            <v>0</v>
          </cell>
          <cell r="BI62" t="str">
            <v>VOYAGER STD.</v>
          </cell>
          <cell r="BJ62">
            <v>0</v>
          </cell>
          <cell r="BK62">
            <v>0</v>
          </cell>
          <cell r="BL62">
            <v>0</v>
          </cell>
          <cell r="BM62">
            <v>0</v>
          </cell>
          <cell r="BN62">
            <v>0</v>
          </cell>
          <cell r="BO62">
            <v>0</v>
          </cell>
          <cell r="BP62">
            <v>0</v>
          </cell>
          <cell r="BQ62">
            <v>0</v>
          </cell>
          <cell r="BR62">
            <v>0</v>
          </cell>
          <cell r="BS62">
            <v>0</v>
          </cell>
          <cell r="BT62">
            <v>0</v>
          </cell>
          <cell r="BU62">
            <v>0</v>
          </cell>
          <cell r="BV62">
            <v>0</v>
          </cell>
          <cell r="BW62">
            <v>0</v>
          </cell>
          <cell r="BX62">
            <v>0</v>
          </cell>
          <cell r="BY62">
            <v>0</v>
          </cell>
          <cell r="BZ62">
            <v>0</v>
          </cell>
          <cell r="CA62">
            <v>0</v>
          </cell>
          <cell r="CB62">
            <v>0</v>
          </cell>
          <cell r="CC62">
            <v>0</v>
          </cell>
          <cell r="CD62">
            <v>0</v>
          </cell>
          <cell r="CE62">
            <v>0</v>
          </cell>
          <cell r="CF62">
            <v>0</v>
          </cell>
          <cell r="CG62">
            <v>0</v>
          </cell>
          <cell r="CH62">
            <v>0</v>
          </cell>
          <cell r="CI62">
            <v>0</v>
          </cell>
          <cell r="CJ62">
            <v>0</v>
          </cell>
          <cell r="CK62">
            <v>0</v>
          </cell>
          <cell r="CL62">
            <v>0</v>
          </cell>
          <cell r="CM62">
            <v>0</v>
          </cell>
          <cell r="CN62">
            <v>0</v>
          </cell>
          <cell r="CO62">
            <v>0</v>
          </cell>
          <cell r="CP62">
            <v>0</v>
          </cell>
          <cell r="CQ62" t="str">
            <v>XMM50SBEV-E</v>
          </cell>
          <cell r="CR62" t="str">
            <v>VOYAGER STD.</v>
          </cell>
          <cell r="CS62">
            <v>2</v>
          </cell>
          <cell r="CT62">
            <v>0</v>
          </cell>
          <cell r="CU62">
            <v>0</v>
          </cell>
          <cell r="CV62">
            <v>0</v>
          </cell>
          <cell r="CW62">
            <v>0</v>
          </cell>
          <cell r="CX62">
            <v>0</v>
          </cell>
          <cell r="CY62">
            <v>1</v>
          </cell>
          <cell r="CZ62">
            <v>0</v>
          </cell>
          <cell r="DA62">
            <v>0</v>
          </cell>
          <cell r="DB62">
            <v>1</v>
          </cell>
          <cell r="DC62">
            <v>0</v>
          </cell>
          <cell r="DD62">
            <v>0</v>
          </cell>
          <cell r="DE62">
            <v>0</v>
          </cell>
          <cell r="DF62">
            <v>0</v>
          </cell>
          <cell r="DG62" t="str">
            <v>XMM50SBEV-E</v>
          </cell>
          <cell r="DH62" t="str">
            <v>VOYAGER STD.</v>
          </cell>
          <cell r="DI62">
            <v>2</v>
          </cell>
          <cell r="DJ62">
            <v>0</v>
          </cell>
          <cell r="DK62">
            <v>0</v>
          </cell>
          <cell r="DL62">
            <v>0</v>
          </cell>
          <cell r="DM62">
            <v>0</v>
          </cell>
          <cell r="DN62">
            <v>0</v>
          </cell>
          <cell r="DO62">
            <v>0</v>
          </cell>
          <cell r="DP62">
            <v>0</v>
          </cell>
          <cell r="DQ62">
            <v>0</v>
          </cell>
          <cell r="DR62">
            <v>2</v>
          </cell>
          <cell r="DS62">
            <v>0</v>
          </cell>
          <cell r="DT62">
            <v>0</v>
          </cell>
          <cell r="DU62">
            <v>0</v>
          </cell>
          <cell r="DV62">
            <v>0</v>
          </cell>
          <cell r="DW62" t="str">
            <v>XMM50SBEV-E</v>
          </cell>
          <cell r="DX62" t="str">
            <v>VOYAGER STD.</v>
          </cell>
          <cell r="DY62">
            <v>0</v>
          </cell>
          <cell r="DZ62">
            <v>0</v>
          </cell>
          <cell r="EA62">
            <v>0</v>
          </cell>
          <cell r="EB62">
            <v>0</v>
          </cell>
          <cell r="EC62">
            <v>0</v>
          </cell>
          <cell r="ED62">
            <v>0</v>
          </cell>
          <cell r="EE62">
            <v>1</v>
          </cell>
          <cell r="EF62">
            <v>1</v>
          </cell>
          <cell r="EG62">
            <v>1</v>
          </cell>
          <cell r="EH62">
            <v>10</v>
          </cell>
          <cell r="EI62">
            <v>13</v>
          </cell>
          <cell r="EJ62">
            <v>1</v>
          </cell>
          <cell r="EK62">
            <v>0</v>
          </cell>
        </row>
        <row r="63">
          <cell r="C63" t="str">
            <v>VOYAGER A/C</v>
          </cell>
          <cell r="D63" t="str">
            <v>4W-EXPORT</v>
          </cell>
          <cell r="E63" t="str">
            <v>EXPORT-VOYAGER</v>
          </cell>
          <cell r="F63" t="str">
            <v>VOYAGER</v>
          </cell>
          <cell r="G63" t="str">
            <v>4WHEELER-EXPORT</v>
          </cell>
          <cell r="H63" t="str">
            <v xml:space="preserve">XD3P </v>
          </cell>
          <cell r="I63" t="str">
            <v>5SPD</v>
          </cell>
          <cell r="J63" t="str">
            <v>2WD</v>
          </cell>
          <cell r="K63">
            <v>0</v>
          </cell>
          <cell r="L63">
            <v>0</v>
          </cell>
          <cell r="M63">
            <v>0</v>
          </cell>
          <cell r="N63">
            <v>0</v>
          </cell>
          <cell r="O63">
            <v>2</v>
          </cell>
          <cell r="P63">
            <v>0</v>
          </cell>
          <cell r="Q63">
            <v>0</v>
          </cell>
          <cell r="R63">
            <v>0</v>
          </cell>
          <cell r="S63">
            <v>0</v>
          </cell>
          <cell r="T63">
            <v>0</v>
          </cell>
          <cell r="U63">
            <v>0</v>
          </cell>
          <cell r="V63">
            <v>0</v>
          </cell>
          <cell r="W63">
            <v>0</v>
          </cell>
          <cell r="X63">
            <v>2</v>
          </cell>
          <cell r="Y63">
            <v>0</v>
          </cell>
          <cell r="Z63">
            <v>4</v>
          </cell>
          <cell r="AA63" t="str">
            <v>VOYAGER A/C</v>
          </cell>
          <cell r="AB63">
            <v>0</v>
          </cell>
          <cell r="AC63">
            <v>0</v>
          </cell>
          <cell r="AD63">
            <v>0</v>
          </cell>
          <cell r="AE63">
            <v>0</v>
          </cell>
          <cell r="AF63">
            <v>0</v>
          </cell>
          <cell r="AG63">
            <v>0</v>
          </cell>
          <cell r="AH63">
            <v>0</v>
          </cell>
          <cell r="AI63">
            <v>0</v>
          </cell>
          <cell r="AJ63">
            <v>0</v>
          </cell>
          <cell r="AK63">
            <v>0</v>
          </cell>
          <cell r="AL63">
            <v>0</v>
          </cell>
          <cell r="AM63">
            <v>0</v>
          </cell>
          <cell r="AN63">
            <v>0</v>
          </cell>
          <cell r="AO63">
            <v>0</v>
          </cell>
          <cell r="AP63">
            <v>0</v>
          </cell>
          <cell r="AQ63">
            <v>0</v>
          </cell>
          <cell r="AR63">
            <v>0</v>
          </cell>
          <cell r="AS63">
            <v>0</v>
          </cell>
          <cell r="AT63">
            <v>0</v>
          </cell>
          <cell r="AU63">
            <v>0</v>
          </cell>
          <cell r="AV63">
            <v>0</v>
          </cell>
          <cell r="AW63">
            <v>0</v>
          </cell>
          <cell r="AX63">
            <v>0</v>
          </cell>
          <cell r="AY63">
            <v>0</v>
          </cell>
          <cell r="AZ63">
            <v>0</v>
          </cell>
          <cell r="BA63">
            <v>0</v>
          </cell>
          <cell r="BB63">
            <v>0</v>
          </cell>
          <cell r="BC63">
            <v>0</v>
          </cell>
          <cell r="BD63">
            <v>0</v>
          </cell>
          <cell r="BE63">
            <v>0</v>
          </cell>
          <cell r="BF63">
            <v>0</v>
          </cell>
          <cell r="BG63">
            <v>0</v>
          </cell>
          <cell r="BH63">
            <v>0</v>
          </cell>
          <cell r="BI63" t="str">
            <v>VOYAGER A/C</v>
          </cell>
          <cell r="BJ63">
            <v>0</v>
          </cell>
          <cell r="BK63">
            <v>0</v>
          </cell>
          <cell r="BL63">
            <v>0</v>
          </cell>
          <cell r="BM63">
            <v>0</v>
          </cell>
          <cell r="BN63">
            <v>0</v>
          </cell>
          <cell r="BO63">
            <v>0</v>
          </cell>
          <cell r="BP63">
            <v>0</v>
          </cell>
          <cell r="BQ63">
            <v>0</v>
          </cell>
          <cell r="BR63">
            <v>0</v>
          </cell>
          <cell r="BS63">
            <v>0</v>
          </cell>
          <cell r="BT63">
            <v>0</v>
          </cell>
          <cell r="BU63">
            <v>0</v>
          </cell>
          <cell r="BV63">
            <v>0</v>
          </cell>
          <cell r="BW63">
            <v>0</v>
          </cell>
          <cell r="BX63">
            <v>0</v>
          </cell>
          <cell r="BY63">
            <v>0</v>
          </cell>
          <cell r="BZ63">
            <v>0</v>
          </cell>
          <cell r="CA63">
            <v>0</v>
          </cell>
          <cell r="CB63">
            <v>0</v>
          </cell>
          <cell r="CC63">
            <v>0</v>
          </cell>
          <cell r="CD63">
            <v>0</v>
          </cell>
          <cell r="CE63">
            <v>0</v>
          </cell>
          <cell r="CF63">
            <v>0</v>
          </cell>
          <cell r="CG63">
            <v>0</v>
          </cell>
          <cell r="CH63">
            <v>0</v>
          </cell>
          <cell r="CI63">
            <v>0</v>
          </cell>
          <cell r="CJ63">
            <v>0</v>
          </cell>
          <cell r="CK63">
            <v>0</v>
          </cell>
          <cell r="CL63">
            <v>0</v>
          </cell>
          <cell r="CM63">
            <v>0</v>
          </cell>
          <cell r="CN63">
            <v>0</v>
          </cell>
          <cell r="CO63">
            <v>0</v>
          </cell>
          <cell r="CP63">
            <v>0</v>
          </cell>
          <cell r="CQ63" t="str">
            <v>XMM50SBEW-E</v>
          </cell>
          <cell r="CR63" t="str">
            <v>VOYAGER A/C</v>
          </cell>
          <cell r="CS63">
            <v>2</v>
          </cell>
          <cell r="CT63">
            <v>0</v>
          </cell>
          <cell r="CU63">
            <v>0</v>
          </cell>
          <cell r="CV63">
            <v>0</v>
          </cell>
          <cell r="CW63">
            <v>0</v>
          </cell>
          <cell r="CX63">
            <v>0</v>
          </cell>
          <cell r="CY63">
            <v>0</v>
          </cell>
          <cell r="CZ63">
            <v>0</v>
          </cell>
          <cell r="DA63">
            <v>0</v>
          </cell>
          <cell r="DB63">
            <v>0</v>
          </cell>
          <cell r="DC63">
            <v>2</v>
          </cell>
          <cell r="DD63">
            <v>0</v>
          </cell>
          <cell r="DE63">
            <v>0</v>
          </cell>
          <cell r="DF63">
            <v>0</v>
          </cell>
          <cell r="DG63" t="str">
            <v>XMM50SBEW-E</v>
          </cell>
          <cell r="DH63" t="str">
            <v>VOYAGER A/C</v>
          </cell>
          <cell r="DI63">
            <v>0</v>
          </cell>
          <cell r="DJ63">
            <v>0</v>
          </cell>
          <cell r="DK63">
            <v>0</v>
          </cell>
          <cell r="DL63">
            <v>0</v>
          </cell>
          <cell r="DM63">
            <v>0</v>
          </cell>
          <cell r="DN63">
            <v>0</v>
          </cell>
          <cell r="DO63">
            <v>0</v>
          </cell>
          <cell r="DP63">
            <v>0</v>
          </cell>
          <cell r="DQ63">
            <v>0</v>
          </cell>
          <cell r="DR63">
            <v>0</v>
          </cell>
          <cell r="DS63">
            <v>0</v>
          </cell>
          <cell r="DT63">
            <v>0</v>
          </cell>
          <cell r="DU63">
            <v>0</v>
          </cell>
          <cell r="DV63">
            <v>0</v>
          </cell>
          <cell r="DW63" t="str">
            <v>XMM50SBEW-E</v>
          </cell>
          <cell r="DX63" t="str">
            <v>VOYAGER A/C</v>
          </cell>
          <cell r="DY63">
            <v>0</v>
          </cell>
          <cell r="DZ63">
            <v>0</v>
          </cell>
          <cell r="EA63">
            <v>0</v>
          </cell>
          <cell r="EB63">
            <v>0</v>
          </cell>
          <cell r="EC63">
            <v>0</v>
          </cell>
          <cell r="ED63">
            <v>0</v>
          </cell>
          <cell r="EE63">
            <v>0</v>
          </cell>
          <cell r="EF63">
            <v>0</v>
          </cell>
          <cell r="EG63">
            <v>0</v>
          </cell>
          <cell r="EH63">
            <v>0</v>
          </cell>
          <cell r="EI63">
            <v>0</v>
          </cell>
          <cell r="EJ63">
            <v>2</v>
          </cell>
          <cell r="EK63">
            <v>2</v>
          </cell>
        </row>
        <row r="64">
          <cell r="C64" t="str">
            <v>VOYAGER D/V</v>
          </cell>
          <cell r="D64" t="str">
            <v>4W-EXPORT</v>
          </cell>
          <cell r="E64" t="str">
            <v>EXPORT-VOYAGER</v>
          </cell>
          <cell r="F64" t="str">
            <v>VOYAGER</v>
          </cell>
          <cell r="G64" t="str">
            <v>4WHEELER-EXPORT</v>
          </cell>
          <cell r="H64" t="str">
            <v xml:space="preserve">XD3P </v>
          </cell>
          <cell r="I64" t="str">
            <v>5SPD</v>
          </cell>
          <cell r="J64" t="str">
            <v>2WD</v>
          </cell>
          <cell r="K64">
            <v>0</v>
          </cell>
          <cell r="L64">
            <v>0</v>
          </cell>
          <cell r="M64">
            <v>0</v>
          </cell>
          <cell r="N64">
            <v>0</v>
          </cell>
          <cell r="O64">
            <v>28</v>
          </cell>
          <cell r="P64">
            <v>0</v>
          </cell>
          <cell r="Q64">
            <v>0</v>
          </cell>
          <cell r="R64">
            <v>0</v>
          </cell>
          <cell r="S64">
            <v>15</v>
          </cell>
          <cell r="T64">
            <v>0</v>
          </cell>
          <cell r="U64">
            <v>0</v>
          </cell>
          <cell r="V64">
            <v>0</v>
          </cell>
          <cell r="W64">
            <v>0</v>
          </cell>
          <cell r="X64">
            <v>13</v>
          </cell>
          <cell r="Y64">
            <v>0</v>
          </cell>
          <cell r="Z64">
            <v>56</v>
          </cell>
          <cell r="AA64" t="str">
            <v>VOYAGER D/V</v>
          </cell>
          <cell r="AB64">
            <v>0</v>
          </cell>
          <cell r="AC64">
            <v>0</v>
          </cell>
          <cell r="AD64">
            <v>0</v>
          </cell>
          <cell r="AE64">
            <v>0</v>
          </cell>
          <cell r="AF64">
            <v>0</v>
          </cell>
          <cell r="AG64">
            <v>0</v>
          </cell>
          <cell r="AH64">
            <v>0</v>
          </cell>
          <cell r="AI64">
            <v>0</v>
          </cell>
          <cell r="AJ64">
            <v>0</v>
          </cell>
          <cell r="AK64">
            <v>0</v>
          </cell>
          <cell r="AL64">
            <v>0</v>
          </cell>
          <cell r="AM64">
            <v>0</v>
          </cell>
          <cell r="AN64">
            <v>0</v>
          </cell>
          <cell r="AO64">
            <v>0</v>
          </cell>
          <cell r="AP64">
            <v>0</v>
          </cell>
          <cell r="AQ64">
            <v>0</v>
          </cell>
          <cell r="AR64">
            <v>0</v>
          </cell>
          <cell r="AS64">
            <v>0</v>
          </cell>
          <cell r="AT64">
            <v>0</v>
          </cell>
          <cell r="AU64">
            <v>0</v>
          </cell>
          <cell r="AV64">
            <v>0</v>
          </cell>
          <cell r="AW64">
            <v>0</v>
          </cell>
          <cell r="AX64">
            <v>0</v>
          </cell>
          <cell r="AY64">
            <v>0</v>
          </cell>
          <cell r="AZ64">
            <v>0</v>
          </cell>
          <cell r="BA64">
            <v>0</v>
          </cell>
          <cell r="BB64">
            <v>0</v>
          </cell>
          <cell r="BC64">
            <v>0</v>
          </cell>
          <cell r="BD64">
            <v>0</v>
          </cell>
          <cell r="BE64">
            <v>0</v>
          </cell>
          <cell r="BF64">
            <v>0</v>
          </cell>
          <cell r="BG64">
            <v>0</v>
          </cell>
          <cell r="BH64">
            <v>0</v>
          </cell>
          <cell r="BI64" t="str">
            <v>VOYAGER D/V</v>
          </cell>
          <cell r="BJ64">
            <v>0</v>
          </cell>
          <cell r="BK64">
            <v>0</v>
          </cell>
          <cell r="BL64">
            <v>0</v>
          </cell>
          <cell r="BM64">
            <v>0</v>
          </cell>
          <cell r="BN64">
            <v>0</v>
          </cell>
          <cell r="BO64">
            <v>0</v>
          </cell>
          <cell r="BP64">
            <v>0</v>
          </cell>
          <cell r="BQ64">
            <v>0</v>
          </cell>
          <cell r="BR64">
            <v>0</v>
          </cell>
          <cell r="BS64">
            <v>0</v>
          </cell>
          <cell r="BT64">
            <v>0</v>
          </cell>
          <cell r="BU64">
            <v>0</v>
          </cell>
          <cell r="BV64">
            <v>0</v>
          </cell>
          <cell r="BW64">
            <v>0</v>
          </cell>
          <cell r="BX64">
            <v>0</v>
          </cell>
          <cell r="BY64">
            <v>0</v>
          </cell>
          <cell r="BZ64">
            <v>0</v>
          </cell>
          <cell r="CA64">
            <v>0</v>
          </cell>
          <cell r="CB64">
            <v>0</v>
          </cell>
          <cell r="CC64">
            <v>0</v>
          </cell>
          <cell r="CD64">
            <v>0</v>
          </cell>
          <cell r="CE64">
            <v>0</v>
          </cell>
          <cell r="CF64">
            <v>0</v>
          </cell>
          <cell r="CG64">
            <v>0</v>
          </cell>
          <cell r="CH64">
            <v>0</v>
          </cell>
          <cell r="CI64">
            <v>0</v>
          </cell>
          <cell r="CJ64">
            <v>0</v>
          </cell>
          <cell r="CK64">
            <v>0</v>
          </cell>
          <cell r="CL64">
            <v>0</v>
          </cell>
          <cell r="CM64">
            <v>0</v>
          </cell>
          <cell r="CN64">
            <v>0</v>
          </cell>
          <cell r="CO64">
            <v>0</v>
          </cell>
          <cell r="CP64">
            <v>0</v>
          </cell>
          <cell r="CQ64" t="str">
            <v>XMM50SBED-E</v>
          </cell>
          <cell r="CR64" t="str">
            <v>VOYAGER D/V</v>
          </cell>
          <cell r="CS64">
            <v>28</v>
          </cell>
          <cell r="CT64">
            <v>0</v>
          </cell>
          <cell r="CU64">
            <v>0</v>
          </cell>
          <cell r="CV64">
            <v>0</v>
          </cell>
          <cell r="CW64">
            <v>0</v>
          </cell>
          <cell r="CX64">
            <v>0</v>
          </cell>
          <cell r="CY64">
            <v>0</v>
          </cell>
          <cell r="CZ64">
            <v>0</v>
          </cell>
          <cell r="DA64">
            <v>0</v>
          </cell>
          <cell r="DB64">
            <v>10</v>
          </cell>
          <cell r="DC64">
            <v>17</v>
          </cell>
          <cell r="DD64">
            <v>1</v>
          </cell>
          <cell r="DE64">
            <v>0</v>
          </cell>
          <cell r="DF64">
            <v>0</v>
          </cell>
          <cell r="DG64" t="str">
            <v>XMM50SBED-E</v>
          </cell>
          <cell r="DH64" t="str">
            <v>VOYAGER D/V</v>
          </cell>
          <cell r="DI64">
            <v>15</v>
          </cell>
          <cell r="DJ64">
            <v>0</v>
          </cell>
          <cell r="DK64">
            <v>0</v>
          </cell>
          <cell r="DL64">
            <v>0</v>
          </cell>
          <cell r="DM64">
            <v>0</v>
          </cell>
          <cell r="DN64">
            <v>0</v>
          </cell>
          <cell r="DO64">
            <v>0</v>
          </cell>
          <cell r="DP64">
            <v>0</v>
          </cell>
          <cell r="DQ64">
            <v>0</v>
          </cell>
          <cell r="DR64">
            <v>0</v>
          </cell>
          <cell r="DS64">
            <v>15</v>
          </cell>
          <cell r="DT64">
            <v>0</v>
          </cell>
          <cell r="DU64">
            <v>0</v>
          </cell>
          <cell r="DV64">
            <v>0</v>
          </cell>
          <cell r="DW64" t="str">
            <v>XMM50SBED-E</v>
          </cell>
          <cell r="DX64" t="str">
            <v>VOYAGER D/V</v>
          </cell>
          <cell r="DY64">
            <v>0</v>
          </cell>
          <cell r="DZ64">
            <v>0</v>
          </cell>
          <cell r="EA64">
            <v>0</v>
          </cell>
          <cell r="EB64">
            <v>0</v>
          </cell>
          <cell r="EC64">
            <v>0</v>
          </cell>
          <cell r="ED64">
            <v>0</v>
          </cell>
          <cell r="EE64">
            <v>0</v>
          </cell>
          <cell r="EF64">
            <v>0</v>
          </cell>
          <cell r="EG64">
            <v>0</v>
          </cell>
          <cell r="EH64">
            <v>0</v>
          </cell>
          <cell r="EI64">
            <v>0</v>
          </cell>
          <cell r="EJ64">
            <v>12</v>
          </cell>
          <cell r="EK64">
            <v>13</v>
          </cell>
        </row>
        <row r="65">
          <cell r="C65" t="str">
            <v xml:space="preserve">SXJ 3200 </v>
          </cell>
          <cell r="D65" t="str">
            <v>4W-EXPORT</v>
          </cell>
          <cell r="E65" t="str">
            <v>EXPORT-SXJ</v>
          </cell>
          <cell r="F65" t="str">
            <v>SXJ</v>
          </cell>
          <cell r="G65" t="str">
            <v>4WHEELER-EXPORT</v>
          </cell>
          <cell r="H65" t="str">
            <v>MDI 3200</v>
          </cell>
          <cell r="I65" t="str">
            <v>MNAL</v>
          </cell>
          <cell r="J65" t="str">
            <v>2WD</v>
          </cell>
          <cell r="K65">
            <v>0</v>
          </cell>
          <cell r="L65">
            <v>0</v>
          </cell>
          <cell r="M65">
            <v>0</v>
          </cell>
          <cell r="N65">
            <v>0</v>
          </cell>
          <cell r="O65">
            <v>2</v>
          </cell>
          <cell r="P65">
            <v>0</v>
          </cell>
          <cell r="Q65">
            <v>0</v>
          </cell>
          <cell r="R65">
            <v>0</v>
          </cell>
          <cell r="S65">
            <v>2</v>
          </cell>
          <cell r="T65">
            <v>0</v>
          </cell>
          <cell r="U65">
            <v>0</v>
          </cell>
          <cell r="V65">
            <v>0</v>
          </cell>
          <cell r="W65">
            <v>0</v>
          </cell>
          <cell r="X65">
            <v>0</v>
          </cell>
          <cell r="Y65">
            <v>0</v>
          </cell>
          <cell r="Z65">
            <v>4</v>
          </cell>
          <cell r="AA65" t="str">
            <v xml:space="preserve">SXJ 3200 </v>
          </cell>
          <cell r="AB65">
            <v>0</v>
          </cell>
          <cell r="AC65">
            <v>0</v>
          </cell>
          <cell r="AD65">
            <v>0</v>
          </cell>
          <cell r="AE65">
            <v>0</v>
          </cell>
          <cell r="AF65">
            <v>0</v>
          </cell>
          <cell r="AG65">
            <v>0</v>
          </cell>
          <cell r="AH65">
            <v>0</v>
          </cell>
          <cell r="AI65">
            <v>0</v>
          </cell>
          <cell r="AJ65">
            <v>0</v>
          </cell>
          <cell r="AK65">
            <v>0</v>
          </cell>
          <cell r="AL65">
            <v>0</v>
          </cell>
          <cell r="AM65">
            <v>0</v>
          </cell>
          <cell r="AN65">
            <v>0</v>
          </cell>
          <cell r="AO65">
            <v>0</v>
          </cell>
          <cell r="AP65">
            <v>0</v>
          </cell>
          <cell r="AQ65">
            <v>0</v>
          </cell>
          <cell r="AR65">
            <v>0</v>
          </cell>
          <cell r="AS65">
            <v>0</v>
          </cell>
          <cell r="AT65">
            <v>0</v>
          </cell>
          <cell r="AU65">
            <v>0</v>
          </cell>
          <cell r="AV65">
            <v>0</v>
          </cell>
          <cell r="AW65">
            <v>0</v>
          </cell>
          <cell r="AX65">
            <v>0</v>
          </cell>
          <cell r="AY65">
            <v>0</v>
          </cell>
          <cell r="AZ65">
            <v>0</v>
          </cell>
          <cell r="BA65">
            <v>0</v>
          </cell>
          <cell r="BB65">
            <v>0</v>
          </cell>
          <cell r="BC65">
            <v>0</v>
          </cell>
          <cell r="BD65">
            <v>0</v>
          </cell>
          <cell r="BE65">
            <v>0</v>
          </cell>
          <cell r="BF65">
            <v>0</v>
          </cell>
          <cell r="BG65">
            <v>0</v>
          </cell>
          <cell r="BH65">
            <v>0</v>
          </cell>
          <cell r="BI65" t="str">
            <v xml:space="preserve">SXJ 3200 </v>
          </cell>
          <cell r="BJ65">
            <v>0</v>
          </cell>
          <cell r="BK65">
            <v>0</v>
          </cell>
          <cell r="BL65">
            <v>0</v>
          </cell>
          <cell r="BM65">
            <v>0</v>
          </cell>
          <cell r="BN65">
            <v>0</v>
          </cell>
          <cell r="BO65">
            <v>0</v>
          </cell>
          <cell r="BP65">
            <v>0</v>
          </cell>
          <cell r="BQ65">
            <v>0</v>
          </cell>
          <cell r="BR65">
            <v>0</v>
          </cell>
          <cell r="BS65">
            <v>0</v>
          </cell>
          <cell r="BT65">
            <v>0</v>
          </cell>
          <cell r="BU65">
            <v>0</v>
          </cell>
          <cell r="BV65">
            <v>0</v>
          </cell>
          <cell r="BW65">
            <v>0</v>
          </cell>
          <cell r="BX65">
            <v>0</v>
          </cell>
          <cell r="BY65">
            <v>0</v>
          </cell>
          <cell r="BZ65">
            <v>0</v>
          </cell>
          <cell r="CA65">
            <v>0</v>
          </cell>
          <cell r="CB65">
            <v>0</v>
          </cell>
          <cell r="CC65">
            <v>0</v>
          </cell>
          <cell r="CD65">
            <v>0</v>
          </cell>
          <cell r="CE65">
            <v>0</v>
          </cell>
          <cell r="CF65">
            <v>0</v>
          </cell>
          <cell r="CG65">
            <v>0</v>
          </cell>
          <cell r="CH65">
            <v>0</v>
          </cell>
          <cell r="CI65">
            <v>0</v>
          </cell>
          <cell r="CJ65">
            <v>0</v>
          </cell>
          <cell r="CK65">
            <v>0</v>
          </cell>
          <cell r="CL65">
            <v>0</v>
          </cell>
          <cell r="CM65">
            <v>0</v>
          </cell>
          <cell r="CN65">
            <v>0</v>
          </cell>
          <cell r="CO65">
            <v>0</v>
          </cell>
          <cell r="CP65">
            <v>0</v>
          </cell>
          <cell r="CQ65" t="str">
            <v>MYH40SHEU-HDE</v>
          </cell>
          <cell r="CR65" t="str">
            <v xml:space="preserve">SXJ 3200 </v>
          </cell>
          <cell r="CS65">
            <v>2</v>
          </cell>
          <cell r="CT65">
            <v>0</v>
          </cell>
          <cell r="CU65">
            <v>0</v>
          </cell>
          <cell r="CV65">
            <v>0</v>
          </cell>
          <cell r="CW65">
            <v>0</v>
          </cell>
          <cell r="CX65">
            <v>0</v>
          </cell>
          <cell r="CY65">
            <v>0</v>
          </cell>
          <cell r="CZ65">
            <v>2</v>
          </cell>
          <cell r="DA65">
            <v>0</v>
          </cell>
          <cell r="DB65">
            <v>0</v>
          </cell>
          <cell r="DC65">
            <v>0</v>
          </cell>
          <cell r="DD65">
            <v>0</v>
          </cell>
          <cell r="DE65">
            <v>0</v>
          </cell>
          <cell r="DF65">
            <v>0</v>
          </cell>
          <cell r="DG65" t="str">
            <v>MYH40SHEU-HDE</v>
          </cell>
          <cell r="DH65" t="str">
            <v xml:space="preserve">SXJ 3200 </v>
          </cell>
          <cell r="DI65">
            <v>2</v>
          </cell>
          <cell r="DJ65">
            <v>0</v>
          </cell>
          <cell r="DK65">
            <v>0</v>
          </cell>
          <cell r="DL65">
            <v>0</v>
          </cell>
          <cell r="DM65">
            <v>0</v>
          </cell>
          <cell r="DN65">
            <v>0</v>
          </cell>
          <cell r="DO65">
            <v>0</v>
          </cell>
          <cell r="DP65">
            <v>2</v>
          </cell>
          <cell r="DQ65">
            <v>0</v>
          </cell>
          <cell r="DR65">
            <v>0</v>
          </cell>
          <cell r="DS65">
            <v>0</v>
          </cell>
          <cell r="DT65">
            <v>0</v>
          </cell>
          <cell r="DU65">
            <v>0</v>
          </cell>
          <cell r="DV65">
            <v>0</v>
          </cell>
          <cell r="DW65" t="str">
            <v>MYH40SHEU-HDE</v>
          </cell>
          <cell r="DX65" t="str">
            <v xml:space="preserve">SXJ 3200 </v>
          </cell>
          <cell r="DY65">
            <v>0</v>
          </cell>
          <cell r="DZ65">
            <v>0</v>
          </cell>
          <cell r="EA65">
            <v>0</v>
          </cell>
          <cell r="EB65">
            <v>0</v>
          </cell>
          <cell r="EC65">
            <v>0</v>
          </cell>
          <cell r="ED65">
            <v>0</v>
          </cell>
          <cell r="EE65">
            <v>0</v>
          </cell>
          <cell r="EF65">
            <v>0</v>
          </cell>
          <cell r="EG65">
            <v>0</v>
          </cell>
          <cell r="EH65">
            <v>0</v>
          </cell>
          <cell r="EI65">
            <v>0</v>
          </cell>
          <cell r="EJ65">
            <v>0</v>
          </cell>
          <cell r="EK65">
            <v>0</v>
          </cell>
        </row>
        <row r="66">
          <cell r="C66" t="str">
            <v xml:space="preserve">CABKING 576   </v>
          </cell>
          <cell r="D66" t="str">
            <v>4W-EXPORT</v>
          </cell>
          <cell r="E66" t="str">
            <v>EXPORT-CABKING</v>
          </cell>
          <cell r="F66" t="str">
            <v>CK-SR</v>
          </cell>
          <cell r="G66" t="str">
            <v>4WHEELER-EXPORT</v>
          </cell>
          <cell r="H66" t="str">
            <v>SD-25</v>
          </cell>
          <cell r="I66" t="str">
            <v>NISSAN</v>
          </cell>
          <cell r="J66" t="str">
            <v>2WD</v>
          </cell>
          <cell r="K66">
            <v>0</v>
          </cell>
          <cell r="L66">
            <v>0</v>
          </cell>
          <cell r="M66">
            <v>0</v>
          </cell>
          <cell r="N66">
            <v>26</v>
          </cell>
          <cell r="O66">
            <v>59</v>
          </cell>
          <cell r="P66">
            <v>-26</v>
          </cell>
          <cell r="Q66">
            <v>0</v>
          </cell>
          <cell r="R66">
            <v>26</v>
          </cell>
          <cell r="S66">
            <v>59</v>
          </cell>
          <cell r="T66">
            <v>-26</v>
          </cell>
          <cell r="U66">
            <v>0</v>
          </cell>
          <cell r="V66">
            <v>17</v>
          </cell>
          <cell r="W66">
            <v>26</v>
          </cell>
          <cell r="X66">
            <v>0</v>
          </cell>
          <cell r="Y66">
            <v>0</v>
          </cell>
          <cell r="Z66">
            <v>118</v>
          </cell>
          <cell r="AA66" t="str">
            <v xml:space="preserve">CABKING 576   </v>
          </cell>
          <cell r="AB66">
            <v>26</v>
          </cell>
          <cell r="AC66">
            <v>0</v>
          </cell>
          <cell r="AD66">
            <v>0</v>
          </cell>
          <cell r="AE66">
            <v>0</v>
          </cell>
          <cell r="AF66">
            <v>0</v>
          </cell>
          <cell r="AG66">
            <v>0</v>
          </cell>
          <cell r="AH66">
            <v>0</v>
          </cell>
          <cell r="AI66">
            <v>0</v>
          </cell>
          <cell r="AJ66">
            <v>0</v>
          </cell>
          <cell r="AK66">
            <v>0</v>
          </cell>
          <cell r="AL66">
            <v>0</v>
          </cell>
          <cell r="AM66">
            <v>0</v>
          </cell>
          <cell r="AN66">
            <v>0</v>
          </cell>
          <cell r="AO66">
            <v>0</v>
          </cell>
          <cell r="AP66">
            <v>0</v>
          </cell>
          <cell r="AQ66">
            <v>0</v>
          </cell>
          <cell r="AR66">
            <v>0</v>
          </cell>
          <cell r="AS66">
            <v>0</v>
          </cell>
          <cell r="AT66">
            <v>0</v>
          </cell>
          <cell r="AU66">
            <v>0</v>
          </cell>
          <cell r="AV66">
            <v>0</v>
          </cell>
          <cell r="AW66">
            <v>0</v>
          </cell>
          <cell r="AX66">
            <v>0</v>
          </cell>
          <cell r="AY66">
            <v>0</v>
          </cell>
          <cell r="AZ66">
            <v>0</v>
          </cell>
          <cell r="BA66">
            <v>0</v>
          </cell>
          <cell r="BB66">
            <v>0</v>
          </cell>
          <cell r="BC66">
            <v>0</v>
          </cell>
          <cell r="BD66">
            <v>0</v>
          </cell>
          <cell r="BE66">
            <v>3</v>
          </cell>
          <cell r="BF66">
            <v>6</v>
          </cell>
          <cell r="BG66">
            <v>17</v>
          </cell>
          <cell r="BH66">
            <v>0</v>
          </cell>
          <cell r="BI66" t="str">
            <v xml:space="preserve">CABKING 576   </v>
          </cell>
          <cell r="BJ66">
            <v>26</v>
          </cell>
          <cell r="BK66">
            <v>0</v>
          </cell>
          <cell r="BL66">
            <v>0</v>
          </cell>
          <cell r="BM66">
            <v>0</v>
          </cell>
          <cell r="BN66">
            <v>0</v>
          </cell>
          <cell r="BO66">
            <v>0</v>
          </cell>
          <cell r="BP66">
            <v>0</v>
          </cell>
          <cell r="BQ66">
            <v>0</v>
          </cell>
          <cell r="BR66">
            <v>0</v>
          </cell>
          <cell r="BS66">
            <v>0</v>
          </cell>
          <cell r="BT66">
            <v>0</v>
          </cell>
          <cell r="BU66">
            <v>0</v>
          </cell>
          <cell r="BV66">
            <v>0</v>
          </cell>
          <cell r="BW66">
            <v>0</v>
          </cell>
          <cell r="BX66">
            <v>0</v>
          </cell>
          <cell r="BY66">
            <v>0</v>
          </cell>
          <cell r="BZ66">
            <v>0</v>
          </cell>
          <cell r="CA66">
            <v>0</v>
          </cell>
          <cell r="CB66">
            <v>0</v>
          </cell>
          <cell r="CC66">
            <v>0</v>
          </cell>
          <cell r="CD66">
            <v>0</v>
          </cell>
          <cell r="CE66">
            <v>0</v>
          </cell>
          <cell r="CF66">
            <v>0</v>
          </cell>
          <cell r="CG66">
            <v>0</v>
          </cell>
          <cell r="CH66">
            <v>0</v>
          </cell>
          <cell r="CI66">
            <v>0</v>
          </cell>
          <cell r="CJ66">
            <v>0</v>
          </cell>
          <cell r="CK66">
            <v>0</v>
          </cell>
          <cell r="CL66">
            <v>0</v>
          </cell>
          <cell r="CM66">
            <v>0</v>
          </cell>
          <cell r="CN66">
            <v>0</v>
          </cell>
          <cell r="CO66">
            <v>26</v>
          </cell>
          <cell r="CP66">
            <v>0</v>
          </cell>
          <cell r="CQ66" t="str">
            <v>EYH40WHEU-6TE</v>
          </cell>
          <cell r="CR66" t="str">
            <v xml:space="preserve">CABKING 576   </v>
          </cell>
          <cell r="CS66">
            <v>59</v>
          </cell>
          <cell r="CT66">
            <v>0</v>
          </cell>
          <cell r="CU66">
            <v>0</v>
          </cell>
          <cell r="CV66">
            <v>0</v>
          </cell>
          <cell r="CW66">
            <v>0</v>
          </cell>
          <cell r="CX66">
            <v>0</v>
          </cell>
          <cell r="CY66">
            <v>2</v>
          </cell>
          <cell r="CZ66">
            <v>0</v>
          </cell>
          <cell r="DA66">
            <v>21</v>
          </cell>
          <cell r="DB66">
            <v>10</v>
          </cell>
          <cell r="DC66">
            <v>0</v>
          </cell>
          <cell r="DD66">
            <v>0</v>
          </cell>
          <cell r="DE66">
            <v>26</v>
          </cell>
          <cell r="DF66">
            <v>0</v>
          </cell>
          <cell r="DG66" t="str">
            <v>EYH40WHEU-6TE</v>
          </cell>
          <cell r="DH66" t="str">
            <v xml:space="preserve">CABKING 576   </v>
          </cell>
          <cell r="DI66">
            <v>59</v>
          </cell>
          <cell r="DJ66">
            <v>0</v>
          </cell>
          <cell r="DK66">
            <v>0</v>
          </cell>
          <cell r="DL66">
            <v>0</v>
          </cell>
          <cell r="DM66">
            <v>0</v>
          </cell>
          <cell r="DN66">
            <v>0</v>
          </cell>
          <cell r="DO66">
            <v>2</v>
          </cell>
          <cell r="DP66">
            <v>0</v>
          </cell>
          <cell r="DQ66">
            <v>21</v>
          </cell>
          <cell r="DR66">
            <v>10</v>
          </cell>
          <cell r="DS66">
            <v>0</v>
          </cell>
          <cell r="DT66">
            <v>0</v>
          </cell>
          <cell r="DU66">
            <v>26</v>
          </cell>
          <cell r="DV66">
            <v>0</v>
          </cell>
          <cell r="DW66" t="str">
            <v>EYH40WHEU-6TE</v>
          </cell>
          <cell r="DX66" t="str">
            <v xml:space="preserve">CABKING 576   </v>
          </cell>
          <cell r="DY66">
            <v>0</v>
          </cell>
          <cell r="DZ66">
            <v>0</v>
          </cell>
          <cell r="EA66">
            <v>0</v>
          </cell>
          <cell r="EB66">
            <v>0</v>
          </cell>
          <cell r="EC66">
            <v>0</v>
          </cell>
          <cell r="ED66">
            <v>0</v>
          </cell>
          <cell r="EE66">
            <v>2</v>
          </cell>
          <cell r="EF66">
            <v>0</v>
          </cell>
          <cell r="EG66">
            <v>0</v>
          </cell>
          <cell r="EH66">
            <v>0</v>
          </cell>
          <cell r="EI66">
            <v>0</v>
          </cell>
          <cell r="EJ66">
            <v>0</v>
          </cell>
          <cell r="EK66">
            <v>0</v>
          </cell>
        </row>
        <row r="67">
          <cell r="C67" t="str">
            <v>4WHEELER-EXPORT Total</v>
          </cell>
          <cell r="D67">
            <v>0</v>
          </cell>
          <cell r="E67">
            <v>0</v>
          </cell>
          <cell r="F67">
            <v>0</v>
          </cell>
          <cell r="G67" t="str">
            <v>4WHEELER-EXPORT Total</v>
          </cell>
          <cell r="H67">
            <v>0</v>
          </cell>
          <cell r="I67">
            <v>0</v>
          </cell>
          <cell r="J67">
            <v>0</v>
          </cell>
          <cell r="K67">
            <v>0</v>
          </cell>
          <cell r="L67">
            <v>0</v>
          </cell>
          <cell r="M67">
            <v>0</v>
          </cell>
          <cell r="N67">
            <v>26</v>
          </cell>
          <cell r="O67">
            <v>93</v>
          </cell>
          <cell r="P67">
            <v>-26</v>
          </cell>
          <cell r="Q67">
            <v>0</v>
          </cell>
          <cell r="R67">
            <v>26</v>
          </cell>
          <cell r="S67">
            <v>78</v>
          </cell>
          <cell r="T67">
            <v>-26</v>
          </cell>
          <cell r="U67">
            <v>0</v>
          </cell>
          <cell r="V67">
            <v>17</v>
          </cell>
          <cell r="W67">
            <v>26</v>
          </cell>
          <cell r="X67">
            <v>15</v>
          </cell>
          <cell r="Y67">
            <v>0</v>
          </cell>
          <cell r="Z67">
            <v>186</v>
          </cell>
          <cell r="AA67" t="str">
            <v>4WHEELER-EXPORT Total</v>
          </cell>
          <cell r="AB67">
            <v>26</v>
          </cell>
          <cell r="AC67">
            <v>0</v>
          </cell>
          <cell r="AD67">
            <v>0</v>
          </cell>
          <cell r="AE67">
            <v>0</v>
          </cell>
          <cell r="AF67">
            <v>0</v>
          </cell>
          <cell r="AG67">
            <v>0</v>
          </cell>
          <cell r="AH67">
            <v>0</v>
          </cell>
          <cell r="AI67">
            <v>0</v>
          </cell>
          <cell r="AJ67">
            <v>0</v>
          </cell>
          <cell r="AK67">
            <v>0</v>
          </cell>
          <cell r="AL67">
            <v>0</v>
          </cell>
          <cell r="AM67">
            <v>0</v>
          </cell>
          <cell r="AN67">
            <v>0</v>
          </cell>
          <cell r="AO67">
            <v>0</v>
          </cell>
          <cell r="AP67">
            <v>0</v>
          </cell>
          <cell r="AQ67">
            <v>0</v>
          </cell>
          <cell r="AR67">
            <v>0</v>
          </cell>
          <cell r="AS67">
            <v>0</v>
          </cell>
          <cell r="AT67">
            <v>0</v>
          </cell>
          <cell r="AU67">
            <v>0</v>
          </cell>
          <cell r="AV67">
            <v>0</v>
          </cell>
          <cell r="AW67">
            <v>0</v>
          </cell>
          <cell r="AX67">
            <v>0</v>
          </cell>
          <cell r="AY67">
            <v>0</v>
          </cell>
          <cell r="AZ67">
            <v>0</v>
          </cell>
          <cell r="BA67">
            <v>0</v>
          </cell>
          <cell r="BB67">
            <v>0</v>
          </cell>
          <cell r="BC67">
            <v>0</v>
          </cell>
          <cell r="BD67">
            <v>0</v>
          </cell>
          <cell r="BE67">
            <v>0</v>
          </cell>
          <cell r="BF67">
            <v>0</v>
          </cell>
          <cell r="BG67">
            <v>0</v>
          </cell>
          <cell r="BH67">
            <v>0</v>
          </cell>
          <cell r="BI67" t="str">
            <v>4WHEELER-EXPORT Total</v>
          </cell>
          <cell r="BJ67">
            <v>26</v>
          </cell>
          <cell r="BK67">
            <v>0</v>
          </cell>
          <cell r="BL67">
            <v>0</v>
          </cell>
          <cell r="BM67">
            <v>0</v>
          </cell>
          <cell r="BN67">
            <v>0</v>
          </cell>
          <cell r="BO67">
            <v>0</v>
          </cell>
          <cell r="BP67">
            <v>0</v>
          </cell>
          <cell r="BQ67">
            <v>0</v>
          </cell>
          <cell r="BR67">
            <v>0</v>
          </cell>
          <cell r="BS67">
            <v>0</v>
          </cell>
          <cell r="BT67">
            <v>0</v>
          </cell>
          <cell r="BU67">
            <v>0</v>
          </cell>
          <cell r="BV67">
            <v>0</v>
          </cell>
          <cell r="BW67">
            <v>0</v>
          </cell>
          <cell r="BX67">
            <v>0</v>
          </cell>
          <cell r="BY67">
            <v>0</v>
          </cell>
          <cell r="BZ67">
            <v>0</v>
          </cell>
          <cell r="CA67">
            <v>0</v>
          </cell>
          <cell r="CB67">
            <v>0</v>
          </cell>
          <cell r="CC67">
            <v>0</v>
          </cell>
          <cell r="CD67">
            <v>0</v>
          </cell>
          <cell r="CE67">
            <v>0</v>
          </cell>
          <cell r="CF67">
            <v>0</v>
          </cell>
          <cell r="CG67">
            <v>0</v>
          </cell>
          <cell r="CH67">
            <v>0</v>
          </cell>
          <cell r="CI67">
            <v>0</v>
          </cell>
          <cell r="CJ67">
            <v>0</v>
          </cell>
          <cell r="CK67">
            <v>0</v>
          </cell>
          <cell r="CL67">
            <v>0</v>
          </cell>
          <cell r="CM67">
            <v>0</v>
          </cell>
          <cell r="CN67">
            <v>0</v>
          </cell>
          <cell r="CO67">
            <v>0</v>
          </cell>
          <cell r="CP67">
            <v>0</v>
          </cell>
          <cell r="CQ67">
            <v>0</v>
          </cell>
          <cell r="CR67" t="str">
            <v>4WHEELER-EXPORT Total</v>
          </cell>
          <cell r="CS67">
            <v>93</v>
          </cell>
          <cell r="CT67">
            <v>0</v>
          </cell>
          <cell r="CU67">
            <v>0</v>
          </cell>
          <cell r="CV67">
            <v>0</v>
          </cell>
          <cell r="CW67">
            <v>0</v>
          </cell>
          <cell r="CX67">
            <v>0</v>
          </cell>
          <cell r="CY67">
            <v>3</v>
          </cell>
          <cell r="CZ67">
            <v>2</v>
          </cell>
          <cell r="DA67">
            <v>21</v>
          </cell>
          <cell r="DB67">
            <v>21</v>
          </cell>
          <cell r="DC67">
            <v>19</v>
          </cell>
          <cell r="DD67">
            <v>1</v>
          </cell>
          <cell r="DE67">
            <v>26</v>
          </cell>
          <cell r="DF67">
            <v>0</v>
          </cell>
          <cell r="DG67">
            <v>0</v>
          </cell>
          <cell r="DH67" t="str">
            <v>4WHEELER-EXPORT Total</v>
          </cell>
          <cell r="DI67">
            <v>78</v>
          </cell>
          <cell r="DJ67">
            <v>0</v>
          </cell>
          <cell r="DK67">
            <v>0</v>
          </cell>
          <cell r="DL67">
            <v>0</v>
          </cell>
          <cell r="DM67">
            <v>0</v>
          </cell>
          <cell r="DN67">
            <v>0</v>
          </cell>
          <cell r="DO67">
            <v>2</v>
          </cell>
          <cell r="DP67">
            <v>2</v>
          </cell>
          <cell r="DQ67">
            <v>21</v>
          </cell>
          <cell r="DR67">
            <v>12</v>
          </cell>
          <cell r="DS67">
            <v>15</v>
          </cell>
          <cell r="DT67">
            <v>0</v>
          </cell>
          <cell r="DU67">
            <v>26</v>
          </cell>
          <cell r="DV67">
            <v>0</v>
          </cell>
          <cell r="DW67">
            <v>0</v>
          </cell>
          <cell r="DX67" t="str">
            <v>4WHEELER-EXPORT Total</v>
          </cell>
          <cell r="DY67">
            <v>0</v>
          </cell>
          <cell r="DZ67">
            <v>0</v>
          </cell>
          <cell r="EA67">
            <v>0</v>
          </cell>
          <cell r="EB67">
            <v>0</v>
          </cell>
          <cell r="EC67">
            <v>0</v>
          </cell>
          <cell r="ED67">
            <v>0</v>
          </cell>
          <cell r="EE67">
            <v>3</v>
          </cell>
          <cell r="EF67">
            <v>1</v>
          </cell>
          <cell r="EG67">
            <v>1</v>
          </cell>
          <cell r="EH67">
            <v>10</v>
          </cell>
          <cell r="EI67">
            <v>13</v>
          </cell>
          <cell r="EJ67">
            <v>15</v>
          </cell>
          <cell r="EK67">
            <v>15</v>
          </cell>
        </row>
        <row r="68">
          <cell r="C68" t="str">
            <v>CHAMPION</v>
          </cell>
          <cell r="D68" t="str">
            <v>3WHEELER</v>
          </cell>
          <cell r="E68" t="str">
            <v>DOM-3WHEELER</v>
          </cell>
          <cell r="F68" t="str">
            <v>CHAMPION</v>
          </cell>
          <cell r="G68" t="str">
            <v>3WHEELER-DOM</v>
          </cell>
          <cell r="H68" t="str">
            <v>DIESEL</v>
          </cell>
          <cell r="I68">
            <v>0</v>
          </cell>
          <cell r="J68" t="str">
            <v>3WD</v>
          </cell>
          <cell r="K68">
            <v>0</v>
          </cell>
          <cell r="L68">
            <v>200</v>
          </cell>
          <cell r="M68">
            <v>200</v>
          </cell>
          <cell r="N68">
            <v>27</v>
          </cell>
          <cell r="O68">
            <v>246</v>
          </cell>
          <cell r="P68">
            <v>173</v>
          </cell>
          <cell r="Q68">
            <v>200</v>
          </cell>
          <cell r="R68">
            <v>17</v>
          </cell>
          <cell r="S68">
            <v>196</v>
          </cell>
          <cell r="T68">
            <v>183</v>
          </cell>
          <cell r="U68">
            <v>137</v>
          </cell>
          <cell r="V68">
            <v>17</v>
          </cell>
          <cell r="W68">
            <v>14</v>
          </cell>
          <cell r="X68">
            <v>46</v>
          </cell>
          <cell r="Y68">
            <v>-4</v>
          </cell>
          <cell r="Z68">
            <v>688</v>
          </cell>
          <cell r="AA68" t="str">
            <v>CHAMPION</v>
          </cell>
          <cell r="AB68">
            <v>27</v>
          </cell>
          <cell r="AC68">
            <v>0</v>
          </cell>
          <cell r="AD68">
            <v>0</v>
          </cell>
          <cell r="AE68">
            <v>0</v>
          </cell>
          <cell r="AF68">
            <v>0</v>
          </cell>
          <cell r="AG68">
            <v>0</v>
          </cell>
          <cell r="AH68">
            <v>0</v>
          </cell>
          <cell r="AI68">
            <v>0</v>
          </cell>
          <cell r="AJ68">
            <v>0</v>
          </cell>
          <cell r="AK68">
            <v>0</v>
          </cell>
          <cell r="AL68">
            <v>0</v>
          </cell>
          <cell r="AM68">
            <v>0</v>
          </cell>
          <cell r="AN68">
            <v>0</v>
          </cell>
          <cell r="AO68">
            <v>0</v>
          </cell>
          <cell r="AP68">
            <v>0</v>
          </cell>
          <cell r="AQ68">
            <v>0</v>
          </cell>
          <cell r="AR68">
            <v>0</v>
          </cell>
          <cell r="AS68">
            <v>0</v>
          </cell>
          <cell r="AT68">
            <v>0</v>
          </cell>
          <cell r="AU68">
            <v>0</v>
          </cell>
          <cell r="AV68">
            <v>0</v>
          </cell>
          <cell r="AW68">
            <v>0</v>
          </cell>
          <cell r="AX68">
            <v>0</v>
          </cell>
          <cell r="AY68">
            <v>0</v>
          </cell>
          <cell r="AZ68">
            <v>0</v>
          </cell>
          <cell r="BA68">
            <v>0</v>
          </cell>
          <cell r="BB68">
            <v>0</v>
          </cell>
          <cell r="BC68">
            <v>0</v>
          </cell>
          <cell r="BD68">
            <v>10</v>
          </cell>
          <cell r="BE68">
            <v>0</v>
          </cell>
          <cell r="BF68">
            <v>0</v>
          </cell>
          <cell r="BG68">
            <v>17</v>
          </cell>
          <cell r="BH68">
            <v>0</v>
          </cell>
          <cell r="BI68" t="str">
            <v>CHAMPION</v>
          </cell>
          <cell r="BJ68">
            <v>17</v>
          </cell>
          <cell r="BK68">
            <v>0</v>
          </cell>
          <cell r="BL68">
            <v>0</v>
          </cell>
          <cell r="BM68">
            <v>0</v>
          </cell>
          <cell r="BN68">
            <v>0</v>
          </cell>
          <cell r="BO68">
            <v>0</v>
          </cell>
          <cell r="BP68">
            <v>0</v>
          </cell>
          <cell r="BQ68">
            <v>0</v>
          </cell>
          <cell r="BR68">
            <v>0</v>
          </cell>
          <cell r="BS68">
            <v>0</v>
          </cell>
          <cell r="BT68">
            <v>0</v>
          </cell>
          <cell r="BU68">
            <v>0</v>
          </cell>
          <cell r="BV68">
            <v>0</v>
          </cell>
          <cell r="BW68">
            <v>0</v>
          </cell>
          <cell r="BX68">
            <v>3</v>
          </cell>
          <cell r="BY68">
            <v>0</v>
          </cell>
          <cell r="BZ68">
            <v>0</v>
          </cell>
          <cell r="CA68">
            <v>0</v>
          </cell>
          <cell r="CB68">
            <v>0</v>
          </cell>
          <cell r="CC68">
            <v>0</v>
          </cell>
          <cell r="CD68">
            <v>0</v>
          </cell>
          <cell r="CE68">
            <v>0</v>
          </cell>
          <cell r="CF68">
            <v>0</v>
          </cell>
          <cell r="CG68">
            <v>0</v>
          </cell>
          <cell r="CH68">
            <v>0</v>
          </cell>
          <cell r="CI68">
            <v>0</v>
          </cell>
          <cell r="CJ68">
            <v>0</v>
          </cell>
          <cell r="CK68">
            <v>0</v>
          </cell>
          <cell r="CL68">
            <v>0</v>
          </cell>
          <cell r="CM68">
            <v>0</v>
          </cell>
          <cell r="CN68">
            <v>0</v>
          </cell>
          <cell r="CO68">
            <v>14</v>
          </cell>
          <cell r="CP68">
            <v>0</v>
          </cell>
          <cell r="CQ68" t="str">
            <v>M31001001</v>
          </cell>
          <cell r="CR68" t="str">
            <v>CHAMPION</v>
          </cell>
          <cell r="CS68">
            <v>246</v>
          </cell>
          <cell r="CT68">
            <v>0</v>
          </cell>
          <cell r="CU68">
            <v>0</v>
          </cell>
          <cell r="CV68">
            <v>6</v>
          </cell>
          <cell r="CW68">
            <v>21</v>
          </cell>
          <cell r="CX68">
            <v>17</v>
          </cell>
          <cell r="CY68">
            <v>28</v>
          </cell>
          <cell r="CZ68">
            <v>8</v>
          </cell>
          <cell r="DA68">
            <v>0</v>
          </cell>
          <cell r="DB68">
            <v>15</v>
          </cell>
          <cell r="DC68">
            <v>38</v>
          </cell>
          <cell r="DD68">
            <v>86</v>
          </cell>
          <cell r="DE68">
            <v>27</v>
          </cell>
          <cell r="DF68">
            <v>0</v>
          </cell>
          <cell r="DG68" t="str">
            <v>M31001001</v>
          </cell>
          <cell r="DH68" t="str">
            <v>CHAMPION</v>
          </cell>
          <cell r="DI68">
            <v>196</v>
          </cell>
          <cell r="DJ68">
            <v>0</v>
          </cell>
          <cell r="DK68">
            <v>0</v>
          </cell>
          <cell r="DL68">
            <v>0</v>
          </cell>
          <cell r="DM68">
            <v>0</v>
          </cell>
          <cell r="DN68">
            <v>0</v>
          </cell>
          <cell r="DO68">
            <v>0</v>
          </cell>
          <cell r="DP68">
            <v>0</v>
          </cell>
          <cell r="DQ68">
            <v>0</v>
          </cell>
          <cell r="DR68">
            <v>0</v>
          </cell>
          <cell r="DS68">
            <v>70</v>
          </cell>
          <cell r="DT68">
            <v>109</v>
          </cell>
          <cell r="DU68">
            <v>17</v>
          </cell>
          <cell r="DV68">
            <v>0</v>
          </cell>
          <cell r="DW68" t="str">
            <v>M31001001</v>
          </cell>
          <cell r="DX68" t="str">
            <v>CHAMPION</v>
          </cell>
          <cell r="DY68">
            <v>0</v>
          </cell>
          <cell r="DZ68">
            <v>0</v>
          </cell>
          <cell r="EA68">
            <v>0</v>
          </cell>
          <cell r="EB68">
            <v>6</v>
          </cell>
          <cell r="EC68">
            <v>27</v>
          </cell>
          <cell r="ED68">
            <v>44</v>
          </cell>
          <cell r="EE68">
            <v>69</v>
          </cell>
          <cell r="EF68">
            <v>77</v>
          </cell>
          <cell r="EG68">
            <v>77</v>
          </cell>
          <cell r="EH68">
            <v>92</v>
          </cell>
          <cell r="EI68">
            <v>60</v>
          </cell>
          <cell r="EJ68">
            <v>36</v>
          </cell>
          <cell r="EK68">
            <v>46</v>
          </cell>
        </row>
        <row r="69">
          <cell r="C69" t="str">
            <v>CHAMPION P/UP</v>
          </cell>
          <cell r="D69" t="str">
            <v>3WHEELER</v>
          </cell>
          <cell r="E69" t="str">
            <v>DOM-3WHEELER</v>
          </cell>
          <cell r="F69" t="str">
            <v>CHAMPION</v>
          </cell>
          <cell r="G69" t="str">
            <v>3WHEELER-DOM</v>
          </cell>
          <cell r="H69" t="str">
            <v>DIESEL</v>
          </cell>
          <cell r="I69">
            <v>0</v>
          </cell>
          <cell r="J69" t="str">
            <v>3WD</v>
          </cell>
          <cell r="K69">
            <v>0</v>
          </cell>
          <cell r="L69">
            <v>0</v>
          </cell>
          <cell r="M69">
            <v>0</v>
          </cell>
          <cell r="N69">
            <v>1</v>
          </cell>
          <cell r="O69">
            <v>1</v>
          </cell>
          <cell r="P69">
            <v>-1</v>
          </cell>
          <cell r="Q69">
            <v>0</v>
          </cell>
          <cell r="R69">
            <v>4</v>
          </cell>
          <cell r="S69">
            <v>4</v>
          </cell>
          <cell r="T69">
            <v>-4</v>
          </cell>
          <cell r="U69">
            <v>0</v>
          </cell>
          <cell r="V69">
            <v>0</v>
          </cell>
          <cell r="W69">
            <v>4</v>
          </cell>
          <cell r="X69">
            <v>1</v>
          </cell>
          <cell r="Y69">
            <v>4</v>
          </cell>
          <cell r="Z69">
            <v>6</v>
          </cell>
          <cell r="AA69" t="str">
            <v>CHAMPION P/UP</v>
          </cell>
          <cell r="AB69">
            <v>1</v>
          </cell>
          <cell r="AC69">
            <v>0</v>
          </cell>
          <cell r="AD69">
            <v>0</v>
          </cell>
          <cell r="AE69">
            <v>0</v>
          </cell>
          <cell r="AF69">
            <v>0</v>
          </cell>
          <cell r="AG69">
            <v>0</v>
          </cell>
          <cell r="AH69">
            <v>0</v>
          </cell>
          <cell r="AI69">
            <v>0</v>
          </cell>
          <cell r="AJ69">
            <v>0</v>
          </cell>
          <cell r="AK69">
            <v>0</v>
          </cell>
          <cell r="AL69">
            <v>0</v>
          </cell>
          <cell r="AM69">
            <v>0</v>
          </cell>
          <cell r="AN69">
            <v>0</v>
          </cell>
          <cell r="AO69">
            <v>0</v>
          </cell>
          <cell r="AP69">
            <v>0</v>
          </cell>
          <cell r="AQ69">
            <v>0</v>
          </cell>
          <cell r="AR69">
            <v>0</v>
          </cell>
          <cell r="AS69">
            <v>0</v>
          </cell>
          <cell r="AT69">
            <v>0</v>
          </cell>
          <cell r="AU69">
            <v>0</v>
          </cell>
          <cell r="AV69">
            <v>0</v>
          </cell>
          <cell r="AW69">
            <v>0</v>
          </cell>
          <cell r="AX69">
            <v>0</v>
          </cell>
          <cell r="AY69">
            <v>0</v>
          </cell>
          <cell r="AZ69">
            <v>0</v>
          </cell>
          <cell r="BA69">
            <v>0</v>
          </cell>
          <cell r="BB69">
            <v>0</v>
          </cell>
          <cell r="BC69">
            <v>0</v>
          </cell>
          <cell r="BD69">
            <v>1</v>
          </cell>
          <cell r="BE69">
            <v>0</v>
          </cell>
          <cell r="BF69">
            <v>0</v>
          </cell>
          <cell r="BG69">
            <v>0</v>
          </cell>
          <cell r="BH69">
            <v>0</v>
          </cell>
          <cell r="BI69" t="str">
            <v>CHAMPION P/UP</v>
          </cell>
          <cell r="BJ69">
            <v>4</v>
          </cell>
          <cell r="BK69">
            <v>0</v>
          </cell>
          <cell r="BL69">
            <v>0</v>
          </cell>
          <cell r="BM69">
            <v>0</v>
          </cell>
          <cell r="BN69">
            <v>0</v>
          </cell>
          <cell r="BO69">
            <v>0</v>
          </cell>
          <cell r="BP69">
            <v>0</v>
          </cell>
          <cell r="BQ69">
            <v>0</v>
          </cell>
          <cell r="BR69">
            <v>0</v>
          </cell>
          <cell r="BS69">
            <v>0</v>
          </cell>
          <cell r="BT69">
            <v>0</v>
          </cell>
          <cell r="BU69">
            <v>0</v>
          </cell>
          <cell r="BV69">
            <v>0</v>
          </cell>
          <cell r="BW69">
            <v>0</v>
          </cell>
          <cell r="BX69">
            <v>0</v>
          </cell>
          <cell r="BY69">
            <v>0</v>
          </cell>
          <cell r="BZ69">
            <v>0</v>
          </cell>
          <cell r="CA69">
            <v>0</v>
          </cell>
          <cell r="CB69">
            <v>0</v>
          </cell>
          <cell r="CC69">
            <v>0</v>
          </cell>
          <cell r="CD69">
            <v>0</v>
          </cell>
          <cell r="CE69">
            <v>0</v>
          </cell>
          <cell r="CF69">
            <v>0</v>
          </cell>
          <cell r="CG69">
            <v>0</v>
          </cell>
          <cell r="CH69">
            <v>0</v>
          </cell>
          <cell r="CI69">
            <v>0</v>
          </cell>
          <cell r="CJ69">
            <v>0</v>
          </cell>
          <cell r="CK69">
            <v>0</v>
          </cell>
          <cell r="CL69">
            <v>0</v>
          </cell>
          <cell r="CM69">
            <v>0</v>
          </cell>
          <cell r="CN69">
            <v>0</v>
          </cell>
          <cell r="CO69">
            <v>4</v>
          </cell>
          <cell r="CP69">
            <v>0</v>
          </cell>
          <cell r="CQ69" t="str">
            <v>M31001002</v>
          </cell>
          <cell r="CR69" t="str">
            <v>CHAMPION P/UP</v>
          </cell>
          <cell r="CS69">
            <v>1</v>
          </cell>
          <cell r="CT69">
            <v>0</v>
          </cell>
          <cell r="CU69">
            <v>0</v>
          </cell>
          <cell r="CV69">
            <v>0</v>
          </cell>
          <cell r="CW69">
            <v>0</v>
          </cell>
          <cell r="CX69">
            <v>0</v>
          </cell>
          <cell r="CY69">
            <v>0</v>
          </cell>
          <cell r="CZ69">
            <v>0</v>
          </cell>
          <cell r="DA69">
            <v>0</v>
          </cell>
          <cell r="DB69">
            <v>0</v>
          </cell>
          <cell r="DC69">
            <v>0</v>
          </cell>
          <cell r="DD69">
            <v>0</v>
          </cell>
          <cell r="DE69">
            <v>1</v>
          </cell>
          <cell r="DF69">
            <v>0</v>
          </cell>
          <cell r="DG69" t="str">
            <v>M31001002</v>
          </cell>
          <cell r="DH69" t="str">
            <v>CHAMPION P/UP</v>
          </cell>
          <cell r="DI69">
            <v>4</v>
          </cell>
          <cell r="DJ69">
            <v>0</v>
          </cell>
          <cell r="DK69">
            <v>0</v>
          </cell>
          <cell r="DL69">
            <v>0</v>
          </cell>
          <cell r="DM69">
            <v>0</v>
          </cell>
          <cell r="DN69">
            <v>0</v>
          </cell>
          <cell r="DO69">
            <v>0</v>
          </cell>
          <cell r="DP69">
            <v>0</v>
          </cell>
          <cell r="DQ69">
            <v>0</v>
          </cell>
          <cell r="DR69">
            <v>0</v>
          </cell>
          <cell r="DS69">
            <v>0</v>
          </cell>
          <cell r="DT69">
            <v>0</v>
          </cell>
          <cell r="DU69">
            <v>4</v>
          </cell>
          <cell r="DV69">
            <v>0</v>
          </cell>
          <cell r="DW69" t="str">
            <v>M31001002</v>
          </cell>
          <cell r="DX69" t="str">
            <v>CHAMPION P/UP</v>
          </cell>
          <cell r="DY69">
            <v>0</v>
          </cell>
          <cell r="DZ69">
            <v>0</v>
          </cell>
          <cell r="EA69">
            <v>0</v>
          </cell>
          <cell r="EB69">
            <v>0</v>
          </cell>
          <cell r="EC69">
            <v>0</v>
          </cell>
          <cell r="ED69">
            <v>0</v>
          </cell>
          <cell r="EE69">
            <v>3</v>
          </cell>
          <cell r="EF69">
            <v>3</v>
          </cell>
          <cell r="EG69">
            <v>3</v>
          </cell>
          <cell r="EH69">
            <v>3</v>
          </cell>
          <cell r="EI69">
            <v>3</v>
          </cell>
          <cell r="EJ69">
            <v>4</v>
          </cell>
          <cell r="EK69">
            <v>1</v>
          </cell>
        </row>
        <row r="70">
          <cell r="C70" t="str">
            <v>BIJLEE WITH 2 SETS BATTERIES</v>
          </cell>
          <cell r="D70" t="str">
            <v>3WHEELER</v>
          </cell>
          <cell r="E70" t="str">
            <v>DOM-3WHEELER</v>
          </cell>
          <cell r="F70" t="str">
            <v>BIJLEE</v>
          </cell>
          <cell r="G70" t="str">
            <v>3WHEELER-DOM</v>
          </cell>
          <cell r="H70" t="str">
            <v>BATTERY</v>
          </cell>
          <cell r="I70">
            <v>0</v>
          </cell>
          <cell r="J70" t="str">
            <v>3WD</v>
          </cell>
          <cell r="K70">
            <v>0</v>
          </cell>
          <cell r="L70">
            <v>0</v>
          </cell>
          <cell r="M70">
            <v>0</v>
          </cell>
          <cell r="N70">
            <v>0</v>
          </cell>
          <cell r="O70">
            <v>0</v>
          </cell>
          <cell r="P70">
            <v>0</v>
          </cell>
          <cell r="Q70">
            <v>0</v>
          </cell>
          <cell r="R70">
            <v>0</v>
          </cell>
          <cell r="S70">
            <v>1</v>
          </cell>
          <cell r="T70">
            <v>0</v>
          </cell>
          <cell r="U70">
            <v>0</v>
          </cell>
          <cell r="V70">
            <v>0</v>
          </cell>
          <cell r="W70">
            <v>0</v>
          </cell>
          <cell r="X70">
            <v>0</v>
          </cell>
          <cell r="Y70">
            <v>1</v>
          </cell>
          <cell r="Z70">
            <v>1</v>
          </cell>
          <cell r="AA70" t="str">
            <v>BIJLEE WITH 2 SETS BATTERIES</v>
          </cell>
          <cell r="AB70">
            <v>0</v>
          </cell>
          <cell r="AC70">
            <v>0</v>
          </cell>
          <cell r="AD70">
            <v>0</v>
          </cell>
          <cell r="AE70">
            <v>0</v>
          </cell>
          <cell r="AF70">
            <v>0</v>
          </cell>
          <cell r="AG70">
            <v>0</v>
          </cell>
          <cell r="AH70">
            <v>0</v>
          </cell>
          <cell r="AI70">
            <v>0</v>
          </cell>
          <cell r="AJ70">
            <v>0</v>
          </cell>
          <cell r="AK70">
            <v>0</v>
          </cell>
          <cell r="AL70">
            <v>0</v>
          </cell>
          <cell r="AM70">
            <v>0</v>
          </cell>
          <cell r="AN70">
            <v>0</v>
          </cell>
          <cell r="AO70">
            <v>0</v>
          </cell>
          <cell r="AP70">
            <v>0</v>
          </cell>
          <cell r="AQ70">
            <v>0</v>
          </cell>
          <cell r="AR70">
            <v>0</v>
          </cell>
          <cell r="AS70">
            <v>0</v>
          </cell>
          <cell r="AT70">
            <v>0</v>
          </cell>
          <cell r="AU70">
            <v>0</v>
          </cell>
          <cell r="AV70">
            <v>0</v>
          </cell>
          <cell r="AW70">
            <v>0</v>
          </cell>
          <cell r="AX70">
            <v>0</v>
          </cell>
          <cell r="AY70">
            <v>0</v>
          </cell>
          <cell r="AZ70">
            <v>0</v>
          </cell>
          <cell r="BA70">
            <v>0</v>
          </cell>
          <cell r="BB70">
            <v>0</v>
          </cell>
          <cell r="BC70">
            <v>0</v>
          </cell>
          <cell r="BD70">
            <v>0</v>
          </cell>
          <cell r="BE70">
            <v>0</v>
          </cell>
          <cell r="BF70">
            <v>0</v>
          </cell>
          <cell r="BG70">
            <v>0</v>
          </cell>
          <cell r="BH70">
            <v>0</v>
          </cell>
          <cell r="BI70" t="str">
            <v>BIJLEE WITH 2 SETS BATTERIES</v>
          </cell>
          <cell r="BJ70">
            <v>0</v>
          </cell>
          <cell r="BK70">
            <v>0</v>
          </cell>
          <cell r="BL70">
            <v>0</v>
          </cell>
          <cell r="BM70">
            <v>0</v>
          </cell>
          <cell r="BN70">
            <v>0</v>
          </cell>
          <cell r="BO70">
            <v>0</v>
          </cell>
          <cell r="BP70">
            <v>0</v>
          </cell>
          <cell r="BQ70">
            <v>0</v>
          </cell>
          <cell r="BR70">
            <v>0</v>
          </cell>
          <cell r="BS70">
            <v>0</v>
          </cell>
          <cell r="BT70">
            <v>0</v>
          </cell>
          <cell r="BU70">
            <v>0</v>
          </cell>
          <cell r="BV70">
            <v>0</v>
          </cell>
          <cell r="BW70">
            <v>0</v>
          </cell>
          <cell r="BX70">
            <v>0</v>
          </cell>
          <cell r="BY70">
            <v>0</v>
          </cell>
          <cell r="BZ70">
            <v>0</v>
          </cell>
          <cell r="CA70">
            <v>0</v>
          </cell>
          <cell r="CB70">
            <v>0</v>
          </cell>
          <cell r="CC70">
            <v>0</v>
          </cell>
          <cell r="CD70">
            <v>0</v>
          </cell>
          <cell r="CE70">
            <v>0</v>
          </cell>
          <cell r="CF70">
            <v>0</v>
          </cell>
          <cell r="CG70">
            <v>0</v>
          </cell>
          <cell r="CH70">
            <v>0</v>
          </cell>
          <cell r="CI70">
            <v>0</v>
          </cell>
          <cell r="CJ70">
            <v>0</v>
          </cell>
          <cell r="CK70">
            <v>0</v>
          </cell>
          <cell r="CL70">
            <v>0</v>
          </cell>
          <cell r="CM70">
            <v>0</v>
          </cell>
          <cell r="CN70">
            <v>0</v>
          </cell>
          <cell r="CO70">
            <v>0</v>
          </cell>
          <cell r="CP70">
            <v>0</v>
          </cell>
          <cell r="CQ70" t="str">
            <v>EV040320</v>
          </cell>
          <cell r="CR70" t="str">
            <v>BIJLEE WITH 2 SETS BATTERIES</v>
          </cell>
          <cell r="CS70">
            <v>0</v>
          </cell>
          <cell r="CT70">
            <v>0</v>
          </cell>
          <cell r="CU70">
            <v>0</v>
          </cell>
          <cell r="CV70">
            <v>0</v>
          </cell>
          <cell r="CW70">
            <v>0</v>
          </cell>
          <cell r="CX70">
            <v>0</v>
          </cell>
          <cell r="CY70">
            <v>0</v>
          </cell>
          <cell r="CZ70">
            <v>0</v>
          </cell>
          <cell r="DA70">
            <v>0</v>
          </cell>
          <cell r="DB70">
            <v>0</v>
          </cell>
          <cell r="DC70">
            <v>0</v>
          </cell>
          <cell r="DD70">
            <v>0</v>
          </cell>
          <cell r="DE70">
            <v>0</v>
          </cell>
          <cell r="DF70">
            <v>0</v>
          </cell>
          <cell r="DG70" t="str">
            <v>EV040320</v>
          </cell>
          <cell r="DH70" t="str">
            <v>BIJLEE WITH 2 SETS BATTERIES</v>
          </cell>
          <cell r="DI70">
            <v>1</v>
          </cell>
          <cell r="DJ70">
            <v>0</v>
          </cell>
          <cell r="DK70">
            <v>0</v>
          </cell>
          <cell r="DL70">
            <v>0</v>
          </cell>
          <cell r="DM70">
            <v>0</v>
          </cell>
          <cell r="DN70">
            <v>0</v>
          </cell>
          <cell r="DO70">
            <v>1</v>
          </cell>
          <cell r="DP70">
            <v>0</v>
          </cell>
          <cell r="DQ70">
            <v>0</v>
          </cell>
          <cell r="DR70">
            <v>0</v>
          </cell>
          <cell r="DS70">
            <v>0</v>
          </cell>
          <cell r="DT70">
            <v>0</v>
          </cell>
          <cell r="DU70">
            <v>0</v>
          </cell>
          <cell r="DV70">
            <v>0</v>
          </cell>
          <cell r="DW70" t="str">
            <v>EV040320</v>
          </cell>
          <cell r="DX70" t="str">
            <v>BIJLEE WITH 2 SETS BATTERIES</v>
          </cell>
          <cell r="DY70">
            <v>0</v>
          </cell>
          <cell r="DZ70">
            <v>0</v>
          </cell>
          <cell r="EA70">
            <v>0</v>
          </cell>
          <cell r="EB70">
            <v>0</v>
          </cell>
          <cell r="EC70">
            <v>0</v>
          </cell>
          <cell r="ED70">
            <v>0</v>
          </cell>
          <cell r="EE70">
            <v>0</v>
          </cell>
          <cell r="EF70">
            <v>0</v>
          </cell>
          <cell r="EG70">
            <v>0</v>
          </cell>
          <cell r="EH70">
            <v>0</v>
          </cell>
          <cell r="EI70">
            <v>0</v>
          </cell>
          <cell r="EJ70">
            <v>0</v>
          </cell>
          <cell r="EK70">
            <v>0</v>
          </cell>
        </row>
        <row r="71">
          <cell r="C71" t="str">
            <v>BIJLEE WITH  1 SET BATTERIES</v>
          </cell>
          <cell r="D71" t="str">
            <v>3WHEELER</v>
          </cell>
          <cell r="E71" t="str">
            <v>DOM-3WHEELER</v>
          </cell>
          <cell r="F71" t="str">
            <v>BIJLEE</v>
          </cell>
          <cell r="G71" t="str">
            <v>3WHEELER-DOM</v>
          </cell>
          <cell r="H71" t="str">
            <v>BATTERY</v>
          </cell>
          <cell r="I71">
            <v>0</v>
          </cell>
          <cell r="J71" t="str">
            <v>3WD</v>
          </cell>
          <cell r="K71">
            <v>3</v>
          </cell>
          <cell r="L71">
            <v>0</v>
          </cell>
          <cell r="M71">
            <v>0</v>
          </cell>
          <cell r="N71">
            <v>0</v>
          </cell>
          <cell r="O71">
            <v>0</v>
          </cell>
          <cell r="P71">
            <v>0</v>
          </cell>
          <cell r="Q71">
            <v>0</v>
          </cell>
          <cell r="R71">
            <v>0</v>
          </cell>
          <cell r="S71">
            <v>0</v>
          </cell>
          <cell r="T71">
            <v>0</v>
          </cell>
          <cell r="U71">
            <v>0</v>
          </cell>
          <cell r="V71">
            <v>0</v>
          </cell>
          <cell r="W71">
            <v>0</v>
          </cell>
          <cell r="X71">
            <v>2</v>
          </cell>
          <cell r="Y71">
            <v>-1</v>
          </cell>
          <cell r="Z71">
            <v>5</v>
          </cell>
          <cell r="AA71" t="str">
            <v>BIJLEE WITH  1 SET BATTERIES</v>
          </cell>
          <cell r="AB71">
            <v>0</v>
          </cell>
          <cell r="AC71">
            <v>0</v>
          </cell>
          <cell r="AD71">
            <v>0</v>
          </cell>
          <cell r="AE71">
            <v>0</v>
          </cell>
          <cell r="AF71">
            <v>0</v>
          </cell>
          <cell r="AG71">
            <v>0</v>
          </cell>
          <cell r="AH71">
            <v>0</v>
          </cell>
          <cell r="AI71">
            <v>0</v>
          </cell>
          <cell r="AJ71">
            <v>0</v>
          </cell>
          <cell r="AK71">
            <v>0</v>
          </cell>
          <cell r="AL71">
            <v>0</v>
          </cell>
          <cell r="AM71">
            <v>0</v>
          </cell>
          <cell r="AN71">
            <v>0</v>
          </cell>
          <cell r="AO71">
            <v>0</v>
          </cell>
          <cell r="AP71">
            <v>0</v>
          </cell>
          <cell r="AQ71">
            <v>0</v>
          </cell>
          <cell r="AR71">
            <v>0</v>
          </cell>
          <cell r="AS71">
            <v>0</v>
          </cell>
          <cell r="AT71">
            <v>0</v>
          </cell>
          <cell r="AU71">
            <v>0</v>
          </cell>
          <cell r="AV71">
            <v>0</v>
          </cell>
          <cell r="AW71">
            <v>0</v>
          </cell>
          <cell r="AX71">
            <v>0</v>
          </cell>
          <cell r="AY71">
            <v>0</v>
          </cell>
          <cell r="AZ71">
            <v>0</v>
          </cell>
          <cell r="BA71">
            <v>0</v>
          </cell>
          <cell r="BB71">
            <v>0</v>
          </cell>
          <cell r="BC71">
            <v>0</v>
          </cell>
          <cell r="BD71">
            <v>0</v>
          </cell>
          <cell r="BE71">
            <v>0</v>
          </cell>
          <cell r="BF71">
            <v>0</v>
          </cell>
          <cell r="BG71">
            <v>0</v>
          </cell>
          <cell r="BH71">
            <v>0</v>
          </cell>
          <cell r="BI71" t="str">
            <v>BIJLEE WITH  1 SET BATTERIES</v>
          </cell>
          <cell r="BJ71">
            <v>0</v>
          </cell>
          <cell r="BK71">
            <v>0</v>
          </cell>
          <cell r="BL71">
            <v>0</v>
          </cell>
          <cell r="BM71">
            <v>0</v>
          </cell>
          <cell r="BN71">
            <v>0</v>
          </cell>
          <cell r="BO71">
            <v>0</v>
          </cell>
          <cell r="BP71">
            <v>0</v>
          </cell>
          <cell r="BQ71">
            <v>0</v>
          </cell>
          <cell r="BR71">
            <v>0</v>
          </cell>
          <cell r="BS71">
            <v>0</v>
          </cell>
          <cell r="BT71">
            <v>0</v>
          </cell>
          <cell r="BU71">
            <v>0</v>
          </cell>
          <cell r="BV71">
            <v>0</v>
          </cell>
          <cell r="BW71">
            <v>0</v>
          </cell>
          <cell r="BX71">
            <v>0</v>
          </cell>
          <cell r="BY71">
            <v>0</v>
          </cell>
          <cell r="BZ71">
            <v>0</v>
          </cell>
          <cell r="CA71">
            <v>0</v>
          </cell>
          <cell r="CB71">
            <v>0</v>
          </cell>
          <cell r="CC71">
            <v>0</v>
          </cell>
          <cell r="CD71">
            <v>0</v>
          </cell>
          <cell r="CE71">
            <v>0</v>
          </cell>
          <cell r="CF71">
            <v>0</v>
          </cell>
          <cell r="CG71">
            <v>0</v>
          </cell>
          <cell r="CH71">
            <v>0</v>
          </cell>
          <cell r="CI71">
            <v>0</v>
          </cell>
          <cell r="CJ71">
            <v>0</v>
          </cell>
          <cell r="CK71">
            <v>0</v>
          </cell>
          <cell r="CL71">
            <v>0</v>
          </cell>
          <cell r="CM71">
            <v>0</v>
          </cell>
          <cell r="CN71">
            <v>0</v>
          </cell>
          <cell r="CO71">
            <v>0</v>
          </cell>
          <cell r="CP71">
            <v>0</v>
          </cell>
          <cell r="CQ71" t="str">
            <v>EV040013</v>
          </cell>
          <cell r="CR71" t="str">
            <v>BIJLEE WITH  1 SET BATTERIES</v>
          </cell>
          <cell r="CS71">
            <v>0</v>
          </cell>
          <cell r="CT71">
            <v>0</v>
          </cell>
          <cell r="CU71">
            <v>0</v>
          </cell>
          <cell r="CV71">
            <v>0</v>
          </cell>
          <cell r="CW71">
            <v>0</v>
          </cell>
          <cell r="CX71">
            <v>0</v>
          </cell>
          <cell r="CY71">
            <v>0</v>
          </cell>
          <cell r="CZ71">
            <v>0</v>
          </cell>
          <cell r="DA71">
            <v>0</v>
          </cell>
          <cell r="DB71">
            <v>0</v>
          </cell>
          <cell r="DC71">
            <v>0</v>
          </cell>
          <cell r="DD71">
            <v>0</v>
          </cell>
          <cell r="DE71">
            <v>0</v>
          </cell>
          <cell r="DF71">
            <v>0</v>
          </cell>
          <cell r="DG71" t="str">
            <v>EV040013</v>
          </cell>
          <cell r="DH71" t="str">
            <v>BIJLEE WITH  1 SET BATTERIES</v>
          </cell>
          <cell r="DI71">
            <v>0</v>
          </cell>
          <cell r="DJ71">
            <v>0</v>
          </cell>
          <cell r="DK71">
            <v>0</v>
          </cell>
          <cell r="DL71">
            <v>0</v>
          </cell>
          <cell r="DM71">
            <v>0</v>
          </cell>
          <cell r="DN71">
            <v>0</v>
          </cell>
          <cell r="DO71">
            <v>0</v>
          </cell>
          <cell r="DP71">
            <v>0</v>
          </cell>
          <cell r="DQ71">
            <v>0</v>
          </cell>
          <cell r="DR71">
            <v>0</v>
          </cell>
          <cell r="DS71">
            <v>0</v>
          </cell>
          <cell r="DT71">
            <v>0</v>
          </cell>
          <cell r="DU71">
            <v>0</v>
          </cell>
          <cell r="DV71">
            <v>0</v>
          </cell>
          <cell r="DW71" t="str">
            <v>EV040013</v>
          </cell>
          <cell r="DX71" t="str">
            <v>BIJLEE WITH  1 SET BATTERIES</v>
          </cell>
          <cell r="DY71">
            <v>3</v>
          </cell>
          <cell r="DZ71">
            <v>3</v>
          </cell>
          <cell r="EA71">
            <v>3</v>
          </cell>
          <cell r="EB71">
            <v>3</v>
          </cell>
          <cell r="EC71">
            <v>3</v>
          </cell>
          <cell r="ED71">
            <v>3</v>
          </cell>
          <cell r="EE71">
            <v>2</v>
          </cell>
          <cell r="EF71">
            <v>2</v>
          </cell>
          <cell r="EG71">
            <v>2</v>
          </cell>
          <cell r="EH71">
            <v>2</v>
          </cell>
          <cell r="EI71">
            <v>2</v>
          </cell>
          <cell r="EJ71">
            <v>2</v>
          </cell>
          <cell r="EK71">
            <v>2</v>
          </cell>
        </row>
        <row r="72">
          <cell r="C72" t="str">
            <v>BIJLEE W/O BATTERY</v>
          </cell>
          <cell r="D72" t="str">
            <v>3WHEELER</v>
          </cell>
          <cell r="E72" t="str">
            <v>DOM-3WHEELER</v>
          </cell>
          <cell r="F72" t="str">
            <v>BIJLEE</v>
          </cell>
          <cell r="G72" t="str">
            <v>3WHEELER-DOM</v>
          </cell>
          <cell r="H72" t="str">
            <v>BATTERY</v>
          </cell>
          <cell r="I72">
            <v>0</v>
          </cell>
          <cell r="J72" t="str">
            <v>3WD</v>
          </cell>
          <cell r="K72">
            <v>0</v>
          </cell>
          <cell r="L72">
            <v>0</v>
          </cell>
          <cell r="M72">
            <v>0</v>
          </cell>
          <cell r="N72">
            <v>0</v>
          </cell>
          <cell r="O72">
            <v>0</v>
          </cell>
          <cell r="P72">
            <v>0</v>
          </cell>
          <cell r="Q72">
            <v>0</v>
          </cell>
          <cell r="R72">
            <v>0</v>
          </cell>
          <cell r="S72">
            <v>0</v>
          </cell>
          <cell r="T72">
            <v>0</v>
          </cell>
          <cell r="U72">
            <v>0</v>
          </cell>
          <cell r="V72">
            <v>0</v>
          </cell>
          <cell r="W72">
            <v>0</v>
          </cell>
          <cell r="X72">
            <v>0</v>
          </cell>
          <cell r="Y72">
            <v>0</v>
          </cell>
          <cell r="Z72">
            <v>0</v>
          </cell>
          <cell r="AA72" t="str">
            <v>BIJLEE W/O BATTERY</v>
          </cell>
          <cell r="AB72">
            <v>0</v>
          </cell>
          <cell r="AC72">
            <v>0</v>
          </cell>
          <cell r="AD72">
            <v>0</v>
          </cell>
          <cell r="AE72">
            <v>0</v>
          </cell>
          <cell r="AF72">
            <v>0</v>
          </cell>
          <cell r="AG72">
            <v>0</v>
          </cell>
          <cell r="AH72">
            <v>0</v>
          </cell>
          <cell r="AI72">
            <v>0</v>
          </cell>
          <cell r="AJ72">
            <v>0</v>
          </cell>
          <cell r="AK72">
            <v>0</v>
          </cell>
          <cell r="AL72">
            <v>0</v>
          </cell>
          <cell r="AM72">
            <v>0</v>
          </cell>
          <cell r="AN72">
            <v>0</v>
          </cell>
          <cell r="AO72">
            <v>0</v>
          </cell>
          <cell r="AP72">
            <v>0</v>
          </cell>
          <cell r="AQ72">
            <v>0</v>
          </cell>
          <cell r="AR72">
            <v>0</v>
          </cell>
          <cell r="AS72">
            <v>0</v>
          </cell>
          <cell r="AT72">
            <v>0</v>
          </cell>
          <cell r="AU72">
            <v>0</v>
          </cell>
          <cell r="AV72">
            <v>0</v>
          </cell>
          <cell r="AW72">
            <v>0</v>
          </cell>
          <cell r="AX72">
            <v>0</v>
          </cell>
          <cell r="AY72">
            <v>0</v>
          </cell>
          <cell r="AZ72">
            <v>0</v>
          </cell>
          <cell r="BA72">
            <v>0</v>
          </cell>
          <cell r="BB72">
            <v>0</v>
          </cell>
          <cell r="BC72">
            <v>0</v>
          </cell>
          <cell r="BD72">
            <v>0</v>
          </cell>
          <cell r="BE72">
            <v>0</v>
          </cell>
          <cell r="BF72">
            <v>0</v>
          </cell>
          <cell r="BG72">
            <v>0</v>
          </cell>
          <cell r="BH72">
            <v>0</v>
          </cell>
          <cell r="BI72" t="str">
            <v>BIJLEE W/O BATTERY</v>
          </cell>
          <cell r="BJ72">
            <v>0</v>
          </cell>
          <cell r="BK72">
            <v>0</v>
          </cell>
          <cell r="BL72">
            <v>0</v>
          </cell>
          <cell r="BM72">
            <v>0</v>
          </cell>
          <cell r="BN72">
            <v>0</v>
          </cell>
          <cell r="BO72">
            <v>0</v>
          </cell>
          <cell r="BP72">
            <v>0</v>
          </cell>
          <cell r="BQ72">
            <v>0</v>
          </cell>
          <cell r="BR72">
            <v>0</v>
          </cell>
          <cell r="BS72">
            <v>0</v>
          </cell>
          <cell r="BT72">
            <v>0</v>
          </cell>
          <cell r="BU72">
            <v>0</v>
          </cell>
          <cell r="BV72">
            <v>0</v>
          </cell>
          <cell r="BW72">
            <v>0</v>
          </cell>
          <cell r="BX72">
            <v>0</v>
          </cell>
          <cell r="BY72">
            <v>0</v>
          </cell>
          <cell r="BZ72">
            <v>0</v>
          </cell>
          <cell r="CA72">
            <v>0</v>
          </cell>
          <cell r="CB72">
            <v>0</v>
          </cell>
          <cell r="CC72">
            <v>0</v>
          </cell>
          <cell r="CD72">
            <v>0</v>
          </cell>
          <cell r="CE72">
            <v>0</v>
          </cell>
          <cell r="CF72">
            <v>0</v>
          </cell>
          <cell r="CG72">
            <v>0</v>
          </cell>
          <cell r="CH72">
            <v>0</v>
          </cell>
          <cell r="CI72">
            <v>0</v>
          </cell>
          <cell r="CJ72">
            <v>0</v>
          </cell>
          <cell r="CK72">
            <v>0</v>
          </cell>
          <cell r="CL72">
            <v>0</v>
          </cell>
          <cell r="CM72">
            <v>0</v>
          </cell>
          <cell r="CN72">
            <v>0</v>
          </cell>
          <cell r="CO72">
            <v>0</v>
          </cell>
          <cell r="CP72">
            <v>0</v>
          </cell>
          <cell r="CQ72" t="str">
            <v>EV040325</v>
          </cell>
          <cell r="CR72" t="str">
            <v>BIJLEE W/O BATTERY</v>
          </cell>
          <cell r="CS72">
            <v>0</v>
          </cell>
          <cell r="CT72">
            <v>0</v>
          </cell>
          <cell r="CU72">
            <v>0</v>
          </cell>
          <cell r="CV72">
            <v>0</v>
          </cell>
          <cell r="CW72">
            <v>0</v>
          </cell>
          <cell r="CX72">
            <v>0</v>
          </cell>
          <cell r="CY72">
            <v>0</v>
          </cell>
          <cell r="CZ72">
            <v>0</v>
          </cell>
          <cell r="DA72">
            <v>0</v>
          </cell>
          <cell r="DB72">
            <v>0</v>
          </cell>
          <cell r="DC72">
            <v>0</v>
          </cell>
          <cell r="DD72">
            <v>0</v>
          </cell>
          <cell r="DE72">
            <v>0</v>
          </cell>
          <cell r="DF72">
            <v>0</v>
          </cell>
          <cell r="DG72" t="str">
            <v>EV040325</v>
          </cell>
          <cell r="DH72" t="str">
            <v>BIJLEE W/O BATTERY</v>
          </cell>
          <cell r="DI72">
            <v>0</v>
          </cell>
          <cell r="DJ72">
            <v>0</v>
          </cell>
          <cell r="DK72">
            <v>0</v>
          </cell>
          <cell r="DL72">
            <v>0</v>
          </cell>
          <cell r="DM72">
            <v>0</v>
          </cell>
          <cell r="DN72">
            <v>0</v>
          </cell>
          <cell r="DO72">
            <v>0</v>
          </cell>
          <cell r="DP72">
            <v>0</v>
          </cell>
          <cell r="DQ72">
            <v>0</v>
          </cell>
          <cell r="DR72">
            <v>0</v>
          </cell>
          <cell r="DS72">
            <v>0</v>
          </cell>
          <cell r="DT72">
            <v>0</v>
          </cell>
          <cell r="DU72">
            <v>0</v>
          </cell>
          <cell r="DV72">
            <v>0</v>
          </cell>
          <cell r="DW72" t="str">
            <v>EV040325</v>
          </cell>
          <cell r="DX72" t="str">
            <v>BIJLEE W/O BATTERY</v>
          </cell>
          <cell r="DY72">
            <v>0</v>
          </cell>
          <cell r="DZ72">
            <v>0</v>
          </cell>
          <cell r="EA72">
            <v>0</v>
          </cell>
          <cell r="EB72">
            <v>0</v>
          </cell>
          <cell r="EC72">
            <v>0</v>
          </cell>
          <cell r="ED72">
            <v>0</v>
          </cell>
          <cell r="EE72">
            <v>0</v>
          </cell>
          <cell r="EF72">
            <v>0</v>
          </cell>
          <cell r="EG72">
            <v>0</v>
          </cell>
          <cell r="EH72">
            <v>0</v>
          </cell>
          <cell r="EI72">
            <v>0</v>
          </cell>
          <cell r="EJ72">
            <v>0</v>
          </cell>
          <cell r="EK72">
            <v>0</v>
          </cell>
        </row>
        <row r="73">
          <cell r="C73" t="str">
            <v>3WHEELER-DOM Total</v>
          </cell>
          <cell r="D73">
            <v>0</v>
          </cell>
          <cell r="E73">
            <v>0</v>
          </cell>
          <cell r="F73">
            <v>0</v>
          </cell>
          <cell r="G73" t="str">
            <v>3WHEELER-DOM Total</v>
          </cell>
          <cell r="H73">
            <v>0</v>
          </cell>
          <cell r="I73">
            <v>0</v>
          </cell>
          <cell r="J73">
            <v>0</v>
          </cell>
          <cell r="K73">
            <v>3</v>
          </cell>
          <cell r="L73">
            <v>200</v>
          </cell>
          <cell r="M73">
            <v>200</v>
          </cell>
          <cell r="N73">
            <v>28</v>
          </cell>
          <cell r="O73">
            <v>247</v>
          </cell>
          <cell r="P73">
            <v>172</v>
          </cell>
          <cell r="Q73">
            <v>200</v>
          </cell>
          <cell r="R73">
            <v>21</v>
          </cell>
          <cell r="S73">
            <v>201</v>
          </cell>
          <cell r="T73">
            <v>179</v>
          </cell>
          <cell r="U73">
            <v>137</v>
          </cell>
          <cell r="V73">
            <v>17</v>
          </cell>
          <cell r="W73">
            <v>18</v>
          </cell>
          <cell r="X73">
            <v>49</v>
          </cell>
          <cell r="Y73">
            <v>0</v>
          </cell>
          <cell r="Z73">
            <v>700</v>
          </cell>
          <cell r="AA73" t="str">
            <v>3WHEELER-DOM Total</v>
          </cell>
          <cell r="AB73">
            <v>28</v>
          </cell>
          <cell r="AC73">
            <v>0</v>
          </cell>
          <cell r="AD73">
            <v>0</v>
          </cell>
          <cell r="AE73">
            <v>0</v>
          </cell>
          <cell r="AF73">
            <v>0</v>
          </cell>
          <cell r="AG73">
            <v>0</v>
          </cell>
          <cell r="AH73">
            <v>0</v>
          </cell>
          <cell r="AI73">
            <v>0</v>
          </cell>
          <cell r="AJ73">
            <v>0</v>
          </cell>
          <cell r="AK73">
            <v>0</v>
          </cell>
          <cell r="AL73">
            <v>0</v>
          </cell>
          <cell r="AM73">
            <v>0</v>
          </cell>
          <cell r="AN73">
            <v>0</v>
          </cell>
          <cell r="AO73">
            <v>0</v>
          </cell>
          <cell r="AP73">
            <v>0</v>
          </cell>
          <cell r="AQ73">
            <v>0</v>
          </cell>
          <cell r="AR73">
            <v>0</v>
          </cell>
          <cell r="AS73">
            <v>0</v>
          </cell>
          <cell r="AT73">
            <v>0</v>
          </cell>
          <cell r="AU73">
            <v>0</v>
          </cell>
          <cell r="AV73">
            <v>0</v>
          </cell>
          <cell r="AW73">
            <v>0</v>
          </cell>
          <cell r="AX73">
            <v>0</v>
          </cell>
          <cell r="AY73">
            <v>0</v>
          </cell>
          <cell r="AZ73">
            <v>0</v>
          </cell>
          <cell r="BA73">
            <v>0</v>
          </cell>
          <cell r="BB73">
            <v>0</v>
          </cell>
          <cell r="BC73">
            <v>0</v>
          </cell>
          <cell r="BD73">
            <v>0</v>
          </cell>
          <cell r="BE73">
            <v>0</v>
          </cell>
          <cell r="BF73">
            <v>0</v>
          </cell>
          <cell r="BG73">
            <v>0</v>
          </cell>
          <cell r="BH73">
            <v>0</v>
          </cell>
          <cell r="BI73" t="str">
            <v>3WHEELER-DOM Total</v>
          </cell>
          <cell r="BJ73">
            <v>0</v>
          </cell>
          <cell r="BK73">
            <v>0</v>
          </cell>
          <cell r="BL73">
            <v>0</v>
          </cell>
          <cell r="BM73">
            <v>0</v>
          </cell>
          <cell r="BN73">
            <v>0</v>
          </cell>
          <cell r="BO73">
            <v>0</v>
          </cell>
          <cell r="BP73">
            <v>0</v>
          </cell>
          <cell r="BQ73">
            <v>0</v>
          </cell>
          <cell r="BR73">
            <v>0</v>
          </cell>
          <cell r="BS73">
            <v>0</v>
          </cell>
          <cell r="BT73">
            <v>0</v>
          </cell>
          <cell r="BU73">
            <v>0</v>
          </cell>
          <cell r="BV73">
            <v>0</v>
          </cell>
          <cell r="BW73">
            <v>0</v>
          </cell>
          <cell r="BX73">
            <v>0</v>
          </cell>
          <cell r="BY73">
            <v>0</v>
          </cell>
          <cell r="BZ73">
            <v>0</v>
          </cell>
          <cell r="CA73">
            <v>0</v>
          </cell>
          <cell r="CB73">
            <v>0</v>
          </cell>
          <cell r="CC73">
            <v>0</v>
          </cell>
          <cell r="CD73">
            <v>0</v>
          </cell>
          <cell r="CE73">
            <v>0</v>
          </cell>
          <cell r="CF73">
            <v>0</v>
          </cell>
          <cell r="CG73">
            <v>0</v>
          </cell>
          <cell r="CH73">
            <v>0</v>
          </cell>
          <cell r="CI73">
            <v>0</v>
          </cell>
          <cell r="CJ73">
            <v>0</v>
          </cell>
          <cell r="CK73">
            <v>0</v>
          </cell>
          <cell r="CL73">
            <v>0</v>
          </cell>
          <cell r="CM73">
            <v>0</v>
          </cell>
          <cell r="CN73">
            <v>0</v>
          </cell>
          <cell r="CO73">
            <v>0</v>
          </cell>
          <cell r="CP73">
            <v>0</v>
          </cell>
          <cell r="CQ73">
            <v>0</v>
          </cell>
          <cell r="CR73" t="str">
            <v>3WHEELER-DOM Total</v>
          </cell>
          <cell r="CS73">
            <v>247</v>
          </cell>
          <cell r="CT73">
            <v>0</v>
          </cell>
          <cell r="CU73">
            <v>0</v>
          </cell>
          <cell r="CV73">
            <v>6</v>
          </cell>
          <cell r="CW73">
            <v>21</v>
          </cell>
          <cell r="CX73">
            <v>17</v>
          </cell>
          <cell r="CY73">
            <v>28</v>
          </cell>
          <cell r="CZ73">
            <v>8</v>
          </cell>
          <cell r="DA73">
            <v>0</v>
          </cell>
          <cell r="DB73">
            <v>15</v>
          </cell>
          <cell r="DC73">
            <v>38</v>
          </cell>
          <cell r="DD73">
            <v>86</v>
          </cell>
          <cell r="DE73">
            <v>28</v>
          </cell>
          <cell r="DF73">
            <v>0</v>
          </cell>
          <cell r="DG73">
            <v>0</v>
          </cell>
          <cell r="DH73" t="str">
            <v>3WHEELER-DOM Total</v>
          </cell>
          <cell r="DI73">
            <v>201</v>
          </cell>
          <cell r="DJ73">
            <v>0</v>
          </cell>
          <cell r="DK73">
            <v>0</v>
          </cell>
          <cell r="DL73">
            <v>0</v>
          </cell>
          <cell r="DM73">
            <v>0</v>
          </cell>
          <cell r="DN73">
            <v>0</v>
          </cell>
          <cell r="DO73">
            <v>1</v>
          </cell>
          <cell r="DP73">
            <v>0</v>
          </cell>
          <cell r="DQ73">
            <v>0</v>
          </cell>
          <cell r="DR73">
            <v>0</v>
          </cell>
          <cell r="DS73">
            <v>70</v>
          </cell>
          <cell r="DT73">
            <v>109</v>
          </cell>
          <cell r="DU73">
            <v>21</v>
          </cell>
          <cell r="DV73">
            <v>0</v>
          </cell>
          <cell r="DW73">
            <v>0</v>
          </cell>
          <cell r="DX73" t="str">
            <v>3WHEELER-DOM Total</v>
          </cell>
          <cell r="DY73">
            <v>3</v>
          </cell>
          <cell r="DZ73">
            <v>3</v>
          </cell>
          <cell r="EA73">
            <v>3</v>
          </cell>
          <cell r="EB73">
            <v>9</v>
          </cell>
          <cell r="EC73">
            <v>30</v>
          </cell>
          <cell r="ED73">
            <v>47</v>
          </cell>
          <cell r="EE73">
            <v>74</v>
          </cell>
          <cell r="EF73">
            <v>82</v>
          </cell>
          <cell r="EG73">
            <v>82</v>
          </cell>
          <cell r="EH73">
            <v>97</v>
          </cell>
          <cell r="EI73">
            <v>65</v>
          </cell>
          <cell r="EJ73">
            <v>42</v>
          </cell>
          <cell r="EK73">
            <v>49</v>
          </cell>
        </row>
        <row r="74">
          <cell r="C74" t="str">
            <v>BIJLEE W/O BATTERY</v>
          </cell>
          <cell r="D74" t="str">
            <v>3W-EXPORT</v>
          </cell>
          <cell r="E74" t="str">
            <v>EXPORT-3WHEELER</v>
          </cell>
          <cell r="F74" t="str">
            <v>BIJLEE</v>
          </cell>
          <cell r="G74" t="str">
            <v>3WHEELER-EXPORT</v>
          </cell>
          <cell r="H74" t="str">
            <v>BATTERY</v>
          </cell>
          <cell r="I74">
            <v>0</v>
          </cell>
          <cell r="J74" t="str">
            <v>3WD</v>
          </cell>
          <cell r="K74">
            <v>10</v>
          </cell>
          <cell r="L74">
            <v>0</v>
          </cell>
          <cell r="M74">
            <v>0</v>
          </cell>
          <cell r="N74">
            <v>0</v>
          </cell>
          <cell r="O74">
            <v>0</v>
          </cell>
          <cell r="P74">
            <v>0</v>
          </cell>
          <cell r="Q74">
            <v>0</v>
          </cell>
          <cell r="R74">
            <v>0</v>
          </cell>
          <cell r="S74">
            <v>0</v>
          </cell>
          <cell r="T74">
            <v>0</v>
          </cell>
          <cell r="U74">
            <v>0</v>
          </cell>
          <cell r="V74">
            <v>0</v>
          </cell>
          <cell r="W74">
            <v>0</v>
          </cell>
          <cell r="X74">
            <v>10</v>
          </cell>
          <cell r="Y74">
            <v>0</v>
          </cell>
          <cell r="Z74">
            <v>20</v>
          </cell>
          <cell r="AA74" t="str">
            <v>BIJLEE W/O BATTERY</v>
          </cell>
          <cell r="AB74">
            <v>0</v>
          </cell>
          <cell r="AC74">
            <v>0</v>
          </cell>
          <cell r="AD74">
            <v>0</v>
          </cell>
          <cell r="AE74">
            <v>0</v>
          </cell>
          <cell r="AF74">
            <v>0</v>
          </cell>
          <cell r="AG74">
            <v>0</v>
          </cell>
          <cell r="AH74">
            <v>0</v>
          </cell>
          <cell r="AI74">
            <v>0</v>
          </cell>
          <cell r="AJ74">
            <v>0</v>
          </cell>
          <cell r="AK74">
            <v>0</v>
          </cell>
          <cell r="AL74">
            <v>0</v>
          </cell>
          <cell r="AM74">
            <v>0</v>
          </cell>
          <cell r="AN74">
            <v>0</v>
          </cell>
          <cell r="AO74">
            <v>0</v>
          </cell>
          <cell r="AP74">
            <v>0</v>
          </cell>
          <cell r="AQ74">
            <v>0</v>
          </cell>
          <cell r="AR74">
            <v>0</v>
          </cell>
          <cell r="AS74">
            <v>0</v>
          </cell>
          <cell r="AT74">
            <v>0</v>
          </cell>
          <cell r="AU74">
            <v>0</v>
          </cell>
          <cell r="AV74">
            <v>0</v>
          </cell>
          <cell r="AW74">
            <v>0</v>
          </cell>
          <cell r="AX74">
            <v>0</v>
          </cell>
          <cell r="AY74">
            <v>0</v>
          </cell>
          <cell r="AZ74">
            <v>0</v>
          </cell>
          <cell r="BA74">
            <v>0</v>
          </cell>
          <cell r="BB74">
            <v>0</v>
          </cell>
          <cell r="BC74">
            <v>0</v>
          </cell>
          <cell r="BD74">
            <v>0</v>
          </cell>
          <cell r="BE74">
            <v>0</v>
          </cell>
          <cell r="BF74">
            <v>0</v>
          </cell>
          <cell r="BG74">
            <v>0</v>
          </cell>
          <cell r="BH74">
            <v>0</v>
          </cell>
          <cell r="BI74" t="str">
            <v>BIJLEE W/O BATTERY</v>
          </cell>
          <cell r="BJ74">
            <v>0</v>
          </cell>
          <cell r="BK74">
            <v>0</v>
          </cell>
          <cell r="BL74">
            <v>0</v>
          </cell>
          <cell r="BM74">
            <v>0</v>
          </cell>
          <cell r="BN74">
            <v>0</v>
          </cell>
          <cell r="BO74">
            <v>0</v>
          </cell>
          <cell r="BP74">
            <v>0</v>
          </cell>
          <cell r="BQ74">
            <v>0</v>
          </cell>
          <cell r="BR74">
            <v>0</v>
          </cell>
          <cell r="BS74">
            <v>0</v>
          </cell>
          <cell r="BT74">
            <v>0</v>
          </cell>
          <cell r="BU74">
            <v>0</v>
          </cell>
          <cell r="BV74">
            <v>0</v>
          </cell>
          <cell r="BW74">
            <v>0</v>
          </cell>
          <cell r="BX74">
            <v>0</v>
          </cell>
          <cell r="BY74">
            <v>0</v>
          </cell>
          <cell r="BZ74">
            <v>0</v>
          </cell>
          <cell r="CA74">
            <v>0</v>
          </cell>
          <cell r="CB74">
            <v>0</v>
          </cell>
          <cell r="CC74">
            <v>0</v>
          </cell>
          <cell r="CD74">
            <v>0</v>
          </cell>
          <cell r="CE74">
            <v>0</v>
          </cell>
          <cell r="CF74">
            <v>0</v>
          </cell>
          <cell r="CG74">
            <v>0</v>
          </cell>
          <cell r="CH74">
            <v>0</v>
          </cell>
          <cell r="CI74">
            <v>0</v>
          </cell>
          <cell r="CJ74">
            <v>0</v>
          </cell>
          <cell r="CK74">
            <v>0</v>
          </cell>
          <cell r="CL74">
            <v>0</v>
          </cell>
          <cell r="CM74">
            <v>0</v>
          </cell>
          <cell r="CN74">
            <v>0</v>
          </cell>
          <cell r="CO74">
            <v>0</v>
          </cell>
          <cell r="CP74">
            <v>0</v>
          </cell>
          <cell r="CQ74" t="str">
            <v>EV040325</v>
          </cell>
          <cell r="CR74" t="str">
            <v>BIJLEE W/O BATTERY</v>
          </cell>
          <cell r="CS74">
            <v>0</v>
          </cell>
          <cell r="CT74">
            <v>0</v>
          </cell>
          <cell r="CU74">
            <v>0</v>
          </cell>
          <cell r="CV74">
            <v>0</v>
          </cell>
          <cell r="CW74">
            <v>0</v>
          </cell>
          <cell r="CX74">
            <v>0</v>
          </cell>
          <cell r="CY74">
            <v>0</v>
          </cell>
          <cell r="CZ74">
            <v>0</v>
          </cell>
          <cell r="DA74">
            <v>0</v>
          </cell>
          <cell r="DB74">
            <v>0</v>
          </cell>
          <cell r="DC74">
            <v>0</v>
          </cell>
          <cell r="DD74">
            <v>0</v>
          </cell>
          <cell r="DE74">
            <v>0</v>
          </cell>
          <cell r="DF74">
            <v>0</v>
          </cell>
          <cell r="DG74" t="str">
            <v>EV040325</v>
          </cell>
          <cell r="DH74" t="str">
            <v>BIJLEE W/O BATTERY</v>
          </cell>
          <cell r="DI74">
            <v>0</v>
          </cell>
          <cell r="DJ74">
            <v>0</v>
          </cell>
          <cell r="DK74">
            <v>0</v>
          </cell>
          <cell r="DL74">
            <v>0</v>
          </cell>
          <cell r="DM74">
            <v>0</v>
          </cell>
          <cell r="DN74">
            <v>0</v>
          </cell>
          <cell r="DO74">
            <v>0</v>
          </cell>
          <cell r="DP74">
            <v>0</v>
          </cell>
          <cell r="DQ74">
            <v>0</v>
          </cell>
          <cell r="DR74">
            <v>0</v>
          </cell>
          <cell r="DS74">
            <v>0</v>
          </cell>
          <cell r="DT74">
            <v>0</v>
          </cell>
          <cell r="DU74">
            <v>0</v>
          </cell>
          <cell r="DV74">
            <v>0</v>
          </cell>
          <cell r="DW74" t="str">
            <v>EV040325</v>
          </cell>
          <cell r="DX74" t="str">
            <v>BIJLEE W/O BATTERY</v>
          </cell>
          <cell r="DY74">
            <v>10</v>
          </cell>
          <cell r="DZ74">
            <v>10</v>
          </cell>
          <cell r="EA74">
            <v>10</v>
          </cell>
          <cell r="EB74">
            <v>10</v>
          </cell>
          <cell r="EC74">
            <v>10</v>
          </cell>
          <cell r="ED74">
            <v>10</v>
          </cell>
          <cell r="EE74">
            <v>10</v>
          </cell>
          <cell r="EF74">
            <v>10</v>
          </cell>
          <cell r="EG74">
            <v>10</v>
          </cell>
          <cell r="EH74">
            <v>10</v>
          </cell>
          <cell r="EI74">
            <v>10</v>
          </cell>
          <cell r="EJ74">
            <v>10</v>
          </cell>
          <cell r="EK74">
            <v>10</v>
          </cell>
        </row>
        <row r="75">
          <cell r="C75" t="str">
            <v>3WHEELER-EXPORT Total</v>
          </cell>
          <cell r="D75">
            <v>0</v>
          </cell>
          <cell r="E75">
            <v>0</v>
          </cell>
          <cell r="F75">
            <v>0</v>
          </cell>
          <cell r="G75" t="str">
            <v>3WHEELER-EXPORT Total</v>
          </cell>
          <cell r="H75">
            <v>0</v>
          </cell>
          <cell r="I75">
            <v>0</v>
          </cell>
          <cell r="J75">
            <v>0</v>
          </cell>
          <cell r="K75">
            <v>10</v>
          </cell>
          <cell r="L75">
            <v>0</v>
          </cell>
          <cell r="M75">
            <v>0</v>
          </cell>
          <cell r="N75">
            <v>0</v>
          </cell>
          <cell r="O75">
            <v>0</v>
          </cell>
          <cell r="P75">
            <v>0</v>
          </cell>
          <cell r="Q75">
            <v>0</v>
          </cell>
          <cell r="R75">
            <v>0</v>
          </cell>
          <cell r="S75">
            <v>0</v>
          </cell>
          <cell r="T75">
            <v>0</v>
          </cell>
          <cell r="U75">
            <v>0</v>
          </cell>
          <cell r="V75">
            <v>0</v>
          </cell>
          <cell r="W75">
            <v>0</v>
          </cell>
          <cell r="X75">
            <v>10</v>
          </cell>
          <cell r="Y75">
            <v>0</v>
          </cell>
          <cell r="Z75">
            <v>20</v>
          </cell>
          <cell r="AA75" t="str">
            <v>3WHEELER-EXPORT Total</v>
          </cell>
          <cell r="AB75">
            <v>0</v>
          </cell>
          <cell r="AC75">
            <v>0</v>
          </cell>
          <cell r="AD75">
            <v>0</v>
          </cell>
          <cell r="AE75">
            <v>0</v>
          </cell>
          <cell r="AF75">
            <v>0</v>
          </cell>
          <cell r="AG75">
            <v>0</v>
          </cell>
          <cell r="AH75">
            <v>0</v>
          </cell>
          <cell r="AI75">
            <v>0</v>
          </cell>
          <cell r="AJ75">
            <v>0</v>
          </cell>
          <cell r="AK75">
            <v>0</v>
          </cell>
          <cell r="AL75">
            <v>0</v>
          </cell>
          <cell r="AM75">
            <v>0</v>
          </cell>
          <cell r="AN75">
            <v>0</v>
          </cell>
          <cell r="AO75">
            <v>0</v>
          </cell>
          <cell r="AP75">
            <v>0</v>
          </cell>
          <cell r="AQ75">
            <v>0</v>
          </cell>
          <cell r="AR75">
            <v>0</v>
          </cell>
          <cell r="AS75">
            <v>0</v>
          </cell>
          <cell r="AT75">
            <v>0</v>
          </cell>
          <cell r="AU75">
            <v>0</v>
          </cell>
          <cell r="AV75">
            <v>0</v>
          </cell>
          <cell r="AW75">
            <v>0</v>
          </cell>
          <cell r="AX75">
            <v>0</v>
          </cell>
          <cell r="AY75">
            <v>0</v>
          </cell>
          <cell r="AZ75">
            <v>0</v>
          </cell>
          <cell r="BA75">
            <v>0</v>
          </cell>
          <cell r="BB75">
            <v>0</v>
          </cell>
          <cell r="BC75">
            <v>0</v>
          </cell>
          <cell r="BD75">
            <v>0</v>
          </cell>
          <cell r="BE75">
            <v>0</v>
          </cell>
          <cell r="BF75">
            <v>0</v>
          </cell>
          <cell r="BG75">
            <v>0</v>
          </cell>
          <cell r="BH75">
            <v>0</v>
          </cell>
          <cell r="BI75" t="str">
            <v>3WHEELER-EXPORT Total</v>
          </cell>
          <cell r="BJ75">
            <v>0</v>
          </cell>
          <cell r="BK75">
            <v>0</v>
          </cell>
          <cell r="BL75">
            <v>0</v>
          </cell>
          <cell r="BM75">
            <v>0</v>
          </cell>
          <cell r="BN75">
            <v>0</v>
          </cell>
          <cell r="BO75">
            <v>0</v>
          </cell>
          <cell r="BP75">
            <v>0</v>
          </cell>
          <cell r="BQ75">
            <v>0</v>
          </cell>
          <cell r="BR75">
            <v>0</v>
          </cell>
          <cell r="BS75">
            <v>0</v>
          </cell>
          <cell r="BT75">
            <v>0</v>
          </cell>
          <cell r="BU75">
            <v>0</v>
          </cell>
          <cell r="BV75">
            <v>0</v>
          </cell>
          <cell r="BW75">
            <v>0</v>
          </cell>
          <cell r="BX75">
            <v>0</v>
          </cell>
          <cell r="BY75">
            <v>0</v>
          </cell>
          <cell r="BZ75">
            <v>0</v>
          </cell>
          <cell r="CA75">
            <v>0</v>
          </cell>
          <cell r="CB75">
            <v>0</v>
          </cell>
          <cell r="CC75">
            <v>0</v>
          </cell>
          <cell r="CD75">
            <v>0</v>
          </cell>
          <cell r="CE75">
            <v>0</v>
          </cell>
          <cell r="CF75">
            <v>0</v>
          </cell>
          <cell r="CG75">
            <v>0</v>
          </cell>
          <cell r="CH75">
            <v>0</v>
          </cell>
          <cell r="CI75">
            <v>0</v>
          </cell>
          <cell r="CJ75">
            <v>0</v>
          </cell>
          <cell r="CK75">
            <v>0</v>
          </cell>
          <cell r="CL75">
            <v>0</v>
          </cell>
          <cell r="CM75">
            <v>0</v>
          </cell>
          <cell r="CN75">
            <v>0</v>
          </cell>
          <cell r="CO75">
            <v>0</v>
          </cell>
          <cell r="CP75">
            <v>0</v>
          </cell>
          <cell r="CQ75">
            <v>0</v>
          </cell>
          <cell r="CR75" t="str">
            <v>3WHEELER-EXPORT Total</v>
          </cell>
          <cell r="CS75">
            <v>0</v>
          </cell>
          <cell r="CT75">
            <v>0</v>
          </cell>
          <cell r="CU75">
            <v>0</v>
          </cell>
          <cell r="CV75">
            <v>0</v>
          </cell>
          <cell r="CW75">
            <v>0</v>
          </cell>
          <cell r="CX75">
            <v>0</v>
          </cell>
          <cell r="CY75">
            <v>0</v>
          </cell>
          <cell r="CZ75">
            <v>0</v>
          </cell>
          <cell r="DA75">
            <v>0</v>
          </cell>
          <cell r="DB75">
            <v>0</v>
          </cell>
          <cell r="DC75">
            <v>0</v>
          </cell>
          <cell r="DD75">
            <v>0</v>
          </cell>
          <cell r="DE75">
            <v>0</v>
          </cell>
          <cell r="DF75">
            <v>0</v>
          </cell>
          <cell r="DG75">
            <v>0</v>
          </cell>
          <cell r="DH75" t="str">
            <v>3WHEELER-EXPORT Total</v>
          </cell>
          <cell r="DI75">
            <v>0</v>
          </cell>
          <cell r="DJ75">
            <v>0</v>
          </cell>
          <cell r="DK75">
            <v>0</v>
          </cell>
          <cell r="DL75">
            <v>0</v>
          </cell>
          <cell r="DM75">
            <v>0</v>
          </cell>
          <cell r="DN75">
            <v>0</v>
          </cell>
          <cell r="DO75">
            <v>0</v>
          </cell>
          <cell r="DP75">
            <v>0</v>
          </cell>
          <cell r="DQ75">
            <v>0</v>
          </cell>
          <cell r="DR75">
            <v>0</v>
          </cell>
          <cell r="DS75">
            <v>0</v>
          </cell>
          <cell r="DT75">
            <v>0</v>
          </cell>
          <cell r="DU75">
            <v>0</v>
          </cell>
          <cell r="DV75">
            <v>0</v>
          </cell>
          <cell r="DW75">
            <v>0</v>
          </cell>
          <cell r="DX75" t="str">
            <v>3WHEELER-EXPORT Total</v>
          </cell>
          <cell r="DY75">
            <v>10</v>
          </cell>
          <cell r="DZ75">
            <v>10</v>
          </cell>
          <cell r="EA75">
            <v>10</v>
          </cell>
          <cell r="EB75">
            <v>10</v>
          </cell>
          <cell r="EC75">
            <v>10</v>
          </cell>
          <cell r="ED75">
            <v>10</v>
          </cell>
          <cell r="EE75">
            <v>10</v>
          </cell>
          <cell r="EF75">
            <v>10</v>
          </cell>
          <cell r="EG75">
            <v>10</v>
          </cell>
          <cell r="EH75">
            <v>10</v>
          </cell>
          <cell r="EI75">
            <v>10</v>
          </cell>
          <cell r="EJ75">
            <v>10</v>
          </cell>
          <cell r="EK75">
            <v>10</v>
          </cell>
        </row>
        <row r="76">
          <cell r="C76" t="str">
            <v>GRAND TOTAL</v>
          </cell>
          <cell r="D76">
            <v>0</v>
          </cell>
          <cell r="E76">
            <v>0</v>
          </cell>
          <cell r="F76">
            <v>0</v>
          </cell>
          <cell r="G76" t="str">
            <v>Grand Total</v>
          </cell>
          <cell r="H76">
            <v>0</v>
          </cell>
          <cell r="I76">
            <v>0</v>
          </cell>
          <cell r="J76">
            <v>0</v>
          </cell>
          <cell r="K76">
            <v>180</v>
          </cell>
          <cell r="L76">
            <v>761</v>
          </cell>
          <cell r="M76">
            <v>761</v>
          </cell>
          <cell r="N76">
            <v>592</v>
          </cell>
          <cell r="O76">
            <v>6526</v>
          </cell>
          <cell r="P76">
            <v>169</v>
          </cell>
          <cell r="Q76">
            <v>767</v>
          </cell>
          <cell r="R76">
            <v>556</v>
          </cell>
          <cell r="S76">
            <v>6326</v>
          </cell>
          <cell r="T76">
            <v>211</v>
          </cell>
          <cell r="U76">
            <v>188</v>
          </cell>
          <cell r="V76">
            <v>37</v>
          </cell>
          <cell r="W76">
            <v>86</v>
          </cell>
          <cell r="X76">
            <v>380</v>
          </cell>
          <cell r="Y76">
            <v>0</v>
          </cell>
          <cell r="Z76">
            <v>14173</v>
          </cell>
          <cell r="AA76" t="str">
            <v>GRAND TOTAL</v>
          </cell>
          <cell r="AB76">
            <v>592</v>
          </cell>
          <cell r="AC76">
            <v>0</v>
          </cell>
          <cell r="AD76">
            <v>0</v>
          </cell>
          <cell r="AE76">
            <v>0</v>
          </cell>
          <cell r="AF76">
            <v>0</v>
          </cell>
          <cell r="AG76">
            <v>0</v>
          </cell>
          <cell r="AH76">
            <v>0</v>
          </cell>
          <cell r="AI76">
            <v>0</v>
          </cell>
          <cell r="AJ76">
            <v>0</v>
          </cell>
          <cell r="AK76">
            <v>0</v>
          </cell>
          <cell r="AL76">
            <v>0</v>
          </cell>
          <cell r="AM76">
            <v>0</v>
          </cell>
          <cell r="AN76">
            <v>0</v>
          </cell>
          <cell r="AO76">
            <v>0</v>
          </cell>
          <cell r="AP76">
            <v>0</v>
          </cell>
          <cell r="AQ76">
            <v>0</v>
          </cell>
          <cell r="AR76">
            <v>0</v>
          </cell>
          <cell r="AS76">
            <v>0</v>
          </cell>
          <cell r="AT76">
            <v>0</v>
          </cell>
          <cell r="AU76">
            <v>0</v>
          </cell>
          <cell r="AV76">
            <v>0</v>
          </cell>
          <cell r="AW76">
            <v>0</v>
          </cell>
          <cell r="AX76">
            <v>0</v>
          </cell>
          <cell r="AY76">
            <v>0</v>
          </cell>
          <cell r="AZ76">
            <v>0</v>
          </cell>
          <cell r="BA76">
            <v>0</v>
          </cell>
          <cell r="BB76">
            <v>0</v>
          </cell>
          <cell r="BC76">
            <v>0</v>
          </cell>
          <cell r="BD76">
            <v>0</v>
          </cell>
          <cell r="BE76">
            <v>0</v>
          </cell>
          <cell r="BF76">
            <v>0</v>
          </cell>
          <cell r="BG76">
            <v>0</v>
          </cell>
          <cell r="BH76">
            <v>0</v>
          </cell>
          <cell r="BI76" t="str">
            <v>GRAND TOTAL</v>
          </cell>
          <cell r="BJ76">
            <v>556</v>
          </cell>
          <cell r="BK76">
            <v>0</v>
          </cell>
          <cell r="BL76">
            <v>0</v>
          </cell>
          <cell r="BM76">
            <v>0</v>
          </cell>
          <cell r="BN76">
            <v>0</v>
          </cell>
          <cell r="BO76">
            <v>0</v>
          </cell>
          <cell r="BP76">
            <v>0</v>
          </cell>
          <cell r="BQ76">
            <v>0</v>
          </cell>
          <cell r="BR76">
            <v>0</v>
          </cell>
          <cell r="BS76">
            <v>0</v>
          </cell>
          <cell r="BT76">
            <v>0</v>
          </cell>
          <cell r="BU76">
            <v>0</v>
          </cell>
          <cell r="BV76">
            <v>0</v>
          </cell>
          <cell r="BW76">
            <v>0</v>
          </cell>
          <cell r="BX76">
            <v>0</v>
          </cell>
          <cell r="BY76">
            <v>0</v>
          </cell>
          <cell r="BZ76">
            <v>0</v>
          </cell>
          <cell r="CA76">
            <v>0</v>
          </cell>
          <cell r="CB76">
            <v>0</v>
          </cell>
          <cell r="CC76">
            <v>0</v>
          </cell>
          <cell r="CD76">
            <v>0</v>
          </cell>
          <cell r="CE76">
            <v>0</v>
          </cell>
          <cell r="CF76">
            <v>0</v>
          </cell>
          <cell r="CG76">
            <v>0</v>
          </cell>
          <cell r="CH76">
            <v>0</v>
          </cell>
          <cell r="CI76">
            <v>0</v>
          </cell>
          <cell r="CJ76">
            <v>0</v>
          </cell>
          <cell r="CK76">
            <v>0</v>
          </cell>
          <cell r="CL76">
            <v>0</v>
          </cell>
          <cell r="CM76">
            <v>0</v>
          </cell>
          <cell r="CN76">
            <v>0</v>
          </cell>
          <cell r="CO76">
            <v>0</v>
          </cell>
          <cell r="CP76">
            <v>0</v>
          </cell>
          <cell r="CQ76">
            <v>0</v>
          </cell>
          <cell r="CR76" t="str">
            <v>GRAND TOTAL</v>
          </cell>
          <cell r="CS76">
            <v>6526</v>
          </cell>
          <cell r="CT76">
            <v>631</v>
          </cell>
          <cell r="CU76">
            <v>701</v>
          </cell>
          <cell r="CV76">
            <v>701</v>
          </cell>
          <cell r="CW76">
            <v>446</v>
          </cell>
          <cell r="CX76">
            <v>622</v>
          </cell>
          <cell r="CY76">
            <v>709</v>
          </cell>
          <cell r="CZ76">
            <v>317</v>
          </cell>
          <cell r="DA76">
            <v>373</v>
          </cell>
          <cell r="DB76">
            <v>263</v>
          </cell>
          <cell r="DC76">
            <v>570</v>
          </cell>
          <cell r="DD76">
            <v>601</v>
          </cell>
          <cell r="DE76">
            <v>592</v>
          </cell>
          <cell r="DF76">
            <v>0</v>
          </cell>
          <cell r="DG76">
            <v>0</v>
          </cell>
          <cell r="DH76" t="str">
            <v>GRAND TOTAL</v>
          </cell>
          <cell r="DI76">
            <v>6326</v>
          </cell>
          <cell r="DJ76">
            <v>521</v>
          </cell>
          <cell r="DK76">
            <v>733</v>
          </cell>
          <cell r="DL76">
            <v>555</v>
          </cell>
          <cell r="DM76">
            <v>461</v>
          </cell>
          <cell r="DN76">
            <v>619</v>
          </cell>
          <cell r="DO76">
            <v>473</v>
          </cell>
          <cell r="DP76">
            <v>514</v>
          </cell>
          <cell r="DQ76">
            <v>427</v>
          </cell>
          <cell r="DR76">
            <v>329</v>
          </cell>
          <cell r="DS76">
            <v>549</v>
          </cell>
          <cell r="DT76">
            <v>589</v>
          </cell>
          <cell r="DU76">
            <v>556</v>
          </cell>
          <cell r="DV76">
            <v>0</v>
          </cell>
          <cell r="DW76">
            <v>0</v>
          </cell>
          <cell r="DX76" t="str">
            <v>GRAND TOTAL</v>
          </cell>
          <cell r="DY76">
            <v>181</v>
          </cell>
          <cell r="DZ76">
            <v>291</v>
          </cell>
          <cell r="EA76">
            <v>259</v>
          </cell>
          <cell r="EB76">
            <v>405</v>
          </cell>
          <cell r="EC76">
            <v>390</v>
          </cell>
          <cell r="ED76">
            <v>393</v>
          </cell>
          <cell r="EE76">
            <v>630</v>
          </cell>
          <cell r="EF76">
            <v>431</v>
          </cell>
          <cell r="EG76">
            <v>377</v>
          </cell>
          <cell r="EH76">
            <v>311</v>
          </cell>
          <cell r="EI76">
            <v>332</v>
          </cell>
          <cell r="EJ76">
            <v>344</v>
          </cell>
          <cell r="EK76">
            <v>380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/>
      <sheetData sheetId="18" refreshError="1"/>
      <sheetData sheetId="19" refreshError="1"/>
      <sheetData sheetId="20" refreshError="1"/>
      <sheetData sheetId="21" refreshError="1"/>
      <sheetData sheetId="22">
        <row r="6">
          <cell r="CX6">
            <v>0</v>
          </cell>
        </row>
      </sheetData>
      <sheetData sheetId="23">
        <row r="6">
          <cell r="CX6">
            <v>0</v>
          </cell>
        </row>
      </sheetData>
      <sheetData sheetId="24" refreshError="1"/>
      <sheetData sheetId="25" refreshError="1"/>
      <sheetData sheetId="26">
        <row r="6">
          <cell r="CX6">
            <v>0</v>
          </cell>
        </row>
      </sheetData>
      <sheetData sheetId="27">
        <row r="6">
          <cell r="CX6">
            <v>0</v>
          </cell>
        </row>
      </sheetData>
      <sheetData sheetId="28">
        <row r="6">
          <cell r="CX6">
            <v>0</v>
          </cell>
        </row>
      </sheetData>
      <sheetData sheetId="29">
        <row r="6">
          <cell r="CX6">
            <v>0</v>
          </cell>
        </row>
      </sheetData>
      <sheetData sheetId="30">
        <row r="6">
          <cell r="CX6">
            <v>0</v>
          </cell>
        </row>
      </sheetData>
      <sheetData sheetId="31">
        <row r="6">
          <cell r="CX6">
            <v>0</v>
          </cell>
        </row>
      </sheetData>
      <sheetData sheetId="32">
        <row r="6">
          <cell r="CX6">
            <v>0</v>
          </cell>
        </row>
      </sheetData>
      <sheetData sheetId="33">
        <row r="6">
          <cell r="CX6">
            <v>0</v>
          </cell>
        </row>
      </sheetData>
      <sheetData sheetId="34">
        <row r="6">
          <cell r="CX6">
            <v>0</v>
          </cell>
        </row>
      </sheetData>
      <sheetData sheetId="35">
        <row r="6">
          <cell r="CX6">
            <v>0</v>
          </cell>
        </row>
      </sheetData>
      <sheetData sheetId="36">
        <row r="6">
          <cell r="CX6">
            <v>0</v>
          </cell>
        </row>
      </sheetData>
      <sheetData sheetId="37">
        <row r="6">
          <cell r="CX6">
            <v>0</v>
          </cell>
        </row>
      </sheetData>
      <sheetData sheetId="38">
        <row r="6">
          <cell r="CX6">
            <v>0</v>
          </cell>
        </row>
      </sheetData>
      <sheetData sheetId="39">
        <row r="6">
          <cell r="CX6">
            <v>0</v>
          </cell>
        </row>
      </sheetData>
      <sheetData sheetId="40">
        <row r="6">
          <cell r="CX6">
            <v>0</v>
          </cell>
        </row>
      </sheetData>
      <sheetData sheetId="41">
        <row r="6">
          <cell r="CX6">
            <v>0</v>
          </cell>
        </row>
      </sheetData>
      <sheetData sheetId="42">
        <row r="6">
          <cell r="CX6">
            <v>0</v>
          </cell>
        </row>
      </sheetData>
      <sheetData sheetId="43">
        <row r="6">
          <cell r="CX6">
            <v>0</v>
          </cell>
        </row>
      </sheetData>
      <sheetData sheetId="44">
        <row r="6">
          <cell r="CX6">
            <v>0</v>
          </cell>
        </row>
      </sheetData>
      <sheetData sheetId="45">
        <row r="6">
          <cell r="CX6">
            <v>0</v>
          </cell>
        </row>
      </sheetData>
      <sheetData sheetId="46">
        <row r="6">
          <cell r="CX6">
            <v>0</v>
          </cell>
        </row>
      </sheetData>
      <sheetData sheetId="47">
        <row r="6">
          <cell r="CX6">
            <v>0</v>
          </cell>
        </row>
      </sheetData>
      <sheetData sheetId="48">
        <row r="6">
          <cell r="CX6">
            <v>0</v>
          </cell>
        </row>
      </sheetData>
      <sheetData sheetId="49">
        <row r="6">
          <cell r="CX6">
            <v>0</v>
          </cell>
        </row>
      </sheetData>
      <sheetData sheetId="50">
        <row r="6">
          <cell r="CX6">
            <v>0</v>
          </cell>
        </row>
      </sheetData>
      <sheetData sheetId="51">
        <row r="6">
          <cell r="CX6">
            <v>0</v>
          </cell>
        </row>
      </sheetData>
      <sheetData sheetId="52">
        <row r="6">
          <cell r="CX6">
            <v>0</v>
          </cell>
        </row>
      </sheetData>
      <sheetData sheetId="53">
        <row r="6">
          <cell r="CX6">
            <v>0</v>
          </cell>
        </row>
      </sheetData>
      <sheetData sheetId="54">
        <row r="6">
          <cell r="CX6">
            <v>0</v>
          </cell>
        </row>
      </sheetData>
      <sheetData sheetId="55">
        <row r="6">
          <cell r="CX6">
            <v>0</v>
          </cell>
        </row>
      </sheetData>
      <sheetData sheetId="56">
        <row r="6">
          <cell r="CX6">
            <v>0</v>
          </cell>
        </row>
      </sheetData>
      <sheetData sheetId="57">
        <row r="6">
          <cell r="CX6">
            <v>0</v>
          </cell>
        </row>
      </sheetData>
      <sheetData sheetId="58">
        <row r="6">
          <cell r="CX6">
            <v>0</v>
          </cell>
        </row>
      </sheetData>
      <sheetData sheetId="59">
        <row r="6">
          <cell r="CX6">
            <v>0</v>
          </cell>
        </row>
      </sheetData>
      <sheetData sheetId="60">
        <row r="6">
          <cell r="CX6">
            <v>0</v>
          </cell>
        </row>
      </sheetData>
      <sheetData sheetId="61">
        <row r="6">
          <cell r="CX6">
            <v>0</v>
          </cell>
        </row>
      </sheetData>
      <sheetData sheetId="62">
        <row r="6">
          <cell r="CX6">
            <v>0</v>
          </cell>
        </row>
      </sheetData>
      <sheetData sheetId="63">
        <row r="6">
          <cell r="CX6">
            <v>0</v>
          </cell>
        </row>
      </sheetData>
      <sheetData sheetId="64">
        <row r="6">
          <cell r="CX6">
            <v>0</v>
          </cell>
        </row>
      </sheetData>
      <sheetData sheetId="65">
        <row r="6">
          <cell r="CX6">
            <v>0</v>
          </cell>
        </row>
      </sheetData>
      <sheetData sheetId="66">
        <row r="6">
          <cell r="CX6">
            <v>0</v>
          </cell>
        </row>
      </sheetData>
      <sheetData sheetId="67">
        <row r="6">
          <cell r="CX6">
            <v>0</v>
          </cell>
        </row>
      </sheetData>
      <sheetData sheetId="68">
        <row r="6">
          <cell r="CX6">
            <v>0</v>
          </cell>
        </row>
      </sheetData>
      <sheetData sheetId="69">
        <row r="6">
          <cell r="CX6">
            <v>0</v>
          </cell>
        </row>
      </sheetData>
      <sheetData sheetId="70">
        <row r="6">
          <cell r="CX6">
            <v>0</v>
          </cell>
        </row>
      </sheetData>
      <sheetData sheetId="71">
        <row r="6">
          <cell r="CX6">
            <v>0</v>
          </cell>
        </row>
      </sheetData>
      <sheetData sheetId="72">
        <row r="6">
          <cell r="CX6">
            <v>0</v>
          </cell>
        </row>
      </sheetData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>
        <row r="6">
          <cell r="CX6">
            <v>0</v>
          </cell>
        </row>
      </sheetData>
      <sheetData sheetId="82">
        <row r="6">
          <cell r="CX6">
            <v>0</v>
          </cell>
        </row>
      </sheetData>
      <sheetData sheetId="83">
        <row r="6">
          <cell r="CX6">
            <v>0</v>
          </cell>
        </row>
      </sheetData>
      <sheetData sheetId="84">
        <row r="6">
          <cell r="CX6">
            <v>0</v>
          </cell>
        </row>
      </sheetData>
      <sheetData sheetId="85">
        <row r="6">
          <cell r="CX6">
            <v>0</v>
          </cell>
        </row>
      </sheetData>
      <sheetData sheetId="86">
        <row r="6">
          <cell r="CX6">
            <v>0</v>
          </cell>
        </row>
      </sheetData>
      <sheetData sheetId="87">
        <row r="6">
          <cell r="CX6">
            <v>0</v>
          </cell>
        </row>
      </sheetData>
      <sheetData sheetId="88">
        <row r="6">
          <cell r="CX6">
            <v>0</v>
          </cell>
        </row>
      </sheetData>
      <sheetData sheetId="89">
        <row r="6">
          <cell r="CX6">
            <v>0</v>
          </cell>
        </row>
      </sheetData>
      <sheetData sheetId="90">
        <row r="6">
          <cell r="CX6">
            <v>0</v>
          </cell>
        </row>
      </sheetData>
      <sheetData sheetId="91">
        <row r="6">
          <cell r="CX6">
            <v>0</v>
          </cell>
        </row>
      </sheetData>
      <sheetData sheetId="92">
        <row r="6">
          <cell r="CX6">
            <v>0</v>
          </cell>
        </row>
      </sheetData>
      <sheetData sheetId="93">
        <row r="6">
          <cell r="CX6">
            <v>0</v>
          </cell>
        </row>
      </sheetData>
      <sheetData sheetId="94" refreshError="1"/>
      <sheetData sheetId="95" refreshError="1"/>
      <sheetData sheetId="96">
        <row r="6">
          <cell r="CX6">
            <v>0</v>
          </cell>
        </row>
      </sheetData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/>
      <sheetData sheetId="183"/>
      <sheetData sheetId="184">
        <row r="6">
          <cell r="CX6">
            <v>0</v>
          </cell>
        </row>
      </sheetData>
      <sheetData sheetId="185">
        <row r="6">
          <cell r="CX6">
            <v>0</v>
          </cell>
        </row>
      </sheetData>
      <sheetData sheetId="186">
        <row r="6">
          <cell r="CX6">
            <v>0</v>
          </cell>
        </row>
      </sheetData>
      <sheetData sheetId="187">
        <row r="6">
          <cell r="CX6">
            <v>0</v>
          </cell>
        </row>
      </sheetData>
      <sheetData sheetId="188">
        <row r="6">
          <cell r="CX6">
            <v>0</v>
          </cell>
        </row>
      </sheetData>
      <sheetData sheetId="189">
        <row r="6">
          <cell r="CX6">
            <v>0</v>
          </cell>
        </row>
      </sheetData>
      <sheetData sheetId="190">
        <row r="6">
          <cell r="CX6">
            <v>0</v>
          </cell>
        </row>
      </sheetData>
      <sheetData sheetId="191">
        <row r="6">
          <cell r="CX6">
            <v>0</v>
          </cell>
        </row>
      </sheetData>
      <sheetData sheetId="192">
        <row r="6">
          <cell r="CX6">
            <v>0</v>
          </cell>
        </row>
      </sheetData>
      <sheetData sheetId="193">
        <row r="6">
          <cell r="CX6">
            <v>0</v>
          </cell>
        </row>
      </sheetData>
      <sheetData sheetId="194">
        <row r="6">
          <cell r="CX6">
            <v>0</v>
          </cell>
        </row>
      </sheetData>
      <sheetData sheetId="195"/>
      <sheetData sheetId="196">
        <row r="6">
          <cell r="CX6">
            <v>0</v>
          </cell>
        </row>
      </sheetData>
      <sheetData sheetId="197">
        <row r="6">
          <cell r="CX6">
            <v>0</v>
          </cell>
        </row>
      </sheetData>
      <sheetData sheetId="198">
        <row r="6">
          <cell r="CX6">
            <v>0</v>
          </cell>
        </row>
      </sheetData>
      <sheetData sheetId="199">
        <row r="6">
          <cell r="CX6">
            <v>0</v>
          </cell>
        </row>
      </sheetData>
      <sheetData sheetId="200">
        <row r="6">
          <cell r="CX6">
            <v>0</v>
          </cell>
        </row>
      </sheetData>
      <sheetData sheetId="201">
        <row r="6">
          <cell r="CX6">
            <v>0</v>
          </cell>
        </row>
      </sheetData>
      <sheetData sheetId="202">
        <row r="6">
          <cell r="CX6">
            <v>0</v>
          </cell>
        </row>
      </sheetData>
      <sheetData sheetId="203">
        <row r="6">
          <cell r="CX6">
            <v>0</v>
          </cell>
        </row>
      </sheetData>
      <sheetData sheetId="204">
        <row r="6">
          <cell r="CX6">
            <v>0</v>
          </cell>
        </row>
      </sheetData>
      <sheetData sheetId="205">
        <row r="6">
          <cell r="CX6">
            <v>0</v>
          </cell>
        </row>
      </sheetData>
      <sheetData sheetId="206">
        <row r="6">
          <cell r="CX6">
            <v>0</v>
          </cell>
        </row>
      </sheetData>
      <sheetData sheetId="207">
        <row r="6">
          <cell r="CX6">
            <v>0</v>
          </cell>
        </row>
      </sheetData>
      <sheetData sheetId="208">
        <row r="6">
          <cell r="CX6">
            <v>0</v>
          </cell>
        </row>
      </sheetData>
      <sheetData sheetId="209">
        <row r="6">
          <cell r="CX6">
            <v>0</v>
          </cell>
        </row>
      </sheetData>
      <sheetData sheetId="210">
        <row r="6">
          <cell r="CX6">
            <v>0</v>
          </cell>
        </row>
      </sheetData>
      <sheetData sheetId="211">
        <row r="6">
          <cell r="CX6">
            <v>0</v>
          </cell>
        </row>
      </sheetData>
      <sheetData sheetId="212">
        <row r="6">
          <cell r="CX6">
            <v>0</v>
          </cell>
        </row>
      </sheetData>
      <sheetData sheetId="213">
        <row r="6">
          <cell r="CX6">
            <v>0</v>
          </cell>
        </row>
      </sheetData>
      <sheetData sheetId="214">
        <row r="6">
          <cell r="CX6">
            <v>0</v>
          </cell>
        </row>
      </sheetData>
      <sheetData sheetId="215">
        <row r="6">
          <cell r="CX6">
            <v>0</v>
          </cell>
        </row>
      </sheetData>
      <sheetData sheetId="216">
        <row r="6">
          <cell r="CX6">
            <v>0</v>
          </cell>
        </row>
      </sheetData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>
        <row r="6">
          <cell r="CX6">
            <v>0</v>
          </cell>
        </row>
      </sheetData>
      <sheetData sheetId="234">
        <row r="6">
          <cell r="CX6">
            <v>0</v>
          </cell>
        </row>
      </sheetData>
      <sheetData sheetId="235">
        <row r="6">
          <cell r="CX6">
            <v>0</v>
          </cell>
        </row>
      </sheetData>
      <sheetData sheetId="236">
        <row r="6">
          <cell r="CX6">
            <v>0</v>
          </cell>
        </row>
      </sheetData>
      <sheetData sheetId="237">
        <row r="6">
          <cell r="CX6">
            <v>0</v>
          </cell>
        </row>
      </sheetData>
      <sheetData sheetId="238">
        <row r="6">
          <cell r="CX6">
            <v>0</v>
          </cell>
        </row>
      </sheetData>
      <sheetData sheetId="239">
        <row r="6">
          <cell r="CX6">
            <v>0</v>
          </cell>
        </row>
      </sheetData>
      <sheetData sheetId="240">
        <row r="6">
          <cell r="CX6">
            <v>0</v>
          </cell>
        </row>
      </sheetData>
      <sheetData sheetId="241">
        <row r="6">
          <cell r="CX6">
            <v>0</v>
          </cell>
        </row>
      </sheetData>
      <sheetData sheetId="242">
        <row r="6">
          <cell r="CX6">
            <v>0</v>
          </cell>
        </row>
      </sheetData>
      <sheetData sheetId="243">
        <row r="6">
          <cell r="CX6">
            <v>0</v>
          </cell>
        </row>
      </sheetData>
      <sheetData sheetId="244"/>
      <sheetData sheetId="245">
        <row r="6">
          <cell r="CX6">
            <v>0</v>
          </cell>
        </row>
      </sheetData>
      <sheetData sheetId="246">
        <row r="6">
          <cell r="CX6">
            <v>0</v>
          </cell>
        </row>
      </sheetData>
      <sheetData sheetId="247">
        <row r="6">
          <cell r="CX6">
            <v>0</v>
          </cell>
        </row>
      </sheetData>
      <sheetData sheetId="248">
        <row r="6">
          <cell r="CX6">
            <v>0</v>
          </cell>
        </row>
      </sheetData>
      <sheetData sheetId="249">
        <row r="6">
          <cell r="CX6">
            <v>0</v>
          </cell>
        </row>
      </sheetData>
      <sheetData sheetId="250">
        <row r="6">
          <cell r="CX6">
            <v>0</v>
          </cell>
        </row>
      </sheetData>
      <sheetData sheetId="251">
        <row r="6">
          <cell r="CX6">
            <v>0</v>
          </cell>
        </row>
      </sheetData>
      <sheetData sheetId="252">
        <row r="6">
          <cell r="CX6">
            <v>0</v>
          </cell>
        </row>
      </sheetData>
      <sheetData sheetId="253">
        <row r="6">
          <cell r="CX6">
            <v>0</v>
          </cell>
        </row>
      </sheetData>
      <sheetData sheetId="254">
        <row r="6">
          <cell r="CX6">
            <v>0</v>
          </cell>
        </row>
      </sheetData>
      <sheetData sheetId="255">
        <row r="6">
          <cell r="CX6">
            <v>0</v>
          </cell>
        </row>
      </sheetData>
      <sheetData sheetId="256">
        <row r="6">
          <cell r="CX6">
            <v>0</v>
          </cell>
        </row>
      </sheetData>
      <sheetData sheetId="257">
        <row r="6">
          <cell r="CX6">
            <v>0</v>
          </cell>
        </row>
      </sheetData>
      <sheetData sheetId="258">
        <row r="6">
          <cell r="CX6">
            <v>0</v>
          </cell>
        </row>
      </sheetData>
      <sheetData sheetId="259">
        <row r="6">
          <cell r="CX6">
            <v>0</v>
          </cell>
        </row>
      </sheetData>
      <sheetData sheetId="260">
        <row r="6">
          <cell r="CX6">
            <v>0</v>
          </cell>
        </row>
      </sheetData>
      <sheetData sheetId="261">
        <row r="6">
          <cell r="CX6">
            <v>0</v>
          </cell>
        </row>
      </sheetData>
      <sheetData sheetId="262">
        <row r="6">
          <cell r="CX6">
            <v>0</v>
          </cell>
        </row>
      </sheetData>
      <sheetData sheetId="263">
        <row r="6">
          <cell r="CX6">
            <v>0</v>
          </cell>
        </row>
      </sheetData>
      <sheetData sheetId="264">
        <row r="6">
          <cell r="CX6">
            <v>0</v>
          </cell>
        </row>
      </sheetData>
      <sheetData sheetId="265">
        <row r="6">
          <cell r="CX6">
            <v>0</v>
          </cell>
        </row>
      </sheetData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>
        <row r="6">
          <cell r="CX6">
            <v>0</v>
          </cell>
        </row>
      </sheetData>
      <sheetData sheetId="283">
        <row r="6">
          <cell r="CX6">
            <v>0</v>
          </cell>
        </row>
      </sheetData>
      <sheetData sheetId="284">
        <row r="6">
          <cell r="CX6">
            <v>0</v>
          </cell>
        </row>
      </sheetData>
      <sheetData sheetId="285">
        <row r="6">
          <cell r="CX6">
            <v>0</v>
          </cell>
        </row>
      </sheetData>
      <sheetData sheetId="286">
        <row r="6">
          <cell r="CX6">
            <v>0</v>
          </cell>
        </row>
      </sheetData>
      <sheetData sheetId="287">
        <row r="6">
          <cell r="CX6">
            <v>0</v>
          </cell>
        </row>
      </sheetData>
      <sheetData sheetId="288">
        <row r="6">
          <cell r="CX6">
            <v>0</v>
          </cell>
        </row>
      </sheetData>
      <sheetData sheetId="289">
        <row r="6">
          <cell r="CX6">
            <v>0</v>
          </cell>
        </row>
      </sheetData>
      <sheetData sheetId="290">
        <row r="6">
          <cell r="CX6">
            <v>0</v>
          </cell>
        </row>
      </sheetData>
      <sheetData sheetId="291">
        <row r="6">
          <cell r="CX6">
            <v>0</v>
          </cell>
        </row>
      </sheetData>
      <sheetData sheetId="292">
        <row r="6">
          <cell r="CX6">
            <v>0</v>
          </cell>
        </row>
      </sheetData>
      <sheetData sheetId="293"/>
      <sheetData sheetId="294">
        <row r="6">
          <cell r="CX6">
            <v>0</v>
          </cell>
        </row>
      </sheetData>
      <sheetData sheetId="295">
        <row r="6">
          <cell r="CX6">
            <v>0</v>
          </cell>
        </row>
      </sheetData>
      <sheetData sheetId="296">
        <row r="6">
          <cell r="CX6">
            <v>0</v>
          </cell>
        </row>
      </sheetData>
      <sheetData sheetId="297">
        <row r="6">
          <cell r="CX6">
            <v>0</v>
          </cell>
        </row>
      </sheetData>
      <sheetData sheetId="298">
        <row r="6">
          <cell r="CX6">
            <v>0</v>
          </cell>
        </row>
      </sheetData>
      <sheetData sheetId="299">
        <row r="6">
          <cell r="CX6">
            <v>0</v>
          </cell>
        </row>
      </sheetData>
      <sheetData sheetId="300">
        <row r="6">
          <cell r="CX6">
            <v>0</v>
          </cell>
        </row>
      </sheetData>
      <sheetData sheetId="301">
        <row r="6">
          <cell r="CX6">
            <v>0</v>
          </cell>
        </row>
      </sheetData>
      <sheetData sheetId="302">
        <row r="6">
          <cell r="CX6">
            <v>0</v>
          </cell>
        </row>
      </sheetData>
      <sheetData sheetId="303">
        <row r="6">
          <cell r="CX6">
            <v>0</v>
          </cell>
        </row>
      </sheetData>
      <sheetData sheetId="304">
        <row r="6">
          <cell r="CX6">
            <v>0</v>
          </cell>
        </row>
      </sheetData>
      <sheetData sheetId="305">
        <row r="6">
          <cell r="CX6">
            <v>0</v>
          </cell>
        </row>
      </sheetData>
      <sheetData sheetId="306">
        <row r="6">
          <cell r="CX6">
            <v>0</v>
          </cell>
        </row>
      </sheetData>
      <sheetData sheetId="307">
        <row r="6">
          <cell r="CX6">
            <v>0</v>
          </cell>
        </row>
      </sheetData>
      <sheetData sheetId="308">
        <row r="6">
          <cell r="CX6">
            <v>0</v>
          </cell>
        </row>
      </sheetData>
      <sheetData sheetId="309">
        <row r="6">
          <cell r="CX6">
            <v>0</v>
          </cell>
        </row>
      </sheetData>
      <sheetData sheetId="310">
        <row r="6">
          <cell r="CX6">
            <v>0</v>
          </cell>
        </row>
      </sheetData>
      <sheetData sheetId="311">
        <row r="6">
          <cell r="CX6">
            <v>0</v>
          </cell>
        </row>
      </sheetData>
      <sheetData sheetId="312">
        <row r="6">
          <cell r="CX6">
            <v>0</v>
          </cell>
        </row>
      </sheetData>
      <sheetData sheetId="313">
        <row r="6">
          <cell r="CX6">
            <v>0</v>
          </cell>
        </row>
      </sheetData>
      <sheetData sheetId="314">
        <row r="6">
          <cell r="CX6">
            <v>0</v>
          </cell>
        </row>
      </sheetData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</sheetDataSet>
  </externalBook>
</externalLink>
</file>

<file path=xl/externalLinks/externalLink3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0000"/>
      <sheetName val="Sheet2"/>
      <sheetName val="Sheet1"/>
      <sheetName val="DATA"/>
      <sheetName val="추이도"/>
      <sheetName val="4단계SHT"/>
      <sheetName val="국가별9903"/>
      <sheetName val="구list"/>
      <sheetName val="정비부품쌍용월별"/>
      <sheetName val="정비부품대우월별"/>
      <sheetName val="종합대우"/>
      <sheetName val="OEM 이의제기 종합"/>
      <sheetName val="WEIGHT"/>
      <sheetName val="WELDING"/>
      <sheetName val="진행 DATA (2)"/>
      <sheetName val="보조부문비배부"/>
      <sheetName val="grafico_TER_CLI"/>
      <sheetName val="94열처리"/>
      <sheetName val="JT3.0견적-구1"/>
      <sheetName val="계정코드"/>
      <sheetName val="MPL 技連"/>
      <sheetName val="342E BLOCK"/>
      <sheetName val="3.일반사상"/>
      <sheetName val="계DATA"/>
      <sheetName val="overview"/>
      <sheetName val="군산공장추가구매"/>
      <sheetName val="Bouclier arr PPP3"/>
      <sheetName val="Bouclier avt PPP3"/>
      <sheetName val="구매품단가"/>
      <sheetName val="코드"/>
      <sheetName val="p2-1"/>
      <sheetName val="V-271"/>
      <sheetName val="C-100"/>
      <sheetName val="GMT-319"/>
      <sheetName val="J-221"/>
      <sheetName val="部品別・部位別Vc (2)"/>
      <sheetName val="CK50 仮Vc設定用  (2)"/>
      <sheetName val="PPK"/>
      <sheetName val="부서타용도"/>
      <sheetName val="b_spec_ph2(batch5)"/>
      <sheetName val="대구경북"/>
      <sheetName val="월별손익현황"/>
      <sheetName val="서울서부"/>
      <sheetName val="부산경남"/>
      <sheetName val="서울동부"/>
      <sheetName val="인천경기"/>
      <sheetName val="중부본부"/>
      <sheetName val="호남본부"/>
      <sheetName val="Cost Reduction"/>
      <sheetName val="03Rekes2"/>
      <sheetName val="A-100전제"/>
      <sheetName val="31323-4A005(PPK)"/>
      <sheetName val="연습"/>
      <sheetName val="업체별매출실적"/>
      <sheetName val="XREF"/>
      <sheetName val="2.대외공문"/>
      <sheetName val="공정능력외경"/>
      <sheetName val="설비사양서B-1"/>
      <sheetName val="경영재무 (입력)"/>
      <sheetName val="생산현황 (입력)"/>
      <sheetName val="연구개발 (입력)"/>
      <sheetName val="일반현황 (입력)"/>
      <sheetName val="품질관리 (입력)"/>
      <sheetName val="Macro1"/>
      <sheetName val="건수"/>
    </sheetNames>
    <sheetDataSet>
      <sheetData sheetId="0"/>
      <sheetData sheetId="1"/>
      <sheetData sheetId="2"/>
      <sheetData sheetId="3"/>
      <sheetData sheetId="4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</sheetDataSet>
  </externalBook>
</externalLink>
</file>

<file path=xl/externalLinks/externalLink3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000000"/>
      <sheetName val="개정내역"/>
      <sheetName val="문서서식보고사항"/>
      <sheetName val="서식체계"/>
      <sheetName val="1.기안을지"/>
      <sheetName val="대외공문"/>
      <sheetName val="시행문"/>
      <sheetName val="2.협조전"/>
      <sheetName val="발송인"/>
      <sheetName val="우편물발송의뢰서"/>
      <sheetName val="문서처리"/>
      <sheetName val="회람"/>
      <sheetName val="문서색인표"/>
      <sheetName val="문서색인표 (2)"/>
      <sheetName val="문서목록"/>
      <sheetName val="이관문서목록표"/>
      <sheetName val="폐기문서목록표"/>
      <sheetName val="열람증"/>
      <sheetName val="문서열람및반출대장"/>
      <sheetName val="회의록"/>
      <sheetName val="회의록 (을)"/>
      <sheetName val="1.기안지"/>
      <sheetName val="전산품의"/>
      <sheetName val="작성양식"/>
      <sheetName val="Sheet1"/>
      <sheetName val="1_기안을지"/>
      <sheetName val="2_협조전"/>
      <sheetName val="문서색인표_(2)"/>
      <sheetName val="회의록_(을)"/>
      <sheetName val="1_기안지"/>
      <sheetName val="1_기안을지1"/>
      <sheetName val="2_협조전1"/>
      <sheetName val="문서색인표_(2)1"/>
      <sheetName val="회의록_(을)1"/>
      <sheetName val="협조전"/>
      <sheetName val="Dashboard"/>
      <sheetName val="Depreciation"/>
      <sheetName val="Activity"/>
      <sheetName val="Misc Exp"/>
      <sheetName val="Summary"/>
      <sheetName val="Balance Sheet"/>
      <sheetName val="Content C214  Digital Buck"/>
      <sheetName val="Zbad"/>
      <sheetName val="DVP plan vs actual trial"/>
      <sheetName val="1_기안을지2"/>
      <sheetName val="2_협조전2"/>
      <sheetName val="문서색인표_(2)2"/>
      <sheetName val="회의록_(을)2"/>
      <sheetName val="1_기안지1"/>
      <sheetName val="DVP_plan_vs_actual_trial"/>
      <sheetName val="Misc_Exp"/>
      <sheetName val="Balance_Sheet"/>
      <sheetName val="Content_C214__Digital_Buck"/>
      <sheetName val="1_기안을지5"/>
      <sheetName val="2_협조전5"/>
      <sheetName val="문서색인표_(2)5"/>
      <sheetName val="회의록_(을)5"/>
      <sheetName val="1_기안지4"/>
      <sheetName val="1_기안을지3"/>
      <sheetName val="2_협조전3"/>
      <sheetName val="문서색인표_(2)3"/>
      <sheetName val="회의록_(을)3"/>
      <sheetName val="1_기안지2"/>
      <sheetName val="1_기안을지4"/>
      <sheetName val="2_협조전4"/>
      <sheetName val="문서색인표_(2)4"/>
      <sheetName val="회의록_(을)4"/>
      <sheetName val="1_기안지3"/>
      <sheetName val="표준양식"/>
      <sheetName val="Misc Inc"/>
      <sheetName val="General Assumption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 refreshError="1"/>
      <sheetData sheetId="69" refreshError="1"/>
      <sheetData sheetId="70" refreshError="1"/>
    </sheetDataSet>
  </externalBook>
</externalLink>
</file>

<file path=xl/externalLinks/externalLink3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협조전"/>
      <sheetName val="BAL.SHEET"/>
      <sheetName val="신규DEP"/>
      <sheetName val="Sheet1"/>
      <sheetName val="Sheet2"/>
      <sheetName val="Sheet3"/>
      <sheetName val="___"/>
      <sheetName val="2.대외공문"/>
      <sheetName val="000000"/>
      <sheetName val="000001"/>
      <sheetName val="BOM 3DR LC"/>
      <sheetName val="BOM 45DR LC"/>
      <sheetName val="LC DATA"/>
      <sheetName val="SHEET"/>
      <sheetName val="기안"/>
      <sheetName val="RD제품개발투자비(매가)"/>
      <sheetName val="GRACE"/>
      <sheetName val="주행"/>
      <sheetName val="3"/>
      <sheetName val="R&amp;D"/>
      <sheetName val="11"/>
      <sheetName val="DBL LPG시험"/>
      <sheetName val="#93"/>
      <sheetName val="64164"/>
      <sheetName val="윤영환"/>
      <sheetName val="총"/>
      <sheetName val="구동"/>
      <sheetName val="Sheet5"/>
      <sheetName val="Sheet6 (3)"/>
      <sheetName val="대외공문"/>
      <sheetName val="BUS제원1"/>
      <sheetName val="내수1.8GL"/>
      <sheetName val="MTO"/>
      <sheetName val="SANTAMO"/>
      <sheetName val=" SR3차원단위 (3)"/>
      <sheetName val="repeatative rejection"/>
      <sheetName val="2_대외공문"/>
      <sheetName val="BOM_3DR_LC"/>
      <sheetName val="BOM_45DR_LC"/>
      <sheetName val="LC_DATA"/>
      <sheetName val="DBL_LPG시험"/>
      <sheetName val="Sheet6_(3)"/>
      <sheetName val="내수1_8GL"/>
      <sheetName val="_SR3차원단위_(3)"/>
      <sheetName val="BAL_SHEET"/>
      <sheetName val="repeatative_rejection"/>
      <sheetName val="소유주(원)"/>
      <sheetName val="Parameter"/>
      <sheetName val="BOM_40_20_40"/>
      <sheetName val="2월"/>
      <sheetName val="RFQI"/>
      <sheetName val="Legende"/>
      <sheetName val="첨부2"/>
      <sheetName val="CAUDIT"/>
      <sheetName val="차체"/>
      <sheetName val="CLM-MP"/>
      <sheetName val="95하U$가격"/>
      <sheetName val="직원신상"/>
      <sheetName val="PROMOTION"/>
      <sheetName val="BODY SHOP"/>
      <sheetName val="PRESS-BODY"/>
      <sheetName val="2001"/>
      <sheetName val="2005"/>
      <sheetName val="INCREAMENTS"/>
      <sheetName val="세목별"/>
      <sheetName val="OM600"/>
      <sheetName val="기안지"/>
      <sheetName val="Personl"/>
      <sheetName val="회의자료"/>
      <sheetName val="정산"/>
      <sheetName val="DWPM"/>
      <sheetName val="major"/>
      <sheetName val="總DEP"/>
      <sheetName val="#REF"/>
      <sheetName val="97MUP"/>
      <sheetName val="진행 DATA (2)"/>
      <sheetName val="Vorbereitende Eingaben"/>
      <sheetName val="종합"/>
      <sheetName val="간이연락"/>
      <sheetName val="예산계획"/>
      <sheetName val="HCCE01"/>
      <sheetName val="카메라"/>
      <sheetName val="상용"/>
      <sheetName val="MASTER_IPL"/>
      <sheetName val="new sheet"/>
      <sheetName val="DBL_LPG시험1"/>
      <sheetName val="2_대외공문1"/>
      <sheetName val="BOM_3DR_LC1"/>
      <sheetName val="BOM_45DR_LC1"/>
      <sheetName val="LC_DATA1"/>
      <sheetName val="Sheet6_(3)1"/>
      <sheetName val="내수1_8GL1"/>
      <sheetName val="_SR3차원단위_(3)1"/>
      <sheetName val="BODY_SHOP"/>
      <sheetName val="96수출"/>
      <sheetName val="CD-실적"/>
      <sheetName val="Nasik"/>
      <sheetName val="Zbad"/>
      <sheetName val="OCT"/>
      <sheetName val="RDLEVLST"/>
      <sheetName val="시산표"/>
      <sheetName val="bs"/>
      <sheetName val="HP1AMLIST"/>
      <sheetName val="INPUT"/>
      <sheetName val="계산정보"/>
      <sheetName val="MCT6"/>
      <sheetName val="VPZ-aktuell"/>
      <sheetName val="p2-1"/>
      <sheetName val="품의예산"/>
      <sheetName val="VPZ_aktuell"/>
      <sheetName val="Y3_LIST"/>
      <sheetName val="판매종합"/>
      <sheetName val="다목적갑"/>
      <sheetName val="OUTPUT-ZBAD"/>
      <sheetName val="원가"/>
      <sheetName val="노무"/>
      <sheetName val="재료"/>
      <sheetName val="A-100전제"/>
      <sheetName val="Part NoNEW"/>
      <sheetName val="Part No.PRV"/>
      <sheetName val="MOB-MAN1"/>
      <sheetName val="TEAM하반기 계획 (2)"/>
      <sheetName val="VAID01T"/>
      <sheetName val="계정"/>
      <sheetName val="PPAP Info"/>
      <sheetName val="KD율"/>
      <sheetName val="NOV2"/>
      <sheetName val="비교원RD-S"/>
      <sheetName val="CAV 1"/>
      <sheetName val="XGPROD"/>
      <sheetName val="FUEL_CHART"/>
      <sheetName val="품의양"/>
      <sheetName val="자료"/>
      <sheetName val="건수"/>
      <sheetName val="MAIN"/>
      <sheetName val="소비자가"/>
      <sheetName val="5.세운W-A"/>
      <sheetName val="2차-PROTO-(1)"/>
      <sheetName val="원단위"/>
      <sheetName val="OPT손익 내수"/>
      <sheetName val="OPT손익 수출"/>
      <sheetName val="KNOB"/>
      <sheetName val="승용"/>
      <sheetName val="작성양식"/>
      <sheetName val="효율계획(당월)"/>
      <sheetName val="전체실적"/>
      <sheetName val="RD제품개발투자비_매가_"/>
      <sheetName val="수입"/>
      <sheetName val="BOM"/>
      <sheetName val="PRO (참조)"/>
      <sheetName val="유화"/>
      <sheetName val="초기화면"/>
      <sheetName val="교육계획"/>
      <sheetName val="NEW003"/>
      <sheetName val="2_대외공문5"/>
      <sheetName val="BOM_3DR_LC5"/>
      <sheetName val="BOM_45DR_LC5"/>
      <sheetName val="LC_DATA5"/>
      <sheetName val="DBL_LPG시험5"/>
      <sheetName val="Sheet6_(3)5"/>
      <sheetName val="내수1_8GL5"/>
      <sheetName val="_SR3차원단위_(3)5"/>
      <sheetName val="BAL_SHEET4"/>
      <sheetName val="repeatative_rejection4"/>
      <sheetName val="BODY_SHOP4"/>
      <sheetName val="진행_DATA_(2)3"/>
      <sheetName val="Vorbereitende_Eingaben3"/>
      <sheetName val="new_sheet3"/>
      <sheetName val="Part_NoNEW3"/>
      <sheetName val="Part_No_PRV3"/>
      <sheetName val="TEAM하반기_계획_(2)3"/>
      <sheetName val="2_대외공문2"/>
      <sheetName val="BOM_3DR_LC2"/>
      <sheetName val="BOM_45DR_LC2"/>
      <sheetName val="LC_DATA2"/>
      <sheetName val="DBL_LPG시험2"/>
      <sheetName val="Sheet6_(3)2"/>
      <sheetName val="내수1_8GL2"/>
      <sheetName val="_SR3차원단위_(3)2"/>
      <sheetName val="BAL_SHEET1"/>
      <sheetName val="repeatative_rejection1"/>
      <sheetName val="BODY_SHOP1"/>
      <sheetName val="진행_DATA_(2)"/>
      <sheetName val="Vorbereitende_Eingaben"/>
      <sheetName val="new_sheet"/>
      <sheetName val="Part_NoNEW"/>
      <sheetName val="Part_No_PRV"/>
      <sheetName val="TEAM하반기_계획_(2)"/>
      <sheetName val="2_대외공문3"/>
      <sheetName val="BOM_3DR_LC3"/>
      <sheetName val="BOM_45DR_LC3"/>
      <sheetName val="LC_DATA3"/>
      <sheetName val="DBL_LPG시험3"/>
      <sheetName val="Sheet6_(3)3"/>
      <sheetName val="내수1_8GL3"/>
      <sheetName val="_SR3차원단위_(3)3"/>
      <sheetName val="BAL_SHEET2"/>
      <sheetName val="repeatative_rejection2"/>
      <sheetName val="BODY_SHOP2"/>
      <sheetName val="진행_DATA_(2)1"/>
      <sheetName val="Vorbereitende_Eingaben1"/>
      <sheetName val="new_sheet1"/>
      <sheetName val="Part_NoNEW1"/>
      <sheetName val="Part_No_PRV1"/>
      <sheetName val="TEAM하반기_계획_(2)1"/>
      <sheetName val="2_대외공문4"/>
      <sheetName val="BOM_3DR_LC4"/>
      <sheetName val="BOM_45DR_LC4"/>
      <sheetName val="LC_DATA4"/>
      <sheetName val="DBL_LPG시험4"/>
      <sheetName val="Sheet6_(3)4"/>
      <sheetName val="내수1_8GL4"/>
      <sheetName val="_SR3차원단위_(3)4"/>
      <sheetName val="BAL_SHEET3"/>
      <sheetName val="repeatative_rejection3"/>
      <sheetName val="BODY_SHOP3"/>
      <sheetName val="진행_DATA_(2)2"/>
      <sheetName val="Vorbereitende_Eingaben2"/>
      <sheetName val="new_sheet2"/>
      <sheetName val="Part_NoNEW2"/>
      <sheetName val="Part_No_PRV2"/>
      <sheetName val="TEAM하반기_계획_(2)2"/>
      <sheetName val="CAV_1"/>
      <sheetName val="5_세운W-A"/>
      <sheetName val="OPT손익_내수"/>
      <sheetName val="OPT손익_수출"/>
      <sheetName val="PRO_(참조)"/>
      <sheetName val="PPAP_Info"/>
      <sheetName val="T2"/>
      <sheetName val="작동logic"/>
      <sheetName val="2"/>
      <sheetName val="VPP(BD-010) 이상보고"/>
      <sheetName val="A-A"/>
      <sheetName val="HD추이"/>
      <sheetName val="자체실적Y"/>
      <sheetName val="full (2)"/>
      <sheetName val="WIP"/>
      <sheetName val="의장"/>
      <sheetName val="MC&amp;다변화"/>
      <sheetName val="총괄표"/>
      <sheetName val="#REF!"/>
      <sheetName val="626TD"/>
      <sheetName val="PP%계산"/>
      <sheetName val="부품LIST"/>
      <sheetName val="품의서"/>
      <sheetName val="Book1"/>
      <sheetName val="QVL"/>
      <sheetName val="MATERIAL"/>
      <sheetName val="Config"/>
      <sheetName val="AP"/>
      <sheetName val="AR"/>
      <sheetName val="CF"/>
      <sheetName val="CH"/>
      <sheetName val="ES"/>
      <sheetName val="EX"/>
      <sheetName val="FA"/>
      <sheetName val="FD"/>
      <sheetName val="IC"/>
      <sheetName val="ID"/>
      <sheetName val="IH"/>
      <sheetName val="PU"/>
      <sheetName val="RE"/>
      <sheetName val="SA"/>
      <sheetName val="TA"/>
      <sheetName val="IB"/>
      <sheetName val="업체명"/>
      <sheetName val="가2"/>
      <sheetName val="수출"/>
      <sheetName val="수출가격"/>
      <sheetName val="가격표"/>
      <sheetName val="시설업체주소록"/>
      <sheetName val="LB Plan 97 neu 15531 Best "/>
      <sheetName val="기초자료"/>
      <sheetName val="OPT손익_내수1"/>
      <sheetName val="OPT손익_수출1"/>
      <sheetName val="OPT손익_내수2"/>
      <sheetName val="OPT손익_수출2"/>
      <sheetName val="01월TTL"/>
      <sheetName val="calcul"/>
      <sheetName val="R&amp;D-Total"/>
      <sheetName val="ZBD"/>
      <sheetName val="ESI_PF Reg"/>
      <sheetName val="Scorpio"/>
      <sheetName val="AFFECTED MODEL LIST"/>
      <sheetName val="A01"/>
      <sheetName val="X-3 ENG"/>
      <sheetName val="INDIA-ML"/>
      <sheetName val="Claim이력_내수내자"/>
      <sheetName val="신규등록"/>
      <sheetName val="INVOICE"/>
      <sheetName val="EurotoolsXRates"/>
      <sheetName val="신재공재고평가"/>
      <sheetName val="매출pivot"/>
      <sheetName val="차수"/>
      <sheetName val="Cost Reduction"/>
      <sheetName val="변환"/>
      <sheetName val="TABLE"/>
      <sheetName val="단가"/>
      <sheetName val="PROJ"/>
      <sheetName val="Summary Capex Info-Cal (master)"/>
      <sheetName val="Dashboard"/>
      <sheetName val="DC-10"/>
      <sheetName val="1.기안지"/>
      <sheetName val="Table List"/>
      <sheetName val="Assumptions"/>
      <sheetName val="Back up"/>
      <sheetName val="Section 1-RFQ"/>
      <sheetName val="Lex Input 1st Pass"/>
      <sheetName val="Depreciation"/>
    </sheetNames>
    <sheetDataSet>
      <sheetData sheetId="0" refreshError="1"/>
      <sheetData sheetId="1" refreshError="1"/>
      <sheetData sheetId="2" refreshError="1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/>
      <sheetData sheetId="55" refreshError="1"/>
      <sheetData sheetId="56" refreshError="1"/>
      <sheetData sheetId="57" refreshError="1"/>
      <sheetData sheetId="58"/>
      <sheetData sheetId="59"/>
      <sheetData sheetId="60"/>
      <sheetData sheetId="61"/>
      <sheetData sheetId="62"/>
      <sheetData sheetId="63"/>
      <sheetData sheetId="64" refreshError="1"/>
      <sheetData sheetId="65"/>
      <sheetData sheetId="66" refreshError="1"/>
      <sheetData sheetId="67" refreshError="1"/>
      <sheetData sheetId="68" refreshError="1"/>
      <sheetData sheetId="69" refreshError="1"/>
      <sheetData sheetId="70"/>
      <sheetData sheetId="71" refreshError="1"/>
      <sheetData sheetId="72" refreshError="1"/>
      <sheetData sheetId="73" refreshError="1"/>
      <sheetData sheetId="74" refreshError="1"/>
      <sheetData sheetId="75" refreshError="1"/>
      <sheetData sheetId="76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/>
      <sheetData sheetId="274"/>
      <sheetData sheetId="275"/>
      <sheetData sheetId="276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</sheetDataSet>
  </externalBook>
</externalLink>
</file>

<file path=xl/externalLinks/externalLink3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#REF"/>
      <sheetName val="626TD"/>
      <sheetName val="so-021"/>
      <sheetName val="программа выпуска"/>
      <sheetName val="대외공문"/>
      <sheetName val="BAL.SHEET"/>
      <sheetName val="OUTPUT-ZBAD"/>
      <sheetName val="Depreciation"/>
      <sheetName val="Dashboard"/>
      <sheetName val="VAID01T"/>
      <sheetName val="General Assumptions"/>
      <sheetName val="программа_выпуска3"/>
      <sheetName val="BAL_SHEET"/>
      <sheetName val="программа_выпуска"/>
      <sheetName val="программа_выпуска1"/>
      <sheetName val="программа_выпуска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/>
      <sheetData sheetId="12"/>
      <sheetData sheetId="13"/>
      <sheetData sheetId="14"/>
      <sheetData sheetId="15"/>
    </sheetDataSet>
  </externalBook>
</externalLink>
</file>

<file path=xl/externalLinks/externalLink3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2"/>
    </sheetNames>
    <sheetDataSet>
      <sheetData sheetId="0" refreshError="1"/>
    </sheetDataSet>
  </externalBook>
</externalLink>
</file>

<file path=xl/externalLinks/externalLink3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2"/>
    </sheetNames>
    <sheetDataSet>
      <sheetData sheetId="0" refreshError="1"/>
    </sheetDataSet>
  </externalBook>
</externalLink>
</file>

<file path=xl/externalLinks/externalLink3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개정내역"/>
      <sheetName val="문서서식보고사항"/>
      <sheetName val="서식체계"/>
      <sheetName val="1.기안지"/>
      <sheetName val="기안을지"/>
      <sheetName val="대외공문"/>
      <sheetName val="Inventory-1"/>
      <sheetName val="1_기안지"/>
      <sheetName val="96수출"/>
      <sheetName val="so-021"/>
      <sheetName val="기안"/>
      <sheetName val="작성양식"/>
      <sheetName val="Eagle Gasoline-003"/>
      <sheetName val="GRACE"/>
      <sheetName val="협조전"/>
      <sheetName val="#REF"/>
      <sheetName val="BAL.SHEET"/>
      <sheetName val="Depreciation"/>
      <sheetName val="성적갑"/>
      <sheetName val="96isstoiss"/>
      <sheetName val="1_기안지4"/>
      <sheetName val="Eagle_Gasoline-0033"/>
      <sheetName val="BAL_SHEET"/>
      <sheetName val="1_기안지1"/>
      <sheetName val="Eagle_Gasoline-003"/>
      <sheetName val="1_기안지2"/>
      <sheetName val="Eagle_Gasoline-0031"/>
      <sheetName val="1_기안지3"/>
      <sheetName val="Eagle_Gasoline-003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 refreshError="1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</sheetDataSet>
  </externalBook>
</externalLink>
</file>

<file path=xl/externalLinks/externalLink3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0000"/>
      <sheetName val="DATA"/>
      <sheetName val="추이도"/>
      <sheetName val="개선이력"/>
      <sheetName val="4단계SHT"/>
      <sheetName val="그패프"/>
      <sheetName val="사업소별9812"/>
      <sheetName val="=12-1#DAMPER-STRUT(이음)@"/>
      <sheetName val="첨부3"/>
      <sheetName val="RV정비"/>
      <sheetName val="MH_생산"/>
      <sheetName val="정비사업장별전망"/>
      <sheetName val="수리결과"/>
      <sheetName val="CAUDIT"/>
      <sheetName val="CFLOW"/>
      <sheetName val="COST관리"/>
      <sheetName val="노무"/>
      <sheetName val="#REF"/>
      <sheetName val="원가"/>
      <sheetName val="재료"/>
      <sheetName val="ORIGIN"/>
      <sheetName val="차체 품안표"/>
      <sheetName val="LCV"/>
      <sheetName val="비교원가제출.고"/>
      <sheetName val="A-100전제"/>
      <sheetName val="05월입고현황"/>
      <sheetName val="full (2)"/>
      <sheetName val="부서별3월"/>
      <sheetName val="부품목표"/>
      <sheetName val="국가별9903"/>
      <sheetName val="진행 DATA (2)"/>
      <sheetName val="구list"/>
      <sheetName val="기준"/>
      <sheetName val="개산공사비"/>
      <sheetName val="WEIGHT"/>
      <sheetName val="부평"/>
      <sheetName val="분당"/>
      <sheetName val="평촌"/>
      <sheetName val="울산시산표"/>
      <sheetName val="대표자"/>
      <sheetName val="현금경비중역"/>
      <sheetName val="PP%계산"/>
      <sheetName val="2.대외공문"/>
      <sheetName val="부서CODE"/>
      <sheetName val="CR CODE"/>
      <sheetName val="THEME CODE"/>
      <sheetName val="HP1AMLIST"/>
      <sheetName val="TABLE"/>
      <sheetName val="대구경북"/>
      <sheetName val="월별손익현황"/>
      <sheetName val="서울서부"/>
      <sheetName val="부산경남"/>
      <sheetName val="서울동부"/>
      <sheetName val="인천경기"/>
      <sheetName val="중부본부"/>
      <sheetName val="호남본부"/>
      <sheetName val="계DATA"/>
      <sheetName val="KPI(월별)"/>
      <sheetName val="기술"/>
      <sheetName val="체재비"/>
      <sheetName val="광주"/>
      <sheetName val="구로"/>
      <sheetName val="대전"/>
      <sheetName val="양산"/>
      <sheetName val="합계"/>
      <sheetName val="대표경력"/>
      <sheetName val="실DATA "/>
      <sheetName val="BS"/>
      <sheetName val="TB"/>
      <sheetName val="입력창"/>
      <sheetName val="운송비"/>
      <sheetName val="BND"/>
      <sheetName val="PC%계산"/>
      <sheetName val="목록"/>
      <sheetName val="M-5A"/>
      <sheetName val="企业表一"/>
      <sheetName val="M-5C"/>
      <sheetName val="Sheet2"/>
      <sheetName val="TOTAL"/>
      <sheetName val="QA분장d"/>
      <sheetName val="분장동Trend"/>
      <sheetName val="참조"/>
      <sheetName val="RHN"/>
      <sheetName val="95하U$가격"/>
      <sheetName val="갈현동"/>
      <sheetName val="효율계획(당월)"/>
      <sheetName val="전체실적"/>
      <sheetName val="3.일반사상"/>
      <sheetName val="발주소요현황"/>
      <sheetName val="소요량"/>
      <sheetName val="1공장판매계획"/>
      <sheetName val="코드"/>
      <sheetName val="W-현원가"/>
      <sheetName val="LD100 (2)"/>
      <sheetName val="SupplyMode"/>
      <sheetName val="GP1"/>
      <sheetName val="실적LIST"/>
      <sheetName val="MPL 技連"/>
      <sheetName val="342E BLOCK"/>
      <sheetName val="Sheet1"/>
      <sheetName val="LOT NO"/>
      <sheetName val="ML"/>
      <sheetName val="NO.1"/>
      <sheetName val="Macro1"/>
      <sheetName val="990318報告書改訂"/>
      <sheetName val="日程"/>
      <sheetName val="進め方"/>
      <sheetName val="구매단가"/>
      <sheetName val="참조4-업체코드별품목"/>
      <sheetName val="5.WIRE적용LIST"/>
      <sheetName val="3-재고회전율"/>
      <sheetName val="5-재고금액누계"/>
      <sheetName val="4-재고일치율"/>
      <sheetName val="지역-가마감"/>
      <sheetName val="detail"/>
      <sheetName val="O_SPEC"/>
      <sheetName val="대구"/>
      <sheetName val="부산"/>
      <sheetName val="성남"/>
      <sheetName val="성동"/>
      <sheetName val="인천"/>
      <sheetName val="MOTO"/>
      <sheetName val="사분기"/>
      <sheetName val="삼분기"/>
      <sheetName val="이분기"/>
      <sheetName val="일분기"/>
      <sheetName val="SPG생산"/>
      <sheetName val="-7"/>
      <sheetName val="본문-1"/>
      <sheetName val="-2"/>
      <sheetName val="OEM 이의제기 종합"/>
      <sheetName val="Sheet3"/>
      <sheetName val="쌍용자료"/>
      <sheetName val="정비부품대우월별"/>
      <sheetName val="대우자료"/>
      <sheetName val="종합대우"/>
      <sheetName val="부품부문"/>
      <sheetName val="부품사업장별"/>
      <sheetName val="정비부품쌍용월별"/>
      <sheetName val="정비부문"/>
      <sheetName val="TRW원가"/>
      <sheetName val="BAFFLE HMC TABLE1"/>
      <sheetName val="LX3.0 RR"/>
      <sheetName val="공정능력외경"/>
      <sheetName val="설비사양서B-1"/>
      <sheetName val="3.5톤"/>
      <sheetName val="XREF"/>
      <sheetName val="KMCWD"/>
    </sheetNames>
    <sheetDataSet>
      <sheetData sheetId="0"/>
      <sheetData sheetId="1"/>
      <sheetData sheetId="2"/>
      <sheetData sheetId="3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</sheetDataSet>
  </externalBook>
</externalLink>
</file>

<file path=xl/externalLinks/externalLink3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작성양식"/>
      <sheetName val="운영"/>
      <sheetName val="표지"/>
      <sheetName val="Sheet1"/>
      <sheetName val="대외공문"/>
      <sheetName val="2.대외공문"/>
      <sheetName val="1.기안지"/>
      <sheetName val="차수"/>
      <sheetName val="712"/>
      <sheetName val="4.1_Маржа"/>
      <sheetName val="Sheet2"/>
      <sheetName val="OUTPUT-ZBAD"/>
      <sheetName val="2_대외공문3"/>
      <sheetName val="1_기안지3"/>
      <sheetName val="4_1_Маржа3"/>
      <sheetName val="2_대외공문"/>
      <sheetName val="1_기안지"/>
      <sheetName val="4_1_Маржа"/>
      <sheetName val="2_대외공문1"/>
      <sheetName val="1_기안지1"/>
      <sheetName val="4_1_Маржа1"/>
      <sheetName val="2_대외공문2"/>
      <sheetName val="1_기안지2"/>
      <sheetName val="4_1_Маржа2"/>
      <sheetName val="15"/>
      <sheetName val="LM 650b"/>
      <sheetName val="Depreciation"/>
      <sheetName val="Activity"/>
      <sheetName val="Misc Exp"/>
      <sheetName val="Summary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3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2.대외공문"/>
      <sheetName val="2_대외공문"/>
      <sheetName val="작성양식"/>
      <sheetName val="Computation of Tax"/>
      <sheetName val="表紙"/>
      <sheetName val="대외공문"/>
      <sheetName val="OUTPUT-ZBAD"/>
      <sheetName val="#REF"/>
      <sheetName val="Balance Sheet"/>
      <sheetName val="Sheet2"/>
      <sheetName val="투자-국내2"/>
      <sheetName val="Truck Volumes"/>
      <sheetName val="Depreciation"/>
      <sheetName val="2_대외공문4"/>
      <sheetName val="Computation_of_Tax3"/>
      <sheetName val="Balance_Sheet"/>
      <sheetName val="2_대외공문1"/>
      <sheetName val="Computation_of_Tax"/>
      <sheetName val="2_대외공문2"/>
      <sheetName val="Computation_of_Tax1"/>
      <sheetName val="2_대외공문3"/>
      <sheetName val="Computation_of_Tax2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</sheetDataSet>
  </externalBook>
</externalLink>
</file>

<file path=xl/externalLinks/externalLink3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表紙"/>
      <sheetName val="見積り書表紙"/>
      <sheetName val="国内調達(設備)"/>
      <sheetName val="国内調達(自動ﾗｲﾝ治具)"/>
      <sheetName val="国内調達(手打治具)"/>
      <sheetName val="現調(設備) "/>
      <sheetName val="equipment list "/>
      <sheetName val="051104"/>
      <sheetName val="현금경비중역"/>
      <sheetName val="Inventory-1"/>
      <sheetName val="現調(設備)_"/>
      <sheetName val="equipment_list_"/>
      <sheetName val="Dies_WJ"/>
      <sheetName val="4～6R"/>
      <sheetName val="竜･高機械"/>
      <sheetName val="ニテ確認表"/>
      <sheetName val="A160(NﾄEDﾘﾍﾟｱVE)"/>
      <sheetName val="溶接条件"/>
      <sheetName val="Turnover Chart-1415"/>
      <sheetName val="Sheet3"/>
      <sheetName val="A4"/>
      <sheetName val="現調(設備)_1"/>
      <sheetName val="equipment_list_1"/>
      <sheetName val="材質一覧"/>
      <sheetName val="Sheet1"/>
      <sheetName val="耐用年数"/>
      <sheetName val="参照条件"/>
      <sheetName val="TBL"/>
      <sheetName val="VEH-M Data"/>
      <sheetName val="データ　月度不良発生状況"/>
      <sheetName val="Ref"/>
      <sheetName val="原紙"/>
      <sheetName val="toyota"/>
      <sheetName val="データ表Ａ"/>
      <sheetName val="Turnover_Chart-1415"/>
      <sheetName val="Costs Listino padre "/>
      <sheetName val="ﾃﾞｰﾀﾍﾞｰｽ"/>
      <sheetName val="Ｈ.Ｌ H4"/>
      <sheetName val="生産計画"/>
      <sheetName val="May"/>
      <sheetName val="Main Board Graph"/>
      <sheetName val="日報　12月09日"/>
      <sheetName val="BLR,LPG"/>
      <sheetName val="ＴＦ関連Ｐｒｊ日程表"/>
      <sheetName val="台数ｺｽﾄ変化算出"/>
      <sheetName val="ﾁｮｺ停"/>
      <sheetName val="新ﾗｲﾝﾍﾞｰｽ"/>
      <sheetName val="新ﾗｲﾝ将来戦略"/>
      <sheetName val="新ﾗｲﾝ企画提案"/>
      <sheetName val="工数単価表 ２Ｒ用"/>
      <sheetName val="BC_原価"/>
      <sheetName val="(管理用)"/>
      <sheetName val="進捗管理表"/>
      <sheetName val="カテゴリ"/>
      <sheetName val="論理データ型"/>
      <sheetName val="Graph data"/>
      <sheetName val="SUMREJ"/>
      <sheetName val="(2)カーボンニュートラル(CO2排出量)"/>
      <sheetName val="Data"/>
      <sheetName val="Control"/>
      <sheetName val="設備名称LIST(HE-旧含む)"/>
      <sheetName val="Y1K"/>
      <sheetName val="CASHFLOW"/>
      <sheetName val="Sheet4"/>
      <sheetName val="PIE"/>
      <sheetName val="Bajaj Items"/>
      <sheetName val="2.대외공문"/>
      <sheetName val="Input Sheet"/>
      <sheetName val="15"/>
      <sheetName val="작성양식"/>
      <sheetName val="대외공문"/>
      <sheetName val="Sheet2"/>
      <sheetName val="Zbad"/>
      <sheetName val="現調(設備)_5"/>
      <sheetName val="equipment_list_5"/>
      <sheetName val="Turnover_Chart-14154"/>
      <sheetName val="VEH-M_Data3"/>
      <sheetName val="Costs_Listino_padre_3"/>
      <sheetName val="Ｈ_Ｌ_H43"/>
      <sheetName val="Main_Board_Graph3"/>
      <sheetName val="工数単価表_２Ｒ用3"/>
      <sheetName val="Graph_data3"/>
      <sheetName val="Bajaj_Items3"/>
      <sheetName val="Input_Sheet3"/>
      <sheetName val="2_대외공문3"/>
      <sheetName val="現調(設備)_2"/>
      <sheetName val="equipment_list_2"/>
      <sheetName val="Turnover_Chart-14151"/>
      <sheetName val="VEH-M_Data"/>
      <sheetName val="Costs_Listino_padre_"/>
      <sheetName val="Ｈ_Ｌ_H4"/>
      <sheetName val="Main_Board_Graph"/>
      <sheetName val="工数単価表_２Ｒ用"/>
      <sheetName val="Graph_data"/>
      <sheetName val="Bajaj_Items"/>
      <sheetName val="Input_Sheet"/>
      <sheetName val="2_대외공문"/>
      <sheetName val="現調(設備)_3"/>
      <sheetName val="equipment_list_3"/>
      <sheetName val="Turnover_Chart-14152"/>
      <sheetName val="VEH-M_Data1"/>
      <sheetName val="Costs_Listino_padre_1"/>
      <sheetName val="Ｈ_Ｌ_H41"/>
      <sheetName val="Main_Board_Graph1"/>
      <sheetName val="工数単価表_２Ｒ用1"/>
      <sheetName val="Graph_data1"/>
      <sheetName val="Bajaj_Items1"/>
      <sheetName val="Input_Sheet1"/>
      <sheetName val="2_대외공문1"/>
      <sheetName val="現調(設備)_4"/>
      <sheetName val="equipment_list_4"/>
      <sheetName val="Turnover_Chart-14153"/>
      <sheetName val="VEH-M_Data2"/>
      <sheetName val="Costs_Listino_padre_2"/>
      <sheetName val="Ｈ_Ｌ_H42"/>
      <sheetName val="Main_Board_Graph2"/>
      <sheetName val="工数単価表_２Ｒ用2"/>
      <sheetName val="Graph_data2"/>
      <sheetName val="Bajaj_Items2"/>
      <sheetName val="Input_Sheet2"/>
      <sheetName val="2_대외공문2"/>
      <sheetName val="Trend-F24 PRESS "/>
      <sheetName val="条件表"/>
      <sheetName val="0409"/>
      <sheetName val="共通項目"/>
      <sheetName val="415T原"/>
      <sheetName val="Raw material"/>
      <sheetName val="n = 1 (1月8日)"/>
      <sheetName val="Data Sheet-GCA "/>
      <sheetName val="Summary all"/>
      <sheetName val="SOS-Dynamic (Blank)"/>
      <sheetName val="2月平衡"/>
      <sheetName val="调整"/>
      <sheetName val="计算表 "/>
      <sheetName val="问题清单SIL"/>
      <sheetName val="报表设置"/>
      <sheetName val="Team 종합"/>
      <sheetName val="효율계획(당월)"/>
      <sheetName val="可用库存"/>
      <sheetName val="実報"/>
      <sheetName val="Sheet2 (2)"/>
      <sheetName val="99.1海業提示コスト(収容数１２,８００)"/>
      <sheetName val="General Assumptions"/>
      <sheetName val="Balance Shee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/>
      <sheetData sheetId="22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D01735-05F0-4A74-9E21-C5C694ABB672}">
  <dimension ref="A2:BZ14"/>
  <sheetViews>
    <sheetView tabSelected="1" topLeftCell="Q1" zoomScale="85" zoomScaleNormal="85" workbookViewId="0">
      <selection activeCell="Y21" sqref="Y21"/>
    </sheetView>
  </sheetViews>
  <sheetFormatPr defaultRowHeight="14.4"/>
  <cols>
    <col min="1" max="1" width="13.5" style="70" bestFit="1" customWidth="1"/>
    <col min="2" max="2" width="9.5" style="70" bestFit="1" customWidth="1"/>
    <col min="3" max="3" width="16.796875" style="70" bestFit="1" customWidth="1"/>
    <col min="4" max="4" width="17.69921875" style="70" bestFit="1" customWidth="1"/>
    <col min="5" max="5" width="19.3984375" style="70" bestFit="1" customWidth="1"/>
    <col min="6" max="6" width="11.5" style="70" bestFit="1" customWidth="1"/>
    <col min="7" max="7" width="15.69921875" style="70" bestFit="1" customWidth="1"/>
    <col min="8" max="8" width="32.5" style="70" bestFit="1" customWidth="1"/>
    <col min="9" max="9" width="15.8984375" style="70" bestFit="1" customWidth="1"/>
    <col min="10" max="10" width="17" style="70" bestFit="1" customWidth="1"/>
    <col min="11" max="11" width="12.59765625" style="70" bestFit="1" customWidth="1"/>
    <col min="12" max="12" width="9.5" style="70" bestFit="1" customWidth="1"/>
    <col min="13" max="13" width="15.296875" style="70" bestFit="1" customWidth="1"/>
    <col min="14" max="14" width="17" style="70" bestFit="1" customWidth="1"/>
    <col min="15" max="15" width="18.19921875" style="70" bestFit="1" customWidth="1"/>
    <col min="16" max="16" width="12.59765625" style="70" bestFit="1" customWidth="1"/>
    <col min="17" max="17" width="5.8984375" style="70" bestFit="1" customWidth="1"/>
    <col min="18" max="18" width="10.19921875" style="70" bestFit="1" customWidth="1"/>
    <col min="19" max="19" width="10.5" style="70" bestFit="1" customWidth="1"/>
    <col min="20" max="20" width="13.5" style="70" bestFit="1" customWidth="1"/>
    <col min="21" max="21" width="19.296875" style="70" bestFit="1" customWidth="1"/>
    <col min="22" max="22" width="9.296875" style="70" bestFit="1" customWidth="1"/>
    <col min="23" max="23" width="11.69921875" style="70" bestFit="1" customWidth="1"/>
    <col min="24" max="24" width="14.09765625" style="70" bestFit="1" customWidth="1"/>
    <col min="25" max="25" width="24.796875" style="70" bestFit="1" customWidth="1"/>
    <col min="26" max="26" width="16.8984375" style="70" bestFit="1" customWidth="1"/>
    <col min="27" max="27" width="18.59765625" style="70" bestFit="1" customWidth="1"/>
    <col min="28" max="28" width="23.19921875" style="70" bestFit="1" customWidth="1"/>
    <col min="29" max="29" width="25" style="70" bestFit="1" customWidth="1"/>
    <col min="30" max="30" width="22.09765625" style="70" bestFit="1" customWidth="1"/>
    <col min="31" max="31" width="17.3984375" style="70" bestFit="1" customWidth="1"/>
    <col min="32" max="32" width="14.59765625" style="70" bestFit="1" customWidth="1"/>
    <col min="33" max="33" width="17.3984375" style="70" bestFit="1" customWidth="1"/>
    <col min="34" max="34" width="14.59765625" style="70" bestFit="1" customWidth="1"/>
    <col min="35" max="35" width="17.3984375" style="70" bestFit="1" customWidth="1"/>
    <col min="36" max="36" width="14.59765625" style="70" bestFit="1" customWidth="1"/>
    <col min="37" max="37" width="17.3984375" style="70" bestFit="1" customWidth="1"/>
    <col min="38" max="38" width="14.59765625" style="70" bestFit="1" customWidth="1"/>
    <col min="39" max="39" width="17.3984375" style="70" bestFit="1" customWidth="1"/>
    <col min="40" max="40" width="14.59765625" style="70" bestFit="1" customWidth="1"/>
    <col min="41" max="42" width="6.19921875" style="70" bestFit="1" customWidth="1"/>
    <col min="43" max="43" width="5.19921875" style="70" bestFit="1" customWidth="1"/>
    <col min="44" max="44" width="6.5" style="70" bestFit="1" customWidth="1"/>
    <col min="45" max="46" width="12.796875" style="70" bestFit="1" customWidth="1"/>
    <col min="47" max="47" width="5.19921875" style="70" bestFit="1" customWidth="1"/>
    <col min="48" max="48" width="6.5" style="70" bestFit="1" customWidth="1"/>
    <col min="49" max="49" width="8.69921875" style="70" bestFit="1" customWidth="1"/>
    <col min="50" max="50" width="19.19921875" style="70" bestFit="1" customWidth="1"/>
    <col min="51" max="51" width="17.5" style="70" bestFit="1" customWidth="1"/>
    <col min="52" max="52" width="18.09765625" style="70" bestFit="1" customWidth="1"/>
    <col min="53" max="53" width="17.09765625" style="70" bestFit="1" customWidth="1"/>
    <col min="54" max="54" width="16.296875" style="70" bestFit="1" customWidth="1"/>
    <col min="55" max="55" width="17.69921875" style="70" bestFit="1" customWidth="1"/>
    <col min="56" max="56" width="17.59765625" style="70" bestFit="1" customWidth="1"/>
    <col min="57" max="57" width="17.19921875" style="70" bestFit="1" customWidth="1"/>
    <col min="58" max="58" width="17.69921875" style="70" bestFit="1" customWidth="1"/>
    <col min="59" max="59" width="17.59765625" style="70" bestFit="1" customWidth="1"/>
    <col min="60" max="60" width="16.8984375" style="70" bestFit="1" customWidth="1"/>
    <col min="61" max="61" width="17.19921875" style="70" bestFit="1" customWidth="1"/>
    <col min="62" max="62" width="17.796875" style="70" bestFit="1" customWidth="1"/>
    <col min="63" max="78" width="8.59765625" style="70" bestFit="1" customWidth="1"/>
    <col min="79" max="16384" width="8.796875" style="70"/>
  </cols>
  <sheetData>
    <row r="2" spans="1:78">
      <c r="A2" s="72" t="s">
        <v>0</v>
      </c>
      <c r="B2" s="73" t="s">
        <v>1</v>
      </c>
      <c r="C2" s="73" t="s">
        <v>29</v>
      </c>
      <c r="D2" s="74" t="s">
        <v>2</v>
      </c>
      <c r="E2" s="74" t="s">
        <v>3</v>
      </c>
      <c r="F2" s="75" t="s">
        <v>4</v>
      </c>
      <c r="G2" s="74" t="s">
        <v>5</v>
      </c>
      <c r="H2" s="75" t="s">
        <v>6</v>
      </c>
      <c r="I2" s="75" t="s">
        <v>7</v>
      </c>
      <c r="J2" s="75" t="s">
        <v>8</v>
      </c>
      <c r="K2" s="75" t="s">
        <v>9</v>
      </c>
      <c r="L2" s="75" t="s">
        <v>10</v>
      </c>
      <c r="M2" s="75" t="s">
        <v>11</v>
      </c>
      <c r="N2" s="75" t="s">
        <v>274</v>
      </c>
      <c r="O2" s="75" t="s">
        <v>12</v>
      </c>
      <c r="P2" s="75" t="s">
        <v>13</v>
      </c>
      <c r="Q2" s="79" t="s">
        <v>26</v>
      </c>
      <c r="R2" s="79" t="s">
        <v>27</v>
      </c>
      <c r="S2" s="79" t="s">
        <v>28</v>
      </c>
      <c r="T2" s="80" t="s">
        <v>14</v>
      </c>
      <c r="U2" s="75" t="s">
        <v>15</v>
      </c>
      <c r="V2" s="80" t="s">
        <v>16</v>
      </c>
      <c r="W2" s="80" t="s">
        <v>17</v>
      </c>
      <c r="X2" s="80" t="s">
        <v>18</v>
      </c>
      <c r="Y2" s="80" t="s">
        <v>19</v>
      </c>
      <c r="Z2" s="81" t="s">
        <v>20</v>
      </c>
      <c r="AA2" s="80" t="s">
        <v>21</v>
      </c>
      <c r="AB2" s="80" t="s">
        <v>22</v>
      </c>
      <c r="AC2" s="80" t="s">
        <v>319</v>
      </c>
      <c r="AD2" s="80" t="s">
        <v>320</v>
      </c>
      <c r="AE2" s="80" t="s">
        <v>290</v>
      </c>
      <c r="AF2" s="80" t="s">
        <v>291</v>
      </c>
      <c r="AG2" s="80" t="s">
        <v>292</v>
      </c>
      <c r="AH2" s="80" t="s">
        <v>293</v>
      </c>
      <c r="AI2" s="80" t="s">
        <v>294</v>
      </c>
      <c r="AJ2" s="80" t="s">
        <v>295</v>
      </c>
      <c r="AK2" s="80" t="s">
        <v>296</v>
      </c>
      <c r="AL2" s="80" t="s">
        <v>297</v>
      </c>
      <c r="AM2" s="80" t="s">
        <v>298</v>
      </c>
      <c r="AN2" s="80" t="s">
        <v>299</v>
      </c>
    </row>
    <row r="3" spans="1:78">
      <c r="A3" s="70" t="s">
        <v>247</v>
      </c>
      <c r="B3" s="70" t="s">
        <v>246</v>
      </c>
      <c r="C3" s="70" t="s">
        <v>248</v>
      </c>
      <c r="D3" s="70" t="s">
        <v>246</v>
      </c>
      <c r="E3" s="70" t="s">
        <v>246</v>
      </c>
      <c r="F3" s="70" t="s">
        <v>246</v>
      </c>
      <c r="G3" s="70" t="s">
        <v>261</v>
      </c>
      <c r="H3" s="70" t="s">
        <v>261</v>
      </c>
      <c r="I3" s="70" t="s">
        <v>261</v>
      </c>
      <c r="J3" s="70" t="s">
        <v>246</v>
      </c>
      <c r="K3" s="70" t="s">
        <v>246</v>
      </c>
      <c r="L3" s="70" t="s">
        <v>246</v>
      </c>
      <c r="M3" s="70" t="s">
        <v>272</v>
      </c>
      <c r="N3" s="70" t="s">
        <v>246</v>
      </c>
      <c r="O3" s="70" t="s">
        <v>246</v>
      </c>
      <c r="P3" s="70" t="s">
        <v>246</v>
      </c>
      <c r="Q3" s="70" t="s">
        <v>261</v>
      </c>
      <c r="R3" s="70" t="s">
        <v>261</v>
      </c>
      <c r="S3" s="70" t="s">
        <v>261</v>
      </c>
      <c r="T3" s="70" t="s">
        <v>261</v>
      </c>
      <c r="U3" s="70" t="s">
        <v>246</v>
      </c>
      <c r="V3" s="70" t="s">
        <v>261</v>
      </c>
      <c r="W3" s="70" t="s">
        <v>246</v>
      </c>
      <c r="X3" s="70" t="s">
        <v>261</v>
      </c>
      <c r="Y3" s="70" t="s">
        <v>282</v>
      </c>
      <c r="Z3" s="70" t="s">
        <v>237</v>
      </c>
      <c r="AA3" s="70" t="s">
        <v>287</v>
      </c>
      <c r="AB3" s="70" t="s">
        <v>289</v>
      </c>
      <c r="AC3" s="70">
        <f>AE3+AG3+AI3+AK3+AM3</f>
        <v>1.52</v>
      </c>
      <c r="AD3" s="70">
        <f>AF3+AH3+AJ3+AL3+AN3</f>
        <v>1.52</v>
      </c>
      <c r="AE3" s="70">
        <f>'Budget Inputs for NON PD'!I3</f>
        <v>0.97</v>
      </c>
      <c r="AF3" s="70">
        <f>'Budget Inputs for NON PD'!I4</f>
        <v>0.75</v>
      </c>
      <c r="AG3" s="70">
        <f>'Budget Inputs for NON PD'!X3+'Budget Inputs for NON PD'!Y3</f>
        <v>0.45</v>
      </c>
      <c r="AH3" s="70">
        <f>'Budget Inputs for NON PD'!X4+'Budget Inputs for NON PD'!Y4</f>
        <v>0.22</v>
      </c>
      <c r="AI3" s="70">
        <f>'Budget Inputs for NON PD'!Z3+'Budget Inputs for NON PD'!AA3</f>
        <v>0.1</v>
      </c>
      <c r="AJ3" s="70">
        <f>'Budget Inputs for NON PD'!Z4+'Budget Inputs for NON PD'!AA4</f>
        <v>0.55000000000000004</v>
      </c>
      <c r="AK3" s="70">
        <f>'Budget Inputs for NON PD'!AB3+'Budget Inputs for NON PD'!AC3</f>
        <v>0</v>
      </c>
      <c r="AL3" s="70">
        <f>'Budget Inputs for NON PD'!AB4+'Budget Inputs for NON PD'!AC4</f>
        <v>0</v>
      </c>
      <c r="AM3" s="70">
        <f>'Budget Inputs for NON PD'!AD3+'Budget Inputs for NON PD'!AE3</f>
        <v>0</v>
      </c>
      <c r="AN3" s="70">
        <f>'Budget Inputs for NON PD'!AD4+'Budget Inputs for NON PD'!AE4</f>
        <v>0</v>
      </c>
      <c r="AO3" s="83"/>
      <c r="AP3" s="83"/>
      <c r="AQ3" s="83"/>
      <c r="AR3" s="83"/>
      <c r="AS3" s="83"/>
      <c r="AT3" s="83"/>
      <c r="AU3" s="83"/>
      <c r="AV3" s="83"/>
      <c r="AW3" s="83"/>
      <c r="AX3" s="83"/>
      <c r="AY3" s="83"/>
      <c r="AZ3" s="83"/>
      <c r="BA3" s="83"/>
      <c r="BB3" s="83"/>
      <c r="BC3" s="83"/>
      <c r="BD3" s="83"/>
      <c r="BE3" s="83"/>
      <c r="BF3" s="83"/>
      <c r="BG3" s="83"/>
      <c r="BH3" s="83"/>
      <c r="BI3" s="83"/>
      <c r="BJ3" s="83"/>
      <c r="BK3" s="83"/>
      <c r="BL3" s="83"/>
      <c r="BM3" s="83"/>
      <c r="BN3" s="83"/>
      <c r="BO3" s="83"/>
      <c r="BP3" s="83"/>
      <c r="BQ3" s="83"/>
      <c r="BR3" s="83"/>
      <c r="BS3" s="83"/>
      <c r="BT3" s="83"/>
      <c r="BU3" s="83"/>
      <c r="BV3" s="83"/>
      <c r="BW3" s="83"/>
      <c r="BX3" s="83"/>
      <c r="BY3" s="83"/>
      <c r="BZ3" s="83"/>
    </row>
    <row r="4" spans="1:78">
      <c r="B4" s="70" t="s">
        <v>252</v>
      </c>
      <c r="C4" s="70" t="s">
        <v>249</v>
      </c>
      <c r="D4" s="70" t="s">
        <v>238</v>
      </c>
      <c r="E4" s="70" t="s">
        <v>255</v>
      </c>
      <c r="F4" s="70" t="s">
        <v>258</v>
      </c>
      <c r="J4" s="70" t="s">
        <v>262</v>
      </c>
      <c r="K4" s="70" t="s">
        <v>264</v>
      </c>
      <c r="L4" s="70" t="s">
        <v>270</v>
      </c>
      <c r="M4" s="70" t="s">
        <v>273</v>
      </c>
      <c r="N4" s="70" t="s">
        <v>127</v>
      </c>
      <c r="O4" s="70" t="s">
        <v>277</v>
      </c>
      <c r="P4" s="70" t="s">
        <v>276</v>
      </c>
      <c r="T4" s="70" t="s">
        <v>278</v>
      </c>
      <c r="U4" s="70" t="s">
        <v>280</v>
      </c>
      <c r="V4" s="70" t="s">
        <v>279</v>
      </c>
      <c r="W4" s="70" t="s">
        <v>281</v>
      </c>
      <c r="Y4" s="70" t="s">
        <v>283</v>
      </c>
      <c r="Z4" s="70" t="s">
        <v>284</v>
      </c>
      <c r="AA4" s="70" t="s">
        <v>288</v>
      </c>
      <c r="AC4" s="84" t="s">
        <v>328</v>
      </c>
      <c r="AD4" s="84"/>
      <c r="AE4" s="84"/>
      <c r="AF4" s="84"/>
      <c r="AG4" s="84"/>
      <c r="AH4" s="84"/>
      <c r="AI4" s="84"/>
      <c r="AJ4" s="84"/>
      <c r="AK4" s="84"/>
      <c r="AL4" s="84"/>
      <c r="AM4" s="84"/>
      <c r="AN4" s="84"/>
    </row>
    <row r="5" spans="1:78">
      <c r="B5" s="82" t="s">
        <v>253</v>
      </c>
      <c r="C5" s="82" t="s">
        <v>251</v>
      </c>
      <c r="D5" s="70" t="s">
        <v>239</v>
      </c>
      <c r="E5" s="70" t="s">
        <v>256</v>
      </c>
      <c r="F5" s="82" t="s">
        <v>259</v>
      </c>
      <c r="J5" s="82" t="s">
        <v>269</v>
      </c>
      <c r="K5" s="82" t="s">
        <v>265</v>
      </c>
      <c r="L5" s="82" t="s">
        <v>271</v>
      </c>
      <c r="N5" s="82" t="s">
        <v>275</v>
      </c>
      <c r="Z5" s="82" t="s">
        <v>285</v>
      </c>
    </row>
    <row r="6" spans="1:78">
      <c r="C6" s="82" t="s">
        <v>250</v>
      </c>
      <c r="D6" s="70" t="s">
        <v>241</v>
      </c>
      <c r="E6" s="82" t="s">
        <v>257</v>
      </c>
      <c r="F6" s="82" t="s">
        <v>260</v>
      </c>
      <c r="J6" s="82" t="s">
        <v>263</v>
      </c>
      <c r="K6" s="82" t="s">
        <v>266</v>
      </c>
      <c r="Z6" s="82" t="s">
        <v>286</v>
      </c>
    </row>
    <row r="7" spans="1:78">
      <c r="C7" s="82" t="s">
        <v>30</v>
      </c>
      <c r="D7" s="70" t="s">
        <v>242</v>
      </c>
      <c r="K7" s="82" t="s">
        <v>267</v>
      </c>
    </row>
    <row r="8" spans="1:78">
      <c r="D8" s="70" t="s">
        <v>244</v>
      </c>
      <c r="K8" s="82" t="s">
        <v>268</v>
      </c>
    </row>
    <row r="9" spans="1:78">
      <c r="D9" s="70" t="s">
        <v>245</v>
      </c>
    </row>
    <row r="10" spans="1:78">
      <c r="D10" s="70" t="s">
        <v>254</v>
      </c>
    </row>
    <row r="13" spans="1:78">
      <c r="D13" s="70" t="s">
        <v>243</v>
      </c>
    </row>
    <row r="14" spans="1:78">
      <c r="D14" s="70" t="s">
        <v>240</v>
      </c>
    </row>
  </sheetData>
  <mergeCells count="2">
    <mergeCell ref="AO3:BZ3"/>
    <mergeCell ref="AC4:AN4"/>
  </mergeCells>
  <dataValidations count="2">
    <dataValidation type="list" allowBlank="1" showInputMessage="1" showErrorMessage="1" sqref="F2" xr:uid="{64A75B61-9C40-42AB-871E-E237A519C8DF}">
      <formula1>"Body Shop,Pant Shop,Axle Shop,Assembly Shop,Stores,Engine &amp; Transmission,Structure Line,"</formula1>
    </dataValidation>
    <dataValidation type="list" allowBlank="1" showInputMessage="1" showErrorMessage="1" sqref="E2" xr:uid="{5242AF19-A37E-44EA-9AAF-D8C0FA2A8996}">
      <formula1>"Chandigarh,Ropar,Vendor end, Area(Zonal) Office,"</formula1>
    </dataValidation>
  </dataValidation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D7C7C6-8ACD-4D63-899A-71614640EA28}">
  <dimension ref="A1:AK4"/>
  <sheetViews>
    <sheetView workbookViewId="0">
      <selection activeCell="G29" sqref="G29"/>
    </sheetView>
  </sheetViews>
  <sheetFormatPr defaultRowHeight="14.4"/>
  <cols>
    <col min="1" max="1" width="2.69921875" style="69" bestFit="1" customWidth="1"/>
    <col min="2" max="2" width="8" style="69" bestFit="1" customWidth="1"/>
    <col min="3" max="3" width="8.8984375" style="69" bestFit="1" customWidth="1"/>
    <col min="4" max="4" width="6.296875" style="69" bestFit="1" customWidth="1"/>
    <col min="5" max="5" width="8.3984375" style="69" bestFit="1" customWidth="1"/>
    <col min="6" max="6" width="11.09765625" style="69" bestFit="1" customWidth="1"/>
    <col min="7" max="7" width="15.3984375" style="69" bestFit="1" customWidth="1"/>
    <col min="8" max="8" width="17.5" style="69" bestFit="1" customWidth="1"/>
    <col min="9" max="9" width="18.09765625" style="69" bestFit="1" customWidth="1"/>
    <col min="10" max="10" width="17.09765625" style="69" bestFit="1" customWidth="1"/>
    <col min="11" max="11" width="16.296875" style="69" bestFit="1" customWidth="1"/>
    <col min="12" max="12" width="17.69921875" style="69" bestFit="1" customWidth="1"/>
    <col min="13" max="13" width="17.59765625" style="69" bestFit="1" customWidth="1"/>
    <col min="14" max="14" width="17.19921875" style="69" bestFit="1" customWidth="1"/>
    <col min="15" max="15" width="17.69921875" style="69" bestFit="1" customWidth="1"/>
    <col min="16" max="16" width="17.59765625" style="69" bestFit="1" customWidth="1"/>
    <col min="17" max="17" width="16.8984375" style="69" bestFit="1" customWidth="1"/>
    <col min="18" max="18" width="17.19921875" style="69" bestFit="1" customWidth="1"/>
    <col min="19" max="19" width="17.796875" style="69" bestFit="1" customWidth="1"/>
    <col min="20" max="35" width="8.59765625" style="69" bestFit="1" customWidth="1"/>
    <col min="36" max="16384" width="8.796875" style="69"/>
  </cols>
  <sheetData>
    <row r="1" spans="1:37">
      <c r="J1" s="70"/>
      <c r="K1" s="70"/>
      <c r="L1" s="70"/>
      <c r="M1" s="70"/>
      <c r="N1" s="70"/>
      <c r="O1" s="70"/>
      <c r="P1" s="70"/>
      <c r="Q1" s="70"/>
      <c r="R1" s="70"/>
      <c r="S1" s="70"/>
      <c r="T1" s="70"/>
      <c r="U1" s="70"/>
      <c r="V1" s="71"/>
      <c r="W1" s="71"/>
      <c r="X1" s="71"/>
      <c r="Y1" s="71"/>
      <c r="Z1" s="71"/>
      <c r="AA1" s="71"/>
      <c r="AB1" s="71"/>
      <c r="AC1" s="71"/>
      <c r="AD1" s="71"/>
      <c r="AE1" s="71"/>
      <c r="AF1" s="71"/>
      <c r="AG1" s="71"/>
      <c r="AH1" s="71"/>
      <c r="AI1" s="71"/>
      <c r="AJ1" s="71"/>
      <c r="AK1" s="71"/>
    </row>
    <row r="2" spans="1:37" ht="15.6">
      <c r="A2" s="72" t="s">
        <v>0</v>
      </c>
      <c r="B2" s="73" t="s">
        <v>1</v>
      </c>
      <c r="C2" s="73" t="s">
        <v>29</v>
      </c>
      <c r="D2" s="74" t="s">
        <v>2</v>
      </c>
      <c r="E2" s="74" t="s">
        <v>3</v>
      </c>
      <c r="F2" s="75" t="s">
        <v>4</v>
      </c>
      <c r="G2" s="74" t="s">
        <v>5</v>
      </c>
      <c r="I2" s="76" t="s">
        <v>302</v>
      </c>
      <c r="J2" s="77" t="s">
        <v>303</v>
      </c>
      <c r="K2" s="77" t="s">
        <v>304</v>
      </c>
      <c r="L2" s="77" t="s">
        <v>305</v>
      </c>
      <c r="M2" s="77" t="s">
        <v>306</v>
      </c>
      <c r="N2" s="77" t="s">
        <v>307</v>
      </c>
      <c r="O2" s="77" t="s">
        <v>308</v>
      </c>
      <c r="P2" s="77" t="s">
        <v>309</v>
      </c>
      <c r="Q2" s="77" t="s">
        <v>310</v>
      </c>
      <c r="R2" s="77" t="s">
        <v>311</v>
      </c>
      <c r="S2" s="77" t="s">
        <v>312</v>
      </c>
      <c r="T2" s="77" t="s">
        <v>313</v>
      </c>
      <c r="U2" s="77" t="s">
        <v>314</v>
      </c>
      <c r="V2" s="78" t="s">
        <v>315</v>
      </c>
      <c r="W2" s="78" t="s">
        <v>316</v>
      </c>
      <c r="X2" s="78" t="s">
        <v>317</v>
      </c>
      <c r="Y2" s="78" t="s">
        <v>318</v>
      </c>
      <c r="Z2" s="78" t="s">
        <v>321</v>
      </c>
      <c r="AA2" s="78" t="s">
        <v>322</v>
      </c>
      <c r="AB2" s="78" t="s">
        <v>323</v>
      </c>
      <c r="AC2" s="78" t="s">
        <v>324</v>
      </c>
      <c r="AD2" s="78" t="s">
        <v>325</v>
      </c>
      <c r="AE2" s="78" t="s">
        <v>326</v>
      </c>
      <c r="AF2" s="78"/>
      <c r="AG2" s="78"/>
      <c r="AH2" s="78"/>
      <c r="AI2" s="78"/>
      <c r="AJ2" s="78"/>
      <c r="AK2" s="78"/>
    </row>
    <row r="3" spans="1:37">
      <c r="H3" s="69" t="s">
        <v>300</v>
      </c>
      <c r="I3" s="69">
        <f>SUM(J3:U3)</f>
        <v>0.97</v>
      </c>
      <c r="J3" s="69">
        <v>0.25</v>
      </c>
      <c r="L3" s="69">
        <v>0.5</v>
      </c>
      <c r="Q3" s="69">
        <v>0.22</v>
      </c>
      <c r="V3" s="69">
        <f>SUM(J3:O3)</f>
        <v>0.75</v>
      </c>
      <c r="W3" s="69">
        <f>SUM(P3:U3)</f>
        <v>0.22</v>
      </c>
      <c r="Y3" s="69">
        <v>0.45</v>
      </c>
      <c r="Z3" s="69">
        <v>0.1</v>
      </c>
    </row>
    <row r="4" spans="1:37">
      <c r="A4" s="84" t="s">
        <v>327</v>
      </c>
      <c r="B4" s="84"/>
      <c r="C4" s="84"/>
      <c r="D4" s="84"/>
      <c r="E4" s="84"/>
      <c r="F4" s="84"/>
      <c r="G4" s="84"/>
      <c r="H4" s="69" t="s">
        <v>301</v>
      </c>
      <c r="I4" s="69">
        <f>SUM(J4:U4)</f>
        <v>0.75</v>
      </c>
      <c r="L4" s="69">
        <v>0.25</v>
      </c>
      <c r="N4" s="69">
        <v>0.5</v>
      </c>
      <c r="V4" s="69">
        <f>SUM(J4:O4)</f>
        <v>0.75</v>
      </c>
      <c r="W4" s="69">
        <f>SUM(P4:U4)</f>
        <v>0</v>
      </c>
      <c r="X4" s="69">
        <v>0.22</v>
      </c>
      <c r="Z4" s="69">
        <v>0.45</v>
      </c>
      <c r="AA4" s="69">
        <v>0.1</v>
      </c>
    </row>
  </sheetData>
  <mergeCells count="1">
    <mergeCell ref="A4:G4"/>
  </mergeCells>
  <dataValidations count="2">
    <dataValidation type="list" allowBlank="1" showInputMessage="1" showErrorMessage="1" sqref="E2" xr:uid="{48DB01C8-E7DB-4FF9-A195-F0E4D04A4425}">
      <formula1>"Chandigarh,Ropar,Vendor end, Area(Zonal) Office,"</formula1>
    </dataValidation>
    <dataValidation type="list" allowBlank="1" showInputMessage="1" showErrorMessage="1" sqref="F2" xr:uid="{4DB43CEF-E1B5-4E66-9C3F-3C694EA2F0F8}">
      <formula1>"Body Shop,Pant Shop,Axle Shop,Assembly Shop,Stores,Engine &amp; Transmission,Structure Line,"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F429DC-9664-4936-A174-3490D12183BC}">
  <dimension ref="A1:Z75"/>
  <sheetViews>
    <sheetView workbookViewId="0">
      <pane ySplit="1" topLeftCell="A53" activePane="bottomLeft" state="frozen"/>
      <selection pane="bottomLeft" activeCell="AK64" sqref="AK64"/>
    </sheetView>
  </sheetViews>
  <sheetFormatPr defaultRowHeight="13.8"/>
  <cols>
    <col min="1" max="1" width="23.69921875" bestFit="1" customWidth="1"/>
    <col min="2" max="2" width="6.5" hidden="1" customWidth="1"/>
    <col min="3" max="4" width="12.796875" hidden="1" customWidth="1"/>
    <col min="5" max="5" width="5.19921875" hidden="1" customWidth="1"/>
    <col min="6" max="6" width="6.5" hidden="1" customWidth="1"/>
    <col min="7" max="7" width="8.69921875" hidden="1" customWidth="1"/>
    <col min="8" max="8" width="13.69921875" hidden="1" customWidth="1"/>
    <col min="9" max="9" width="17.296875" hidden="1" customWidth="1"/>
    <col min="10" max="10" width="7.69921875" hidden="1" customWidth="1"/>
    <col min="11" max="11" width="19.19921875" hidden="1" customWidth="1"/>
    <col min="12" max="12" width="5.796875" hidden="1" customWidth="1"/>
    <col min="13" max="13" width="9.8984375" hidden="1" customWidth="1"/>
    <col min="14" max="14" width="10.19921875" hidden="1" customWidth="1"/>
    <col min="15" max="15" width="17.5" hidden="1" customWidth="1"/>
    <col min="16" max="16" width="18.09765625" hidden="1" customWidth="1"/>
    <col min="17" max="17" width="17.09765625" hidden="1" customWidth="1"/>
    <col min="18" max="18" width="16.296875" hidden="1" customWidth="1"/>
    <col min="19" max="19" width="17.69921875" hidden="1" customWidth="1"/>
    <col min="20" max="20" width="17.59765625" hidden="1" customWidth="1"/>
    <col min="21" max="21" width="17.19921875" hidden="1" customWidth="1"/>
    <col min="22" max="22" width="17.69921875" hidden="1" customWidth="1"/>
    <col min="23" max="23" width="17.59765625" hidden="1" customWidth="1"/>
    <col min="24" max="24" width="16.8984375" hidden="1" customWidth="1"/>
    <col min="25" max="25" width="17.19921875" hidden="1" customWidth="1"/>
    <col min="26" max="26" width="17.796875" hidden="1" customWidth="1"/>
    <col min="27" max="42" width="8.59765625" bestFit="1" customWidth="1"/>
  </cols>
  <sheetData>
    <row r="1" spans="1:1">
      <c r="A1" s="68" t="s">
        <v>177</v>
      </c>
    </row>
    <row r="2" spans="1:1">
      <c r="A2" t="s">
        <v>178</v>
      </c>
    </row>
    <row r="3" spans="1:1">
      <c r="A3" t="s">
        <v>179</v>
      </c>
    </row>
    <row r="4" spans="1:1">
      <c r="A4" t="s">
        <v>180</v>
      </c>
    </row>
    <row r="5" spans="1:1">
      <c r="A5" t="s">
        <v>181</v>
      </c>
    </row>
    <row r="6" spans="1:1">
      <c r="A6" t="s">
        <v>222</v>
      </c>
    </row>
    <row r="7" spans="1:1">
      <c r="A7" t="s">
        <v>182</v>
      </c>
    </row>
    <row r="8" spans="1:1">
      <c r="A8" s="67" t="s">
        <v>183</v>
      </c>
    </row>
    <row r="9" spans="1:1">
      <c r="A9" t="s">
        <v>1</v>
      </c>
    </row>
    <row r="10" spans="1:1">
      <c r="A10" t="s">
        <v>29</v>
      </c>
    </row>
    <row r="11" spans="1:1">
      <c r="A11" t="s">
        <v>2</v>
      </c>
    </row>
    <row r="12" spans="1:1">
      <c r="A12" t="s">
        <v>3</v>
      </c>
    </row>
    <row r="13" spans="1:1">
      <c r="A13" t="s">
        <v>184</v>
      </c>
    </row>
    <row r="14" spans="1:1" ht="0.6" customHeight="1">
      <c r="A14" t="s">
        <v>185</v>
      </c>
    </row>
    <row r="15" spans="1:1">
      <c r="A15" t="s">
        <v>186</v>
      </c>
    </row>
    <row r="16" spans="1:1">
      <c r="A16" t="s">
        <v>187</v>
      </c>
    </row>
    <row r="17" spans="1:1">
      <c r="A17" t="s">
        <v>188</v>
      </c>
    </row>
    <row r="18" spans="1:1">
      <c r="A18" t="s">
        <v>10</v>
      </c>
    </row>
    <row r="19" spans="1:1">
      <c r="A19" t="s">
        <v>189</v>
      </c>
    </row>
    <row r="20" spans="1:1">
      <c r="A20" t="s">
        <v>191</v>
      </c>
    </row>
    <row r="21" spans="1:1">
      <c r="A21" t="s">
        <v>190</v>
      </c>
    </row>
    <row r="22" spans="1:1">
      <c r="A22" t="s">
        <v>13</v>
      </c>
    </row>
    <row r="23" spans="1:1">
      <c r="A23" t="s">
        <v>14</v>
      </c>
    </row>
    <row r="24" spans="1:1" hidden="1">
      <c r="A24" t="s">
        <v>192</v>
      </c>
    </row>
    <row r="25" spans="1:1">
      <c r="A25" t="s">
        <v>193</v>
      </c>
    </row>
    <row r="26" spans="1:1">
      <c r="A26" t="s">
        <v>17</v>
      </c>
    </row>
    <row r="27" spans="1:1">
      <c r="A27" t="s">
        <v>194</v>
      </c>
    </row>
    <row r="28" spans="1:1">
      <c r="A28" t="s">
        <v>195</v>
      </c>
    </row>
    <row r="29" spans="1:1">
      <c r="A29" t="s">
        <v>196</v>
      </c>
    </row>
    <row r="30" spans="1:1">
      <c r="A30" t="s">
        <v>197</v>
      </c>
    </row>
    <row r="31" spans="1:1">
      <c r="A31" t="s">
        <v>22</v>
      </c>
    </row>
    <row r="32" spans="1:1">
      <c r="A32" t="s">
        <v>198</v>
      </c>
    </row>
    <row r="33" spans="1:1">
      <c r="A33" t="s">
        <v>199</v>
      </c>
    </row>
    <row r="34" spans="1:1">
      <c r="A34" t="s">
        <v>202</v>
      </c>
    </row>
    <row r="35" spans="1:1">
      <c r="A35" t="s">
        <v>200</v>
      </c>
    </row>
    <row r="36" spans="1:1">
      <c r="A36" t="s">
        <v>198</v>
      </c>
    </row>
    <row r="37" spans="1:1">
      <c r="A37" t="s">
        <v>235</v>
      </c>
    </row>
    <row r="38" spans="1:1">
      <c r="A38" t="s">
        <v>236</v>
      </c>
    </row>
    <row r="39" spans="1:1">
      <c r="A39" t="s">
        <v>201</v>
      </c>
    </row>
    <row r="40" spans="1:1">
      <c r="A40" t="s">
        <v>24</v>
      </c>
    </row>
    <row r="41" spans="1:1">
      <c r="A41" t="s">
        <v>203</v>
      </c>
    </row>
    <row r="42" spans="1:1">
      <c r="A42" t="s">
        <v>204</v>
      </c>
    </row>
    <row r="43" spans="1:1">
      <c r="A43" t="s">
        <v>25</v>
      </c>
    </row>
    <row r="44" spans="1:1">
      <c r="A44" t="s">
        <v>205</v>
      </c>
    </row>
    <row r="45" spans="1:1">
      <c r="A45" t="s">
        <v>26</v>
      </c>
    </row>
    <row r="46" spans="1:1">
      <c r="A46" t="s">
        <v>27</v>
      </c>
    </row>
    <row r="47" spans="1:1">
      <c r="A47" t="s">
        <v>28</v>
      </c>
    </row>
    <row r="48" spans="1:1">
      <c r="A48" t="s">
        <v>223</v>
      </c>
    </row>
    <row r="49" spans="1:1">
      <c r="A49" t="s">
        <v>224</v>
      </c>
    </row>
    <row r="50" spans="1:1">
      <c r="A50" t="s">
        <v>225</v>
      </c>
    </row>
    <row r="51" spans="1:1">
      <c r="A51" t="s">
        <v>226</v>
      </c>
    </row>
    <row r="52" spans="1:1">
      <c r="A52" t="s">
        <v>227</v>
      </c>
    </row>
    <row r="53" spans="1:1">
      <c r="A53" t="s">
        <v>228</v>
      </c>
    </row>
    <row r="54" spans="1:1">
      <c r="A54" t="s">
        <v>229</v>
      </c>
    </row>
    <row r="55" spans="1:1">
      <c r="A55" t="s">
        <v>230</v>
      </c>
    </row>
    <row r="56" spans="1:1">
      <c r="A56" t="s">
        <v>231</v>
      </c>
    </row>
    <row r="57" spans="1:1">
      <c r="A57" t="s">
        <v>232</v>
      </c>
    </row>
    <row r="58" spans="1:1">
      <c r="A58" t="s">
        <v>233</v>
      </c>
    </row>
    <row r="59" spans="1:1">
      <c r="A59" t="s">
        <v>234</v>
      </c>
    </row>
    <row r="60" spans="1:1">
      <c r="A60" t="s">
        <v>206</v>
      </c>
    </row>
    <row r="61" spans="1:1">
      <c r="A61" t="s">
        <v>207</v>
      </c>
    </row>
    <row r="62" spans="1:1">
      <c r="A62" t="s">
        <v>208</v>
      </c>
    </row>
    <row r="63" spans="1:1">
      <c r="A63" t="s">
        <v>209</v>
      </c>
    </row>
    <row r="64" spans="1:1">
      <c r="A64" t="s">
        <v>210</v>
      </c>
    </row>
    <row r="65" spans="1:1">
      <c r="A65" t="s">
        <v>211</v>
      </c>
    </row>
    <row r="66" spans="1:1">
      <c r="A66" t="s">
        <v>212</v>
      </c>
    </row>
    <row r="67" spans="1:1">
      <c r="A67" t="s">
        <v>213</v>
      </c>
    </row>
    <row r="68" spans="1:1">
      <c r="A68" t="s">
        <v>214</v>
      </c>
    </row>
    <row r="69" spans="1:1">
      <c r="A69" t="s">
        <v>215</v>
      </c>
    </row>
    <row r="70" spans="1:1">
      <c r="A70" t="s">
        <v>216</v>
      </c>
    </row>
    <row r="71" spans="1:1">
      <c r="A71" t="s">
        <v>217</v>
      </c>
    </row>
    <row r="72" spans="1:1">
      <c r="A72" t="s">
        <v>218</v>
      </c>
    </row>
    <row r="73" spans="1:1">
      <c r="A73" t="s">
        <v>219</v>
      </c>
    </row>
    <row r="74" spans="1:1">
      <c r="A74" t="s">
        <v>220</v>
      </c>
    </row>
    <row r="75" spans="1:1">
      <c r="A75" t="s">
        <v>221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E3D3D0-ABAE-4BF7-898E-FF12525405B3}">
  <dimension ref="A1:EE5"/>
  <sheetViews>
    <sheetView zoomScale="85" zoomScaleNormal="85" workbookViewId="0">
      <selection activeCell="J19" sqref="J19"/>
    </sheetView>
  </sheetViews>
  <sheetFormatPr defaultRowHeight="13.8"/>
  <cols>
    <col min="9" max="9" width="5.3984375" bestFit="1" customWidth="1"/>
    <col min="10" max="26" width="8.796875" customWidth="1"/>
    <col min="27" max="27" width="5.3984375" bestFit="1" customWidth="1"/>
    <col min="34" max="51" width="8.796875" customWidth="1"/>
  </cols>
  <sheetData>
    <row r="1" spans="1:135">
      <c r="A1" s="41"/>
      <c r="B1" s="42"/>
      <c r="C1" s="43"/>
      <c r="D1" s="41"/>
      <c r="E1" s="41"/>
      <c r="F1" s="41"/>
      <c r="G1" s="41"/>
      <c r="H1" s="41"/>
      <c r="I1" s="41"/>
      <c r="J1" s="41"/>
      <c r="K1" s="41"/>
      <c r="L1" s="41"/>
      <c r="M1" s="41"/>
      <c r="N1" s="41"/>
      <c r="O1" s="41"/>
      <c r="P1" s="41"/>
      <c r="Q1" s="41"/>
      <c r="R1" s="41"/>
      <c r="S1" s="41"/>
      <c r="T1" s="41"/>
      <c r="U1" s="41"/>
      <c r="V1" s="41"/>
      <c r="W1" s="44"/>
      <c r="X1" s="41"/>
      <c r="Y1" s="41"/>
      <c r="Z1" s="41"/>
      <c r="AA1" s="41"/>
      <c r="AB1" s="41"/>
      <c r="AC1" s="41"/>
      <c r="AD1" s="41"/>
      <c r="AE1" s="41"/>
      <c r="AF1" s="41"/>
      <c r="AG1" s="41"/>
      <c r="AH1" s="41"/>
      <c r="AI1" s="41"/>
      <c r="AJ1" s="41"/>
      <c r="AK1" s="41"/>
      <c r="AL1" s="41"/>
      <c r="AM1" s="41"/>
      <c r="AN1" s="41"/>
      <c r="AO1" s="41"/>
      <c r="AP1" s="41"/>
      <c r="AQ1" s="41"/>
      <c r="AR1" s="41"/>
      <c r="AS1" s="41"/>
      <c r="AT1" s="41"/>
      <c r="AU1" s="41"/>
      <c r="AV1" s="41"/>
      <c r="AW1" s="41"/>
      <c r="AX1" s="41"/>
      <c r="AY1" s="41"/>
      <c r="AZ1" s="41"/>
      <c r="BA1" s="41"/>
      <c r="BB1" s="41"/>
      <c r="BC1" s="41"/>
      <c r="BD1" s="41"/>
      <c r="BE1" s="41"/>
      <c r="BF1" s="41"/>
      <c r="BG1" s="41"/>
      <c r="BH1" s="41"/>
      <c r="BI1" s="41"/>
      <c r="BJ1" s="41"/>
      <c r="BK1" s="41"/>
      <c r="BL1" s="41"/>
      <c r="BM1" s="41"/>
      <c r="BN1" s="41"/>
      <c r="BO1" s="41"/>
      <c r="BP1" s="41"/>
      <c r="BQ1" s="41"/>
      <c r="BR1" s="41"/>
      <c r="BS1" s="41"/>
      <c r="BT1" s="41"/>
      <c r="BU1" s="41"/>
      <c r="BV1" s="41"/>
      <c r="BW1" s="41"/>
      <c r="BX1" s="41"/>
      <c r="BY1" s="41"/>
      <c r="BZ1" s="41"/>
      <c r="CA1" s="41"/>
      <c r="CB1" s="41"/>
      <c r="CC1" s="41"/>
      <c r="CD1" s="41"/>
      <c r="CE1" s="41"/>
      <c r="CF1" s="41"/>
      <c r="CG1" s="41"/>
      <c r="CH1" s="41"/>
      <c r="CI1" s="41"/>
      <c r="CJ1" s="41"/>
      <c r="CK1" s="41"/>
      <c r="CL1" s="41"/>
      <c r="CM1" s="41"/>
      <c r="CN1" s="41"/>
      <c r="CO1" s="41"/>
      <c r="CP1" s="41"/>
      <c r="CQ1" s="41"/>
      <c r="CR1" s="41"/>
      <c r="CS1" s="41"/>
      <c r="CT1" s="41"/>
      <c r="CU1" s="41"/>
      <c r="CV1" s="41"/>
      <c r="CW1" s="41"/>
      <c r="CX1" s="41"/>
      <c r="CY1" s="41"/>
      <c r="CZ1" s="41"/>
      <c r="DA1" s="41"/>
      <c r="DB1" s="41"/>
      <c r="DC1" s="41"/>
      <c r="DD1" s="41"/>
      <c r="DE1" s="41"/>
      <c r="DF1" s="41"/>
      <c r="DG1" s="41"/>
      <c r="DH1" s="41"/>
      <c r="DI1" s="41"/>
      <c r="DJ1" s="41"/>
      <c r="DK1" s="41"/>
      <c r="DL1" s="41"/>
      <c r="DM1" s="41"/>
      <c r="DN1" s="41"/>
      <c r="DO1" s="41"/>
      <c r="DP1" s="41"/>
      <c r="DQ1" s="41"/>
      <c r="DR1" s="41"/>
      <c r="DS1" s="41"/>
      <c r="DT1" s="41"/>
      <c r="DU1" s="41"/>
      <c r="DV1" s="41"/>
      <c r="DW1" s="41"/>
      <c r="DX1" s="41"/>
      <c r="DY1" s="41"/>
      <c r="DZ1" s="41"/>
      <c r="EA1" s="41"/>
      <c r="EB1" s="41"/>
      <c r="EC1" s="41"/>
      <c r="ED1" s="41"/>
      <c r="EE1" s="41"/>
    </row>
    <row r="2" spans="1:135" ht="14.4" thickBot="1">
      <c r="A2" s="41"/>
      <c r="B2" s="42"/>
      <c r="C2" s="43"/>
      <c r="D2" s="41"/>
      <c r="E2" s="41"/>
      <c r="F2" s="41"/>
      <c r="G2" s="41"/>
      <c r="H2" s="41"/>
      <c r="I2" s="41"/>
      <c r="J2" s="41"/>
      <c r="K2" s="41"/>
      <c r="L2" s="41"/>
      <c r="M2" s="41"/>
      <c r="N2" s="41"/>
      <c r="O2" s="41"/>
      <c r="P2" s="41"/>
      <c r="Q2" s="41"/>
      <c r="R2" s="41"/>
      <c r="S2" s="41"/>
      <c r="T2" s="41"/>
      <c r="U2" s="41"/>
      <c r="V2" s="41"/>
      <c r="W2" s="44"/>
      <c r="X2" s="41"/>
      <c r="Y2" s="41"/>
      <c r="Z2" s="41"/>
      <c r="AA2" s="41"/>
      <c r="AB2" s="41"/>
      <c r="AC2" s="41"/>
      <c r="AD2" s="41"/>
      <c r="AE2" s="41"/>
      <c r="AF2" s="41"/>
      <c r="AG2" s="41"/>
      <c r="AH2" s="41"/>
      <c r="AI2" s="41"/>
      <c r="AJ2" s="41"/>
      <c r="AK2" s="41"/>
      <c r="AL2" s="41"/>
      <c r="AM2" s="41"/>
      <c r="AN2" s="41"/>
      <c r="AO2" s="41"/>
      <c r="AP2" s="41"/>
      <c r="AQ2" s="41"/>
      <c r="AR2" s="41"/>
      <c r="AS2" s="41"/>
      <c r="AT2" s="41"/>
      <c r="AU2" s="41"/>
      <c r="AV2" s="41"/>
      <c r="AW2" s="41"/>
      <c r="AX2" s="41"/>
      <c r="AY2" s="41"/>
      <c r="AZ2" s="41"/>
      <c r="BA2" s="41"/>
      <c r="BB2" s="41"/>
      <c r="BC2" s="41"/>
      <c r="BD2" s="41"/>
      <c r="BE2" s="41"/>
      <c r="BF2" s="41"/>
      <c r="BG2" s="41"/>
      <c r="BH2" s="41"/>
      <c r="BI2" s="41"/>
      <c r="BJ2" s="41"/>
      <c r="BK2" s="41"/>
      <c r="BL2" s="41"/>
      <c r="BM2" s="41"/>
      <c r="BN2" s="41"/>
      <c r="BO2" s="41"/>
      <c r="BP2" s="41"/>
      <c r="BQ2" s="41"/>
      <c r="BR2" s="41"/>
      <c r="BS2" s="41"/>
      <c r="BT2" s="41"/>
      <c r="BU2" s="41"/>
      <c r="BV2" s="41"/>
      <c r="BW2" s="41"/>
      <c r="BX2" s="41"/>
      <c r="BY2" s="41"/>
      <c r="BZ2" s="41"/>
      <c r="CA2" s="41"/>
      <c r="CB2" s="41"/>
      <c r="CC2" s="41"/>
      <c r="CD2" s="41"/>
      <c r="CE2" s="41"/>
      <c r="CF2" s="41"/>
      <c r="CG2" s="41"/>
      <c r="CH2" s="41"/>
      <c r="CI2" s="41"/>
      <c r="CJ2" s="41"/>
      <c r="CK2" s="41"/>
      <c r="CL2" s="41"/>
      <c r="CM2" s="41"/>
      <c r="CN2" s="41"/>
      <c r="CO2" s="41"/>
      <c r="CP2" s="41"/>
      <c r="CQ2" s="41"/>
      <c r="CR2" s="41"/>
      <c r="CS2" s="41"/>
      <c r="CT2" s="41"/>
      <c r="CU2" s="41"/>
      <c r="CV2" s="41"/>
      <c r="CW2" s="41"/>
      <c r="CX2" s="41"/>
      <c r="CY2" s="41"/>
      <c r="CZ2" s="41"/>
      <c r="DA2" s="41"/>
      <c r="DB2" s="41"/>
      <c r="DC2" s="41"/>
      <c r="DD2" s="41"/>
      <c r="DE2" s="41"/>
      <c r="DF2" s="41"/>
      <c r="DG2" s="41"/>
      <c r="DH2" s="41"/>
      <c r="DI2" s="41"/>
      <c r="DJ2" s="41"/>
      <c r="DK2" s="41"/>
      <c r="DL2" s="41"/>
      <c r="DM2" s="41"/>
      <c r="DN2" s="41"/>
      <c r="DO2" s="41"/>
      <c r="DP2" s="41"/>
      <c r="DQ2" s="41"/>
      <c r="DR2" s="41"/>
      <c r="DS2" s="41"/>
      <c r="DT2" s="41"/>
      <c r="DU2" s="41"/>
      <c r="DV2" s="41"/>
      <c r="DW2" s="41"/>
      <c r="DX2" s="41"/>
      <c r="DY2" s="41"/>
      <c r="DZ2" s="41"/>
      <c r="EA2" s="41"/>
      <c r="EB2" s="41"/>
      <c r="EC2" s="41"/>
      <c r="ED2" s="41"/>
      <c r="EE2" s="41"/>
    </row>
    <row r="3" spans="1:135">
      <c r="A3" s="85" t="s">
        <v>143</v>
      </c>
      <c r="B3" s="87" t="s">
        <v>144</v>
      </c>
      <c r="C3" s="89" t="s">
        <v>29</v>
      </c>
      <c r="D3" s="92" t="s">
        <v>145</v>
      </c>
      <c r="E3" s="93"/>
      <c r="F3" s="93"/>
      <c r="G3" s="93"/>
      <c r="H3" s="93"/>
      <c r="I3" s="93"/>
      <c r="J3" s="93"/>
      <c r="K3" s="93"/>
      <c r="L3" s="93"/>
      <c r="M3" s="93"/>
      <c r="N3" s="93"/>
      <c r="O3" s="93"/>
      <c r="P3" s="93"/>
      <c r="Q3" s="93"/>
      <c r="R3" s="93"/>
      <c r="S3" s="93"/>
      <c r="T3" s="93"/>
      <c r="U3" s="93"/>
      <c r="V3" s="93"/>
      <c r="W3" s="93"/>
      <c r="X3" s="93"/>
      <c r="Y3" s="93"/>
      <c r="Z3" s="93"/>
      <c r="AA3" s="93"/>
      <c r="AB3" s="94" t="s">
        <v>146</v>
      </c>
      <c r="AC3" s="95"/>
      <c r="AD3" s="95"/>
      <c r="AE3" s="95"/>
      <c r="AF3" s="95"/>
      <c r="AG3" s="95"/>
      <c r="AH3" s="95"/>
      <c r="AI3" s="95"/>
      <c r="AJ3" s="95"/>
      <c r="AK3" s="95"/>
      <c r="AL3" s="95"/>
      <c r="AM3" s="95"/>
      <c r="AN3" s="95"/>
      <c r="AO3" s="95"/>
      <c r="AP3" s="95"/>
      <c r="AQ3" s="95"/>
      <c r="AR3" s="95"/>
      <c r="AS3" s="95"/>
      <c r="AT3" s="95"/>
      <c r="AU3" s="95"/>
      <c r="AV3" s="95"/>
      <c r="AW3" s="95"/>
      <c r="AX3" s="95"/>
      <c r="AY3" s="95"/>
      <c r="AZ3" s="96" t="s">
        <v>147</v>
      </c>
      <c r="BA3" s="97"/>
      <c r="BB3" s="97"/>
      <c r="BC3" s="97"/>
      <c r="BD3" s="96" t="s">
        <v>148</v>
      </c>
      <c r="BE3" s="97"/>
      <c r="BF3" s="97"/>
      <c r="BG3" s="97"/>
      <c r="BH3" s="97"/>
      <c r="BI3" s="97"/>
      <c r="BJ3" s="97"/>
      <c r="BK3" s="99"/>
      <c r="BL3" s="96" t="s">
        <v>149</v>
      </c>
      <c r="BM3" s="97"/>
      <c r="BN3" s="97"/>
      <c r="BO3" s="97"/>
      <c r="BP3" s="97"/>
      <c r="BQ3" s="97"/>
      <c r="BR3" s="97"/>
      <c r="BS3" s="97"/>
      <c r="BT3" s="97"/>
      <c r="BU3" s="97"/>
      <c r="BV3" s="97"/>
      <c r="BW3" s="97"/>
      <c r="BX3" s="97"/>
      <c r="BY3" s="97"/>
      <c r="BZ3" s="97"/>
      <c r="CA3" s="97"/>
      <c r="CB3" s="97"/>
      <c r="CC3" s="97"/>
      <c r="CD3" s="97"/>
      <c r="CE3" s="97"/>
      <c r="CF3" s="97"/>
      <c r="CG3" s="97"/>
      <c r="CH3" s="97"/>
      <c r="CI3" s="99"/>
      <c r="CJ3" s="45"/>
      <c r="CK3" s="45"/>
      <c r="CL3" s="45"/>
      <c r="CM3" s="45"/>
      <c r="CN3" s="96" t="s">
        <v>150</v>
      </c>
      <c r="CO3" s="97"/>
      <c r="CP3" s="97"/>
      <c r="CQ3" s="99"/>
      <c r="CR3" s="96" t="s">
        <v>151</v>
      </c>
      <c r="CS3" s="97"/>
      <c r="CT3" s="97"/>
      <c r="CU3" s="99"/>
      <c r="CV3" s="96" t="s">
        <v>152</v>
      </c>
      <c r="CW3" s="97"/>
      <c r="CX3" s="97"/>
      <c r="CY3" s="99"/>
      <c r="CZ3" s="96" t="s">
        <v>153</v>
      </c>
      <c r="DA3" s="97"/>
      <c r="DB3" s="97"/>
      <c r="DC3" s="99"/>
      <c r="DD3" s="96" t="s">
        <v>154</v>
      </c>
      <c r="DE3" s="97"/>
      <c r="DF3" s="97"/>
      <c r="DG3" s="97"/>
      <c r="DH3" s="97"/>
      <c r="DI3" s="97"/>
      <c r="DJ3" s="97"/>
      <c r="DK3" s="97"/>
      <c r="DL3" s="97"/>
      <c r="DM3" s="97"/>
      <c r="DN3" s="97"/>
      <c r="DO3" s="97"/>
      <c r="DP3" s="97"/>
      <c r="DQ3" s="97"/>
      <c r="DR3" s="97"/>
      <c r="DS3" s="97"/>
      <c r="DT3" s="97"/>
      <c r="DU3" s="97"/>
      <c r="DV3" s="97"/>
      <c r="DW3" s="97"/>
      <c r="DX3" s="97"/>
      <c r="DY3" s="97"/>
      <c r="DZ3" s="97"/>
      <c r="EA3" s="99"/>
      <c r="EB3" s="46"/>
      <c r="EC3" s="46"/>
      <c r="ED3" s="46"/>
      <c r="EE3" s="46"/>
    </row>
    <row r="4" spans="1:135">
      <c r="A4" s="85"/>
      <c r="B4" s="87"/>
      <c r="C4" s="90"/>
      <c r="D4" s="98" t="s">
        <v>156</v>
      </c>
      <c r="E4" s="85"/>
      <c r="F4" s="85"/>
      <c r="G4" s="85"/>
      <c r="H4" s="85"/>
      <c r="I4" s="85"/>
      <c r="J4" s="85" t="s">
        <v>157</v>
      </c>
      <c r="K4" s="85"/>
      <c r="L4" s="85"/>
      <c r="M4" s="85"/>
      <c r="N4" s="85"/>
      <c r="O4" s="85"/>
      <c r="P4" s="85" t="s">
        <v>158</v>
      </c>
      <c r="Q4" s="85"/>
      <c r="R4" s="85"/>
      <c r="S4" s="85"/>
      <c r="T4" s="85"/>
      <c r="U4" s="85"/>
      <c r="V4" s="85" t="s">
        <v>159</v>
      </c>
      <c r="W4" s="85"/>
      <c r="X4" s="85"/>
      <c r="Y4" s="85"/>
      <c r="Z4" s="85"/>
      <c r="AA4" s="85"/>
      <c r="AB4" s="103" t="s">
        <v>156</v>
      </c>
      <c r="AC4" s="101"/>
      <c r="AD4" s="101"/>
      <c r="AE4" s="101"/>
      <c r="AF4" s="101"/>
      <c r="AG4" s="102"/>
      <c r="AH4" s="100" t="s">
        <v>157</v>
      </c>
      <c r="AI4" s="101"/>
      <c r="AJ4" s="101"/>
      <c r="AK4" s="101"/>
      <c r="AL4" s="101"/>
      <c r="AM4" s="102"/>
      <c r="AN4" s="100" t="s">
        <v>158</v>
      </c>
      <c r="AO4" s="101"/>
      <c r="AP4" s="101"/>
      <c r="AQ4" s="101"/>
      <c r="AR4" s="101"/>
      <c r="AS4" s="102"/>
      <c r="AT4" s="104" t="s">
        <v>159</v>
      </c>
      <c r="AU4" s="105"/>
      <c r="AV4" s="105"/>
      <c r="AW4" s="105"/>
      <c r="AX4" s="105"/>
      <c r="AY4" s="105"/>
      <c r="AZ4" s="47" t="s">
        <v>156</v>
      </c>
      <c r="BA4" s="47" t="s">
        <v>157</v>
      </c>
      <c r="BB4" s="47" t="s">
        <v>160</v>
      </c>
      <c r="BC4" s="47" t="s">
        <v>161</v>
      </c>
      <c r="BD4" s="100" t="s">
        <v>156</v>
      </c>
      <c r="BE4" s="102"/>
      <c r="BF4" s="100" t="s">
        <v>157</v>
      </c>
      <c r="BG4" s="102"/>
      <c r="BH4" s="100" t="s">
        <v>160</v>
      </c>
      <c r="BI4" s="102"/>
      <c r="BJ4" s="100" t="s">
        <v>161</v>
      </c>
      <c r="BK4" s="102"/>
      <c r="BL4" s="100" t="s">
        <v>156</v>
      </c>
      <c r="BM4" s="101"/>
      <c r="BN4" s="101"/>
      <c r="BO4" s="101"/>
      <c r="BP4" s="101"/>
      <c r="BQ4" s="101"/>
      <c r="BR4" s="102"/>
      <c r="BS4" s="100" t="s">
        <v>157</v>
      </c>
      <c r="BT4" s="101"/>
      <c r="BU4" s="101"/>
      <c r="BV4" s="101"/>
      <c r="BW4" s="101"/>
      <c r="BX4" s="101"/>
      <c r="BY4" s="102"/>
      <c r="BZ4" s="100" t="s">
        <v>160</v>
      </c>
      <c r="CA4" s="101"/>
      <c r="CB4" s="101"/>
      <c r="CC4" s="101"/>
      <c r="CD4" s="101"/>
      <c r="CE4" s="101"/>
      <c r="CF4" s="102"/>
      <c r="CG4" s="100" t="s">
        <v>161</v>
      </c>
      <c r="CH4" s="101"/>
      <c r="CI4" s="101"/>
      <c r="CJ4" s="101"/>
      <c r="CK4" s="101"/>
      <c r="CL4" s="101"/>
      <c r="CM4" s="102"/>
      <c r="CN4" s="48" t="s">
        <v>156</v>
      </c>
      <c r="CO4" s="48" t="s">
        <v>157</v>
      </c>
      <c r="CP4" s="48" t="s">
        <v>162</v>
      </c>
      <c r="CQ4" s="48" t="s">
        <v>163</v>
      </c>
      <c r="CR4" s="48" t="s">
        <v>156</v>
      </c>
      <c r="CS4" s="48" t="s">
        <v>157</v>
      </c>
      <c r="CT4" s="48" t="s">
        <v>162</v>
      </c>
      <c r="CU4" s="48" t="s">
        <v>163</v>
      </c>
      <c r="CV4" s="48" t="s">
        <v>156</v>
      </c>
      <c r="CW4" s="48" t="s">
        <v>157</v>
      </c>
      <c r="CX4" s="48" t="s">
        <v>162</v>
      </c>
      <c r="CY4" s="48" t="s">
        <v>163</v>
      </c>
      <c r="CZ4" s="48" t="s">
        <v>156</v>
      </c>
      <c r="DA4" s="48" t="s">
        <v>157</v>
      </c>
      <c r="DB4" s="48" t="s">
        <v>162</v>
      </c>
      <c r="DC4" s="48" t="s">
        <v>163</v>
      </c>
      <c r="DD4" s="100" t="s">
        <v>156</v>
      </c>
      <c r="DE4" s="101"/>
      <c r="DF4" s="101"/>
      <c r="DG4" s="101"/>
      <c r="DH4" s="101"/>
      <c r="DI4" s="101"/>
      <c r="DJ4" s="102"/>
      <c r="DK4" s="100" t="s">
        <v>157</v>
      </c>
      <c r="DL4" s="101"/>
      <c r="DM4" s="101"/>
      <c r="DN4" s="101"/>
      <c r="DO4" s="101"/>
      <c r="DP4" s="101"/>
      <c r="DQ4" s="102"/>
      <c r="DR4" s="100" t="s">
        <v>160</v>
      </c>
      <c r="DS4" s="101"/>
      <c r="DT4" s="101"/>
      <c r="DU4" s="101"/>
      <c r="DV4" s="101"/>
      <c r="DW4" s="101"/>
      <c r="DX4" s="102"/>
      <c r="DY4" s="100" t="s">
        <v>161</v>
      </c>
      <c r="DZ4" s="101"/>
      <c r="EA4" s="101"/>
      <c r="EB4" s="101"/>
      <c r="EC4" s="101"/>
      <c r="ED4" s="101"/>
      <c r="EE4" s="102"/>
    </row>
    <row r="5" spans="1:135">
      <c r="A5" s="86"/>
      <c r="B5" s="88"/>
      <c r="C5" s="91"/>
      <c r="D5" s="49" t="s">
        <v>24</v>
      </c>
      <c r="E5" s="50" t="s">
        <v>164</v>
      </c>
      <c r="F5" s="50" t="s">
        <v>165</v>
      </c>
      <c r="G5" s="50" t="s">
        <v>166</v>
      </c>
      <c r="H5" s="51" t="s">
        <v>167</v>
      </c>
      <c r="I5" s="51" t="s">
        <v>168</v>
      </c>
      <c r="J5" s="50" t="s">
        <v>24</v>
      </c>
      <c r="K5" s="50" t="s">
        <v>164</v>
      </c>
      <c r="L5" s="50" t="s">
        <v>165</v>
      </c>
      <c r="M5" s="50" t="s">
        <v>166</v>
      </c>
      <c r="N5" s="51" t="s">
        <v>167</v>
      </c>
      <c r="O5" s="51" t="s">
        <v>168</v>
      </c>
      <c r="P5" s="50" t="s">
        <v>24</v>
      </c>
      <c r="Q5" s="50" t="s">
        <v>164</v>
      </c>
      <c r="R5" s="50" t="s">
        <v>165</v>
      </c>
      <c r="S5" s="50" t="s">
        <v>166</v>
      </c>
      <c r="T5" s="51" t="s">
        <v>167</v>
      </c>
      <c r="U5" s="51" t="s">
        <v>168</v>
      </c>
      <c r="V5" s="50" t="s">
        <v>24</v>
      </c>
      <c r="W5" s="50" t="s">
        <v>164</v>
      </c>
      <c r="X5" s="50" t="s">
        <v>165</v>
      </c>
      <c r="Y5" s="50" t="s">
        <v>166</v>
      </c>
      <c r="Z5" s="51" t="s">
        <v>167</v>
      </c>
      <c r="AA5" s="51" t="s">
        <v>168</v>
      </c>
      <c r="AB5" s="49" t="s">
        <v>24</v>
      </c>
      <c r="AC5" s="50" t="s">
        <v>164</v>
      </c>
      <c r="AD5" s="50" t="s">
        <v>165</v>
      </c>
      <c r="AE5" s="50" t="s">
        <v>166</v>
      </c>
      <c r="AF5" s="51" t="s">
        <v>167</v>
      </c>
      <c r="AG5" s="51" t="s">
        <v>168</v>
      </c>
      <c r="AH5" s="50" t="s">
        <v>24</v>
      </c>
      <c r="AI5" s="50" t="s">
        <v>164</v>
      </c>
      <c r="AJ5" s="50" t="s">
        <v>165</v>
      </c>
      <c r="AK5" s="50" t="s">
        <v>166</v>
      </c>
      <c r="AL5" s="51" t="s">
        <v>167</v>
      </c>
      <c r="AM5" s="51" t="s">
        <v>168</v>
      </c>
      <c r="AN5" s="50" t="s">
        <v>24</v>
      </c>
      <c r="AO5" s="50" t="s">
        <v>164</v>
      </c>
      <c r="AP5" s="50" t="s">
        <v>165</v>
      </c>
      <c r="AQ5" s="50" t="s">
        <v>166</v>
      </c>
      <c r="AR5" s="51" t="s">
        <v>167</v>
      </c>
      <c r="AS5" s="51" t="s">
        <v>168</v>
      </c>
      <c r="AT5" s="50" t="s">
        <v>24</v>
      </c>
      <c r="AU5" s="50" t="s">
        <v>164</v>
      </c>
      <c r="AV5" s="50" t="s">
        <v>165</v>
      </c>
      <c r="AW5" s="50" t="s">
        <v>166</v>
      </c>
      <c r="AX5" s="51" t="s">
        <v>167</v>
      </c>
      <c r="AY5" s="52" t="s">
        <v>168</v>
      </c>
      <c r="AZ5" s="52"/>
      <c r="BA5" s="52"/>
      <c r="BB5" s="52"/>
      <c r="BC5" s="52"/>
      <c r="BD5" s="52" t="s">
        <v>127</v>
      </c>
      <c r="BE5" s="52" t="s">
        <v>155</v>
      </c>
      <c r="BF5" s="52" t="s">
        <v>127</v>
      </c>
      <c r="BG5" s="52" t="s">
        <v>155</v>
      </c>
      <c r="BH5" s="52" t="s">
        <v>127</v>
      </c>
      <c r="BI5" s="52" t="s">
        <v>155</v>
      </c>
      <c r="BJ5" s="52" t="s">
        <v>127</v>
      </c>
      <c r="BK5" s="52" t="s">
        <v>155</v>
      </c>
      <c r="BL5" s="52" t="s">
        <v>23</v>
      </c>
      <c r="BM5" s="52" t="s">
        <v>169</v>
      </c>
      <c r="BN5" s="52" t="s">
        <v>170</v>
      </c>
      <c r="BO5" s="52" t="s">
        <v>171</v>
      </c>
      <c r="BP5" s="52" t="s">
        <v>172</v>
      </c>
      <c r="BQ5" s="52" t="s">
        <v>173</v>
      </c>
      <c r="BR5" s="52" t="s">
        <v>174</v>
      </c>
      <c r="BS5" s="52" t="s">
        <v>23</v>
      </c>
      <c r="BT5" s="52" t="s">
        <v>169</v>
      </c>
      <c r="BU5" s="52" t="s">
        <v>170</v>
      </c>
      <c r="BV5" s="52" t="s">
        <v>171</v>
      </c>
      <c r="BW5" s="52" t="s">
        <v>172</v>
      </c>
      <c r="BX5" s="52" t="s">
        <v>173</v>
      </c>
      <c r="BY5" s="52" t="s">
        <v>174</v>
      </c>
      <c r="BZ5" s="52" t="s">
        <v>23</v>
      </c>
      <c r="CA5" s="52" t="s">
        <v>169</v>
      </c>
      <c r="CB5" s="52" t="s">
        <v>170</v>
      </c>
      <c r="CC5" s="52" t="s">
        <v>171</v>
      </c>
      <c r="CD5" s="52" t="s">
        <v>172</v>
      </c>
      <c r="CE5" s="52" t="s">
        <v>173</v>
      </c>
      <c r="CF5" s="52" t="s">
        <v>174</v>
      </c>
      <c r="CG5" s="52" t="s">
        <v>23</v>
      </c>
      <c r="CH5" s="52" t="s">
        <v>169</v>
      </c>
      <c r="CI5" s="52" t="s">
        <v>170</v>
      </c>
      <c r="CJ5" s="52" t="s">
        <v>171</v>
      </c>
      <c r="CK5" s="52" t="s">
        <v>172</v>
      </c>
      <c r="CL5" s="52" t="s">
        <v>173</v>
      </c>
      <c r="CM5" s="52" t="s">
        <v>174</v>
      </c>
      <c r="CN5" s="52"/>
      <c r="CO5" s="52"/>
      <c r="CP5" s="52"/>
      <c r="CQ5" s="52"/>
      <c r="CR5" s="52"/>
      <c r="CS5" s="52"/>
      <c r="CT5" s="52"/>
      <c r="CU5" s="52"/>
      <c r="CV5" s="52"/>
      <c r="CW5" s="52"/>
      <c r="CX5" s="52"/>
      <c r="CY5" s="52"/>
      <c r="CZ5" s="52"/>
      <c r="DA5" s="52"/>
      <c r="DB5" s="52"/>
      <c r="DC5" s="52"/>
      <c r="DD5" s="52" t="s">
        <v>23</v>
      </c>
      <c r="DE5" s="52" t="s">
        <v>169</v>
      </c>
      <c r="DF5" s="52" t="s">
        <v>170</v>
      </c>
      <c r="DG5" s="52" t="s">
        <v>171</v>
      </c>
      <c r="DH5" s="52" t="s">
        <v>172</v>
      </c>
      <c r="DI5" s="52" t="s">
        <v>173</v>
      </c>
      <c r="DJ5" s="52" t="s">
        <v>174</v>
      </c>
      <c r="DK5" s="52" t="s">
        <v>23</v>
      </c>
      <c r="DL5" s="52" t="s">
        <v>169</v>
      </c>
      <c r="DM5" s="52" t="s">
        <v>170</v>
      </c>
      <c r="DN5" s="52" t="s">
        <v>171</v>
      </c>
      <c r="DO5" s="52" t="s">
        <v>172</v>
      </c>
      <c r="DP5" s="52" t="s">
        <v>173</v>
      </c>
      <c r="DQ5" s="52" t="s">
        <v>174</v>
      </c>
      <c r="DR5" s="52" t="s">
        <v>23</v>
      </c>
      <c r="DS5" s="52" t="s">
        <v>169</v>
      </c>
      <c r="DT5" s="52" t="s">
        <v>170</v>
      </c>
      <c r="DU5" s="52" t="s">
        <v>171</v>
      </c>
      <c r="DV5" s="52" t="s">
        <v>172</v>
      </c>
      <c r="DW5" s="52" t="s">
        <v>173</v>
      </c>
      <c r="DX5" s="52" t="s">
        <v>174</v>
      </c>
      <c r="DY5" s="52" t="s">
        <v>23</v>
      </c>
      <c r="DZ5" s="52" t="s">
        <v>169</v>
      </c>
      <c r="EA5" s="52" t="s">
        <v>170</v>
      </c>
      <c r="EB5" s="52" t="s">
        <v>171</v>
      </c>
      <c r="EC5" s="52" t="s">
        <v>172</v>
      </c>
      <c r="ED5" s="52" t="s">
        <v>173</v>
      </c>
      <c r="EE5" s="52" t="s">
        <v>174</v>
      </c>
    </row>
  </sheetData>
  <mergeCells count="33">
    <mergeCell ref="CG4:CM4"/>
    <mergeCell ref="DD4:DJ4"/>
    <mergeCell ref="DK4:DQ4"/>
    <mergeCell ref="DR4:DX4"/>
    <mergeCell ref="DY4:EE4"/>
    <mergeCell ref="BZ4:CF4"/>
    <mergeCell ref="AB4:AG4"/>
    <mergeCell ref="AH4:AM4"/>
    <mergeCell ref="AN4:AS4"/>
    <mergeCell ref="AT4:AY4"/>
    <mergeCell ref="BD4:BE4"/>
    <mergeCell ref="BF4:BG4"/>
    <mergeCell ref="BH4:BI4"/>
    <mergeCell ref="BJ4:BK4"/>
    <mergeCell ref="BL4:BR4"/>
    <mergeCell ref="BS4:BY4"/>
    <mergeCell ref="DD3:EA3"/>
    <mergeCell ref="BD3:BK3"/>
    <mergeCell ref="BL3:CI3"/>
    <mergeCell ref="CN3:CQ3"/>
    <mergeCell ref="CR3:CU3"/>
    <mergeCell ref="CV3:CY3"/>
    <mergeCell ref="CZ3:DC3"/>
    <mergeCell ref="AZ3:BC3"/>
    <mergeCell ref="D4:I4"/>
    <mergeCell ref="J4:O4"/>
    <mergeCell ref="P4:U4"/>
    <mergeCell ref="V4:AA4"/>
    <mergeCell ref="A3:A5"/>
    <mergeCell ref="B3:B5"/>
    <mergeCell ref="C3:C5"/>
    <mergeCell ref="D3:AA3"/>
    <mergeCell ref="AB3:AY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A187E3-AA22-49B2-8641-8FB00011659D}">
  <dimension ref="A1:AP10"/>
  <sheetViews>
    <sheetView zoomScale="70" zoomScaleNormal="70" workbookViewId="0">
      <selection activeCell="G21" sqref="G21"/>
    </sheetView>
  </sheetViews>
  <sheetFormatPr defaultRowHeight="13.8"/>
  <cols>
    <col min="1" max="1" width="26" customWidth="1"/>
    <col min="2" max="2" width="35.69921875" customWidth="1"/>
    <col min="3" max="3" width="13.3984375" customWidth="1"/>
    <col min="4" max="4" width="8.09765625" bestFit="1" customWidth="1"/>
    <col min="5" max="5" width="12.5" bestFit="1" customWidth="1"/>
    <col min="6" max="8" width="12.5" customWidth="1"/>
    <col min="9" max="9" width="5.19921875" bestFit="1" customWidth="1"/>
    <col min="10" max="10" width="7.796875" bestFit="1" customWidth="1"/>
    <col min="11" max="11" width="7.59765625" bestFit="1" customWidth="1"/>
    <col min="12" max="13" width="6.796875" bestFit="1" customWidth="1"/>
    <col min="14" max="15" width="5.19921875" bestFit="1" customWidth="1"/>
    <col min="16" max="16" width="12.3984375" bestFit="1" customWidth="1"/>
    <col min="17" max="17" width="12.69921875" customWidth="1"/>
    <col min="18" max="19" width="14.296875" customWidth="1"/>
    <col min="20" max="21" width="5.19921875" bestFit="1" customWidth="1"/>
    <col min="22" max="22" width="12.3984375" bestFit="1" customWidth="1"/>
    <col min="23" max="23" width="5.796875" bestFit="1" customWidth="1"/>
    <col min="24" max="24" width="5.69921875" bestFit="1" customWidth="1"/>
    <col min="25" max="25" width="4.796875" bestFit="1" customWidth="1"/>
    <col min="26" max="29" width="14" bestFit="1" customWidth="1"/>
    <col min="30" max="31" width="6.5" bestFit="1" customWidth="1"/>
    <col min="32" max="35" width="14" bestFit="1" customWidth="1"/>
    <col min="36" max="36" width="4.796875" bestFit="1" customWidth="1"/>
    <col min="37" max="37" width="5.796875" customWidth="1"/>
    <col min="38" max="38" width="6.59765625" customWidth="1"/>
    <col min="39" max="40" width="6.59765625" bestFit="1" customWidth="1"/>
    <col min="41" max="42" width="6.5" bestFit="1" customWidth="1"/>
  </cols>
  <sheetData>
    <row r="1" spans="1:42">
      <c r="A1" s="41"/>
      <c r="B1" s="41"/>
      <c r="C1" s="41"/>
      <c r="D1" s="41"/>
      <c r="E1" s="42"/>
      <c r="F1" s="42"/>
      <c r="G1" s="42"/>
      <c r="H1" s="42"/>
      <c r="I1" s="43"/>
      <c r="J1" s="41"/>
      <c r="K1" s="41"/>
      <c r="L1" s="41"/>
      <c r="M1" s="41"/>
      <c r="N1" s="41"/>
      <c r="O1" s="41"/>
      <c r="P1" s="41"/>
      <c r="Q1" s="41"/>
      <c r="R1" s="41"/>
      <c r="S1" s="41"/>
      <c r="T1" s="41"/>
      <c r="U1" s="41"/>
      <c r="V1" s="41"/>
      <c r="W1" s="41"/>
      <c r="X1" s="41"/>
      <c r="Y1" s="41"/>
      <c r="Z1" s="41"/>
      <c r="AA1" s="41"/>
      <c r="AB1" s="41"/>
      <c r="AC1" s="41"/>
      <c r="AD1" s="41"/>
      <c r="AE1" s="41"/>
      <c r="AF1" s="41"/>
      <c r="AG1" s="41"/>
      <c r="AH1" s="41"/>
      <c r="AI1" s="41"/>
      <c r="AJ1" s="41"/>
      <c r="AK1" s="41"/>
      <c r="AL1" s="41"/>
      <c r="AM1" s="41"/>
      <c r="AN1" s="41"/>
      <c r="AO1" s="41"/>
      <c r="AP1" s="41"/>
    </row>
    <row r="2" spans="1:42">
      <c r="A2" s="41"/>
      <c r="B2" s="41"/>
      <c r="C2" s="41"/>
      <c r="D2" s="41"/>
      <c r="E2" s="42"/>
      <c r="F2" s="42"/>
      <c r="G2" s="42"/>
      <c r="H2" s="42"/>
      <c r="I2" s="43"/>
      <c r="J2" s="41"/>
      <c r="K2" s="41"/>
      <c r="L2" s="41"/>
      <c r="M2" s="41"/>
      <c r="N2" s="41"/>
      <c r="O2" s="41"/>
      <c r="P2" s="41"/>
      <c r="Q2" s="41"/>
      <c r="R2" s="41"/>
      <c r="S2" s="41"/>
      <c r="T2" s="41"/>
      <c r="U2" s="41"/>
      <c r="V2" s="41"/>
      <c r="W2" s="41"/>
      <c r="X2" s="41"/>
      <c r="Y2" s="41"/>
      <c r="Z2" s="41"/>
      <c r="AA2" s="41"/>
      <c r="AB2" s="41"/>
      <c r="AC2" s="41"/>
      <c r="AD2" s="41"/>
      <c r="AE2" s="41"/>
      <c r="AF2" s="41"/>
      <c r="AG2" s="41"/>
      <c r="AH2" s="41"/>
      <c r="AI2" s="41"/>
      <c r="AJ2" s="41"/>
      <c r="AK2" s="41"/>
      <c r="AL2" s="41"/>
      <c r="AM2" s="41"/>
      <c r="AN2" s="41"/>
      <c r="AO2" s="41"/>
      <c r="AP2" s="41"/>
    </row>
    <row r="3" spans="1:42">
      <c r="A3" s="61" t="s">
        <v>143</v>
      </c>
      <c r="B3" s="57" t="s">
        <v>176</v>
      </c>
      <c r="C3" s="57" t="s">
        <v>118</v>
      </c>
      <c r="D3" s="57" t="s">
        <v>29</v>
      </c>
      <c r="E3" s="62" t="s">
        <v>144</v>
      </c>
      <c r="F3" s="64" t="s">
        <v>33</v>
      </c>
      <c r="G3" s="53"/>
    </row>
    <row r="4" spans="1:42">
      <c r="A4" s="61"/>
      <c r="B4" s="57"/>
      <c r="C4" s="57"/>
      <c r="D4" s="57"/>
      <c r="E4" s="62"/>
      <c r="F4" s="65"/>
      <c r="G4" s="53"/>
    </row>
    <row r="5" spans="1:42">
      <c r="A5" s="50"/>
      <c r="B5" s="58"/>
      <c r="C5" s="58"/>
      <c r="D5" s="58"/>
      <c r="E5" s="63"/>
      <c r="F5" s="66"/>
      <c r="G5" s="60"/>
    </row>
    <row r="6" spans="1:42" ht="14.4" thickBot="1"/>
    <row r="7" spans="1:42">
      <c r="A7" s="59" t="s">
        <v>34</v>
      </c>
      <c r="B7" s="59" t="s">
        <v>35</v>
      </c>
      <c r="C7" s="59" t="s">
        <v>175</v>
      </c>
      <c r="D7" s="107" t="s">
        <v>145</v>
      </c>
      <c r="E7" s="108"/>
      <c r="F7" s="108"/>
      <c r="G7" s="108"/>
      <c r="H7" s="108"/>
      <c r="I7" s="109"/>
      <c r="J7" s="94" t="s">
        <v>146</v>
      </c>
      <c r="K7" s="95"/>
      <c r="L7" s="95"/>
      <c r="M7" s="95"/>
      <c r="N7" s="95"/>
      <c r="O7" s="95"/>
      <c r="P7" s="56" t="s">
        <v>147</v>
      </c>
      <c r="Q7" s="96" t="s">
        <v>148</v>
      </c>
      <c r="R7" s="97"/>
      <c r="S7" s="96" t="s">
        <v>149</v>
      </c>
      <c r="T7" s="97"/>
      <c r="U7" s="97"/>
      <c r="V7" s="97"/>
      <c r="W7" s="97"/>
      <c r="X7" s="97"/>
      <c r="Y7" s="97"/>
      <c r="Z7" s="56" t="s">
        <v>150</v>
      </c>
      <c r="AA7" s="56" t="s">
        <v>151</v>
      </c>
      <c r="AB7" s="56" t="s">
        <v>152</v>
      </c>
      <c r="AC7" s="56" t="s">
        <v>153</v>
      </c>
      <c r="AD7" s="96" t="s">
        <v>154</v>
      </c>
      <c r="AE7" s="97"/>
      <c r="AF7" s="97"/>
      <c r="AG7" s="97"/>
      <c r="AH7" s="97"/>
      <c r="AI7" s="97"/>
      <c r="AJ7" s="97"/>
    </row>
    <row r="8" spans="1:42">
      <c r="A8" s="59"/>
      <c r="B8" s="59"/>
      <c r="C8" s="59"/>
      <c r="D8" s="103" t="s">
        <v>156</v>
      </c>
      <c r="E8" s="101"/>
      <c r="F8" s="101"/>
      <c r="G8" s="101"/>
      <c r="H8" s="101"/>
      <c r="I8" s="106"/>
      <c r="J8" s="103" t="s">
        <v>156</v>
      </c>
      <c r="K8" s="101"/>
      <c r="L8" s="101"/>
      <c r="M8" s="101"/>
      <c r="N8" s="101"/>
      <c r="O8" s="102"/>
      <c r="P8" s="54" t="s">
        <v>156</v>
      </c>
      <c r="Q8" s="100" t="s">
        <v>156</v>
      </c>
      <c r="R8" s="102"/>
      <c r="S8" s="100" t="s">
        <v>156</v>
      </c>
      <c r="T8" s="101"/>
      <c r="U8" s="101"/>
      <c r="V8" s="101"/>
      <c r="W8" s="101"/>
      <c r="X8" s="101"/>
      <c r="Y8" s="102"/>
      <c r="Z8" s="55" t="s">
        <v>156</v>
      </c>
      <c r="AA8" s="55" t="s">
        <v>156</v>
      </c>
      <c r="AB8" s="55" t="s">
        <v>156</v>
      </c>
      <c r="AC8" s="55" t="s">
        <v>156</v>
      </c>
      <c r="AD8" s="100" t="s">
        <v>156</v>
      </c>
      <c r="AE8" s="101"/>
      <c r="AF8" s="101"/>
      <c r="AG8" s="101"/>
      <c r="AH8" s="101"/>
      <c r="AI8" s="101"/>
      <c r="AJ8" s="102"/>
    </row>
    <row r="9" spans="1:42">
      <c r="A9" s="59"/>
      <c r="B9" s="59"/>
      <c r="C9" s="59"/>
      <c r="D9" s="49" t="s">
        <v>24</v>
      </c>
      <c r="E9" s="50" t="s">
        <v>164</v>
      </c>
      <c r="F9" s="50" t="s">
        <v>165</v>
      </c>
      <c r="G9" s="50" t="s">
        <v>166</v>
      </c>
      <c r="H9" s="58" t="s">
        <v>167</v>
      </c>
      <c r="I9" s="58" t="s">
        <v>168</v>
      </c>
      <c r="J9" s="49" t="s">
        <v>24</v>
      </c>
      <c r="K9" s="50" t="s">
        <v>164</v>
      </c>
      <c r="L9" s="50" t="s">
        <v>165</v>
      </c>
      <c r="M9" s="50" t="s">
        <v>166</v>
      </c>
      <c r="N9" s="58" t="s">
        <v>167</v>
      </c>
      <c r="O9" s="58" t="s">
        <v>168</v>
      </c>
      <c r="P9" s="52"/>
      <c r="Q9" s="52" t="s">
        <v>127</v>
      </c>
      <c r="R9" s="52" t="s">
        <v>155</v>
      </c>
      <c r="S9" s="52" t="s">
        <v>23</v>
      </c>
      <c r="T9" s="52" t="s">
        <v>169</v>
      </c>
      <c r="U9" s="52" t="s">
        <v>170</v>
      </c>
      <c r="V9" s="52" t="s">
        <v>171</v>
      </c>
      <c r="W9" s="52" t="s">
        <v>172</v>
      </c>
      <c r="X9" s="52" t="s">
        <v>173</v>
      </c>
      <c r="Y9" s="52" t="s">
        <v>174</v>
      </c>
      <c r="Z9" s="52"/>
      <c r="AA9" s="52"/>
      <c r="AB9" s="52"/>
      <c r="AC9" s="52"/>
      <c r="AD9" s="52" t="s">
        <v>23</v>
      </c>
      <c r="AE9" s="52" t="s">
        <v>169</v>
      </c>
      <c r="AF9" s="52" t="s">
        <v>170</v>
      </c>
      <c r="AG9" s="52" t="s">
        <v>171</v>
      </c>
      <c r="AH9" s="52" t="s">
        <v>172</v>
      </c>
      <c r="AI9" s="52" t="s">
        <v>173</v>
      </c>
      <c r="AJ9" s="52" t="s">
        <v>174</v>
      </c>
    </row>
    <row r="10" spans="1:42" ht="27.6">
      <c r="A10" s="10" t="s">
        <v>47</v>
      </c>
      <c r="B10" s="11" t="s">
        <v>48</v>
      </c>
      <c r="C10">
        <v>12</v>
      </c>
    </row>
  </sheetData>
  <mergeCells count="10">
    <mergeCell ref="AD8:AJ8"/>
    <mergeCell ref="D8:I8"/>
    <mergeCell ref="S8:Y8"/>
    <mergeCell ref="AD7:AJ7"/>
    <mergeCell ref="J8:O8"/>
    <mergeCell ref="Q8:R8"/>
    <mergeCell ref="Q7:R7"/>
    <mergeCell ref="S7:Y7"/>
    <mergeCell ref="D7:I7"/>
    <mergeCell ref="J7:O7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10D960-6795-4179-9810-0659B7BAE50B}">
  <dimension ref="B1:CG40"/>
  <sheetViews>
    <sheetView showGridLines="0" zoomScale="70" zoomScaleNormal="70" workbookViewId="0">
      <pane xSplit="4" ySplit="3" topLeftCell="E4" activePane="bottomRight" state="frozen"/>
      <selection activeCell="F3" sqref="F3:G3"/>
      <selection pane="topRight" activeCell="F3" sqref="F3:G3"/>
      <selection pane="bottomLeft" activeCell="F3" sqref="F3:G3"/>
      <selection pane="bottomRight" activeCell="G4" sqref="G4"/>
    </sheetView>
  </sheetViews>
  <sheetFormatPr defaultColWidth="9.19921875" defaultRowHeight="13.8"/>
  <cols>
    <col min="1" max="1" width="9.19921875" style="1"/>
    <col min="2" max="2" width="9.59765625" style="1" bestFit="1" customWidth="1"/>
    <col min="3" max="3" width="25.3984375" style="1" customWidth="1"/>
    <col min="4" max="4" width="37.59765625" style="1" customWidth="1"/>
    <col min="5" max="5" width="42.59765625" style="1" bestFit="1" customWidth="1"/>
    <col min="6" max="6" width="54.3984375" style="1" bestFit="1" customWidth="1"/>
    <col min="7" max="7" width="9.19921875" style="1"/>
    <col min="8" max="8" width="30" style="1" customWidth="1"/>
    <col min="9" max="9" width="9.19921875" style="1"/>
    <col min="10" max="10" width="23.19921875" style="1" customWidth="1"/>
    <col min="11" max="11" width="5" style="1" bestFit="1" customWidth="1"/>
    <col min="12" max="12" width="34.69921875" style="1" customWidth="1"/>
    <col min="13" max="13" width="9.19921875" style="2"/>
    <col min="14" max="14" width="19.69921875" style="1" customWidth="1"/>
    <col min="15" max="15" width="9.19921875" style="1"/>
    <col min="16" max="16" width="44" style="1" customWidth="1"/>
    <col min="17" max="17" width="9.19921875" style="1"/>
    <col min="18" max="18" width="45.69921875" style="1" customWidth="1"/>
    <col min="19" max="21" width="9.19921875" style="2"/>
    <col min="22" max="23" width="9.19921875" style="1"/>
    <col min="24" max="24" width="13.59765625" style="1" bestFit="1" customWidth="1"/>
    <col min="25" max="41" width="9.19921875" style="1"/>
    <col min="42" max="42" width="21.3984375" style="1" customWidth="1"/>
    <col min="43" max="16384" width="9.19921875" style="1"/>
  </cols>
  <sheetData>
    <row r="1" spans="2:22">
      <c r="D1" s="1">
        <v>2</v>
      </c>
    </row>
    <row r="2" spans="2:22" ht="35.25" customHeight="1">
      <c r="B2" s="3" t="s">
        <v>31</v>
      </c>
      <c r="C2" s="3" t="s">
        <v>32</v>
      </c>
      <c r="D2" s="3" t="s">
        <v>33</v>
      </c>
      <c r="E2" s="3" t="s">
        <v>34</v>
      </c>
      <c r="F2" s="125" t="s">
        <v>35</v>
      </c>
      <c r="G2" s="125"/>
      <c r="H2" s="125" t="s">
        <v>36</v>
      </c>
      <c r="I2" s="125"/>
      <c r="J2" s="125" t="s">
        <v>37</v>
      </c>
      <c r="K2" s="125"/>
      <c r="L2" s="125" t="s">
        <v>38</v>
      </c>
      <c r="M2" s="125"/>
      <c r="N2" s="125" t="s">
        <v>39</v>
      </c>
      <c r="O2" s="125"/>
      <c r="P2" s="125" t="s">
        <v>40</v>
      </c>
      <c r="Q2" s="125"/>
      <c r="R2" s="125" t="s">
        <v>41</v>
      </c>
      <c r="S2" s="125"/>
      <c r="T2" s="4" t="s">
        <v>42</v>
      </c>
      <c r="U2" s="4" t="s">
        <v>43</v>
      </c>
      <c r="V2" s="4" t="s">
        <v>23</v>
      </c>
    </row>
    <row r="3" spans="2:22" ht="41.4">
      <c r="B3" s="5">
        <v>1</v>
      </c>
      <c r="C3" s="6" t="s">
        <v>44</v>
      </c>
      <c r="D3" s="6" t="s">
        <v>45</v>
      </c>
      <c r="E3" s="7">
        <f>(34*16)+28</f>
        <v>572</v>
      </c>
      <c r="F3" s="126">
        <f>SUM(G4:G30)</f>
        <v>1040.4000000000001</v>
      </c>
      <c r="G3" s="126"/>
      <c r="H3" s="127">
        <f>SUM(I4:I30)</f>
        <v>524</v>
      </c>
      <c r="I3" s="127"/>
      <c r="J3" s="127">
        <f>SUM(K4:K30)</f>
        <v>171.5</v>
      </c>
      <c r="K3" s="127"/>
      <c r="L3" s="127">
        <f>SUM(M4:M26)</f>
        <v>201</v>
      </c>
      <c r="M3" s="127"/>
      <c r="N3" s="128">
        <f>O4+O5+O6</f>
        <v>1.9</v>
      </c>
      <c r="O3" s="128"/>
      <c r="P3" s="127">
        <f>Q4+Q5+Q6+Q7+Q8+Q9+Q10+Q11+Q12+Q13+Q21+Q22+Q23+Q24+Q25</f>
        <v>195.10000000000002</v>
      </c>
      <c r="Q3" s="127"/>
      <c r="R3" s="128">
        <f>S4+S5+S6+S7+S8+S9</f>
        <v>95</v>
      </c>
      <c r="S3" s="128"/>
      <c r="T3" s="8">
        <f>E3+H3+L3+P3</f>
        <v>1492.1</v>
      </c>
      <c r="U3" s="8">
        <f>R3+N3+J3+F3</f>
        <v>1308.8000000000002</v>
      </c>
      <c r="V3" s="9">
        <f>SUM(E3:S3)</f>
        <v>2800.9</v>
      </c>
    </row>
    <row r="4" spans="2:22" ht="130.94999999999999" customHeight="1">
      <c r="B4" s="110" t="s">
        <v>46</v>
      </c>
      <c r="C4" s="111"/>
      <c r="D4" s="112"/>
      <c r="E4" s="10" t="s">
        <v>47</v>
      </c>
      <c r="F4" s="11" t="s">
        <v>48</v>
      </c>
      <c r="G4" s="12">
        <f>4*3</f>
        <v>12</v>
      </c>
      <c r="H4" s="13" t="s">
        <v>49</v>
      </c>
      <c r="I4" s="7">
        <v>124</v>
      </c>
      <c r="J4" s="13" t="s">
        <v>50</v>
      </c>
      <c r="K4" s="7">
        <v>49</v>
      </c>
      <c r="L4" s="14" t="s">
        <v>51</v>
      </c>
      <c r="M4" s="15">
        <v>9</v>
      </c>
      <c r="N4" s="16" t="s">
        <v>52</v>
      </c>
      <c r="O4" s="5">
        <v>1.9</v>
      </c>
      <c r="P4" s="17" t="s">
        <v>53</v>
      </c>
      <c r="Q4" s="7">
        <v>7.1</v>
      </c>
      <c r="R4" s="16" t="s">
        <v>54</v>
      </c>
      <c r="S4" s="5">
        <v>25</v>
      </c>
      <c r="T4" s="18"/>
      <c r="U4" s="18"/>
    </row>
    <row r="5" spans="2:22" ht="82.8">
      <c r="B5" s="113"/>
      <c r="C5" s="114"/>
      <c r="D5" s="115"/>
      <c r="E5" s="19" t="s">
        <v>55</v>
      </c>
      <c r="F5" s="11" t="s">
        <v>56</v>
      </c>
      <c r="G5" s="12">
        <f>8+1+1</f>
        <v>10</v>
      </c>
      <c r="H5" s="13" t="s">
        <v>57</v>
      </c>
      <c r="I5" s="7">
        <v>21</v>
      </c>
      <c r="J5" s="17" t="s">
        <v>58</v>
      </c>
      <c r="K5" s="7">
        <v>51</v>
      </c>
      <c r="L5" s="14" t="s">
        <v>59</v>
      </c>
      <c r="M5" s="15">
        <v>21</v>
      </c>
      <c r="N5" s="20"/>
      <c r="O5" s="5"/>
      <c r="P5" s="21" t="s">
        <v>60</v>
      </c>
      <c r="Q5" s="7">
        <v>14.2</v>
      </c>
      <c r="R5" s="20" t="s">
        <v>61</v>
      </c>
      <c r="S5" s="5">
        <v>35</v>
      </c>
      <c r="T5" s="18"/>
      <c r="U5" s="18"/>
      <c r="V5" s="22"/>
    </row>
    <row r="6" spans="2:22" ht="41.4">
      <c r="B6" s="113"/>
      <c r="C6" s="114"/>
      <c r="D6" s="115"/>
      <c r="E6" s="19" t="s">
        <v>62</v>
      </c>
      <c r="F6" s="11" t="s">
        <v>63</v>
      </c>
      <c r="G6" s="12">
        <f>7*1</f>
        <v>7</v>
      </c>
      <c r="H6" s="13" t="s">
        <v>64</v>
      </c>
      <c r="I6" s="7">
        <v>33</v>
      </c>
      <c r="J6" s="21" t="s">
        <v>65</v>
      </c>
      <c r="K6" s="7">
        <v>18</v>
      </c>
      <c r="L6" s="17" t="s">
        <v>66</v>
      </c>
      <c r="M6" s="7">
        <v>52</v>
      </c>
      <c r="N6" s="20"/>
      <c r="O6" s="5"/>
      <c r="P6" s="21" t="s">
        <v>67</v>
      </c>
      <c r="Q6" s="7">
        <v>8.3000000000000007</v>
      </c>
      <c r="R6" s="20" t="s">
        <v>68</v>
      </c>
      <c r="S6" s="5">
        <v>22</v>
      </c>
      <c r="T6" s="18"/>
      <c r="U6" s="18"/>
    </row>
    <row r="7" spans="2:22" ht="82.8">
      <c r="B7" s="113"/>
      <c r="C7" s="114"/>
      <c r="D7" s="115"/>
      <c r="E7" s="19" t="s">
        <v>69</v>
      </c>
      <c r="F7" s="11" t="s">
        <v>70</v>
      </c>
      <c r="G7" s="12">
        <f>5*3</f>
        <v>15</v>
      </c>
      <c r="H7" s="13" t="s">
        <v>71</v>
      </c>
      <c r="I7" s="7">
        <v>66</v>
      </c>
      <c r="J7" s="17" t="s">
        <v>72</v>
      </c>
      <c r="K7" s="7">
        <v>44</v>
      </c>
      <c r="L7" s="21" t="s">
        <v>73</v>
      </c>
      <c r="M7" s="7">
        <v>64</v>
      </c>
      <c r="N7" s="20"/>
      <c r="O7" s="20"/>
      <c r="P7" s="21" t="s">
        <v>74</v>
      </c>
      <c r="Q7" s="7">
        <v>8.1999999999999993</v>
      </c>
      <c r="R7" s="20" t="s">
        <v>75</v>
      </c>
      <c r="S7" s="5">
        <v>1</v>
      </c>
      <c r="T7" s="18"/>
      <c r="U7" s="18"/>
    </row>
    <row r="8" spans="2:22" ht="55.2">
      <c r="B8" s="113"/>
      <c r="C8" s="114"/>
      <c r="D8" s="115"/>
      <c r="E8" s="19" t="s">
        <v>76</v>
      </c>
      <c r="F8" s="11" t="s">
        <v>77</v>
      </c>
      <c r="G8" s="12">
        <v>25</v>
      </c>
      <c r="H8" s="13" t="s">
        <v>78</v>
      </c>
      <c r="I8" s="7">
        <v>154</v>
      </c>
      <c r="J8" s="21" t="s">
        <v>79</v>
      </c>
      <c r="K8" s="21">
        <v>4</v>
      </c>
      <c r="L8" s="17" t="s">
        <v>80</v>
      </c>
      <c r="M8" s="7">
        <v>40</v>
      </c>
      <c r="N8" s="20"/>
      <c r="O8" s="20"/>
      <c r="P8" s="21" t="s">
        <v>81</v>
      </c>
      <c r="Q8" s="7">
        <v>28</v>
      </c>
      <c r="R8" s="20" t="s">
        <v>82</v>
      </c>
      <c r="S8" s="5">
        <v>9</v>
      </c>
      <c r="T8" s="18"/>
      <c r="U8" s="18"/>
    </row>
    <row r="9" spans="2:22" ht="55.2">
      <c r="B9" s="113"/>
      <c r="C9" s="114"/>
      <c r="D9" s="115"/>
      <c r="E9" s="19" t="s">
        <v>83</v>
      </c>
      <c r="F9" s="11" t="s">
        <v>84</v>
      </c>
      <c r="G9" s="12">
        <f>6+3</f>
        <v>9</v>
      </c>
      <c r="H9" s="23" t="s">
        <v>85</v>
      </c>
      <c r="I9" s="7">
        <v>63</v>
      </c>
      <c r="J9" s="21" t="s">
        <v>86</v>
      </c>
      <c r="K9" s="21">
        <v>5.5</v>
      </c>
      <c r="L9" s="14" t="s">
        <v>87</v>
      </c>
      <c r="M9" s="7">
        <v>15</v>
      </c>
      <c r="N9" s="20"/>
      <c r="O9" s="20"/>
      <c r="P9" s="21" t="s">
        <v>88</v>
      </c>
      <c r="Q9" s="7">
        <v>64</v>
      </c>
      <c r="R9" s="20" t="s">
        <v>89</v>
      </c>
      <c r="S9" s="5">
        <v>3</v>
      </c>
      <c r="T9" s="18"/>
      <c r="U9" s="18"/>
    </row>
    <row r="10" spans="2:22" ht="27.6">
      <c r="B10" s="113"/>
      <c r="C10" s="114"/>
      <c r="D10" s="115"/>
      <c r="E10" s="19" t="s">
        <v>90</v>
      </c>
      <c r="F10" s="11" t="s">
        <v>91</v>
      </c>
      <c r="G10" s="24">
        <f>6+(4*2)</f>
        <v>14</v>
      </c>
      <c r="H10" s="25" t="s">
        <v>92</v>
      </c>
      <c r="I10" s="7">
        <v>63</v>
      </c>
      <c r="K10" s="21"/>
      <c r="L10" s="17"/>
      <c r="M10" s="7"/>
      <c r="N10" s="20"/>
      <c r="O10" s="20"/>
      <c r="P10" s="21" t="s">
        <v>93</v>
      </c>
      <c r="Q10" s="7">
        <v>5.3</v>
      </c>
      <c r="R10" s="20"/>
      <c r="S10" s="5"/>
      <c r="T10" s="18"/>
      <c r="U10" s="18"/>
    </row>
    <row r="11" spans="2:22">
      <c r="B11" s="113"/>
      <c r="C11" s="114"/>
      <c r="D11" s="115"/>
      <c r="E11" s="19" t="s">
        <v>94</v>
      </c>
      <c r="F11" s="11" t="s">
        <v>95</v>
      </c>
      <c r="G11" s="24">
        <f>2+1+1</f>
        <v>4</v>
      </c>
      <c r="H11" s="26"/>
      <c r="I11" s="7"/>
      <c r="J11" s="21"/>
      <c r="K11" s="21"/>
      <c r="L11" s="21"/>
      <c r="M11" s="7"/>
      <c r="N11" s="20"/>
      <c r="O11" s="20"/>
      <c r="P11" s="21" t="s">
        <v>96</v>
      </c>
      <c r="Q11" s="7">
        <v>7</v>
      </c>
      <c r="R11" s="20"/>
      <c r="S11" s="5"/>
      <c r="T11" s="18"/>
      <c r="U11" s="18"/>
    </row>
    <row r="12" spans="2:22">
      <c r="B12" s="113"/>
      <c r="C12" s="114"/>
      <c r="D12" s="115"/>
      <c r="E12" s="19" t="s">
        <v>97</v>
      </c>
      <c r="F12" s="11" t="s">
        <v>98</v>
      </c>
      <c r="G12" s="24">
        <v>12</v>
      </c>
      <c r="H12" s="26"/>
      <c r="I12" s="7"/>
      <c r="J12" s="21"/>
      <c r="K12" s="21"/>
      <c r="L12" s="17"/>
      <c r="M12" s="7"/>
      <c r="N12" s="20"/>
      <c r="O12" s="20"/>
      <c r="P12" s="21" t="s">
        <v>99</v>
      </c>
      <c r="Q12" s="7">
        <v>53</v>
      </c>
      <c r="R12" s="20"/>
      <c r="S12" s="5"/>
      <c r="T12" s="18"/>
      <c r="U12" s="18"/>
    </row>
    <row r="13" spans="2:22" ht="41.4">
      <c r="B13" s="113"/>
      <c r="C13" s="114"/>
      <c r="D13" s="115"/>
      <c r="E13" s="19"/>
      <c r="F13" s="11" t="s">
        <v>100</v>
      </c>
      <c r="G13" s="27">
        <f>10*2</f>
        <v>20</v>
      </c>
      <c r="H13" s="26"/>
      <c r="I13" s="7"/>
      <c r="J13" s="20"/>
      <c r="K13" s="20"/>
      <c r="L13" s="17"/>
      <c r="M13" s="7"/>
      <c r="N13" s="20"/>
      <c r="O13" s="20"/>
      <c r="P13" s="28"/>
      <c r="Q13" s="7"/>
      <c r="R13" s="20"/>
      <c r="S13" s="5"/>
      <c r="T13" s="18"/>
      <c r="U13" s="18"/>
    </row>
    <row r="14" spans="2:22" ht="41.4">
      <c r="B14" s="113"/>
      <c r="C14" s="114"/>
      <c r="D14" s="115"/>
      <c r="E14" s="19"/>
      <c r="F14" s="11" t="s">
        <v>101</v>
      </c>
      <c r="G14" s="29">
        <f>(20*2+10*4)</f>
        <v>80</v>
      </c>
      <c r="H14" s="30"/>
      <c r="I14" s="7"/>
      <c r="J14" s="20"/>
      <c r="K14" s="20"/>
      <c r="L14" s="14"/>
      <c r="M14" s="15"/>
      <c r="N14" s="20"/>
      <c r="O14" s="20"/>
      <c r="P14" s="28"/>
      <c r="Q14" s="7"/>
      <c r="R14" s="20"/>
      <c r="S14" s="5"/>
      <c r="T14" s="18"/>
      <c r="U14" s="18"/>
    </row>
    <row r="15" spans="2:22">
      <c r="B15" s="113"/>
      <c r="C15" s="114"/>
      <c r="D15" s="115"/>
      <c r="E15" s="19"/>
      <c r="F15" s="11" t="s">
        <v>102</v>
      </c>
      <c r="G15" s="29">
        <f>18*1.5</f>
        <v>27</v>
      </c>
      <c r="H15" s="30"/>
      <c r="I15" s="7"/>
      <c r="J15" s="20"/>
      <c r="K15" s="20"/>
      <c r="L15" s="14"/>
      <c r="M15" s="15"/>
      <c r="N15" s="20"/>
      <c r="O15" s="20"/>
      <c r="P15" s="28"/>
      <c r="Q15" s="7"/>
      <c r="R15" s="20"/>
      <c r="S15" s="5"/>
      <c r="T15" s="18"/>
      <c r="U15" s="18"/>
    </row>
    <row r="16" spans="2:22">
      <c r="B16" s="113"/>
      <c r="C16" s="114"/>
      <c r="D16" s="115"/>
      <c r="E16" s="19"/>
      <c r="F16" s="11" t="s">
        <v>103</v>
      </c>
      <c r="G16" s="29">
        <v>25</v>
      </c>
      <c r="H16" s="30"/>
      <c r="I16" s="7"/>
      <c r="J16" s="20"/>
      <c r="K16" s="20"/>
      <c r="L16" s="14"/>
      <c r="M16" s="15"/>
      <c r="N16" s="20"/>
      <c r="O16" s="20"/>
      <c r="P16" s="28"/>
      <c r="Q16" s="7"/>
      <c r="R16" s="20"/>
      <c r="S16" s="5"/>
      <c r="T16" s="18"/>
      <c r="U16" s="18"/>
    </row>
    <row r="17" spans="2:85">
      <c r="B17" s="113"/>
      <c r="C17" s="114"/>
      <c r="D17" s="115"/>
      <c r="E17" s="19"/>
      <c r="F17" s="11" t="s">
        <v>104</v>
      </c>
      <c r="G17" s="29">
        <v>0</v>
      </c>
      <c r="H17" s="30"/>
      <c r="I17" s="7"/>
      <c r="J17" s="20"/>
      <c r="K17" s="20"/>
      <c r="L17" s="14"/>
      <c r="M17" s="15"/>
      <c r="N17" s="20"/>
      <c r="O17" s="20"/>
      <c r="P17" s="28"/>
      <c r="Q17" s="7"/>
      <c r="R17" s="20"/>
      <c r="S17" s="5"/>
      <c r="T17" s="18"/>
      <c r="U17" s="18"/>
    </row>
    <row r="18" spans="2:85" ht="27.6">
      <c r="B18" s="113"/>
      <c r="C18" s="114"/>
      <c r="D18" s="115"/>
      <c r="E18" s="19"/>
      <c r="F18" s="11" t="s">
        <v>105</v>
      </c>
      <c r="G18" s="29">
        <v>15</v>
      </c>
      <c r="H18" s="30"/>
      <c r="I18" s="7"/>
      <c r="J18" s="20"/>
      <c r="K18" s="20"/>
      <c r="L18" s="14"/>
      <c r="M18" s="15"/>
      <c r="N18" s="20"/>
      <c r="O18" s="20"/>
      <c r="P18" s="28"/>
      <c r="Q18" s="31"/>
      <c r="R18" s="20"/>
      <c r="S18" s="5"/>
      <c r="T18" s="18"/>
      <c r="U18" s="18"/>
    </row>
    <row r="19" spans="2:85">
      <c r="B19" s="113"/>
      <c r="C19" s="114"/>
      <c r="D19" s="115"/>
      <c r="E19" s="19"/>
      <c r="F19" s="11" t="s">
        <v>106</v>
      </c>
      <c r="G19" s="29">
        <f>5500*(1000/100000)</f>
        <v>55</v>
      </c>
      <c r="H19" s="30"/>
      <c r="I19" s="7"/>
      <c r="J19" s="20"/>
      <c r="K19" s="20"/>
      <c r="L19" s="14"/>
      <c r="M19" s="15"/>
      <c r="N19" s="20"/>
      <c r="O19" s="20"/>
      <c r="P19" s="28"/>
      <c r="Q19" s="31"/>
      <c r="R19" s="20"/>
      <c r="S19" s="5"/>
      <c r="T19" s="18"/>
      <c r="U19" s="18"/>
    </row>
    <row r="20" spans="2:85">
      <c r="B20" s="113"/>
      <c r="C20" s="114"/>
      <c r="D20" s="115"/>
      <c r="E20" s="19"/>
      <c r="F20" s="11" t="s">
        <v>107</v>
      </c>
      <c r="G20" s="29">
        <f>2*80000*(100/100000)</f>
        <v>160</v>
      </c>
      <c r="H20" s="30"/>
      <c r="I20" s="7"/>
      <c r="J20" s="20"/>
      <c r="K20" s="20"/>
      <c r="L20" s="14"/>
      <c r="M20" s="15"/>
      <c r="N20" s="20"/>
      <c r="O20" s="20"/>
      <c r="P20" s="28"/>
      <c r="Q20" s="31"/>
      <c r="R20" s="20"/>
      <c r="S20" s="5"/>
      <c r="T20" s="18"/>
      <c r="U20" s="18"/>
    </row>
    <row r="21" spans="2:85" ht="27.6">
      <c r="B21" s="113"/>
      <c r="C21" s="114"/>
      <c r="D21" s="115"/>
      <c r="E21" s="19"/>
      <c r="F21" s="11" t="s">
        <v>108</v>
      </c>
      <c r="G21" s="29">
        <f>2*180</f>
        <v>360</v>
      </c>
      <c r="H21" s="32"/>
      <c r="I21" s="7"/>
      <c r="J21" s="20"/>
      <c r="K21" s="20"/>
      <c r="L21" s="33"/>
      <c r="M21" s="34"/>
      <c r="N21" s="20"/>
      <c r="O21" s="20"/>
      <c r="P21" s="21"/>
      <c r="Q21" s="7"/>
      <c r="R21" s="20"/>
      <c r="S21" s="5"/>
      <c r="T21" s="18"/>
      <c r="U21" s="18"/>
    </row>
    <row r="22" spans="2:85">
      <c r="B22" s="113"/>
      <c r="C22" s="114"/>
      <c r="D22" s="115"/>
      <c r="E22" s="19"/>
      <c r="F22" s="11" t="s">
        <v>109</v>
      </c>
      <c r="G22" s="29">
        <f>5*3</f>
        <v>15</v>
      </c>
      <c r="H22" s="32"/>
      <c r="I22" s="5"/>
      <c r="J22" s="20"/>
      <c r="K22" s="20"/>
      <c r="L22" s="14"/>
      <c r="M22" s="7"/>
      <c r="N22" s="20"/>
      <c r="O22" s="20"/>
      <c r="P22" s="21"/>
      <c r="Q22" s="7"/>
      <c r="R22" s="20"/>
      <c r="S22" s="5"/>
      <c r="T22" s="18"/>
      <c r="U22" s="18"/>
    </row>
    <row r="23" spans="2:85">
      <c r="B23" s="113"/>
      <c r="C23" s="114"/>
      <c r="D23" s="115"/>
      <c r="E23" s="19"/>
      <c r="F23" s="11" t="s">
        <v>110</v>
      </c>
      <c r="G23" s="29">
        <f>10*3</f>
        <v>30</v>
      </c>
      <c r="H23" s="32"/>
      <c r="I23" s="5"/>
      <c r="J23" s="20"/>
      <c r="K23" s="20"/>
      <c r="L23" s="14"/>
      <c r="M23" s="15"/>
      <c r="N23" s="20"/>
      <c r="O23" s="20"/>
      <c r="P23" s="21"/>
      <c r="Q23" s="7"/>
      <c r="R23" s="20"/>
      <c r="S23" s="5"/>
      <c r="T23" s="18"/>
      <c r="U23" s="18"/>
    </row>
    <row r="24" spans="2:85">
      <c r="B24" s="113"/>
      <c r="C24" s="114"/>
      <c r="D24" s="115"/>
      <c r="E24" s="19"/>
      <c r="F24" s="35" t="s">
        <v>111</v>
      </c>
      <c r="G24" s="29">
        <f>4*7</f>
        <v>28</v>
      </c>
      <c r="H24" s="32"/>
      <c r="I24" s="5"/>
      <c r="J24" s="20"/>
      <c r="K24" s="20"/>
      <c r="L24" s="14"/>
      <c r="M24" s="15"/>
      <c r="N24" s="20"/>
      <c r="O24" s="20"/>
      <c r="P24" s="21"/>
      <c r="Q24" s="7"/>
      <c r="R24" s="20"/>
      <c r="S24" s="5"/>
      <c r="T24" s="18"/>
      <c r="U24" s="18"/>
    </row>
    <row r="25" spans="2:85">
      <c r="B25" s="113"/>
      <c r="C25" s="114"/>
      <c r="D25" s="115"/>
      <c r="E25" s="19"/>
      <c r="F25" s="35" t="s">
        <v>112</v>
      </c>
      <c r="G25" s="29">
        <f>4*7</f>
        <v>28</v>
      </c>
      <c r="H25" s="32"/>
      <c r="I25" s="5"/>
      <c r="J25" s="20"/>
      <c r="K25" s="20"/>
      <c r="L25" s="14"/>
      <c r="M25" s="15"/>
      <c r="N25" s="20"/>
      <c r="O25" s="20"/>
      <c r="P25" s="28"/>
      <c r="Q25" s="31"/>
      <c r="R25" s="20"/>
      <c r="S25" s="5"/>
      <c r="T25" s="18"/>
      <c r="U25" s="18"/>
    </row>
    <row r="26" spans="2:85">
      <c r="B26" s="113"/>
      <c r="C26" s="114"/>
      <c r="D26" s="115"/>
      <c r="E26" s="19"/>
      <c r="F26" s="35" t="s">
        <v>113</v>
      </c>
      <c r="G26" s="12">
        <f>2*3</f>
        <v>6</v>
      </c>
      <c r="H26" s="32"/>
      <c r="I26" s="5"/>
      <c r="J26" s="20"/>
      <c r="K26" s="20"/>
      <c r="L26" s="14"/>
      <c r="M26" s="15"/>
      <c r="N26" s="20"/>
      <c r="O26" s="20"/>
      <c r="P26" s="21"/>
      <c r="Q26" s="21"/>
      <c r="R26" s="20"/>
      <c r="S26" s="5"/>
      <c r="T26" s="18"/>
      <c r="U26" s="18"/>
    </row>
    <row r="27" spans="2:85">
      <c r="B27" s="113"/>
      <c r="C27" s="114"/>
      <c r="D27" s="115"/>
      <c r="E27" s="19"/>
      <c r="F27" s="35" t="s">
        <v>114</v>
      </c>
      <c r="G27" s="29">
        <v>0</v>
      </c>
      <c r="H27" s="32"/>
      <c r="I27" s="5"/>
      <c r="J27" s="20"/>
      <c r="K27" s="20"/>
      <c r="L27" s="14"/>
      <c r="M27" s="15"/>
      <c r="N27" s="20"/>
      <c r="O27" s="20"/>
      <c r="P27" s="21"/>
      <c r="Q27" s="21"/>
      <c r="R27" s="20"/>
      <c r="S27" s="5"/>
      <c r="T27" s="18"/>
      <c r="U27" s="18"/>
    </row>
    <row r="28" spans="2:85">
      <c r="B28" s="113"/>
      <c r="C28" s="114"/>
      <c r="D28" s="115"/>
      <c r="E28" s="19"/>
      <c r="F28" s="35" t="s">
        <v>115</v>
      </c>
      <c r="G28" s="12">
        <v>15</v>
      </c>
      <c r="H28" s="30"/>
      <c r="I28" s="5"/>
      <c r="J28" s="20"/>
      <c r="K28" s="20"/>
      <c r="L28" s="21"/>
      <c r="M28" s="7"/>
      <c r="N28" s="20"/>
      <c r="O28" s="20"/>
      <c r="P28" s="21"/>
      <c r="Q28" s="21"/>
      <c r="R28" s="20"/>
      <c r="S28" s="5"/>
      <c r="T28" s="18"/>
      <c r="U28" s="18"/>
    </row>
    <row r="29" spans="2:85">
      <c r="B29" s="113"/>
      <c r="C29" s="114"/>
      <c r="D29" s="115"/>
      <c r="E29" s="19"/>
      <c r="F29" s="36" t="s">
        <v>116</v>
      </c>
      <c r="G29" s="29">
        <f>4*6*1.25*1.18</f>
        <v>35.4</v>
      </c>
      <c r="H29" s="30"/>
      <c r="I29" s="5"/>
      <c r="J29" s="20"/>
      <c r="K29" s="20"/>
      <c r="L29" s="21"/>
      <c r="M29" s="7"/>
      <c r="N29" s="20"/>
      <c r="O29" s="20"/>
      <c r="P29" s="21"/>
      <c r="Q29" s="21"/>
      <c r="R29" s="20"/>
      <c r="S29" s="5"/>
      <c r="T29" s="18"/>
      <c r="U29" s="18"/>
    </row>
    <row r="30" spans="2:85">
      <c r="B30" s="116"/>
      <c r="C30" s="117"/>
      <c r="D30" s="118"/>
      <c r="E30" s="19"/>
      <c r="F30" s="36" t="s">
        <v>117</v>
      </c>
      <c r="G30" s="37">
        <f>33</f>
        <v>33</v>
      </c>
      <c r="H30" s="32"/>
      <c r="I30" s="7"/>
      <c r="J30" s="20"/>
      <c r="K30" s="20"/>
      <c r="L30" s="20"/>
      <c r="M30" s="7"/>
      <c r="N30" s="20"/>
      <c r="O30" s="20"/>
      <c r="P30" s="20"/>
      <c r="Q30" s="21"/>
      <c r="R30" s="20"/>
      <c r="S30" s="5"/>
      <c r="T30" s="18"/>
      <c r="U30" s="18"/>
    </row>
    <row r="32" spans="2:85" ht="31.2">
      <c r="AP32" s="38" t="s">
        <v>118</v>
      </c>
      <c r="AQ32" s="119" t="s">
        <v>119</v>
      </c>
      <c r="AR32" s="120"/>
      <c r="AS32" s="120"/>
      <c r="AT32" s="121"/>
      <c r="AU32" s="122" t="s">
        <v>120</v>
      </c>
      <c r="AV32" s="123"/>
      <c r="AW32" s="123"/>
      <c r="AX32" s="124"/>
      <c r="AY32" s="119" t="s">
        <v>121</v>
      </c>
      <c r="AZ32" s="120"/>
      <c r="BA32" s="120"/>
      <c r="BB32" s="121"/>
      <c r="BC32" s="122" t="s">
        <v>122</v>
      </c>
      <c r="BD32" s="123"/>
      <c r="BE32" s="123"/>
      <c r="BF32" s="124"/>
      <c r="BG32" s="119" t="s">
        <v>123</v>
      </c>
      <c r="BH32" s="120"/>
      <c r="BI32" s="120"/>
      <c r="BJ32" s="121"/>
      <c r="BK32" s="122" t="s">
        <v>124</v>
      </c>
      <c r="BL32" s="123"/>
      <c r="BM32" s="123"/>
      <c r="BN32" s="124"/>
      <c r="BO32" s="119" t="s">
        <v>125</v>
      </c>
      <c r="BP32" s="120"/>
      <c r="BQ32" s="120"/>
      <c r="BR32" s="121"/>
      <c r="BS32" s="122" t="s">
        <v>126</v>
      </c>
      <c r="BT32" s="123"/>
      <c r="BU32" s="123"/>
      <c r="BV32" s="124"/>
      <c r="BW32" s="119" t="s">
        <v>127</v>
      </c>
      <c r="BX32" s="120"/>
      <c r="BY32" s="120"/>
      <c r="BZ32" s="121"/>
      <c r="CA32" s="122" t="s">
        <v>128</v>
      </c>
      <c r="CB32" s="123"/>
      <c r="CC32" s="123"/>
      <c r="CD32" s="124"/>
      <c r="CE32" s="39" t="s">
        <v>129</v>
      </c>
      <c r="CF32" s="40" t="s">
        <v>130</v>
      </c>
      <c r="CG32" s="38" t="s">
        <v>131</v>
      </c>
    </row>
    <row r="33" spans="42:85">
      <c r="AP33" s="129" t="s">
        <v>132</v>
      </c>
      <c r="AQ33" s="131">
        <f>E3</f>
        <v>572</v>
      </c>
      <c r="AR33" s="132"/>
      <c r="AS33" s="132"/>
      <c r="AT33" s="133"/>
      <c r="AU33" s="134">
        <f>F3</f>
        <v>1040.4000000000001</v>
      </c>
      <c r="AV33" s="132"/>
      <c r="AW33" s="132"/>
      <c r="AX33" s="133"/>
      <c r="AY33" s="131">
        <f>H3</f>
        <v>524</v>
      </c>
      <c r="AZ33" s="132"/>
      <c r="BA33" s="132"/>
      <c r="BB33" s="133"/>
      <c r="BC33" s="131">
        <f>J3</f>
        <v>171.5</v>
      </c>
      <c r="BD33" s="132"/>
      <c r="BE33" s="132"/>
      <c r="BF33" s="133"/>
      <c r="BG33" s="131">
        <v>201</v>
      </c>
      <c r="BH33" s="132"/>
      <c r="BI33" s="132"/>
      <c r="BJ33" s="133"/>
      <c r="BK33" s="131">
        <v>1.9</v>
      </c>
      <c r="BL33" s="132"/>
      <c r="BM33" s="132"/>
      <c r="BN33" s="133"/>
      <c r="BO33" s="131">
        <v>195.10000000000002</v>
      </c>
      <c r="BP33" s="132"/>
      <c r="BQ33" s="132"/>
      <c r="BR33" s="133"/>
      <c r="BS33" s="131">
        <v>95</v>
      </c>
      <c r="BT33" s="132"/>
      <c r="BU33" s="132"/>
      <c r="BV33" s="133"/>
      <c r="BW33" s="135" t="s">
        <v>133</v>
      </c>
      <c r="BX33" s="135" t="s">
        <v>134</v>
      </c>
      <c r="BY33" s="135" t="s">
        <v>135</v>
      </c>
      <c r="BZ33" s="135" t="s">
        <v>136</v>
      </c>
      <c r="CA33" s="135" t="s">
        <v>133</v>
      </c>
      <c r="CB33" s="135" t="s">
        <v>134</v>
      </c>
      <c r="CC33" s="135" t="s">
        <v>135</v>
      </c>
      <c r="CD33" s="135" t="s">
        <v>136</v>
      </c>
      <c r="CE33" s="135">
        <f>SUM(CF33:CG34)</f>
        <v>2858.7</v>
      </c>
      <c r="CF33" s="135">
        <f>SUM(BW35:BZ40)</f>
        <v>1549.9</v>
      </c>
      <c r="CG33" s="135">
        <f>SUM(CA35:CD40)</f>
        <v>1308.8</v>
      </c>
    </row>
    <row r="34" spans="42:85">
      <c r="AP34" s="130"/>
      <c r="AQ34" s="2" t="s">
        <v>133</v>
      </c>
      <c r="AR34" s="7" t="s">
        <v>134</v>
      </c>
      <c r="AS34" s="7" t="s">
        <v>135</v>
      </c>
      <c r="AT34" s="7" t="s">
        <v>136</v>
      </c>
      <c r="AU34" s="2" t="s">
        <v>133</v>
      </c>
      <c r="AV34" s="7" t="s">
        <v>134</v>
      </c>
      <c r="AW34" s="7" t="s">
        <v>135</v>
      </c>
      <c r="AX34" s="7" t="s">
        <v>136</v>
      </c>
      <c r="AY34" s="2" t="s">
        <v>133</v>
      </c>
      <c r="AZ34" s="7" t="s">
        <v>134</v>
      </c>
      <c r="BA34" s="7" t="s">
        <v>135</v>
      </c>
      <c r="BB34" s="7" t="s">
        <v>136</v>
      </c>
      <c r="BC34" s="2" t="s">
        <v>133</v>
      </c>
      <c r="BD34" s="7" t="s">
        <v>134</v>
      </c>
      <c r="BE34" s="7" t="s">
        <v>135</v>
      </c>
      <c r="BF34" s="7" t="s">
        <v>136</v>
      </c>
      <c r="BG34" s="2" t="s">
        <v>133</v>
      </c>
      <c r="BH34" s="7" t="s">
        <v>134</v>
      </c>
      <c r="BI34" s="7" t="s">
        <v>135</v>
      </c>
      <c r="BJ34" s="7" t="s">
        <v>136</v>
      </c>
      <c r="BK34" s="2" t="s">
        <v>133</v>
      </c>
      <c r="BL34" s="7" t="s">
        <v>134</v>
      </c>
      <c r="BM34" s="7" t="s">
        <v>135</v>
      </c>
      <c r="BN34" s="7" t="s">
        <v>136</v>
      </c>
      <c r="BO34" s="2" t="s">
        <v>133</v>
      </c>
      <c r="BP34" s="7" t="s">
        <v>134</v>
      </c>
      <c r="BQ34" s="7" t="s">
        <v>135</v>
      </c>
      <c r="BR34" s="7" t="s">
        <v>136</v>
      </c>
      <c r="BS34" s="2" t="s">
        <v>133</v>
      </c>
      <c r="BT34" s="7" t="s">
        <v>134</v>
      </c>
      <c r="BU34" s="7" t="s">
        <v>135</v>
      </c>
      <c r="BV34" s="7" t="s">
        <v>136</v>
      </c>
      <c r="BW34" s="136"/>
      <c r="BX34" s="136"/>
      <c r="BY34" s="136"/>
      <c r="BZ34" s="136"/>
      <c r="CA34" s="136"/>
      <c r="CB34" s="136"/>
      <c r="CC34" s="136"/>
      <c r="CD34" s="136"/>
      <c r="CE34" s="136"/>
      <c r="CF34" s="136"/>
      <c r="CG34" s="136"/>
    </row>
    <row r="35" spans="42:85">
      <c r="AP35" s="28" t="s">
        <v>137</v>
      </c>
      <c r="AQ35" s="131">
        <f>AQ33*0.85</f>
        <v>486.2</v>
      </c>
      <c r="AR35" s="132"/>
      <c r="AS35" s="132"/>
      <c r="AT35" s="133"/>
      <c r="AU35" s="131">
        <f>AU33*0.2</f>
        <v>208.08000000000004</v>
      </c>
      <c r="AV35" s="132"/>
      <c r="AW35" s="132"/>
      <c r="AX35" s="133"/>
      <c r="AY35" s="131">
        <f>AY33*0.7</f>
        <v>366.79999999999995</v>
      </c>
      <c r="AZ35" s="132"/>
      <c r="BA35" s="132"/>
      <c r="BB35" s="133"/>
      <c r="BC35" s="131">
        <f>BC33*0.4</f>
        <v>68.600000000000009</v>
      </c>
      <c r="BD35" s="132"/>
      <c r="BE35" s="132"/>
      <c r="BF35" s="133"/>
      <c r="BG35" s="131">
        <f>BG33</f>
        <v>201</v>
      </c>
      <c r="BH35" s="132"/>
      <c r="BI35" s="132"/>
      <c r="BJ35" s="133"/>
      <c r="BK35" s="131">
        <v>1.9</v>
      </c>
      <c r="BL35" s="132"/>
      <c r="BM35" s="132"/>
      <c r="BN35" s="133"/>
      <c r="BO35" s="131">
        <f>BO33</f>
        <v>195.10000000000002</v>
      </c>
      <c r="BP35" s="132"/>
      <c r="BQ35" s="132"/>
      <c r="BR35" s="133"/>
      <c r="BS35" s="131">
        <v>95</v>
      </c>
      <c r="BT35" s="132"/>
      <c r="BU35" s="132"/>
      <c r="BV35" s="133"/>
      <c r="BW35" s="135">
        <f t="shared" ref="BW35:CD35" si="0">AQ36+AY36+BG36+BO36</f>
        <v>0</v>
      </c>
      <c r="BX35" s="135">
        <f t="shared" si="0"/>
        <v>444.68</v>
      </c>
      <c r="BY35" s="135">
        <f t="shared" si="0"/>
        <v>346.86</v>
      </c>
      <c r="BZ35" s="135">
        <f t="shared" si="0"/>
        <v>515.36</v>
      </c>
      <c r="CA35" s="135">
        <f t="shared" si="0"/>
        <v>41.616000000000014</v>
      </c>
      <c r="CB35" s="135">
        <f t="shared" si="0"/>
        <v>41.616000000000014</v>
      </c>
      <c r="CC35" s="135">
        <f t="shared" si="0"/>
        <v>132.91600000000003</v>
      </c>
      <c r="CD35" s="135">
        <f t="shared" si="0"/>
        <v>157.43200000000004</v>
      </c>
      <c r="CE35" s="135">
        <v>1771</v>
      </c>
      <c r="CF35" s="135">
        <f>SUM(BW35:BZ36)</f>
        <v>1306.9000000000001</v>
      </c>
      <c r="CG35" s="135">
        <f>SUM(CA35:CD36)</f>
        <v>373.5800000000001</v>
      </c>
    </row>
    <row r="36" spans="42:85">
      <c r="AP36" s="28" t="s">
        <v>138</v>
      </c>
      <c r="AQ36" s="7">
        <v>0</v>
      </c>
      <c r="AR36" s="7">
        <v>0</v>
      </c>
      <c r="AS36" s="7">
        <f>3*34</f>
        <v>102</v>
      </c>
      <c r="AT36" s="7">
        <f>34*13</f>
        <v>442</v>
      </c>
      <c r="AU36" s="7">
        <f>AU35*0.2</f>
        <v>41.616000000000014</v>
      </c>
      <c r="AV36" s="7">
        <f>AU35*0.2</f>
        <v>41.616000000000014</v>
      </c>
      <c r="AW36" s="7">
        <f>AU35*0.2</f>
        <v>41.616000000000014</v>
      </c>
      <c r="AX36" s="7">
        <f>AU35*0.4</f>
        <v>83.232000000000028</v>
      </c>
      <c r="AY36" s="7">
        <v>0</v>
      </c>
      <c r="AZ36" s="7">
        <f>AY35*0.4</f>
        <v>146.72</v>
      </c>
      <c r="BA36" s="7">
        <f>AY35*0.4</f>
        <v>146.72</v>
      </c>
      <c r="BB36" s="7">
        <f>AY35*0.2</f>
        <v>73.36</v>
      </c>
      <c r="BC36" s="7">
        <v>0</v>
      </c>
      <c r="BD36" s="7">
        <v>0</v>
      </c>
      <c r="BE36" s="7">
        <f>BC35*0.5</f>
        <v>34.300000000000004</v>
      </c>
      <c r="BF36" s="7">
        <f>BC35*0.5</f>
        <v>34.300000000000004</v>
      </c>
      <c r="BG36" s="1">
        <v>0</v>
      </c>
      <c r="BH36" s="7">
        <f>BG35*0.9</f>
        <v>180.9</v>
      </c>
      <c r="BI36" s="7">
        <f>BG35*0.1</f>
        <v>20.100000000000001</v>
      </c>
      <c r="BJ36" s="7">
        <v>0</v>
      </c>
      <c r="BK36" s="7">
        <v>0</v>
      </c>
      <c r="BL36" s="7">
        <v>0</v>
      </c>
      <c r="BM36" s="7">
        <v>0</v>
      </c>
      <c r="BN36" s="7">
        <f>BK35</f>
        <v>1.9</v>
      </c>
      <c r="BO36" s="7">
        <v>0</v>
      </c>
      <c r="BP36" s="7">
        <f>BO35*0.6</f>
        <v>117.06</v>
      </c>
      <c r="BQ36" s="7">
        <f>BO35*0.4</f>
        <v>78.04000000000002</v>
      </c>
      <c r="BR36" s="7">
        <v>0</v>
      </c>
      <c r="BS36" s="7">
        <v>0</v>
      </c>
      <c r="BT36" s="7">
        <v>0</v>
      </c>
      <c r="BU36" s="7">
        <f>BS35*0.6</f>
        <v>57</v>
      </c>
      <c r="BV36" s="7">
        <f>BS35*0.4</f>
        <v>38</v>
      </c>
      <c r="BW36" s="136"/>
      <c r="BX36" s="136"/>
      <c r="BY36" s="136"/>
      <c r="BZ36" s="136"/>
      <c r="CA36" s="136"/>
      <c r="CB36" s="136"/>
      <c r="CC36" s="136"/>
      <c r="CD36" s="136"/>
      <c r="CE36" s="136"/>
      <c r="CF36" s="136"/>
      <c r="CG36" s="136"/>
    </row>
    <row r="37" spans="42:85">
      <c r="AP37" s="28" t="s">
        <v>139</v>
      </c>
      <c r="AQ37" s="131">
        <f>AQ33*0.15</f>
        <v>85.8</v>
      </c>
      <c r="AR37" s="132"/>
      <c r="AS37" s="132"/>
      <c r="AT37" s="133"/>
      <c r="AU37" s="131">
        <f>AU33*0.7</f>
        <v>728.28</v>
      </c>
      <c r="AV37" s="132"/>
      <c r="AW37" s="132"/>
      <c r="AX37" s="133"/>
      <c r="AY37" s="131">
        <f>AY33*0.3</f>
        <v>157.19999999999999</v>
      </c>
      <c r="AZ37" s="132"/>
      <c r="BA37" s="132"/>
      <c r="BB37" s="133"/>
      <c r="BC37" s="131">
        <f>BC33*0.4</f>
        <v>68.600000000000009</v>
      </c>
      <c r="BD37" s="132"/>
      <c r="BE37" s="132"/>
      <c r="BF37" s="133"/>
      <c r="BG37" s="131">
        <v>0</v>
      </c>
      <c r="BH37" s="132"/>
      <c r="BI37" s="132"/>
      <c r="BJ37" s="133"/>
      <c r="BK37" s="131">
        <v>0</v>
      </c>
      <c r="BL37" s="132"/>
      <c r="BM37" s="132"/>
      <c r="BN37" s="133"/>
      <c r="BO37" s="131">
        <v>0</v>
      </c>
      <c r="BP37" s="132"/>
      <c r="BQ37" s="132"/>
      <c r="BR37" s="133"/>
      <c r="BS37" s="131">
        <v>0</v>
      </c>
      <c r="BT37" s="132"/>
      <c r="BU37" s="132"/>
      <c r="BV37" s="133"/>
      <c r="BW37" s="135">
        <f t="shared" ref="BW37:CD37" si="1">AQ38+AY38+BG38+BO38</f>
        <v>164.39999999999998</v>
      </c>
      <c r="BX37" s="135">
        <f t="shared" si="1"/>
        <v>78.599999999999994</v>
      </c>
      <c r="BY37" s="135">
        <f t="shared" si="1"/>
        <v>0</v>
      </c>
      <c r="BZ37" s="135">
        <f t="shared" si="1"/>
        <v>0</v>
      </c>
      <c r="CA37" s="135">
        <f t="shared" si="1"/>
        <v>252.78399999999999</v>
      </c>
      <c r="CB37" s="135">
        <f t="shared" si="1"/>
        <v>252.78399999999999</v>
      </c>
      <c r="CC37" s="135">
        <f t="shared" si="1"/>
        <v>218.48399999999998</v>
      </c>
      <c r="CD37" s="135">
        <f t="shared" si="1"/>
        <v>72.828000000000003</v>
      </c>
      <c r="CE37" s="135">
        <v>623.6</v>
      </c>
      <c r="CF37" s="135">
        <f t="shared" ref="CF37" si="2">SUM(BW37:BZ38)</f>
        <v>242.99999999999997</v>
      </c>
      <c r="CG37" s="135">
        <f t="shared" ref="CG37" si="3">SUM(CA37:CD38)</f>
        <v>796.87999999999988</v>
      </c>
    </row>
    <row r="38" spans="42:85">
      <c r="AP38" s="28" t="s">
        <v>140</v>
      </c>
      <c r="AQ38" s="7">
        <f>AQ37</f>
        <v>85.8</v>
      </c>
      <c r="AR38" s="7">
        <v>0</v>
      </c>
      <c r="AS38" s="7">
        <v>0</v>
      </c>
      <c r="AT38" s="7">
        <v>0</v>
      </c>
      <c r="AU38" s="7">
        <f>AU37*0.3</f>
        <v>218.48399999999998</v>
      </c>
      <c r="AV38" s="7">
        <f>AU37*0.3</f>
        <v>218.48399999999998</v>
      </c>
      <c r="AW38" s="7">
        <f>AU37*0.3</f>
        <v>218.48399999999998</v>
      </c>
      <c r="AX38" s="7">
        <f>AU37*0.1</f>
        <v>72.828000000000003</v>
      </c>
      <c r="AY38" s="7">
        <f>AY37*0.5</f>
        <v>78.599999999999994</v>
      </c>
      <c r="AZ38" s="7">
        <f>AY37*0.5</f>
        <v>78.599999999999994</v>
      </c>
      <c r="BA38" s="7">
        <v>0</v>
      </c>
      <c r="BB38" s="7">
        <v>0</v>
      </c>
      <c r="BC38" s="7">
        <f>+BC37*0.5</f>
        <v>34.300000000000004</v>
      </c>
      <c r="BD38" s="7">
        <f>BC37*0.5</f>
        <v>34.300000000000004</v>
      </c>
      <c r="BE38" s="7">
        <v>0</v>
      </c>
      <c r="BF38" s="7">
        <v>0</v>
      </c>
      <c r="BG38" s="7">
        <f>BG37*0.5</f>
        <v>0</v>
      </c>
      <c r="BH38" s="7">
        <f>BG37*0.5</f>
        <v>0</v>
      </c>
      <c r="BI38" s="7">
        <v>0</v>
      </c>
      <c r="BJ38" s="7">
        <v>0</v>
      </c>
      <c r="BK38" s="7">
        <v>0</v>
      </c>
      <c r="BL38" s="7">
        <v>0</v>
      </c>
      <c r="BM38" s="7">
        <v>0</v>
      </c>
      <c r="BN38" s="7">
        <v>0</v>
      </c>
      <c r="BO38" s="7">
        <f>BO37*0.5</f>
        <v>0</v>
      </c>
      <c r="BP38" s="7">
        <f>BO37*0.5</f>
        <v>0</v>
      </c>
      <c r="BQ38" s="7">
        <v>0</v>
      </c>
      <c r="BR38" s="7">
        <v>0</v>
      </c>
      <c r="BS38" s="7">
        <v>0</v>
      </c>
      <c r="BT38" s="7">
        <v>0</v>
      </c>
      <c r="BU38" s="7">
        <v>0</v>
      </c>
      <c r="BV38" s="7">
        <v>0</v>
      </c>
      <c r="BW38" s="136"/>
      <c r="BX38" s="136"/>
      <c r="BY38" s="136"/>
      <c r="BZ38" s="136"/>
      <c r="CA38" s="136"/>
      <c r="CB38" s="136"/>
      <c r="CC38" s="136"/>
      <c r="CD38" s="136"/>
      <c r="CE38" s="136"/>
      <c r="CF38" s="136"/>
      <c r="CG38" s="136"/>
    </row>
    <row r="39" spans="42:85">
      <c r="AP39" s="28" t="s">
        <v>141</v>
      </c>
      <c r="AQ39" s="131">
        <v>0</v>
      </c>
      <c r="AR39" s="132"/>
      <c r="AS39" s="132"/>
      <c r="AT39" s="133"/>
      <c r="AU39" s="131">
        <f>AU33*0.1</f>
        <v>104.04000000000002</v>
      </c>
      <c r="AV39" s="132"/>
      <c r="AW39" s="132"/>
      <c r="AX39" s="133"/>
      <c r="AY39" s="131">
        <v>0</v>
      </c>
      <c r="AZ39" s="132"/>
      <c r="BA39" s="132"/>
      <c r="BB39" s="133"/>
      <c r="BC39" s="131">
        <f>BC33*0.2</f>
        <v>34.300000000000004</v>
      </c>
      <c r="BD39" s="132"/>
      <c r="BE39" s="132"/>
      <c r="BF39" s="133"/>
      <c r="BG39" s="131">
        <v>0</v>
      </c>
      <c r="BH39" s="132"/>
      <c r="BI39" s="132"/>
      <c r="BJ39" s="133"/>
      <c r="BK39" s="131">
        <v>0</v>
      </c>
      <c r="BL39" s="132"/>
      <c r="BM39" s="132"/>
      <c r="BN39" s="133"/>
      <c r="BO39" s="131">
        <v>0</v>
      </c>
      <c r="BP39" s="132"/>
      <c r="BQ39" s="132"/>
      <c r="BR39" s="133"/>
      <c r="BS39" s="131">
        <v>0</v>
      </c>
      <c r="BT39" s="132"/>
      <c r="BU39" s="132"/>
      <c r="BV39" s="133"/>
      <c r="BW39" s="135">
        <f t="shared" ref="BW39:CD39" si="4">AQ40+AY40+BG40+BO40</f>
        <v>0</v>
      </c>
      <c r="BX39" s="135">
        <f t="shared" si="4"/>
        <v>0</v>
      </c>
      <c r="BY39" s="135">
        <f t="shared" si="4"/>
        <v>0</v>
      </c>
      <c r="BZ39" s="135">
        <f t="shared" si="4"/>
        <v>0</v>
      </c>
      <c r="CA39" s="135">
        <f t="shared" si="4"/>
        <v>86.320000000000022</v>
      </c>
      <c r="CB39" s="135">
        <f t="shared" si="4"/>
        <v>52.02000000000001</v>
      </c>
      <c r="CC39" s="135">
        <f t="shared" si="4"/>
        <v>0</v>
      </c>
      <c r="CD39" s="135">
        <f t="shared" si="4"/>
        <v>0</v>
      </c>
      <c r="CE39" s="135">
        <v>140</v>
      </c>
      <c r="CF39" s="135">
        <f t="shared" ref="CF39" si="5">SUM(BW39:BZ40)</f>
        <v>0</v>
      </c>
      <c r="CG39" s="135">
        <f t="shared" ref="CG39" si="6">SUM(CA39:CD40)</f>
        <v>138.34000000000003</v>
      </c>
    </row>
    <row r="40" spans="42:85">
      <c r="AP40" s="28" t="s">
        <v>142</v>
      </c>
      <c r="AQ40" s="7">
        <v>0</v>
      </c>
      <c r="AR40" s="7">
        <v>0</v>
      </c>
      <c r="AS40" s="7">
        <v>0</v>
      </c>
      <c r="AT40" s="7">
        <v>0</v>
      </c>
      <c r="AU40" s="7">
        <f>AU39*0.5</f>
        <v>52.02000000000001</v>
      </c>
      <c r="AV40" s="7">
        <f>AU39*0.5</f>
        <v>52.02000000000001</v>
      </c>
      <c r="AW40" s="7">
        <v>0</v>
      </c>
      <c r="AX40" s="7">
        <v>0</v>
      </c>
      <c r="AY40" s="7">
        <v>0</v>
      </c>
      <c r="AZ40" s="7">
        <v>0</v>
      </c>
      <c r="BA40" s="7">
        <v>0</v>
      </c>
      <c r="BB40" s="7">
        <v>0</v>
      </c>
      <c r="BC40" s="7">
        <f>BC39</f>
        <v>34.300000000000004</v>
      </c>
      <c r="BD40" s="7">
        <v>0</v>
      </c>
      <c r="BE40" s="7">
        <v>0</v>
      </c>
      <c r="BF40" s="7">
        <v>0</v>
      </c>
      <c r="BG40" s="7">
        <v>0</v>
      </c>
      <c r="BH40" s="7">
        <v>0</v>
      </c>
      <c r="BI40" s="7">
        <v>0</v>
      </c>
      <c r="BJ40" s="7">
        <v>0</v>
      </c>
      <c r="BK40" s="7">
        <v>0</v>
      </c>
      <c r="BL40" s="7">
        <v>0</v>
      </c>
      <c r="BM40" s="7">
        <v>0</v>
      </c>
      <c r="BN40" s="7">
        <v>0</v>
      </c>
      <c r="BO40" s="7">
        <v>0</v>
      </c>
      <c r="BP40" s="7">
        <v>0</v>
      </c>
      <c r="BQ40" s="7">
        <v>0</v>
      </c>
      <c r="BR40" s="7">
        <v>0</v>
      </c>
      <c r="BS40" s="7">
        <v>0</v>
      </c>
      <c r="BT40" s="7">
        <v>0</v>
      </c>
      <c r="BU40" s="7">
        <v>0</v>
      </c>
      <c r="BV40" s="7">
        <v>0</v>
      </c>
      <c r="BW40" s="136"/>
      <c r="BX40" s="136"/>
      <c r="BY40" s="136"/>
      <c r="BZ40" s="136"/>
      <c r="CA40" s="136"/>
      <c r="CB40" s="136"/>
      <c r="CC40" s="136"/>
      <c r="CD40" s="136"/>
      <c r="CE40" s="136"/>
      <c r="CF40" s="136"/>
      <c r="CG40" s="136"/>
    </row>
  </sheetData>
  <protectedRanges>
    <protectedRange algorithmName="SHA-512" hashValue="byZvJAmPItreiNqdfLI9kEOWDTm+KK4QQTuJk12CO+tGuqKPUuH6IIqNAVDOZA0EPttW4I5PmKfZptP05k1FLg==" saltValue="OuVmj/s1Ou3i6GF0Z7IJMw==" spinCount="100000" sqref="H11:H13" name="Range1_45_4_1_2_1" securityDescriptor="O:WDG:WDD:(A;;CC;;;S-1-5-21-2016222445-503979530-1859928627-655149)(A;;CC;;;S-1-5-21-2016222445-503979530-1859928627-419597)"/>
  </protectedRanges>
  <mergeCells count="102">
    <mergeCell ref="CD39:CD40"/>
    <mergeCell ref="CE39:CE40"/>
    <mergeCell ref="CF39:CF40"/>
    <mergeCell ref="CG39:CG40"/>
    <mergeCell ref="BX39:BX40"/>
    <mergeCell ref="BY39:BY40"/>
    <mergeCell ref="BZ39:BZ40"/>
    <mergeCell ref="CA39:CA40"/>
    <mergeCell ref="CB39:CB40"/>
    <mergeCell ref="CC39:CC40"/>
    <mergeCell ref="CG37:CG38"/>
    <mergeCell ref="AQ39:AT39"/>
    <mergeCell ref="AU39:AX39"/>
    <mergeCell ref="AY39:BB39"/>
    <mergeCell ref="BC39:BF39"/>
    <mergeCell ref="BG39:BJ39"/>
    <mergeCell ref="BK39:BN39"/>
    <mergeCell ref="BO39:BR39"/>
    <mergeCell ref="BS39:BV39"/>
    <mergeCell ref="BW39:BW40"/>
    <mergeCell ref="CA37:CA38"/>
    <mergeCell ref="CB37:CB38"/>
    <mergeCell ref="CC37:CC38"/>
    <mergeCell ref="CD37:CD38"/>
    <mergeCell ref="CE37:CE38"/>
    <mergeCell ref="CF37:CF38"/>
    <mergeCell ref="BO37:BR37"/>
    <mergeCell ref="BS37:BV37"/>
    <mergeCell ref="BW37:BW38"/>
    <mergeCell ref="BX37:BX38"/>
    <mergeCell ref="BY37:BY38"/>
    <mergeCell ref="BZ37:BZ38"/>
    <mergeCell ref="AQ37:AT37"/>
    <mergeCell ref="AU37:AX37"/>
    <mergeCell ref="AY37:BB37"/>
    <mergeCell ref="BC37:BF37"/>
    <mergeCell ref="BG37:BJ37"/>
    <mergeCell ref="BK37:BN37"/>
    <mergeCell ref="CB35:CB36"/>
    <mergeCell ref="CC35:CC36"/>
    <mergeCell ref="CD35:CD36"/>
    <mergeCell ref="CE35:CE36"/>
    <mergeCell ref="CF35:CF36"/>
    <mergeCell ref="CG35:CG36"/>
    <mergeCell ref="BS35:BV35"/>
    <mergeCell ref="BW35:BW36"/>
    <mergeCell ref="BX35:BX36"/>
    <mergeCell ref="BY35:BY36"/>
    <mergeCell ref="BZ35:BZ36"/>
    <mergeCell ref="CA35:CA36"/>
    <mergeCell ref="CE33:CE34"/>
    <mergeCell ref="CF33:CF34"/>
    <mergeCell ref="CG33:CG34"/>
    <mergeCell ref="CA33:CA34"/>
    <mergeCell ref="CB33:CB34"/>
    <mergeCell ref="CC33:CC34"/>
    <mergeCell ref="CD33:CD34"/>
    <mergeCell ref="AQ35:AT35"/>
    <mergeCell ref="AU35:AX35"/>
    <mergeCell ref="AY35:BB35"/>
    <mergeCell ref="BC35:BF35"/>
    <mergeCell ref="BG35:BJ35"/>
    <mergeCell ref="BK35:BN35"/>
    <mergeCell ref="BO35:BR35"/>
    <mergeCell ref="BY33:BY34"/>
    <mergeCell ref="BZ33:BZ34"/>
    <mergeCell ref="BG33:BJ33"/>
    <mergeCell ref="BK33:BN33"/>
    <mergeCell ref="BO33:BR33"/>
    <mergeCell ref="BS33:BV33"/>
    <mergeCell ref="BW33:BW34"/>
    <mergeCell ref="BX33:BX34"/>
    <mergeCell ref="BK32:BN32"/>
    <mergeCell ref="BO32:BR32"/>
    <mergeCell ref="BS32:BV32"/>
    <mergeCell ref="BW32:BZ32"/>
    <mergeCell ref="CA32:CD32"/>
    <mergeCell ref="AP33:AP34"/>
    <mergeCell ref="AQ33:AT33"/>
    <mergeCell ref="AU33:AX33"/>
    <mergeCell ref="AY33:BB33"/>
    <mergeCell ref="BC33:BF33"/>
    <mergeCell ref="B4:D30"/>
    <mergeCell ref="AQ32:AT32"/>
    <mergeCell ref="AU32:AX32"/>
    <mergeCell ref="AY32:BB32"/>
    <mergeCell ref="BC32:BF32"/>
    <mergeCell ref="BG32:BJ32"/>
    <mergeCell ref="R2:S2"/>
    <mergeCell ref="F3:G3"/>
    <mergeCell ref="H3:I3"/>
    <mergeCell ref="J3:K3"/>
    <mergeCell ref="L3:M3"/>
    <mergeCell ref="N3:O3"/>
    <mergeCell ref="P3:Q3"/>
    <mergeCell ref="R3:S3"/>
    <mergeCell ref="F2:G2"/>
    <mergeCell ref="H2:I2"/>
    <mergeCell ref="J2:K2"/>
    <mergeCell ref="L2:M2"/>
    <mergeCell ref="N2:O2"/>
    <mergeCell ref="P2:Q2"/>
  </mergeCells>
  <pageMargins left="0.7" right="0.7" top="0.75" bottom="0.75" header="0.3" footer="0.3"/>
  <pageSetup paperSize="9" orientation="portrait" verticalDpi="0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Non PD Input sheet</vt:lpstr>
      <vt:lpstr>Budget Inputs for NON PD</vt:lpstr>
      <vt:lpstr>Sheet2</vt:lpstr>
      <vt:lpstr>PD Input sheet 2</vt:lpstr>
      <vt:lpstr>Sheet1</vt:lpstr>
      <vt:lpstr>PD Input Sheet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Rubneet Kaur</dc:creator>
  <cp:lastModifiedBy>RAJAT KALOTRA</cp:lastModifiedBy>
  <dcterms:created xsi:type="dcterms:W3CDTF">2026-07-28T08:34:03Z</dcterms:created>
  <dcterms:modified xsi:type="dcterms:W3CDTF">2026-09-12T17:59:10Z</dcterms:modified>
</cp:coreProperties>
</file>